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queryTables/queryTable1.xml" ContentType="application/vnd.openxmlformats-officedocument.spreadsheetml.queryTable+xml"/>
  <Override PartName="/xl/tables/table4.xml" ContentType="application/vnd.openxmlformats-officedocument.spreadsheetml.table+xml"/>
  <Override PartName="/xl/queryTables/queryTable2.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C:\Users\ronbbla\Downloads\PP Tools\"/>
    </mc:Choice>
  </mc:AlternateContent>
  <bookViews>
    <workbookView xWindow="0" yWindow="0" windowWidth="17970" windowHeight="9435" firstSheet="1" activeTab="1"/>
  </bookViews>
  <sheets>
    <sheet name="UNA1" sheetId="1" state="hidden" r:id="rId1"/>
    <sheet name="Summary" sheetId="7" r:id="rId2"/>
    <sheet name="Units Needing Attention" sheetId="4" r:id="rId3"/>
    <sheet name="New Units Never Contacted Sum" sheetId="9" r:id="rId4"/>
    <sheet name="New Units No Contacts Summary" sheetId="11" r:id="rId5"/>
    <sheet name="New Units Never Contacted" sheetId="8" r:id="rId6"/>
    <sheet name="NUNC Summary" sheetId="10" state="hidden" r:id="rId7"/>
    <sheet name="Parameters" sheetId="6" state="hidden" r:id="rId8"/>
    <sheet name="Model" sheetId="5" state="hidden" r:id="rId9"/>
    <sheet name="Sheet3" sheetId="3" state="hidden" r:id="rId10"/>
    <sheet name="Temp" sheetId="12" state="hidden" r:id="rId11"/>
  </sheets>
  <definedNames>
    <definedName name="_xlcn.LinkedTable_Unit_Health" hidden="1">Unit_Health[]</definedName>
    <definedName name="ExternalData_1" localSheetId="9" hidden="1">Sheet3!$A$1:$H$13</definedName>
    <definedName name="ExternalData_1" localSheetId="10" hidden="1">Temp!$A$1:$AF$1326</definedName>
    <definedName name="LastContact2015">'Units Needing Attention'!$J:$J</definedName>
    <definedName name="LastDetailed">'Units Needing Attention'!$L:$L</definedName>
    <definedName name="NeverContacted">'Units Needing Attention'!$I:$I</definedName>
    <definedName name="New_Units">'Units Needing Attention'!$E:$E</definedName>
    <definedName name="num_cols">'Units Needing Attention'!$L$1</definedName>
    <definedName name="num_never_cols">'New Units Never Contacted'!$AA$1</definedName>
    <definedName name="num_never_rows">'New Units Never Contacted'!$AB$1+4</definedName>
    <definedName name="num_nunc_cols">'New Units Never Contacted Sum'!$AB$2</definedName>
    <definedName name="num_nunc_rows">'New Units Never Contacted Sum'!$AA$2</definedName>
    <definedName name="num_rows">'Units Needing Attention'!$M$1</definedName>
    <definedName name="_xlnm.Print_Area" localSheetId="5">OFFSET('New Units Never Contacted'!$A$4,0,0,num_never_rows,num_never_cols)</definedName>
    <definedName name="_xlnm.Print_Area" localSheetId="3">OFFSET('New Units Never Contacted Sum'!$A$1,0,0,num_nunc_rows,num_nunc_cols)</definedName>
    <definedName name="_xlnm.Print_Area" localSheetId="1">Summary!$A$1:$B$8</definedName>
    <definedName name="_xlnm.Print_Area" localSheetId="0">OFFSET('UNA1'!#REF!,0,0,3+num_rows,num_cols)</definedName>
    <definedName name="_xlnm.Print_Area" localSheetId="2">OFFSET('Units Needing Attention'!$A$4,0,0,num_rows,num_cols)</definedName>
    <definedName name="_xlnm.Print_Titles" localSheetId="0">'UNA1'!#REF!</definedName>
    <definedName name="_xlnm.Print_Titles" localSheetId="2">'Units Needing Attention'!$4:$4</definedName>
    <definedName name="PriorityNeeds">'Units Needing Attention'!$H:$H</definedName>
    <definedName name="Report_Council">'Units Needing Attention'!$AA$3</definedName>
    <definedName name="Score2_5">'Units Needing Attention'!$K:$K</definedName>
    <definedName name="Slicer_Council_Name">#N/A</definedName>
    <definedName name="Slicer_District_Name">#N/A</definedName>
    <definedName name="Slicer_New_Unit">#N/A</definedName>
    <definedName name="Slicer_Unit_Type">#N/A</definedName>
    <definedName name="Summary_Header">Summary!$AA$1</definedName>
    <definedName name="Units">'Units Needing Attention'!$D:$D</definedName>
  </definedNames>
  <calcPr calcId="162913"/>
  <pivotCaches>
    <pivotCache cacheId="0" r:id="rId12"/>
    <pivotCache cacheId="1" r:id="rId13"/>
    <pivotCache cacheId="2" r:id="rId14"/>
    <pivotCache cacheId="3" r:id="rId15"/>
    <pivotCache cacheId="4" r:id="rId16"/>
  </pivotCaches>
  <extLst>
    <ext xmlns:x14="http://schemas.microsoft.com/office/spreadsheetml/2009/9/main" uri="{876F7934-8845-4945-9796-88D515C7AA90}">
      <x14:pivotCaches>
        <pivotCache cacheId="5" r:id="rId17"/>
        <pivotCache cacheId="6" r:id="rId18"/>
      </x14:pivotCaches>
    </ext>
    <ext xmlns:x14="http://schemas.microsoft.com/office/spreadsheetml/2009/9/main" uri="{BBE1A952-AA13-448e-AADC-164F8A28A991}">
      <x14:slicerCaches>
        <x14:slicerCache r:id="rId19"/>
        <x14:slicerCache r:id="rId20"/>
        <x14:slicerCache r:id="rId21"/>
        <x14:slicerCache r:id="rId22"/>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Unit_Health_d320d1cc-86a5-4d29-8137-cac6e22288ab" name="Unit_Health" connection="Query - Unit_Health"/>
          <x15:modelTable id="UH_Connect_0c61b8c9-d026-454d-8c0f-adb461e7ba8f" name="UH_Connect" connection="Query - UH_Connect"/>
          <x15:modelTable id="Unit_Health1" name="Unit_Health1" connection="LinkedTable_Unit_Health"/>
        </x15:modelTables>
      </x15:dataModel>
    </ext>
  </extLst>
</workbook>
</file>

<file path=xl/calcChain.xml><?xml version="1.0" encoding="utf-8"?>
<calcChain xmlns="http://schemas.openxmlformats.org/spreadsheetml/2006/main">
  <c r="AA2" i="7" l="1"/>
  <c r="AB2" i="9" l="1"/>
  <c r="AA2" i="9"/>
  <c r="AB1" i="8" l="1"/>
  <c r="AA1" i="8" l="1"/>
  <c r="B3" i="7" l="1"/>
  <c r="AA3" i="4" l="1"/>
  <c r="AA1" i="7" l="1"/>
  <c r="A1" i="7" s="1"/>
  <c r="H155" i="5" l="1"/>
  <c r="G155" i="5"/>
  <c r="F155" i="5"/>
  <c r="B2" i="6"/>
  <c r="M1" i="4"/>
  <c r="L1" i="4"/>
  <c r="B8" i="7"/>
  <c r="B7" i="7"/>
  <c r="B6" i="7"/>
  <c r="B5" i="7"/>
  <c r="B4" i="7"/>
  <c r="B2" i="7"/>
</calcChain>
</file>

<file path=xl/connections.xml><?xml version="1.0" encoding="utf-8"?>
<connections xmlns="http://schemas.openxmlformats.org/spreadsheetml/2006/main">
  <connection id="1" name="LinkedTable_Unit_Health" type="102" refreshedVersion="6" minRefreshableVersion="5">
    <extLst>
      <ext xmlns:x15="http://schemas.microsoft.com/office/spreadsheetml/2010/11/main" uri="{DE250136-89BD-433C-8126-D09CA5730AF9}">
        <x15:connection id="Unit_Health1">
          <x15:rangePr sourceName="_xlcn.LinkedTable_Unit_Health"/>
        </x15:connection>
      </ext>
    </extLst>
  </connection>
  <connection id="2" keepAlive="1" name="ModelConnection_ExternalData_1" description="Data Model" type="5" refreshedVersion="6" minRefreshableVersion="5" saveData="1">
    <dbPr connection="Data Model Connection" command="Unit_Health" commandType="3"/>
    <extLst>
      <ext xmlns:x15="http://schemas.microsoft.com/office/spreadsheetml/2010/11/main" uri="{DE250136-89BD-433C-8126-D09CA5730AF9}">
        <x15:connection id="" model="1"/>
      </ext>
    </extLst>
  </connection>
  <connection id="3" keepAlive="1" name="Query - Assigned_Units" description="Connection to the 'Assigned_Units' query in the workbook." type="5" refreshedVersion="0" background="1">
    <dbPr connection="Provider=Microsoft.Mashup.OleDb.1;Data Source=$Workbook$;Location=Assigned_Units" command="SELECT * FROM [Assigned_Units]"/>
  </connection>
  <connection id="4" keepAlive="1" name="Query - fnGetParameters" description="Connection to the 'fnGetParameters' query in the workbook." type="5" refreshedVersion="0" background="1">
    <dbPr connection="Provider=Microsoft.Mashup.OleDb.1;Data Source=$Workbook$;Location=fnGetParameters" command="SELECT * FROM [fnGetParameters]"/>
  </connection>
  <connection id="5" keepAlive="1" name="Query - Priority_Needs_Units" description="Connection to the 'Priority_Needs_Units' query in the workbook." type="5" refreshedVersion="6" background="1">
    <dbPr connection="Provider=Microsoft.Mashup.OleDb.1;Data Source=$Workbook$;Location=Priority_Needs_Units" command="SELECT * FROM [Priority_Needs_Units]"/>
  </connection>
  <connection id="6" name="Query - UH_Connect" description="Connection to the 'UH_Connect' query in the workbook." type="100" refreshedVersion="6" minRefreshableVersion="5">
    <extLst>
      <ext xmlns:x15="http://schemas.microsoft.com/office/spreadsheetml/2010/11/main" uri="{DE250136-89BD-433C-8126-D09CA5730AF9}">
        <x15:connection id="e75fed03-5ba0-49a6-9ce8-96759d7dd904">
          <x15:oledbPr connection="Provider=Microsoft.Mashup.OleDb.1;Data Source=$Workbook$;Location=UH_Connect">
            <x15:dbTables>
              <x15:dbTable name="UH_Connect"/>
            </x15:dbTables>
          </x15:oledbPr>
        </x15:connection>
      </ext>
    </extLst>
  </connection>
  <connection id="7" name="Query - Unit_Health" description="Connection to the 'Unit_Health' query in the workbook." type="100" refreshedVersion="6" minRefreshableVersion="5">
    <extLst>
      <ext xmlns:x15="http://schemas.microsoft.com/office/spreadsheetml/2010/11/main" uri="{DE250136-89BD-433C-8126-D09CA5730AF9}">
        <x15:connection id="2d20aefe-9fa5-4d83-8d03-d73585b24678">
          <x15:oledbPr connection="Provider=Microsoft.Mashup.OleDb.1;Data Source=$Workbook$;Location=Unit_Health">
            <x15:dbTables>
              <x15:dbTable name="Unit_Health"/>
            </x15:dbTables>
          </x15:oledbPr>
        </x15:connection>
      </ext>
    </extLst>
  </connection>
  <connection id="8"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5">
    <s v="ThisWorkbookDataModel"/>
    <s v="{[Unit_Health].[PN].[All]}"/>
    <s v="{[Unit_Health].[Focus].[All]}"/>
    <s v="{[Unit_Health].[Focus].&amp;[1]}"/>
    <s v="{[Unit_Health].[F3].[All]}"/>
  </metadataStrings>
  <mdxMetadata count="4">
    <mdx n="0" f="s">
      <ms ns="1" c="0"/>
    </mdx>
    <mdx n="0" f="s">
      <ms ns="2" c="0"/>
    </mdx>
    <mdx n="0" f="s">
      <ms ns="3" c="0"/>
    </mdx>
    <mdx n="0" f="s">
      <ms ns="4" c="0"/>
    </mdx>
  </mdxMetadata>
  <valueMetadata count="4">
    <bk>
      <rc t="1" v="0"/>
    </bk>
    <bk>
      <rc t="1" v="1"/>
    </bk>
    <bk>
      <rc t="1" v="2"/>
    </bk>
    <bk>
      <rc t="1" v="3"/>
    </bk>
  </valueMetadata>
</metadata>
</file>

<file path=xl/sharedStrings.xml><?xml version="1.0" encoding="utf-8"?>
<sst xmlns="http://schemas.openxmlformats.org/spreadsheetml/2006/main" count="26056" uniqueCount="2766">
  <si>
    <t>Council Name</t>
  </si>
  <si>
    <t>District Name</t>
  </si>
  <si>
    <t>SubDistrict Name</t>
  </si>
  <si>
    <t>Unit</t>
  </si>
  <si>
    <t>Chartered Org</t>
  </si>
  <si>
    <t>Visitor</t>
  </si>
  <si>
    <t>Date of Contact</t>
  </si>
  <si>
    <t>Priority Need</t>
  </si>
  <si>
    <t>Pack 194</t>
  </si>
  <si>
    <t>Troop 194</t>
  </si>
  <si>
    <t>Troop 254</t>
  </si>
  <si>
    <t>Post 911</t>
  </si>
  <si>
    <t>Pack 290</t>
  </si>
  <si>
    <t>Troop 206</t>
  </si>
  <si>
    <t>Troop 407</t>
  </si>
  <si>
    <t>Pack 195</t>
  </si>
  <si>
    <t>Pack 211</t>
  </si>
  <si>
    <t>Pack 382</t>
  </si>
  <si>
    <t>Troop 210</t>
  </si>
  <si>
    <t>Troop 211</t>
  </si>
  <si>
    <t>Troop 255</t>
  </si>
  <si>
    <t>Priority Needs</t>
  </si>
  <si>
    <t>Focus</t>
  </si>
  <si>
    <t>Never Contacted</t>
  </si>
  <si>
    <t>(blank)</t>
  </si>
  <si>
    <t>Southern Shores FSC 783</t>
  </si>
  <si>
    <t>Cascade 10</t>
  </si>
  <si>
    <t>Cascade Traditional 10-1</t>
  </si>
  <si>
    <t>Pack 4135</t>
  </si>
  <si>
    <t>Pack 4144</t>
  </si>
  <si>
    <t>Pack 4157</t>
  </si>
  <si>
    <t>Pack 4218</t>
  </si>
  <si>
    <t>Pack 4313</t>
  </si>
  <si>
    <t>Pack 4326</t>
  </si>
  <si>
    <t>Pack 4338</t>
  </si>
  <si>
    <t>Pack 4339</t>
  </si>
  <si>
    <t>Pack 4398</t>
  </si>
  <si>
    <t>Pack 4417</t>
  </si>
  <si>
    <t>Pack 4432</t>
  </si>
  <si>
    <t>Pack 4472</t>
  </si>
  <si>
    <t>Troop 4134</t>
  </si>
  <si>
    <t>Troop 4135</t>
  </si>
  <si>
    <t>Troop 4144</t>
  </si>
  <si>
    <t>Troop 4157</t>
  </si>
  <si>
    <t>Troop 4309</t>
  </si>
  <si>
    <t>Troop 4312</t>
  </si>
  <si>
    <t>Troop 4313</t>
  </si>
  <si>
    <t>Troop 4322</t>
  </si>
  <si>
    <t>Troop 4338</t>
  </si>
  <si>
    <t>Troop 4417</t>
  </si>
  <si>
    <t>Troop 4424</t>
  </si>
  <si>
    <t>Troop 4472</t>
  </si>
  <si>
    <t>Huron Trails 01</t>
  </si>
  <si>
    <t>Crew 1</t>
  </si>
  <si>
    <t>Crew 11</t>
  </si>
  <si>
    <t>Crew 222</t>
  </si>
  <si>
    <t>Pack 3011</t>
  </si>
  <si>
    <t>Pack 3228</t>
  </si>
  <si>
    <t>Troop 468</t>
  </si>
  <si>
    <t>Learning for Life Division 05</t>
  </si>
  <si>
    <t>Post 1100</t>
  </si>
  <si>
    <t>Post 1317</t>
  </si>
  <si>
    <t>Post 1900</t>
  </si>
  <si>
    <t>Post 256</t>
  </si>
  <si>
    <t>Post 265</t>
  </si>
  <si>
    <t>Post 343</t>
  </si>
  <si>
    <t>Post 373</t>
  </si>
  <si>
    <t>Post 451</t>
  </si>
  <si>
    <t>Post 478</t>
  </si>
  <si>
    <t>Post 485</t>
  </si>
  <si>
    <t>Post 547</t>
  </si>
  <si>
    <t>Post 602</t>
  </si>
  <si>
    <t>Post 74</t>
  </si>
  <si>
    <t>Post 790</t>
  </si>
  <si>
    <t>Post 88</t>
  </si>
  <si>
    <t>Post 935</t>
  </si>
  <si>
    <t>Lenape 04</t>
  </si>
  <si>
    <t>Crew 716</t>
  </si>
  <si>
    <t>Pack 3659</t>
  </si>
  <si>
    <t>Pack 3681</t>
  </si>
  <si>
    <t>Pack 3708</t>
  </si>
  <si>
    <t>Troop 623</t>
  </si>
  <si>
    <t>Nottawa Trails 07</t>
  </si>
  <si>
    <t>Crew 4316</t>
  </si>
  <si>
    <t>Pack 304</t>
  </si>
  <si>
    <t>Pack 315</t>
  </si>
  <si>
    <t>Pack 328</t>
  </si>
  <si>
    <t>Pack 399</t>
  </si>
  <si>
    <t>Pack 412</t>
  </si>
  <si>
    <t>Pack 443</t>
  </si>
  <si>
    <t>Pack 488</t>
  </si>
  <si>
    <t>Troop 346</t>
  </si>
  <si>
    <t>Troop 373</t>
  </si>
  <si>
    <t>Troop 433</t>
  </si>
  <si>
    <t>Pathfinder 06</t>
  </si>
  <si>
    <t>Crew 244</t>
  </si>
  <si>
    <t>Crew 404</t>
  </si>
  <si>
    <t>Pack 204</t>
  </si>
  <si>
    <t>Pack 235</t>
  </si>
  <si>
    <t>Pack 250</t>
  </si>
  <si>
    <t>Pack 255</t>
  </si>
  <si>
    <t>Pack 256</t>
  </si>
  <si>
    <t>Pack 265</t>
  </si>
  <si>
    <t>Pack 282</t>
  </si>
  <si>
    <t>Pack 288</t>
  </si>
  <si>
    <t>Pack 289</t>
  </si>
  <si>
    <t>Pack 294</t>
  </si>
  <si>
    <t>Pack 296</t>
  </si>
  <si>
    <t>Pack 297</t>
  </si>
  <si>
    <t>Pack 404</t>
  </si>
  <si>
    <t>Pack 406</t>
  </si>
  <si>
    <t>Pack 407</t>
  </si>
  <si>
    <t>Pack 410</t>
  </si>
  <si>
    <t>Pack 419</t>
  </si>
  <si>
    <t>Pack 444</t>
  </si>
  <si>
    <t>Pack 6204</t>
  </si>
  <si>
    <t>Troop 204</t>
  </si>
  <si>
    <t>Troop 205</t>
  </si>
  <si>
    <t>Troop 212</t>
  </si>
  <si>
    <t>Troop 222</t>
  </si>
  <si>
    <t>Troop 239</t>
  </si>
  <si>
    <t>Troop 244</t>
  </si>
  <si>
    <t>Troop 253</t>
  </si>
  <si>
    <t>Troop 259</t>
  </si>
  <si>
    <t>Troop 265</t>
  </si>
  <si>
    <t>Troop 287</t>
  </si>
  <si>
    <t>Troop 291</t>
  </si>
  <si>
    <t>Troop 292</t>
  </si>
  <si>
    <t>Troop 294</t>
  </si>
  <si>
    <t>Troop 402</t>
  </si>
  <si>
    <t>Troop 404</t>
  </si>
  <si>
    <t>Troop 410</t>
  </si>
  <si>
    <t>Troop 414</t>
  </si>
  <si>
    <t>Troop 419</t>
  </si>
  <si>
    <t>Troop 427</t>
  </si>
  <si>
    <t>Three Fires 02</t>
  </si>
  <si>
    <t>Crew 312</t>
  </si>
  <si>
    <t>Crew 361</t>
  </si>
  <si>
    <t>Pack 3336</t>
  </si>
  <si>
    <t>Pack 3364</t>
  </si>
  <si>
    <t>Pack 3371</t>
  </si>
  <si>
    <t>Troop 395</t>
  </si>
  <si>
    <t>Wabano 08</t>
  </si>
  <si>
    <t>Crew 611</t>
  </si>
  <si>
    <t>Pack 167</t>
  </si>
  <si>
    <t>Pack 169</t>
  </si>
  <si>
    <t>Pack 171</t>
  </si>
  <si>
    <t>Pack 197</t>
  </si>
  <si>
    <t>Pack 607</t>
  </si>
  <si>
    <t>Pack 611</t>
  </si>
  <si>
    <t>Pack 623</t>
  </si>
  <si>
    <t>Ship 5191</t>
  </si>
  <si>
    <t>Team 611</t>
  </si>
  <si>
    <t>Troop 161</t>
  </si>
  <si>
    <t>Troop 167</t>
  </si>
  <si>
    <t>Troop 169</t>
  </si>
  <si>
    <t>Troop 171</t>
  </si>
  <si>
    <t>Troop 172</t>
  </si>
  <si>
    <t>Troop 187</t>
  </si>
  <si>
    <t>Troop 197</t>
  </si>
  <si>
    <t>Troop 603</t>
  </si>
  <si>
    <t>Troop 611</t>
  </si>
  <si>
    <t>Troop 614</t>
  </si>
  <si>
    <t>Pack 222</t>
  </si>
  <si>
    <t>Pack 402</t>
  </si>
  <si>
    <t>Troop 218</t>
  </si>
  <si>
    <t>Pack 3100</t>
  </si>
  <si>
    <t>Pack 3249</t>
  </si>
  <si>
    <t>Troop 100</t>
  </si>
  <si>
    <t>Team 210</t>
  </si>
  <si>
    <t>Team 400</t>
  </si>
  <si>
    <t>Crew 210</t>
  </si>
  <si>
    <t>Crew 400</t>
  </si>
  <si>
    <t>PN</t>
  </si>
  <si>
    <t>No Orientation,</t>
  </si>
  <si>
    <t>No Committee,</t>
  </si>
  <si>
    <t>Key 3 Issue, Unit Conflict,</t>
  </si>
  <si>
    <t>Key 3 Issue,</t>
  </si>
  <si>
    <t>Council</t>
  </si>
  <si>
    <t>District</t>
  </si>
  <si>
    <t>Sub-District</t>
  </si>
  <si>
    <t>Last Contacted in 2015</t>
  </si>
  <si>
    <t>Score Less Than 2.5</t>
  </si>
  <si>
    <t>Score 2.5 or less</t>
  </si>
  <si>
    <t>Last Score 2.5 or less</t>
  </si>
  <si>
    <t>Number of Units with Priority Needs</t>
  </si>
  <si>
    <t>Number of Units Needing Attention</t>
  </si>
  <si>
    <t>Parameter</t>
  </si>
  <si>
    <t>File Path</t>
  </si>
  <si>
    <t>Value</t>
  </si>
  <si>
    <t>All</t>
  </si>
  <si>
    <t>Charter Org</t>
  </si>
  <si>
    <t>Last Detailed Assessment</t>
  </si>
  <si>
    <t/>
  </si>
  <si>
    <t>Assigned Commissioner</t>
  </si>
  <si>
    <t>New Unit</t>
  </si>
  <si>
    <t>Number of those which are New Units</t>
  </si>
  <si>
    <t xml:space="preserve">No Orientation, Weak Lead, </t>
  </si>
  <si>
    <t>No</t>
  </si>
  <si>
    <t>1</t>
  </si>
  <si>
    <t>F3</t>
  </si>
  <si>
    <t>All Units Never Contacted</t>
  </si>
  <si>
    <t>New Units Never Contacted</t>
  </si>
  <si>
    <t>Grand Total</t>
  </si>
  <si>
    <t>Count</t>
  </si>
  <si>
    <t>NC</t>
  </si>
  <si>
    <t># Units</t>
  </si>
  <si>
    <t># New Units</t>
  </si>
  <si>
    <t># New Units No Contacts</t>
  </si>
  <si>
    <t>Central Florida Council 083</t>
  </si>
  <si>
    <t>Fort Gatlin 06</t>
  </si>
  <si>
    <t>Pack 3025</t>
  </si>
  <si>
    <t>Troop 28</t>
  </si>
  <si>
    <t>Lake 02</t>
  </si>
  <si>
    <t>Troop 233</t>
  </si>
  <si>
    <t>Osceola 08</t>
  </si>
  <si>
    <t>Pack 3240</t>
  </si>
  <si>
    <t>Pack 3298</t>
  </si>
  <si>
    <t>Three Rivers 04</t>
  </si>
  <si>
    <t>Pack 3270</t>
  </si>
  <si>
    <t>Pack 3281</t>
  </si>
  <si>
    <t>Pack 3400</t>
  </si>
  <si>
    <t>Pack 3472</t>
  </si>
  <si>
    <t>Pack 3475</t>
  </si>
  <si>
    <t>Troop 472</t>
  </si>
  <si>
    <t>Tuscarora 03</t>
  </si>
  <si>
    <t>Pack 3560</t>
  </si>
  <si>
    <t>Yes</t>
  </si>
  <si>
    <t>The Good Shepherd Catholic Church</t>
  </si>
  <si>
    <t>College Park United Methodist Church</t>
  </si>
  <si>
    <t>FOE 4273</t>
  </si>
  <si>
    <t>Orange Blossom Masonic Lodge  #80 F&amp;AM</t>
  </si>
  <si>
    <t>VFW Post 3227</t>
  </si>
  <si>
    <t>Palm Coast Elks Lodge 2709</t>
  </si>
  <si>
    <t>Trinity Presbyterian Church</t>
  </si>
  <si>
    <t>First United Methodist Church Of Bunnell</t>
  </si>
  <si>
    <t>Flagler Beach United Methodist Church</t>
  </si>
  <si>
    <t>New Hope Baptist Church</t>
  </si>
  <si>
    <t>Emmaus Lutheran Church</t>
  </si>
  <si>
    <t>Rivera, Francisco - 117245398</t>
  </si>
  <si>
    <t xml:space="preserve">No Members, </t>
  </si>
  <si>
    <t>Terry, Kathie - 121767761</t>
  </si>
  <si>
    <t xml:space="preserve">Key 3 Issue, </t>
  </si>
  <si>
    <t>Griffith, Fred - 5274717</t>
  </si>
  <si>
    <t xml:space="preserve">No Orientation, </t>
  </si>
  <si>
    <t>Caskie, Gregory - 118504894</t>
  </si>
  <si>
    <t xml:space="preserve">No Leader, No Committee, No Orientation, Weak Lead, </t>
  </si>
  <si>
    <t>Hightower, Ray - 132918751</t>
  </si>
  <si>
    <t>Richardson, Edward - 123179036</t>
  </si>
  <si>
    <t xml:space="preserve">Weak Lead, </t>
  </si>
  <si>
    <t>Simo, Richard - 127392365</t>
  </si>
  <si>
    <t xml:space="preserve">Key 3 Issue, No Members, Weak Lead, </t>
  </si>
  <si>
    <t>Bachman, Charles - 126753595</t>
  </si>
  <si>
    <t xml:space="preserve">Key 3 Issue, Not Meeting, No Leader, No Committee, No Members, Unit Conflict, Weak Lead, </t>
  </si>
  <si>
    <t>Gates, Jeremy - 119266543</t>
  </si>
  <si>
    <t xml:space="preserve">Unit Conflict, Weak Lead, </t>
  </si>
  <si>
    <t>Haig, Joseph - 103478077</t>
  </si>
  <si>
    <t>Unit Type</t>
  </si>
  <si>
    <t>Unit Name</t>
  </si>
  <si>
    <t>New Unit Date</t>
  </si>
  <si>
    <t>Last Unit Assessment</t>
  </si>
  <si>
    <t>Most Recent Score</t>
  </si>
  <si>
    <t>Assessment Type</t>
  </si>
  <si>
    <t>Unit Contact</t>
  </si>
  <si>
    <t>Column1</t>
  </si>
  <si>
    <t>Last Assessment Year</t>
  </si>
  <si>
    <t>F1</t>
  </si>
  <si>
    <t>F2</t>
  </si>
  <si>
    <t>2015_Contact</t>
  </si>
  <si>
    <t>Last Contact 2015</t>
  </si>
  <si>
    <t>Score 2.5</t>
  </si>
  <si>
    <t>Detailed Assessment</t>
  </si>
  <si>
    <t>Last Contact</t>
  </si>
  <si>
    <t>NU</t>
  </si>
  <si>
    <t>NUNC</t>
  </si>
  <si>
    <t>S</t>
  </si>
  <si>
    <t>Troop</t>
  </si>
  <si>
    <t>D</t>
  </si>
  <si>
    <t>PercentNUNC</t>
  </si>
  <si>
    <t>% New Units No Contacts</t>
  </si>
  <si>
    <t>Troop 1</t>
  </si>
  <si>
    <t>Troop 2</t>
  </si>
  <si>
    <t>Westmoreland Fayette 512</t>
  </si>
  <si>
    <t>Bushy Run 02</t>
  </si>
  <si>
    <t>Pack</t>
  </si>
  <si>
    <t>Westmoreland County Housing Authority-West Hempfield Towers</t>
  </si>
  <si>
    <t>x</t>
  </si>
  <si>
    <t>Pack 202</t>
  </si>
  <si>
    <t>Post</t>
  </si>
  <si>
    <t>North Huntingdon Township Police Dept</t>
  </si>
  <si>
    <t>Post 712</t>
  </si>
  <si>
    <t>Old Trails 06</t>
  </si>
  <si>
    <t>Village of Searights</t>
  </si>
  <si>
    <t>Pack 627</t>
  </si>
  <si>
    <t>Fayette Emergency Medical Service</t>
  </si>
  <si>
    <t>Post 1040</t>
  </si>
  <si>
    <t>Laurel Hills 05</t>
  </si>
  <si>
    <t>Westmoreland Housing Authority Pleasant Manor</t>
  </si>
  <si>
    <t>Pack 102</t>
  </si>
  <si>
    <t>Learning For Life 90</t>
  </si>
  <si>
    <t>Gambit Interactive</t>
  </si>
  <si>
    <t>Post 2000</t>
  </si>
  <si>
    <t>Allegheny Highlands Council 382</t>
  </si>
  <si>
    <t>Two Lakes 01</t>
  </si>
  <si>
    <t>Sons of American Legion 181</t>
  </si>
  <si>
    <t>Pack 103</t>
  </si>
  <si>
    <t>Harmony Historical Society</t>
  </si>
  <si>
    <t>Pack 116</t>
  </si>
  <si>
    <t>Fluvanna Community Church</t>
  </si>
  <si>
    <t>Herman Kent Post 777</t>
  </si>
  <si>
    <t>Pack 177</t>
  </si>
  <si>
    <t>First Presbyterian Church &amp; Moose Lodge</t>
  </si>
  <si>
    <t>Pack 201</t>
  </si>
  <si>
    <t>South Dayton Free Methodist Church</t>
  </si>
  <si>
    <t>Pack 257</t>
  </si>
  <si>
    <t>American Legion Post 181</t>
  </si>
  <si>
    <t>Troop 103</t>
  </si>
  <si>
    <t>VFW Post 8647</t>
  </si>
  <si>
    <t>Troop 126</t>
  </si>
  <si>
    <t>Lakewood Memorial Post 1286</t>
  </si>
  <si>
    <t>Troop 131</t>
  </si>
  <si>
    <t>Bemus Point United Methodist Church</t>
  </si>
  <si>
    <t>Troop 137</t>
  </si>
  <si>
    <t>Kiantone Independent Fire Department</t>
  </si>
  <si>
    <t>Troop 138</t>
  </si>
  <si>
    <t>Troop 141</t>
  </si>
  <si>
    <t>Town of Mina</t>
  </si>
  <si>
    <t>Troop 159</t>
  </si>
  <si>
    <t>Fluvanna Fire Dept</t>
  </si>
  <si>
    <t>Loyal Order of Moose</t>
  </si>
  <si>
    <t>Troop 201</t>
  </si>
  <si>
    <t>Crew</t>
  </si>
  <si>
    <t>Camp Merz Alumni</t>
  </si>
  <si>
    <t>Crew 120</t>
  </si>
  <si>
    <t>Kennedy Fire Department #1</t>
  </si>
  <si>
    <t>Crew 174</t>
  </si>
  <si>
    <t>South Dayton Volunteer Fire Co  No 1 Inc</t>
  </si>
  <si>
    <t>Crew 257</t>
  </si>
  <si>
    <t>E2CCB Hewes Educational Center</t>
  </si>
  <si>
    <t>Post 125</t>
  </si>
  <si>
    <t>Fire Department of Westfield</t>
  </si>
  <si>
    <t>Post 291</t>
  </si>
  <si>
    <t>Western Gate 03</t>
  </si>
  <si>
    <t>Scio Lions Club</t>
  </si>
  <si>
    <t>Pack 746</t>
  </si>
  <si>
    <t>First Presbyterian Church</t>
  </si>
  <si>
    <t>Andover Fire Dept</t>
  </si>
  <si>
    <t>Post 709</t>
  </si>
  <si>
    <t>Bucktail Council 509</t>
  </si>
  <si>
    <t>Eastern Wilds District 1</t>
  </si>
  <si>
    <t>Knights Of Columbus</t>
  </si>
  <si>
    <t>Pack 9</t>
  </si>
  <si>
    <t>Curwensville United Methodist Church</t>
  </si>
  <si>
    <t>Pack 13</t>
  </si>
  <si>
    <t>Calvary United Methodist Church</t>
  </si>
  <si>
    <t>Pack 43</t>
  </si>
  <si>
    <t>Travis Supply</t>
  </si>
  <si>
    <t>Pack 51</t>
  </si>
  <si>
    <t>Fox Twp Fire Dept</t>
  </si>
  <si>
    <t>Pack 94</t>
  </si>
  <si>
    <t>Sacred Heart Catholic Church</t>
  </si>
  <si>
    <t>Pack 95</t>
  </si>
  <si>
    <t>Queen Of The World Church</t>
  </si>
  <si>
    <t>Pack 100</t>
  </si>
  <si>
    <t>Troop 13</t>
  </si>
  <si>
    <t>Bigler YMCA</t>
  </si>
  <si>
    <t>Troop 20</t>
  </si>
  <si>
    <t>Troop 43</t>
  </si>
  <si>
    <t>American Legion Fox Post 511</t>
  </si>
  <si>
    <t>Troop 94</t>
  </si>
  <si>
    <t>Troop 95</t>
  </si>
  <si>
    <t>Elk County Tool &amp; Die Inc</t>
  </si>
  <si>
    <t>Troop 199</t>
  </si>
  <si>
    <t>United Methodist Church</t>
  </si>
  <si>
    <t>Troop 551</t>
  </si>
  <si>
    <t>Allegheny Laurels District 2</t>
  </si>
  <si>
    <t>St Catherine of Siena Church</t>
  </si>
  <si>
    <t>Pack 21</t>
  </si>
  <si>
    <t>Lakeside United Methodist Church</t>
  </si>
  <si>
    <t>Pack 27</t>
  </si>
  <si>
    <t>Beechwoods Presbyterian Church</t>
  </si>
  <si>
    <t>Pack 35</t>
  </si>
  <si>
    <t>Mt Zion United Methodist Church</t>
  </si>
  <si>
    <t>Pack 36</t>
  </si>
  <si>
    <t>St Tobias Catholic Church</t>
  </si>
  <si>
    <t>Pack 39</t>
  </si>
  <si>
    <t>Moorhead United Methodist Church</t>
  </si>
  <si>
    <t>Pack 40</t>
  </si>
  <si>
    <t>First United Methodist Church</t>
  </si>
  <si>
    <t>Pack 72</t>
  </si>
  <si>
    <t>St John Evangelical Lutheran Church</t>
  </si>
  <si>
    <t>Pack 82</t>
  </si>
  <si>
    <t>St Leos Roman Catholic Church</t>
  </si>
  <si>
    <t>Pack 92</t>
  </si>
  <si>
    <t>Grace United Methodist Church</t>
  </si>
  <si>
    <t>Pack 245</t>
  </si>
  <si>
    <t>Punxsutawney First United Methodist Church</t>
  </si>
  <si>
    <t>Pack 247</t>
  </si>
  <si>
    <t>Camp Confidence Inc</t>
  </si>
  <si>
    <t>Pack 3300</t>
  </si>
  <si>
    <t>Troop 26</t>
  </si>
  <si>
    <t>Troop 27</t>
  </si>
  <si>
    <t>J.E. DuBois Hose Co.</t>
  </si>
  <si>
    <t>Troop 35</t>
  </si>
  <si>
    <t>Troop 36</t>
  </si>
  <si>
    <t>Troop 40</t>
  </si>
  <si>
    <t>Troop 72</t>
  </si>
  <si>
    <t>Sykesville Lions Club</t>
  </si>
  <si>
    <t>Troop 75</t>
  </si>
  <si>
    <t>Troop 83</t>
  </si>
  <si>
    <t>American Legion Post #208</t>
  </si>
  <si>
    <t>Troop 93</t>
  </si>
  <si>
    <t>Woodland Ave United Methodist Church</t>
  </si>
  <si>
    <t>Troop 245</t>
  </si>
  <si>
    <t>Troop 250</t>
  </si>
  <si>
    <t>Troop 3300</t>
  </si>
  <si>
    <t>Camp Mountain Run</t>
  </si>
  <si>
    <t>Crew 509</t>
  </si>
  <si>
    <t>Crew 3300</t>
  </si>
  <si>
    <t>Johnsonburg Area High School</t>
  </si>
  <si>
    <t>Post 84</t>
  </si>
  <si>
    <t>Chief Cornplanter Council, BSA 538</t>
  </si>
  <si>
    <t>Handsome Lake 01</t>
  </si>
  <si>
    <t>Russell United Methodist Church</t>
  </si>
  <si>
    <t>Pack 14</t>
  </si>
  <si>
    <t>Youngsville Free Methodist Church</t>
  </si>
  <si>
    <t>Pack 30</t>
  </si>
  <si>
    <t>Sheffield Lions Club</t>
  </si>
  <si>
    <t>St John's Lutheran Church</t>
  </si>
  <si>
    <t>Pack 45</t>
  </si>
  <si>
    <t>Pack 782</t>
  </si>
  <si>
    <t>Saint Joseph Roman Catholic Church</t>
  </si>
  <si>
    <t>Troop 6</t>
  </si>
  <si>
    <t>Troop 9</t>
  </si>
  <si>
    <t>Russell Volunteer Fire Department</t>
  </si>
  <si>
    <t>Troop 14</t>
  </si>
  <si>
    <t>Sugar Grove American Legion Post No 758</t>
  </si>
  <si>
    <t>Troop 17</t>
  </si>
  <si>
    <t>Irvine Presbyterian Church</t>
  </si>
  <si>
    <t>Troop 22</t>
  </si>
  <si>
    <t>Evangelical United Methodist Church</t>
  </si>
  <si>
    <t>Troop 31</t>
  </si>
  <si>
    <t>Sheffield United Methodist Church</t>
  </si>
  <si>
    <t>Allegheny Highlands Repeater Associates</t>
  </si>
  <si>
    <t>Crew 73</t>
  </si>
  <si>
    <t>Crew 2022</t>
  </si>
  <si>
    <t>Camping Comm Chief Cornplanter</t>
  </si>
  <si>
    <t>Crew 2081</t>
  </si>
  <si>
    <t>Warren City Police Department</t>
  </si>
  <si>
    <t>Post 2312</t>
  </si>
  <si>
    <t>Columbia-Montour 504</t>
  </si>
  <si>
    <t>Lenni Lenape 01</t>
  </si>
  <si>
    <t>Nescopeck Volunteer Fire Co. #1</t>
  </si>
  <si>
    <t>Post 2534</t>
  </si>
  <si>
    <t>French Creek Council 532</t>
  </si>
  <si>
    <t>Oliver Perry 01</t>
  </si>
  <si>
    <t>St Luke Roman Catholic Church</t>
  </si>
  <si>
    <t>Elmwood Avenue Presbyterian Church</t>
  </si>
  <si>
    <t>St Mark The Evangelist R C Church</t>
  </si>
  <si>
    <t>Pack 17</t>
  </si>
  <si>
    <t>St James Roman Catholic Church</t>
  </si>
  <si>
    <t>Pack 37</t>
  </si>
  <si>
    <t>Holy Rosary R C Church</t>
  </si>
  <si>
    <t>American Legion Post 494</t>
  </si>
  <si>
    <t>Pack 53</t>
  </si>
  <si>
    <t>Our Lady Of Peace Church</t>
  </si>
  <si>
    <t>Pack 59</t>
  </si>
  <si>
    <t>Summit United Methodist Church</t>
  </si>
  <si>
    <t>Pack 71</t>
  </si>
  <si>
    <t>St Paul's Lutheran Church</t>
  </si>
  <si>
    <t>Pack 81</t>
  </si>
  <si>
    <t>St Gregorys Parish  R C Church</t>
  </si>
  <si>
    <t>Rolling Ridge P T O</t>
  </si>
  <si>
    <t>Pack 97</t>
  </si>
  <si>
    <t>Our Lady Of Mercy Catholic Church</t>
  </si>
  <si>
    <t>Pack 151</t>
  </si>
  <si>
    <t>St Boniface Church</t>
  </si>
  <si>
    <t>Pack 154</t>
  </si>
  <si>
    <t>Fairview Elementary School P T O</t>
  </si>
  <si>
    <t>Pack 173</t>
  </si>
  <si>
    <t>Faith Lutheran Church</t>
  </si>
  <si>
    <t>Pack 175</t>
  </si>
  <si>
    <t>Asbury United Methodist Church</t>
  </si>
  <si>
    <t>Masonic Lodge #347</t>
  </si>
  <si>
    <t>Troop 53</t>
  </si>
  <si>
    <t>Our Lady Of Peace R C Church</t>
  </si>
  <si>
    <t>Troop 59</t>
  </si>
  <si>
    <t>Latter Day Saints Church First Ward</t>
  </si>
  <si>
    <t>Troop 64</t>
  </si>
  <si>
    <t>Troop 97</t>
  </si>
  <si>
    <t>St Boniface Roman Catholic Church</t>
  </si>
  <si>
    <t>Troop 133</t>
  </si>
  <si>
    <t>St Stephens Episcopal Church</t>
  </si>
  <si>
    <t>Troop 146</t>
  </si>
  <si>
    <t>Troop 151</t>
  </si>
  <si>
    <t>Troop 175</t>
  </si>
  <si>
    <t>Crew 151</t>
  </si>
  <si>
    <t>Lake Erie Regiment</t>
  </si>
  <si>
    <t>Crew 876</t>
  </si>
  <si>
    <t>Asbury Woods Nature Center</t>
  </si>
  <si>
    <t>Post 808</t>
  </si>
  <si>
    <t>Chief Kiondashawa 03</t>
  </si>
  <si>
    <t>Jamestown Presbyterian Church</t>
  </si>
  <si>
    <t>Chief Kiondashawa District Committee</t>
  </si>
  <si>
    <t>Crew 67</t>
  </si>
  <si>
    <t>Juniata Valley Council 497</t>
  </si>
  <si>
    <t>Nittany Mountain 03</t>
  </si>
  <si>
    <t>Seven Mountains Scout Camp</t>
  </si>
  <si>
    <t>Crew 497</t>
  </si>
  <si>
    <t>Oneida 02</t>
  </si>
  <si>
    <t>Orbisonia Rockhill Ambulance Service</t>
  </si>
  <si>
    <t>Crew 9911</t>
  </si>
  <si>
    <t>Laurel Highlands Council 527</t>
  </si>
  <si>
    <t>Trailblazer District 08</t>
  </si>
  <si>
    <t>Western Pa School For Blind Children</t>
  </si>
  <si>
    <t>Troop 51</t>
  </si>
  <si>
    <t>Sunrise School</t>
  </si>
  <si>
    <t>Troop 316</t>
  </si>
  <si>
    <t>Mon Valley School</t>
  </si>
  <si>
    <t>Troop 318</t>
  </si>
  <si>
    <t>Conroy School</t>
  </si>
  <si>
    <t>Troop 806</t>
  </si>
  <si>
    <t>Crew 806</t>
  </si>
  <si>
    <t>Scoutreach 07</t>
  </si>
  <si>
    <t>Urban Pathways Charter School</t>
  </si>
  <si>
    <t>Post 350</t>
  </si>
  <si>
    <t>Chief Logan 23</t>
  </si>
  <si>
    <t>Trinity United Methodist Church</t>
  </si>
  <si>
    <t>Pack 3057</t>
  </si>
  <si>
    <t>Church Of The Good Shepherd Um</t>
  </si>
  <si>
    <t>Pack 3320</t>
  </si>
  <si>
    <t>Claysburg United Methodist Church</t>
  </si>
  <si>
    <t>Pack 3365</t>
  </si>
  <si>
    <t>Troop 3020</t>
  </si>
  <si>
    <t>VFW Memorial Post 8724</t>
  </si>
  <si>
    <t>Troop 3031</t>
  </si>
  <si>
    <t>Troop 3057</t>
  </si>
  <si>
    <t>Bald Eagle United Methodist Church</t>
  </si>
  <si>
    <t>Troop 3103</t>
  </si>
  <si>
    <t>Claysburg Rotary Club</t>
  </si>
  <si>
    <t>Troop 3365</t>
  </si>
  <si>
    <t>Chestnut Ridge 21</t>
  </si>
  <si>
    <t>Commodore Volunteer Fire Company</t>
  </si>
  <si>
    <t>Pack 1003</t>
  </si>
  <si>
    <t>Robinson Community Center</t>
  </si>
  <si>
    <t>Troop 1191</t>
  </si>
  <si>
    <t>Forbes Trail 25</t>
  </si>
  <si>
    <t>Shanksville United Methodist Church</t>
  </si>
  <si>
    <t>Pack 5151</t>
  </si>
  <si>
    <t>United Community Church of God</t>
  </si>
  <si>
    <t>Pack 5155</t>
  </si>
  <si>
    <t>Laurel Trinity Lutheran Church</t>
  </si>
  <si>
    <t>Pack 5325</t>
  </si>
  <si>
    <t>Our Lady Queen of Angels</t>
  </si>
  <si>
    <t>Troop 5121</t>
  </si>
  <si>
    <t>Holy Trinity Evangelical Lutheran Church</t>
  </si>
  <si>
    <t>Troop 5135</t>
  </si>
  <si>
    <t>Confluence Lions Club</t>
  </si>
  <si>
    <t>Troop 5150</t>
  </si>
  <si>
    <t>Fort Bedford 24</t>
  </si>
  <si>
    <t>Veterans Of Foreign Wars Post #4129</t>
  </si>
  <si>
    <t>Pack 4471</t>
  </si>
  <si>
    <t>First Christian Church</t>
  </si>
  <si>
    <t>Bedford United Methodist Church</t>
  </si>
  <si>
    <t>Pack 4481</t>
  </si>
  <si>
    <t>American Legion Post 113</t>
  </si>
  <si>
    <t>Pack 4482</t>
  </si>
  <si>
    <t>United Church Of Schellsburg</t>
  </si>
  <si>
    <t>Pack 4490</t>
  </si>
  <si>
    <t>Hyndman-Londonderry Lions Club</t>
  </si>
  <si>
    <t>Troop 4060</t>
  </si>
  <si>
    <t>Troop 4077</t>
  </si>
  <si>
    <t>Troop 4471</t>
  </si>
  <si>
    <t>Troop 4482</t>
  </si>
  <si>
    <t>Troop 4490</t>
  </si>
  <si>
    <t>Potomac 02</t>
  </si>
  <si>
    <t>Second Baptist Church</t>
  </si>
  <si>
    <t>Pack 2</t>
  </si>
  <si>
    <t>Wamba Caravan #89 Alhambra</t>
  </si>
  <si>
    <t>Troop 89</t>
  </si>
  <si>
    <t>Cumberland YMCA</t>
  </si>
  <si>
    <t>Crew 601</t>
  </si>
  <si>
    <t>Maryland State Police Barrack 52</t>
  </si>
  <si>
    <t>Post 52</t>
  </si>
  <si>
    <t>Keystone 22</t>
  </si>
  <si>
    <t>Dunlo American Legion Post 573</t>
  </si>
  <si>
    <t>Pack 2051</t>
  </si>
  <si>
    <t>St Nicholas Roman Catholic Church</t>
  </si>
  <si>
    <t>Pack 2066</t>
  </si>
  <si>
    <t>Conemaugh Twp Lions Club</t>
  </si>
  <si>
    <t>Pack 2114</t>
  </si>
  <si>
    <t>Scalp Level Trinity United Methodist Church</t>
  </si>
  <si>
    <t>Pack 2161</t>
  </si>
  <si>
    <t>Westmont Hilltop Elementary PTO</t>
  </si>
  <si>
    <t>Pack 2217</t>
  </si>
  <si>
    <t>Troop 2110</t>
  </si>
  <si>
    <t>Troop 2114</t>
  </si>
  <si>
    <t>Jackson Twp Volr Fire Co</t>
  </si>
  <si>
    <t>Troop 2204</t>
  </si>
  <si>
    <t>Christ Evangelical Lutheran Church</t>
  </si>
  <si>
    <t>Troop 2217</t>
  </si>
  <si>
    <t>Eagle Valley 12</t>
  </si>
  <si>
    <t>Peters Creek Baptist Church</t>
  </si>
  <si>
    <t>Crew 1927</t>
  </si>
  <si>
    <t>Lackawanna 01</t>
  </si>
  <si>
    <t>Calvary United Church of Christ</t>
  </si>
  <si>
    <t>Pack 47</t>
  </si>
  <si>
    <t>Crossroads Presbyterian Church Mens Club</t>
  </si>
  <si>
    <t>Pack 184</t>
  </si>
  <si>
    <t>Troop 47</t>
  </si>
  <si>
    <t>Good Shepherd Parish</t>
  </si>
  <si>
    <t>Troop 61</t>
  </si>
  <si>
    <t>Christ's Lutheran Church</t>
  </si>
  <si>
    <t>Troop 110</t>
  </si>
  <si>
    <t>Holiday Park United Methodist Church</t>
  </si>
  <si>
    <t>Troop 111</t>
  </si>
  <si>
    <t>Sacred Heart Parish</t>
  </si>
  <si>
    <t>Oakmont Presbyterian Church</t>
  </si>
  <si>
    <t>Troop 854</t>
  </si>
  <si>
    <t>Rosedale VFD</t>
  </si>
  <si>
    <t>Troop 891</t>
  </si>
  <si>
    <t>Saint Angela Merici</t>
  </si>
  <si>
    <t>Troop 1640</t>
  </si>
  <si>
    <t>Japeechen 06</t>
  </si>
  <si>
    <t>Springdale United Presbyterian Church</t>
  </si>
  <si>
    <t>Pack 554</t>
  </si>
  <si>
    <t>East Union Presbyterian Church</t>
  </si>
  <si>
    <t>Pack 628</t>
  </si>
  <si>
    <t>Transfiguration Church</t>
  </si>
  <si>
    <t>Pack 965</t>
  </si>
  <si>
    <t>Mary Queen of Apostles School</t>
  </si>
  <si>
    <t>Troop 390</t>
  </si>
  <si>
    <t>Mingo Trails 13</t>
  </si>
  <si>
    <t>Pack 1315</t>
  </si>
  <si>
    <t>Hickory United Presbyterian Church</t>
  </si>
  <si>
    <t>Pack 1365</t>
  </si>
  <si>
    <t>Cecil American Legion Post 793</t>
  </si>
  <si>
    <t>Pack 1369</t>
  </si>
  <si>
    <t>Ernest Phillips American Legion Post 485</t>
  </si>
  <si>
    <t>Pack 1394</t>
  </si>
  <si>
    <t>Hunt - Kennedy American Legion Post 639</t>
  </si>
  <si>
    <t>Troop 1031</t>
  </si>
  <si>
    <t>Troop 1365</t>
  </si>
  <si>
    <t>Troop 1369</t>
  </si>
  <si>
    <t>McDonald Presbyterian Church</t>
  </si>
  <si>
    <t>Troop 1392</t>
  </si>
  <si>
    <t>McDonald Sportsmen Association</t>
  </si>
  <si>
    <t>Crew 1390</t>
  </si>
  <si>
    <t>Beaver Valley 04</t>
  </si>
  <si>
    <t>Baden Scouters Committee</t>
  </si>
  <si>
    <t>Troop 405</t>
  </si>
  <si>
    <t>Greene 16</t>
  </si>
  <si>
    <t>Hewitt Presbyterian Church</t>
  </si>
  <si>
    <t>Pack 1168</t>
  </si>
  <si>
    <t>Carmichaels First United Methodist Church</t>
  </si>
  <si>
    <t>Troop 1262</t>
  </si>
  <si>
    <t>Susquehanna Council 533</t>
  </si>
  <si>
    <t>Seven Bridges District 12</t>
  </si>
  <si>
    <t>United In Christ Lutheran/St Peter Ucc</t>
  </si>
  <si>
    <t>Pack 3600</t>
  </si>
  <si>
    <t>Troop 307</t>
  </si>
  <si>
    <t>Moraine Trails Council 500</t>
  </si>
  <si>
    <t>Washington Trail District 05</t>
  </si>
  <si>
    <t>GR SubD 05-1</t>
  </si>
  <si>
    <t>Penn Glade Lions Club</t>
  </si>
  <si>
    <t>Crew 58</t>
  </si>
  <si>
    <t>Citizens For Exploring</t>
  </si>
  <si>
    <t>Crew 319</t>
  </si>
  <si>
    <t>Saint Wendelin Church</t>
  </si>
  <si>
    <t>Nussbaum, Joshua - 107943304</t>
  </si>
  <si>
    <t>VFW Post 7376</t>
  </si>
  <si>
    <t>St Matthias R C Church</t>
  </si>
  <si>
    <t>Hope Lutheran Church Of Cranberry Twp</t>
  </si>
  <si>
    <t>Riccadonna, Arturo - 118442721</t>
  </si>
  <si>
    <t>Connoquenessing VFD</t>
  </si>
  <si>
    <t>Pack 482</t>
  </si>
  <si>
    <t>LDS-Cranberry Twp Ward-Pittsburgh PA North</t>
  </si>
  <si>
    <t>Pack 1606</t>
  </si>
  <si>
    <t>St Paul Roman Catholic Church</t>
  </si>
  <si>
    <t>Butler Armco Employees Association</t>
  </si>
  <si>
    <t>Troop 16</t>
  </si>
  <si>
    <t>LDS-Butler Ward-Pittsburgh PA North</t>
  </si>
  <si>
    <t>Troop 29</t>
  </si>
  <si>
    <t>Troop 30</t>
  </si>
  <si>
    <t>Concord Presbyterian Church</t>
  </si>
  <si>
    <t>Chicora Loyal Order Of Moose 962</t>
  </si>
  <si>
    <t>Troop 217</t>
  </si>
  <si>
    <t>Troop 399</t>
  </si>
  <si>
    <t>Cranberry Community United Presbyterian Church</t>
  </si>
  <si>
    <t>Troop 403</t>
  </si>
  <si>
    <t>English Lutheran Church</t>
  </si>
  <si>
    <t>Troop 457</t>
  </si>
  <si>
    <t>Troop 482</t>
  </si>
  <si>
    <t>RV SubD 05-2</t>
  </si>
  <si>
    <t>East Franklin Twp Vol Fire Dept</t>
  </si>
  <si>
    <t>Bloom, Eric - 11023835</t>
  </si>
  <si>
    <t>Troop 655</t>
  </si>
  <si>
    <t>KB SubD 05-3</t>
  </si>
  <si>
    <t>Gibson, Bruce - 118773732</t>
  </si>
  <si>
    <t>Troop 712</t>
  </si>
  <si>
    <t>Troop 1606</t>
  </si>
  <si>
    <t>Circle Of Swords Gaming Guild</t>
  </si>
  <si>
    <t>Seman, Robert - 127239821</t>
  </si>
  <si>
    <t>Cross Roads Community Presbyterian Church</t>
  </si>
  <si>
    <t>Crew 553</t>
  </si>
  <si>
    <t>Everson Civic Club</t>
  </si>
  <si>
    <t>Jackson, Michael - 10770546</t>
  </si>
  <si>
    <t>Pack 160</t>
  </si>
  <si>
    <t>Emmanuel Reformed United Church of Christ</t>
  </si>
  <si>
    <t>Koehn, James - 113467470</t>
  </si>
  <si>
    <t>Pack 213</t>
  </si>
  <si>
    <t>First United Church Of Christ</t>
  </si>
  <si>
    <t>Snyder, Paul - 10769770</t>
  </si>
  <si>
    <t>Pack 230</t>
  </si>
  <si>
    <t>St Barbara Roman Catholic Church</t>
  </si>
  <si>
    <t>Pack 236</t>
  </si>
  <si>
    <t>Benevolant &amp; Protective Order Of Elks</t>
  </si>
  <si>
    <t>Pack 253</t>
  </si>
  <si>
    <t>Moose Lodge #236</t>
  </si>
  <si>
    <t>West Hempfield Presbyterian Church</t>
  </si>
  <si>
    <t>Pack 261</t>
  </si>
  <si>
    <t>Christ United Methodist Church</t>
  </si>
  <si>
    <t>Pack 270</t>
  </si>
  <si>
    <t>St Agnes Roman Catholic Church</t>
  </si>
  <si>
    <t>Pack 293</t>
  </si>
  <si>
    <t>Hartford Heights Volunteer Fire Company</t>
  </si>
  <si>
    <t>Yukon Volunteer Fire Company</t>
  </si>
  <si>
    <t>Pack 460</t>
  </si>
  <si>
    <t>Otterbein United Methodist Church</t>
  </si>
  <si>
    <t>Gower, Brenda - 107688779</t>
  </si>
  <si>
    <t>Pack 101</t>
  </si>
  <si>
    <t>Burhans Crouse Funeral Home</t>
  </si>
  <si>
    <t>Pack 180</t>
  </si>
  <si>
    <t>Pack 625</t>
  </si>
  <si>
    <t>Farmington Volunteer Fire Dept</t>
  </si>
  <si>
    <t>Pack 685</t>
  </si>
  <si>
    <t>American Legion Post 278</t>
  </si>
  <si>
    <t>Pack 696</t>
  </si>
  <si>
    <t>Crew 101</t>
  </si>
  <si>
    <t>Holy Family &amp; St John the Evangelist</t>
  </si>
  <si>
    <t>Bednarofsky, Sara - 118198856</t>
  </si>
  <si>
    <t>Kingston Veterans &amp; Sportsman Club</t>
  </si>
  <si>
    <t>Pack 305</t>
  </si>
  <si>
    <t>Blessed Sacrament Cathedral</t>
  </si>
  <si>
    <t>Pack 414</t>
  </si>
  <si>
    <t>Lutheran Church Of The Good Shepherd</t>
  </si>
  <si>
    <t>Pack 416</t>
  </si>
  <si>
    <t>Maxwell Elementary P T O</t>
  </si>
  <si>
    <t>Pack 418</t>
  </si>
  <si>
    <t>Mt View Parent Teachers Organization</t>
  </si>
  <si>
    <t>Pack 476</t>
  </si>
  <si>
    <t>Aland, Diane - 106537854</t>
  </si>
  <si>
    <t>Crew 304</t>
  </si>
  <si>
    <t>Falconer Volunteer Fire Dept, Inc.</t>
  </si>
  <si>
    <t>Delahoy, Katherine - 130263810</t>
  </si>
  <si>
    <t>Crew 140</t>
  </si>
  <si>
    <t>Rix, Mary - 114780888</t>
  </si>
  <si>
    <t>Pack 422</t>
  </si>
  <si>
    <t>Ulysses United Methodist Church</t>
  </si>
  <si>
    <t>Cashing, Douglas - 118265098</t>
  </si>
  <si>
    <t>Pack 530</t>
  </si>
  <si>
    <t>Friendship American Legion Post 1168</t>
  </si>
  <si>
    <t>Pack 719</t>
  </si>
  <si>
    <t>American Legion Post #978</t>
  </si>
  <si>
    <t>Professional</t>
  </si>
  <si>
    <t>Brookville Presbyterian Church</t>
  </si>
  <si>
    <t>Kelso, Corey - 126818951</t>
  </si>
  <si>
    <t>Pack 64</t>
  </si>
  <si>
    <t>Watkins, Alex - 10936097</t>
  </si>
  <si>
    <t>Pack 8</t>
  </si>
  <si>
    <t>North Warren Volunteer Fire Department</t>
  </si>
  <si>
    <t>Reitz, Scott - 10939739</t>
  </si>
  <si>
    <t>Mooresburg Presbyterian Church</t>
  </si>
  <si>
    <t>McGovern, William - 119993665</t>
  </si>
  <si>
    <t>Benton Christian Church</t>
  </si>
  <si>
    <t>St Jude The Apostle R C Church</t>
  </si>
  <si>
    <t>Paterson, Robert - 130773439</t>
  </si>
  <si>
    <t>Pack 61</t>
  </si>
  <si>
    <t>Erie Elks Lodge #67</t>
  </si>
  <si>
    <t>Pack 182</t>
  </si>
  <si>
    <t>Beloved Disciple Church Rc</t>
  </si>
  <si>
    <t>Fencyk, M - 10824638</t>
  </si>
  <si>
    <t>Pack 76</t>
  </si>
  <si>
    <t>Commodore Perry Lions Club</t>
  </si>
  <si>
    <t>Neiswonger, Terri - 10827018</t>
  </si>
  <si>
    <t>Pack 78</t>
  </si>
  <si>
    <t>Colonel Drake 04</t>
  </si>
  <si>
    <t>United Methodist Church Of Cochranton</t>
  </si>
  <si>
    <t>Pack 224</t>
  </si>
  <si>
    <t>Shawnee 01</t>
  </si>
  <si>
    <t>Saint Johns Lutheran Church</t>
  </si>
  <si>
    <t>Malenovitch, Brennan - 132941860</t>
  </si>
  <si>
    <t>Reedsville United Methodist Church</t>
  </si>
  <si>
    <t>Pack 5</t>
  </si>
  <si>
    <t>Lumina Center</t>
  </si>
  <si>
    <t>Pack 11</t>
  </si>
  <si>
    <t>Port Royal United Presbyterian Church</t>
  </si>
  <si>
    <t>Pack 46</t>
  </si>
  <si>
    <t>Fayette Lions Club</t>
  </si>
  <si>
    <t>Pack 65</t>
  </si>
  <si>
    <t>Emmanuel Lutheran Church</t>
  </si>
  <si>
    <t>Pack 69</t>
  </si>
  <si>
    <t>Church Hill United Methodist Church</t>
  </si>
  <si>
    <t>Pack 107</t>
  </si>
  <si>
    <t>St Marks Evangelical Lutheran Church</t>
  </si>
  <si>
    <t>Pack 115</t>
  </si>
  <si>
    <t>Richfield Womens Club</t>
  </si>
  <si>
    <t>Pack 161</t>
  </si>
  <si>
    <t>McVeytown Presbyterian Church</t>
  </si>
  <si>
    <t>Burnham Lions Club</t>
  </si>
  <si>
    <t>Crew 148</t>
  </si>
  <si>
    <t>Pine Grove Mills Presbyterian Church</t>
  </si>
  <si>
    <t>Harden, Amy - 11025683</t>
  </si>
  <si>
    <t>Pack 44</t>
  </si>
  <si>
    <t>Woods, Joshua - 132941850</t>
  </si>
  <si>
    <t>Bald Eagle District 11</t>
  </si>
  <si>
    <t>Saint Johns Newberry United Methodist Church</t>
  </si>
  <si>
    <t>St. John Lutheran Brick Church</t>
  </si>
  <si>
    <t>Treese, Darla - 103237723</t>
  </si>
  <si>
    <t>Pack 29</t>
  </si>
  <si>
    <t>St Anns Roman Catholic Church</t>
  </si>
  <si>
    <t>Bird, Christopher - 102099687</t>
  </si>
  <si>
    <t>Pack 38</t>
  </si>
  <si>
    <t>Bitner-Bechdel Post 623</t>
  </si>
  <si>
    <t>Pack 54</t>
  </si>
  <si>
    <t>Great Island Presbyterian Church</t>
  </si>
  <si>
    <t>Pack 66</t>
  </si>
  <si>
    <t>Bethany United Methodist Church</t>
  </si>
  <si>
    <t>Gable, Sidney - 10925439</t>
  </si>
  <si>
    <t>Pack 80</t>
  </si>
  <si>
    <t>St. James Lutheran Church</t>
  </si>
  <si>
    <t>Pack 88</t>
  </si>
  <si>
    <t>Church of Jesus Christ Of L D S</t>
  </si>
  <si>
    <t>Pack 3308</t>
  </si>
  <si>
    <t>Himmels Church</t>
  </si>
  <si>
    <t>Pack 3311</t>
  </si>
  <si>
    <t>St Johns Evangelical Lutheran Church</t>
  </si>
  <si>
    <t>Pack 3325</t>
  </si>
  <si>
    <t>Zion Lutheran Church</t>
  </si>
  <si>
    <t>Pack 3333</t>
  </si>
  <si>
    <t>St Peters Lutheran Church</t>
  </si>
  <si>
    <t>Kline, Clair - 10926647</t>
  </si>
  <si>
    <t>Emmanuel Evangelical Lutheran Church</t>
  </si>
  <si>
    <t>Pack 3415</t>
  </si>
  <si>
    <t>Sharon Lutheran Church</t>
  </si>
  <si>
    <t>Pack 3419</t>
  </si>
  <si>
    <t>Beaver Lutheran Church</t>
  </si>
  <si>
    <t>Pack 3429</t>
  </si>
  <si>
    <t>Pack 3441</t>
  </si>
  <si>
    <t>Berkheiser, Athena - 112897588</t>
  </si>
  <si>
    <t>Pack 3538</t>
  </si>
  <si>
    <t>Trinity Evangelical Lutheran Church</t>
  </si>
  <si>
    <t>Huffman, Paul - 110086741</t>
  </si>
  <si>
    <t>Pack 3605</t>
  </si>
  <si>
    <t>Troop 160</t>
  </si>
  <si>
    <t>Troop 208</t>
  </si>
  <si>
    <t>Troop 213</t>
  </si>
  <si>
    <t>Troop 230</t>
  </si>
  <si>
    <t>Troop 236</t>
  </si>
  <si>
    <t>Bushy Run Lions Club</t>
  </si>
  <si>
    <t>St Johns United Church Of Christ</t>
  </si>
  <si>
    <t>Troop 251</t>
  </si>
  <si>
    <t>Fairmont-Hahntown VFD</t>
  </si>
  <si>
    <t>Troop 252</t>
  </si>
  <si>
    <t>Troop 257</t>
  </si>
  <si>
    <t>Herminie United Methodist Church</t>
  </si>
  <si>
    <t>First Presbyterian Church of Irwin</t>
  </si>
  <si>
    <t>Troop 284</t>
  </si>
  <si>
    <t>Troop 293</t>
  </si>
  <si>
    <t>Holy Trinity Lutheran Church</t>
  </si>
  <si>
    <t>Troop 295</t>
  </si>
  <si>
    <t>Grace Church Of Yukon</t>
  </si>
  <si>
    <t>Troop 461</t>
  </si>
  <si>
    <t>Troop 101</t>
  </si>
  <si>
    <t>Third Presbyterian Church</t>
  </si>
  <si>
    <t>Troop 608</t>
  </si>
  <si>
    <t>Perryopolis Lions Club</t>
  </si>
  <si>
    <t>Troop 625</t>
  </si>
  <si>
    <t>St. Joan of Arc Church</t>
  </si>
  <si>
    <t>Troop 687</t>
  </si>
  <si>
    <t>Schuerman, John - 105364659</t>
  </si>
  <si>
    <t>Troop 304</t>
  </si>
  <si>
    <t>Troop 305</t>
  </si>
  <si>
    <t>Ligonier Valley YMCA</t>
  </si>
  <si>
    <t>Troop 375</t>
  </si>
  <si>
    <t>South Greensburg United Methodist Church</t>
  </si>
  <si>
    <t>Calvary Baptist Church</t>
  </si>
  <si>
    <t>Mount Pleasant Township Lions Club</t>
  </si>
  <si>
    <t>Piper, Benjamin - 10770510</t>
  </si>
  <si>
    <t>American Legion Post 1593</t>
  </si>
  <si>
    <t>Heath, Francis - 8412310</t>
  </si>
  <si>
    <t>Kane First United Methodist Church</t>
  </si>
  <si>
    <t>Troop 422</t>
  </si>
  <si>
    <t>Kane Council Knights Of Columbus 715</t>
  </si>
  <si>
    <t>Tri-Town Fire Department</t>
  </si>
  <si>
    <t>Troop 530</t>
  </si>
  <si>
    <t>St Francis of Assisi Roman Catholic Church</t>
  </si>
  <si>
    <t>Troop 67</t>
  </si>
  <si>
    <t>Troop 8</t>
  </si>
  <si>
    <t>North Warren Presbyterian Church</t>
  </si>
  <si>
    <t>Mooresburg United Methodist</t>
  </si>
  <si>
    <t>Del Vecchio, Theodore - 119758090</t>
  </si>
  <si>
    <t>Troop 37</t>
  </si>
  <si>
    <t>St Francis Xavier Rc Church</t>
  </si>
  <si>
    <t>Hunter, Jerry - 10826667</t>
  </si>
  <si>
    <t>Troop 73</t>
  </si>
  <si>
    <t>St George P T O Association</t>
  </si>
  <si>
    <t>Troop 96</t>
  </si>
  <si>
    <t>Troop 182</t>
  </si>
  <si>
    <t>Kiwanis Club Of West Middlesex</t>
  </si>
  <si>
    <t>Troop 65</t>
  </si>
  <si>
    <t>Church Of The Beloved Disciple Roman Catholic Church</t>
  </si>
  <si>
    <t>Boshaw, Lori - 125420903</t>
  </si>
  <si>
    <t>Troop 76</t>
  </si>
  <si>
    <t>Troop 78</t>
  </si>
  <si>
    <t>Hydetown Baptist Church</t>
  </si>
  <si>
    <t>Eakin, Darlene - 10825501</t>
  </si>
  <si>
    <t>North Sandy Presbyterian Church</t>
  </si>
  <si>
    <t>Troop 412</t>
  </si>
  <si>
    <t>Presbyterian Church Of Lewistown</t>
  </si>
  <si>
    <t>Troop 4</t>
  </si>
  <si>
    <t>Evendale Carpet &amp; Flooring</t>
  </si>
  <si>
    <t>McVeytown United Methodist Church</t>
  </si>
  <si>
    <t>Troop 104</t>
  </si>
  <si>
    <t>Troop 113</t>
  </si>
  <si>
    <t>Aldersgate United Meth</t>
  </si>
  <si>
    <t>Thompsontown Amvets Post #122</t>
  </si>
  <si>
    <t>Ferguson Township Lions Club</t>
  </si>
  <si>
    <t>Troop 44</t>
  </si>
  <si>
    <t>Alpha Phi Omega-Alpha Beta-Chapter</t>
  </si>
  <si>
    <t>Troop 339</t>
  </si>
  <si>
    <t>Mens Bible Class Of United Presbyterian Church</t>
  </si>
  <si>
    <t>Gutshall, David - 11025898</t>
  </si>
  <si>
    <t>Shade Gap Area Fire Co</t>
  </si>
  <si>
    <t>St Paul-Calvary United Methodist Church</t>
  </si>
  <si>
    <t>Troop 3</t>
  </si>
  <si>
    <t>Montgomery Lions Club, Inc.</t>
  </si>
  <si>
    <t>Troop 54</t>
  </si>
  <si>
    <t>Woolrich Comm United Methodist Church</t>
  </si>
  <si>
    <t>Troop 66</t>
  </si>
  <si>
    <t>Picture Rocks United Methodist Church</t>
  </si>
  <si>
    <t>Troop 70</t>
  </si>
  <si>
    <t>Troop 115</t>
  </si>
  <si>
    <t>Farragut United Methodist Church</t>
  </si>
  <si>
    <t>Troop 308</t>
  </si>
  <si>
    <t>Troop 311</t>
  </si>
  <si>
    <t>Troop 325</t>
  </si>
  <si>
    <t>Troop 333</t>
  </si>
  <si>
    <t>Troop 342</t>
  </si>
  <si>
    <t>Troop 400</t>
  </si>
  <si>
    <t>Trinity Lutheran Church</t>
  </si>
  <si>
    <t>Barner, Rudy - 10926558</t>
  </si>
  <si>
    <t>Troop 408</t>
  </si>
  <si>
    <t>Paxtonville United Methodist Church</t>
  </si>
  <si>
    <t>Troop 415</t>
  </si>
  <si>
    <t>Troop 441</t>
  </si>
  <si>
    <t>Emmanuel United Church Of Christ</t>
  </si>
  <si>
    <t>Troop 508</t>
  </si>
  <si>
    <t>Sacred Heart/St. George Mission Church</t>
  </si>
  <si>
    <t>Troop 525</t>
  </si>
  <si>
    <t>Troop 538</t>
  </si>
  <si>
    <t>Troop 600</t>
  </si>
  <si>
    <t>Troop 605</t>
  </si>
  <si>
    <t>Smith, Vernon - 102185404</t>
  </si>
  <si>
    <t>Pack 316</t>
  </si>
  <si>
    <t>Pack 318</t>
  </si>
  <si>
    <t>Western Pa Psych Care</t>
  </si>
  <si>
    <t>Pack 475</t>
  </si>
  <si>
    <t>Pack 806</t>
  </si>
  <si>
    <t>School for the Deaf</t>
  </si>
  <si>
    <t>Troop 802</t>
  </si>
  <si>
    <t>the Verland Foundation</t>
  </si>
  <si>
    <t>Crew 292</t>
  </si>
  <si>
    <t>The Verland Foundation C.L.A.</t>
  </si>
  <si>
    <t>Crew 293</t>
  </si>
  <si>
    <t>Milestone Centers Inc. NTAC</t>
  </si>
  <si>
    <t>Crew 385</t>
  </si>
  <si>
    <t>Crew 386</t>
  </si>
  <si>
    <t>Milestone Centers,Inc- New Horizons</t>
  </si>
  <si>
    <t>Crew 387</t>
  </si>
  <si>
    <t>Milestone Centers Inc-Lawrenceville</t>
  </si>
  <si>
    <t>Crew 388</t>
  </si>
  <si>
    <t>Mental Health Association Of Beaver Cty</t>
  </si>
  <si>
    <t>Crew 455</t>
  </si>
  <si>
    <t>Step-By-Step Inc</t>
  </si>
  <si>
    <t>Crew 720</t>
  </si>
  <si>
    <t>ACHIEVA Customized Day - Strip</t>
  </si>
  <si>
    <t>Crew 835</t>
  </si>
  <si>
    <t>Trinity Area School District</t>
  </si>
  <si>
    <t>Crew 840</t>
  </si>
  <si>
    <t>Achieva West Mifflin</t>
  </si>
  <si>
    <t>Crew 1869</t>
  </si>
  <si>
    <t>YMCA Thelma Lovette Miller School</t>
  </si>
  <si>
    <t>Pack 724</t>
  </si>
  <si>
    <t>Mount Ararat Activity Center</t>
  </si>
  <si>
    <t>Pack 742</t>
  </si>
  <si>
    <t>Aliquippa Elementary</t>
  </si>
  <si>
    <t>Pack 748</t>
  </si>
  <si>
    <t>Boys &amp; Girls Club Duquesne/ West Mifflin</t>
  </si>
  <si>
    <t>Pack 749</t>
  </si>
  <si>
    <t>Imani Christian Academy</t>
  </si>
  <si>
    <t>Pack 757</t>
  </si>
  <si>
    <t>Lemoyne Center</t>
  </si>
  <si>
    <t>Pack 759</t>
  </si>
  <si>
    <t>MUSA Summer Day Program</t>
  </si>
  <si>
    <t>Pack 762</t>
  </si>
  <si>
    <t>Lincoln School PTO</t>
  </si>
  <si>
    <t>Pack 783</t>
  </si>
  <si>
    <t>Propel Braddock Hills</t>
  </si>
  <si>
    <t>Pack 785</t>
  </si>
  <si>
    <t>Propel McKeesport School Council Cmt</t>
  </si>
  <si>
    <t>Pack 926</t>
  </si>
  <si>
    <t>Bethesda Presbyterian Church</t>
  </si>
  <si>
    <t>Troop 760</t>
  </si>
  <si>
    <t>Juniata United Methodist Church</t>
  </si>
  <si>
    <t>Schratzmeier, Charlotte - 129760499</t>
  </si>
  <si>
    <t>Pack 3341</t>
  </si>
  <si>
    <t>Cherry Hill Twp Vol Fire Co</t>
  </si>
  <si>
    <t>Rougeux, Joseph - 10717926</t>
  </si>
  <si>
    <t>Pack 1010</t>
  </si>
  <si>
    <t>Homer City United Methodist Church</t>
  </si>
  <si>
    <t>Deemer, Steve - 102547653</t>
  </si>
  <si>
    <t>Pack 1024</t>
  </si>
  <si>
    <t>The Creekside United Methodist Church</t>
  </si>
  <si>
    <t>Pack 1145</t>
  </si>
  <si>
    <t>Troop 1010</t>
  </si>
  <si>
    <t>Hope Lutheran Church</t>
  </si>
  <si>
    <t>Robinson, Patrick - 106100361</t>
  </si>
  <si>
    <t>Troop 1024</t>
  </si>
  <si>
    <t>Purchase Line United Methodist Church</t>
  </si>
  <si>
    <t>Troop 1115</t>
  </si>
  <si>
    <t>Decker, Richard - 121958007</t>
  </si>
  <si>
    <t>Pack 5121</t>
  </si>
  <si>
    <t>Berlin Vol Fire Dept</t>
  </si>
  <si>
    <t>Pack 5135</t>
  </si>
  <si>
    <t>Meyersdale United Methodist Church</t>
  </si>
  <si>
    <t>Pack 5142</t>
  </si>
  <si>
    <t>Friedens Lutheran Church</t>
  </si>
  <si>
    <t>Brenneman, Mark - 10718795</t>
  </si>
  <si>
    <t>Pack 5152</t>
  </si>
  <si>
    <t>St Lukes &amp; Messiah Lutheran Churches</t>
  </si>
  <si>
    <t>Pack 5538</t>
  </si>
  <si>
    <t>Troop 5325</t>
  </si>
  <si>
    <t>Garrett Volunteer Fire Company</t>
  </si>
  <si>
    <t>Troop 5543</t>
  </si>
  <si>
    <t>Cresaptown United Methodist Church</t>
  </si>
  <si>
    <t>Bolinger, Terry - 10708852</t>
  </si>
  <si>
    <t>Ridgeley VFW Gold Star Post 6452</t>
  </si>
  <si>
    <t>Sklodowski, William - 114140206</t>
  </si>
  <si>
    <t>Nicholson, Charles - 12228108</t>
  </si>
  <si>
    <t>Romney First United Methodist</t>
  </si>
  <si>
    <t>Diehl, Michael - 108719667</t>
  </si>
  <si>
    <t>Troop 32</t>
  </si>
  <si>
    <t>Crew 32</t>
  </si>
  <si>
    <t>Rotary Club of Ebensburg</t>
  </si>
  <si>
    <t>Pack 2016</t>
  </si>
  <si>
    <t>Richland Twp Volunteer Fire Dept</t>
  </si>
  <si>
    <t>Pack 2025</t>
  </si>
  <si>
    <t>St. John's United Methodist Church</t>
  </si>
  <si>
    <t>Pack 2070</t>
  </si>
  <si>
    <t>American legion Post 506</t>
  </si>
  <si>
    <t>Rodriguez, Nicolas - 121373570</t>
  </si>
  <si>
    <t>Pack 2071</t>
  </si>
  <si>
    <t>Roxbury/St. Paul's United Methodist Church</t>
  </si>
  <si>
    <t>Pack 2622</t>
  </si>
  <si>
    <t>Troop 2025</t>
  </si>
  <si>
    <t>Troop 2066</t>
  </si>
  <si>
    <t>Cresson Community Sportsman Association</t>
  </si>
  <si>
    <t>Troop 2071</t>
  </si>
  <si>
    <t>Queen of Peace Church</t>
  </si>
  <si>
    <t>Troop 2095</t>
  </si>
  <si>
    <t>United Methodist Church Of Ebensburg</t>
  </si>
  <si>
    <t>Troop 2098</t>
  </si>
  <si>
    <t>Bethel United Methodist Church</t>
  </si>
  <si>
    <t>Troop 2251</t>
  </si>
  <si>
    <t>Troop 2622</t>
  </si>
  <si>
    <t>Seneca 05</t>
  </si>
  <si>
    <t>Memorial Park United Presbyterian Church</t>
  </si>
  <si>
    <t>Koller, William - 1880181</t>
  </si>
  <si>
    <t>Pack 329</t>
  </si>
  <si>
    <t>St Athanasius Roman Catholic Church</t>
  </si>
  <si>
    <t>Pack 377</t>
  </si>
  <si>
    <t>Memorial Park Presbyterian Church</t>
  </si>
  <si>
    <t>Geissler, Paul - 127020518</t>
  </si>
  <si>
    <t>Troop 329</t>
  </si>
  <si>
    <t>Krapp, Kimberly - 112911267</t>
  </si>
  <si>
    <t>Pack 228</t>
  </si>
  <si>
    <t>Troop 228</t>
  </si>
  <si>
    <t>Neuhaus, John - 1871980</t>
  </si>
  <si>
    <t>Crew 228</t>
  </si>
  <si>
    <t>English, David - 103850283</t>
  </si>
  <si>
    <t>New Light Congregation</t>
  </si>
  <si>
    <t>Pack 109</t>
  </si>
  <si>
    <t>St Bartholomews Roman Catholic Church</t>
  </si>
  <si>
    <t>St Josephs R C Church</t>
  </si>
  <si>
    <t>Pack 139</t>
  </si>
  <si>
    <t>Sacred Heart Church</t>
  </si>
  <si>
    <t>Pack 373</t>
  </si>
  <si>
    <t>Saint James A.M.E. Church</t>
  </si>
  <si>
    <t>Pack 379</t>
  </si>
  <si>
    <t>St Gerards Majella Roman Catholic Church</t>
  </si>
  <si>
    <t>Pack 817</t>
  </si>
  <si>
    <t>Plum Creek Presbyterian Church</t>
  </si>
  <si>
    <t>Pack 877</t>
  </si>
  <si>
    <t>Saint Januarius Church</t>
  </si>
  <si>
    <t>Pack 899</t>
  </si>
  <si>
    <t>Pittsburgh 3rd Ward (LDS)</t>
  </si>
  <si>
    <t>Weidman, Gregory - 121576694</t>
  </si>
  <si>
    <t>Troop 108</t>
  </si>
  <si>
    <t>Troop 109</t>
  </si>
  <si>
    <t>St Josephs Roman Catholic Church</t>
  </si>
  <si>
    <t>Troop 139</t>
  </si>
  <si>
    <t>Troop 184</t>
  </si>
  <si>
    <t>Presbyterian Church Of Plum Creek</t>
  </si>
  <si>
    <t>Troop 877</t>
  </si>
  <si>
    <t>Troop 899</t>
  </si>
  <si>
    <t>Parkwood United Presbyterian Church</t>
  </si>
  <si>
    <t>Brienza, Karen - 116129939</t>
  </si>
  <si>
    <t>Fox Chapel United Presbyterian Church</t>
  </si>
  <si>
    <t>Ammer, William - 1874545</t>
  </si>
  <si>
    <t>Pack 152</t>
  </si>
  <si>
    <t>Bauerstown Volunteer Fire Department</t>
  </si>
  <si>
    <t>Erickson, Evan - 100050731</t>
  </si>
  <si>
    <t>Pack 162</t>
  </si>
  <si>
    <t>St Catherine Of Sweden Parish</t>
  </si>
  <si>
    <t>Kerr Elementary School Pta</t>
  </si>
  <si>
    <t>Pack 381</t>
  </si>
  <si>
    <t>Grace Community Presbyterian Church</t>
  </si>
  <si>
    <t>Pack 556</t>
  </si>
  <si>
    <t>Dorseyville Alliance Church</t>
  </si>
  <si>
    <t>Bethesda Evangelical Lutheran Church</t>
  </si>
  <si>
    <t>Troop 121</t>
  </si>
  <si>
    <t>Mount Vernon Residents Association</t>
  </si>
  <si>
    <t>Troop 134</t>
  </si>
  <si>
    <t>Bethlehem Evangelical Lutheran Church</t>
  </si>
  <si>
    <t>Puckety Presbyterian Church</t>
  </si>
  <si>
    <t>Transfiguration Catholic Church</t>
  </si>
  <si>
    <t>Troop 173</t>
  </si>
  <si>
    <t>Troop 195</t>
  </si>
  <si>
    <t>Christ Church Fox Chapel</t>
  </si>
  <si>
    <t>Troop 380</t>
  </si>
  <si>
    <t>Natrona Heights Presbyterian Church</t>
  </si>
  <si>
    <t>St Alphonsus Roman Catholic Church</t>
  </si>
  <si>
    <t>Troop 504</t>
  </si>
  <si>
    <t>Bakerstown Presbyterian</t>
  </si>
  <si>
    <t>Vidt, Neil - 1874519</t>
  </si>
  <si>
    <t>Troop 653</t>
  </si>
  <si>
    <t>Frontier District 09</t>
  </si>
  <si>
    <t>Ingram Community Emergency Ambulance Service, INC</t>
  </si>
  <si>
    <t>Pack 158</t>
  </si>
  <si>
    <t>Holy Trinity Roman Catholic Church</t>
  </si>
  <si>
    <t>Smith, Kenneth - 121930831</t>
  </si>
  <si>
    <t>Pack 301</t>
  </si>
  <si>
    <t>Ingram United Presbyterian Church</t>
  </si>
  <si>
    <t>Troop 158</t>
  </si>
  <si>
    <t>Oakdale Community Center &amp; American</t>
  </si>
  <si>
    <t>Troop 248</t>
  </si>
  <si>
    <t>Good Shepherd Lutheran Church</t>
  </si>
  <si>
    <t>Troop 262</t>
  </si>
  <si>
    <t>Troop 301</t>
  </si>
  <si>
    <t>Clinton United Presbyterian Church</t>
  </si>
  <si>
    <t>Troop 830</t>
  </si>
  <si>
    <t>Our Lady of Grace Roman Catholic Church</t>
  </si>
  <si>
    <t>Troop 834</t>
  </si>
  <si>
    <t>Collier Township Board Commissioners</t>
  </si>
  <si>
    <t>Troop 860</t>
  </si>
  <si>
    <t>Concerned Parents of Thornburg</t>
  </si>
  <si>
    <t>Troop 867</t>
  </si>
  <si>
    <t>Claysville Mothers Club</t>
  </si>
  <si>
    <t>Shannon, Terry - 1881192</t>
  </si>
  <si>
    <t>Pack 1031</t>
  </si>
  <si>
    <t>Church of Jesus Christ of Latter-Day Saints, Washington Ward</t>
  </si>
  <si>
    <t>Moyer, Charles - 124940187</t>
  </si>
  <si>
    <t>Pack 1094</t>
  </si>
  <si>
    <t>Lions Club of Burgettstown</t>
  </si>
  <si>
    <t>Pack 1350</t>
  </si>
  <si>
    <t>Troop 1094</t>
  </si>
  <si>
    <t>North Buffalo United Presbyterian Church</t>
  </si>
  <si>
    <t>Troop 1103</t>
  </si>
  <si>
    <t>VFW Memorial Park Post 764</t>
  </si>
  <si>
    <t>Troop 1331</t>
  </si>
  <si>
    <t>Troop 1351</t>
  </si>
  <si>
    <t>Baden United Methodist Church</t>
  </si>
  <si>
    <t>Boyde, Jack - 1875229</t>
  </si>
  <si>
    <t>Pack 405</t>
  </si>
  <si>
    <t>Chippewa United Methodist Church</t>
  </si>
  <si>
    <t>Eberle, Jeffrey - 112476445</t>
  </si>
  <si>
    <t>Pack 409</t>
  </si>
  <si>
    <t>Ambridge American Legion Post 341</t>
  </si>
  <si>
    <t>Hazelwood, Alan - 108862097</t>
  </si>
  <si>
    <t>Pack 498</t>
  </si>
  <si>
    <t>Lytle, William - 1873241</t>
  </si>
  <si>
    <t>Troop 406</t>
  </si>
  <si>
    <t>Chippewa United Presbyterian Church</t>
  </si>
  <si>
    <t>Barker, Robert - 132494257</t>
  </si>
  <si>
    <t>Troop 409</t>
  </si>
  <si>
    <t>Four Mile Presbyterian Church</t>
  </si>
  <si>
    <t>Troop 416</t>
  </si>
  <si>
    <t>Fairview Grange 1351</t>
  </si>
  <si>
    <t>Troop 425</t>
  </si>
  <si>
    <t>American Legion Post 341</t>
  </si>
  <si>
    <t>Troop 498</t>
  </si>
  <si>
    <t>Mon Valley 15</t>
  </si>
  <si>
    <t>St Marys Episcopal Church</t>
  </si>
  <si>
    <t>McLaughlin, William - 103641348</t>
  </si>
  <si>
    <t>Pack 1431</t>
  </si>
  <si>
    <t>Pack 1446</t>
  </si>
  <si>
    <t>Mingo Creek Presbyterian Church</t>
  </si>
  <si>
    <t>Pack 1542</t>
  </si>
  <si>
    <t>Charleroi Masonic Lodge</t>
  </si>
  <si>
    <t>Troop 1131</t>
  </si>
  <si>
    <t>Church of Jesus Christ of Latter-Day Saints</t>
  </si>
  <si>
    <t>Troop 1447</t>
  </si>
  <si>
    <t>First Presbyterian Church Of Finleyville</t>
  </si>
  <si>
    <t>Troop 1452</t>
  </si>
  <si>
    <t>Pack 1262</t>
  </si>
  <si>
    <t>Rices Landing Vol Fire Dept</t>
  </si>
  <si>
    <t>Troop 1168</t>
  </si>
  <si>
    <t>Waynesburg VFW Post 4793</t>
  </si>
  <si>
    <t>Troop 1280</t>
  </si>
  <si>
    <t>Bertoty, John - 111335703</t>
  </si>
  <si>
    <t>Pack 209</t>
  </si>
  <si>
    <t>Crew 208</t>
  </si>
  <si>
    <t>Crew 252</t>
  </si>
  <si>
    <t>Delmont Lions Club</t>
  </si>
  <si>
    <t>Brookville Evangelical United Methodist Church</t>
  </si>
  <si>
    <t>Pack 67</t>
  </si>
  <si>
    <t>Casado, Kelly - 123061945</t>
  </si>
  <si>
    <t>Troop 247</t>
  </si>
  <si>
    <t>West Ridge Fire Department</t>
  </si>
  <si>
    <t>Loreti, Mario - 111339440</t>
  </si>
  <si>
    <t>Pack 352</t>
  </si>
  <si>
    <t>Lakewood United Methodist Church</t>
  </si>
  <si>
    <t>Donnelly, Charles - 10826184</t>
  </si>
  <si>
    <t>West Allegheny School District</t>
  </si>
  <si>
    <t>Pack 299</t>
  </si>
  <si>
    <t>Plea School</t>
  </si>
  <si>
    <t>Family Links</t>
  </si>
  <si>
    <t>Pack 353</t>
  </si>
  <si>
    <t>Pittsburgh Pioneer</t>
  </si>
  <si>
    <t>Pack 775</t>
  </si>
  <si>
    <t>Austins Place</t>
  </si>
  <si>
    <t>Crew 295</t>
  </si>
  <si>
    <t>Chartiers Center</t>
  </si>
  <si>
    <t>Crew 297</t>
  </si>
  <si>
    <t>Pressley Ridge School for the Deaf</t>
  </si>
  <si>
    <t>Crew 298</t>
  </si>
  <si>
    <t>Crew 299</t>
  </si>
  <si>
    <t>Milestone Yough</t>
  </si>
  <si>
    <t>Crew 389</t>
  </si>
  <si>
    <t>Pathfinder School</t>
  </si>
  <si>
    <t>Crew 818</t>
  </si>
  <si>
    <t>Pittsburgh Project</t>
  </si>
  <si>
    <t>Pack 214</t>
  </si>
  <si>
    <t>Whittier K-5</t>
  </si>
  <si>
    <t>Pack 711</t>
  </si>
  <si>
    <t>YMCA Greater Pgh - Beechwood</t>
  </si>
  <si>
    <t>Pack 713</t>
  </si>
  <si>
    <t>YMCA Greater PGH - Westwood Elm</t>
  </si>
  <si>
    <t>Pack 714</t>
  </si>
  <si>
    <t>YMCA Greater Pgh - Roosevelt Elm</t>
  </si>
  <si>
    <t>Pack 715</t>
  </si>
  <si>
    <t>YMCA Greater Pgh - Greenfield Elm</t>
  </si>
  <si>
    <t>Pack 716</t>
  </si>
  <si>
    <t>YMCA Greater Pgh - Homewood</t>
  </si>
  <si>
    <t>Pack 717</t>
  </si>
  <si>
    <t>Langley Elementary School</t>
  </si>
  <si>
    <t>Pack 734</t>
  </si>
  <si>
    <t>Sarah Heinz House - Boys and Girls Club</t>
  </si>
  <si>
    <t>Pack 735</t>
  </si>
  <si>
    <t>Sto-Rox Elementary School</t>
  </si>
  <si>
    <t>Pack 740</t>
  </si>
  <si>
    <t>Center that Cares</t>
  </si>
  <si>
    <t>Pack 751</t>
  </si>
  <si>
    <t>Family Resources</t>
  </si>
  <si>
    <t>Pack 777</t>
  </si>
  <si>
    <t>Propel-Hazelwood</t>
  </si>
  <si>
    <t>Pack 786</t>
  </si>
  <si>
    <t>Troop 759</t>
  </si>
  <si>
    <t>Knights Of St George Auxiliary</t>
  </si>
  <si>
    <t>Speece, Jack - 101232395</t>
  </si>
  <si>
    <t>Saint Rose Of Lima Church</t>
  </si>
  <si>
    <t>Pack 3349</t>
  </si>
  <si>
    <t>Romney 1st United Methodist Church</t>
  </si>
  <si>
    <t>Hillenbrand, Frederick - 126054248</t>
  </si>
  <si>
    <t>Pack 32</t>
  </si>
  <si>
    <t>Cumberland Ward Church of Jesus Christ of LDS</t>
  </si>
  <si>
    <t>Troop 21</t>
  </si>
  <si>
    <t>Pittsburgh School Ward LDS</t>
  </si>
  <si>
    <t>Blackridge Civic Association</t>
  </si>
  <si>
    <t>Crew 115</t>
  </si>
  <si>
    <t>St Benedict the Abbot Church</t>
  </si>
  <si>
    <t>Crew 1313</t>
  </si>
  <si>
    <t>Center Twp. VFD No 38</t>
  </si>
  <si>
    <t>Crew 423</t>
  </si>
  <si>
    <t>YMCA McQuistion</t>
  </si>
  <si>
    <t>Friendship Fire Engine &amp; Hose Co No 1</t>
  </si>
  <si>
    <t>Crew 2211</t>
  </si>
  <si>
    <t>Crew 2307</t>
  </si>
  <si>
    <t>Crew 2325</t>
  </si>
  <si>
    <t>Crew 2605</t>
  </si>
  <si>
    <t>Excela Health Norwin</t>
  </si>
  <si>
    <t>Post 290</t>
  </si>
  <si>
    <t>The Primary Care Place Forbes</t>
  </si>
  <si>
    <t>Post 299</t>
  </si>
  <si>
    <t>Fort Burd United Presbyterian Church</t>
  </si>
  <si>
    <t>Pack 650</t>
  </si>
  <si>
    <t>Excela Health Westmoreland</t>
  </si>
  <si>
    <t>Post 391</t>
  </si>
  <si>
    <t>Excela Health Latrobe</t>
  </si>
  <si>
    <t>Post 392</t>
  </si>
  <si>
    <t>Excela Health Frick</t>
  </si>
  <si>
    <t>Post 393</t>
  </si>
  <si>
    <t>Troop 120</t>
  </si>
  <si>
    <t>Loguidice Education Center</t>
  </si>
  <si>
    <t>Post 225</t>
  </si>
  <si>
    <t>Cattaraugus Ambulance Service</t>
  </si>
  <si>
    <t>Post 288</t>
  </si>
  <si>
    <t>Elk Lick Camp Trails</t>
  </si>
  <si>
    <t>Ellicottville Fire Department</t>
  </si>
  <si>
    <t>Post 652</t>
  </si>
  <si>
    <t>Troop 183</t>
  </si>
  <si>
    <t>Crew 27</t>
  </si>
  <si>
    <t>Sugar Grove Free Methodist Church</t>
  </si>
  <si>
    <t>Pack 18</t>
  </si>
  <si>
    <t>Crew 8</t>
  </si>
  <si>
    <t>Zaffino Welding</t>
  </si>
  <si>
    <t>Crew 2015</t>
  </si>
  <si>
    <t>Ship</t>
  </si>
  <si>
    <t>Kinzua LTD</t>
  </si>
  <si>
    <t>Ship 1</t>
  </si>
  <si>
    <t>The Childrens Museum</t>
  </si>
  <si>
    <t>Post 789</t>
  </si>
  <si>
    <t>St James African Methodist Episcopal</t>
  </si>
  <si>
    <t>Pack 33</t>
  </si>
  <si>
    <t>Pack 96</t>
  </si>
  <si>
    <t>St James AME Church</t>
  </si>
  <si>
    <t>Troop 33</t>
  </si>
  <si>
    <t>Saint James Roman Catholic Church</t>
  </si>
  <si>
    <t>Crew 59</t>
  </si>
  <si>
    <t>Union City Volunteer Fire Company</t>
  </si>
  <si>
    <t>Post 852</t>
  </si>
  <si>
    <t>Lake Erie College of Osteopathic Medicine</t>
  </si>
  <si>
    <t>Post 1858</t>
  </si>
  <si>
    <t>Sandy Lake Presbyterian Church</t>
  </si>
  <si>
    <t>Pack 89</t>
  </si>
  <si>
    <t>Church of Jesus Christ of LDS</t>
  </si>
  <si>
    <t>Pack 438</t>
  </si>
  <si>
    <t>The Salvation Army Huntingdon</t>
  </si>
  <si>
    <t>Crew 2514</t>
  </si>
  <si>
    <t>Highcliff Elementary</t>
  </si>
  <si>
    <t>Pack 804</t>
  </si>
  <si>
    <t>Troop 352</t>
  </si>
  <si>
    <t>Troop 775</t>
  </si>
  <si>
    <t>Crew 352</t>
  </si>
  <si>
    <t>Crew 775</t>
  </si>
  <si>
    <t>Northgate JrSr High School</t>
  </si>
  <si>
    <t>Crew 803</t>
  </si>
  <si>
    <t>Rankin Christian Center</t>
  </si>
  <si>
    <t>Pack 701</t>
  </si>
  <si>
    <t>YMCA Greater Pgh - Whittier Elem</t>
  </si>
  <si>
    <t>Pack 718</t>
  </si>
  <si>
    <t>MUSA - Park Elementary School</t>
  </si>
  <si>
    <t>Higher Achievement Homewood</t>
  </si>
  <si>
    <t>Troop 709</t>
  </si>
  <si>
    <t>Higher Achievement West End - Langley</t>
  </si>
  <si>
    <t>Troop 710</t>
  </si>
  <si>
    <t>Camp Staff Alumni Association</t>
  </si>
  <si>
    <t>Crew 57</t>
  </si>
  <si>
    <t>Manchester Academic Charter</t>
  </si>
  <si>
    <t>Post 301</t>
  </si>
  <si>
    <t>St Mark Church</t>
  </si>
  <si>
    <t>Pack 3117</t>
  </si>
  <si>
    <t>St Michael's Church</t>
  </si>
  <si>
    <t>Pack 3331</t>
  </si>
  <si>
    <t>Crew 3032</t>
  </si>
  <si>
    <t>Imler Area Volunteer Fire Hall</t>
  </si>
  <si>
    <t>Pack 4042</t>
  </si>
  <si>
    <t>Hyndman Londonderry Lions Club</t>
  </si>
  <si>
    <t>Pack 4060</t>
  </si>
  <si>
    <t>American Legion Post 91 Auxiliary</t>
  </si>
  <si>
    <t>Crew 76</t>
  </si>
  <si>
    <t>City of Johnstown</t>
  </si>
  <si>
    <t>Post 2050</t>
  </si>
  <si>
    <t>ADJ Christian Childcare</t>
  </si>
  <si>
    <t>Pack 503</t>
  </si>
  <si>
    <t>Morningside VFW Post 3945</t>
  </si>
  <si>
    <t>Troop 3945</t>
  </si>
  <si>
    <t>Computer Reach</t>
  </si>
  <si>
    <t>Post 8816</t>
  </si>
  <si>
    <t>Pack 390</t>
  </si>
  <si>
    <t>Chartiers Hill United Presbyterian Church</t>
  </si>
  <si>
    <t>Troop 1305</t>
  </si>
  <si>
    <t>Troop 1315</t>
  </si>
  <si>
    <t>Rochester Fire Department</t>
  </si>
  <si>
    <t>Post 23</t>
  </si>
  <si>
    <t>Ambridge MCJROTC</t>
  </si>
  <si>
    <t>Post 402</t>
  </si>
  <si>
    <t>St Damien of Molokai</t>
  </si>
  <si>
    <t>Troop 1352</t>
  </si>
  <si>
    <t>Rehoboth Presbyterian</t>
  </si>
  <si>
    <t>Crew 1560</t>
  </si>
  <si>
    <t>Castle Blood Productions Inc.</t>
  </si>
  <si>
    <t>Post 3113</t>
  </si>
  <si>
    <t>Williamsport Branch Y.M.C.A.</t>
  </si>
  <si>
    <t>Crew 2790</t>
  </si>
  <si>
    <t>Grace Covenant Community Church</t>
  </si>
  <si>
    <t>Pack 3451</t>
  </si>
  <si>
    <t>Troop 309</t>
  </si>
  <si>
    <t>Milton Fire Department Inc</t>
  </si>
  <si>
    <t>Post 15</t>
  </si>
  <si>
    <t>Union County Sheriffs Office</t>
  </si>
  <si>
    <t>Post 560</t>
  </si>
  <si>
    <t>Sherman Community Church</t>
  </si>
  <si>
    <t>Pack 124</t>
  </si>
  <si>
    <t>Christina Deering</t>
  </si>
  <si>
    <t>Wm Travis American Legion Post</t>
  </si>
  <si>
    <t>Pack 126</t>
  </si>
  <si>
    <t>Tawney Petrucha</t>
  </si>
  <si>
    <t>American Legion Post 409</t>
  </si>
  <si>
    <t>Pack 276</t>
  </si>
  <si>
    <t>Harold Robbins</t>
  </si>
  <si>
    <t>American Legion Post 192</t>
  </si>
  <si>
    <t>Pack 536</t>
  </si>
  <si>
    <t>Shane Wilson</t>
  </si>
  <si>
    <t>Shinglehouse Vol. Fire Co.</t>
  </si>
  <si>
    <t>Pack 557</t>
  </si>
  <si>
    <t>David Bressan</t>
  </si>
  <si>
    <t>Delevan Vol. Fire Company</t>
  </si>
  <si>
    <t>Mark Loveless</t>
  </si>
  <si>
    <t>Great Valley Fire Dept</t>
  </si>
  <si>
    <t>Pack 652</t>
  </si>
  <si>
    <t>Ludwig Delity</t>
  </si>
  <si>
    <t>Angelica United Methodist Church</t>
  </si>
  <si>
    <t>Pack 736</t>
  </si>
  <si>
    <t>Park United Methodist Church</t>
  </si>
  <si>
    <t>Troop 536</t>
  </si>
  <si>
    <t>Troop 557</t>
  </si>
  <si>
    <t>Franklinville Area Fellowship Of</t>
  </si>
  <si>
    <t>Troop 601</t>
  </si>
  <si>
    <t>Kevin Kranock</t>
  </si>
  <si>
    <t>Ellicottville American Legion Post 659</t>
  </si>
  <si>
    <t>Troop 652</t>
  </si>
  <si>
    <t>American Legion Post 1434</t>
  </si>
  <si>
    <t>Troop 689</t>
  </si>
  <si>
    <t>Hill Warner American Legion Post 414</t>
  </si>
  <si>
    <t>Troop 736</t>
  </si>
  <si>
    <t>The Presbyterian Church</t>
  </si>
  <si>
    <t>Lori Swanson</t>
  </si>
  <si>
    <t>Gearhartville Free Methodist Church</t>
  </si>
  <si>
    <t>Jeffrey Keller</t>
  </si>
  <si>
    <t>Houtzdale Lions Club</t>
  </si>
  <si>
    <t>Troop 57</t>
  </si>
  <si>
    <t>Donald Wonderling</t>
  </si>
  <si>
    <t>LDS Greensburg Ward/Pittsburgh Stake</t>
  </si>
  <si>
    <t>Troop 411</t>
  </si>
  <si>
    <t>Theodore Davi</t>
  </si>
  <si>
    <t>Vincent Caswell</t>
  </si>
  <si>
    <t>St Michael's Roman Catholic Church</t>
  </si>
  <si>
    <t>St Stephen Roman Catholic Church</t>
  </si>
  <si>
    <t>Bonnie Hubauer</t>
  </si>
  <si>
    <t>Townville Lions Club</t>
  </si>
  <si>
    <t>Pack 231</t>
  </si>
  <si>
    <t>Susan Chaffin</t>
  </si>
  <si>
    <t>Sandycreek VFD</t>
  </si>
  <si>
    <t>Douglass Sturtz</t>
  </si>
  <si>
    <t>Tionesta United Methodist Church</t>
  </si>
  <si>
    <t>Darlene Heasley</t>
  </si>
  <si>
    <t>Cranberry Lions Club/Seneca VFD</t>
  </si>
  <si>
    <t>James Chittester</t>
  </si>
  <si>
    <t>James L Steen Jr American Legion Post 836</t>
  </si>
  <si>
    <t>Troop 836</t>
  </si>
  <si>
    <t>JoAnne Dederick</t>
  </si>
  <si>
    <t>Church of Jesus Christ of Latter Day Saints</t>
  </si>
  <si>
    <t>Sonya Magoon</t>
  </si>
  <si>
    <t>Pack 57</t>
  </si>
  <si>
    <t>Francis Ziek</t>
  </si>
  <si>
    <t>American Legion</t>
  </si>
  <si>
    <t>Pack 79</t>
  </si>
  <si>
    <t>Trevor Pearson</t>
  </si>
  <si>
    <t>Troop 79</t>
  </si>
  <si>
    <t>Troop 81</t>
  </si>
  <si>
    <t>Troop 82</t>
  </si>
  <si>
    <t>Warriors Mark United Methodist Church</t>
  </si>
  <si>
    <t>Pack 3104</t>
  </si>
  <si>
    <t>Jack Speece</t>
  </si>
  <si>
    <t>St Matthew Church</t>
  </si>
  <si>
    <t>Donald Grimm</t>
  </si>
  <si>
    <t>St Matthew Evangelical Lutheran Church</t>
  </si>
  <si>
    <t>Pack 3358</t>
  </si>
  <si>
    <t>Dave Hess</t>
  </si>
  <si>
    <t>Troop 3358</t>
  </si>
  <si>
    <t>Somerset Lions Club</t>
  </si>
  <si>
    <t>Pack 5131</t>
  </si>
  <si>
    <t>William Wittmer</t>
  </si>
  <si>
    <t>Slanesville Presbyterian Church</t>
  </si>
  <si>
    <t>Pack 77</t>
  </si>
  <si>
    <t>Charles Minnich</t>
  </si>
  <si>
    <t>Grantsville Volunteer Fire Department Auxially</t>
  </si>
  <si>
    <t>Jack Slocomb</t>
  </si>
  <si>
    <t>Saint Mark's Episcopal Church</t>
  </si>
  <si>
    <t>Troop 2183</t>
  </si>
  <si>
    <t>John Dalesandro</t>
  </si>
  <si>
    <t>Richland Twp Vol Fireman's Association</t>
  </si>
  <si>
    <t>Post 6602</t>
  </si>
  <si>
    <t>Richard Bausher</t>
  </si>
  <si>
    <t>St Johns Lutheran Highland Church</t>
  </si>
  <si>
    <t>Pack 279</t>
  </si>
  <si>
    <t>Cynthia Laquatra</t>
  </si>
  <si>
    <t>St Cyril of Alexandria Roman Catholic Church</t>
  </si>
  <si>
    <t>Troop 348</t>
  </si>
  <si>
    <t>Terrence Conroy</t>
  </si>
  <si>
    <t>Marshall Twp Volunteer Fire Department</t>
  </si>
  <si>
    <t>Crew 185</t>
  </si>
  <si>
    <t>William Drosendahl</t>
  </si>
  <si>
    <t>Mount Nebo Presbyterian Church</t>
  </si>
  <si>
    <t>Crew 321</t>
  </si>
  <si>
    <t>Vigilant Hose Company # 1</t>
  </si>
  <si>
    <t>Mollieann Gray</t>
  </si>
  <si>
    <t>Pack 108</t>
  </si>
  <si>
    <t>Gregory Weidman</t>
  </si>
  <si>
    <t>Pack 110</t>
  </si>
  <si>
    <t>Gregory Weidman,John OMalley</t>
  </si>
  <si>
    <t>Pack 111</t>
  </si>
  <si>
    <t>Wesley United Methodist Church</t>
  </si>
  <si>
    <t>Pack 916</t>
  </si>
  <si>
    <t>David Stiffey</t>
  </si>
  <si>
    <t>Mount Vernon Community Presbyterian Church</t>
  </si>
  <si>
    <t>Troop 99</t>
  </si>
  <si>
    <t>Troop 916</t>
  </si>
  <si>
    <t>St Patrick Roman Catholic Church</t>
  </si>
  <si>
    <t>Troop 1385</t>
  </si>
  <si>
    <t>Michael Serbak</t>
  </si>
  <si>
    <t>Hopewell Twp Recreation Committee</t>
  </si>
  <si>
    <t>Troop 435</t>
  </si>
  <si>
    <t>Jeffrey Eberle</t>
  </si>
  <si>
    <t>Vanport Volunteer Fire Department</t>
  </si>
  <si>
    <t>Crew 488</t>
  </si>
  <si>
    <t>William Lytle</t>
  </si>
  <si>
    <t>Hanson Cole American Legion Post 391</t>
  </si>
  <si>
    <t>Troop 1391</t>
  </si>
  <si>
    <t>William McLaughlin</t>
  </si>
  <si>
    <t>American Legion Post #416</t>
  </si>
  <si>
    <t>Pack 1600</t>
  </si>
  <si>
    <t>Carol Salai</t>
  </si>
  <si>
    <t>Zion United Methodist Church</t>
  </si>
  <si>
    <t>Eric Bloom</t>
  </si>
  <si>
    <t>First Baptist Church</t>
  </si>
  <si>
    <t>Pack 680</t>
  </si>
  <si>
    <t>Union 1st Presbyterian Church</t>
  </si>
  <si>
    <t>Troop 673</t>
  </si>
  <si>
    <t>Kimberly Munko</t>
  </si>
  <si>
    <t>Resource Center</t>
  </si>
  <si>
    <t>Ellis, Robert - 102361969</t>
  </si>
  <si>
    <t>Crew 233</t>
  </si>
  <si>
    <t>Robert Ellis</t>
  </si>
  <si>
    <t>Crew 206</t>
  </si>
  <si>
    <t>Gary Shupe</t>
  </si>
  <si>
    <t>Seneca Allegany Community Center</t>
  </si>
  <si>
    <t>Freer, Richard - 100210026</t>
  </si>
  <si>
    <t>Richard Freer</t>
  </si>
  <si>
    <t>Town Hill Methodist Church</t>
  </si>
  <si>
    <t>Crew 17</t>
  </si>
  <si>
    <t>Kevin Richards</t>
  </si>
  <si>
    <t>Columbia-Montour Council</t>
  </si>
  <si>
    <t>Russell, Tammy - 133056844</t>
  </si>
  <si>
    <t>Crew 925</t>
  </si>
  <si>
    <t>Tammy Russell</t>
  </si>
  <si>
    <t>Lakeside Church</t>
  </si>
  <si>
    <t>Blance, Jill - 114901018</t>
  </si>
  <si>
    <t>Pack 52</t>
  </si>
  <si>
    <t>Jill Blance</t>
  </si>
  <si>
    <t>Wesley Grange</t>
  </si>
  <si>
    <t>Eakin, Richard - 10825426</t>
  </si>
  <si>
    <t>Pack 127</t>
  </si>
  <si>
    <t>Richard Eakin</t>
  </si>
  <si>
    <t>Foxdale Village</t>
  </si>
  <si>
    <t>Crew 21</t>
  </si>
  <si>
    <t>Mark Milliron</t>
  </si>
  <si>
    <t>Amy Harden</t>
  </si>
  <si>
    <t>Wyotech</t>
  </si>
  <si>
    <t>Post 1475</t>
  </si>
  <si>
    <t>Patrick Robinson</t>
  </si>
  <si>
    <t>Antioch United Methodist Church</t>
  </si>
  <si>
    <t>Thompson, Matthew - 133807293</t>
  </si>
  <si>
    <t>Matthew Thompson</t>
  </si>
  <si>
    <t>Wexford Ward LDS Church</t>
  </si>
  <si>
    <t>Pack 505</t>
  </si>
  <si>
    <t>Hyrum Wright</t>
  </si>
  <si>
    <t>Southminster Presbyterian Church</t>
  </si>
  <si>
    <t>Pack 22</t>
  </si>
  <si>
    <t>John Neuhaus</t>
  </si>
  <si>
    <t>Holy Apostles Parish</t>
  </si>
  <si>
    <t>Troop 326</t>
  </si>
  <si>
    <t>Kimberly Krapp</t>
  </si>
  <si>
    <t>Troop 715</t>
  </si>
  <si>
    <t>Church of the Nativity</t>
  </si>
  <si>
    <t>Pack 148</t>
  </si>
  <si>
    <t>Howard Brock</t>
  </si>
  <si>
    <t>Robert Morris University</t>
  </si>
  <si>
    <t>Crew 1912</t>
  </si>
  <si>
    <t>M Zender</t>
  </si>
  <si>
    <t>Zelienople Church of the Nazarene</t>
  </si>
  <si>
    <t>Pack 420</t>
  </si>
  <si>
    <t>Jack Boyde</t>
  </si>
  <si>
    <t>YMCA St Lukes</t>
  </si>
  <si>
    <t>Robert Seman</t>
  </si>
  <si>
    <t>Lancaster Township Friends Of Scouting</t>
  </si>
  <si>
    <t>Pack 360</t>
  </si>
  <si>
    <t>William Hastings</t>
  </si>
  <si>
    <t>Lock Haven Area YMCA</t>
  </si>
  <si>
    <t>Crew 1701</t>
  </si>
  <si>
    <t>Denise Stevenson</t>
  </si>
  <si>
    <t>Douglas Benninger</t>
  </si>
  <si>
    <t>Pack 6</t>
  </si>
  <si>
    <t>YMCA Butler</t>
  </si>
  <si>
    <t>Pack 12</t>
  </si>
  <si>
    <t>YMCA Center Twp</t>
  </si>
  <si>
    <t>Pack 16</t>
  </si>
  <si>
    <t>Meridian United Presbyterian Church</t>
  </si>
  <si>
    <t>Pack 19</t>
  </si>
  <si>
    <t>Gordon Payung</t>
  </si>
  <si>
    <t>Pack 31</t>
  </si>
  <si>
    <t>The Presbyterian Church Of Prospect</t>
  </si>
  <si>
    <t>Herman Volounteer Fire Company</t>
  </si>
  <si>
    <t>Kevin Gallagher</t>
  </si>
  <si>
    <t>Methodist Men Of Nixon United Methodist</t>
  </si>
  <si>
    <t>Charles Weston,Elva Weston</t>
  </si>
  <si>
    <t>Glade Run United Presbyterian</t>
  </si>
  <si>
    <t>Riemer, Jeffrey - 11024306</t>
  </si>
  <si>
    <t>Pack 58</t>
  </si>
  <si>
    <t>Jeffrey Riemer</t>
  </si>
  <si>
    <t>Pack 310</t>
  </si>
  <si>
    <t>Judith Critchlow,Lynn Critchlow</t>
  </si>
  <si>
    <t>Mars United Presbyterian Church</t>
  </si>
  <si>
    <t>Pack 413</t>
  </si>
  <si>
    <t>Douglas Marner</t>
  </si>
  <si>
    <t>Washington Township Volunteer Fire</t>
  </si>
  <si>
    <t>Munko, Kimberly - 117725943</t>
  </si>
  <si>
    <t>Pack 500</t>
  </si>
  <si>
    <t>LDS Church</t>
  </si>
  <si>
    <t>Tolman, Darlene - 11023935</t>
  </si>
  <si>
    <t>Pack 525</t>
  </si>
  <si>
    <t>Darlene Tolman</t>
  </si>
  <si>
    <t>Hyde Park Volunteer Fire Dept</t>
  </si>
  <si>
    <t>Pack 551</t>
  </si>
  <si>
    <t>Kamis, Amy - 116073422</t>
  </si>
  <si>
    <t>Pack 553</t>
  </si>
  <si>
    <t>Slate Lick United Presbyterian Church</t>
  </si>
  <si>
    <t>Apollo-Spring Church Sportsmen Inc</t>
  </si>
  <si>
    <t>Pack 589</t>
  </si>
  <si>
    <t>Pack 655</t>
  </si>
  <si>
    <t>Christ, Prince of Peace</t>
  </si>
  <si>
    <t>Pack 670</t>
  </si>
  <si>
    <t>Amy Kamis</t>
  </si>
  <si>
    <t>North Beaver Civic Club</t>
  </si>
  <si>
    <t>Patton, Thomas - 103326189</t>
  </si>
  <si>
    <t>Pack 720</t>
  </si>
  <si>
    <t>Thomas Patton</t>
  </si>
  <si>
    <t>Pulaski Presbyterian Church</t>
  </si>
  <si>
    <t>Pack 723</t>
  </si>
  <si>
    <t>Bruce Gibson</t>
  </si>
  <si>
    <t>New Wilmington Kiwanis Club</t>
  </si>
  <si>
    <t>Miller, John - 131045827</t>
  </si>
  <si>
    <t>Pack 733</t>
  </si>
  <si>
    <t>Laurel Lions</t>
  </si>
  <si>
    <t>Rodgers, Nancy - 11023689</t>
  </si>
  <si>
    <t>Pack 745</t>
  </si>
  <si>
    <t>Nancy Rodgers</t>
  </si>
  <si>
    <t>Savannah United Methodist Church</t>
  </si>
  <si>
    <t>Leroy Singer</t>
  </si>
  <si>
    <t>Meridian Vol Fire Co &amp; Relief Assoc</t>
  </si>
  <si>
    <t>Troop 19</t>
  </si>
  <si>
    <t>Butler Twp Vol Fire District</t>
  </si>
  <si>
    <t>Sportsmans Supply Co</t>
  </si>
  <si>
    <t>Troop 39</t>
  </si>
  <si>
    <t>Troop 58</t>
  </si>
  <si>
    <t>Highland Presbyterian Church</t>
  </si>
  <si>
    <t>Troop 310</t>
  </si>
  <si>
    <t>Troop 360</t>
  </si>
  <si>
    <t>Harrisville United Methodist Church</t>
  </si>
  <si>
    <t>Mars Area Boy Scouting Association</t>
  </si>
  <si>
    <t>Joshua Nussbaum</t>
  </si>
  <si>
    <t>Cranberry Elks Lodge 2249</t>
  </si>
  <si>
    <t>Byers Taxi Service Inc.</t>
  </si>
  <si>
    <t>Benninger, Douglas - 11022809</t>
  </si>
  <si>
    <t>Troop 553</t>
  </si>
  <si>
    <t>Slatelick Presbyterian Church</t>
  </si>
  <si>
    <t>Troop 554</t>
  </si>
  <si>
    <t>St Paul's Episcopal Church</t>
  </si>
  <si>
    <t>Troop 565</t>
  </si>
  <si>
    <t>Troop 589</t>
  </si>
  <si>
    <t>Troop 670</t>
  </si>
  <si>
    <t>Appleby Manor United Presbyterian Church</t>
  </si>
  <si>
    <t>Troop 676</t>
  </si>
  <si>
    <t>Bessemer Rotary Club</t>
  </si>
  <si>
    <t>Troop 721</t>
  </si>
  <si>
    <t>New Bedford Lions Club</t>
  </si>
  <si>
    <t>Troop 723</t>
  </si>
  <si>
    <t>Chamberlain, Colleen - 116049356</t>
  </si>
  <si>
    <t>Troop 733</t>
  </si>
  <si>
    <t>First Alliance Church</t>
  </si>
  <si>
    <t>Troop 743</t>
  </si>
  <si>
    <t>Colleen Chamberlain</t>
  </si>
  <si>
    <t>Troop 746</t>
  </si>
  <si>
    <t>Washington Union Alliance Church</t>
  </si>
  <si>
    <t>Troop 757</t>
  </si>
  <si>
    <t>Epworth United Methodist Church</t>
  </si>
  <si>
    <t>Troop 762</t>
  </si>
  <si>
    <t>Apollo Spring Church Sportsmen Inc</t>
  </si>
  <si>
    <t>Crew 589</t>
  </si>
  <si>
    <t>Christ First United Methodist Church</t>
  </si>
  <si>
    <t>See, Ann - 122015415</t>
  </si>
  <si>
    <t>Pack 135</t>
  </si>
  <si>
    <t>Ann See</t>
  </si>
  <si>
    <t>Camp Street United Methodist Church</t>
  </si>
  <si>
    <t>Cunningham, Vicky - 119431496</t>
  </si>
  <si>
    <t>Pack 153</t>
  </si>
  <si>
    <t>Janet Thom</t>
  </si>
  <si>
    <t>American Legion Post 638</t>
  </si>
  <si>
    <t>Johnson, Eric - 119435051</t>
  </si>
  <si>
    <t>Eric Johnson</t>
  </si>
  <si>
    <t>American Legion Post 434</t>
  </si>
  <si>
    <t>Dando, Robert - 8410538</t>
  </si>
  <si>
    <t>Pack 217</t>
  </si>
  <si>
    <t>Robert Dando</t>
  </si>
  <si>
    <t>Strait, Earl - 8411649</t>
  </si>
  <si>
    <t>Earl Strait</t>
  </si>
  <si>
    <t>Moose Lodge 460</t>
  </si>
  <si>
    <t>Pack 561</t>
  </si>
  <si>
    <t>I.O.O.B</t>
  </si>
  <si>
    <t>Pack 601</t>
  </si>
  <si>
    <t>CH2M Hill B&amp;W West Valley (CHBWV)</t>
  </si>
  <si>
    <t>Loveless, Mark - 105968517</t>
  </si>
  <si>
    <t>Pack 615</t>
  </si>
  <si>
    <t>St Mary Of The Angels Rc Church</t>
  </si>
  <si>
    <t>Sworts, Lynn - 8411587</t>
  </si>
  <si>
    <t>Pack 617</t>
  </si>
  <si>
    <t>Lynn Sworts</t>
  </si>
  <si>
    <t>Olean American Legion Post 530</t>
  </si>
  <si>
    <t>Pack 621</t>
  </si>
  <si>
    <t>River's Edge United Methodist Church</t>
  </si>
  <si>
    <t>Pack 631</t>
  </si>
  <si>
    <t>Mary Freeman</t>
  </si>
  <si>
    <t>Camp Conestoga</t>
  </si>
  <si>
    <t>Crew 512</t>
  </si>
  <si>
    <t>American Legion Post 892</t>
  </si>
  <si>
    <t>Whitney, Kim - 106708963</t>
  </si>
  <si>
    <t>Pack 677</t>
  </si>
  <si>
    <t>Mary Rix</t>
  </si>
  <si>
    <t>Kranock, Kevin - 103746964</t>
  </si>
  <si>
    <t>Pack 689</t>
  </si>
  <si>
    <t>Bolivar Lions Club</t>
  </si>
  <si>
    <t>Shults, David - 118546642</t>
  </si>
  <si>
    <t>Pack 739</t>
  </si>
  <si>
    <t>David Shults</t>
  </si>
  <si>
    <t>Fairchance V F D</t>
  </si>
  <si>
    <t>Pack 609</t>
  </si>
  <si>
    <t>Brenda Gower</t>
  </si>
  <si>
    <t>St Marys Roman Catholic Church</t>
  </si>
  <si>
    <t>Braum, David - 10771489</t>
  </si>
  <si>
    <t>Pack 620</t>
  </si>
  <si>
    <t>David Braum</t>
  </si>
  <si>
    <t>Grace Community Church</t>
  </si>
  <si>
    <t>Kathryn Mihalko</t>
  </si>
  <si>
    <t>Masontown Volunteer Fire Department</t>
  </si>
  <si>
    <t>Dirda, Lois - 10769581</t>
  </si>
  <si>
    <t>Pack 654</t>
  </si>
  <si>
    <t>Lois Dirda</t>
  </si>
  <si>
    <t>Allen Construction</t>
  </si>
  <si>
    <t>Brnik, Richard - 113694691</t>
  </si>
  <si>
    <t>Richard Brnik</t>
  </si>
  <si>
    <t>Saint Pius X Roman Catholic Church</t>
  </si>
  <si>
    <t>Benjamin Piper</t>
  </si>
  <si>
    <t>Christ Episcopal Church</t>
  </si>
  <si>
    <t>Klinetob, Michael - 110075598</t>
  </si>
  <si>
    <t>Crew 22</t>
  </si>
  <si>
    <t>Michael Klinetob</t>
  </si>
  <si>
    <t>Millville Christian Church (DOC)</t>
  </si>
  <si>
    <t>Crew 43</t>
  </si>
  <si>
    <t>George Hughey</t>
  </si>
  <si>
    <t>Mifflinville UMC &amp; St Johns Evan Luth Church</t>
  </si>
  <si>
    <t>Crew 7</t>
  </si>
  <si>
    <t>Saint Vincent Basilica Parish</t>
  </si>
  <si>
    <t>Pack 311</t>
  </si>
  <si>
    <t>Sara Bednarofsky</t>
  </si>
  <si>
    <t>St Joseph Roman Catholic Church</t>
  </si>
  <si>
    <t>Long, Glenn - 4282408</t>
  </si>
  <si>
    <t>Glenn Long</t>
  </si>
  <si>
    <t>Community United Presbyterian Church</t>
  </si>
  <si>
    <t>Krentz, David - 129199532</t>
  </si>
  <si>
    <t>Pack 345</t>
  </si>
  <si>
    <t>David Krentz</t>
  </si>
  <si>
    <t>Derry First United Methodist Church</t>
  </si>
  <si>
    <t>Pack 351</t>
  </si>
  <si>
    <t>Jennifer Morrow</t>
  </si>
  <si>
    <t>Heritage United Methodist Church</t>
  </si>
  <si>
    <t>Pack 370</t>
  </si>
  <si>
    <t>St Lukes Lutheran Church</t>
  </si>
  <si>
    <t>Rhoads, Rose - 4281648</t>
  </si>
  <si>
    <t>Pack 20</t>
  </si>
  <si>
    <t>Rose Rhoads</t>
  </si>
  <si>
    <t>James Gettins</t>
  </si>
  <si>
    <t>LDS Greensburg Ward/North Pittsburgh Stake</t>
  </si>
  <si>
    <t>Pack 411</t>
  </si>
  <si>
    <t>St Columba Roman Catholic Church</t>
  </si>
  <si>
    <t>Pack 24</t>
  </si>
  <si>
    <t>St Peters Methodist Church</t>
  </si>
  <si>
    <t>St James Lutheran Church</t>
  </si>
  <si>
    <t>Timothy Wentzel</t>
  </si>
  <si>
    <t>Gettins, James - 10770015</t>
  </si>
  <si>
    <t>Pack 457</t>
  </si>
  <si>
    <t>Lime Ridge United Methodist Church</t>
  </si>
  <si>
    <t>Fort Allen P T O</t>
  </si>
  <si>
    <t>Pack 464</t>
  </si>
  <si>
    <t>Keith Kifer</t>
  </si>
  <si>
    <t>Buckhorn Fire Co</t>
  </si>
  <si>
    <t>DeVore, Russell - 4282170</t>
  </si>
  <si>
    <t>Pack 50</t>
  </si>
  <si>
    <t>Russell DeVore</t>
  </si>
  <si>
    <t>Mt. Pleasant Twp. Lions Club</t>
  </si>
  <si>
    <t>Pack 474</t>
  </si>
  <si>
    <t>Girton Manufacturing Inc</t>
  </si>
  <si>
    <t>Francis, Angie - 129113447</t>
  </si>
  <si>
    <t>Angie Francis</t>
  </si>
  <si>
    <t>The Church Of St Paul</t>
  </si>
  <si>
    <t>Pack 480</t>
  </si>
  <si>
    <t>Wentzel, Timothy - 4282128</t>
  </si>
  <si>
    <t>St Pauls United Church of Christ</t>
  </si>
  <si>
    <t>St Pauls United Methodist Church</t>
  </si>
  <si>
    <t>Krepich, Matthew - 127941942</t>
  </si>
  <si>
    <t>Matthew Krepich</t>
  </si>
  <si>
    <t>Crew 51</t>
  </si>
  <si>
    <t>M Fencyk</t>
  </si>
  <si>
    <t>The Catholic Community of Meadville</t>
  </si>
  <si>
    <t>Jerry Hunter</t>
  </si>
  <si>
    <t>Valley United Methodist Church</t>
  </si>
  <si>
    <t>Pack 210</t>
  </si>
  <si>
    <t>Pack 244</t>
  </si>
  <si>
    <t>Hickory United Methodist Church</t>
  </si>
  <si>
    <t>Brookfield Rotary Club</t>
  </si>
  <si>
    <t>Pack 62</t>
  </si>
  <si>
    <t>Lisa Sisco</t>
  </si>
  <si>
    <t>Presbyterian Church of West Middlesex</t>
  </si>
  <si>
    <t>Leesburg Presbyterian Church</t>
  </si>
  <si>
    <t>Jolene McEwen</t>
  </si>
  <si>
    <t>Bethany Presbyterian Church</t>
  </si>
  <si>
    <t>Pack 83</t>
  </si>
  <si>
    <t>H. B. Beels &amp; Sons Insurance</t>
  </si>
  <si>
    <t>Hubauer, Bonnie - 117825673</t>
  </si>
  <si>
    <t>Crew 464</t>
  </si>
  <si>
    <t>Saegertown United Methodist Church</t>
  </si>
  <si>
    <t>Pack 254</t>
  </si>
  <si>
    <t>Christopher Poraczky</t>
  </si>
  <si>
    <t>Pack 104</t>
  </si>
  <si>
    <t>Charles Donnelly</t>
  </si>
  <si>
    <t>Geertson, Michael - 117998432</t>
  </si>
  <si>
    <t>Pack 164</t>
  </si>
  <si>
    <t>Michael Geertson</t>
  </si>
  <si>
    <t>American Legion Post 285</t>
  </si>
  <si>
    <t>Pack 73</t>
  </si>
  <si>
    <t>David Crosby</t>
  </si>
  <si>
    <t>Saint Lukes Lutheran Church</t>
  </si>
  <si>
    <t>Harris Township Lions Club</t>
  </si>
  <si>
    <t>Pack 380</t>
  </si>
  <si>
    <t>Our Lady Of Victory School</t>
  </si>
  <si>
    <t>Pack 383</t>
  </si>
  <si>
    <t>Milesburg American Legion Post 893</t>
  </si>
  <si>
    <t>Forsythe, Ronald - 117013171</t>
  </si>
  <si>
    <t>John Curtis</t>
  </si>
  <si>
    <t>Ida ODonald</t>
  </si>
  <si>
    <t>Bpoe 1600 State College Elks</t>
  </si>
  <si>
    <t>First Church of the Nazarene</t>
  </si>
  <si>
    <t>Pack 226</t>
  </si>
  <si>
    <t>Raymond Kemp</t>
  </si>
  <si>
    <t>Pack 271</t>
  </si>
  <si>
    <t>Jamie Dunkle</t>
  </si>
  <si>
    <t>Walnut St Methodist Church</t>
  </si>
  <si>
    <t>McKinley, Cynthia - 130567779</t>
  </si>
  <si>
    <t>Cynthia McKinley</t>
  </si>
  <si>
    <t>Heshbon Park United Methodist Church</t>
  </si>
  <si>
    <t>Darla Treese</t>
  </si>
  <si>
    <t>St Luke Lutheran Church</t>
  </si>
  <si>
    <t>Bernocco, Deborah - 119470314</t>
  </si>
  <si>
    <t>Deborah Bernocco</t>
  </si>
  <si>
    <t>Young Mens Christian Association</t>
  </si>
  <si>
    <t>Schweikart, Kelly - 121549352</t>
  </si>
  <si>
    <t>Virginia Rabert</t>
  </si>
  <si>
    <t>Oval United Methodist Church</t>
  </si>
  <si>
    <t>Pack 86</t>
  </si>
  <si>
    <t>Zion Evangelical Lutheran Church</t>
  </si>
  <si>
    <t>Morse, Richard - 131352972</t>
  </si>
  <si>
    <t>Pack 137</t>
  </si>
  <si>
    <t>John Connolly</t>
  </si>
  <si>
    <t>B P O ELKS</t>
  </si>
  <si>
    <t>Crew 2007</t>
  </si>
  <si>
    <t>Divine Redeemer Church</t>
  </si>
  <si>
    <t>Pack 3178</t>
  </si>
  <si>
    <t>Patty Huber</t>
  </si>
  <si>
    <t>Elysburg  Presbyterian Church</t>
  </si>
  <si>
    <t>Richardson, Mark - 108320820</t>
  </si>
  <si>
    <t>Mark Richardson</t>
  </si>
  <si>
    <t>United Lutheran Church</t>
  </si>
  <si>
    <t>Joseph Bertone</t>
  </si>
  <si>
    <t>Pack 3490</t>
  </si>
  <si>
    <t>Barry Shaffer</t>
  </si>
  <si>
    <t>Trinity United Church Of Christ</t>
  </si>
  <si>
    <t>Pack 3610</t>
  </si>
  <si>
    <t>Paul Huffman</t>
  </si>
  <si>
    <t>Pack 3622</t>
  </si>
  <si>
    <t>Troop 129</t>
  </si>
  <si>
    <t>American Legion Post 556</t>
  </si>
  <si>
    <t>Terhune, Daniel - 117501163</t>
  </si>
  <si>
    <t>Daniel Terhune</t>
  </si>
  <si>
    <t>Kidder Memorial United Methodist Church</t>
  </si>
  <si>
    <t>Troop 162</t>
  </si>
  <si>
    <t>Lions Club of Level Green</t>
  </si>
  <si>
    <t>James Koehn</t>
  </si>
  <si>
    <t>Newlonsburg United Presbyterian Church</t>
  </si>
  <si>
    <t>Michael Hiler</t>
  </si>
  <si>
    <t>American Legion Post 59</t>
  </si>
  <si>
    <t>Troop 267</t>
  </si>
  <si>
    <t>Vicky Cunningham</t>
  </si>
  <si>
    <t>Troop 276</t>
  </si>
  <si>
    <t>Mount Jewett Rotary Club</t>
  </si>
  <si>
    <t>Smethport Rotary Club</t>
  </si>
  <si>
    <t>Troop 501</t>
  </si>
  <si>
    <t>Austin United Methodist Church</t>
  </si>
  <si>
    <t>Lott, Kimberly - 133892790</t>
  </si>
  <si>
    <t>Troop 524</t>
  </si>
  <si>
    <t>Kimberly Lott</t>
  </si>
  <si>
    <t>Troop 617</t>
  </si>
  <si>
    <t>Glenn A Pratt Post 1460</t>
  </si>
  <si>
    <t>Troop 628</t>
  </si>
  <si>
    <t>Bullskin Township Fair Association</t>
  </si>
  <si>
    <t>Troop 163</t>
  </si>
  <si>
    <t>Gary Bell</t>
  </si>
  <si>
    <t>Freeman, Mary - 111715108</t>
  </si>
  <si>
    <t>Troop 631</t>
  </si>
  <si>
    <t>Troop 180</t>
  </si>
  <si>
    <t>Dennis Morrison</t>
  </si>
  <si>
    <t>Friends of Fairchance Fire Department</t>
  </si>
  <si>
    <t>Troop 609</t>
  </si>
  <si>
    <t>Troop 677</t>
  </si>
  <si>
    <t>Mattis, Terry - 10769433</t>
  </si>
  <si>
    <t>Troop 620</t>
  </si>
  <si>
    <t>Terry Mattis</t>
  </si>
  <si>
    <t>American Legion Post 655</t>
  </si>
  <si>
    <t>Troop 708</t>
  </si>
  <si>
    <t>Michael Kelley</t>
  </si>
  <si>
    <t>First Trinity Lutheran Church</t>
  </si>
  <si>
    <t>Morris, Yvonne - 107012703</t>
  </si>
  <si>
    <t>Steven Allen</t>
  </si>
  <si>
    <t>Menallen Grange 1091</t>
  </si>
  <si>
    <t>Troop 635</t>
  </si>
  <si>
    <t>Yvonica Melvin</t>
  </si>
  <si>
    <t>Lions Club of Bolivar</t>
  </si>
  <si>
    <t>Troop 739</t>
  </si>
  <si>
    <t>Kromer, Carrie - 10769573</t>
  </si>
  <si>
    <t>Troop 650</t>
  </si>
  <si>
    <t>Carrie Kromer</t>
  </si>
  <si>
    <t>Amvets Post 103</t>
  </si>
  <si>
    <t>Troop 682</t>
  </si>
  <si>
    <t>Georgia Tomi</t>
  </si>
  <si>
    <t>Valley Sportsman Club Of Oliver</t>
  </si>
  <si>
    <t>Troop 690</t>
  </si>
  <si>
    <t>V F W Post 3368</t>
  </si>
  <si>
    <t>Danville Knights Of Columbus</t>
  </si>
  <si>
    <t>Church Of Jesus Christ Latter Day Saints</t>
  </si>
  <si>
    <t>Price, Clayton - 4282134</t>
  </si>
  <si>
    <t>Clayton Price</t>
  </si>
  <si>
    <t>Derry Rod and Gun Club Inc and LaMonte Lodge</t>
  </si>
  <si>
    <t>Troop 340</t>
  </si>
  <si>
    <t>Lightstreet Fire Company</t>
  </si>
  <si>
    <t>Hillside United Methodist Church</t>
  </si>
  <si>
    <t>Morrow, Jennifer - 126674218</t>
  </si>
  <si>
    <t>Saint Columba Catholic</t>
  </si>
  <si>
    <t>Troop 24</t>
  </si>
  <si>
    <t>Troop 372</t>
  </si>
  <si>
    <t>Troop 300</t>
  </si>
  <si>
    <t>St Peters Methodist Church-Mens Bible Cl</t>
  </si>
  <si>
    <t>Troop 379</t>
  </si>
  <si>
    <t>Grove Presbyterian Church</t>
  </si>
  <si>
    <t>Main Township Volunteer Fire Company</t>
  </si>
  <si>
    <t>St Benedict Parish</t>
  </si>
  <si>
    <t>Troop 478</t>
  </si>
  <si>
    <t>Christ United Evan Lutheran Church</t>
  </si>
  <si>
    <t>Lawton, Adam - 129451939</t>
  </si>
  <si>
    <t>Adam Lawton</t>
  </si>
  <si>
    <t>Troop 480</t>
  </si>
  <si>
    <t>Troop 88</t>
  </si>
  <si>
    <t>Troop 209</t>
  </si>
  <si>
    <t>Summit Twp Volunteer Fire Dept</t>
  </si>
  <si>
    <t>Troop 220</t>
  </si>
  <si>
    <t>First Presbyterian Church Of Sharon</t>
  </si>
  <si>
    <t>American Legion Post 162</t>
  </si>
  <si>
    <t>Troop 45</t>
  </si>
  <si>
    <t>Terri Neiswonger</t>
  </si>
  <si>
    <t>McEwen, Jolene - 118809341</t>
  </si>
  <si>
    <t>Troop 55</t>
  </si>
  <si>
    <t>Clark United Methodist</t>
  </si>
  <si>
    <t>Troop 7</t>
  </si>
  <si>
    <t>Zions Reformed Church</t>
  </si>
  <si>
    <t>Troop 92</t>
  </si>
  <si>
    <t>Troop 127</t>
  </si>
  <si>
    <t>Troop 231</t>
  </si>
  <si>
    <t>Ramon Jones</t>
  </si>
  <si>
    <t>Rocky Grove Presbyterian Church</t>
  </si>
  <si>
    <t>Marienville Area Civic Association</t>
  </si>
  <si>
    <t>Meals, David - 120142464</t>
  </si>
  <si>
    <t>David Meals</t>
  </si>
  <si>
    <t>Troop 176</t>
  </si>
  <si>
    <t>Union City Presbyterian Church</t>
  </si>
  <si>
    <t>Troop 178</t>
  </si>
  <si>
    <t>Western Star Lodge No. 304 F &amp; A M of Pennsylvania</t>
  </si>
  <si>
    <t>Crosby, David - 10823430</t>
  </si>
  <si>
    <t>Schul, Larry - 11026387</t>
  </si>
  <si>
    <t>Larry Schul</t>
  </si>
  <si>
    <t>Howard Area Lions Club</t>
  </si>
  <si>
    <t>Troop 353</t>
  </si>
  <si>
    <t>Patti Long</t>
  </si>
  <si>
    <t>Mt Nittany UM Church</t>
  </si>
  <si>
    <t>Troop 367</t>
  </si>
  <si>
    <t>Grays United Methodist Church</t>
  </si>
  <si>
    <t>Bruce Helms</t>
  </si>
  <si>
    <t>Curtis, John - 132952621</t>
  </si>
  <si>
    <t>Zion Community Church, Inc.</t>
  </si>
  <si>
    <t>Troop 52</t>
  </si>
  <si>
    <t>Glenn Smith,John Curtis</t>
  </si>
  <si>
    <t>Troop 25</t>
  </si>
  <si>
    <t>Three Springs Lions Club</t>
  </si>
  <si>
    <t>Troop 71</t>
  </si>
  <si>
    <t>Troop 5</t>
  </si>
  <si>
    <t>Troop 12</t>
  </si>
  <si>
    <t>Faith United Methodist Church</t>
  </si>
  <si>
    <t>Amy Snyder</t>
  </si>
  <si>
    <t>Kelly Schweikart</t>
  </si>
  <si>
    <t>Rabert, Virginia - 127462027</t>
  </si>
  <si>
    <t>Troop 86</t>
  </si>
  <si>
    <t>Mount Carmel Elks Lodge #356</t>
  </si>
  <si>
    <t>Huber, Patty - 10925589</t>
  </si>
  <si>
    <t>Troop 174</t>
  </si>
  <si>
    <t>Troop 331</t>
  </si>
  <si>
    <t>Freeburg United Methodist Church</t>
  </si>
  <si>
    <t>Troop 490</t>
  </si>
  <si>
    <t>Troop 513</t>
  </si>
  <si>
    <t>Athena Berkheiser</t>
  </si>
  <si>
    <t>Christs United Lutheran Church</t>
  </si>
  <si>
    <t>Amy Blyler</t>
  </si>
  <si>
    <t>Zion Luth Ch-Turbotville Cemetary Assoc</t>
  </si>
  <si>
    <t>Troop 622</t>
  </si>
  <si>
    <t>Conduit Ministries Inc</t>
  </si>
  <si>
    <t>Mother of Sorrows Roman Catholic Church</t>
  </si>
  <si>
    <t>Pack 207</t>
  </si>
  <si>
    <t>Glenn Ament</t>
  </si>
  <si>
    <t>American Legion Post 1280</t>
  </si>
  <si>
    <t>Lawson, Sally - 8414681</t>
  </si>
  <si>
    <t>Pack 219</t>
  </si>
  <si>
    <t>Sally Lawson</t>
  </si>
  <si>
    <t>Saint Edwards Parish</t>
  </si>
  <si>
    <t>Pack 258</t>
  </si>
  <si>
    <t>Karen Shupe</t>
  </si>
  <si>
    <t>Veterans of Foreign Wars Post 8734</t>
  </si>
  <si>
    <t>Cassadaga Memorial American Legion 1280</t>
  </si>
  <si>
    <t>Pattison, Paula - 8410559</t>
  </si>
  <si>
    <t>Troop 219</t>
  </si>
  <si>
    <t>Paula Pattison</t>
  </si>
  <si>
    <t>VFW Post 212</t>
  </si>
  <si>
    <t>Clark, Carol - 113773792</t>
  </si>
  <si>
    <t>Carol Clark</t>
  </si>
  <si>
    <t>Little-Nippers Club</t>
  </si>
  <si>
    <t>American Legion Post 138</t>
  </si>
  <si>
    <t>Pack 501</t>
  </si>
  <si>
    <t>Crew 160</t>
  </si>
  <si>
    <t>Murrysville Volunteer Fire Company Station 20</t>
  </si>
  <si>
    <t>Crew 220</t>
  </si>
  <si>
    <t>Cuba United Methodist Church</t>
  </si>
  <si>
    <t>Kelley, Michael - 125809205</t>
  </si>
  <si>
    <t>Pack 708</t>
  </si>
  <si>
    <t>Bullskin Township Lions Club</t>
  </si>
  <si>
    <t>Emilianne Durst</t>
  </si>
  <si>
    <t>Pack 608</t>
  </si>
  <si>
    <t>Benita Jeffries</t>
  </si>
  <si>
    <t>Lt. John C. Roche Post 212 VFW</t>
  </si>
  <si>
    <t>Otto Township Lions Club</t>
  </si>
  <si>
    <t>Isaacs, Edward - 8412551</t>
  </si>
  <si>
    <t>Troop 413</t>
  </si>
  <si>
    <t>Edward Isaacs</t>
  </si>
  <si>
    <t>Troop 560</t>
  </si>
  <si>
    <t>Troop 621</t>
  </si>
  <si>
    <t>Machias United Methodist Church</t>
  </si>
  <si>
    <t>Troop 627</t>
  </si>
  <si>
    <t>Pennsville Baptist Church</t>
  </si>
  <si>
    <t>Troop 150</t>
  </si>
  <si>
    <t>Darrin Ullery</t>
  </si>
  <si>
    <t>VFW Faith Gray McArdle Post 4584</t>
  </si>
  <si>
    <t>Broadwater, Eva - 117717644</t>
  </si>
  <si>
    <t>Troop 643</t>
  </si>
  <si>
    <t>Eva Broadwater</t>
  </si>
  <si>
    <t>Smithfield Volunteer Fire Department</t>
  </si>
  <si>
    <t>Troop 681</t>
  </si>
  <si>
    <t>William Chesslo</t>
  </si>
  <si>
    <t>Troop 46</t>
  </si>
  <si>
    <t>Mainville Sportsmans Club</t>
  </si>
  <si>
    <t>Community Presbyterian Church</t>
  </si>
  <si>
    <t>Troop 345</t>
  </si>
  <si>
    <t>Troop 50</t>
  </si>
  <si>
    <t>Lutheran Church Men Of Harrold Zion</t>
  </si>
  <si>
    <t>Troop 465</t>
  </si>
  <si>
    <t>Donald Shoemaker</t>
  </si>
  <si>
    <t>Jamestown Volunteer Firemens Association</t>
  </si>
  <si>
    <t>Reynolds VFW Post 7599</t>
  </si>
  <si>
    <t>East Main Presbyterian Church</t>
  </si>
  <si>
    <t>Clarion Lodge 277 Fr &amp; Acc Masons</t>
  </si>
  <si>
    <t>Walter, Robert - 124941778</t>
  </si>
  <si>
    <t>Robert Walter</t>
  </si>
  <si>
    <t>Troop 11</t>
  </si>
  <si>
    <t>American Legion Post 381</t>
  </si>
  <si>
    <t>Troop 235</t>
  </si>
  <si>
    <t>Stephen Allen</t>
  </si>
  <si>
    <t>Troop 34</t>
  </si>
  <si>
    <t>New Bethlehem Presbyterian Church</t>
  </si>
  <si>
    <t>Troop 438</t>
  </si>
  <si>
    <t>Daniel Butler</t>
  </si>
  <si>
    <t>Grace Evangelical Congregational Church</t>
  </si>
  <si>
    <t>Geary Buterbaugh</t>
  </si>
  <si>
    <t>Our Lady Of The Lake Church</t>
  </si>
  <si>
    <t>Mount Calvary Lutheran Church</t>
  </si>
  <si>
    <t>Troop 179</t>
  </si>
  <si>
    <t>Centre Life Link EMS, Inc.</t>
  </si>
  <si>
    <t>Crew 325</t>
  </si>
  <si>
    <t>Pleasant Gap Rotary Club</t>
  </si>
  <si>
    <t>ODonald, Ida - 119385840</t>
  </si>
  <si>
    <t>Pack 23</t>
  </si>
  <si>
    <t>Glenn Smith</t>
  </si>
  <si>
    <t>Pack 330</t>
  </si>
  <si>
    <t>Timothy Miller</t>
  </si>
  <si>
    <t>Long, Patti - 11026787</t>
  </si>
  <si>
    <t>St Johns Parish</t>
  </si>
  <si>
    <t>Pack 375</t>
  </si>
  <si>
    <t>The Church of Jesus Christ of Latter-day Saints State College 1st Ward (49662)</t>
  </si>
  <si>
    <t>The Church of Jesus Christ of Latter-day Saints State Colleg 2nd Ward (541982)</t>
  </si>
  <si>
    <t>Pack 42</t>
  </si>
  <si>
    <t>Beth Selner</t>
  </si>
  <si>
    <t>Group of Citizens</t>
  </si>
  <si>
    <t>Pack 85</t>
  </si>
  <si>
    <t>St John Lutheran Church</t>
  </si>
  <si>
    <t>State College Presbyterian Church</t>
  </si>
  <si>
    <t>Troop 370</t>
  </si>
  <si>
    <t>Troop 42</t>
  </si>
  <si>
    <t>Port Matilda Baptist Church</t>
  </si>
  <si>
    <t>Pleasant Gap United Methodist Church</t>
  </si>
  <si>
    <t>KC Club Inc</t>
  </si>
  <si>
    <t>Harden, Franklin - 11025958</t>
  </si>
  <si>
    <t>Franklin Harden</t>
  </si>
  <si>
    <t>Mill Creek Lions</t>
  </si>
  <si>
    <t>Crew 725</t>
  </si>
  <si>
    <t>Rockhill Church of the  Brethren</t>
  </si>
  <si>
    <t>Pack 225</t>
  </si>
  <si>
    <t>Garry Book</t>
  </si>
  <si>
    <t>Stone Church Of The Brethren</t>
  </si>
  <si>
    <t>Pack 248</t>
  </si>
  <si>
    <t>Tammy Mcclain</t>
  </si>
  <si>
    <t>Presbyterian Church of Alexandria</t>
  </si>
  <si>
    <t>David Gutshall</t>
  </si>
  <si>
    <t>United Presbyterian Church</t>
  </si>
  <si>
    <t>American Legion Post 520</t>
  </si>
  <si>
    <t>Rhodes Memorial United Methodist Church</t>
  </si>
  <si>
    <t>Saint Stephens Lutheran Church Men</t>
  </si>
  <si>
    <t>Troop 124</t>
  </si>
  <si>
    <t>Clair Arnold</t>
  </si>
  <si>
    <t>Messiah Evangelical Lutheran Church</t>
  </si>
  <si>
    <t>McDermott, John - 10926432</t>
  </si>
  <si>
    <t>Pack 41</t>
  </si>
  <si>
    <t>John McDermott</t>
  </si>
  <si>
    <t>Troop 41</t>
  </si>
  <si>
    <t>Ash Grove United Methodist Church</t>
  </si>
  <si>
    <t>Pack 3250</t>
  </si>
  <si>
    <t>Kevin Shervinskie</t>
  </si>
  <si>
    <t>Pack 3254</t>
  </si>
  <si>
    <t>Gelvin, Timothy - 111955194</t>
  </si>
  <si>
    <t>Pack 3309</t>
  </si>
  <si>
    <t>Lutheran Church Of Mifflinburg</t>
  </si>
  <si>
    <t>Pack 3520</t>
  </si>
  <si>
    <t>St Marks Lutheran Church</t>
  </si>
  <si>
    <t>Thomas H Clapham American Legion No. 410</t>
  </si>
  <si>
    <t>Troop 520</t>
  </si>
  <si>
    <t>Watsontown United Methodist Church</t>
  </si>
  <si>
    <t>Troop 610</t>
  </si>
  <si>
    <t>Crew 5152</t>
  </si>
  <si>
    <t>Richard Decker</t>
  </si>
  <si>
    <t>Mount Lebanon Fire Department</t>
  </si>
  <si>
    <t>Crew 638</t>
  </si>
  <si>
    <t>Forest Hills Presbyterian Church</t>
  </si>
  <si>
    <t>Harding, Scott - 103104477</t>
  </si>
  <si>
    <t>Crew 90</t>
  </si>
  <si>
    <t>Scott Harding</t>
  </si>
  <si>
    <t>First United Presbyterian Church of Houston</t>
  </si>
  <si>
    <t>Crew 1378</t>
  </si>
  <si>
    <t>Terry Shannon</t>
  </si>
  <si>
    <t>First U M Churches</t>
  </si>
  <si>
    <t>Pack 1007</t>
  </si>
  <si>
    <t>Tony Hill</t>
  </si>
  <si>
    <t>BSA at IUP</t>
  </si>
  <si>
    <t>Pack 1011</t>
  </si>
  <si>
    <t>Steve Deemer</t>
  </si>
  <si>
    <t>Shelocta Community United Presbyterian</t>
  </si>
  <si>
    <t>Pack 1025</t>
  </si>
  <si>
    <t>Joseph Rougeux</t>
  </si>
  <si>
    <t>Calvary Presbyterian Church</t>
  </si>
  <si>
    <t>Pack 1029</t>
  </si>
  <si>
    <t>Rochester Mills Presbyterian Church</t>
  </si>
  <si>
    <t>Shannon, Bruce - 10715190</t>
  </si>
  <si>
    <t>Pack 1050</t>
  </si>
  <si>
    <t>Bruce Shannon</t>
  </si>
  <si>
    <t>New Florence United Methodist Church</t>
  </si>
  <si>
    <t>Pack 1123</t>
  </si>
  <si>
    <t>Rural Valley Lions Club</t>
  </si>
  <si>
    <t>Pack 1174</t>
  </si>
  <si>
    <t>Bethany Lutheran Church</t>
  </si>
  <si>
    <t>Pack 3015</t>
  </si>
  <si>
    <t>Denny Young</t>
  </si>
  <si>
    <t>Bellwood-Antis Lions Club</t>
  </si>
  <si>
    <t>Gheer, Thomas - 10717065</t>
  </si>
  <si>
    <t>Pack 3028</t>
  </si>
  <si>
    <t>Thomas Gheer</t>
  </si>
  <si>
    <t>Church of Jesus Christ of Latter-Day Saints (LDS)</t>
  </si>
  <si>
    <t>Pack 3060</t>
  </si>
  <si>
    <t>Young, Denny - 10717667</t>
  </si>
  <si>
    <t>Pack 3332</t>
  </si>
  <si>
    <t>Tammy Hunter</t>
  </si>
  <si>
    <t>Williamsburg Memorial VFW Post 6086</t>
  </si>
  <si>
    <t>Pack 3353</t>
  </si>
  <si>
    <t>Lavale United Methodist Church</t>
  </si>
  <si>
    <t>Chambers, Jerry - 102330946</t>
  </si>
  <si>
    <t>Pack 10</t>
  </si>
  <si>
    <t>Jerry Chambers</t>
  </si>
  <si>
    <t>Farrady Post 24 American Legion</t>
  </si>
  <si>
    <t>Blair, Richard - 120891520</t>
  </si>
  <si>
    <t>Richard Blair</t>
  </si>
  <si>
    <t>Keyser Moose Lodge #662</t>
  </si>
  <si>
    <t>Minnich, Charles - 10708799</t>
  </si>
  <si>
    <t>Swanton Community Center</t>
  </si>
  <si>
    <t>Goldsborough, Elizabeth - 10708266</t>
  </si>
  <si>
    <t>Elizabeth Goldsborough</t>
  </si>
  <si>
    <t>Moorefield Presbyterian Church</t>
  </si>
  <si>
    <t>Alt, Delores - 10708389</t>
  </si>
  <si>
    <t>Pack 60</t>
  </si>
  <si>
    <t>Kenneth Pack</t>
  </si>
  <si>
    <t>Grove Street United Methodist Church</t>
  </si>
  <si>
    <t>Pack 63</t>
  </si>
  <si>
    <t>Derek Alt</t>
  </si>
  <si>
    <t>Delores Alt</t>
  </si>
  <si>
    <t>Charles Nicholson</t>
  </si>
  <si>
    <t>Antioch United Medthodist Church</t>
  </si>
  <si>
    <t>St. Aloysius Roman Catholic Church</t>
  </si>
  <si>
    <t>Pack 2007</t>
  </si>
  <si>
    <t>Carl Reed</t>
  </si>
  <si>
    <t>John Lipple VFW Post 4315</t>
  </si>
  <si>
    <t>Pack 2221</t>
  </si>
  <si>
    <t>Nicolas Rodriguez</t>
  </si>
  <si>
    <t>North Hills Alliance Church</t>
  </si>
  <si>
    <t>King, Eric - 126653221</t>
  </si>
  <si>
    <t>Eric King,Krista King</t>
  </si>
  <si>
    <t>Bradfordwoods Community Church</t>
  </si>
  <si>
    <t>Richard Roadarmel</t>
  </si>
  <si>
    <t>First Presbyterian Church of Gibsonia PC USA</t>
  </si>
  <si>
    <t>Walter Gaida</t>
  </si>
  <si>
    <t>Ingomar United Methodist Church</t>
  </si>
  <si>
    <t>Bruce Miller</t>
  </si>
  <si>
    <t>Bakerstown United Methodist Church</t>
  </si>
  <si>
    <t>Pack 179</t>
  </si>
  <si>
    <t>Berkley Hills Lutheran Church</t>
  </si>
  <si>
    <t>Pack 181</t>
  </si>
  <si>
    <t>William Koller</t>
  </si>
  <si>
    <t>St Sebastian Roman Catholic Church</t>
  </si>
  <si>
    <t>The Presbyterian Church Of Sewickley</t>
  </si>
  <si>
    <t>Pack 243</t>
  </si>
  <si>
    <t>Joseph Olimpi</t>
  </si>
  <si>
    <t>Greenstone United Methodist Church</t>
  </si>
  <si>
    <t>Dickhans, Roger - 1872431</t>
  </si>
  <si>
    <t>Roger Dickhans</t>
  </si>
  <si>
    <t>Bidwell United Presbyterian Church</t>
  </si>
  <si>
    <t>Pack 281</t>
  </si>
  <si>
    <t>McIntyre Elementary School</t>
  </si>
  <si>
    <t>Pack 283</t>
  </si>
  <si>
    <t>Pack 321</t>
  </si>
  <si>
    <t>Salem United Methodist Church</t>
  </si>
  <si>
    <t>Zimmer, Daniel - 107659683</t>
  </si>
  <si>
    <t>Pack 344</t>
  </si>
  <si>
    <t>Daniel Zimmer</t>
  </si>
  <si>
    <t>Church of Jesus Christ of Latter-Day Saints, Pittsburgh 4th Ward</t>
  </si>
  <si>
    <t>Wright, Hyrum - 128489362</t>
  </si>
  <si>
    <t>Pack 605</t>
  </si>
  <si>
    <t>St John And Paul Catholic Church</t>
  </si>
  <si>
    <t>Pack 935</t>
  </si>
  <si>
    <t>St Alexis School</t>
  </si>
  <si>
    <t>Pack 956</t>
  </si>
  <si>
    <t>St Louise De Marillac Roman Catholic</t>
  </si>
  <si>
    <t>Pack 4</t>
  </si>
  <si>
    <t>Mack Godfrey</t>
  </si>
  <si>
    <t>Behr Insurance Agency, Inc</t>
  </si>
  <si>
    <t>Haywiser, Ellen - 1877475</t>
  </si>
  <si>
    <t>Ellen Haywiser</t>
  </si>
  <si>
    <t>St Therese R C Church</t>
  </si>
  <si>
    <t>Pack 15</t>
  </si>
  <si>
    <t>Bower Hill Community Church</t>
  </si>
  <si>
    <t>Pack 28</t>
  </si>
  <si>
    <t>Lebanon Presbyterian Church</t>
  </si>
  <si>
    <t>Rotary Club of Dormont-Mt.Lebanon-Castle Shannon #5182</t>
  </si>
  <si>
    <t>St Bernards Roman Catholic Church</t>
  </si>
  <si>
    <t>Yates, Kathleen - 119303943</t>
  </si>
  <si>
    <t>Kathleen Yates</t>
  </si>
  <si>
    <t>Sunset Hills United Presbyterian Church</t>
  </si>
  <si>
    <t>Bethel Presbyterian Church</t>
  </si>
  <si>
    <t>Pack 215</t>
  </si>
  <si>
    <t>Saint Gabriels Roman Catholic Church</t>
  </si>
  <si>
    <t>Carol King</t>
  </si>
  <si>
    <t>St Sylvester Roman Catholic Church</t>
  </si>
  <si>
    <t>Norbert Pilewski</t>
  </si>
  <si>
    <t>Pack 326</t>
  </si>
  <si>
    <t>St Annes Roman Catholic Church</t>
  </si>
  <si>
    <t>Pack 350</t>
  </si>
  <si>
    <t>Robert Faust</t>
  </si>
  <si>
    <t>Westminister Presbyterian Church</t>
  </si>
  <si>
    <t>Pack 366</t>
  </si>
  <si>
    <t>Pleasant Hills Presbyterian Church</t>
  </si>
  <si>
    <t>Pack 562</t>
  </si>
  <si>
    <t>Windover Hills United Methodist Church</t>
  </si>
  <si>
    <t>Pack 569</t>
  </si>
  <si>
    <t>First Bethel United Methodist Church</t>
  </si>
  <si>
    <t>Pack 600</t>
  </si>
  <si>
    <t>Church Of The Resurrection Roman</t>
  </si>
  <si>
    <t>Faust, Robert - 114354144</t>
  </si>
  <si>
    <t>Stewart Avenue Lutheran Church</t>
  </si>
  <si>
    <t>Faust, Mercedes - 1886055</t>
  </si>
  <si>
    <t>Pack 614</t>
  </si>
  <si>
    <t>Floreffe Volunteer Fire Co</t>
  </si>
  <si>
    <t>Pack 712</t>
  </si>
  <si>
    <t>Mt. Lebanon United Methodist Church</t>
  </si>
  <si>
    <t>Pack 870</t>
  </si>
  <si>
    <t>Homestead Park Methodist Church</t>
  </si>
  <si>
    <t>Pack 7004</t>
  </si>
  <si>
    <t>St Robert Bellarmine R C Church</t>
  </si>
  <si>
    <t>Hills, David - 1876011</t>
  </si>
  <si>
    <t>David Hills</t>
  </si>
  <si>
    <t>Devito, Paul - 117287018</t>
  </si>
  <si>
    <t>Pack 90</t>
  </si>
  <si>
    <t>Mount Vernon Presbyterian Church</t>
  </si>
  <si>
    <t>Pack 99</t>
  </si>
  <si>
    <t>Myers, Paul - 127573155</t>
  </si>
  <si>
    <t>Paul Myers</t>
  </si>
  <si>
    <t>Dr. Cleveland Steward Jr Elementary PTO</t>
  </si>
  <si>
    <t>Pack 143</t>
  </si>
  <si>
    <t>David English</t>
  </si>
  <si>
    <t>Penn Hills School of Entrepreneurship</t>
  </si>
  <si>
    <t>McKinstry, Beth - 103851577</t>
  </si>
  <si>
    <t>Pack 196</t>
  </si>
  <si>
    <t>Beth McKinstry</t>
  </si>
  <si>
    <t>St Bernadettes R C Church</t>
  </si>
  <si>
    <t>OMalley, John - 115711126</t>
  </si>
  <si>
    <t>Pack 220</t>
  </si>
  <si>
    <t>John OMalley</t>
  </si>
  <si>
    <t>Saint Raphael Church</t>
  </si>
  <si>
    <t>Pack 343</t>
  </si>
  <si>
    <t>St Bedes Roman Catholic Church</t>
  </si>
  <si>
    <t>Pack 646</t>
  </si>
  <si>
    <t>Shaare Torah Synagogue</t>
  </si>
  <si>
    <t>Pack 1818</t>
  </si>
  <si>
    <t>First United Presbyterian Church of Tarentum</t>
  </si>
  <si>
    <t>Evan Erickson</t>
  </si>
  <si>
    <t>Our Lady of The Most Blessed Sacrament</t>
  </si>
  <si>
    <t>Pack 186</t>
  </si>
  <si>
    <t>St Bonoventure Roman Catholic Church</t>
  </si>
  <si>
    <t>Volle, Kenneth - 111466405</t>
  </si>
  <si>
    <t>Pack 560</t>
  </si>
  <si>
    <t>Thomas Hoffmann</t>
  </si>
  <si>
    <t>Riverdale Presbyterian Church</t>
  </si>
  <si>
    <t>Martin, Brian - 122966426</t>
  </si>
  <si>
    <t>Pack 198</t>
  </si>
  <si>
    <t>Brian Martin</t>
  </si>
  <si>
    <t>St Margaret of Scotland Roman Catholic Church</t>
  </si>
  <si>
    <t>Zender, M - 124296139</t>
  </si>
  <si>
    <t>Pack 262</t>
  </si>
  <si>
    <t>St. Malachy's Catholic Church</t>
  </si>
  <si>
    <t>Ditzenberger, Jason - 126822829</t>
  </si>
  <si>
    <t>Pack 306</t>
  </si>
  <si>
    <t>Jason Ditzenberger</t>
  </si>
  <si>
    <t>Sharon Community Presbyterian Church</t>
  </si>
  <si>
    <t>J H Brooks Parent Teacher Club</t>
  </si>
  <si>
    <t>Pack 333</t>
  </si>
  <si>
    <t>St Joseph Church</t>
  </si>
  <si>
    <t>Pack 358</t>
  </si>
  <si>
    <t>Podolinsky, Julie - 102323389</t>
  </si>
  <si>
    <t>Pack 830</t>
  </si>
  <si>
    <t>Kenneth McFerron</t>
  </si>
  <si>
    <t>Speidel, David - 111934720</t>
  </si>
  <si>
    <t>Pack 843</t>
  </si>
  <si>
    <t>David Speidel</t>
  </si>
  <si>
    <t>Oakdale Community Center</t>
  </si>
  <si>
    <t>Pack 848</t>
  </si>
  <si>
    <t>Rennerdale Up Church</t>
  </si>
  <si>
    <t>Pack 860</t>
  </si>
  <si>
    <t>The Church of Jesus Christ of Latter Day Saints</t>
  </si>
  <si>
    <t>Caine, Sandy - 118725786</t>
  </si>
  <si>
    <t>Pack 942</t>
  </si>
  <si>
    <t>Sandy Caine</t>
  </si>
  <si>
    <t>Immaculate Conception Roman Catholic Church</t>
  </si>
  <si>
    <t>Pack 1005</t>
  </si>
  <si>
    <t>Lance Weakland</t>
  </si>
  <si>
    <t>South Franklin Fire Department</t>
  </si>
  <si>
    <t>Anderson, David - 104580678</t>
  </si>
  <si>
    <t>Pack 1017</t>
  </si>
  <si>
    <t>David Anderson</t>
  </si>
  <si>
    <t>Pack 1138</t>
  </si>
  <si>
    <t>Paul Huntsman</t>
  </si>
  <si>
    <t>Thomas Presbyterian Church</t>
  </si>
  <si>
    <t>Dolinar, Kevin - 102303989</t>
  </si>
  <si>
    <t>Pack 1300</t>
  </si>
  <si>
    <t>Kevin Dolinar</t>
  </si>
  <si>
    <t>Canonsburg United Presbyterian Church</t>
  </si>
  <si>
    <t>Pack 1305</t>
  </si>
  <si>
    <t>Charles Moyer</t>
  </si>
  <si>
    <t>Tucker, Robert - 111517164</t>
  </si>
  <si>
    <t>Pack 1313</t>
  </si>
  <si>
    <t>Robert Tucker,Terry Shannon</t>
  </si>
  <si>
    <t>United Methodist Men of Trinity United Methodist Church</t>
  </si>
  <si>
    <t>Pack 1320</t>
  </si>
  <si>
    <t>Robert Tucker</t>
  </si>
  <si>
    <t>Pack 1378</t>
  </si>
  <si>
    <t>Pack 1385</t>
  </si>
  <si>
    <t>Crossroads Church Of Christ</t>
  </si>
  <si>
    <t>Pack 1393</t>
  </si>
  <si>
    <t>Rehoboth Evangelical Lutheran Church</t>
  </si>
  <si>
    <t>David Cavanaugh</t>
  </si>
  <si>
    <t>Center Twp. VFD No 36</t>
  </si>
  <si>
    <t>Pack 423</t>
  </si>
  <si>
    <t>Jeffrey Eberle,Richard Palmer</t>
  </si>
  <si>
    <t>Mount Pleasant Church</t>
  </si>
  <si>
    <t>Pack 437</t>
  </si>
  <si>
    <t>Richard Yoko</t>
  </si>
  <si>
    <t>New Sewickley Presbyterian Churh</t>
  </si>
  <si>
    <t>Brighton Twp Volunteer Fire Dept</t>
  </si>
  <si>
    <t>Pack 499</t>
  </si>
  <si>
    <t>Pack 729</t>
  </si>
  <si>
    <t>David Cavanaugh,Jack Boyde</t>
  </si>
  <si>
    <t>Ellsworth Sportsman Club</t>
  </si>
  <si>
    <t>Pack 1419</t>
  </si>
  <si>
    <t>Joseph Sullivan</t>
  </si>
  <si>
    <t>California United Methodist Church</t>
  </si>
  <si>
    <t>Pack 1423</t>
  </si>
  <si>
    <t>American Legion Post 705</t>
  </si>
  <si>
    <t>Pack 1515</t>
  </si>
  <si>
    <t>Donna Anderson</t>
  </si>
  <si>
    <t>Fayette City Recreation League</t>
  </si>
  <si>
    <t>Pack 1562</t>
  </si>
  <si>
    <t>Richard Brown</t>
  </si>
  <si>
    <t>Rehoboth Presbyterian Church</t>
  </si>
  <si>
    <t>Pack 1590</t>
  </si>
  <si>
    <t>Troop 1004</t>
  </si>
  <si>
    <t>VFW Post 1989</t>
  </si>
  <si>
    <t>Troop 1011</t>
  </si>
  <si>
    <t>Troop 3015</t>
  </si>
  <si>
    <t>Troop 3025</t>
  </si>
  <si>
    <t>Knights of Columbus Council #8075</t>
  </si>
  <si>
    <t>Troop 3028</t>
  </si>
  <si>
    <t>Vassalotti, Gary - 117956451</t>
  </si>
  <si>
    <t>Troop 3032</t>
  </si>
  <si>
    <t>Gary Vassalotti</t>
  </si>
  <si>
    <t>Hartnett, Francis - 10718374</t>
  </si>
  <si>
    <t>Troop 3034</t>
  </si>
  <si>
    <t>Francis Hartnett</t>
  </si>
  <si>
    <t>Our Lady Of Lourdes Catholic Church</t>
  </si>
  <si>
    <t>Troop 3049</t>
  </si>
  <si>
    <t>Troop 3053</t>
  </si>
  <si>
    <t>Troop 3060</t>
  </si>
  <si>
    <t>Troop 3117</t>
  </si>
  <si>
    <t>Troop 1029</t>
  </si>
  <si>
    <t>Presbyterian Church of Marion Center</t>
  </si>
  <si>
    <t>Troop 1050</t>
  </si>
  <si>
    <t>Troop 1123</t>
  </si>
  <si>
    <t>Troop 5131</t>
  </si>
  <si>
    <t>Shanksville-Stonycreek PTSA</t>
  </si>
  <si>
    <t>Troop 5151</t>
  </si>
  <si>
    <t>Mark Brenneman</t>
  </si>
  <si>
    <t>Troop 5152</t>
  </si>
  <si>
    <t>Troop 5538</t>
  </si>
  <si>
    <t>Putt-Prescott, Susan - 119588811</t>
  </si>
  <si>
    <t>Troop 4481</t>
  </si>
  <si>
    <t>Susan Putt-Prescott</t>
  </si>
  <si>
    <t>Bpoe #2481/Methodist Men</t>
  </si>
  <si>
    <t>Troop 10</t>
  </si>
  <si>
    <t>Oakland/Mt Lake Park Lions Club</t>
  </si>
  <si>
    <t>Knights of Pythias - Rising Sun Lodge 86</t>
  </si>
  <si>
    <t>Jeffrey Sagal</t>
  </si>
  <si>
    <t>Keyser Rotary Club</t>
  </si>
  <si>
    <t>Troop 60</t>
  </si>
  <si>
    <t>Troop 63</t>
  </si>
  <si>
    <t>Fort Ashby Lions Club Inc</t>
  </si>
  <si>
    <t>Troop 69</t>
  </si>
  <si>
    <t>VFW Post 2102</t>
  </si>
  <si>
    <t>Link, Kevin - 122474152</t>
  </si>
  <si>
    <t>Kevin Link</t>
  </si>
  <si>
    <t>Troop 460</t>
  </si>
  <si>
    <t>Saint Demetrius Catholic Church</t>
  </si>
  <si>
    <t>Troop 2059</t>
  </si>
  <si>
    <t>Troop 2221</t>
  </si>
  <si>
    <t>Paul Geissler</t>
  </si>
  <si>
    <t>Perry Highway Lutheran Church</t>
  </si>
  <si>
    <t>West View United Methodist Church</t>
  </si>
  <si>
    <t>Mesaros, Andrew - 124388199</t>
  </si>
  <si>
    <t>Andrew Mesaros</t>
  </si>
  <si>
    <t>Pine Richland Youth Center</t>
  </si>
  <si>
    <t>Berkeley Hills Lutheran Church</t>
  </si>
  <si>
    <t>Troop 181</t>
  </si>
  <si>
    <t>Christ Church at Grove Farm</t>
  </si>
  <si>
    <t>Ronald Garmey</t>
  </si>
  <si>
    <t>Knights of Columbus Council 1400</t>
  </si>
  <si>
    <t>Troop 226</t>
  </si>
  <si>
    <t>Sewickley Presbyterian Church</t>
  </si>
  <si>
    <t>Troop 243</t>
  </si>
  <si>
    <t>Troop 281</t>
  </si>
  <si>
    <t>Northmont United Presbyterian Church</t>
  </si>
  <si>
    <t>Troop 335</t>
  </si>
  <si>
    <t>Troop 344</t>
  </si>
  <si>
    <t>St Teresa of Avila Church</t>
  </si>
  <si>
    <t>Troop 368</t>
  </si>
  <si>
    <t>Troop 377</t>
  </si>
  <si>
    <t>LDS Church Wexford Ward</t>
  </si>
  <si>
    <t>Troop 505</t>
  </si>
  <si>
    <t>Sacred Heart Roman Catholic Church</t>
  </si>
  <si>
    <t>Troop 572</t>
  </si>
  <si>
    <t>Aquinas Academy</t>
  </si>
  <si>
    <t>Troop 596</t>
  </si>
  <si>
    <t>Roadarmel, Richard - 107792011</t>
  </si>
  <si>
    <t>Troop 935</t>
  </si>
  <si>
    <t>Church of the Resurrection</t>
  </si>
  <si>
    <t>Troop 15</t>
  </si>
  <si>
    <t>McCarthy, Dennis - 101163282</t>
  </si>
  <si>
    <t>Troop 23</t>
  </si>
  <si>
    <t>Dennis McCarthy</t>
  </si>
  <si>
    <t>Troop 215</t>
  </si>
  <si>
    <t>Pleasant Hills Community Presyterian Church</t>
  </si>
  <si>
    <t>St Bernard Roman Catholic Church</t>
  </si>
  <si>
    <t>Troop 238</t>
  </si>
  <si>
    <t>Beverly Heights Presbyterian Church</t>
  </si>
  <si>
    <t>Troop 296</t>
  </si>
  <si>
    <t>Baldwin Community U M Church</t>
  </si>
  <si>
    <t>Troop 323</t>
  </si>
  <si>
    <t>North Zion Luthern Church</t>
  </si>
  <si>
    <t>Troop 338</t>
  </si>
  <si>
    <t>Westminster Presbyterian Church</t>
  </si>
  <si>
    <t>Troop 366</t>
  </si>
  <si>
    <t>Grace Lutheran Church Allegheny</t>
  </si>
  <si>
    <t>Troop 510</t>
  </si>
  <si>
    <t>Troop 1111</t>
  </si>
  <si>
    <t>Jefferson United Methodist Church</t>
  </si>
  <si>
    <t>Troop 1843</t>
  </si>
  <si>
    <t>Troop 7004</t>
  </si>
  <si>
    <t>First Presbyterian Church of Edgewood</t>
  </si>
  <si>
    <t>Vigilant Hose Company of Port Vue</t>
  </si>
  <si>
    <t>St Robert Bellarmine Church-Holy Name Society</t>
  </si>
  <si>
    <t>Troop 85</t>
  </si>
  <si>
    <t>Troop 90</t>
  </si>
  <si>
    <t>Monroeville Volunteer Fire Company #4</t>
  </si>
  <si>
    <t>Troop 143</t>
  </si>
  <si>
    <t>St Bernadettes Church</t>
  </si>
  <si>
    <t>St. Raphael Church</t>
  </si>
  <si>
    <t>Troop 343</t>
  </si>
  <si>
    <t>Troop 646</t>
  </si>
  <si>
    <t>Elfinwild United Presbyterian Church</t>
  </si>
  <si>
    <t>Troop 157</t>
  </si>
  <si>
    <t>Vincent Metz</t>
  </si>
  <si>
    <t>Our Lady of the Most Blessed Sacrament Church</t>
  </si>
  <si>
    <t>Troop 186</t>
  </si>
  <si>
    <t>St Bonaventure Roman Catholic Church</t>
  </si>
  <si>
    <t>Rotary Club of Bridgeville-South Fayette #5176</t>
  </si>
  <si>
    <t>Todd Fuller</t>
  </si>
  <si>
    <t>Church of Jesus Christ of Latter-Day Saints, Pittsburgh 5th Ward</t>
  </si>
  <si>
    <t>Caine, Kenneth - 1877102</t>
  </si>
  <si>
    <t>Kenneth Caine</t>
  </si>
  <si>
    <t>Trinity African Methodist Episcopal Zion Church</t>
  </si>
  <si>
    <t>Hardy, William - 1876548</t>
  </si>
  <si>
    <t>William Hardy</t>
  </si>
  <si>
    <t>Crafton Ingram Rotary</t>
  </si>
  <si>
    <t>Troop 147</t>
  </si>
  <si>
    <t>Troop 148</t>
  </si>
  <si>
    <t>Riverdale United Presbyterian Church</t>
  </si>
  <si>
    <t>Frank, Steven - 113361009</t>
  </si>
  <si>
    <t>Troop 198</t>
  </si>
  <si>
    <t>Steven Frank</t>
  </si>
  <si>
    <t>Coraopolis United Methodist Church/Men's Club</t>
  </si>
  <si>
    <t>Troop 358</t>
  </si>
  <si>
    <t>St Margaret Mary Roman Catholic Church</t>
  </si>
  <si>
    <t>Troop 905</t>
  </si>
  <si>
    <t>Weakland, Lance - 117930588</t>
  </si>
  <si>
    <t>Troop 1005</t>
  </si>
  <si>
    <t>Troop 1017</t>
  </si>
  <si>
    <t>Troop 1300</t>
  </si>
  <si>
    <t>Troop 1313</t>
  </si>
  <si>
    <t>Troop 1320</t>
  </si>
  <si>
    <t>Troop 1378</t>
  </si>
  <si>
    <t>Troop 1393</t>
  </si>
  <si>
    <t>Burgettstown Grange #1502</t>
  </si>
  <si>
    <t>Kramer, Christopher - 1879759</t>
  </si>
  <si>
    <t>Troop 1396</t>
  </si>
  <si>
    <t>Christopher Kramer</t>
  </si>
  <si>
    <t>North Sewickley Township</t>
  </si>
  <si>
    <t>Troop 420</t>
  </si>
  <si>
    <t>Troop 423</t>
  </si>
  <si>
    <t>Richard Palmer</t>
  </si>
  <si>
    <t>Faith Community Church</t>
  </si>
  <si>
    <t>Troop 436</t>
  </si>
  <si>
    <t>Potter Twp Volunteer Fire Dept</t>
  </si>
  <si>
    <t>Troop 437</t>
  </si>
  <si>
    <t>Jeffrey Eberle,Richard Yoko</t>
  </si>
  <si>
    <t>Big Knob Grange #2008</t>
  </si>
  <si>
    <t>Troop 444</t>
  </si>
  <si>
    <t>Troop 1419</t>
  </si>
  <si>
    <t>Jennifer Hixenbaugh</t>
  </si>
  <si>
    <t>First Christian Church of Charleroi</t>
  </si>
  <si>
    <t>Troop 1420</t>
  </si>
  <si>
    <t>Troop 1423</t>
  </si>
  <si>
    <t>First Christian Church of Monongahela</t>
  </si>
  <si>
    <t>Troop 1448</t>
  </si>
  <si>
    <t>Taylor United Methodist Church</t>
  </si>
  <si>
    <t>Troop 1515</t>
  </si>
  <si>
    <t>Troop 1543</t>
  </si>
  <si>
    <t>Washington Township Vol Fire Co</t>
  </si>
  <si>
    <t>Troop 1561</t>
  </si>
  <si>
    <t>Thomas Wilson</t>
  </si>
  <si>
    <t>Dawson, Joseph - 130614326</t>
  </si>
  <si>
    <t>Pack 187</t>
  </si>
  <si>
    <t>No Leader, No Committee, No Orientation,</t>
  </si>
  <si>
    <t>2/5/2017</t>
  </si>
  <si>
    <t>Joseph Dawson</t>
  </si>
  <si>
    <t>VFW Samuel Cimino Post</t>
  </si>
  <si>
    <t>Unit Conflict,</t>
  </si>
  <si>
    <t>6/11/2017</t>
  </si>
  <si>
    <t>Pack 1396</t>
  </si>
  <si>
    <t>2/1/2017</t>
  </si>
  <si>
    <t>Troop 720</t>
  </si>
  <si>
    <t>Weak Lead,</t>
  </si>
  <si>
    <t>2/15/2017</t>
  </si>
  <si>
    <t>Brighton Township Vol Fire Company</t>
  </si>
  <si>
    <t>Troop 766</t>
  </si>
  <si>
    <t>No Members,</t>
  </si>
  <si>
    <t>4/3/2017</t>
  </si>
  <si>
    <t>Pack 133</t>
  </si>
  <si>
    <t>3/12/2015</t>
  </si>
  <si>
    <t>Our Lady of Mt Carmel Church</t>
  </si>
  <si>
    <t>Brown, William - 126271061</t>
  </si>
  <si>
    <t>Pack 252</t>
  </si>
  <si>
    <t>5/31/2017</t>
  </si>
  <si>
    <t>William Brown</t>
  </si>
  <si>
    <t>Pack 267</t>
  </si>
  <si>
    <t>6/13/2017</t>
  </si>
  <si>
    <t>American Legion Post 108</t>
  </si>
  <si>
    <t>12/19/2016</t>
  </si>
  <si>
    <t>Pic Pokes Tattoo Studio</t>
  </si>
  <si>
    <t>Haney, Carrie - 124826006</t>
  </si>
  <si>
    <t>Pack 695</t>
  </si>
  <si>
    <t>4/23/2016</t>
  </si>
  <si>
    <t>Carrie Haney</t>
  </si>
  <si>
    <t>Troop 648</t>
  </si>
  <si>
    <t>1/11/2017</t>
  </si>
  <si>
    <t>Troop 695</t>
  </si>
  <si>
    <t>4/9/2017</t>
  </si>
  <si>
    <t>6/25/2017</t>
  </si>
  <si>
    <t>J &amp; L Heating</t>
  </si>
  <si>
    <t>Dent, John - 4281884</t>
  </si>
  <si>
    <t>2/10/2016</t>
  </si>
  <si>
    <t>1/14/2016</t>
  </si>
  <si>
    <t>3/1/2015</t>
  </si>
  <si>
    <t>Pool, Don - 110476208</t>
  </si>
  <si>
    <t>Troop 177</t>
  </si>
  <si>
    <t>4/8/2015</t>
  </si>
  <si>
    <t>Pack 55</t>
  </si>
  <si>
    <t>3/7/2015</t>
  </si>
  <si>
    <t>2/4/2017</t>
  </si>
  <si>
    <t>Mario Loreti</t>
  </si>
  <si>
    <t>Salvation Army</t>
  </si>
  <si>
    <t>Troop 499</t>
  </si>
  <si>
    <t>2/15/2016</t>
  </si>
  <si>
    <t>7/12/2017</t>
  </si>
  <si>
    <t>Orbisonia United Methodist Church</t>
  </si>
  <si>
    <t>Troop 237</t>
  </si>
  <si>
    <t>7/10/2017</t>
  </si>
  <si>
    <t>Webster, Albert - 10939510</t>
  </si>
  <si>
    <t>12/27/2016</t>
  </si>
  <si>
    <t>Hicks Memorial United Methodist Church</t>
  </si>
  <si>
    <t>DeLozier, Dale - 10718341</t>
  </si>
  <si>
    <t>Pack 3030</t>
  </si>
  <si>
    <t>2/17/2015</t>
  </si>
  <si>
    <t>Dale DeLozier</t>
  </si>
  <si>
    <t>Troop 3030</t>
  </si>
  <si>
    <t>7/11/2017</t>
  </si>
  <si>
    <t>White Memorial Church</t>
  </si>
  <si>
    <t>Troop 106</t>
  </si>
  <si>
    <t>7/13/2017</t>
  </si>
  <si>
    <t>St Luke United Methodist Church</t>
  </si>
  <si>
    <t>12/8/2016</t>
  </si>
  <si>
    <t>Troop 3341</t>
  </si>
  <si>
    <t>8/9/2016</t>
  </si>
  <si>
    <t>Pack 157</t>
  </si>
  <si>
    <t>3/9/2015</t>
  </si>
  <si>
    <t>Crew 157</t>
  </si>
  <si>
    <t>3/2/2015</t>
  </si>
  <si>
    <t>Old School House Players</t>
  </si>
  <si>
    <t>Crew 1396</t>
  </si>
  <si>
    <t>Not Meeting, No Members,</t>
  </si>
  <si>
    <t>Chippewa United Presbyterian</t>
  </si>
  <si>
    <t>3/21/2017</t>
  </si>
  <si>
    <t>Fairview School</t>
  </si>
  <si>
    <t>Pack 426</t>
  </si>
  <si>
    <t>Our Lady Of Fatima Church</t>
  </si>
  <si>
    <t>Pack 435</t>
  </si>
  <si>
    <t>Pack 436</t>
  </si>
  <si>
    <t>1/24/2017</t>
  </si>
  <si>
    <t>Jack Boyde,Jeffrey Eberle</t>
  </si>
  <si>
    <t>Mill Creek United Presbyterian Church</t>
  </si>
  <si>
    <t>Pack 496</t>
  </si>
  <si>
    <t>Church of Jesus Christ of Latter-Day Saints, Beaver Valley Ward</t>
  </si>
  <si>
    <t>Pack 558</t>
  </si>
  <si>
    <t>6/7/2017</t>
  </si>
  <si>
    <t>Jack Boyde,Robert Barker</t>
  </si>
  <si>
    <t>Troop 469</t>
  </si>
  <si>
    <t>Ohio United Presbyterian Church</t>
  </si>
  <si>
    <t>Troop 486</t>
  </si>
  <si>
    <t>Key 3 Issue, No Orientation, Weak Lead,</t>
  </si>
  <si>
    <t>Mill Creek U P Church of Hookstown</t>
  </si>
  <si>
    <t>Troop 496</t>
  </si>
  <si>
    <t>5/15/2017</t>
  </si>
  <si>
    <t>Troop 558</t>
  </si>
  <si>
    <t>6/8/2017</t>
  </si>
  <si>
    <t>Keith Neeley,Robert Barker</t>
  </si>
  <si>
    <t>No Leader, No Committee, No Members, Weak Lead,</t>
  </si>
  <si>
    <t>5/10/2017</t>
  </si>
  <si>
    <t>Cranberry Township Friends Of Scouting</t>
  </si>
  <si>
    <t>Pack 403</t>
  </si>
  <si>
    <t>Pack 743</t>
  </si>
  <si>
    <t>6/30/2017</t>
  </si>
  <si>
    <t>Richard Parry</t>
  </si>
  <si>
    <t>6/28/2017</t>
  </si>
  <si>
    <t>Camp Staff Alumni</t>
  </si>
  <si>
    <t>Crew 150</t>
  </si>
  <si>
    <t>12/29/2016</t>
  </si>
  <si>
    <t>Daniel Brown</t>
  </si>
  <si>
    <t>Pleasant View Wesleyan Church</t>
  </si>
  <si>
    <t>Lamoreaux, John - 10925213</t>
  </si>
  <si>
    <t>8/11/2016</t>
  </si>
  <si>
    <t>John Lamoreaux</t>
  </si>
  <si>
    <t>Muncy Baptist Church</t>
  </si>
  <si>
    <t>2/9/2016</t>
  </si>
  <si>
    <t>Troop 38</t>
  </si>
  <si>
    <t>6/28/2016</t>
  </si>
  <si>
    <t>Allegheny Highlands Council 382 Total</t>
  </si>
  <si>
    <t>Bucktail Council 509 Total</t>
  </si>
  <si>
    <t>Chief Cornplanter Council, BSA 538 Total</t>
  </si>
  <si>
    <t>Columbia-Montour 504 Total</t>
  </si>
  <si>
    <t>French Creek Council 532 Total</t>
  </si>
  <si>
    <t>Juniata Valley Council 497 Total</t>
  </si>
  <si>
    <t>Laurel Highlands Council 527 Total</t>
  </si>
  <si>
    <t>Moraine Trails Council 500 Total</t>
  </si>
  <si>
    <t>Susquehanna Council 533 Total</t>
  </si>
  <si>
    <t>Westmoreland Fayette 512 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</si>
</sst>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 %;\-0.00\ %;0.00\ %"/>
  </numFmts>
  <fonts count="4" x14ac:knownFonts="1">
    <font>
      <sz val="11"/>
      <color theme="1"/>
      <name val="Arial"/>
      <family val="2"/>
    </font>
    <font>
      <b/>
      <sz val="11"/>
      <color theme="1"/>
      <name val="Arial"/>
      <family val="2"/>
    </font>
    <font>
      <sz val="11"/>
      <color theme="0" tint="-0.14999847407452621"/>
      <name val="Arial"/>
      <family val="2"/>
    </font>
    <font>
      <b/>
      <sz val="11"/>
      <color theme="0"/>
      <name val="Arial"/>
      <family val="2"/>
    </font>
  </fonts>
  <fills count="3">
    <fill>
      <patternFill patternType="none"/>
    </fill>
    <fill>
      <patternFill patternType="gray125"/>
    </fill>
    <fill>
      <patternFill patternType="solid">
        <fgColor theme="4" tint="-0.249977111117893"/>
        <bgColor theme="4" tint="-0.249977111117893"/>
      </patternFill>
    </fill>
  </fills>
  <borders count="5">
    <border>
      <left/>
      <right/>
      <top/>
      <bottom/>
      <diagonal/>
    </border>
    <border>
      <left/>
      <right/>
      <top/>
      <bottom style="thin">
        <color indexed="64"/>
      </bottom>
      <diagonal/>
    </border>
    <border>
      <left style="thin">
        <color theme="4" tint="0.39997558519241921"/>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tint="0.39997558519241921"/>
      </right>
      <top/>
      <bottom style="thin">
        <color indexed="64"/>
      </bottom>
      <diagonal/>
    </border>
  </borders>
  <cellStyleXfs count="1">
    <xf numFmtId="0" fontId="0" fillId="0" borderId="0"/>
  </cellStyleXfs>
  <cellXfs count="45">
    <xf numFmtId="0" fontId="0" fillId="0" borderId="0" xfId="0"/>
    <xf numFmtId="0" fontId="0" fillId="0" borderId="0" xfId="0" applyNumberFormat="1"/>
    <xf numFmtId="14" fontId="0" fillId="0" borderId="0" xfId="0" applyNumberFormat="1"/>
    <xf numFmtId="0" fontId="0" fillId="0" borderId="0" xfId="0" applyAlignment="1">
      <alignment vertical="top"/>
    </xf>
    <xf numFmtId="0" fontId="0" fillId="0" borderId="0" xfId="0" applyAlignment="1">
      <alignment vertical="top" wrapText="1"/>
    </xf>
    <xf numFmtId="0" fontId="0" fillId="0" borderId="0" xfId="0" applyFont="1" applyAlignment="1">
      <alignment vertical="top"/>
    </xf>
    <xf numFmtId="0" fontId="0" fillId="0" borderId="0" xfId="0" pivotButton="1" applyAlignment="1">
      <alignment vertical="top"/>
    </xf>
    <xf numFmtId="1" fontId="0" fillId="0" borderId="0" xfId="0" applyNumberFormat="1"/>
    <xf numFmtId="0" fontId="1" fillId="0" borderId="0" xfId="0" applyFont="1"/>
    <xf numFmtId="0" fontId="1" fillId="0" borderId="1" xfId="0" applyFont="1" applyBorder="1"/>
    <xf numFmtId="0" fontId="0" fillId="0" borderId="0" xfId="0" applyFont="1"/>
    <xf numFmtId="0" fontId="1" fillId="0" borderId="1" xfId="0" applyFont="1" applyBorder="1" applyAlignment="1">
      <alignment horizontal="center" wrapText="1"/>
    </xf>
    <xf numFmtId="0" fontId="1" fillId="0" borderId="0" xfId="0" applyFont="1" applyBorder="1" applyAlignment="1">
      <alignment wrapText="1"/>
    </xf>
    <xf numFmtId="1" fontId="0" fillId="0" borderId="1" xfId="0" applyNumberFormat="1" applyBorder="1"/>
    <xf numFmtId="0" fontId="0" fillId="0" borderId="1" xfId="0" applyNumberFormat="1" applyBorder="1"/>
    <xf numFmtId="0" fontId="2" fillId="0" borderId="0" xfId="0" applyFont="1"/>
    <xf numFmtId="164" fontId="0" fillId="0" borderId="0" xfId="0" applyNumberFormat="1" applyAlignment="1">
      <alignment horizontal="center"/>
    </xf>
    <xf numFmtId="0" fontId="0" fillId="0" borderId="2" xfId="0" applyBorder="1"/>
    <xf numFmtId="0" fontId="0" fillId="0" borderId="3" xfId="0" applyBorder="1"/>
    <xf numFmtId="0" fontId="0" fillId="0" borderId="0" xfId="0" pivotButton="1" applyAlignment="1">
      <alignment horizontal="center" wrapText="1"/>
    </xf>
    <xf numFmtId="0" fontId="0" fillId="0" borderId="0" xfId="0" pivotButton="1" applyAlignment="1">
      <alignment horizontal="left"/>
    </xf>
    <xf numFmtId="0" fontId="0" fillId="0" borderId="0" xfId="0" pivotButton="1" applyFont="1" applyAlignment="1">
      <alignment horizontal="left"/>
    </xf>
    <xf numFmtId="0" fontId="0" fillId="0" borderId="0" xfId="0" applyAlignment="1">
      <alignment horizontal="center" vertical="top"/>
    </xf>
    <xf numFmtId="164" fontId="0" fillId="0" borderId="0" xfId="0" pivotButton="1" applyNumberFormat="1" applyAlignment="1">
      <alignment horizontal="center" wrapText="1"/>
    </xf>
    <xf numFmtId="0" fontId="0" fillId="0" borderId="1" xfId="0" pivotButton="1" applyBorder="1" applyAlignment="1">
      <alignment horizontal="left"/>
    </xf>
    <xf numFmtId="0" fontId="0" fillId="0" borderId="0" xfId="0" pivotButton="1" applyAlignment="1"/>
    <xf numFmtId="3" fontId="0" fillId="0" borderId="3" xfId="0" applyNumberFormat="1" applyBorder="1"/>
    <xf numFmtId="0" fontId="0" fillId="0" borderId="0" xfId="0" applyAlignment="1">
      <alignment horizontal="right" vertical="top"/>
    </xf>
    <xf numFmtId="0" fontId="0" fillId="0" borderId="0" xfId="0" applyAlignment="1">
      <alignment horizontal="left" vertical="center" wrapText="1"/>
    </xf>
    <xf numFmtId="0" fontId="0" fillId="0" borderId="0" xfId="0" applyAlignment="1">
      <alignment horizontal="left" wrapText="1"/>
    </xf>
    <xf numFmtId="0" fontId="0" fillId="0" borderId="0" xfId="0" pivotButton="1" applyAlignment="1">
      <alignment horizontal="left" wrapText="1"/>
    </xf>
    <xf numFmtId="0" fontId="0" fillId="0" borderId="0" xfId="0" pivotButton="1" applyAlignment="1">
      <alignment wrapText="1"/>
    </xf>
    <xf numFmtId="0" fontId="0" fillId="0" borderId="0" xfId="0" applyAlignment="1">
      <alignment horizontal="center"/>
    </xf>
    <xf numFmtId="164" fontId="0" fillId="0" borderId="0" xfId="0" applyNumberFormat="1" applyAlignment="1">
      <alignment horizontal="center" vertical="top" wrapText="1"/>
    </xf>
    <xf numFmtId="164" fontId="0" fillId="0" borderId="0" xfId="0" applyNumberFormat="1" applyAlignment="1">
      <alignment horizontal="center" wrapText="1"/>
    </xf>
    <xf numFmtId="0" fontId="0" fillId="0" borderId="0" xfId="0" applyAlignment="1">
      <alignment wrapText="1"/>
    </xf>
    <xf numFmtId="164" fontId="0" fillId="0" borderId="0" xfId="0" applyNumberFormat="1" applyAlignment="1">
      <alignment horizontal="center" vertical="top"/>
    </xf>
    <xf numFmtId="0" fontId="0" fillId="0" borderId="0" xfId="0" pivotButton="1"/>
    <xf numFmtId="0" fontId="0" fillId="0" borderId="0" xfId="0" applyAlignment="1">
      <alignment horizontal="center" wrapText="1"/>
    </xf>
    <xf numFmtId="0" fontId="0" fillId="0" borderId="0" xfId="0" applyAlignment="1"/>
    <xf numFmtId="165" fontId="0" fillId="0" borderId="0" xfId="0" applyNumberFormat="1"/>
    <xf numFmtId="0" fontId="0" fillId="0" borderId="0" xfId="0" applyNumberFormat="1" applyAlignment="1">
      <alignment vertical="top"/>
    </xf>
    <xf numFmtId="0" fontId="0" fillId="0" borderId="0" xfId="0" applyAlignment="1">
      <alignment horizontal="left" vertical="top"/>
    </xf>
    <xf numFmtId="0" fontId="3" fillId="2" borderId="1" xfId="0" applyFont="1" applyFill="1" applyBorder="1" applyAlignment="1">
      <alignment horizontal="center" wrapText="1"/>
    </xf>
    <xf numFmtId="0" fontId="3" fillId="2" borderId="4" xfId="0" applyFont="1" applyFill="1" applyBorder="1" applyAlignment="1">
      <alignment horizontal="center" wrapText="1"/>
    </xf>
  </cellXfs>
  <cellStyles count="1">
    <cellStyle name="Normal" xfId="0" builtinId="0"/>
  </cellStyles>
  <dxfs count="238">
    <dxf>
      <numFmt numFmtId="19" formatCode="m/d/yyyy"/>
    </dxf>
    <dxf>
      <numFmt numFmtId="19" formatCode="m/d/yyyy"/>
    </dxf>
    <dxf>
      <numFmt numFmtId="19" formatCode="m/d/yyyy"/>
    </dxf>
    <dxf>
      <numFmt numFmtId="19" formatCode="m/d/yyyy"/>
    </dxf>
    <dxf>
      <numFmt numFmtId="19" formatCode="m/d/yyyy"/>
    </dxf>
    <dxf>
      <numFmt numFmtId="1" formatCode="0"/>
    </dxf>
    <dxf>
      <numFmt numFmtId="0" formatCode="General"/>
    </dxf>
    <dxf>
      <numFmt numFmtId="1" formatCode="0"/>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dxf>
    <dxf>
      <font>
        <b val="0"/>
        <i val="0"/>
        <strike val="0"/>
        <condense val="0"/>
        <extend val="0"/>
        <outline val="0"/>
        <shadow val="0"/>
        <u val="none"/>
        <vertAlign val="baseline"/>
        <sz val="11"/>
        <color theme="1"/>
        <name val="Arial"/>
        <scheme val="none"/>
      </font>
      <alignment horizontal="general"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rial"/>
        <scheme val="none"/>
      </font>
      <alignment horizontal="center" vertical="bottom" textRotation="0" wrapText="1" indent="0" justifyLastLine="0" shrinkToFit="0" readingOrder="0"/>
    </dxf>
    <dxf>
      <numFmt numFmtId="166" formatCode=";;;"/>
    </dxf>
    <dxf>
      <numFmt numFmtId="166" formatCode=";;;"/>
    </dxf>
    <dxf>
      <alignment wrapText="1" readingOrder="0"/>
    </dxf>
    <dxf>
      <alignment wrapText="0" readingOrder="0"/>
    </dxf>
    <dxf>
      <alignment wrapText="1" readingOrder="0"/>
    </dxf>
    <dxf>
      <alignment wrapText="0" readingOrder="0"/>
    </dxf>
    <dxf>
      <alignment horizontal="left" readingOrder="0"/>
    </dxf>
    <dxf>
      <alignment vertical="bottom" readingOrder="0"/>
    </dxf>
    <dxf>
      <alignment vertical="bottom" readingOrder="0"/>
    </dxf>
    <dxf>
      <alignment vertical="bottom" readingOrder="0"/>
    </dxf>
    <dxf>
      <alignment vertical="bottom" readingOrder="0"/>
    </dxf>
    <dxf>
      <alignment vertical="bottom" readingOrder="0"/>
    </dxf>
    <dxf>
      <alignment vertical="top" readingOrder="0"/>
    </dxf>
    <dxf>
      <alignment vertical="bottom" readingOrder="0"/>
    </dxf>
    <dxf>
      <alignment vertical="bottom" readingOrder="0"/>
    </dxf>
    <dxf>
      <alignment vertical="bottom"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0" readingOrder="0"/>
    </dxf>
    <dxf>
      <alignment horizontal="center" readingOrder="0"/>
    </dxf>
    <dxf>
      <alignment wrapText="1"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wrapText="1" readingOrder="0"/>
    </dxf>
    <dxf>
      <numFmt numFmtId="166" formatCode=";;;"/>
    </dxf>
    <dxf>
      <numFmt numFmtId="166" formatCode=";;;"/>
    </dxf>
    <dxf>
      <alignment horizontal="center" readingOrder="0"/>
    </dxf>
    <dxf>
      <alignment vertical="bottom" readingOrder="0"/>
    </dxf>
    <dxf>
      <alignment vertical="center" readingOrder="0"/>
    </dxf>
    <dxf>
      <alignment wrapText="1" readingOrder="0"/>
    </dxf>
    <dxf>
      <numFmt numFmtId="0" formatCode="General"/>
    </dxf>
    <dxf>
      <numFmt numFmtId="14" formatCode="0.00%"/>
    </dxf>
    <dxf>
      <alignment horizontal="center" readingOrder="0"/>
    </dxf>
    <dxf>
      <alignment wrapText="1" readingOrder="0"/>
    </dxf>
    <dxf>
      <alignment horizontal="center" readingOrder="0"/>
    </dxf>
    <dxf>
      <alignment horizontal="center" readingOrder="0"/>
    </dxf>
    <dxf>
      <alignment horizontal="left" readingOrder="0"/>
    </dxf>
    <dxf>
      <alignment horizontal="left" readingOrder="0"/>
    </dxf>
    <dxf>
      <numFmt numFmtId="164" formatCode="0.0"/>
    </dxf>
    <dxf>
      <numFmt numFmtId="164" formatCode="0.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alignment wrapText="1" readingOrder="0"/>
    </dxf>
    <dxf>
      <alignment wrapText="1" readingOrder="0"/>
    </dxf>
    <dxf>
      <alignment wrapText="1" readingOrder="0"/>
    </dxf>
    <dxf>
      <alignment wrapText="1" readingOrder="0"/>
    </dxf>
    <dxf>
      <alignment wrapText="0" readingOrder="0"/>
    </dxf>
    <dxf>
      <alignment wrapText="0" readingOrder="0"/>
    </dxf>
    <dxf>
      <alignment wrapText="0" readingOrder="0"/>
    </dxf>
    <dxf>
      <alignment wrapText="0"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wrapText="1" readingOrder="0"/>
    </dxf>
    <dxf>
      <alignment horizontal="left" readingOrder="0"/>
    </dxf>
    <dxf>
      <alignment wrapText="0" readingOrder="0"/>
    </dxf>
    <dxf>
      <numFmt numFmtId="164" formatCode="0.0"/>
    </dxf>
    <dxf>
      <numFmt numFmtId="2" formatCode="0.00"/>
    </dxf>
    <dxf>
      <alignment horizontal="center" readingOrder="0"/>
    </dxf>
    <dxf>
      <alignment horizontal="center" readingOrder="0"/>
    </dxf>
    <dxf>
      <alignment horizontal="center" readingOrder="0"/>
    </dxf>
    <dxf>
      <alignment wrapText="1" readingOrder="0"/>
    </dxf>
    <dxf>
      <alignment vertical="bottom" readingOrder="0"/>
    </dxf>
    <dxf>
      <alignment horizontal="center" readingOrder="0"/>
    </dxf>
    <dxf>
      <alignment horizontal="right" readingOrder="0"/>
    </dxf>
    <dxf>
      <alignment horizontal="center" readingOrder="0"/>
    </dxf>
    <dxf>
      <alignment horizontal="right" readingOrder="0"/>
    </dxf>
    <dxf>
      <alignment horizontal="general" readingOrder="0"/>
    </dxf>
    <dxf>
      <alignment horizontal="center" readingOrder="0"/>
    </dxf>
    <dxf>
      <alignment horizontal="right" readingOrder="0"/>
    </dxf>
    <dxf>
      <alignment wrapText="1" readingOrder="0"/>
    </dxf>
    <dxf>
      <alignment wrapText="0" readingOrder="0"/>
    </dxf>
    <dxf>
      <alignment vertical="bottom" readingOrder="0"/>
    </dxf>
    <dxf>
      <alignment wrapText="1" readingOrder="0"/>
    </dxf>
    <dxf>
      <alignment vertical="bottom" readingOrder="0"/>
    </dxf>
    <dxf>
      <alignment horizontal="left" readingOrder="0"/>
    </dxf>
    <dxf>
      <alignment horizontal="center" readingOrder="0"/>
    </dxf>
    <dxf>
      <alignment horizontal="right" readingOrder="0"/>
    </dxf>
    <dxf>
      <alignment horizontal="general" readingOrder="0"/>
    </dxf>
    <dxf>
      <alignment horizontal="center" readingOrder="0"/>
    </dxf>
    <dxf>
      <alignment horizontal="right" readingOrder="0"/>
    </dxf>
    <dxf>
      <alignment horizontal="general" readingOrder="0"/>
    </dxf>
    <dxf>
      <alignment horizontal="center" readingOrder="0"/>
    </dxf>
    <dxf>
      <alignment horizontal="right" readingOrder="0"/>
    </dxf>
    <dxf>
      <alignment vertical="bottom" readingOrder="0"/>
    </dxf>
    <dxf>
      <alignment wrapText="1" readingOrder="0"/>
    </dxf>
    <dxf>
      <alignment vertical="bottom" readingOrder="0"/>
    </dxf>
    <dxf>
      <border>
        <left/>
        <right/>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4" formatCode="0.0"/>
    </dxf>
    <dxf>
      <numFmt numFmtId="164" formatCode="0.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vertical="bottom" readingOrder="0"/>
    </dxf>
    <dxf>
      <alignment vertical="bottom" readingOrder="0"/>
    </dxf>
    <dxf>
      <alignment vertical="bottom"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vertical="center" readingOrder="0"/>
    </dxf>
    <dxf>
      <alignment horizontal="center" vertical="center"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horizontal="center" readingOrder="0"/>
    </dxf>
    <dxf>
      <alignment horizontal="general" readingOrder="0"/>
    </dxf>
    <dxf>
      <alignment vertical="bottom" readingOrder="0"/>
    </dxf>
    <dxf>
      <alignment vertical="bottom" readingOrder="0"/>
    </dxf>
    <dxf>
      <alignment vertical="bottom" readingOrder="0"/>
    </dxf>
    <dxf>
      <alignment vertical="bottom" readingOrder="0"/>
    </dxf>
    <dxf>
      <alignment horizontal="left" readingOrder="0"/>
    </dxf>
    <dxf>
      <alignment horizontal="left" readingOrder="0"/>
    </dxf>
    <dxf>
      <alignment horizontal="left" readingOrder="0"/>
    </dxf>
    <dxf>
      <alignment horizontal="left"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font>
        <b val="0"/>
      </font>
    </dxf>
    <dxf>
      <font>
        <b/>
      </font>
    </dxf>
    <dxf>
      <numFmt numFmtId="166" formatCode=";;;"/>
    </dxf>
    <dxf>
      <numFmt numFmtId="166" formatCode=";;;"/>
    </dxf>
    <dxf>
      <numFmt numFmtId="166" formatCode=";;;"/>
    </dxf>
    <dxf>
      <numFmt numFmtId="166" formatCode=";;;"/>
    </dxf>
    <dxf>
      <numFmt numFmtId="164" formatCode="0.0"/>
    </dxf>
    <dxf>
      <numFmt numFmtId="166" formatCode=";;;"/>
    </dxf>
    <dxf>
      <numFmt numFmtId="166" formatCode=";;;"/>
    </dxf>
    <dxf>
      <numFmt numFmtId="30" formatCode="@"/>
    </dxf>
    <dxf>
      <font>
        <b val="0"/>
      </font>
    </dxf>
    <dxf>
      <font>
        <b/>
      </font>
    </dxf>
    <dxf>
      <alignment vertical="top" readingOrder="0"/>
    </dxf>
    <dxf>
      <alignment vertical="top" readingOrder="0"/>
    </dxf>
    <dxf>
      <alignment vertical="top" readingOrder="0"/>
    </dxf>
    <dxf>
      <alignment wrapText="1" readingOrder="0"/>
    </dxf>
    <dxf>
      <numFmt numFmtId="166" formatCode=";;;"/>
    </dxf>
    <dxf>
      <numFmt numFmtId="166" formatCode=";;;"/>
    </dxf>
    <dxf>
      <numFmt numFmtId="166" formatCode=";;;"/>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2.xml"/><Relationship Id="rId18" Type="http://schemas.openxmlformats.org/officeDocument/2006/relationships/pivotCacheDefinition" Target="pivotCache/pivotCacheDefinition7.xml"/><Relationship Id="rId26" Type="http://schemas.openxmlformats.org/officeDocument/2006/relationships/sharedStrings" Target="sharedStrings.xml"/><Relationship Id="rId39" Type="http://schemas.openxmlformats.org/officeDocument/2006/relationships/customXml" Target="../customXml/item10.xml"/><Relationship Id="rId21" Type="http://schemas.microsoft.com/office/2007/relationships/slicerCache" Target="slicerCaches/slicerCache3.xml"/><Relationship Id="rId34" Type="http://schemas.openxmlformats.org/officeDocument/2006/relationships/customXml" Target="../customXml/item5.xml"/><Relationship Id="rId42" Type="http://schemas.openxmlformats.org/officeDocument/2006/relationships/customXml" Target="../customXml/item13.xml"/><Relationship Id="rId47" Type="http://schemas.openxmlformats.org/officeDocument/2006/relationships/customXml" Target="../customXml/item18.xml"/><Relationship Id="rId50" Type="http://schemas.openxmlformats.org/officeDocument/2006/relationships/customXml" Target="../customXml/item21.xml"/><Relationship Id="rId55" Type="http://schemas.openxmlformats.org/officeDocument/2006/relationships/customXml" Target="../customXml/item26.xml"/><Relationship Id="rId7" Type="http://schemas.openxmlformats.org/officeDocument/2006/relationships/worksheet" Target="worksheets/sheet6.xml"/><Relationship Id="rId12" Type="http://schemas.openxmlformats.org/officeDocument/2006/relationships/pivotCacheDefinition" Target="pivotCache/pivotCacheDefinition1.xml"/><Relationship Id="rId17" Type="http://schemas.openxmlformats.org/officeDocument/2006/relationships/pivotCacheDefinition" Target="pivotCache/pivotCacheDefinition6.xml"/><Relationship Id="rId25" Type="http://schemas.openxmlformats.org/officeDocument/2006/relationships/styles" Target="styles.xml"/><Relationship Id="rId33" Type="http://schemas.openxmlformats.org/officeDocument/2006/relationships/customXml" Target="../customXml/item4.xml"/><Relationship Id="rId38" Type="http://schemas.openxmlformats.org/officeDocument/2006/relationships/customXml" Target="../customXml/item9.xml"/><Relationship Id="rId46" Type="http://schemas.openxmlformats.org/officeDocument/2006/relationships/customXml" Target="../customXml/item17.xml"/><Relationship Id="rId2" Type="http://schemas.openxmlformats.org/officeDocument/2006/relationships/worksheet" Target="worksheets/sheet2.xml"/><Relationship Id="rId16" Type="http://schemas.openxmlformats.org/officeDocument/2006/relationships/pivotCacheDefinition" Target="pivotCache/pivotCacheDefinition5.xml"/><Relationship Id="rId20" Type="http://schemas.microsoft.com/office/2007/relationships/slicerCache" Target="slicerCaches/slicerCache2.xml"/><Relationship Id="rId29" Type="http://schemas.openxmlformats.org/officeDocument/2006/relationships/calcChain" Target="calcChain.xml"/><Relationship Id="rId41" Type="http://schemas.openxmlformats.org/officeDocument/2006/relationships/customXml" Target="../customXml/item12.xml"/><Relationship Id="rId54" Type="http://schemas.openxmlformats.org/officeDocument/2006/relationships/customXml" Target="../customXml/item25.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connections" Target="connections.xml"/><Relationship Id="rId32" Type="http://schemas.openxmlformats.org/officeDocument/2006/relationships/customXml" Target="../customXml/item3.xml"/><Relationship Id="rId37" Type="http://schemas.openxmlformats.org/officeDocument/2006/relationships/customXml" Target="../customXml/item8.xml"/><Relationship Id="rId40" Type="http://schemas.openxmlformats.org/officeDocument/2006/relationships/customXml" Target="../customXml/item11.xml"/><Relationship Id="rId45" Type="http://schemas.openxmlformats.org/officeDocument/2006/relationships/customXml" Target="../customXml/item16.xml"/><Relationship Id="rId53" Type="http://schemas.openxmlformats.org/officeDocument/2006/relationships/customXml" Target="../customXml/item24.xml"/><Relationship Id="rId5" Type="http://schemas.openxmlformats.org/officeDocument/2006/relationships/chartsheet" Target="chartsheets/sheet1.xml"/><Relationship Id="rId15" Type="http://schemas.openxmlformats.org/officeDocument/2006/relationships/pivotCacheDefinition" Target="pivotCache/pivotCacheDefinition4.xml"/><Relationship Id="rId23" Type="http://schemas.openxmlformats.org/officeDocument/2006/relationships/theme" Target="theme/theme1.xml"/><Relationship Id="rId28" Type="http://schemas.openxmlformats.org/officeDocument/2006/relationships/powerPivotData" Target="model/item.data"/><Relationship Id="rId36" Type="http://schemas.openxmlformats.org/officeDocument/2006/relationships/customXml" Target="../customXml/item7.xml"/><Relationship Id="rId49" Type="http://schemas.openxmlformats.org/officeDocument/2006/relationships/customXml" Target="../customXml/item20.xml"/><Relationship Id="rId10" Type="http://schemas.openxmlformats.org/officeDocument/2006/relationships/worksheet" Target="worksheets/sheet9.xml"/><Relationship Id="rId19" Type="http://schemas.microsoft.com/office/2007/relationships/slicerCache" Target="slicerCaches/slicerCache1.xml"/><Relationship Id="rId31" Type="http://schemas.openxmlformats.org/officeDocument/2006/relationships/customXml" Target="../customXml/item2.xml"/><Relationship Id="rId44" Type="http://schemas.openxmlformats.org/officeDocument/2006/relationships/customXml" Target="../customXml/item15.xml"/><Relationship Id="rId52" Type="http://schemas.openxmlformats.org/officeDocument/2006/relationships/customXml" Target="../customXml/item23.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pivotCacheDefinition" Target="pivotCache/pivotCacheDefinition3.xml"/><Relationship Id="rId22" Type="http://schemas.microsoft.com/office/2007/relationships/slicerCache" Target="slicerCaches/slicerCache4.xml"/><Relationship Id="rId27" Type="http://schemas.openxmlformats.org/officeDocument/2006/relationships/sheetMetadata" Target="metadata.xml"/><Relationship Id="rId30" Type="http://schemas.openxmlformats.org/officeDocument/2006/relationships/customXml" Target="../customXml/item1.xml"/><Relationship Id="rId35" Type="http://schemas.openxmlformats.org/officeDocument/2006/relationships/customXml" Target="../customXml/item6.xml"/><Relationship Id="rId43" Type="http://schemas.openxmlformats.org/officeDocument/2006/relationships/customXml" Target="../customXml/item14.xml"/><Relationship Id="rId48" Type="http://schemas.openxmlformats.org/officeDocument/2006/relationships/customXml" Target="../customXml/item19.xml"/><Relationship Id="rId56" Type="http://schemas.openxmlformats.org/officeDocument/2006/relationships/customXml" Target="../customXml/item27.xml"/><Relationship Id="rId8" Type="http://schemas.openxmlformats.org/officeDocument/2006/relationships/worksheet" Target="worksheets/sheet7.xml"/><Relationship Id="rId51" Type="http://schemas.openxmlformats.org/officeDocument/2006/relationships/customXml" Target="../customXml/item22.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[Units_Needing_Attention_Tool.xlsx]NUNC Summary!NUNC_Summary</c:name>
    <c:fmtId val="2"/>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New</a:t>
            </a:r>
            <a:r>
              <a:rPr lang="en-US" baseline="0"/>
              <a:t> Units Never Contacted by District</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'NUNC Summary'!$C$1</c:f>
              <c:strCache>
                <c:ptCount val="1"/>
                <c:pt idx="0">
                  <c:v>Total</c:v>
                </c:pt>
              </c:strCache>
            </c:strRef>
          </c:tx>
          <c:spPr>
            <a:solidFill>
              <a:schemeClr val="accent1"/>
            </a:solidFill>
            <a:ln>
              <a:noFill/>
            </a:ln>
            <a:effectLst/>
          </c:spPr>
          <c:invertIfNegative val="0"/>
          <c:cat>
            <c:multiLvlStrRef>
              <c:f>'NUNC Summary'!$A$2:$B$44</c:f>
              <c:multiLvlStrCache>
                <c:ptCount val="32"/>
                <c:lvl>
                  <c:pt idx="0">
                    <c:v>Two Lakes 01</c:v>
                  </c:pt>
                  <c:pt idx="1">
                    <c:v>Western Gate 03</c:v>
                  </c:pt>
                  <c:pt idx="2">
                    <c:v>Allegheny Laurels District 2</c:v>
                  </c:pt>
                  <c:pt idx="3">
                    <c:v>Eastern Wilds District 1</c:v>
                  </c:pt>
                  <c:pt idx="4">
                    <c:v>Handsome Lake 01</c:v>
                  </c:pt>
                  <c:pt idx="5">
                    <c:v>Lenni Lenape 01</c:v>
                  </c:pt>
                  <c:pt idx="6">
                    <c:v>Chief Kiondashawa 03</c:v>
                  </c:pt>
                  <c:pt idx="7">
                    <c:v>Colonel Drake 04</c:v>
                  </c:pt>
                  <c:pt idx="8">
                    <c:v>Oliver Perry 01</c:v>
                  </c:pt>
                  <c:pt idx="9">
                    <c:v>Nittany Mountain 03</c:v>
                  </c:pt>
                  <c:pt idx="10">
                    <c:v>Oneida 02</c:v>
                  </c:pt>
                  <c:pt idx="11">
                    <c:v>Beaver Valley 04</c:v>
                  </c:pt>
                  <c:pt idx="12">
                    <c:v>Chestnut Ridge 21</c:v>
                  </c:pt>
                  <c:pt idx="13">
                    <c:v>Chief Logan 23</c:v>
                  </c:pt>
                  <c:pt idx="14">
                    <c:v>Eagle Valley 12</c:v>
                  </c:pt>
                  <c:pt idx="15">
                    <c:v>Fort Bedford 24</c:v>
                  </c:pt>
                  <c:pt idx="16">
                    <c:v>Frontier District 09</c:v>
                  </c:pt>
                  <c:pt idx="17">
                    <c:v>Japeechen 06</c:v>
                  </c:pt>
                  <c:pt idx="18">
                    <c:v>Keystone 22</c:v>
                  </c:pt>
                  <c:pt idx="19">
                    <c:v>Lackawanna 01</c:v>
                  </c:pt>
                  <c:pt idx="20">
                    <c:v>Mingo Trails 13</c:v>
                  </c:pt>
                  <c:pt idx="21">
                    <c:v>Mon Valley 15</c:v>
                  </c:pt>
                  <c:pt idx="22">
                    <c:v>Potomac 02</c:v>
                  </c:pt>
                  <c:pt idx="23">
                    <c:v>Scoutreach 07</c:v>
                  </c:pt>
                  <c:pt idx="24">
                    <c:v>Seneca 05</c:v>
                  </c:pt>
                  <c:pt idx="25">
                    <c:v>Trailblazer District 08</c:v>
                  </c:pt>
                  <c:pt idx="26">
                    <c:v>Washington Trail District 05</c:v>
                  </c:pt>
                  <c:pt idx="27">
                    <c:v>Bald Eagle District 11</c:v>
                  </c:pt>
                  <c:pt idx="28">
                    <c:v>Seven Bridges District 12</c:v>
                  </c:pt>
                  <c:pt idx="29">
                    <c:v>Bushy Run 02</c:v>
                  </c:pt>
                  <c:pt idx="30">
                    <c:v>Laurel Hills 05</c:v>
                  </c:pt>
                  <c:pt idx="31">
                    <c:v>Old Trails 06</c:v>
                  </c:pt>
                </c:lvl>
                <c:lvl>
                  <c:pt idx="0">
                    <c:v>Allegheny Highlands Council 382</c:v>
                  </c:pt>
                  <c:pt idx="2">
                    <c:v>Bucktail Council 509</c:v>
                  </c:pt>
                  <c:pt idx="4">
                    <c:v>Chief Cornplanter Council, BSA 538</c:v>
                  </c:pt>
                  <c:pt idx="5">
                    <c:v>Columbia-Montour 504</c:v>
                  </c:pt>
                  <c:pt idx="6">
                    <c:v>French Creek Council 532</c:v>
                  </c:pt>
                  <c:pt idx="9">
                    <c:v>Juniata Valley Council 497</c:v>
                  </c:pt>
                  <c:pt idx="11">
                    <c:v>Laurel Highlands Council 527</c:v>
                  </c:pt>
                  <c:pt idx="26">
                    <c:v>Moraine Trails Council 500</c:v>
                  </c:pt>
                  <c:pt idx="27">
                    <c:v>Susquehanna Council 533</c:v>
                  </c:pt>
                  <c:pt idx="29">
                    <c:v>Westmoreland Fayette 512</c:v>
                  </c:pt>
                </c:lvl>
              </c:multiLvlStrCache>
            </c:multiLvlStrRef>
          </c:cat>
          <c:val>
            <c:numRef>
              <c:f>'NUNC Summary'!$C$2:$C$44</c:f>
              <c:numCache>
                <c:formatCode>0.00\ %;\-0.00\ %;0.00\ %</c:formatCode>
                <c:ptCount val="32"/>
                <c:pt idx="0">
                  <c:v>0.75</c:v>
                </c:pt>
                <c:pt idx="1">
                  <c:v>0.66666666666666663</c:v>
                </c:pt>
                <c:pt idx="2">
                  <c:v>0.33333333333333331</c:v>
                </c:pt>
                <c:pt idx="3">
                  <c:v>1</c:v>
                </c:pt>
                <c:pt idx="4">
                  <c:v>1</c:v>
                </c:pt>
                <c:pt idx="5">
                  <c:v>0.33333333333333331</c:v>
                </c:pt>
                <c:pt idx="6">
                  <c:v>0.5</c:v>
                </c:pt>
                <c:pt idx="7">
                  <c:v>0.66666666666666663</c:v>
                </c:pt>
                <c:pt idx="8">
                  <c:v>0.77777777777777779</c:v>
                </c:pt>
                <c:pt idx="9">
                  <c:v>0</c:v>
                </c:pt>
                <c:pt idx="10">
                  <c:v>1</c:v>
                </c:pt>
                <c:pt idx="11">
                  <c:v>0.5</c:v>
                </c:pt>
                <c:pt idx="12">
                  <c:v>1</c:v>
                </c:pt>
                <c:pt idx="13">
                  <c:v>0.6</c:v>
                </c:pt>
                <c:pt idx="14">
                  <c:v>0</c:v>
                </c:pt>
                <c:pt idx="15">
                  <c:v>1</c:v>
                </c:pt>
                <c:pt idx="16">
                  <c:v>0</c:v>
                </c:pt>
                <c:pt idx="17">
                  <c:v>1</c:v>
                </c:pt>
                <c:pt idx="18">
                  <c:v>1</c:v>
                </c:pt>
                <c:pt idx="19">
                  <c:v>0.75</c:v>
                </c:pt>
                <c:pt idx="20">
                  <c:v>0.5</c:v>
                </c:pt>
                <c:pt idx="21">
                  <c:v>1</c:v>
                </c:pt>
                <c:pt idx="22">
                  <c:v>0.4</c:v>
                </c:pt>
                <c:pt idx="23">
                  <c:v>0.33333333333333331</c:v>
                </c:pt>
                <c:pt idx="24">
                  <c:v>0.5</c:v>
                </c:pt>
                <c:pt idx="25">
                  <c:v>0.375</c:v>
                </c:pt>
                <c:pt idx="26">
                  <c:v>0</c:v>
                </c:pt>
                <c:pt idx="27">
                  <c:v>0.5</c:v>
                </c:pt>
                <c:pt idx="28">
                  <c:v>0.5</c:v>
                </c:pt>
                <c:pt idx="29">
                  <c:v>0.33333333333333331</c:v>
                </c:pt>
                <c:pt idx="30">
                  <c:v>0.75</c:v>
                </c:pt>
                <c:pt idx="31">
                  <c:v>0.5</c:v>
                </c:pt>
              </c:numCache>
            </c:numRef>
          </c:val>
          <c:extLst>
            <c:ext xmlns:c16="http://schemas.microsoft.com/office/drawing/2014/chart" uri="{C3380CC4-5D6E-409C-BE32-E72D297353CC}">
              <c16:uniqueId val="{00000000-6147-4224-A385-A2D4450EB647}"/>
            </c:ext>
          </c:extLst>
        </c:ser>
        <c:dLbls>
          <c:showLegendKey val="0"/>
          <c:showVal val="0"/>
          <c:showCatName val="0"/>
          <c:showSerName val="0"/>
          <c:showPercent val="0"/>
          <c:showBubbleSize val="0"/>
        </c:dLbls>
        <c:gapWidth val="219"/>
        <c:overlap val="-27"/>
        <c:axId val="729254336"/>
        <c:axId val="729249744"/>
      </c:barChart>
      <c:catAx>
        <c:axId val="72925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49744"/>
        <c:crosses val="autoZero"/>
        <c:auto val="0"/>
        <c:lblAlgn val="ctr"/>
        <c:lblOffset val="100"/>
        <c:noMultiLvlLbl val="0"/>
      </c:catAx>
      <c:valAx>
        <c:axId val="729249744"/>
        <c:scaling>
          <c:orientation val="minMax"/>
        </c:scaling>
        <c:delete val="0"/>
        <c:axPos val="l"/>
        <c:majorGridlines>
          <c:spPr>
            <a:ln w="9525" cap="flat" cmpd="sng" algn="ctr">
              <a:solidFill>
                <a:schemeClr val="tx1">
                  <a:lumMod val="15000"/>
                  <a:lumOff val="85000"/>
                </a:schemeClr>
              </a:solidFill>
              <a:round/>
            </a:ln>
            <a:effectLst/>
          </c:spPr>
        </c:majorGridlines>
        <c:numFmt formatCode="0.00\ %;\-0.00\ %;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9254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extLst>
    <c:ext xmlns:c14="http://schemas.microsoft.com/office/drawing/2007/8/2/chart" uri="{781A3756-C4B2-4CAC-9D66-4F8BD8637D16}">
      <c14:pivotOptions>
        <c14:dropZoneFilter val="1"/>
        <c14:dropZoneCatego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chartsheets/sheet1.xml><?xml version="1.0" encoding="utf-8"?>
<chartsheet xmlns="http://schemas.openxmlformats.org/spreadsheetml/2006/main" xmlns:r="http://schemas.openxmlformats.org/officeDocument/2006/relationships">
  <sheetPr/>
  <sheetViews>
    <sheetView zoomScale="87" workbookViewId="0" zoomToFit="1"/>
  </sheetViews>
  <pageMargins left="0.7" right="0.7" top="0.75" bottom="0.75" header="0.3" footer="0.3"/>
  <pageSetup orientation="landscape" r:id="rId1"/>
  <headerFooter>
    <oddFooter>&amp;L
Date Printed: &amp;D&amp;C&amp;G
Page &amp;P of &amp;N</oddFooter>
  </headerFooter>
  <drawing r:id="rId2"/>
  <legacyDrawingHF r:id="rId3"/>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1819275</xdr:colOff>
      <xdr:row>9</xdr:row>
      <xdr:rowOff>9525</xdr:rowOff>
    </xdr:from>
    <xdr:to>
      <xdr:col>2</xdr:col>
      <xdr:colOff>514350</xdr:colOff>
      <xdr:row>23</xdr:row>
      <xdr:rowOff>0</xdr:rowOff>
    </xdr:to>
    <mc:AlternateContent xmlns:mc="http://schemas.openxmlformats.org/markup-compatibility/2006" xmlns:a14="http://schemas.microsoft.com/office/drawing/2010/main">
      <mc:Choice Requires="a14">
        <xdr:graphicFrame macro="">
          <xdr:nvGraphicFramePr>
            <xdr:cNvPr id="2" name="Unit Type"/>
            <xdr:cNvGraphicFramePr/>
          </xdr:nvGraphicFramePr>
          <xdr:xfrm>
            <a:off x="0" y="0"/>
            <a:ext cx="0" cy="0"/>
          </xdr:xfrm>
          <a:graphic>
            <a:graphicData uri="http://schemas.microsoft.com/office/drawing/2010/slicer">
              <sle:slicer xmlns:sle="http://schemas.microsoft.com/office/drawing/2010/slicer" name="Unit Type"/>
            </a:graphicData>
          </a:graphic>
        </xdr:graphicFrame>
      </mc:Choice>
      <mc:Fallback xmlns="">
        <xdr:sp macro="" textlink="">
          <xdr:nvSpPr>
            <xdr:cNvPr id="0" name=""/>
            <xdr:cNvSpPr>
              <a:spLocks noTextEdit="1"/>
            </xdr:cNvSpPr>
          </xdr:nvSpPr>
          <xdr:spPr>
            <a:xfrm>
              <a:off x="1819275" y="1647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9525</xdr:colOff>
      <xdr:row>9</xdr:row>
      <xdr:rowOff>9525</xdr:rowOff>
    </xdr:from>
    <xdr:to>
      <xdr:col>0</xdr:col>
      <xdr:colOff>1838325</xdr:colOff>
      <xdr:row>23</xdr:row>
      <xdr:rowOff>0</xdr:rowOff>
    </xdr:to>
    <mc:AlternateContent xmlns:mc="http://schemas.openxmlformats.org/markup-compatibility/2006" xmlns:a14="http://schemas.microsoft.com/office/drawing/2010/main">
      <mc:Choice Requires="a14">
        <xdr:graphicFrame macro="">
          <xdr:nvGraphicFramePr>
            <xdr:cNvPr id="3" name="District Name"/>
            <xdr:cNvGraphicFramePr/>
          </xdr:nvGraphicFramePr>
          <xdr:xfrm>
            <a:off x="0" y="0"/>
            <a:ext cx="0" cy="0"/>
          </xdr:xfrm>
          <a:graphic>
            <a:graphicData uri="http://schemas.microsoft.com/office/drawing/2010/slicer">
              <sle:slicer xmlns:sle="http://schemas.microsoft.com/office/drawing/2010/slicer" name="District Name"/>
            </a:graphicData>
          </a:graphic>
        </xdr:graphicFrame>
      </mc:Choice>
      <mc:Fallback xmlns="">
        <xdr:sp macro="" textlink="">
          <xdr:nvSpPr>
            <xdr:cNvPr id="0" name=""/>
            <xdr:cNvSpPr>
              <a:spLocks noTextEdit="1"/>
            </xdr:cNvSpPr>
          </xdr:nvSpPr>
          <xdr:spPr>
            <a:xfrm>
              <a:off x="9525" y="1647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504825</xdr:colOff>
      <xdr:row>9</xdr:row>
      <xdr:rowOff>9525</xdr:rowOff>
    </xdr:from>
    <xdr:to>
      <xdr:col>5</xdr:col>
      <xdr:colOff>276225</xdr:colOff>
      <xdr:row>23</xdr:row>
      <xdr:rowOff>0</xdr:rowOff>
    </xdr:to>
    <mc:AlternateContent xmlns:mc="http://schemas.openxmlformats.org/markup-compatibility/2006" xmlns:a14="http://schemas.microsoft.com/office/drawing/2010/main">
      <mc:Choice Requires="a14">
        <xdr:graphicFrame macro="">
          <xdr:nvGraphicFramePr>
            <xdr:cNvPr id="4" name="New Unit"/>
            <xdr:cNvGraphicFramePr/>
          </xdr:nvGraphicFramePr>
          <xdr:xfrm>
            <a:off x="0" y="0"/>
            <a:ext cx="0" cy="0"/>
          </xdr:xfrm>
          <a:graphic>
            <a:graphicData uri="http://schemas.microsoft.com/office/drawing/2010/slicer">
              <sle:slicer xmlns:sle="http://schemas.microsoft.com/office/drawing/2010/slicer" name="New Unit"/>
            </a:graphicData>
          </a:graphic>
        </xdr:graphicFrame>
      </mc:Choice>
      <mc:Fallback xmlns="">
        <xdr:sp macro="" textlink="">
          <xdr:nvSpPr>
            <xdr:cNvPr id="0" name=""/>
            <xdr:cNvSpPr>
              <a:spLocks noTextEdit="1"/>
            </xdr:cNvSpPr>
          </xdr:nvSpPr>
          <xdr:spPr>
            <a:xfrm>
              <a:off x="3638550" y="1647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276225</xdr:colOff>
      <xdr:row>9</xdr:row>
      <xdr:rowOff>9525</xdr:rowOff>
    </xdr:from>
    <xdr:to>
      <xdr:col>8</xdr:col>
      <xdr:colOff>47625</xdr:colOff>
      <xdr:row>23</xdr:row>
      <xdr:rowOff>0</xdr:rowOff>
    </xdr:to>
    <mc:AlternateContent xmlns:mc="http://schemas.openxmlformats.org/markup-compatibility/2006" xmlns:a14="http://schemas.microsoft.com/office/drawing/2010/main">
      <mc:Choice Requires="a14">
        <xdr:graphicFrame macro="">
          <xdr:nvGraphicFramePr>
            <xdr:cNvPr id="5" name="Council Name"/>
            <xdr:cNvGraphicFramePr/>
          </xdr:nvGraphicFramePr>
          <xdr:xfrm>
            <a:off x="0" y="0"/>
            <a:ext cx="0" cy="0"/>
          </xdr:xfrm>
          <a:graphic>
            <a:graphicData uri="http://schemas.microsoft.com/office/drawing/2010/slicer">
              <sle:slicer xmlns:sle="http://schemas.microsoft.com/office/drawing/2010/slicer" name="Council Name"/>
            </a:graphicData>
          </a:graphic>
        </xdr:graphicFrame>
      </mc:Choice>
      <mc:Fallback xmlns="">
        <xdr:sp macro="" textlink="">
          <xdr:nvSpPr>
            <xdr:cNvPr id="0" name=""/>
            <xdr:cNvSpPr>
              <a:spLocks noTextEdit="1"/>
            </xdr:cNvSpPr>
          </xdr:nvSpPr>
          <xdr:spPr>
            <a:xfrm>
              <a:off x="5467350" y="16478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absoluteAnchor>
    <xdr:pos x="0" y="0"/>
    <xdr:ext cx="8671034" cy="6295259"/>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pivotCache/pivotCacheDefinition1.xml><?xml version="1.0" encoding="utf-8"?>
<pivotCacheDefinition xmlns="http://schemas.openxmlformats.org/spreadsheetml/2006/main" xmlns:r="http://schemas.openxmlformats.org/officeDocument/2006/relationships" saveData="0" refreshOnLoad="1" refreshedBy="Blaisdell, Ron" refreshedDate="42934.350768634256" createdVersion="5" refreshedVersion="6" minRefreshableVersion="3" recordCount="0" supportSubquery="1" supportAdvancedDrill="1">
  <cacheSource type="external" connectionId="8"/>
  <cacheFields count="7">
    <cacheField name="[Unit_Health].[Council Name].[Council Name]" caption="Council Name" numFmtId="0" hierarchy="27" level="1">
      <sharedItems count="10">
        <s v="Allegheny Highlands Council 382"/>
        <s v="Bucktail Council 509"/>
        <s v="Chief Cornplanter Council, BSA 538"/>
        <s v="Columbia-Montour 504"/>
        <s v="French Creek Council 532"/>
        <s v="Juniata Valley Council 497"/>
        <s v="Laurel Highlands Council 527"/>
        <s v="Moraine Trails Council 500"/>
        <s v="Susquehanna Council 533"/>
        <s v="Westmoreland Fayette 512"/>
      </sharedItems>
    </cacheField>
    <cacheField name="[Unit_Health].[District Name].[District Name]" caption="District Name" numFmtId="0" hierarchy="28" level="1">
      <sharedItems count="36">
        <s v="Two Lakes 01"/>
        <s v="Western Gate 03"/>
        <s v="Allegheny Laurels District 2"/>
        <s v="Eastern Wilds District 1"/>
        <s v="Handsome Lake 01"/>
        <s v="Lenni Lenape 01"/>
        <s v="Chief Kiondashawa 03"/>
        <s v="Colonel Drake 04"/>
        <s v="Oliver Perry 01"/>
        <s v="Nittany Mountain 03"/>
        <s v="Oneida 02"/>
        <s v="Shawnee 01"/>
        <s v="Beaver Valley 04"/>
        <s v="Chestnut Ridge 21"/>
        <s v="Chief Logan 23"/>
        <s v="Eagle Valley 12"/>
        <s v="Forbes Trail 25"/>
        <s v="Fort Bedford 24"/>
        <s v="Frontier District 09"/>
        <s v="Greene 16"/>
        <s v="Japeechen 06"/>
        <s v="Keystone 22"/>
        <s v="Lackawanna 01"/>
        <s v="Mingo Trails 13"/>
        <s v="Mon Valley 15"/>
        <s v="Potomac 02"/>
        <s v="Scoutreach 07"/>
        <s v="Seneca 05"/>
        <s v="Trailblazer District 08"/>
        <s v="Washington Trail District 05"/>
        <s v="Bald Eagle District 11"/>
        <s v="Seven Bridges District 12"/>
        <s v="Bushy Run 02"/>
        <s v="Laurel Hills 05"/>
        <s v="Learning For Life 90"/>
        <s v="Old Trails 06"/>
      </sharedItems>
    </cacheField>
    <cacheField name="[Unit_Health].[SubDistrict Name].[SubDistrict Name]" caption="SubDistrict Name" numFmtId="0" hierarchy="29" level="1">
      <sharedItems count="4">
        <s v=""/>
        <s v="GR SubD 05-1"/>
        <s v="KB SubD 05-3"/>
        <s v="RV SubD 05-2"/>
      </sharedItems>
    </cacheField>
    <cacheField name="[Unit_Health].[Unit].[Unit]" caption="Unit" numFmtId="0" hierarchy="49" level="1">
      <sharedItems count="1025">
        <s v="Crew 120"/>
        <s v="Crew 140"/>
        <s v="Crew 174"/>
        <s v="Crew 233"/>
        <s v="Crew 257"/>
        <s v="Pack 103"/>
        <s v="Pack 115"/>
        <s v="Pack 116"/>
        <s v="Pack 124"/>
        <s v="Pack 126"/>
        <s v="Pack 133"/>
        <s v="Pack 135"/>
        <s v="Pack 153"/>
        <s v="Pack 169"/>
        <s v="Pack 173"/>
        <s v="Pack 177"/>
        <s v="Pack 187"/>
        <s v="Pack 201"/>
        <s v="Pack 217"/>
        <s v="Pack 219"/>
        <s v="Pack 252"/>
        <s v="Pack 257"/>
        <s v="Pack 267"/>
        <s v="Pack 276"/>
        <s v="Pack 288"/>
        <s v="Post 125"/>
        <s v="Post 225"/>
        <s v="Post 288"/>
        <s v="Post 291"/>
        <s v="Troop 103"/>
        <s v="Troop 120"/>
        <s v="Troop 126"/>
        <s v="Troop 129"/>
        <s v="Troop 131"/>
        <s v="Troop 133"/>
        <s v="Troop 137"/>
        <s v="Troop 138"/>
        <s v="Troop 141"/>
        <s v="Troop 159"/>
        <s v="Troop 162"/>
        <s v="Troop 169"/>
        <s v="Troop 177"/>
        <s v="Troop 187"/>
        <s v="Troop 201"/>
        <s v="Troop 219"/>
        <s v="Troop 252"/>
        <s v="Troop 257"/>
        <s v="Troop 267"/>
        <s v="Troop 276"/>
        <s v="Crew 400"/>
        <s v="Pack 410"/>
        <s v="Pack 412"/>
        <s v="Pack 413"/>
        <s v="Pack 422"/>
        <s v="Pack 498"/>
        <s v="Pack 501"/>
        <s v="Pack 530"/>
        <s v="Pack 536"/>
        <s v="Pack 557"/>
        <s v="Pack 561"/>
        <s v="Pack 601"/>
        <s v="Pack 615"/>
        <s v="Pack 617"/>
        <s v="Pack 621"/>
        <s v="Pack 627"/>
        <s v="Pack 631"/>
        <s v="Pack 650"/>
        <s v="Pack 652"/>
        <s v="Pack 677"/>
        <s v="Pack 689"/>
        <s v="Pack 708"/>
        <s v="Pack 719"/>
        <s v="Pack 733"/>
        <s v="Pack 736"/>
        <s v="Pack 739"/>
        <s v="Pack 746"/>
        <s v="Post 652"/>
        <s v="Post 709"/>
        <s v="Troop 402"/>
        <s v="Troop 410"/>
        <s v="Troop 412"/>
        <s v="Troop 413"/>
        <s v="Troop 422"/>
        <s v="Troop 427"/>
        <s v="Troop 499"/>
        <s v="Troop 501"/>
        <s v="Troop 524"/>
        <s v="Troop 530"/>
        <s v="Troop 536"/>
        <s v="Troop 557"/>
        <s v="Troop 560"/>
        <s v="Troop 601"/>
        <s v="Troop 617"/>
        <s v="Troop 621"/>
        <s v="Troop 627"/>
        <s v="Troop 628"/>
        <s v="Troop 631"/>
        <s v="Troop 648"/>
        <s v="Troop 652"/>
        <s v="Troop 677"/>
        <s v="Troop 689"/>
        <s v="Troop 708"/>
        <s v="Troop 733"/>
        <s v="Troop 736"/>
        <s v="Troop 739"/>
        <s v="Crew 27"/>
        <s v="Crew 3300"/>
        <s v="Crew 509"/>
        <s v="Pack 21"/>
        <s v="Pack 245"/>
        <s v="Pack 247"/>
        <s v="Pack 27"/>
        <s v="Pack 3300"/>
        <s v="Pack 35"/>
        <s v="Pack 36"/>
        <s v="Pack 39"/>
        <s v="Pack 40"/>
        <s v="Pack 64"/>
        <s v="Pack 67"/>
        <s v="Pack 72"/>
        <s v="Pack 82"/>
        <s v="Pack 92"/>
        <s v="Post 84"/>
        <s v="Troop 245"/>
        <s v="Troop 247"/>
        <s v="Troop 250"/>
        <s v="Troop 26"/>
        <s v="Troop 27"/>
        <s v="Troop 28"/>
        <s v="Troop 3300"/>
        <s v="Troop 35"/>
        <s v="Troop 36"/>
        <s v="Troop 40"/>
        <s v="Troop 64"/>
        <s v="Troop 67"/>
        <s v="Troop 72"/>
        <s v="Troop 75"/>
        <s v="Troop 83"/>
        <s v="Troop 93"/>
        <s v="Pack 100"/>
        <s v="Pack 13"/>
        <s v="Pack 180"/>
        <s v="Pack 2"/>
        <s v="Pack 43"/>
        <s v="Pack 44"/>
        <s v="Pack 46"/>
        <s v="Pack 51"/>
        <s v="Pack 9"/>
        <s v="Pack 94"/>
        <s v="Pack 95"/>
        <s v="Troop 13"/>
        <s v="Troop 183"/>
        <s v="Troop 199"/>
        <s v="Troop 2"/>
        <s v="Troop 20"/>
        <s v="Troop 43"/>
        <s v="Troop 44"/>
        <s v="Troop 46"/>
        <s v="Troop 551"/>
        <s v="Troop 57"/>
        <s v="Troop 9"/>
        <s v="Troop 94"/>
        <s v="Troop 95"/>
        <s v="Crew 2015"/>
        <s v="Crew 2022"/>
        <s v="Crew 2081"/>
        <s v="Crew 73"/>
        <s v="Crew 8"/>
        <s v="Pack 14"/>
        <s v="Pack 18"/>
        <s v="Pack 30"/>
        <s v="Pack 45"/>
        <s v="Pack 6"/>
        <s v="Pack 782"/>
        <s v="Pack 8"/>
        <s v="Post 2312"/>
        <s v="Ship 1"/>
        <s v="Troop 14"/>
        <s v="Troop 17"/>
        <s v="Troop 22"/>
        <s v="Troop 31"/>
        <s v="Troop 6"/>
        <s v="Troop 8"/>
        <s v="Crew 17"/>
        <s v="Crew 22"/>
        <s v="Crew 43"/>
        <s v="Crew 7"/>
        <s v="Crew 925"/>
        <s v="Pack 139"/>
        <s v="Pack 16"/>
        <s v="Pack 17"/>
        <s v="Pack 20"/>
        <s v="Pack 22"/>
        <s v="Pack 24"/>
        <s v="Pack 33"/>
        <s v="Pack 37"/>
        <s v="Pack 379"/>
        <s v="Pack 50"/>
        <s v="Pack 58"/>
        <s v="Pack 61"/>
        <s v="Pack 71"/>
        <s v="Pack 88"/>
        <s v="Post 2534"/>
        <s v="Post 789"/>
        <s v="Troop 139"/>
        <s v="Troop 16"/>
        <s v="Troop 24"/>
        <s v="Troop 300"/>
        <s v="Troop 33"/>
        <s v="Troop 37"/>
        <s v="Troop 379"/>
        <s v="Troop 39"/>
        <s v="Troop 50"/>
        <s v="Troop 51"/>
        <s v="Troop 58"/>
        <s v="Troop 61"/>
        <s v="Troop 88"/>
        <s v="Crew 51"/>
        <s v="Crew 67"/>
        <s v="Pack 209"/>
        <s v="Pack 210"/>
        <s v="Pack 228"/>
        <s v="Pack 244"/>
        <s v="Pack 5"/>
        <s v="Pack 52"/>
        <s v="Pack 53"/>
        <s v="Pack 62"/>
        <s v="Pack 65"/>
        <s v="Pack 76"/>
        <s v="Pack 78"/>
        <s v="Pack 83"/>
        <s v="Pack 89"/>
        <s v="Troop 100"/>
        <s v="Troop 209"/>
        <s v="Troop 210"/>
        <s v="Troop 220"/>
        <s v="Troop 228"/>
        <s v="Troop 244"/>
        <s v="Troop 3"/>
        <s v="Troop 45"/>
        <s v="Troop 52"/>
        <s v="Troop 55"/>
        <s v="Troop 65"/>
        <s v="Troop 7"/>
        <s v="Troop 71"/>
        <s v="Troop 76"/>
        <s v="Troop 78"/>
        <s v="Troop 81"/>
        <s v="Troop 92"/>
        <s v="Crew 464"/>
        <s v="Pack 11"/>
        <s v="Pack 111"/>
        <s v="Pack 127"/>
        <s v="Pack 224"/>
        <s v="Pack 231"/>
        <s v="Pack 254"/>
        <s v="Pack 438"/>
        <s v="Pack 55"/>
        <s v="Troop 11"/>
        <s v="Troop 111"/>
        <s v="Troop 127"/>
        <s v="Troop 231"/>
        <s v="Troop 235"/>
        <s v="Troop 254"/>
        <s v="Troop 34"/>
        <s v="Troop 403"/>
        <s v="Troop 438"/>
        <s v="Troop 82"/>
        <s v="Troop 836"/>
        <s v="Troop 97"/>
        <s v="Crew 151"/>
        <s v="Crew 59"/>
        <s v="Crew 876"/>
        <s v="Pack 104"/>
        <s v="Pack 151"/>
        <s v="Pack 154"/>
        <s v="Pack 164"/>
        <s v="Pack 175"/>
        <s v="Pack 182"/>
        <s v="Pack 352"/>
        <s v="Pack 54"/>
        <s v="Pack 57"/>
        <s v="Pack 59"/>
        <s v="Pack 73"/>
        <s v="Pack 79"/>
        <s v="Pack 81"/>
        <s v="Pack 96"/>
        <s v="Pack 97"/>
        <s v="Post 1858"/>
        <s v="Post 808"/>
        <s v="Post 852"/>
        <s v="Troop 104"/>
        <s v="Troop 109"/>
        <s v="Troop 146"/>
        <s v="Troop 151"/>
        <s v="Troop 175"/>
        <s v="Troop 176"/>
        <s v="Troop 178"/>
        <s v="Troop 179"/>
        <s v="Troop 182"/>
        <s v="Troop 304"/>
        <s v="Troop 53"/>
        <s v="Troop 54"/>
        <s v="Troop 59"/>
        <s v="Troop 73"/>
        <s v="Troop 79"/>
        <s v="Troop 96"/>
        <s v="Crew 21"/>
        <s v="Crew 325"/>
        <s v="Crew 497"/>
        <s v="Pack 23"/>
        <s v="Pack 31"/>
        <s v="Pack 330"/>
        <s v="Pack 353"/>
        <s v="Pack 375"/>
        <s v="Pack 380"/>
        <s v="Pack 383"/>
        <s v="Pack 42"/>
        <s v="Pack 85"/>
        <s v="Troop 32"/>
        <s v="Troop 339"/>
        <s v="Troop 353"/>
        <s v="Troop 367"/>
        <s v="Troop 370"/>
        <s v="Troop 375"/>
        <s v="Troop 380"/>
        <s v="Troop 42"/>
        <s v="Troop 66"/>
        <s v="Crew 2514"/>
        <s v="Crew 725"/>
        <s v="Crew 9911"/>
        <s v="Pack 204"/>
        <s v="Pack 225"/>
        <s v="Pack 226"/>
        <s v="Pack 248"/>
        <s v="Pack 271"/>
        <s v="Troop 204"/>
        <s v="Troop 237"/>
        <s v="Troop 25"/>
        <s v="Crew 148"/>
        <s v="Pack 107"/>
        <s v="Pack 161"/>
        <s v="Pack 19"/>
        <s v="Pack 69"/>
        <s v="Troop 10"/>
        <s v="Troop 106"/>
        <s v="Troop 113"/>
        <s v="Troop 124"/>
        <s v="Troop 160"/>
        <s v="Troop 4"/>
        <s v="Crew 423"/>
        <s v="Crew 488"/>
        <s v="Pack 405"/>
        <s v="Pack 406"/>
        <s v="Pack 407"/>
        <s v="Pack 409"/>
        <s v="Pack 414"/>
        <s v="Pack 416"/>
        <s v="Pack 420"/>
        <s v="Pack 423"/>
        <s v="Pack 426"/>
        <s v="Pack 435"/>
        <s v="Pack 436"/>
        <s v="Pack 437"/>
        <s v="Pack 444"/>
        <s v="Pack 496"/>
        <s v="Pack 499"/>
        <s v="Pack 558"/>
        <s v="Pack 729"/>
        <s v="Post 23"/>
        <s v="Post 402"/>
        <s v="Troop 405"/>
        <s v="Troop 406"/>
        <s v="Troop 407"/>
        <s v="Troop 409"/>
        <s v="Troop 414"/>
        <s v="Troop 416"/>
        <s v="Troop 420"/>
        <s v="Troop 423"/>
        <s v="Troop 425"/>
        <s v="Troop 435"/>
        <s v="Troop 436"/>
        <s v="Troop 437"/>
        <s v="Troop 444"/>
        <s v="Troop 469"/>
        <s v="Troop 486"/>
        <s v="Troop 496"/>
        <s v="Troop 498"/>
        <s v="Troop 558"/>
        <s v="Troop 720"/>
        <s v="Troop 766"/>
        <s v="Pack 1003"/>
        <s v="Pack 1007"/>
        <s v="Pack 1010"/>
        <s v="Pack 1011"/>
        <s v="Pack 1024"/>
        <s v="Pack 1025"/>
        <s v="Pack 1029"/>
        <s v="Pack 1050"/>
        <s v="Pack 1123"/>
        <s v="Pack 1145"/>
        <s v="Pack 1174"/>
        <s v="Post 1475"/>
        <s v="Troop 1004"/>
        <s v="Troop 1010"/>
        <s v="Troop 1011"/>
        <s v="Troop 1024"/>
        <s v="Troop 1029"/>
        <s v="Troop 1050"/>
        <s v="Troop 1115"/>
        <s v="Troop 1123"/>
        <s v="Troop 1191"/>
        <s v="Crew 3032"/>
        <s v="Pack 3015"/>
        <s v="Pack 3025"/>
        <s v="Pack 3028"/>
        <s v="Pack 3030"/>
        <s v="Pack 3057"/>
        <s v="Pack 3060"/>
        <s v="Pack 3104"/>
        <s v="Pack 3117"/>
        <s v="Pack 3320"/>
        <s v="Pack 3331"/>
        <s v="Pack 3332"/>
        <s v="Pack 3341"/>
        <s v="Pack 3349"/>
        <s v="Pack 3353"/>
        <s v="Pack 3358"/>
        <s v="Pack 3365"/>
        <s v="Troop 3015"/>
        <s v="Troop 3020"/>
        <s v="Troop 3025"/>
        <s v="Troop 3028"/>
        <s v="Troop 3030"/>
        <s v="Troop 3031"/>
        <s v="Troop 3032"/>
        <s v="Troop 3034"/>
        <s v="Troop 3049"/>
        <s v="Troop 3053"/>
        <s v="Troop 3057"/>
        <s v="Troop 3060"/>
        <s v="Troop 3103"/>
        <s v="Troop 3117"/>
        <s v="Troop 3341"/>
        <s v="Troop 3358"/>
        <s v="Troop 3365"/>
        <s v="Crew 1927"/>
        <s v="Crew 228"/>
        <s v="Crew 638"/>
        <s v="Pack 15"/>
        <s v="Pack 215"/>
        <s v="Pack 28"/>
        <s v="Pack 296"/>
        <s v="Pack 326"/>
        <s v="Pack 350"/>
        <s v="Pack 366"/>
        <s v="Pack 38"/>
        <s v="Pack 4"/>
        <s v="Pack 562"/>
        <s v="Pack 569"/>
        <s v="Pack 600"/>
        <s v="Pack 614"/>
        <s v="Pack 7004"/>
        <s v="Pack 712"/>
        <s v="Pack 715"/>
        <s v="Pack 870"/>
        <s v="Troop 1111"/>
        <s v="Troop 15"/>
        <s v="Troop 1843"/>
        <s v="Troop 215"/>
        <s v="Troop 23"/>
        <s v="Troop 238"/>
        <s v="Troop 284"/>
        <s v="Troop 296"/>
        <s v="Troop 323"/>
        <s v="Troop 326"/>
        <s v="Troop 338"/>
        <s v="Troop 366"/>
        <s v="Troop 510"/>
        <s v="Troop 614"/>
        <s v="Troop 7004"/>
        <s v="Troop 715"/>
        <s v="Crew 5152"/>
        <s v="Pack 5121"/>
        <s v="Pack 5131"/>
        <s v="Pack 5135"/>
        <s v="Pack 5142"/>
        <s v="Pack 5151"/>
        <s v="Pack 5152"/>
        <s v="Pack 5155"/>
        <s v="Pack 5325"/>
        <s v="Pack 5538"/>
        <s v="Troop 5121"/>
        <s v="Troop 5131"/>
        <s v="Troop 5135"/>
        <s v="Troop 5150"/>
        <s v="Troop 5151"/>
        <s v="Troop 5152"/>
        <s v="Troop 5325"/>
        <s v="Troop 5538"/>
        <s v="Troop 5543"/>
        <s v="Pack 4042"/>
        <s v="Pack 4060"/>
        <s v="Pack 4471"/>
        <s v="Pack 4472"/>
        <s v="Pack 4481"/>
        <s v="Pack 4482"/>
        <s v="Pack 4490"/>
        <s v="Troop 4060"/>
        <s v="Troop 4077"/>
        <s v="Troop 4471"/>
        <s v="Troop 4481"/>
        <s v="Troop 4482"/>
        <s v="Troop 4490"/>
        <s v="Crew 1912"/>
        <s v="Pack 148"/>
        <s v="Pack 158"/>
        <s v="Pack 198"/>
        <s v="Pack 202"/>
        <s v="Pack 262"/>
        <s v="Pack 301"/>
        <s v="Pack 306"/>
        <s v="Pack 310"/>
        <s v="Pack 333"/>
        <s v="Pack 358"/>
        <s v="Pack 830"/>
        <s v="Pack 843"/>
        <s v="Pack 848"/>
        <s v="Pack 860"/>
        <s v="Pack 942"/>
        <s v="Troop 147"/>
        <s v="Troop 148"/>
        <s v="Troop 158"/>
        <s v="Troop 198"/>
        <s v="Troop 248"/>
        <s v="Troop 262"/>
        <s v="Troop 301"/>
        <s v="Troop 310"/>
        <s v="Troop 358"/>
        <s v="Troop 830"/>
        <s v="Troop 834"/>
        <s v="Troop 860"/>
        <s v="Troop 867"/>
        <s v="Troop 905"/>
        <s v="Pack 1168"/>
        <s v="Pack 1262"/>
        <s v="Pack 1600"/>
        <s v="Troop 1168"/>
        <s v="Troop 1262"/>
        <s v="Troop 1280"/>
        <s v="Crew 157"/>
        <s v="Pack 152"/>
        <s v="Pack 157"/>
        <s v="Pack 162"/>
        <s v="Pack 186"/>
        <s v="Pack 195"/>
        <s v="Pack 381"/>
        <s v="Pack 390"/>
        <s v="Pack 554"/>
        <s v="Pack 556"/>
        <s v="Pack 560"/>
        <s v="Pack 625"/>
        <s v="Pack 628"/>
        <s v="Pack 965"/>
        <s v="Troop 121"/>
        <s v="Troop 134"/>
        <s v="Troop 157"/>
        <s v="Troop 173"/>
        <s v="Troop 180"/>
        <s v="Troop 186"/>
        <s v="Troop 195"/>
        <s v="Troop 390"/>
        <s v="Troop 395"/>
        <s v="Troop 504"/>
        <s v="Troop 653"/>
        <s v="Pack 2007"/>
        <s v="Pack 2016"/>
        <s v="Pack 2025"/>
        <s v="Pack 2051"/>
        <s v="Pack 2066"/>
        <s v="Pack 2070"/>
        <s v="Pack 2071"/>
        <s v="Pack 2114"/>
        <s v="Pack 2161"/>
        <s v="Pack 2217"/>
        <s v="Pack 2221"/>
        <s v="Pack 2622"/>
        <s v="Post 2050"/>
        <s v="Post 6602"/>
        <s v="Troop 2025"/>
        <s v="Troop 2059"/>
        <s v="Troop 2066"/>
        <s v="Troop 2071"/>
        <s v="Troop 2095"/>
        <s v="Troop 2098"/>
        <s v="Troop 2110"/>
        <s v="Troop 2114"/>
        <s v="Troop 2183"/>
        <s v="Troop 2204"/>
        <s v="Troop 2217"/>
        <s v="Troop 2221"/>
        <s v="Troop 2251"/>
        <s v="Troop 2622"/>
        <s v="Crew 115"/>
        <s v="Crew 90"/>
        <s v="Pack 108"/>
        <s v="Pack 109"/>
        <s v="Pack 110"/>
        <s v="Pack 137"/>
        <s v="Pack 143"/>
        <s v="Pack 1818"/>
        <s v="Pack 184"/>
        <s v="Pack 196"/>
        <s v="Pack 220"/>
        <s v="Pack 343"/>
        <s v="Pack 373"/>
        <s v="Pack 47"/>
        <s v="Pack 503"/>
        <s v="Pack 646"/>
        <s v="Pack 817"/>
        <s v="Pack 877"/>
        <s v="Pack 899"/>
        <s v="Pack 90"/>
        <s v="Pack 916"/>
        <s v="Pack 99"/>
        <s v="Post 8816"/>
        <s v="Troop 108"/>
        <s v="Troop 110"/>
        <s v="Troop 115"/>
        <s v="Troop 143"/>
        <s v="Troop 1640"/>
        <s v="Troop 184"/>
        <s v="Troop 343"/>
        <s v="Troop 373"/>
        <s v="Troop 3945"/>
        <s v="Troop 47"/>
        <s v="Troop 646"/>
        <s v="Troop 85"/>
        <s v="Troop 854"/>
        <s v="Troop 877"/>
        <s v="Troop 891"/>
        <s v="Troop 899"/>
        <s v="Troop 90"/>
        <s v="Troop 916"/>
        <s v="Troop 99"/>
        <s v="Crew 1313"/>
        <s v="Crew 1378"/>
        <s v="Crew 1390"/>
        <s v="Crew 1396"/>
        <s v="Pack 1005"/>
        <s v="Pack 1017"/>
        <s v="Pack 1031"/>
        <s v="Pack 1094"/>
        <s v="Pack 1138"/>
        <s v="Pack 1300"/>
        <s v="Pack 1305"/>
        <s v="Pack 1313"/>
        <s v="Pack 1315"/>
        <s v="Pack 1320"/>
        <s v="Pack 1350"/>
        <s v="Pack 1365"/>
        <s v="Pack 1369"/>
        <s v="Pack 1378"/>
        <s v="Pack 1385"/>
        <s v="Pack 1393"/>
        <s v="Pack 1394"/>
        <s v="Pack 1396"/>
        <s v="Troop 1005"/>
        <s v="Troop 1017"/>
        <s v="Troop 1031"/>
        <s v="Troop 1094"/>
        <s v="Troop 1103"/>
        <s v="Troop 1300"/>
        <s v="Troop 1305"/>
        <s v="Troop 1313"/>
        <s v="Troop 1315"/>
        <s v="Troop 1320"/>
        <s v="Troop 1331"/>
        <s v="Troop 1351"/>
        <s v="Troop 1365"/>
        <s v="Troop 1369"/>
        <s v="Troop 1378"/>
        <s v="Troop 1385"/>
        <s v="Troop 1392"/>
        <s v="Troop 1393"/>
        <s v="Troop 1396"/>
        <s v="Crew 1560"/>
        <s v="Pack 1419"/>
        <s v="Pack 1423"/>
        <s v="Pack 1431"/>
        <s v="Pack 1446"/>
        <s v="Pack 1515"/>
        <s v="Pack 1542"/>
        <s v="Pack 1562"/>
        <s v="Pack 1590"/>
        <s v="Post 3113"/>
        <s v="Troop 1131"/>
        <s v="Troop 1352"/>
        <s v="Troop 1391"/>
        <s v="Troop 1419"/>
        <s v="Troop 1420"/>
        <s v="Troop 1423"/>
        <s v="Troop 1447"/>
        <s v="Troop 1448"/>
        <s v="Troop 1452"/>
        <s v="Troop 1515"/>
        <s v="Troop 1543"/>
        <s v="Troop 1561"/>
        <s v="Crew 32"/>
        <s v="Crew 601"/>
        <s v="Crew 76"/>
        <s v="Pack 10"/>
        <s v="Pack 29"/>
        <s v="Pack 32"/>
        <s v="Pack 460"/>
        <s v="Pack 60"/>
        <s v="Pack 63"/>
        <s v="Pack 77"/>
        <s v="Post 52"/>
        <s v="Troop 1"/>
        <s v="Troop 21"/>
        <s v="Troop 460"/>
        <s v="Troop 60"/>
        <s v="Troop 63"/>
        <s v="Troop 69"/>
        <s v="Troop 89"/>
        <s v="Crew 57"/>
        <s v="Pack 214"/>
        <s v="Pack 701"/>
        <s v="Pack 711"/>
        <s v="Pack 713"/>
        <s v="Pack 714"/>
        <s v="Pack 716"/>
        <s v="Pack 717"/>
        <s v="Pack 718"/>
        <s v="Pack 724"/>
        <s v="Pack 734"/>
        <s v="Pack 735"/>
        <s v="Pack 740"/>
        <s v="Pack 742"/>
        <s v="Pack 748"/>
        <s v="Pack 749"/>
        <s v="Pack 751"/>
        <s v="Pack 757"/>
        <s v="Pack 759"/>
        <s v="Pack 762"/>
        <s v="Pack 777"/>
        <s v="Pack 783"/>
        <s v="Pack 785"/>
        <s v="Pack 786"/>
        <s v="Pack 926"/>
        <s v="Post 301"/>
        <s v="Post 350"/>
        <s v="Troop 709"/>
        <s v="Troop 710"/>
        <s v="Troop 759"/>
        <s v="Troop 760"/>
        <s v="Crew 185"/>
        <s v="Crew 321"/>
        <s v="Pack 171"/>
        <s v="Pack 179"/>
        <s v="Pack 181"/>
        <s v="Pack 207"/>
        <s v="Pack 243"/>
        <s v="Pack 279"/>
        <s v="Pack 281"/>
        <s v="Pack 283"/>
        <s v="Pack 321"/>
        <s v="Pack 329"/>
        <s v="Pack 344"/>
        <s v="Pack 377"/>
        <s v="Pack 505"/>
        <s v="Pack 605"/>
        <s v="Pack 935"/>
        <s v="Pack 956"/>
        <s v="Troop 150"/>
        <s v="Troop 171"/>
        <s v="Troop 181"/>
        <s v="Troop 211"/>
        <s v="Troop 226"/>
        <s v="Troop 243"/>
        <s v="Troop 281"/>
        <s v="Troop 329"/>
        <s v="Troop 335"/>
        <s v="Troop 344"/>
        <s v="Troop 348"/>
        <s v="Troop 368"/>
        <s v="Troop 377"/>
        <s v="Troop 505"/>
        <s v="Troop 572"/>
        <s v="Troop 596"/>
        <s v="Troop 605"/>
        <s v="Troop 935"/>
        <s v="Crew 1869"/>
        <s v="Crew 292"/>
        <s v="Crew 293"/>
        <s v="Crew 295"/>
        <s v="Crew 297"/>
        <s v="Crew 298"/>
        <s v="Crew 299"/>
        <s v="Crew 352"/>
        <s v="Crew 385"/>
        <s v="Crew 386"/>
        <s v="Crew 387"/>
        <s v="Crew 388"/>
        <s v="Crew 389"/>
        <s v="Crew 455"/>
        <s v="Crew 720"/>
        <s v="Crew 775"/>
        <s v="Crew 803"/>
        <s v="Crew 806"/>
        <s v="Crew 818"/>
        <s v="Crew 835"/>
        <s v="Crew 840"/>
        <s v="Pack 299"/>
        <s v="Pack 316"/>
        <s v="Pack 318"/>
        <s v="Pack 475"/>
        <s v="Pack 775"/>
        <s v="Pack 804"/>
        <s v="Pack 806"/>
        <s v="Troop 316"/>
        <s v="Troop 318"/>
        <s v="Troop 352"/>
        <s v="Troop 775"/>
        <s v="Troop 802"/>
        <s v="Troop 806"/>
        <s v="Crew 150"/>
        <s v="Crew 319"/>
        <s v="Crew 58"/>
        <s v="Pack 12"/>
        <s v="Pack 1606"/>
        <s v="Pack 360"/>
        <s v="Pack 399"/>
        <s v="Pack 403"/>
        <s v="Pack 457"/>
        <s v="Pack 482"/>
        <s v="Troop 1606"/>
        <s v="Troop 19"/>
        <s v="Troop 217"/>
        <s v="Troop 29"/>
        <s v="Troop 30"/>
        <s v="Troop 360"/>
        <s v="Troop 399"/>
        <s v="Troop 400"/>
        <s v="Troop 404"/>
        <s v="Troop 457"/>
        <s v="Troop 482"/>
        <s v="Pack 720"/>
        <s v="Pack 723"/>
        <s v="Pack 743"/>
        <s v="Pack 745"/>
        <s v="Troop 712"/>
        <s v="Troop 721"/>
        <s v="Troop 723"/>
        <s v="Troop 743"/>
        <s v="Troop 746"/>
        <s v="Troop 757"/>
        <s v="Troop 762"/>
        <s v="Crew 553"/>
        <s v="Crew 589"/>
        <s v="Pack 500"/>
        <s v="Pack 525"/>
        <s v="Pack 551"/>
        <s v="Pack 553"/>
        <s v="Pack 589"/>
        <s v="Pack 655"/>
        <s v="Pack 670"/>
        <s v="Pack 680"/>
        <s v="Troop 525"/>
        <s v="Troop 553"/>
        <s v="Troop 554"/>
        <s v="Troop 565"/>
        <s v="Troop 589"/>
        <s v="Troop 655"/>
        <s v="Troop 670"/>
        <s v="Troop 673"/>
        <s v="Troop 676"/>
        <s v="Crew 1701"/>
        <s v="Crew 2007"/>
        <s v="Crew 2790"/>
        <s v="Pack 41"/>
        <s v="Pack 66"/>
        <s v="Pack 80"/>
        <s v="Pack 86"/>
        <s v="Troop 12"/>
        <s v="Troop 172"/>
        <s v="Troop 38"/>
        <s v="Troop 41"/>
        <s v="Troop 5"/>
        <s v="Troop 70"/>
        <s v="Troop 86"/>
        <s v="Crew 2211"/>
        <s v="Crew 2307"/>
        <s v="Crew 2325"/>
        <s v="Crew 2605"/>
        <s v="Pack 3178"/>
        <s v="Pack 3249"/>
        <s v="Pack 3250"/>
        <s v="Pack 3254"/>
        <s v="Pack 3308"/>
        <s v="Pack 3309"/>
        <s v="Pack 3311"/>
        <s v="Pack 3325"/>
        <s v="Pack 3333"/>
        <s v="Pack 3400"/>
        <s v="Pack 3415"/>
        <s v="Pack 3419"/>
        <s v="Pack 3429"/>
        <s v="Pack 3441"/>
        <s v="Pack 3451"/>
        <s v="Pack 3490"/>
        <s v="Pack 3520"/>
        <s v="Pack 3538"/>
        <s v="Pack 3600"/>
        <s v="Pack 3605"/>
        <s v="Pack 3610"/>
        <s v="Pack 3622"/>
        <s v="Post 15"/>
        <s v="Post 560"/>
        <s v="Troop 174"/>
        <s v="Troop 307"/>
        <s v="Troop 308"/>
        <s v="Troop 309"/>
        <s v="Troop 311"/>
        <s v="Troop 325"/>
        <s v="Troop 331"/>
        <s v="Troop 333"/>
        <s v="Troop 342"/>
        <s v="Troop 408"/>
        <s v="Troop 415"/>
        <s v="Troop 419"/>
        <s v="Troop 441"/>
        <s v="Troop 490"/>
        <s v="Troop 508"/>
        <s v="Troop 513"/>
        <s v="Troop 520"/>
        <s v="Troop 538"/>
        <s v="Troop 600"/>
        <s v="Troop 610"/>
        <s v="Troop 622"/>
        <s v="Crew 160"/>
        <s v="Crew 206"/>
        <s v="Crew 208"/>
        <s v="Crew 220"/>
        <s v="Crew 252"/>
        <s v="Crew 512"/>
        <s v="Pack 160"/>
        <s v="Pack 213"/>
        <s v="Pack 230"/>
        <s v="Pack 236"/>
        <s v="Pack 253"/>
        <s v="Pack 258"/>
        <s v="Pack 261"/>
        <s v="Pack 270"/>
        <s v="Pack 293"/>
        <s v="Pack 297"/>
        <s v="Post 290"/>
        <s v="Post 299"/>
        <s v="Post 712"/>
        <s v="Troop 205"/>
        <s v="Troop 208"/>
        <s v="Troop 213"/>
        <s v="Troop 230"/>
        <s v="Troop 236"/>
        <s v="Troop 239"/>
        <s v="Troop 251"/>
        <s v="Troop 259"/>
        <s v="Troop 293"/>
        <s v="Troop 295"/>
        <s v="Troop 461"/>
        <s v="Crew 304"/>
        <s v="Pack 102"/>
        <s v="Pack 211"/>
        <s v="Pack 304"/>
        <s v="Pack 305"/>
        <s v="Pack 311"/>
        <s v="Pack 345"/>
        <s v="Pack 351"/>
        <s v="Pack 370"/>
        <s v="Pack 411"/>
        <s v="Pack 418"/>
        <s v="Pack 464"/>
        <s v="Pack 474"/>
        <s v="Pack 476"/>
        <s v="Pack 480"/>
        <s v="Post 391"/>
        <s v="Post 392"/>
        <s v="Post 393"/>
        <s v="Troop 305"/>
        <s v="Troop 340"/>
        <s v="Troop 345"/>
        <s v="Troop 372"/>
        <s v="Troop 411"/>
        <s v="Troop 465"/>
        <s v="Troop 472"/>
        <s v="Troop 478"/>
        <s v="Troop 480"/>
        <s v="Post 2000"/>
        <s v="Crew 101"/>
        <s v="Pack 101"/>
        <s v="Pack 608"/>
        <s v="Pack 609"/>
        <s v="Pack 620"/>
        <s v="Pack 623"/>
        <s v="Pack 654"/>
        <s v="Pack 685"/>
        <s v="Pack 695"/>
        <s v="Pack 696"/>
        <s v="Post 1040"/>
        <s v="Troop 101"/>
        <s v="Troop 163"/>
        <s v="Troop 608"/>
        <s v="Troop 609"/>
        <s v="Troop 620"/>
        <s v="Troop 623"/>
        <s v="Troop 625"/>
        <s v="Troop 635"/>
        <s v="Troop 643"/>
        <s v="Troop 650"/>
        <s v="Troop 681"/>
        <s v="Troop 682"/>
        <s v="Troop 687"/>
        <s v="Troop 690"/>
        <s v="Troop 695"/>
      </sharedItems>
    </cacheField>
    <cacheField name="[Unit_Health].[Focus].[Focus]" caption="Focus" numFmtId="0" hierarchy="43" level="1">
      <sharedItems containsSemiMixedTypes="0" containsNonDate="0" containsString="0"/>
    </cacheField>
    <cacheField name="[Unit_Health].[PN].[PN]" caption="PN" numFmtId="0" hierarchy="45" level="1">
      <sharedItems containsSemiMixedTypes="0" containsNonDate="0" containsString="0"/>
    </cacheField>
    <cacheField name="[Unit_Health].[New Unit].[New Unit]" caption="New Unit" numFmtId="0" hierarchy="33" level="1">
      <sharedItems containsSemiMixedTypes="0" containsNonDate="0" containsString="0"/>
    </cacheField>
  </cacheFields>
  <cacheHierarchies count="108">
    <cacheHierarchy uniqueName="[UH_Connect].[Column1]" caption="Column1" attribute="1" defaultMemberUniqueName="[UH_Connect].[Column1].[All]" allUniqueName="[UH_Connect].[Column1].[All]" dimensionUniqueName="[UH_Connect]" displayFolder="" count="0" memberValueDatatype="130" unbalanced="0"/>
    <cacheHierarchy uniqueName="[UH_Connect].[Column2]" caption="Column2" attribute="1" defaultMemberUniqueName="[UH_Connect].[Column2].[All]" allUniqueName="[UH_Connect].[Column2].[All]" dimensionUniqueName="[UH_Connect]" displayFolder="" count="0" memberValueDatatype="130" unbalanced="0"/>
    <cacheHierarchy uniqueName="[UH_Connect].[Column3]" caption="Column3" attribute="1" defaultMemberUniqueName="[UH_Connect].[Column3].[All]" allUniqueName="[UH_Connect].[Column3].[All]" dimensionUniqueName="[UH_Connect]" displayFolder="" count="0" memberValueDatatype="130" unbalanced="0"/>
    <cacheHierarchy uniqueName="[UH_Connect].[Column4]" caption="Column4" attribute="1" defaultMemberUniqueName="[UH_Connect].[Column4].[All]" allUniqueName="[UH_Connect].[Column4].[All]" dimensionUniqueName="[UH_Connect]" displayFolder="" count="0" memberValueDatatype="130" unbalanced="0"/>
    <cacheHierarchy uniqueName="[UH_Connect].[Column5]" caption="Column5" attribute="1" defaultMemberUniqueName="[UH_Connect].[Column5].[All]" allUniqueName="[UH_Connect].[Column5].[All]" dimensionUniqueName="[UH_Connect]" displayFolder="" count="0" memberValueDatatype="130" unbalanced="0"/>
    <cacheHierarchy uniqueName="[UH_Connect].[Column6]" caption="Column6" attribute="1" defaultMemberUniqueName="[UH_Connect].[Column6].[All]" allUniqueName="[UH_Connect].[Column6].[All]" dimensionUniqueName="[UH_Connect]" displayFolder="" count="0" memberValueDatatype="130" unbalanced="0"/>
    <cacheHierarchy uniqueName="[UH_Connect].[Column7]" caption="Column7" attribute="1" defaultMemberUniqueName="[UH_Connect].[Column7].[All]" allUniqueName="[UH_Connect].[Column7].[All]" dimensionUniqueName="[UH_Connect]" displayFolder="" count="0" memberValueDatatype="130" unbalanced="0"/>
    <cacheHierarchy uniqueName="[UH_Connect].[Column8]" caption="Column8" attribute="1" defaultMemberUniqueName="[UH_Connect].[Column8].[All]" allUniqueName="[UH_Connect].[Column8].[All]" dimensionUniqueName="[UH_Connect]" displayFolder="" count="0" memberValueDatatype="130" unbalanced="0"/>
    <cacheHierarchy uniqueName="[UH_Connect].[Column9]" caption="Column9" attribute="1" defaultMemberUniqueName="[UH_Connect].[Column9].[All]" allUniqueName="[UH_Connect].[Column9].[All]" dimensionUniqueName="[UH_Connect]" displayFolder="" count="0" memberValueDatatype="130" unbalanced="0"/>
    <cacheHierarchy uniqueName="[UH_Connect].[Column10]" caption="Column10" attribute="1" defaultMemberUniqueName="[UH_Connect].[Column10].[All]" allUniqueName="[UH_Connect].[Column10].[All]" dimensionUniqueName="[UH_Connect]" displayFolder="" count="0" memberValueDatatype="130" unbalanced="0"/>
    <cacheHierarchy uniqueName="[UH_Connect].[Column11]" caption="Column11" attribute="1" defaultMemberUniqueName="[UH_Connect].[Column11].[All]" allUniqueName="[UH_Connect].[Column11].[All]" dimensionUniqueName="[UH_Connect]" displayFolder="" count="0" memberValueDatatype="130" unbalanced="0"/>
    <cacheHierarchy uniqueName="[UH_Connect].[Column12]" caption="Column12" attribute="1" defaultMemberUniqueName="[UH_Connect].[Column12].[All]" allUniqueName="[UH_Connect].[Column12].[All]" dimensionUniqueName="[UH_Connect]" displayFolder="" count="0" memberValueDatatype="130" unbalanced="0"/>
    <cacheHierarchy uniqueName="[UH_Connect].[Column13]" caption="Column13" attribute="1" defaultMemberUniqueName="[UH_Connect].[Column13].[All]" allUniqueName="[UH_Connect].[Column13].[All]" dimensionUniqueName="[UH_Connect]" displayFolder="" count="0" memberValueDatatype="130" unbalanced="0"/>
    <cacheHierarchy uniqueName="[UH_Connect].[Column14]" caption="Column14" attribute="1" defaultMemberUniqueName="[UH_Connect].[Column14].[All]" allUniqueName="[UH_Connect].[Column14].[All]" dimensionUniqueName="[UH_Connect]" displayFolder="" count="0" memberValueDatatype="130" unbalanced="0"/>
    <cacheHierarchy uniqueName="[UH_Connect].[Column15]" caption="Column15" attribute="1" defaultMemberUniqueName="[UH_Connect].[Column15].[All]" allUniqueName="[UH_Connect].[Column15].[All]" dimensionUniqueName="[UH_Connect]" displayFolder="" count="0" memberValueDatatype="130" unbalanced="0"/>
    <cacheHierarchy uniqueName="[UH_Connect].[Column16]" caption="Column16" attribute="1" defaultMemberUniqueName="[UH_Connect].[Column16].[All]" allUniqueName="[UH_Connect].[Column16].[All]" dimensionUniqueName="[UH_Connect]" displayFolder="" count="0" memberValueDatatype="130" unbalanced="0"/>
    <cacheHierarchy uniqueName="[UH_Connect].[Column17]" caption="Column17" attribute="1" defaultMemberUniqueName="[UH_Connect].[Column17].[All]" allUniqueName="[UH_Connect].[Column17].[All]" dimensionUniqueName="[UH_Connect]" displayFolder="" count="0" memberValueDatatype="130" unbalanced="0"/>
    <cacheHierarchy uniqueName="[UH_Connect].[Column18]" caption="Column18" attribute="1" defaultMemberUniqueName="[UH_Connect].[Column18].[All]" allUniqueName="[UH_Connect].[Column18].[All]" dimensionUniqueName="[UH_Connect]" displayFolder="" count="0" memberValueDatatype="130" unbalanced="0"/>
    <cacheHierarchy uniqueName="[UH_Connect].[Column19]" caption="Column19" attribute="1" defaultMemberUniqueName="[UH_Connect].[Column19].[All]" allUniqueName="[UH_Connect].[Column19].[All]" dimensionUniqueName="[UH_Connect]" displayFolder="" count="0" memberValueDatatype="130" unbalanced="0"/>
    <cacheHierarchy uniqueName="[UH_Connect].[Column20]" caption="Column20" attribute="1" defaultMemberUniqueName="[UH_Connect].[Column20].[All]" allUniqueName="[UH_Connect].[Column20].[All]" dimensionUniqueName="[UH_Connect]" displayFolder="" count="0" memberValueDatatype="130" unbalanced="0"/>
    <cacheHierarchy uniqueName="[UH_Connect].[Column21]" caption="Column21" attribute="1" defaultMemberUniqueName="[UH_Connect].[Column21].[All]" allUniqueName="[UH_Connect].[Column21].[All]" dimensionUniqueName="[UH_Connect]" displayFolder="" count="0" memberValueDatatype="130" unbalanced="0"/>
    <cacheHierarchy uniqueName="[UH_Connect].[Column22]" caption="Column22" attribute="1" defaultMemberUniqueName="[UH_Connect].[Column22].[All]" allUniqueName="[UH_Connect].[Column22].[All]" dimensionUniqueName="[UH_Connect]" displayFolder="" count="0" memberValueDatatype="130" unbalanced="0"/>
    <cacheHierarchy uniqueName="[UH_Connect].[Column23]" caption="Column23" attribute="1" defaultMemberUniqueName="[UH_Connect].[Column23].[All]" allUniqueName="[UH_Connect].[Column23].[All]" dimensionUniqueName="[UH_Connect]" displayFolder="" count="0" memberValueDatatype="130" unbalanced="0"/>
    <cacheHierarchy uniqueName="[UH_Connect].[Column24]" caption="Column24" attribute="1" defaultMemberUniqueName="[UH_Connect].[Column24].[All]" allUniqueName="[UH_Connect].[Column24].[All]" dimensionUniqueName="[UH_Connect]" displayFolder="" count="0" memberValueDatatype="130" unbalanced="0"/>
    <cacheHierarchy uniqueName="[UH_Connect].[Column25]" caption="Column25" attribute="1" defaultMemberUniqueName="[UH_Connect].[Column25].[All]" allUniqueName="[UH_Connect].[Column25].[All]" dimensionUniqueName="[UH_Connect]" displayFolder="" count="0" memberValueDatatype="130" unbalanced="0"/>
    <cacheHierarchy uniqueName="[UH_Connect].[Column26]" caption="Column26" attribute="1" defaultMemberUniqueName="[UH_Connect].[Column26].[All]" allUniqueName="[UH_Connect].[Column26].[All]" dimensionUniqueName="[UH_Connect]" displayFolder="" count="0" memberValueDatatype="130" unbalanced="0"/>
    <cacheHierarchy uniqueName="[UH_Connect].[Last Detailed Assessment]" caption="Last Detailed Assessment" attribute="1" defaultMemberUniqueName="[UH_Connect].[Last Detailed Assessment].[All]" allUniqueName="[UH_Connect].[Last Detailed Assessment].[All]" dimensionUniqueName="[UH_Connect]" displayFolder="" count="0" memberValueDatatype="130" unbalanced="0"/>
    <cacheHierarchy uniqueName="[Unit_Health].[Council Name]" caption="Council Name" attribute="1" defaultMemberUniqueName="[Unit_Health].[Council Name].[All]" allUniqueName="[Unit_Health].[Council Name].[All]" dimensionUniqueName="[Unit_Health]" displayFolder="" count="2" memberValueDatatype="130" unbalanced="0">
      <fieldsUsage count="2">
        <fieldUsage x="-1"/>
        <fieldUsage x="0"/>
      </fieldsUsage>
    </cacheHierarchy>
    <cacheHierarchy uniqueName="[Unit_Health].[District Name]" caption="District Name" attribute="1" defaultMemberUniqueName="[Unit_Health].[District Name].[All]" allUniqueName="[Unit_Health].[District Name].[All]" dimensionUniqueName="[Unit_Health]" displayFolder="" count="2" memberValueDatatype="130" unbalanced="0">
      <fieldsUsage count="2">
        <fieldUsage x="-1"/>
        <fieldUsage x="1"/>
      </fieldsUsage>
    </cacheHierarchy>
    <cacheHierarchy uniqueName="[Unit_Health].[SubDistrict Name]" caption="SubDistrict Name" attribute="1" defaultMemberUniqueName="[Unit_Health].[SubDistrict Name].[All]" allUniqueName="[Unit_Health].[SubDistrict Name].[All]" dimensionUniqueName="[Unit_Health]" displayFolder="" count="2" memberValueDatatype="130" unbalanced="0">
      <fieldsUsage count="2">
        <fieldUsage x="-1"/>
        <fieldUsage x="2"/>
      </fieldsUsage>
    </cacheHierarchy>
    <cacheHierarchy uniqueName="[Unit_Health].[Unit Type]" caption="Unit Type" attribute="1" defaultMemberUniqueName="[Unit_Health].[Unit Type].[All]" allUniqueName="[Unit_Health].[Unit Type].[All]" dimensionUniqueName="[Unit_Health]" displayFolder="" count="0" memberValueDatatype="130" unbalanced="0"/>
    <cacheHierarchy uniqueName="[Unit_Health].[Unit Name]" caption="Unit Name" attribute="1" defaultMemberUniqueName="[Unit_Health].[Unit Name].[All]" allUniqueName="[Unit_Health].[Unit Name].[All]" dimensionUniqueName="[Unit_Health]" displayFolder="" count="0" memberValueDatatype="20" unbalanced="0"/>
    <cacheHierarchy uniqueName="[Unit_Health].[Charter Org]" caption="Charter Org" attribute="1" defaultMemberUniqueName="[Unit_Health].[Charter Org].[All]" allUniqueName="[Unit_Health].[Charter Org].[All]" dimensionUniqueName="[Unit_Health]" displayFolder="" count="0" memberValueDatatype="130" unbalanced="0"/>
    <cacheHierarchy uniqueName="[Unit_Health].[New Unit]" caption="New Unit" attribute="1" defaultMemberUniqueName="[Unit_Health].[New Unit].[All]" allUniqueName="[Unit_Health].[New Unit].[All]" dimensionUniqueName="[Unit_Health]" displayFolder="" count="2" memberValueDatatype="130" unbalanced="0">
      <fieldsUsage count="2">
        <fieldUsage x="-1"/>
        <fieldUsage x="6"/>
      </fieldsUsage>
    </cacheHierarchy>
    <cacheHierarchy uniqueName="[Unit_Health].[New Unit Date]" caption="New Unit Date" attribute="1" time="1" defaultMemberUniqueName="[Unit_Health].[New Unit Date].[All]" allUniqueName="[Unit_Health].[New Unit Date].[All]" dimensionUniqueName="[Unit_Health]" displayFolder="" count="0" memberValueDatatype="7" unbalanced="0"/>
    <cacheHierarchy uniqueName="[Unit_Health].[Last Unit Assessment]" caption="Last Unit Assessment" attribute="1" time="1" defaultMemberUniqueName="[Unit_Health].[Last Unit Assessment].[All]" allUniqueName="[Unit_Health].[Last Unit Assessment].[All]" dimensionUniqueName="[Unit_Health]" displayFolder="" count="0" memberValueDatatype="7" unbalanced="0"/>
    <cacheHierarchy uniqueName="[Unit_Health].[Most Recent Score]" caption="Most Recent Score" attribute="1" defaultMemberUniqueName="[Unit_Health].[Most Recent Score].[All]" allUniqueName="[Unit_Health].[Most Recent Score].[All]" dimensionUniqueName="[Unit_Health]" displayFolder="" count="0" memberValueDatatype="5" unbalanced="0"/>
    <cacheHierarchy uniqueName="[Unit_Health].[Assessment Type]" caption="Assessment Type" attribute="1" defaultMemberUniqueName="[Unit_Health].[Assessment Type].[All]" allUniqueName="[Unit_Health].[Assessment Type].[All]" dimensionUniqueName="[Unit_Health]" displayFolder="" count="0" memberValueDatatype="130" unbalanced="0"/>
    <cacheHierarchy uniqueName="[Unit_Health].[Unit Contact]" caption="Unit Contact" attribute="1" defaultMemberUniqueName="[Unit_Health].[Unit Contact].[All]" allUniqueName="[Unit_Health].[Unit Contact].[All]" dimensionUniqueName="[Unit_Health]" displayFolder="" count="0" memberValueDatatype="130" unbalanced="0"/>
    <cacheHierarchy uniqueName="[Unit_Health].[Column1]" caption="Column1" attribute="1" defaultMemberUniqueName="[Unit_Health].[Column1].[All]" allUniqueName="[Unit_Health].[Column1].[All]" dimensionUniqueName="[Unit_Health]" displayFolder="" count="0" memberValueDatatype="130" unbalanced="0"/>
    <cacheHierarchy uniqueName="[Unit_Health].[Last Assessment Year]" caption="Last Assessment Year" attribute="1" defaultMemberUniqueName="[Unit_Health].[Last Assessment Year].[All]" allUniqueName="[Unit_Health].[Last Assessment Year].[All]" dimensionUniqueName="[Unit_Health]" displayFolder="" count="0" memberValueDatatype="20" unbalanced="0"/>
    <cacheHierarchy uniqueName="[Unit_Health].[F1]" caption="F1" attribute="1" defaultMemberUniqueName="[Unit_Health].[F1].[All]" allUniqueName="[Unit_Health].[F1].[All]" dimensionUniqueName="[Unit_Health]" displayFolder="" count="0" memberValueDatatype="20" unbalanced="0"/>
    <cacheHierarchy uniqueName="[Unit_Health].[F2]" caption="F2" attribute="1" defaultMemberUniqueName="[Unit_Health].[F2].[All]" allUniqueName="[Unit_Health].[F2].[All]" dimensionUniqueName="[Unit_Health]" displayFolder="" count="0" memberValueDatatype="20" unbalanced="0"/>
    <cacheHierarchy uniqueName="[Unit_Health].[Focus]" caption="Focus" attribute="1" defaultMemberUniqueName="[Unit_Health].[Focus].[All]" allUniqueName="[Unit_Health].[Focus].[All]" dimensionUniqueName="[Unit_Health]" displayFolder="" count="2" memberValueDatatype="20" unbalanced="0">
      <fieldsUsage count="2">
        <fieldUsage x="-1"/>
        <fieldUsage x="4"/>
      </fieldsUsage>
    </cacheHierarchy>
    <cacheHierarchy uniqueName="[Unit_Health].[2015_Contact]" caption="2015_Contact" attribute="1" time="1" defaultMemberUniqueName="[Unit_Health].[2015_Contact].[All]" allUniqueName="[Unit_Health].[2015_Contact].[All]" dimensionUniqueName="[Unit_Health]" displayFolder="" count="0" memberValueDatatype="7" unbalanced="0"/>
    <cacheHierarchy uniqueName="[Unit_Health].[PN]" caption="PN" attribute="1" defaultMemberUniqueName="[Unit_Health].[PN].[All]" allUniqueName="[Unit_Health].[PN].[All]" dimensionUniqueName="[Unit_Health]" displayFolder="" count="2" memberValueDatatype="20" unbalanced="0">
      <fieldsUsage count="2">
        <fieldUsage x="-1"/>
        <fieldUsage x="5"/>
      </fieldsUsage>
    </cacheHierarchy>
    <cacheHierarchy uniqueName="[Unit_Health].[Last Contact 2015]" caption="Last Contact 2015" attribute="1" defaultMemberUniqueName="[Unit_Health].[Last Contact 2015].[All]" allUniqueName="[Unit_Health].[Last Contact 2015].[All]" dimensionUniqueName="[Unit_Health]" displayFolder="" count="0" memberValueDatatype="130" unbalanced="0"/>
    <cacheHierarchy uniqueName="[Unit_Health].[Score 2.5]" caption="Score 2.5" attribute="1" defaultMemberUniqueName="[Unit_Health].[Score 2.5].[All]" allUniqueName="[Unit_Health].[Score 2.5].[All]" dimensionUniqueName="[Unit_Health]" displayFolder="" count="0" memberValueDatatype="5" unbalanced="0"/>
    <cacheHierarchy uniqueName="[Unit_Health].[Never Contacted]" caption="Never Contacted" attribute="1" defaultMemberUniqueName="[Unit_Health].[Never Contacted].[All]" allUniqueName="[Unit_Health].[Never Contacted].[All]" dimensionUniqueName="[Unit_Health]" displayFolder="" count="0" memberValueDatatype="130" unbalanced="0"/>
    <cacheHierarchy uniqueName="[Unit_Health].[Unit]" caption="Unit" attribute="1" defaultMemberUniqueName="[Unit_Health].[Unit].[All]" allUniqueName="[Unit_Health].[Unit].[All]" dimensionUniqueName="[Unit_Health]" displayFolder="" count="2" memberValueDatatype="130" unbalanced="0">
      <fieldsUsage count="2">
        <fieldUsage x="-1"/>
        <fieldUsage x="3"/>
      </fieldsUsage>
    </cacheHierarchy>
    <cacheHierarchy uniqueName="[Unit_Health].[F3]" caption="F3" attribute="1" defaultMemberUniqueName="[Unit_Health].[F3].[All]" allUniqueName="[Unit_Health].[F3].[All]" dimensionUniqueName="[Unit_Health]" displayFolder="" count="0" memberValueDatatype="20" unbalanced="0"/>
    <cacheHierarchy uniqueName="[Unit_Health].[Date of Contact]" caption="Date of Contact" attribute="1" time="1" defaultMemberUniqueName="[Unit_Health].[Date of Contact].[All]" allUniqueName="[Unit_Health].[Date of Contact].[All]" dimensionUniqueName="[Unit_Health]" displayFolder="" count="0" memberValueDatatype="7" unbalanced="0"/>
    <cacheHierarchy uniqueName="[Unit_Health].[Priority Need]" caption="Priority Need" attribute="1" defaultMemberUniqueName="[Unit_Health].[Priority Need].[All]" allUniqueName="[Unit_Health].[Priority Need].[All]" dimensionUniqueName="[Unit_Health]" displayFolder="" count="0" memberValueDatatype="130" unbalanced="0"/>
    <cacheHierarchy uniqueName="[Unit_Health].[Detailed Assessment]" caption="Detailed Assessment" attribute="1" time="1" defaultMemberUniqueName="[Unit_Health].[Detailed Assessment].[All]" allUniqueName="[Unit_Health].[Detailed Assessment].[All]" dimensionUniqueName="[Unit_Health]" displayFolder="" count="0" memberValueDatatype="7" unbalanced="0"/>
    <cacheHierarchy uniqueName="[Unit_Health].[Last Detailed Assessment]" caption="Last Detailed Assessment" attribute="1" defaultMemberUniqueName="[Unit_Health].[Last Detailed Assessment].[All]" allUniqueName="[Unit_Health].[Last Detailed Assessment].[All]" dimensionUniqueName="[Unit_Health]" displayFolder="" count="0" memberValueDatatype="130" unbalanced="0"/>
    <cacheHierarchy uniqueName="[Unit_Health].[Last Contact]" caption="Last Contact" attribute="1" time="1" defaultMemberUniqueName="[Unit_Health].[Last Contact].[All]" allUniqueName="[Unit_Health].[Last Contact].[All]" dimensionUniqueName="[Unit_Health]" displayFolder="" count="0" memberValueDatatype="7" unbalanced="0"/>
    <cacheHierarchy uniqueName="[Unit_Health].[Assigned Commissioner]" caption="Assigned Commissioner" attribute="1" defaultMemberUniqueName="[Unit_Health].[Assigned Commissioner].[All]" allUniqueName="[Unit_Health].[Assigned Commissioner].[All]" dimensionUniqueName="[Unit_Health]" displayFolder="" count="0" memberValueDatatype="130" unbalanced="0"/>
    <cacheHierarchy uniqueName="[Unit_Health].[NU]" caption="NU" attribute="1" defaultMemberUniqueName="[Unit_Health].[NU].[All]" allUniqueName="[Unit_Health].[NU].[All]" dimensionUniqueName="[Unit_Health]" displayFolder="" count="0" memberValueDatatype="20" unbalanced="0"/>
    <cacheHierarchy uniqueName="[Unit_Health].[NUNC]" caption="NUNC" attribute="1" defaultMemberUniqueName="[Unit_Health].[NUNC].[All]" allUniqueName="[Unit_Health].[NUNC].[All]" dimensionUniqueName="[Unit_Health]" displayFolder="" count="0" memberValueDatatype="20" unbalanced="0"/>
    <cacheHierarchy uniqueName="[Unit_Health1].[Council Name]" caption="Council Name" attribute="1" defaultMemberUniqueName="[Unit_Health1].[Council Name].[All]" allUniqueName="[Unit_Health1].[Council Name].[All]" dimensionUniqueName="[Unit_Health1]" displayFolder="" count="0" memberValueDatatype="130" unbalanced="0"/>
    <cacheHierarchy uniqueName="[Unit_Health1].[District Name]" caption="District Name" attribute="1" defaultMemberUniqueName="[Unit_Health1].[District Name].[All]" allUniqueName="[Unit_Health1].[District Name].[All]" dimensionUniqueName="[Unit_Health1]" displayFolder="" count="0" memberValueDatatype="130" unbalanced="0"/>
    <cacheHierarchy uniqueName="[Unit_Health1].[SubDistrict Name]" caption="SubDistrict Name" attribute="1" defaultMemberUniqueName="[Unit_Health1].[SubDistrict Name].[All]" allUniqueName="[Unit_Health1].[SubDistrict Name].[All]" dimensionUniqueName="[Unit_Health1]" displayFolder="" count="0" memberValueDatatype="130" unbalanced="0"/>
    <cacheHierarchy uniqueName="[Unit_Health1].[Unit Type]" caption="Unit Type" attribute="1" defaultMemberUniqueName="[Unit_Health1].[Unit Type].[All]" allUniqueName="[Unit_Health1].[Unit Type].[All]" dimensionUniqueName="[Unit_Health1]" displayFolder="" count="0" memberValueDatatype="130" unbalanced="0"/>
    <cacheHierarchy uniqueName="[Unit_Health1].[Unit Name]" caption="Unit Name" attribute="1" defaultMemberUniqueName="[Unit_Health1].[Unit Name].[All]" allUniqueName="[Unit_Health1].[Unit Name].[All]" dimensionUniqueName="[Unit_Health1]" displayFolder="" count="0" memberValueDatatype="20" unbalanced="0"/>
    <cacheHierarchy uniqueName="[Unit_Health1].[Charter Org]" caption="Charter Org" attribute="1" defaultMemberUniqueName="[Unit_Health1].[Charter Org].[All]" allUniqueName="[Unit_Health1].[Charter Org].[All]" dimensionUniqueName="[Unit_Health1]" displayFolder="" count="0" memberValueDatatype="130" unbalanced="0"/>
    <cacheHierarchy uniqueName="[Unit_Health1].[New Unit]" caption="New Unit" attribute="1" defaultMemberUniqueName="[Unit_Health1].[New Unit].[All]" allUniqueName="[Unit_Health1].[New Unit].[All]" dimensionUniqueName="[Unit_Health1]" displayFolder="" count="0" memberValueDatatype="130" unbalanced="0"/>
    <cacheHierarchy uniqueName="[Unit_Health1].[New Unit Date]" caption="New Unit Date" attribute="1" time="1" defaultMemberUniqueName="[Unit_Health1].[New Unit Date].[All]" allUniqueName="[Unit_Health1].[New Unit Date].[All]" dimensionUniqueName="[Unit_Health1]" displayFolder="" count="0" memberValueDatatype="7" unbalanced="0"/>
    <cacheHierarchy uniqueName="[Unit_Health1].[Last Unit Assessment]" caption="Last Unit Assessment" attribute="1" time="1" defaultMemberUniqueName="[Unit_Health1].[Last Unit Assessment].[All]" allUniqueName="[Unit_Health1].[Last Unit Assessment].[All]" dimensionUniqueName="[Unit_Health1]" displayFolder="" count="0" memberValueDatatype="7" unbalanced="0"/>
    <cacheHierarchy uniqueName="[Unit_Health1].[Most Recent Score]" caption="Most Recent Score" attribute="1" defaultMemberUniqueName="[Unit_Health1].[Most Recent Score].[All]" allUniqueName="[Unit_Health1].[Most Recent Score].[All]" dimensionUniqueName="[Unit_Health1]" displayFolder="" count="0" memberValueDatatype="5" unbalanced="0"/>
    <cacheHierarchy uniqueName="[Unit_Health1].[Assessment Type]" caption="Assessment Type" attribute="1" defaultMemberUniqueName="[Unit_Health1].[Assessment Type].[All]" allUniqueName="[Unit_Health1].[Assessment Type].[All]" dimensionUniqueName="[Unit_Health1]" displayFolder="" count="0" memberValueDatatype="130" unbalanced="0"/>
    <cacheHierarchy uniqueName="[Unit_Health1].[Unit Contact]" caption="Unit Contact" attribute="1" defaultMemberUniqueName="[Unit_Health1].[Unit Contact].[All]" allUniqueName="[Unit_Health1].[Unit Contact].[All]" dimensionUniqueName="[Unit_Health1]" displayFolder="" count="0" memberValueDatatype="130" unbalanced="0"/>
    <cacheHierarchy uniqueName="[Unit_Health1].[Column1]" caption="Column1" attribute="1" defaultMemberUniqueName="[Unit_Health1].[Column1].[All]" allUniqueName="[Unit_Health1].[Column1].[All]" dimensionUniqueName="[Unit_Health1]" displayFolder="" count="0" memberValueDatatype="130" unbalanced="0"/>
    <cacheHierarchy uniqueName="[Unit_Health1].[Last Assessment Year]" caption="Last Assessment Year" attribute="1" defaultMemberUniqueName="[Unit_Health1].[Last Assessment Year].[All]" allUniqueName="[Unit_Health1].[Last Assessment Year].[All]" dimensionUniqueName="[Unit_Health1]" displayFolder="" count="0" memberValueDatatype="20" unbalanced="0"/>
    <cacheHierarchy uniqueName="[Unit_Health1].[F1]" caption="F1" attribute="1" time="1" defaultMemberUniqueName="[Unit_Health1].[F1].[All]" allUniqueName="[Unit_Health1].[F1].[All]" dimensionUniqueName="[Unit_Health1]" displayFolder="" count="0" memberValueDatatype="7" unbalanced="0"/>
    <cacheHierarchy uniqueName="[Unit_Health1].[F2]" caption="F2" attribute="1" defaultMemberUniqueName="[Unit_Health1].[F2].[All]" allUniqueName="[Unit_Health1].[F2].[All]" dimensionUniqueName="[Unit_Health1]" displayFolder="" count="0" memberValueDatatype="20" unbalanced="0"/>
    <cacheHierarchy uniqueName="[Unit_Health1].[Focus]" caption="Focus" attribute="1" time="1" defaultMemberUniqueName="[Unit_Health1].[Focus].[All]" allUniqueName="[Unit_Health1].[Focus].[All]" dimensionUniqueName="[Unit_Health1]" displayFolder="" count="0" memberValueDatatype="7" unbalanced="0"/>
    <cacheHierarchy uniqueName="[Unit_Health1].[2015_Contact]" caption="2015_Contact" attribute="1" defaultMemberUniqueName="[Unit_Health1].[2015_Contact].[All]" allUniqueName="[Unit_Health1].[2015_Contact].[All]" dimensionUniqueName="[Unit_Health1]" displayFolder="" count="0" memberValueDatatype="20" unbalanced="0"/>
    <cacheHierarchy uniqueName="[Unit_Health1].[PN]" caption="PN" attribute="1" time="1" defaultMemberUniqueName="[Unit_Health1].[PN].[All]" allUniqueName="[Unit_Health1].[PN].[All]" dimensionUniqueName="[Unit_Health1]" displayFolder="" count="0" memberValueDatatype="7" unbalanced="0"/>
    <cacheHierarchy uniqueName="[Unit_Health1].[Last Contact 2015]" caption="Last Contact 2015" attribute="1" defaultMemberUniqueName="[Unit_Health1].[Last Contact 2015].[All]" allUniqueName="[Unit_Health1].[Last Contact 2015].[All]" dimensionUniqueName="[Unit_Health1]" displayFolder="" count="0" memberValueDatatype="130" unbalanced="0"/>
    <cacheHierarchy uniqueName="[Unit_Health1].[Score 2.5]" caption="Score 2.5" attribute="1" defaultMemberUniqueName="[Unit_Health1].[Score 2.5].[All]" allUniqueName="[Unit_Health1].[Score 2.5].[All]" dimensionUniqueName="[Unit_Health1]" displayFolder="" count="0" memberValueDatatype="5" unbalanced="0"/>
    <cacheHierarchy uniqueName="[Unit_Health1].[Never Contacted]" caption="Never Contacted" attribute="1" defaultMemberUniqueName="[Unit_Health1].[Never Contacted].[All]" allUniqueName="[Unit_Health1].[Never Contacted].[All]" dimensionUniqueName="[Unit_Health1]" displayFolder="" count="0" memberValueDatatype="130" unbalanced="0"/>
    <cacheHierarchy uniqueName="[Unit_Health1].[Unit]" caption="Unit" attribute="1" defaultMemberUniqueName="[Unit_Health1].[Unit].[All]" allUniqueName="[Unit_Health1].[Unit].[All]" dimensionUniqueName="[Unit_Health1]" displayFolder="" count="0" memberValueDatatype="130" unbalanced="0"/>
    <cacheHierarchy uniqueName="[Unit_Health1].[F3]" caption="F3" attribute="1" defaultMemberUniqueName="[Unit_Health1].[F3].[All]" allUniqueName="[Unit_Health1].[F3].[All]" dimensionUniqueName="[Unit_Health1]" displayFolder="" count="0" memberValueDatatype="20" unbalanced="0"/>
    <cacheHierarchy uniqueName="[Unit_Health1].[Date of Contact]" caption="Date of Contact" attribute="1" defaultMemberUniqueName="[Unit_Health1].[Date of Contact].[All]" allUniqueName="[Unit_Health1].[Date of Contact].[All]" dimensionUniqueName="[Unit_Health1]" displayFolder="" count="0" memberValueDatatype="20" unbalanced="0"/>
    <cacheHierarchy uniqueName="[Unit_Health1].[Priority Need]" caption="Priority Need" attribute="1" defaultMemberUniqueName="[Unit_Health1].[Priority Need].[All]" allUniqueName="[Unit_Health1].[Priority Need].[All]" dimensionUniqueName="[Unit_Health1]" displayFolder="" count="0" memberValueDatatype="130" unbalanced="0"/>
    <cacheHierarchy uniqueName="[Unit_Health1].[Detailed Assessment]" caption="Detailed Assessment" attribute="1" defaultMemberUniqueName="[Unit_Health1].[Detailed Assessment].[All]" allUniqueName="[Unit_Health1].[Detailed Assessment].[All]" dimensionUniqueName="[Unit_Health1]" displayFolder="" count="0" memberValueDatatype="20" unbalanced="0"/>
    <cacheHierarchy uniqueName="[Unit_Health1].[Last Detailed Assessment]" caption="Last Detailed Assessment" attribute="1" defaultMemberUniqueName="[Unit_Health1].[Last Detailed Assessment].[All]" allUniqueName="[Unit_Health1].[Last Detailed Assessment].[All]" dimensionUniqueName="[Unit_Health1]" displayFolder="" count="0" memberValueDatatype="130" unbalanced="0"/>
    <cacheHierarchy uniqueName="[Unit_Health1].[Last Contact]" caption="Last Contact" attribute="1" defaultMemberUniqueName="[Unit_Health1].[Last Contact].[All]" allUniqueName="[Unit_Health1].[Last Contact].[All]" dimensionUniqueName="[Unit_Health1]" displayFolder="" count="0" memberValueDatatype="20" unbalanced="0"/>
    <cacheHierarchy uniqueName="[Unit_Health1].[Assigned Commissioner]" caption="Assigned Commissioner" attribute="1" defaultMemberUniqueName="[Unit_Health1].[Assigned Commissioner].[All]" allUniqueName="[Unit_Health1].[Assigned Commissioner].[All]" dimensionUniqueName="[Unit_Health1]" displayFolder="" count="0" memberValueDatatype="130" unbalanced="0"/>
    <cacheHierarchy uniqueName="[Unit_Health1].[NU]" caption="NU" attribute="1" defaultMemberUniqueName="[Unit_Health1].[NU].[All]" allUniqueName="[Unit_Health1].[NU].[All]" dimensionUniqueName="[Unit_Health1]" displayFolder="" count="0" memberValueDatatype="20" unbalanced="0"/>
    <cacheHierarchy uniqueName="[Unit_Health1].[NUNC]" caption="NUNC" attribute="1" defaultMemberUniqueName="[Unit_Health1].[NUNC].[All]" allUniqueName="[Unit_Health1].[NUNC].[All]" dimensionUniqueName="[Unit_Health1]" displayFolder="" count="0" memberValueDatatype="20" unbalanced="0"/>
    <cacheHierarchy uniqueName="[Measures].[Sum of F2]" caption="Sum of F2" measure="1" displayFolder="" measureGroup="Unit_Health" count="0">
      <extLst>
        <ext xmlns:x15="http://schemas.microsoft.com/office/spreadsheetml/2010/11/main" uri="{B97F6D7D-B522-45F9-BDA1-12C45D357490}">
          <x15:cacheHierarchy aggregatedColumn="42"/>
        </ext>
      </extLst>
    </cacheHierarchy>
    <cacheHierarchy uniqueName="[Measures].[Count of 2015_Contact]" caption="Count of 2015_Contact" measure="1" displayFolder="" measureGroup="Unit_Health" count="0">
      <extLst>
        <ext xmlns:x15="http://schemas.microsoft.com/office/spreadsheetml/2010/11/main" uri="{B97F6D7D-B522-45F9-BDA1-12C45D357490}">
          <x15:cacheHierarchy aggregatedColumn="44"/>
        </ext>
      </extLst>
    </cacheHierarchy>
    <cacheHierarchy uniqueName="[Measures].[Count of F2]" caption="Count of F2" measure="1" displayFolder="" measureGroup="Unit_Health" count="0">
      <extLst>
        <ext xmlns:x15="http://schemas.microsoft.com/office/spreadsheetml/2010/11/main" uri="{B97F6D7D-B522-45F9-BDA1-12C45D357490}">
          <x15:cacheHierarchy aggregatedColumn="42"/>
        </ext>
      </extLst>
    </cacheHierarchy>
    <cacheHierarchy uniqueName="[Measures].[Sum of PN]" caption="Sum of PN" measure="1" displayFolder="" measureGroup="Unit_Health" count="0">
      <extLst>
        <ext xmlns:x15="http://schemas.microsoft.com/office/spreadsheetml/2010/11/main" uri="{B97F6D7D-B522-45F9-BDA1-12C45D357490}">
          <x15:cacheHierarchy aggregatedColumn="45"/>
        </ext>
      </extLst>
    </cacheHierarchy>
    <cacheHierarchy uniqueName="[Measures].[Count of PN]" caption="Count of PN" measure="1" displayFolder="" measureGroup="Unit_Health" count="0">
      <extLst>
        <ext xmlns:x15="http://schemas.microsoft.com/office/spreadsheetml/2010/11/main" uri="{B97F6D7D-B522-45F9-BDA1-12C45D357490}">
          <x15:cacheHierarchy aggregatedColumn="45"/>
        </ext>
      </extLst>
    </cacheHierarchy>
    <cacheHierarchy uniqueName="[Measures].[Count of Never Contacted]" caption="Count of Never Contacted" measure="1" displayFolder="" measureGroup="Unit_Health" count="0">
      <extLst>
        <ext xmlns:x15="http://schemas.microsoft.com/office/spreadsheetml/2010/11/main" uri="{B97F6D7D-B522-45F9-BDA1-12C45D357490}">
          <x15:cacheHierarchy aggregatedColumn="48"/>
        </ext>
      </extLst>
    </cacheHierarchy>
    <cacheHierarchy uniqueName="[Measures].[Count of Unit]" caption="Count of Unit" measure="1" displayFolder="" measureGroup="Unit_Health" count="0">
      <extLst>
        <ext xmlns:x15="http://schemas.microsoft.com/office/spreadsheetml/2010/11/main" uri="{B97F6D7D-B522-45F9-BDA1-12C45D357490}">
          <x15:cacheHierarchy aggregatedColumn="49"/>
        </ext>
      </extLst>
    </cacheHierarchy>
    <cacheHierarchy uniqueName="[Measures].[Sum of NU]" caption="Sum of NU" measure="1" displayFolder="" measureGroup="Unit_Health" count="0">
      <extLst>
        <ext xmlns:x15="http://schemas.microsoft.com/office/spreadsheetml/2010/11/main" uri="{B97F6D7D-B522-45F9-BDA1-12C45D357490}">
          <x15:cacheHierarchy aggregatedColumn="57"/>
        </ext>
      </extLst>
    </cacheHierarchy>
    <cacheHierarchy uniqueName="[Measures].[Sum of NUNC]" caption="Sum of NUNC" measure="1" displayFolder="" measureGroup="Unit_Health" count="0">
      <extLst>
        <ext xmlns:x15="http://schemas.microsoft.com/office/spreadsheetml/2010/11/main" uri="{B97F6D7D-B522-45F9-BDA1-12C45D357490}">
          <x15:cacheHierarchy aggregatedColumn="58"/>
        </ext>
      </extLst>
    </cacheHierarchy>
    <cacheHierarchy uniqueName="[Measures].[NoContact]" caption="NoContact" measure="1" displayFolder="" measureGroup="Unit_Health" count="0"/>
    <cacheHierarchy uniqueName="[Measures].[Under2-5]" caption="Under2-5" measure="1" displayFolder="" measureGroup="Unit_Health" count="0"/>
    <cacheHierarchy uniqueName="[Measures].[PctNUNC]" caption="PctNUNC" measure="1" displayFolder="" measureGroup="Unit_Health" count="0"/>
    <cacheHierarchy uniqueName="[Measures].[PercentNUNC]" caption="PercentNUNC" measure="1" displayFolder="" measureGroup="Unit_Health1" count="0"/>
    <cacheHierarchy uniqueName="[Measures].[__XL_Count Unit_Health]" caption="__XL_Count Unit_Health" measure="1" displayFolder="" measureGroup="Unit_Health" count="0" hidden="1"/>
    <cacheHierarchy uniqueName="[Measures].[__XL_Count UH_Connect]" caption="__XL_Count UH_Connect" measure="1" displayFolder="" measureGroup="UH_Connect" count="0" hidden="1"/>
    <cacheHierarchy uniqueName="[Measures].[__XL_Count Unit_Health1]" caption="__XL_Count Unit_Health1" measure="1" displayFolder="" measureGroup="Unit_Health1" count="0" hidden="1"/>
    <cacheHierarchy uniqueName="[Measures].[__No measures defined]" caption="__No measures defined" measure="1" displayFolder="" count="0" hidden="1"/>
  </cacheHierarchies>
  <kpis count="0"/>
  <dimensions count="4">
    <dimension measure="1" name="Measures" uniqueName="[Measures]" caption="Measures"/>
    <dimension name="UH_Connect" uniqueName="[UH_Connect]" caption="UH_Connect"/>
    <dimension name="Unit_Health" uniqueName="[Unit_Health]" caption="Unit_Health"/>
    <dimension name="Unit_Health1" uniqueName="[Unit_Health1]" caption="Unit_Health1"/>
  </dimensions>
  <measureGroups count="3">
    <measureGroup name="UH_Connect" caption="UH_Connect"/>
    <measureGroup name="Unit_Health" caption="Unit_Health"/>
    <measureGroup name="Unit_Health1" caption="Unit_Health1"/>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Blaisdell, Ron" refreshedDate="42934.351107523151" createdVersion="6" refreshedVersion="6" minRefreshableVersion="3" recordCount="0" supportSubquery="1" supportAdvancedDrill="1">
  <cacheSource type="external" connectionId="8"/>
  <cacheFields count="3">
    <cacheField name="[Unit_Health].[Council Name].[Council Name]" caption="Council Name" numFmtId="0" hierarchy="27" level="1">
      <sharedItems count="10">
        <s v="Allegheny Highlands Council 382"/>
        <s v="Bucktail Council 509"/>
        <s v="Chief Cornplanter Council, BSA 538"/>
        <s v="Columbia-Montour 504"/>
        <s v="French Creek Council 532"/>
        <s v="Juniata Valley Council 497"/>
        <s v="Laurel Highlands Council 527"/>
        <s v="Moraine Trails Council 500"/>
        <s v="Susquehanna Council 533"/>
        <s v="Westmoreland Fayette 512"/>
      </sharedItems>
    </cacheField>
    <cacheField name="[Unit_Health].[District Name].[District Name]" caption="District Name" numFmtId="0" hierarchy="28" level="1">
      <sharedItems count="32">
        <s v="Two Lakes 01"/>
        <s v="Western Gate 03"/>
        <s v="Allegheny Laurels District 2"/>
        <s v="Eastern Wilds District 1"/>
        <s v="Handsome Lake 01"/>
        <s v="Lenni Lenape 01"/>
        <s v="Chief Kiondashawa 03"/>
        <s v="Colonel Drake 04"/>
        <s v="Oliver Perry 01"/>
        <s v="Nittany Mountain 03"/>
        <s v="Oneida 02"/>
        <s v="Beaver Valley 04"/>
        <s v="Chestnut Ridge 21"/>
        <s v="Chief Logan 23"/>
        <s v="Eagle Valley 12"/>
        <s v="Fort Bedford 24"/>
        <s v="Frontier District 09"/>
        <s v="Japeechen 06"/>
        <s v="Keystone 22"/>
        <s v="Lackawanna 01"/>
        <s v="Mingo Trails 13"/>
        <s v="Mon Valley 15"/>
        <s v="Potomac 02"/>
        <s v="Scoutreach 07"/>
        <s v="Seneca 05"/>
        <s v="Trailblazer District 08"/>
        <s v="Washington Trail District 05"/>
        <s v="Bald Eagle District 11"/>
        <s v="Seven Bridges District 12"/>
        <s v="Bushy Run 02"/>
        <s v="Laurel Hills 05"/>
        <s v="Old Trails 06"/>
      </sharedItems>
    </cacheField>
    <cacheField name="[Measures].[PercentNUNC]" caption="PercentNUNC" numFmtId="0" hierarchy="103" level="32767"/>
  </cacheFields>
  <cacheHierarchies count="108">
    <cacheHierarchy uniqueName="[UH_Connect].[Column1]" caption="Column1" attribute="1" defaultMemberUniqueName="[UH_Connect].[Column1].[All]" allUniqueName="[UH_Connect].[Column1].[All]" dimensionUniqueName="[UH_Connect]" displayFolder="" count="0" memberValueDatatype="130" unbalanced="0"/>
    <cacheHierarchy uniqueName="[UH_Connect].[Column2]" caption="Column2" attribute="1" defaultMemberUniqueName="[UH_Connect].[Column2].[All]" allUniqueName="[UH_Connect].[Column2].[All]" dimensionUniqueName="[UH_Connect]" displayFolder="" count="0" memberValueDatatype="130" unbalanced="0"/>
    <cacheHierarchy uniqueName="[UH_Connect].[Column3]" caption="Column3" attribute="1" defaultMemberUniqueName="[UH_Connect].[Column3].[All]" allUniqueName="[UH_Connect].[Column3].[All]" dimensionUniqueName="[UH_Connect]" displayFolder="" count="0" memberValueDatatype="130" unbalanced="0"/>
    <cacheHierarchy uniqueName="[UH_Connect].[Column4]" caption="Column4" attribute="1" defaultMemberUniqueName="[UH_Connect].[Column4].[All]" allUniqueName="[UH_Connect].[Column4].[All]" dimensionUniqueName="[UH_Connect]" displayFolder="" count="0" memberValueDatatype="130" unbalanced="0"/>
    <cacheHierarchy uniqueName="[UH_Connect].[Column5]" caption="Column5" attribute="1" defaultMemberUniqueName="[UH_Connect].[Column5].[All]" allUniqueName="[UH_Connect].[Column5].[All]" dimensionUniqueName="[UH_Connect]" displayFolder="" count="0" memberValueDatatype="130" unbalanced="0"/>
    <cacheHierarchy uniqueName="[UH_Connect].[Column6]" caption="Column6" attribute="1" defaultMemberUniqueName="[UH_Connect].[Column6].[All]" allUniqueName="[UH_Connect].[Column6].[All]" dimensionUniqueName="[UH_Connect]" displayFolder="" count="0" memberValueDatatype="130" unbalanced="0"/>
    <cacheHierarchy uniqueName="[UH_Connect].[Column7]" caption="Column7" attribute="1" defaultMemberUniqueName="[UH_Connect].[Column7].[All]" allUniqueName="[UH_Connect].[Column7].[All]" dimensionUniqueName="[UH_Connect]" displayFolder="" count="0" memberValueDatatype="130" unbalanced="0"/>
    <cacheHierarchy uniqueName="[UH_Connect].[Column8]" caption="Column8" attribute="1" defaultMemberUniqueName="[UH_Connect].[Column8].[All]" allUniqueName="[UH_Connect].[Column8].[All]" dimensionUniqueName="[UH_Connect]" displayFolder="" count="0" memberValueDatatype="130" unbalanced="0"/>
    <cacheHierarchy uniqueName="[UH_Connect].[Column9]" caption="Column9" attribute="1" defaultMemberUniqueName="[UH_Connect].[Column9].[All]" allUniqueName="[UH_Connect].[Column9].[All]" dimensionUniqueName="[UH_Connect]" displayFolder="" count="0" memberValueDatatype="130" unbalanced="0"/>
    <cacheHierarchy uniqueName="[UH_Connect].[Column10]" caption="Column10" attribute="1" defaultMemberUniqueName="[UH_Connect].[Column10].[All]" allUniqueName="[UH_Connect].[Column10].[All]" dimensionUniqueName="[UH_Connect]" displayFolder="" count="0" memberValueDatatype="130" unbalanced="0"/>
    <cacheHierarchy uniqueName="[UH_Connect].[Column11]" caption="Column11" attribute="1" defaultMemberUniqueName="[UH_Connect].[Column11].[All]" allUniqueName="[UH_Connect].[Column11].[All]" dimensionUniqueName="[UH_Connect]" displayFolder="" count="0" memberValueDatatype="130" unbalanced="0"/>
    <cacheHierarchy uniqueName="[UH_Connect].[Column12]" caption="Column12" attribute="1" defaultMemberUniqueName="[UH_Connect].[Column12].[All]" allUniqueName="[UH_Connect].[Column12].[All]" dimensionUniqueName="[UH_Connect]" displayFolder="" count="0" memberValueDatatype="130" unbalanced="0"/>
    <cacheHierarchy uniqueName="[UH_Connect].[Column13]" caption="Column13" attribute="1" defaultMemberUniqueName="[UH_Connect].[Column13].[All]" allUniqueName="[UH_Connect].[Column13].[All]" dimensionUniqueName="[UH_Connect]" displayFolder="" count="0" memberValueDatatype="130" unbalanced="0"/>
    <cacheHierarchy uniqueName="[UH_Connect].[Column14]" caption="Column14" attribute="1" defaultMemberUniqueName="[UH_Connect].[Column14].[All]" allUniqueName="[UH_Connect].[Column14].[All]" dimensionUniqueName="[UH_Connect]" displayFolder="" count="0" memberValueDatatype="130" unbalanced="0"/>
    <cacheHierarchy uniqueName="[UH_Connect].[Column15]" caption="Column15" attribute="1" defaultMemberUniqueName="[UH_Connect].[Column15].[All]" allUniqueName="[UH_Connect].[Column15].[All]" dimensionUniqueName="[UH_Connect]" displayFolder="" count="0" memberValueDatatype="130" unbalanced="0"/>
    <cacheHierarchy uniqueName="[UH_Connect].[Column16]" caption="Column16" attribute="1" defaultMemberUniqueName="[UH_Connect].[Column16].[All]" allUniqueName="[UH_Connect].[Column16].[All]" dimensionUniqueName="[UH_Connect]" displayFolder="" count="0" memberValueDatatype="130" unbalanced="0"/>
    <cacheHierarchy uniqueName="[UH_Connect].[Column17]" caption="Column17" attribute="1" defaultMemberUniqueName="[UH_Connect].[Column17].[All]" allUniqueName="[UH_Connect].[Column17].[All]" dimensionUniqueName="[UH_Connect]" displayFolder="" count="0" memberValueDatatype="130" unbalanced="0"/>
    <cacheHierarchy uniqueName="[UH_Connect].[Column18]" caption="Column18" attribute="1" defaultMemberUniqueName="[UH_Connect].[Column18].[All]" allUniqueName="[UH_Connect].[Column18].[All]" dimensionUniqueName="[UH_Connect]" displayFolder="" count="0" memberValueDatatype="130" unbalanced="0"/>
    <cacheHierarchy uniqueName="[UH_Connect].[Column19]" caption="Column19" attribute="1" defaultMemberUniqueName="[UH_Connect].[Column19].[All]" allUniqueName="[UH_Connect].[Column19].[All]" dimensionUniqueName="[UH_Connect]" displayFolder="" count="0" memberValueDatatype="130" unbalanced="0"/>
    <cacheHierarchy uniqueName="[UH_Connect].[Column20]" caption="Column20" attribute="1" defaultMemberUniqueName="[UH_Connect].[Column20].[All]" allUniqueName="[UH_Connect].[Column20].[All]" dimensionUniqueName="[UH_Connect]" displayFolder="" count="0" memberValueDatatype="130" unbalanced="0"/>
    <cacheHierarchy uniqueName="[UH_Connect].[Column21]" caption="Column21" attribute="1" defaultMemberUniqueName="[UH_Connect].[Column21].[All]" allUniqueName="[UH_Connect].[Column21].[All]" dimensionUniqueName="[UH_Connect]" displayFolder="" count="0" memberValueDatatype="130" unbalanced="0"/>
    <cacheHierarchy uniqueName="[UH_Connect].[Column22]" caption="Column22" attribute="1" defaultMemberUniqueName="[UH_Connect].[Column22].[All]" allUniqueName="[UH_Connect].[Column22].[All]" dimensionUniqueName="[UH_Connect]" displayFolder="" count="0" memberValueDatatype="130" unbalanced="0"/>
    <cacheHierarchy uniqueName="[UH_Connect].[Column23]" caption="Column23" attribute="1" defaultMemberUniqueName="[UH_Connect].[Column23].[All]" allUniqueName="[UH_Connect].[Column23].[All]" dimensionUniqueName="[UH_Connect]" displayFolder="" count="0" memberValueDatatype="130" unbalanced="0"/>
    <cacheHierarchy uniqueName="[UH_Connect].[Column24]" caption="Column24" attribute="1" defaultMemberUniqueName="[UH_Connect].[Column24].[All]" allUniqueName="[UH_Connect].[Column24].[All]" dimensionUniqueName="[UH_Connect]" displayFolder="" count="0" memberValueDatatype="130" unbalanced="0"/>
    <cacheHierarchy uniqueName="[UH_Connect].[Column25]" caption="Column25" attribute="1" defaultMemberUniqueName="[UH_Connect].[Column25].[All]" allUniqueName="[UH_Connect].[Column25].[All]" dimensionUniqueName="[UH_Connect]" displayFolder="" count="0" memberValueDatatype="130" unbalanced="0"/>
    <cacheHierarchy uniqueName="[UH_Connect].[Column26]" caption="Column26" attribute="1" defaultMemberUniqueName="[UH_Connect].[Column26].[All]" allUniqueName="[UH_Connect].[Column26].[All]" dimensionUniqueName="[UH_Connect]" displayFolder="" count="0" memberValueDatatype="130" unbalanced="0"/>
    <cacheHierarchy uniqueName="[UH_Connect].[Last Detailed Assessment]" caption="Last Detailed Assessment" attribute="1" defaultMemberUniqueName="[UH_Connect].[Last Detailed Assessment].[All]" allUniqueName="[UH_Connect].[Last Detailed Assessment].[All]" dimensionUniqueName="[UH_Connect]" displayFolder="" count="0" memberValueDatatype="130" unbalanced="0"/>
    <cacheHierarchy uniqueName="[Unit_Health].[Council Name]" caption="Council Name" attribute="1" defaultMemberUniqueName="[Unit_Health].[Council Name].[All]" allUniqueName="[Unit_Health].[Council Name].[All]" dimensionUniqueName="[Unit_Health]" displayFolder="" count="2" memberValueDatatype="130" unbalanced="0">
      <fieldsUsage count="2">
        <fieldUsage x="-1"/>
        <fieldUsage x="0"/>
      </fieldsUsage>
    </cacheHierarchy>
    <cacheHierarchy uniqueName="[Unit_Health].[District Name]" caption="District Name" attribute="1" defaultMemberUniqueName="[Unit_Health].[District Name].[All]" allUniqueName="[Unit_Health].[District Name].[All]" dimensionUniqueName="[Unit_Health]" displayFolder="" count="2" memberValueDatatype="130" unbalanced="0">
      <fieldsUsage count="2">
        <fieldUsage x="-1"/>
        <fieldUsage x="1"/>
      </fieldsUsage>
    </cacheHierarchy>
    <cacheHierarchy uniqueName="[Unit_Health].[SubDistrict Name]" caption="SubDistrict Name" attribute="1" defaultMemberUniqueName="[Unit_Health].[SubDistrict Name].[All]" allUniqueName="[Unit_Health].[SubDistrict Name].[All]" dimensionUniqueName="[Unit_Health]" displayFolder="" count="0" memberValueDatatype="130" unbalanced="0"/>
    <cacheHierarchy uniqueName="[Unit_Health].[Unit Type]" caption="Unit Type" attribute="1" defaultMemberUniqueName="[Unit_Health].[Unit Type].[All]" allUniqueName="[Unit_Health].[Unit Type].[All]" dimensionUniqueName="[Unit_Health]" displayFolder="" count="2" memberValueDatatype="130" unbalanced="0"/>
    <cacheHierarchy uniqueName="[Unit_Health].[Unit Name]" caption="Unit Name" attribute="1" defaultMemberUniqueName="[Unit_Health].[Unit Name].[All]" allUniqueName="[Unit_Health].[Unit Name].[All]" dimensionUniqueName="[Unit_Health]" displayFolder="" count="0" memberValueDatatype="20" unbalanced="0"/>
    <cacheHierarchy uniqueName="[Unit_Health].[Charter Org]" caption="Charter Org" attribute="1" defaultMemberUniqueName="[Unit_Health].[Charter Org].[All]" allUniqueName="[Unit_Health].[Charter Org].[All]" dimensionUniqueName="[Unit_Health]" displayFolder="" count="0" memberValueDatatype="130" unbalanced="0"/>
    <cacheHierarchy uniqueName="[Unit_Health].[New Unit]" caption="New Unit" attribute="1" defaultMemberUniqueName="[Unit_Health].[New Unit].[All]" allUniqueName="[Unit_Health].[New Unit].[All]" dimensionUniqueName="[Unit_Health]" displayFolder="" count="2" memberValueDatatype="130" unbalanced="0"/>
    <cacheHierarchy uniqueName="[Unit_Health].[New Unit Date]" caption="New Unit Date" attribute="1" time="1" defaultMemberUniqueName="[Unit_Health].[New Unit Date].[All]" allUniqueName="[Unit_Health].[New Unit Date].[All]" dimensionUniqueName="[Unit_Health]" displayFolder="" count="0" memberValueDatatype="7" unbalanced="0"/>
    <cacheHierarchy uniqueName="[Unit_Health].[Last Unit Assessment]" caption="Last Unit Assessment" attribute="1" time="1" defaultMemberUniqueName="[Unit_Health].[Last Unit Assessment].[All]" allUniqueName="[Unit_Health].[Last Unit Assessment].[All]" dimensionUniqueName="[Unit_Health]" displayFolder="" count="0" memberValueDatatype="7" unbalanced="0"/>
    <cacheHierarchy uniqueName="[Unit_Health].[Most Recent Score]" caption="Most Recent Score" attribute="1" defaultMemberUniqueName="[Unit_Health].[Most Recent Score].[All]" allUniqueName="[Unit_Health].[Most Recent Score].[All]" dimensionUniqueName="[Unit_Health]" displayFolder="" count="0" memberValueDatatype="5" unbalanced="0"/>
    <cacheHierarchy uniqueName="[Unit_Health].[Assessment Type]" caption="Assessment Type" attribute="1" defaultMemberUniqueName="[Unit_Health].[Assessment Type].[All]" allUniqueName="[Unit_Health].[Assessment Type].[All]" dimensionUniqueName="[Unit_Health]" displayFolder="" count="0" memberValueDatatype="130" unbalanced="0"/>
    <cacheHierarchy uniqueName="[Unit_Health].[Unit Contact]" caption="Unit Contact" attribute="1" defaultMemberUniqueName="[Unit_Health].[Unit Contact].[All]" allUniqueName="[Unit_Health].[Unit Contact].[All]" dimensionUniqueName="[Unit_Health]" displayFolder="" count="0" memberValueDatatype="130" unbalanced="0"/>
    <cacheHierarchy uniqueName="[Unit_Health].[Column1]" caption="Column1" attribute="1" defaultMemberUniqueName="[Unit_Health].[Column1].[All]" allUniqueName="[Unit_Health].[Column1].[All]" dimensionUniqueName="[Unit_Health]" displayFolder="" count="0" memberValueDatatype="130" unbalanced="0"/>
    <cacheHierarchy uniqueName="[Unit_Health].[Last Assessment Year]" caption="Last Assessment Year" attribute="1" defaultMemberUniqueName="[Unit_Health].[Last Assessment Year].[All]" allUniqueName="[Unit_Health].[Last Assessment Year].[All]" dimensionUniqueName="[Unit_Health]" displayFolder="" count="0" memberValueDatatype="20" unbalanced="0"/>
    <cacheHierarchy uniqueName="[Unit_Health].[F1]" caption="F1" attribute="1" defaultMemberUniqueName="[Unit_Health].[F1].[All]" allUniqueName="[Unit_Health].[F1].[All]" dimensionUniqueName="[Unit_Health]" displayFolder="" count="0" memberValueDatatype="20" unbalanced="0"/>
    <cacheHierarchy uniqueName="[Unit_Health].[F2]" caption="F2" attribute="1" defaultMemberUniqueName="[Unit_Health].[F2].[All]" allUniqueName="[Unit_Health].[F2].[All]" dimensionUniqueName="[Unit_Health]" displayFolder="" count="0" memberValueDatatype="20" unbalanced="0"/>
    <cacheHierarchy uniqueName="[Unit_Health].[Focus]" caption="Focus" attribute="1" defaultMemberUniqueName="[Unit_Health].[Focus].[All]" allUniqueName="[Unit_Health].[Focus].[All]" dimensionUniqueName="[Unit_Health]" displayFolder="" count="0" memberValueDatatype="20" unbalanced="0"/>
    <cacheHierarchy uniqueName="[Unit_Health].[2015_Contact]" caption="2015_Contact" attribute="1" time="1" defaultMemberUniqueName="[Unit_Health].[2015_Contact].[All]" allUniqueName="[Unit_Health].[2015_Contact].[All]" dimensionUniqueName="[Unit_Health]" displayFolder="" count="0" memberValueDatatype="7" unbalanced="0"/>
    <cacheHierarchy uniqueName="[Unit_Health].[PN]" caption="PN" attribute="1" defaultMemberUniqueName="[Unit_Health].[PN].[All]" allUniqueName="[Unit_Health].[PN].[All]" dimensionUniqueName="[Unit_Health]" displayFolder="" count="0" memberValueDatatype="20" unbalanced="0"/>
    <cacheHierarchy uniqueName="[Unit_Health].[Last Contact 2015]" caption="Last Contact 2015" attribute="1" defaultMemberUniqueName="[Unit_Health].[Last Contact 2015].[All]" allUniqueName="[Unit_Health].[Last Contact 2015].[All]" dimensionUniqueName="[Unit_Health]" displayFolder="" count="0" memberValueDatatype="130" unbalanced="0"/>
    <cacheHierarchy uniqueName="[Unit_Health].[Score 2.5]" caption="Score 2.5" attribute="1" defaultMemberUniqueName="[Unit_Health].[Score 2.5].[All]" allUniqueName="[Unit_Health].[Score 2.5].[All]" dimensionUniqueName="[Unit_Health]" displayFolder="" count="0" memberValueDatatype="5" unbalanced="0"/>
    <cacheHierarchy uniqueName="[Unit_Health].[Never Contacted]" caption="Never Contacted" attribute="1" defaultMemberUniqueName="[Unit_Health].[Never Contacted].[All]" allUniqueName="[Unit_Health].[Never Contacted].[All]" dimensionUniqueName="[Unit_Health]" displayFolder="" count="0" memberValueDatatype="130" unbalanced="0"/>
    <cacheHierarchy uniqueName="[Unit_Health].[Unit]" caption="Unit" attribute="1" defaultMemberUniqueName="[Unit_Health].[Unit].[All]" allUniqueName="[Unit_Health].[Unit].[All]" dimensionUniqueName="[Unit_Health]" displayFolder="" count="0" memberValueDatatype="130" unbalanced="0"/>
    <cacheHierarchy uniqueName="[Unit_Health].[F3]" caption="F3" attribute="1" defaultMemberUniqueName="[Unit_Health].[F3].[All]" allUniqueName="[Unit_Health].[F3].[All]" dimensionUniqueName="[Unit_Health]" displayFolder="" count="0" memberValueDatatype="20" unbalanced="0"/>
    <cacheHierarchy uniqueName="[Unit_Health].[Date of Contact]" caption="Date of Contact" attribute="1" time="1" defaultMemberUniqueName="[Unit_Health].[Date of Contact].[All]" allUniqueName="[Unit_Health].[Date of Contact].[All]" dimensionUniqueName="[Unit_Health]" displayFolder="" count="0" memberValueDatatype="7" unbalanced="0"/>
    <cacheHierarchy uniqueName="[Unit_Health].[Priority Need]" caption="Priority Need" attribute="1" defaultMemberUniqueName="[Unit_Health].[Priority Need].[All]" allUniqueName="[Unit_Health].[Priority Need].[All]" dimensionUniqueName="[Unit_Health]" displayFolder="" count="0" memberValueDatatype="130" unbalanced="0"/>
    <cacheHierarchy uniqueName="[Unit_Health].[Detailed Assessment]" caption="Detailed Assessment" attribute="1" time="1" defaultMemberUniqueName="[Unit_Health].[Detailed Assessment].[All]" allUniqueName="[Unit_Health].[Detailed Assessment].[All]" dimensionUniqueName="[Unit_Health]" displayFolder="" count="0" memberValueDatatype="7" unbalanced="0"/>
    <cacheHierarchy uniqueName="[Unit_Health].[Last Detailed Assessment]" caption="Last Detailed Assessment" attribute="1" defaultMemberUniqueName="[Unit_Health].[Last Detailed Assessment].[All]" allUniqueName="[Unit_Health].[Last Detailed Assessment].[All]" dimensionUniqueName="[Unit_Health]" displayFolder="" count="0" memberValueDatatype="130" unbalanced="0"/>
    <cacheHierarchy uniqueName="[Unit_Health].[Last Contact]" caption="Last Contact" attribute="1" time="1" defaultMemberUniqueName="[Unit_Health].[Last Contact].[All]" allUniqueName="[Unit_Health].[Last Contact].[All]" dimensionUniqueName="[Unit_Health]" displayFolder="" count="0" memberValueDatatype="7" unbalanced="0"/>
    <cacheHierarchy uniqueName="[Unit_Health].[Assigned Commissioner]" caption="Assigned Commissioner" attribute="1" defaultMemberUniqueName="[Unit_Health].[Assigned Commissioner].[All]" allUniqueName="[Unit_Health].[Assigned Commissioner].[All]" dimensionUniqueName="[Unit_Health]" displayFolder="" count="0" memberValueDatatype="130" unbalanced="0"/>
    <cacheHierarchy uniqueName="[Unit_Health].[NU]" caption="NU" attribute="1" defaultMemberUniqueName="[Unit_Health].[NU].[All]" allUniqueName="[Unit_Health].[NU].[All]" dimensionUniqueName="[Unit_Health]" displayFolder="" count="0" memberValueDatatype="20" unbalanced="0"/>
    <cacheHierarchy uniqueName="[Unit_Health].[NUNC]" caption="NUNC" attribute="1" defaultMemberUniqueName="[Unit_Health].[NUNC].[All]" allUniqueName="[Unit_Health].[NUNC].[All]" dimensionUniqueName="[Unit_Health]" displayFolder="" count="0" memberValueDatatype="20" unbalanced="0"/>
    <cacheHierarchy uniqueName="[Unit_Health1].[Council Name]" caption="Council Name" attribute="1" defaultMemberUniqueName="[Unit_Health1].[Council Name].[All]" allUniqueName="[Unit_Health1].[Council Name].[All]" dimensionUniqueName="[Unit_Health1]" displayFolder="" count="0" memberValueDatatype="130" unbalanced="0"/>
    <cacheHierarchy uniqueName="[Unit_Health1].[District Name]" caption="District Name" attribute="1" defaultMemberUniqueName="[Unit_Health1].[District Name].[All]" allUniqueName="[Unit_Health1].[District Name].[All]" dimensionUniqueName="[Unit_Health1]" displayFolder="" count="0" memberValueDatatype="130" unbalanced="0"/>
    <cacheHierarchy uniqueName="[Unit_Health1].[SubDistrict Name]" caption="SubDistrict Name" attribute="1" defaultMemberUniqueName="[Unit_Health1].[SubDistrict Name].[All]" allUniqueName="[Unit_Health1].[SubDistrict Name].[All]" dimensionUniqueName="[Unit_Health1]" displayFolder="" count="0" memberValueDatatype="130" unbalanced="0"/>
    <cacheHierarchy uniqueName="[Unit_Health1].[Unit Type]" caption="Unit Type" attribute="1" defaultMemberUniqueName="[Unit_Health1].[Unit Type].[All]" allUniqueName="[Unit_Health1].[Unit Type].[All]" dimensionUniqueName="[Unit_Health1]" displayFolder="" count="0" memberValueDatatype="130" unbalanced="0"/>
    <cacheHierarchy uniqueName="[Unit_Health1].[Unit Name]" caption="Unit Name" attribute="1" defaultMemberUniqueName="[Unit_Health1].[Unit Name].[All]" allUniqueName="[Unit_Health1].[Unit Name].[All]" dimensionUniqueName="[Unit_Health1]" displayFolder="" count="0" memberValueDatatype="20" unbalanced="0"/>
    <cacheHierarchy uniqueName="[Unit_Health1].[Charter Org]" caption="Charter Org" attribute="1" defaultMemberUniqueName="[Unit_Health1].[Charter Org].[All]" allUniqueName="[Unit_Health1].[Charter Org].[All]" dimensionUniqueName="[Unit_Health1]" displayFolder="" count="0" memberValueDatatype="130" unbalanced="0"/>
    <cacheHierarchy uniqueName="[Unit_Health1].[New Unit]" caption="New Unit" attribute="1" defaultMemberUniqueName="[Unit_Health1].[New Unit].[All]" allUniqueName="[Unit_Health1].[New Unit].[All]" dimensionUniqueName="[Unit_Health1]" displayFolder="" count="0" memberValueDatatype="130" unbalanced="0"/>
    <cacheHierarchy uniqueName="[Unit_Health1].[New Unit Date]" caption="New Unit Date" attribute="1" time="1" defaultMemberUniqueName="[Unit_Health1].[New Unit Date].[All]" allUniqueName="[Unit_Health1].[New Unit Date].[All]" dimensionUniqueName="[Unit_Health1]" displayFolder="" count="0" memberValueDatatype="7" unbalanced="0"/>
    <cacheHierarchy uniqueName="[Unit_Health1].[Last Unit Assessment]" caption="Last Unit Assessment" attribute="1" time="1" defaultMemberUniqueName="[Unit_Health1].[Last Unit Assessment].[All]" allUniqueName="[Unit_Health1].[Last Unit Assessment].[All]" dimensionUniqueName="[Unit_Health1]" displayFolder="" count="0" memberValueDatatype="7" unbalanced="0"/>
    <cacheHierarchy uniqueName="[Unit_Health1].[Most Recent Score]" caption="Most Recent Score" attribute="1" defaultMemberUniqueName="[Unit_Health1].[Most Recent Score].[All]" allUniqueName="[Unit_Health1].[Most Recent Score].[All]" dimensionUniqueName="[Unit_Health1]" displayFolder="" count="0" memberValueDatatype="5" unbalanced="0"/>
    <cacheHierarchy uniqueName="[Unit_Health1].[Assessment Type]" caption="Assessment Type" attribute="1" defaultMemberUniqueName="[Unit_Health1].[Assessment Type].[All]" allUniqueName="[Unit_Health1].[Assessment Type].[All]" dimensionUniqueName="[Unit_Health1]" displayFolder="" count="0" memberValueDatatype="130" unbalanced="0"/>
    <cacheHierarchy uniqueName="[Unit_Health1].[Unit Contact]" caption="Unit Contact" attribute="1" defaultMemberUniqueName="[Unit_Health1].[Unit Contact].[All]" allUniqueName="[Unit_Health1].[Unit Contact].[All]" dimensionUniqueName="[Unit_Health1]" displayFolder="" count="0" memberValueDatatype="130" unbalanced="0"/>
    <cacheHierarchy uniqueName="[Unit_Health1].[Column1]" caption="Column1" attribute="1" defaultMemberUniqueName="[Unit_Health1].[Column1].[All]" allUniqueName="[Unit_Health1].[Column1].[All]" dimensionUniqueName="[Unit_Health1]" displayFolder="" count="0" memberValueDatatype="130" unbalanced="0"/>
    <cacheHierarchy uniqueName="[Unit_Health1].[Last Assessment Year]" caption="Last Assessment Year" attribute="1" defaultMemberUniqueName="[Unit_Health1].[Last Assessment Year].[All]" allUniqueName="[Unit_Health1].[Last Assessment Year].[All]" dimensionUniqueName="[Unit_Health1]" displayFolder="" count="0" memberValueDatatype="20" unbalanced="0"/>
    <cacheHierarchy uniqueName="[Unit_Health1].[F1]" caption="F1" attribute="1" time="1" defaultMemberUniqueName="[Unit_Health1].[F1].[All]" allUniqueName="[Unit_Health1].[F1].[All]" dimensionUniqueName="[Unit_Health1]" displayFolder="" count="0" memberValueDatatype="7" unbalanced="0"/>
    <cacheHierarchy uniqueName="[Unit_Health1].[F2]" caption="F2" attribute="1" defaultMemberUniqueName="[Unit_Health1].[F2].[All]" allUniqueName="[Unit_Health1].[F2].[All]" dimensionUniqueName="[Unit_Health1]" displayFolder="" count="0" memberValueDatatype="20" unbalanced="0"/>
    <cacheHierarchy uniqueName="[Unit_Health1].[Focus]" caption="Focus" attribute="1" time="1" defaultMemberUniqueName="[Unit_Health1].[Focus].[All]" allUniqueName="[Unit_Health1].[Focus].[All]" dimensionUniqueName="[Unit_Health1]" displayFolder="" count="0" memberValueDatatype="7" unbalanced="0"/>
    <cacheHierarchy uniqueName="[Unit_Health1].[2015_Contact]" caption="2015_Contact" attribute="1" defaultMemberUniqueName="[Unit_Health1].[2015_Contact].[All]" allUniqueName="[Unit_Health1].[2015_Contact].[All]" dimensionUniqueName="[Unit_Health1]" displayFolder="" count="0" memberValueDatatype="20" unbalanced="0"/>
    <cacheHierarchy uniqueName="[Unit_Health1].[PN]" caption="PN" attribute="1" time="1" defaultMemberUniqueName="[Unit_Health1].[PN].[All]" allUniqueName="[Unit_Health1].[PN].[All]" dimensionUniqueName="[Unit_Health1]" displayFolder="" count="0" memberValueDatatype="7" unbalanced="0"/>
    <cacheHierarchy uniqueName="[Unit_Health1].[Last Contact 2015]" caption="Last Contact 2015" attribute="1" defaultMemberUniqueName="[Unit_Health1].[Last Contact 2015].[All]" allUniqueName="[Unit_Health1].[Last Contact 2015].[All]" dimensionUniqueName="[Unit_Health1]" displayFolder="" count="0" memberValueDatatype="130" unbalanced="0"/>
    <cacheHierarchy uniqueName="[Unit_Health1].[Score 2.5]" caption="Score 2.5" attribute="1" defaultMemberUniqueName="[Unit_Health1].[Score 2.5].[All]" allUniqueName="[Unit_Health1].[Score 2.5].[All]" dimensionUniqueName="[Unit_Health1]" displayFolder="" count="0" memberValueDatatype="5" unbalanced="0"/>
    <cacheHierarchy uniqueName="[Unit_Health1].[Never Contacted]" caption="Never Contacted" attribute="1" defaultMemberUniqueName="[Unit_Health1].[Never Contacted].[All]" allUniqueName="[Unit_Health1].[Never Contacted].[All]" dimensionUniqueName="[Unit_Health1]" displayFolder="" count="0" memberValueDatatype="130" unbalanced="0"/>
    <cacheHierarchy uniqueName="[Unit_Health1].[Unit]" caption="Unit" attribute="1" defaultMemberUniqueName="[Unit_Health1].[Unit].[All]" allUniqueName="[Unit_Health1].[Unit].[All]" dimensionUniqueName="[Unit_Health1]" displayFolder="" count="0" memberValueDatatype="130" unbalanced="0"/>
    <cacheHierarchy uniqueName="[Unit_Health1].[F3]" caption="F3" attribute="1" defaultMemberUniqueName="[Unit_Health1].[F3].[All]" allUniqueName="[Unit_Health1].[F3].[All]" dimensionUniqueName="[Unit_Health1]" displayFolder="" count="0" memberValueDatatype="20" unbalanced="0"/>
    <cacheHierarchy uniqueName="[Unit_Health1].[Date of Contact]" caption="Date of Contact" attribute="1" defaultMemberUniqueName="[Unit_Health1].[Date of Contact].[All]" allUniqueName="[Unit_Health1].[Date of Contact].[All]" dimensionUniqueName="[Unit_Health1]" displayFolder="" count="0" memberValueDatatype="20" unbalanced="0"/>
    <cacheHierarchy uniqueName="[Unit_Health1].[Priority Need]" caption="Priority Need" attribute="1" defaultMemberUniqueName="[Unit_Health1].[Priority Need].[All]" allUniqueName="[Unit_Health1].[Priority Need].[All]" dimensionUniqueName="[Unit_Health1]" displayFolder="" count="0" memberValueDatatype="130" unbalanced="0"/>
    <cacheHierarchy uniqueName="[Unit_Health1].[Detailed Assessment]" caption="Detailed Assessment" attribute="1" defaultMemberUniqueName="[Unit_Health1].[Detailed Assessment].[All]" allUniqueName="[Unit_Health1].[Detailed Assessment].[All]" dimensionUniqueName="[Unit_Health1]" displayFolder="" count="0" memberValueDatatype="20" unbalanced="0"/>
    <cacheHierarchy uniqueName="[Unit_Health1].[Last Detailed Assessment]" caption="Last Detailed Assessment" attribute="1" defaultMemberUniqueName="[Unit_Health1].[Last Detailed Assessment].[All]" allUniqueName="[Unit_Health1].[Last Detailed Assessment].[All]" dimensionUniqueName="[Unit_Health1]" displayFolder="" count="0" memberValueDatatype="130" unbalanced="0"/>
    <cacheHierarchy uniqueName="[Unit_Health1].[Last Contact]" caption="Last Contact" attribute="1" defaultMemberUniqueName="[Unit_Health1].[Last Contact].[All]" allUniqueName="[Unit_Health1].[Last Contact].[All]" dimensionUniqueName="[Unit_Health1]" displayFolder="" count="0" memberValueDatatype="20" unbalanced="0"/>
    <cacheHierarchy uniqueName="[Unit_Health1].[Assigned Commissioner]" caption="Assigned Commissioner" attribute="1" defaultMemberUniqueName="[Unit_Health1].[Assigned Commissioner].[All]" allUniqueName="[Unit_Health1].[Assigned Commissioner].[All]" dimensionUniqueName="[Unit_Health1]" displayFolder="" count="0" memberValueDatatype="130" unbalanced="0"/>
    <cacheHierarchy uniqueName="[Unit_Health1].[NU]" caption="NU" attribute="1" defaultMemberUniqueName="[Unit_Health1].[NU].[All]" allUniqueName="[Unit_Health1].[NU].[All]" dimensionUniqueName="[Unit_Health1]" displayFolder="" count="0" memberValueDatatype="20" unbalanced="0"/>
    <cacheHierarchy uniqueName="[Unit_Health1].[NUNC]" caption="NUNC" attribute="1" defaultMemberUniqueName="[Unit_Health1].[NUNC].[All]" allUniqueName="[Unit_Health1].[NUNC].[All]" dimensionUniqueName="[Unit_Health1]" displayFolder="" count="0" memberValueDatatype="20" unbalanced="0"/>
    <cacheHierarchy uniqueName="[Measures].[Sum of F2]" caption="Sum of F2" measure="1" displayFolder="" measureGroup="Unit_Health" count="0">
      <extLst>
        <ext xmlns:x15="http://schemas.microsoft.com/office/spreadsheetml/2010/11/main" uri="{B97F6D7D-B522-45F9-BDA1-12C45D357490}">
          <x15:cacheHierarchy aggregatedColumn="42"/>
        </ext>
      </extLst>
    </cacheHierarchy>
    <cacheHierarchy uniqueName="[Measures].[Count of 2015_Contact]" caption="Count of 2015_Contact" measure="1" displayFolder="" measureGroup="Unit_Health" count="0">
      <extLst>
        <ext xmlns:x15="http://schemas.microsoft.com/office/spreadsheetml/2010/11/main" uri="{B97F6D7D-B522-45F9-BDA1-12C45D357490}">
          <x15:cacheHierarchy aggregatedColumn="44"/>
        </ext>
      </extLst>
    </cacheHierarchy>
    <cacheHierarchy uniqueName="[Measures].[Count of F2]" caption="Count of F2" measure="1" displayFolder="" measureGroup="Unit_Health" count="0">
      <extLst>
        <ext xmlns:x15="http://schemas.microsoft.com/office/spreadsheetml/2010/11/main" uri="{B97F6D7D-B522-45F9-BDA1-12C45D357490}">
          <x15:cacheHierarchy aggregatedColumn="42"/>
        </ext>
      </extLst>
    </cacheHierarchy>
    <cacheHierarchy uniqueName="[Measures].[Sum of PN]" caption="Sum of PN" measure="1" displayFolder="" measureGroup="Unit_Health" count="0">
      <extLst>
        <ext xmlns:x15="http://schemas.microsoft.com/office/spreadsheetml/2010/11/main" uri="{B97F6D7D-B522-45F9-BDA1-12C45D357490}">
          <x15:cacheHierarchy aggregatedColumn="45"/>
        </ext>
      </extLst>
    </cacheHierarchy>
    <cacheHierarchy uniqueName="[Measures].[Count of PN]" caption="Count of PN" measure="1" displayFolder="" measureGroup="Unit_Health" count="0">
      <extLst>
        <ext xmlns:x15="http://schemas.microsoft.com/office/spreadsheetml/2010/11/main" uri="{B97F6D7D-B522-45F9-BDA1-12C45D357490}">
          <x15:cacheHierarchy aggregatedColumn="45"/>
        </ext>
      </extLst>
    </cacheHierarchy>
    <cacheHierarchy uniqueName="[Measures].[Count of Never Contacted]" caption="Count of Never Contacted" measure="1" displayFolder="" measureGroup="Unit_Health" count="0">
      <extLst>
        <ext xmlns:x15="http://schemas.microsoft.com/office/spreadsheetml/2010/11/main" uri="{B97F6D7D-B522-45F9-BDA1-12C45D357490}">
          <x15:cacheHierarchy aggregatedColumn="48"/>
        </ext>
      </extLst>
    </cacheHierarchy>
    <cacheHierarchy uniqueName="[Measures].[Count of Unit]" caption="Count of Unit" measure="1" displayFolder="" measureGroup="Unit_Health" count="0">
      <extLst>
        <ext xmlns:x15="http://schemas.microsoft.com/office/spreadsheetml/2010/11/main" uri="{B97F6D7D-B522-45F9-BDA1-12C45D357490}">
          <x15:cacheHierarchy aggregatedColumn="49"/>
        </ext>
      </extLst>
    </cacheHierarchy>
    <cacheHierarchy uniqueName="[Measures].[Sum of NU]" caption="Sum of NU" measure="1" displayFolder="" measureGroup="Unit_Health" count="0">
      <extLst>
        <ext xmlns:x15="http://schemas.microsoft.com/office/spreadsheetml/2010/11/main" uri="{B97F6D7D-B522-45F9-BDA1-12C45D357490}">
          <x15:cacheHierarchy aggregatedColumn="57"/>
        </ext>
      </extLst>
    </cacheHierarchy>
    <cacheHierarchy uniqueName="[Measures].[Sum of NUNC]" caption="Sum of NUNC" measure="1" displayFolder="" measureGroup="Unit_Health" count="0">
      <extLst>
        <ext xmlns:x15="http://schemas.microsoft.com/office/spreadsheetml/2010/11/main" uri="{B97F6D7D-B522-45F9-BDA1-12C45D357490}">
          <x15:cacheHierarchy aggregatedColumn="58"/>
        </ext>
      </extLst>
    </cacheHierarchy>
    <cacheHierarchy uniqueName="[Measures].[NoContact]" caption="NoContact" measure="1" displayFolder="" measureGroup="Unit_Health" count="0"/>
    <cacheHierarchy uniqueName="[Measures].[Under2-5]" caption="Under2-5" measure="1" displayFolder="" measureGroup="Unit_Health" count="0"/>
    <cacheHierarchy uniqueName="[Measures].[PctNUNC]" caption="PctNUNC" measure="1" displayFolder="" measureGroup="Unit_Health" count="0"/>
    <cacheHierarchy uniqueName="[Measures].[PercentNUNC]" caption="PercentNUNC" measure="1" displayFolder="" measureGroup="Unit_Health1" count="0" oneField="1">
      <fieldsUsage count="1">
        <fieldUsage x="2"/>
      </fieldsUsage>
    </cacheHierarchy>
    <cacheHierarchy uniqueName="[Measures].[__XL_Count Unit_Health]" caption="__XL_Count Unit_Health" measure="1" displayFolder="" measureGroup="Unit_Health" count="0" hidden="1"/>
    <cacheHierarchy uniqueName="[Measures].[__XL_Count UH_Connect]" caption="__XL_Count UH_Connect" measure="1" displayFolder="" measureGroup="UH_Connect" count="0" hidden="1"/>
    <cacheHierarchy uniqueName="[Measures].[__XL_Count Unit_Health1]" caption="__XL_Count Unit_Health1" measure="1" displayFolder="" measureGroup="Unit_Health1" count="0" hidden="1"/>
    <cacheHierarchy uniqueName="[Measures].[__No measures defined]" caption="__No measures defined" measure="1" displayFolder="" count="0" hidden="1"/>
  </cacheHierarchies>
  <kpis count="0"/>
  <dimensions count="4">
    <dimension measure="1" name="Measures" uniqueName="[Measures]" caption="Measures"/>
    <dimension name="UH_Connect" uniqueName="[UH_Connect]" caption="UH_Connect"/>
    <dimension name="Unit_Health" uniqueName="[Unit_Health]" caption="Unit_Health"/>
    <dimension name="Unit_Health1" uniqueName="[Unit_Health1]" caption="Unit_Health1"/>
  </dimensions>
  <measureGroups count="3">
    <measureGroup name="UH_Connect" caption="UH_Connect"/>
    <measureGroup name="Unit_Health" caption="Unit_Health"/>
    <measureGroup name="Unit_Health1" caption="Unit_Health1"/>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Blaisdell, Ron" refreshedDate="42934.351346759257" createdVersion="6" refreshedVersion="6" minRefreshableVersion="3" recordCount="0" supportSubquery="1" supportAdvancedDrill="1">
  <cacheSource type="external" connectionId="8"/>
  <cacheFields count="14">
    <cacheField name="[Unit_Health].[Council Name].[Council Name]" caption="Council Name" numFmtId="0" hierarchy="27" level="1">
      <sharedItems count="10">
        <s v="Allegheny Highlands Council 382"/>
        <s v="Bucktail Council 509"/>
        <s v="Chief Cornplanter Council, BSA 538"/>
        <s v="Columbia-Montour 504"/>
        <s v="French Creek Council 532"/>
        <s v="Juniata Valley Council 497"/>
        <s v="Laurel Highlands Council 527"/>
        <s v="Moraine Trails Council 500"/>
        <s v="Susquehanna Council 533"/>
        <s v="Westmoreland Fayette 512"/>
      </sharedItems>
    </cacheField>
    <cacheField name="[Unit_Health].[District Name].[District Name]" caption="District Name" numFmtId="0" hierarchy="28" level="1">
      <sharedItems count="36">
        <s v="Two Lakes 01"/>
        <s v="Western Gate 03"/>
        <s v="Allegheny Laurels District 2"/>
        <s v="Eastern Wilds District 1"/>
        <s v="Handsome Lake 01"/>
        <s v="Lenni Lenape 01"/>
        <s v="Chief Kiondashawa 03"/>
        <s v="Colonel Drake 04"/>
        <s v="Oliver Perry 01"/>
        <s v="Nittany Mountain 03"/>
        <s v="Oneida 02"/>
        <s v="Shawnee 01"/>
        <s v="Beaver Valley 04"/>
        <s v="Chestnut Ridge 21"/>
        <s v="Chief Logan 23"/>
        <s v="Eagle Valley 12"/>
        <s v="Forbes Trail 25"/>
        <s v="Fort Bedford 24"/>
        <s v="Frontier District 09"/>
        <s v="Greene 16"/>
        <s v="Japeechen 06"/>
        <s v="Keystone 22"/>
        <s v="Lackawanna 01"/>
        <s v="Mingo Trails 13"/>
        <s v="Mon Valley 15"/>
        <s v="Potomac 02"/>
        <s v="Scoutreach 07"/>
        <s v="Seneca 05"/>
        <s v="Trailblazer District 08"/>
        <s v="Washington Trail District 05"/>
        <s v="Bald Eagle District 11"/>
        <s v="Seven Bridges District 12"/>
        <s v="Bushy Run 02"/>
        <s v="Laurel Hills 05"/>
        <s v="Learning For Life 90"/>
        <s v="Old Trails 06"/>
      </sharedItems>
    </cacheField>
    <cacheField name="[Unit_Health].[SubDistrict Name].[SubDistrict Name]" caption="SubDistrict Name" numFmtId="0" hierarchy="29" level="1">
      <sharedItems count="4">
        <s v=""/>
        <s v="GR SubD 05-1"/>
        <s v="KB SubD 05-3"/>
        <s v="RV SubD 05-2"/>
      </sharedItems>
    </cacheField>
    <cacheField name="[Unit_Health].[Unit].[Unit]" caption="Unit" numFmtId="0" hierarchy="49" level="1">
      <sharedItems count="492">
        <s v="Crew 120"/>
        <s v="Crew 174"/>
        <s v="Crew 257"/>
        <s v="Pack 103"/>
        <s v="Pack 116"/>
        <s v="Pack 124"/>
        <s v="Pack 126"/>
        <s v="Pack 133"/>
        <s v="Pack 153"/>
        <s v="Pack 169"/>
        <s v="Pack 177"/>
        <s v="Pack 187"/>
        <s v="Pack 201"/>
        <s v="Pack 257"/>
        <s v="Pack 276"/>
        <s v="Post 125"/>
        <s v="Post 225"/>
        <s v="Post 288"/>
        <s v="Post 291"/>
        <s v="Troop 103"/>
        <s v="Troop 120"/>
        <s v="Troop 126"/>
        <s v="Troop 131"/>
        <s v="Troop 133"/>
        <s v="Troop 137"/>
        <s v="Troop 138"/>
        <s v="Troop 141"/>
        <s v="Troop 159"/>
        <s v="Troop 169"/>
        <s v="Troop 177"/>
        <s v="Troop 187"/>
        <s v="Troop 201"/>
        <s v="Troop 252"/>
        <s v="Troop 257"/>
        <s v="Troop 276"/>
        <s v="Crew 400"/>
        <s v="Pack 422"/>
        <s v="Pack 536"/>
        <s v="Pack 557"/>
        <s v="Pack 627"/>
        <s v="Pack 652"/>
        <s v="Pack 677"/>
        <s v="Pack 736"/>
        <s v="Pack 746"/>
        <s v="Post 652"/>
        <s v="Post 709"/>
        <s v="Troop 402"/>
        <s v="Troop 536"/>
        <s v="Troop 557"/>
        <s v="Troop 601"/>
        <s v="Troop 652"/>
        <s v="Troop 689"/>
        <s v="Troop 708"/>
        <s v="Troop 736"/>
        <s v="Crew 27"/>
        <s v="Crew 3300"/>
        <s v="Crew 509"/>
        <s v="Pack 21"/>
        <s v="Pack 245"/>
        <s v="Pack 247"/>
        <s v="Pack 27"/>
        <s v="Pack 3300"/>
        <s v="Pack 35"/>
        <s v="Pack 36"/>
        <s v="Pack 39"/>
        <s v="Pack 40"/>
        <s v="Pack 72"/>
        <s v="Pack 82"/>
        <s v="Pack 92"/>
        <s v="Post 84"/>
        <s v="Troop 245"/>
        <s v="Troop 250"/>
        <s v="Troop 26"/>
        <s v="Troop 27"/>
        <s v="Troop 28"/>
        <s v="Troop 3300"/>
        <s v="Troop 35"/>
        <s v="Troop 36"/>
        <s v="Troop 40"/>
        <s v="Troop 72"/>
        <s v="Troop 75"/>
        <s v="Troop 83"/>
        <s v="Troop 93"/>
        <s v="Pack 100"/>
        <s v="Pack 13"/>
        <s v="Pack 180"/>
        <s v="Pack 2"/>
        <s v="Pack 43"/>
        <s v="Pack 44"/>
        <s v="Pack 51"/>
        <s v="Pack 9"/>
        <s v="Pack 94"/>
        <s v="Pack 95"/>
        <s v="Troop 13"/>
        <s v="Troop 183"/>
        <s v="Troop 199"/>
        <s v="Troop 2"/>
        <s v="Troop 20"/>
        <s v="Troop 43"/>
        <s v="Troop 44"/>
        <s v="Troop 551"/>
        <s v="Troop 57"/>
        <s v="Troop 94"/>
        <s v="Troop 95"/>
        <s v="Crew 2015"/>
        <s v="Crew 2022"/>
        <s v="Crew 2081"/>
        <s v="Crew 73"/>
        <s v="Crew 8"/>
        <s v="Pack 14"/>
        <s v="Pack 18"/>
        <s v="Pack 30"/>
        <s v="Pack 45"/>
        <s v="Pack 782"/>
        <s v="Pack 8"/>
        <s v="Post 2312"/>
        <s v="Ship 1"/>
        <s v="Troop 14"/>
        <s v="Troop 17"/>
        <s v="Troop 22"/>
        <s v="Troop 31"/>
        <s v="Troop 6"/>
        <s v="Troop 9"/>
        <s v="Crew 7"/>
        <s v="Post 2534"/>
        <s v="Post 789"/>
        <s v="Crew 67"/>
        <s v="Pack 210"/>
        <s v="Pack 53"/>
        <s v="Pack 71"/>
        <s v="Pack 76"/>
        <s v="Pack 78"/>
        <s v="Pack 89"/>
        <s v="Troop 100"/>
        <s v="Troop 220"/>
        <s v="Troop 65"/>
        <s v="Troop 71"/>
        <s v="Troop 76"/>
        <s v="Troop 92"/>
        <s v="Pack 11"/>
        <s v="Pack 111"/>
        <s v="Pack 127"/>
        <s v="Pack 231"/>
        <s v="Pack 37"/>
        <s v="Pack 438"/>
        <s v="Pack 55"/>
        <s v="Troop 111"/>
        <s v="Troop 231"/>
        <s v="Troop 412"/>
        <s v="Troop 836"/>
        <s v="Crew 151"/>
        <s v="Crew 59"/>
        <s v="Crew 876"/>
        <s v="Pack 151"/>
        <s v="Pack 154"/>
        <s v="Pack 17"/>
        <s v="Pack 173"/>
        <s v="Pack 175"/>
        <s v="Pack 182"/>
        <s v="Pack 33"/>
        <s v="Pack 54"/>
        <s v="Pack 57"/>
        <s v="Pack 59"/>
        <s v="Pack 61"/>
        <s v="Pack 64"/>
        <s v="Pack 73"/>
        <s v="Pack 79"/>
        <s v="Pack 81"/>
        <s v="Pack 96"/>
        <s v="Pack 97"/>
        <s v="Post 1858"/>
        <s v="Post 808"/>
        <s v="Post 852"/>
        <s v="Troop 146"/>
        <s v="Troop 151"/>
        <s v="Troop 175"/>
        <s v="Troop 176"/>
        <s v="Troop 178"/>
        <s v="Troop 182"/>
        <s v="Troop 33"/>
        <s v="Troop 37"/>
        <s v="Troop 53"/>
        <s v="Troop 54"/>
        <s v="Troop 58"/>
        <s v="Troop 59"/>
        <s v="Troop 61"/>
        <s v="Troop 64"/>
        <s v="Troop 73"/>
        <s v="Troop 79"/>
        <s v="Troop 81"/>
        <s v="Troop 82"/>
        <s v="Troop 96"/>
        <s v="Troop 97"/>
        <s v="Crew 497"/>
        <s v="Pack 380"/>
        <s v="Pack 85"/>
        <s v="Troop 52"/>
        <s v="Crew 2514"/>
        <s v="Crew 9911"/>
        <s v="Troop 210"/>
        <s v="Pack 6"/>
        <s v="Troop 10"/>
        <s v="Crew 488"/>
        <s v="Pack 498"/>
        <s v="Post 23"/>
        <s v="Post 402"/>
        <s v="Troop 405"/>
        <s v="Troop 435"/>
        <s v="Troop 469"/>
        <s v="Troop 486"/>
        <s v="Troop 720"/>
        <s v="Troop 766"/>
        <s v="Pack 1003"/>
        <s v="Post 1475"/>
        <s v="Troop 1191"/>
        <s v="Crew 3032"/>
        <s v="Pack 3030"/>
        <s v="Pack 3057"/>
        <s v="Pack 3060"/>
        <s v="Pack 3104"/>
        <s v="Pack 3117"/>
        <s v="Pack 3320"/>
        <s v="Pack 3331"/>
        <s v="Pack 3358"/>
        <s v="Pack 3365"/>
        <s v="Troop 3020"/>
        <s v="Troop 3030"/>
        <s v="Troop 3031"/>
        <s v="Troop 3057"/>
        <s v="Troop 3103"/>
        <s v="Troop 3358"/>
        <s v="Troop 3365"/>
        <s v="Crew 1927"/>
        <s v="Pack 569"/>
        <s v="Troop 15"/>
        <s v="Troop 238"/>
        <s v="Troop 284"/>
        <s v="Troop 323"/>
        <s v="Troop 4"/>
        <s v="Troop 715"/>
        <s v="Pack 5131"/>
        <s v="Pack 5151"/>
        <s v="Pack 5155"/>
        <s v="Pack 5325"/>
        <s v="Troop 5121"/>
        <s v="Troop 5135"/>
        <s v="Troop 5150"/>
        <s v="Pack 4042"/>
        <s v="Pack 4060"/>
        <s v="Pack 4471"/>
        <s v="Pack 4472"/>
        <s v="Pack 4481"/>
        <s v="Pack 4482"/>
        <s v="Pack 4490"/>
        <s v="Troop 4060"/>
        <s v="Troop 4077"/>
        <s v="Troop 4471"/>
        <s v="Troop 4482"/>
        <s v="Troop 4490"/>
        <s v="Pack 202"/>
        <s v="Pack 358"/>
        <s v="Troop 310"/>
        <s v="Troop 358"/>
        <s v="Pack 1168"/>
        <s v="Pack 1600"/>
        <s v="Troop 1262"/>
        <s v="Crew 157"/>
        <s v="Pack 157"/>
        <s v="Pack 390"/>
        <s v="Pack 554"/>
        <s v="Pack 560"/>
        <s v="Pack 628"/>
        <s v="Pack 965"/>
        <s v="Troop 121"/>
        <s v="Troop 157"/>
        <s v="Troop 390"/>
        <s v="Troop 653"/>
        <s v="Pack 2051"/>
        <s v="Pack 2066"/>
        <s v="Pack 2114"/>
        <s v="Pack 2161"/>
        <s v="Pack 2217"/>
        <s v="Pack 2221"/>
        <s v="Post 2050"/>
        <s v="Post 6602"/>
        <s v="Troop 2110"/>
        <s v="Troop 2114"/>
        <s v="Troop 2183"/>
        <s v="Troop 2204"/>
        <s v="Troop 2217"/>
        <s v="Pack 108"/>
        <s v="Pack 110"/>
        <s v="Pack 143"/>
        <s v="Pack 184"/>
        <s v="Pack 47"/>
        <s v="Pack 503"/>
        <s v="Pack 646"/>
        <s v="Pack 817"/>
        <s v="Pack 899"/>
        <s v="Pack 90"/>
        <s v="Pack 916"/>
        <s v="Post 8816"/>
        <s v="Troop 108"/>
        <s v="Troop 110"/>
        <s v="Troop 115"/>
        <s v="Troop 1640"/>
        <s v="Troop 373"/>
        <s v="Troop 3945"/>
        <s v="Troop 47"/>
        <s v="Troop 646"/>
        <s v="Troop 85"/>
        <s v="Troop 854"/>
        <s v="Troop 891"/>
        <s v="Troop 916"/>
        <s v="Troop 99"/>
        <s v="Crew 1313"/>
        <s v="Crew 1390"/>
        <s v="Crew 1396"/>
        <s v="Pack 1031"/>
        <s v="Pack 1315"/>
        <s v="Pack 1350"/>
        <s v="Pack 1365"/>
        <s v="Pack 1369"/>
        <s v="Pack 1393"/>
        <s v="Pack 1394"/>
        <s v="Pack 1396"/>
        <s v="Troop 1031"/>
        <s v="Troop 1305"/>
        <s v="Troop 1315"/>
        <s v="Troop 1365"/>
        <s v="Troop 1369"/>
        <s v="Troop 1385"/>
        <s v="Troop 1392"/>
        <s v="Crew 1560"/>
        <s v="Pack 1419"/>
        <s v="Pack 1423"/>
        <s v="Pack 1431"/>
        <s v="Pack 1446"/>
        <s v="Pack 1515"/>
        <s v="Pack 1542"/>
        <s v="Pack 1562"/>
        <s v="Pack 1590"/>
        <s v="Post 3113"/>
        <s v="Troop 1131"/>
        <s v="Troop 1352"/>
        <s v="Troop 1391"/>
        <s v="Troop 1419"/>
        <s v="Troop 1420"/>
        <s v="Troop 1423"/>
        <s v="Troop 1447"/>
        <s v="Troop 1448"/>
        <s v="Troop 1452"/>
        <s v="Troop 1515"/>
        <s v="Troop 1561"/>
        <s v="Crew 32"/>
        <s v="Crew 601"/>
        <s v="Crew 76"/>
        <s v="Pack 10"/>
        <s v="Pack 24"/>
        <s v="Pack 29"/>
        <s v="Pack 460"/>
        <s v="Pack 60"/>
        <s v="Pack 63"/>
        <s v="Pack 77"/>
        <s v="Post 52"/>
        <s v="Troop 24"/>
        <s v="Troop 32"/>
        <s v="Troop 60"/>
        <s v="Troop 63"/>
        <s v="Troop 89"/>
        <s v="Crew 57"/>
        <s v="Pack 214"/>
        <s v="Pack 701"/>
        <s v="Pack 711"/>
        <s v="Pack 713"/>
        <s v="Pack 715"/>
        <s v="Pack 718"/>
        <s v="Pack 719"/>
        <s v="Pack 724"/>
        <s v="Pack 748"/>
        <s v="Pack 757"/>
        <s v="Pack 759"/>
        <s v="Pack 762"/>
        <s v="Pack 777"/>
        <s v="Pack 786"/>
        <s v="Post 301"/>
        <s v="Post 350"/>
        <s v="Troop 709"/>
        <s v="Troop 710"/>
        <s v="Troop 759"/>
        <s v="Crew 185"/>
        <s v="Crew 321"/>
        <s v="Pack 207"/>
        <s v="Pack 279"/>
        <s v="Pack 329"/>
        <s v="Pack 505"/>
        <s v="Pack 605"/>
        <s v="Pack 935"/>
        <s v="Troop 348"/>
        <s v="Troop 505"/>
        <s v="Troop 572"/>
        <s v="Crew 352"/>
        <s v="Crew 775"/>
        <s v="Crew 803"/>
        <s v="Crew 806"/>
        <s v="Pack 804"/>
        <s v="Troop 316"/>
        <s v="Troop 318"/>
        <s v="Troop 352"/>
        <s v="Troop 51"/>
        <s v="Troop 775"/>
        <s v="Troop 806"/>
        <s v="Crew 319"/>
        <s v="Crew 58"/>
        <s v="Pack 20"/>
        <s v="Pack 360"/>
        <s v="Pack 399"/>
        <s v="Troop 380"/>
        <s v="Troop 399"/>
        <s v="Pack 743"/>
        <s v="Troop 762"/>
        <s v="Crew 553"/>
        <s v="Crew 589"/>
        <s v="Pack 655"/>
        <s v="Pack 680"/>
        <s v="Troop 655"/>
        <s v="Troop 673"/>
        <s v="Crew 1701"/>
        <s v="Crew 2790"/>
        <s v="Pack 137"/>
        <s v="Pack 66"/>
        <s v="Pack 86"/>
        <s v="Troop 172"/>
        <s v="Troop 3"/>
        <s v="Troop 5"/>
        <s v="Troop 66"/>
        <s v="Troop 70"/>
        <s v="Crew 2211"/>
        <s v="Crew 2307"/>
        <s v="Crew 2325"/>
        <s v="Pack 3178"/>
        <s v="Pack 3250"/>
        <s v="Pack 3308"/>
        <s v="Pack 3309"/>
        <s v="Pack 3311"/>
        <s v="Pack 3325"/>
        <s v="Pack 3333"/>
        <s v="Pack 3400"/>
        <s v="Pack 3415"/>
        <s v="Pack 3419"/>
        <s v="Pack 3429"/>
        <s v="Pack 3451"/>
        <s v="Pack 3490"/>
        <s v="Pack 3600"/>
        <s v="Post 15"/>
        <s v="Post 560"/>
        <s v="Troop 174"/>
        <s v="Troop 254"/>
        <s v="Troop 307"/>
        <s v="Troop 308"/>
        <s v="Troop 309"/>
        <s v="Troop 311"/>
        <s v="Troop 331"/>
        <s v="Troop 333"/>
        <s v="Troop 342"/>
        <s v="Troop 400"/>
        <s v="Troop 408"/>
        <s v="Troop 419"/>
        <s v="Troop 490"/>
        <s v="Troop 508"/>
        <s v="Troop 513"/>
        <s v="Troop 600"/>
        <s v="Post 290"/>
        <s v="Post 299"/>
        <s v="Post 712"/>
        <s v="Crew 304"/>
        <s v="Pack 102"/>
        <s v="Pack 211"/>
        <s v="Pack 304"/>
        <s v="Pack 370"/>
        <s v="Pack 411"/>
        <s v="Post 391"/>
        <s v="Post 392"/>
        <s v="Post 393"/>
        <s v="Troop 340"/>
        <s v="Troop 375"/>
        <s v="Troop 411"/>
        <s v="Post 2000"/>
        <s v="Pack 650"/>
        <s v="Pack 685"/>
        <s v="Post 1040"/>
        <s v="Troop 650"/>
      </sharedItems>
    </cacheField>
    <cacheField name="[Unit_Health].[Last Contact 2015].[Last Contact 2015]" caption="Last Contact 2015" numFmtId="0" hierarchy="46" level="1">
      <sharedItems count="2">
        <s v=""/>
        <s v="x"/>
      </sharedItems>
    </cacheField>
    <cacheField name="[Unit_Health].[Score 2.5].[Score 2.5]" caption="Score 2.5" numFmtId="0" hierarchy="47" level="1">
      <sharedItems containsString="0" containsBlank="1" containsNumber="1" minValue="0" maxValue="2.5" count="9">
        <m/>
        <n v="1"/>
        <n v="1.7"/>
        <n v="2"/>
        <n v="1.5"/>
        <n v="2.5"/>
        <n v="0"/>
        <n v="0.5"/>
        <n v="1.9"/>
      </sharedItems>
    </cacheField>
    <cacheField name="[Unit_Health].[Never Contacted].[Never Contacted]" caption="Never Contacted" numFmtId="0" hierarchy="48" level="1">
      <sharedItems count="2">
        <s v="x"/>
        <s v=""/>
      </sharedItems>
    </cacheField>
    <cacheField name="[Unit_Health].[Charter Org].[Charter Org]" caption="Charter Org" numFmtId="0" hierarchy="32" level="1">
      <sharedItems count="424">
        <s v="Camp Merz Alumni"/>
        <s v="Kennedy Fire Department #1"/>
        <s v="South Dayton Volunteer Fire Co  No 1 Inc"/>
        <s v="Sons of American Legion 181"/>
        <s v="Harmony Historical Society"/>
        <s v="Sherman Community Church"/>
        <s v="Wm Travis American Legion Post"/>
        <s v="American Legion Post 556"/>
        <s v="Camp Street United Methodist Church"/>
        <s v="Fluvanna Community Church"/>
        <s v="Herman Kent Post 777"/>
        <s v="Church Of Jesus Christ Latter Day Saints"/>
        <s v="First Presbyterian Church &amp; Moose Lodge"/>
        <s v="South Dayton Free Methodist Church"/>
        <s v="American Legion Post 409"/>
        <s v="E2CCB Hewes Educational Center"/>
        <s v="Loguidice Education Center"/>
        <s v="Cattaraugus Ambulance Service"/>
        <s v="Fire Department of Westfield"/>
        <s v="American Legion Post 181"/>
        <s v="VFW Post 8647"/>
        <s v="Lakewood Memorial Post 1286"/>
        <s v="Bemus Point United Methodist Church"/>
        <s v="Kiantone Independent Fire Department"/>
        <s v="Town of Mina"/>
        <s v="Fluvanna Fire Dept"/>
        <s v="Loyal Order of Moose"/>
        <s v="VFW Samuel Cimino Post"/>
        <s v="American Legion Post 1593"/>
        <s v="Elk Lick Camp Trails"/>
        <s v="First United Methodist Church"/>
        <s v="American Legion Post 192"/>
        <s v="Shinglehouse Vol. Fire Co."/>
        <s v="Delevan Vol. Fire Company"/>
        <s v="Great Valley Fire Dept"/>
        <s v="American Legion Post 892"/>
        <s v="Angelica United Methodist Church"/>
        <s v="Scio Lions Club"/>
        <s v="Ellicottville Fire Department"/>
        <s v="Andover Fire Dept"/>
        <s v="First Presbyterian Church"/>
        <s v="Park United Methodist Church"/>
        <s v="Franklinville Area Fellowship Of"/>
        <s v="Ellicottville American Legion Post 659"/>
        <s v="American Legion Post 1434"/>
        <s v="American Legion Post 655"/>
        <s v="Hill Warner American Legion Post 414"/>
        <s v="Lakeside United Methodist Church"/>
        <s v="Camp Confidence Inc"/>
        <s v="Camp Mountain Run"/>
        <s v="St Catherine of Siena Church"/>
        <s v="Grace United Methodist Church"/>
        <s v="Punxsutawney First United Methodist Church"/>
        <s v="Beechwoods Presbyterian Church"/>
        <s v="Mt Zion United Methodist Church"/>
        <s v="St Tobias Catholic Church"/>
        <s v="Moorhead United Methodist Church"/>
        <s v="St John Evangelical Lutheran Church"/>
        <s v="St Leos Roman Catholic Church"/>
        <s v="Johnsonburg Area High School"/>
        <s v="Woodland Ave United Methodist Church"/>
        <s v="United Methodist Church"/>
        <s v="J.E. DuBois Hose Co."/>
        <s v="Sykesville Lions Club"/>
        <s v="American Legion Post #208"/>
        <s v="Queen Of The World Church"/>
        <s v="Curwensville United Methodist Church"/>
        <s v="American Legion Post #978"/>
        <s v="The Presbyterian Church"/>
        <s v="Calvary United Methodist Church"/>
        <s v="Gearhartville Free Methodist Church"/>
        <s v="Travis Supply"/>
        <s v="Knights Of Columbus"/>
        <s v="Fox Twp Fire Dept"/>
        <s v="Sacred Heart Catholic Church"/>
        <s v="Elk County Tool &amp; Die Inc"/>
        <s v="Bigler YMCA"/>
        <s v="Houtzdale Lions Club"/>
        <s v="American Legion Fox Post 511"/>
        <s v="Zaffino Welding"/>
        <s v="Irvine Presbyterian Church"/>
        <s v="Camping Comm Chief Cornplanter"/>
        <s v="Allegheny Highlands Repeater Associates"/>
        <s v="Russell United Methodist Church"/>
        <s v="Sugar Grove Free Methodist Church"/>
        <s v="Youngsville Free Methodist Church"/>
        <s v="Sheffield Lions Club"/>
        <s v="St John's Lutheran Church"/>
        <s v="Warren City Police Department"/>
        <s v="Kinzua LTD"/>
        <s v="Russell Volunteer Fire Department"/>
        <s v="Sugar Grove American Legion Post No 758"/>
        <s v="Evangelical United Methodist Church"/>
        <s v="Sheffield United Methodist Church"/>
        <s v="Saint Joseph Roman Catholic Church"/>
        <s v="Mifflinville UMC &amp; St Johns Evan Luth Church"/>
        <s v="Nescopeck Volunteer Fire Co. #1"/>
        <s v="The Childrens Museum"/>
        <s v="Chief Kiondashawa District Committee"/>
        <s v="St Michael's Church"/>
        <s v="Valley United Methodist Church"/>
        <s v="Jamestown Presbyterian Church"/>
        <s v="Leesburg Presbyterian Church"/>
        <s v="Beloved Disciple Church Rc"/>
        <s v="Commodore Perry Lions Club"/>
        <s v="Sandy Lake Presbyterian Church"/>
        <s v="Zions Reformed Church"/>
        <s v="St Michael's Roman Catholic Church"/>
        <s v="Summit Twp Volunteer Fire Dept"/>
        <s v="Kiwanis Club Of West Middlesex"/>
        <s v="Church Of The Beloved Disciple Roman Catholic Church"/>
        <s v="St Stephen Roman Catholic Church"/>
        <s v="Cranberry Lions Club/Seneca VFD"/>
        <s v="Wesley Grange"/>
        <s v="Townville Lions Club"/>
        <s v="Sandycreek VFD"/>
        <s v="Church of Jesus Christ of LDS"/>
        <s v="Grace Evangelical Congregational Church"/>
        <s v="Tionesta United Methodist Church"/>
        <s v="North Sandy Presbyterian Church"/>
        <s v="James L Steen Jr American Legion Post 836"/>
        <s v="Our Lady Of Mercy Catholic Church"/>
        <s v="Our Lady Of Peace R C Church"/>
        <s v="Lake Erie Regiment"/>
        <s v="Elmwood Avenue Presbyterian Church"/>
        <s v="St Boniface Church"/>
        <s v="St Mark The Evangelist R C Church"/>
        <s v="Fairview Elementary School P T O"/>
        <s v="Faith Lutheran Church"/>
        <s v="Our Lady Of The Lake Church"/>
        <s v="Erie Elks Lodge #67"/>
        <s v="St James African Methodist Episcopal"/>
        <s v="St James Roman Catholic Church"/>
        <s v="Holy Rosary R C Church"/>
        <s v="American Legion Post 494"/>
        <s v="Church of Jesus Christ of Latter Day Saints"/>
        <s v="Our Lady Of Peace Church"/>
        <s v="St Jude The Apostle R C Church"/>
        <s v="Latter Day Saints Church First Ward"/>
        <s v="Summit United Methodist Church"/>
        <s v="St Francis Xavier Rc Church"/>
        <s v="American Legion"/>
        <s v="St Paul's Lutheran Church"/>
        <s v="St Gregorys Parish  R C Church"/>
        <s v="St Luke Roman Catholic Church"/>
        <s v="St George P T O Association"/>
        <s v="Rolling Ridge P T O"/>
        <s v="Lake Erie College of Osteopathic Medicine"/>
        <s v="Asbury Woods Nature Center"/>
        <s v="Union City Volunteer Fire Company"/>
        <s v="St Boniface Roman Catholic Church"/>
        <s v="St Stephens Episcopal Church"/>
        <s v="Union City Presbyterian Church"/>
        <s v="St James AME Church"/>
        <s v="Asbury United Methodist Church"/>
        <s v="Saint James Roman Catholic Church"/>
        <s v="Masonic Lodge #347"/>
        <s v="American Legion Post 285"/>
        <s v="Seven Mountains Scout Camp"/>
        <s v="Harris Township Lions Club"/>
        <s v="Group of Citizens"/>
        <s v="Zion Community Church, Inc."/>
        <s v="The Salvation Army Huntingdon"/>
        <s v="Orbisonia Rockhill Ambulance Service"/>
        <s v="St Luke United Methodist Church"/>
        <s v="Shade Gap Area Fire Co"/>
        <s v="Walnut St Methodist Church"/>
        <s v="Reedsville United Methodist Church"/>
        <s v="Vanport Volunteer Fire Department"/>
        <s v="Ambridge American Legion Post 341"/>
        <s v="Rochester Fire Department"/>
        <s v="Ambridge MCJROTC"/>
        <s v="Baden Scouters Committee"/>
        <s v="Hopewell Twp Recreation Committee"/>
        <s v="Hope Lutheran Church"/>
        <s v="Ohio United Presbyterian Church"/>
        <s v="Trinity Evangelical Lutheran Church"/>
        <s v="Brighton Township Vol Fire Company"/>
        <s v="Commodore Volunteer Fire Company"/>
        <s v="Wyotech"/>
        <s v="Robinson Community Center"/>
        <s v="Hicks Memorial United Methodist Church"/>
        <s v="Trinity United Methodist Church"/>
        <s v="Church of Jesus Christ of Latter-Day Saints (LDS)"/>
        <s v="Warriors Mark United Methodist Church"/>
        <s v="St Mark Church"/>
        <s v="St Matthew Church"/>
        <s v="Church Of The Good Shepherd Um"/>
        <s v="St Matthew Evangelical Lutheran Church"/>
        <s v="Claysburg United Methodist Church"/>
        <s v="VFW Memorial Post 8724"/>
        <s v="Bald Eagle United Methodist Church"/>
        <s v="Claysburg Rotary Club"/>
        <s v="Peters Creek Baptist Church"/>
        <s v="Windover Hills United Methodist Church"/>
        <s v="St Therese R C Church"/>
        <s v="Good Shepherd Lutheran Church"/>
        <s v="Pleasant Hills Community Presyterian Church"/>
        <s v="St Bernard Roman Catholic Church"/>
        <s v="Beverly Heights Presbyterian Church"/>
        <s v="Baldwin Community U M Church"/>
        <s v="St Louise De Marillac Roman Catholic"/>
        <s v="Pittsburgh School Ward LDS"/>
        <s v="Somerset Lions Club"/>
        <s v="Shanksville United Methodist Church"/>
        <s v="United Community Church of God"/>
        <s v="Laurel Trinity Lutheran Church"/>
        <s v="Our Lady Queen of Angels"/>
        <s v="Holy Trinity Evangelical Lutheran Church"/>
        <s v="Confluence Lions Club"/>
        <s v="Imler Area Volunteer Fire Hall"/>
        <s v="Hyndman Londonderry Lions Club"/>
        <s v="Veterans Of Foreign Wars Post #4129"/>
        <s v="First Christian Church"/>
        <s v="Bedford United Methodist Church"/>
        <s v="American Legion Post 113"/>
        <s v="United Church Of Schellsburg"/>
        <s v="Hyndman-Londonderry Lions Club"/>
        <s v="St Margaret of Scotland Roman Catholic Church"/>
        <s v="St Joseph Church"/>
        <s v="Sharon Community Presbyterian Church"/>
        <s v="Coraopolis United Methodist Church/Men's Club"/>
        <s v="Hewitt Presbyterian Church"/>
        <s v="American Legion Post #416"/>
        <s v="Carmichaels First United Methodist Church"/>
        <s v="Elfinwild United Presbyterian Church"/>
        <s v="Mary Queen of Apostles School"/>
        <s v="Springdale United Presbyterian Church"/>
        <s v="St Bonoventure Roman Catholic Church"/>
        <s v="East Union Presbyterian Church"/>
        <s v="Transfiguration Church"/>
        <s v="Bethesda Evangelical Lutheran Church"/>
        <s v="Bakerstown Presbyterian"/>
        <s v="Dunlo American Legion Post 573"/>
        <s v="St Nicholas Roman Catholic Church"/>
        <s v="Conemaugh Twp Lions Club"/>
        <s v="Scalp Level Trinity United Methodist Church"/>
        <s v="Westmont Hilltop Elementary PTO"/>
        <s v="John Lipple VFW Post 4315"/>
        <s v="City of Johnstown"/>
        <s v="Richland Twp Vol Fireman's Association"/>
        <s v="Saint Mark's Episcopal Church"/>
        <s v="Jackson Twp Volr Fire Co"/>
        <s v="Christ Evangelical Lutheran Church"/>
        <s v="Pittsburgh 3rd Ward (LDS)"/>
        <s v="Christ's Lutheran Church"/>
        <s v="Holiday Park United Methodist Church"/>
        <s v="Dr. Cleveland Steward Jr Elementary PTO"/>
        <s v="Crossroads Presbyterian Church Mens Club"/>
        <s v="Calvary United Church of Christ"/>
        <s v="ADJ Christian Childcare"/>
        <s v="Vigilant Hose Company # 1"/>
        <s v="St Bedes Roman Catholic Church"/>
        <s v="St Gerards Majella Roman Catholic Church"/>
        <s v="St Robert Bellarmine R C Church"/>
        <s v="Saint Januarius Church"/>
        <s v="Forest Hills Presbyterian Church"/>
        <s v="Wesley United Methodist Church"/>
        <s v="Computer Reach"/>
        <s v="St Bartholomews Roman Catholic Church"/>
        <s v="Saint Angela Merici"/>
        <s v="Sacred Heart Parish"/>
        <s v="Morningside VFW Post 3945"/>
        <s v="Vigilant Hose Company of Port Vue"/>
        <s v="Good Shepherd Parish"/>
        <s v="St Robert Bellarmine Church-Holy Name Society"/>
        <s v="Oakmont Presbyterian Church"/>
        <s v="Rosedale VFD"/>
        <s v="Mount Vernon Community Presbyterian Church"/>
        <s v="St Benedict the Abbot Church"/>
        <s v="McDonald Sportsmen Association"/>
        <s v="Old School House Players"/>
        <s v="Claysville Mothers Club"/>
        <s v="Lions Club of Burgettstown"/>
        <s v="Hickory United Presbyterian Church"/>
        <s v="Cecil American Legion Post 793"/>
        <s v="Crossroads Church Of Christ"/>
        <s v="Ernest Phillips American Legion Post 485"/>
        <s v="Burgettstown Grange #1502"/>
        <s v="Hunt - Kennedy American Legion Post 639"/>
        <s v="Chartiers Hill United Presbyterian Church"/>
        <s v="St Patrick Roman Catholic Church"/>
        <s v="McDonald Presbyterian Church"/>
        <s v="Rehoboth Presbyterian"/>
        <s v="Ellsworth Sportsman Club"/>
        <s v="California United Methodist Church"/>
        <s v="St Marys Episcopal Church"/>
        <s v="American Legion Post 705"/>
        <s v="Mingo Creek Presbyterian Church"/>
        <s v="Fayette City Recreation League"/>
        <s v="Rehoboth Presbyterian Church"/>
        <s v="Castle Blood Productions Inc."/>
        <s v="Charleroi Masonic Lodge"/>
        <s v="St Damien of Molokai"/>
        <s v="Hanson Cole American Legion Post 391"/>
        <s v="First Christian Church of Charleroi"/>
        <s v="Church of Jesus Christ of Latter-Day Saints"/>
        <s v="First Christian Church of Monongahela"/>
        <s v="First Presbyterian Church Of Finleyville"/>
        <s v="Taylor United Methodist Church"/>
        <s v="Washington Township Vol Fire Co"/>
        <s v="Romney First United Methodist"/>
        <s v="Cumberland YMCA"/>
        <s v="American Legion Post 91 Auxiliary"/>
        <s v="Lavale United Methodist Church"/>
        <s v="Second Baptist Church"/>
        <s v="Farrady Post 24 American Legion"/>
        <s v="Ridgeley VFW Gold Star Post 6452"/>
        <s v="Grantsville Volunteer Fire Department Auxially"/>
        <s v="Moorefield Presbyterian Church"/>
        <s v="Grove Street United Methodist Church"/>
        <s v="Slanesville Presbyterian Church"/>
        <s v="Maryland State Police Barrack 52"/>
        <s v="Knights of Pythias - Rising Sun Lodge 86"/>
        <s v="Wamba Caravan #89 Alhambra"/>
        <s v="Camp Staff Alumni Association"/>
        <s v="Pittsburgh Project"/>
        <s v="Rankin Christian Center"/>
        <s v="Whittier K-5"/>
        <s v="YMCA Greater Pgh - Beechwood"/>
        <s v="YMCA Greater Pgh - Roosevelt Elm"/>
        <s v="YMCA Greater Pgh - Whittier Elem"/>
        <s v="MUSA - Park Elementary School"/>
        <s v="YMCA Thelma Lovette Miller School"/>
        <s v="Aliquippa Elementary"/>
        <s v="Imani Christian Academy"/>
        <s v="Lemoyne Center"/>
        <s v="MUSA Summer Day Program"/>
        <s v="Family Resources"/>
        <s v="Propel-Hazelwood"/>
        <s v="Manchester Academic Charter"/>
        <s v="Urban Pathways Charter School"/>
        <s v="Higher Achievement Homewood"/>
        <s v="Higher Achievement West End - Langley"/>
        <s v="Marshall Twp Volunteer Fire Department"/>
        <s v="Mount Nebo Presbyterian Church"/>
        <s v="St Sebastian Roman Catholic Church"/>
        <s v="St Johns Lutheran Highland Church"/>
        <s v="Memorial Park United Presbyterian Church"/>
        <s v="Wexford Ward LDS Church"/>
        <s v="Church of Jesus Christ of Latter-Day Saints, Pittsburgh 4th Ward"/>
        <s v="St John And Paul Catholic Church"/>
        <s v="St Cyril of Alexandria Roman Catholic Church"/>
        <s v="LDS Church Wexford Ward"/>
        <s v="Sacred Heart Roman Catholic Church"/>
        <s v="Plea School"/>
        <s v="Pittsburgh Pioneer"/>
        <s v="Northgate JrSr High School"/>
        <s v="Conroy School"/>
        <s v="Highcliff Elementary"/>
        <s v="Sunrise School"/>
        <s v="Mon Valley School"/>
        <s v="Western Pa School For Blind Children"/>
        <s v="Citizens For Exploring"/>
        <s v="Penn Glade Lions Club"/>
        <s v="Butler Twp Vol Fire District"/>
        <s v="Lancaster Township Friends Of Scouting"/>
        <s v="St Matthias R C Church"/>
        <s v="Harrisville United Methodist Church"/>
        <s v="First Alliance Church"/>
        <s v="Epworth United Methodist Church"/>
        <s v="Cross Roads Community Presbyterian Church"/>
        <s v="Apollo Spring Church Sportsmen Inc"/>
        <s v="Zion United Methodist Church"/>
        <s v="East Franklin Twp Vol Fire Dept"/>
        <s v="First Baptist Church"/>
        <s v="Union 1st Presbyterian Church"/>
        <s v="Lock Haven Area YMCA"/>
        <s v="Williamsport Branch Y.M.C.A."/>
        <s v="Zion Evangelical Lutheran Church"/>
        <s v="St. John Lutheran Brick Church"/>
        <s v="Great Island Presbyterian Church"/>
        <s v="Oval United Methodist Church"/>
        <s v="Farragut United Methodist Church"/>
        <s v="Montgomery Lions Club, Inc."/>
        <s v="St Paul-Calvary United Methodist Church"/>
        <s v="Heshbon Park United Methodist Church"/>
        <s v="Bitner-Bechdel Post 623"/>
        <s v="Woolrich Comm United Methodist Church"/>
        <s v="Picture Rocks United Methodist Church"/>
        <s v="Friendship Fire Engine &amp; Hose Co No 1"/>
        <s v="St Johns Evangelical Lutheran Church"/>
        <s v="Divine Redeemer Church"/>
        <s v="Ash Grove United Methodist Church"/>
        <s v="Church of Jesus Christ Of L D S"/>
        <s v="Otterbein United Methodist Church"/>
        <s v="Himmels Church"/>
        <s v="United Lutheran Church"/>
        <s v="Zion Lutheran Church"/>
        <s v="St Peters Lutheran Church"/>
        <s v="Emmanuel Evangelical Lutheran Church"/>
        <s v="Sharon Lutheran Church"/>
        <s v="Beaver Lutheran Church"/>
        <s v="Grace Covenant Community Church"/>
        <s v="United In Christ Lutheran/St Peter Ucc"/>
        <s v="Milton Fire Department Inc"/>
        <s v="Union County Sheriffs Office"/>
        <s v="Mount Carmel Elks Lodge #356"/>
        <s v="St Johns United Church Of Christ"/>
        <s v="Christ United Methodist Church"/>
        <s v="Trinity Lutheran Church"/>
        <s v="Freeburg United Methodist Church"/>
        <s v="Emmanuel United Church Of Christ"/>
        <s v="Westmoreland County Housing Authority-West Hempfield Towers"/>
        <s v="Yukon Volunteer Fire Company"/>
        <s v="Excela Health Norwin"/>
        <s v="The Primary Care Place Forbes"/>
        <s v="North Huntingdon Township Police Dept"/>
        <s v="Holy Family &amp; St John the Evangelist"/>
        <s v="Westmoreland Housing Authority Pleasant Manor"/>
        <s v="Delmont Lions Club"/>
        <s v="Heritage United Methodist Church"/>
        <s v="LDS Greensburg Ward/North Pittsburgh Stake"/>
        <s v="Excela Health Westmoreland"/>
        <s v="Excela Health Latrobe"/>
        <s v="Excela Health Frick"/>
        <s v="Derry Rod and Gun Club Inc and LaMonte Lodge"/>
        <s v="Ligonier Valley YMCA"/>
        <s v="LDS Greensburg Ward/Pittsburgh Stake"/>
        <s v="Gambit Interactive"/>
        <s v="Village of Searights"/>
        <s v="Fort Burd United Presbyterian Church"/>
        <s v="Farmington Volunteer Fire Dept"/>
        <s v="Fayette Emergency Medical Service"/>
      </sharedItems>
    </cacheField>
    <cacheField name="[Unit_Health].[Last Detailed Assessment].[Last Detailed Assessment]" caption="Last Detailed Assessment" numFmtId="0" hierarchy="54" level="1">
      <sharedItems containsBlank="1" count="19">
        <m/>
        <s v="3/12/2015"/>
        <s v="2/5/2017"/>
        <s v="4/8/2015"/>
        <s v="6/11/2017"/>
        <s v="3/1/2015"/>
        <s v="3/7/2015"/>
        <s v="12/8/2016"/>
        <s v="7/11/2017"/>
        <s v="3/21/2017"/>
        <s v="2/15/2017"/>
        <s v="4/3/2017"/>
        <s v="2/17/2015"/>
        <s v="3/2/2015"/>
        <s v="3/9/2015"/>
        <s v="2/4/2017"/>
        <s v="2/1/2017"/>
        <s v="5/10/2017"/>
        <s v="6/30/2017"/>
      </sharedItems>
    </cacheField>
    <cacheField name="[Unit_Health].[New Unit].[New Unit]" caption="New Unit" numFmtId="0" hierarchy="33" level="1">
      <sharedItems count="2">
        <s v="No"/>
        <s v="Yes"/>
      </sharedItems>
    </cacheField>
    <cacheField name="[Unit_Health].[Priority Need].[Priority Need]" caption="Priority Need" numFmtId="0" hierarchy="52" level="1">
      <sharedItems containsBlank="1" count="9">
        <m/>
        <s v="No Leader, No Committee, No Orientation,"/>
        <s v="No Orientation,"/>
        <s v="Unit Conflict,"/>
        <s v="No Members,"/>
        <s v="Key 3 Issue, No Orientation, Weak Lead,"/>
        <s v="Weak Lead,"/>
        <s v="Not Meeting, No Members,"/>
        <s v="No Leader, No Committee, No Members, Weak Lead,"/>
      </sharedItems>
    </cacheField>
    <cacheField name="[Unit_Health].[Assigned Commissioner].[Assigned Commissioner]" caption="Assigned Commissioner" numFmtId="0" hierarchy="56" level="1">
      <sharedItems containsBlank="1" count="114">
        <m/>
        <s v="Christina Deering"/>
        <s v="Tawney Petrucha"/>
        <s v="Daniel Terhune"/>
        <s v="Janet Thom"/>
        <s v="Joseph Dawson"/>
        <s v="Harold Robbins"/>
        <s v="Vicky Cunningham"/>
        <s v="Shane Wilson"/>
        <s v="David Bressan"/>
        <s v="Mark Loveless"/>
        <s v="Ludwig Delity"/>
        <s v="Mary Rix"/>
        <s v="Kevin Kranock"/>
        <s v="Michael Kelley"/>
        <s v="Lori Swanson"/>
        <s v="Jeffrey Keller"/>
        <s v="Donald Wonderling"/>
        <s v="Tammy Russell"/>
        <s v="Vincent Caswell"/>
        <s v="Jerry Hunter"/>
        <s v="Jolene McEwen"/>
        <s v="Bonnie Hubauer"/>
        <s v="James Chittester"/>
        <s v="Richard Eakin"/>
        <s v="Susan Chaffin"/>
        <s v="Douglass Sturtz"/>
        <s v="Geary Buterbaugh"/>
        <s v="Darlene Heasley"/>
        <s v="Ramon Jones"/>
        <s v="JoAnne Dederick"/>
        <s v="Stephen Allen"/>
        <s v="Sonya Magoon"/>
        <s v="Francis Ziek"/>
        <s v="David Crosby"/>
        <s v="Trevor Pearson"/>
        <s v="Michael Geertson"/>
        <s v="Amy Harden"/>
        <s v="Glenn Smith,John Curtis"/>
        <s v="Cynthia McKinley"/>
        <s v="William Lytle"/>
        <s v="Jeffrey Eberle"/>
        <s v="Jack Boyde"/>
        <s v="Patrick Robinson"/>
        <s v="Dale DeLozier"/>
        <s v="Jack Speece"/>
        <s v="Donald Grimm"/>
        <s v="Dave Hess"/>
        <s v="Carol King"/>
        <s v="Kimberly Krapp"/>
        <s v="Kathleen Yates"/>
        <s v="John Neuhaus"/>
        <s v="Mack Godfrey"/>
        <s v="William Wittmer"/>
        <s v="Howard Brock"/>
        <s v="Brian Martin"/>
        <s v="Steven Frank"/>
        <s v="Carol Salai"/>
        <s v="Thomas Hoffmann"/>
        <s v="Vincent Metz"/>
        <s v="Nicolas Rodriguez"/>
        <s v="Richard Bausher"/>
        <s v="John Dalesandro"/>
        <s v="Gregory Weidman"/>
        <s v="Gregory Weidman,John OMalley"/>
        <s v="David English"/>
        <s v="Mollieann Gray"/>
        <s v="Beth McKinstry"/>
        <s v="David Hills"/>
        <s v="Scott Harding"/>
        <s v="David Stiffey"/>
        <s v="Terry Shannon"/>
        <s v="Christopher Kramer"/>
        <s v="Michael Serbak"/>
        <s v="Joseph Sullivan"/>
        <s v="Donna Anderson"/>
        <s v="Richard Brown"/>
        <s v="William McLaughlin"/>
        <s v="Jennifer Hixenbaugh"/>
        <s v="Thomas Wilson"/>
        <s v="Jerry Chambers"/>
        <s v="Richard Blair"/>
        <s v="Jack Slocomb"/>
        <s v="Kenneth Pack"/>
        <s v="Delores Alt"/>
        <s v="Derek Alt"/>
        <s v="Charles Minnich"/>
        <s v="Jeffrey Sagal"/>
        <s v="William Drosendahl"/>
        <s v="Cynthia Laquatra"/>
        <s v="Hyrum Wright"/>
        <s v="Richard Roadarmel"/>
        <s v="Terrence Conroy"/>
        <s v="Gordon Payung"/>
        <s v="William Hastings"/>
        <s v="Judith Critchlow,Lynn Critchlow"/>
        <s v="Richard Parry"/>
        <s v="Bruce Gibson"/>
        <s v="Eric Bloom"/>
        <s v="Kimberly Munko"/>
        <s v="Denise Stevenson"/>
        <s v="John Connolly"/>
        <s v="Virginia Rabert"/>
        <s v="Darla Treese"/>
        <s v="Patty Huber"/>
        <s v="Kevin Shervinskie"/>
        <s v="Joseph Bertone"/>
        <s v="Barry Shaffer"/>
        <s v="Mark Richardson"/>
        <s v="Athena Berkheiser"/>
        <s v="Sara Bednarofsky"/>
        <s v="Theodore Davi"/>
        <s v="David Krentz"/>
        <s v="Carrie Kromer"/>
      </sharedItems>
    </cacheField>
    <cacheField name="[Unit_Health].[Focus].[Focus]" caption="Focus" numFmtId="0" hierarchy="43" level="1">
      <sharedItems containsSemiMixedTypes="0" containsNonDate="0" containsString="0"/>
    </cacheField>
    <cacheField name="[Unit_Health].[F3].[F3]" caption="F3" numFmtId="0" hierarchy="50" level="1">
      <sharedItems containsSemiMixedTypes="0" containsNonDate="0" containsString="0"/>
    </cacheField>
  </cacheFields>
  <cacheHierarchies count="108">
    <cacheHierarchy uniqueName="[UH_Connect].[Column1]" caption="Column1" attribute="1" defaultMemberUniqueName="[UH_Connect].[Column1].[All]" allUniqueName="[UH_Connect].[Column1].[All]" dimensionUniqueName="[UH_Connect]" displayFolder="" count="2" memberValueDatatype="130" unbalanced="0"/>
    <cacheHierarchy uniqueName="[UH_Connect].[Column2]" caption="Column2" attribute="1" defaultMemberUniqueName="[UH_Connect].[Column2].[All]" allUniqueName="[UH_Connect].[Column2].[All]" dimensionUniqueName="[UH_Connect]" displayFolder="" count="2" memberValueDatatype="130" unbalanced="0"/>
    <cacheHierarchy uniqueName="[UH_Connect].[Column3]" caption="Column3" attribute="1" defaultMemberUniqueName="[UH_Connect].[Column3].[All]" allUniqueName="[UH_Connect].[Column3].[All]" dimensionUniqueName="[UH_Connect]" displayFolder="" count="2" memberValueDatatype="130" unbalanced="0"/>
    <cacheHierarchy uniqueName="[UH_Connect].[Column4]" caption="Column4" attribute="1" defaultMemberUniqueName="[UH_Connect].[Column4].[All]" allUniqueName="[UH_Connect].[Column4].[All]" dimensionUniqueName="[UH_Connect]" displayFolder="" count="2" memberValueDatatype="130" unbalanced="0"/>
    <cacheHierarchy uniqueName="[UH_Connect].[Column5]" caption="Column5" attribute="1" defaultMemberUniqueName="[UH_Connect].[Column5].[All]" allUniqueName="[UH_Connect].[Column5].[All]" dimensionUniqueName="[UH_Connect]" displayFolder="" count="2" memberValueDatatype="130" unbalanced="0"/>
    <cacheHierarchy uniqueName="[UH_Connect].[Column6]" caption="Column6" attribute="1" defaultMemberUniqueName="[UH_Connect].[Column6].[All]" allUniqueName="[UH_Connect].[Column6].[All]" dimensionUniqueName="[UH_Connect]" displayFolder="" count="2" memberValueDatatype="130" unbalanced="0"/>
    <cacheHierarchy uniqueName="[UH_Connect].[Column7]" caption="Column7" attribute="1" defaultMemberUniqueName="[UH_Connect].[Column7].[All]" allUniqueName="[UH_Connect].[Column7].[All]" dimensionUniqueName="[UH_Connect]" displayFolder="" count="2" memberValueDatatype="130" unbalanced="0"/>
    <cacheHierarchy uniqueName="[UH_Connect].[Column8]" caption="Column8" attribute="1" defaultMemberUniqueName="[UH_Connect].[Column8].[All]" allUniqueName="[UH_Connect].[Column8].[All]" dimensionUniqueName="[UH_Connect]" displayFolder="" count="2" memberValueDatatype="130" unbalanced="0"/>
    <cacheHierarchy uniqueName="[UH_Connect].[Column9]" caption="Column9" attribute="1" defaultMemberUniqueName="[UH_Connect].[Column9].[All]" allUniqueName="[UH_Connect].[Column9].[All]" dimensionUniqueName="[UH_Connect]" displayFolder="" count="2" memberValueDatatype="130" unbalanced="0"/>
    <cacheHierarchy uniqueName="[UH_Connect].[Column10]" caption="Column10" attribute="1" defaultMemberUniqueName="[UH_Connect].[Column10].[All]" allUniqueName="[UH_Connect].[Column10].[All]" dimensionUniqueName="[UH_Connect]" displayFolder="" count="2" memberValueDatatype="130" unbalanced="0"/>
    <cacheHierarchy uniqueName="[UH_Connect].[Column11]" caption="Column11" attribute="1" defaultMemberUniqueName="[UH_Connect].[Column11].[All]" allUniqueName="[UH_Connect].[Column11].[All]" dimensionUniqueName="[UH_Connect]" displayFolder="" count="2" memberValueDatatype="130" unbalanced="0"/>
    <cacheHierarchy uniqueName="[UH_Connect].[Column12]" caption="Column12" attribute="1" defaultMemberUniqueName="[UH_Connect].[Column12].[All]" allUniqueName="[UH_Connect].[Column12].[All]" dimensionUniqueName="[UH_Connect]" displayFolder="" count="2" memberValueDatatype="130" unbalanced="0"/>
    <cacheHierarchy uniqueName="[UH_Connect].[Column13]" caption="Column13" attribute="1" defaultMemberUniqueName="[UH_Connect].[Column13].[All]" allUniqueName="[UH_Connect].[Column13].[All]" dimensionUniqueName="[UH_Connect]" displayFolder="" count="2" memberValueDatatype="130" unbalanced="0"/>
    <cacheHierarchy uniqueName="[UH_Connect].[Column14]" caption="Column14" attribute="1" defaultMemberUniqueName="[UH_Connect].[Column14].[All]" allUniqueName="[UH_Connect].[Column14].[All]" dimensionUniqueName="[UH_Connect]" displayFolder="" count="2" memberValueDatatype="130" unbalanced="0"/>
    <cacheHierarchy uniqueName="[UH_Connect].[Column15]" caption="Column15" attribute="1" defaultMemberUniqueName="[UH_Connect].[Column15].[All]" allUniqueName="[UH_Connect].[Column15].[All]" dimensionUniqueName="[UH_Connect]" displayFolder="" count="2" memberValueDatatype="130" unbalanced="0"/>
    <cacheHierarchy uniqueName="[UH_Connect].[Column16]" caption="Column16" attribute="1" defaultMemberUniqueName="[UH_Connect].[Column16].[All]" allUniqueName="[UH_Connect].[Column16].[All]" dimensionUniqueName="[UH_Connect]" displayFolder="" count="2" memberValueDatatype="130" unbalanced="0"/>
    <cacheHierarchy uniqueName="[UH_Connect].[Column17]" caption="Column17" attribute="1" defaultMemberUniqueName="[UH_Connect].[Column17].[All]" allUniqueName="[UH_Connect].[Column17].[All]" dimensionUniqueName="[UH_Connect]" displayFolder="" count="2" memberValueDatatype="130" unbalanced="0"/>
    <cacheHierarchy uniqueName="[UH_Connect].[Column18]" caption="Column18" attribute="1" defaultMemberUniqueName="[UH_Connect].[Column18].[All]" allUniqueName="[UH_Connect].[Column18].[All]" dimensionUniqueName="[UH_Connect]" displayFolder="" count="2" memberValueDatatype="130" unbalanced="0"/>
    <cacheHierarchy uniqueName="[UH_Connect].[Column19]" caption="Column19" attribute="1" defaultMemberUniqueName="[UH_Connect].[Column19].[All]" allUniqueName="[UH_Connect].[Column19].[All]" dimensionUniqueName="[UH_Connect]" displayFolder="" count="2" memberValueDatatype="130" unbalanced="0"/>
    <cacheHierarchy uniqueName="[UH_Connect].[Column20]" caption="Column20" attribute="1" defaultMemberUniqueName="[UH_Connect].[Column20].[All]" allUniqueName="[UH_Connect].[Column20].[All]" dimensionUniqueName="[UH_Connect]" displayFolder="" count="2" memberValueDatatype="130" unbalanced="0"/>
    <cacheHierarchy uniqueName="[UH_Connect].[Column21]" caption="Column21" attribute="1" defaultMemberUniqueName="[UH_Connect].[Column21].[All]" allUniqueName="[UH_Connect].[Column21].[All]" dimensionUniqueName="[UH_Connect]" displayFolder="" count="2" memberValueDatatype="130" unbalanced="0"/>
    <cacheHierarchy uniqueName="[UH_Connect].[Column22]" caption="Column22" attribute="1" defaultMemberUniqueName="[UH_Connect].[Column22].[All]" allUniqueName="[UH_Connect].[Column22].[All]" dimensionUniqueName="[UH_Connect]" displayFolder="" count="2" memberValueDatatype="130" unbalanced="0"/>
    <cacheHierarchy uniqueName="[UH_Connect].[Column23]" caption="Column23" attribute="1" defaultMemberUniqueName="[UH_Connect].[Column23].[All]" allUniqueName="[UH_Connect].[Column23].[All]" dimensionUniqueName="[UH_Connect]" displayFolder="" count="2" memberValueDatatype="130" unbalanced="0"/>
    <cacheHierarchy uniqueName="[UH_Connect].[Column24]" caption="Column24" attribute="1" defaultMemberUniqueName="[UH_Connect].[Column24].[All]" allUniqueName="[UH_Connect].[Column24].[All]" dimensionUniqueName="[UH_Connect]" displayFolder="" count="2" memberValueDatatype="130" unbalanced="0"/>
    <cacheHierarchy uniqueName="[UH_Connect].[Column25]" caption="Column25" attribute="1" defaultMemberUniqueName="[UH_Connect].[Column25].[All]" allUniqueName="[UH_Connect].[Column25].[All]" dimensionUniqueName="[UH_Connect]" displayFolder="" count="2" memberValueDatatype="130" unbalanced="0"/>
    <cacheHierarchy uniqueName="[UH_Connect].[Column26]" caption="Column26" attribute="1" defaultMemberUniqueName="[UH_Connect].[Column26].[All]" allUniqueName="[UH_Connect].[Column26].[All]" dimensionUniqueName="[UH_Connect]" displayFolder="" count="2" memberValueDatatype="130" unbalanced="0"/>
    <cacheHierarchy uniqueName="[UH_Connect].[Last Detailed Assessment]" caption="Last Detailed Assessment" attribute="1" defaultMemberUniqueName="[UH_Connect].[Last Detailed Assessment].[All]" allUniqueName="[UH_Connect].[Last Detailed Assessment].[All]" dimensionUniqueName="[UH_Connect]" displayFolder="" count="2" memberValueDatatype="130" unbalanced="0"/>
    <cacheHierarchy uniqueName="[Unit_Health].[Council Name]" caption="Council Name" attribute="1" defaultMemberUniqueName="[Unit_Health].[Council Name].[All]" allUniqueName="[Unit_Health].[Council Name].[All]" dimensionUniqueName="[Unit_Health]" displayFolder="" count="2" memberValueDatatype="130" unbalanced="0">
      <fieldsUsage count="2">
        <fieldUsage x="-1"/>
        <fieldUsage x="0"/>
      </fieldsUsage>
    </cacheHierarchy>
    <cacheHierarchy uniqueName="[Unit_Health].[District Name]" caption="District Name" attribute="1" defaultMemberUniqueName="[Unit_Health].[District Name].[All]" allUniqueName="[Unit_Health].[District Name].[All]" dimensionUniqueName="[Unit_Health]" displayFolder="" count="2" memberValueDatatype="130" unbalanced="0">
      <fieldsUsage count="2">
        <fieldUsage x="-1"/>
        <fieldUsage x="1"/>
      </fieldsUsage>
    </cacheHierarchy>
    <cacheHierarchy uniqueName="[Unit_Health].[SubDistrict Name]" caption="SubDistrict Name" attribute="1" defaultMemberUniqueName="[Unit_Health].[SubDistrict Name].[All]" allUniqueName="[Unit_Health].[SubDistrict Name].[All]" dimensionUniqueName="[Unit_Health]" displayFolder="" count="2" memberValueDatatype="130" unbalanced="0">
      <fieldsUsage count="2">
        <fieldUsage x="-1"/>
        <fieldUsage x="2"/>
      </fieldsUsage>
    </cacheHierarchy>
    <cacheHierarchy uniqueName="[Unit_Health].[Unit Type]" caption="Unit Type" attribute="1" defaultMemberUniqueName="[Unit_Health].[Unit Type].[All]" allUniqueName="[Unit_Health].[Unit Type].[All]" dimensionUniqueName="[Unit_Health]" displayFolder="" count="2" memberValueDatatype="130" unbalanced="0"/>
    <cacheHierarchy uniqueName="[Unit_Health].[Unit Name]" caption="Unit Name" attribute="1" defaultMemberUniqueName="[Unit_Health].[Unit Name].[All]" allUniqueName="[Unit_Health].[Unit Name].[All]" dimensionUniqueName="[Unit_Health]" displayFolder="" count="2" memberValueDatatype="20" unbalanced="0"/>
    <cacheHierarchy uniqueName="[Unit_Health].[Charter Org]" caption="Charter Org" attribute="1" defaultMemberUniqueName="[Unit_Health].[Charter Org].[All]" allUniqueName="[Unit_Health].[Charter Org].[All]" dimensionUniqueName="[Unit_Health]" displayFolder="" count="2" memberValueDatatype="130" unbalanced="0">
      <fieldsUsage count="2">
        <fieldUsage x="-1"/>
        <fieldUsage x="7"/>
      </fieldsUsage>
    </cacheHierarchy>
    <cacheHierarchy uniqueName="[Unit_Health].[New Unit]" caption="New Unit" attribute="1" defaultMemberUniqueName="[Unit_Health].[New Unit].[All]" allUniqueName="[Unit_Health].[New Unit].[All]" dimensionUniqueName="[Unit_Health]" displayFolder="" count="2" memberValueDatatype="130" unbalanced="0">
      <fieldsUsage count="2">
        <fieldUsage x="-1"/>
        <fieldUsage x="9"/>
      </fieldsUsage>
    </cacheHierarchy>
    <cacheHierarchy uniqueName="[Unit_Health].[New Unit Date]" caption="New Unit Date" attribute="1" time="1" defaultMemberUniqueName="[Unit_Health].[New Unit Date].[All]" allUniqueName="[Unit_Health].[New Unit Date].[All]" dimensionUniqueName="[Unit_Health]" displayFolder="" count="2" memberValueDatatype="7" unbalanced="0"/>
    <cacheHierarchy uniqueName="[Unit_Health].[Last Unit Assessment]" caption="Last Unit Assessment" attribute="1" time="1" defaultMemberUniqueName="[Unit_Health].[Last Unit Assessment].[All]" allUniqueName="[Unit_Health].[Last Unit Assessment].[All]" dimensionUniqueName="[Unit_Health]" displayFolder="" count="2" memberValueDatatype="7" unbalanced="0"/>
    <cacheHierarchy uniqueName="[Unit_Health].[Most Recent Score]" caption="Most Recent Score" attribute="1" defaultMemberUniqueName="[Unit_Health].[Most Recent Score].[All]" allUniqueName="[Unit_Health].[Most Recent Score].[All]" dimensionUniqueName="[Unit_Health]" displayFolder="" count="2" memberValueDatatype="5" unbalanced="0"/>
    <cacheHierarchy uniqueName="[Unit_Health].[Assessment Type]" caption="Assessment Type" attribute="1" defaultMemberUniqueName="[Unit_Health].[Assessment Type].[All]" allUniqueName="[Unit_Health].[Assessment Type].[All]" dimensionUniqueName="[Unit_Health]" displayFolder="" count="2" memberValueDatatype="130" unbalanced="0"/>
    <cacheHierarchy uniqueName="[Unit_Health].[Unit Contact]" caption="Unit Contact" attribute="1" defaultMemberUniqueName="[Unit_Health].[Unit Contact].[All]" allUniqueName="[Unit_Health].[Unit Contact].[All]" dimensionUniqueName="[Unit_Health]" displayFolder="" count="2" memberValueDatatype="130" unbalanced="0"/>
    <cacheHierarchy uniqueName="[Unit_Health].[Column1]" caption="Column1" attribute="1" defaultMemberUniqueName="[Unit_Health].[Column1].[All]" allUniqueName="[Unit_Health].[Column1].[All]" dimensionUniqueName="[Unit_Health]" displayFolder="" count="2" memberValueDatatype="130" unbalanced="0"/>
    <cacheHierarchy uniqueName="[Unit_Health].[Last Assessment Year]" caption="Last Assessment Year" attribute="1" defaultMemberUniqueName="[Unit_Health].[Last Assessment Year].[All]" allUniqueName="[Unit_Health].[Last Assessment Year].[All]" dimensionUniqueName="[Unit_Health]" displayFolder="" count="2" memberValueDatatype="20" unbalanced="0"/>
    <cacheHierarchy uniqueName="[Unit_Health].[F1]" caption="F1" attribute="1" defaultMemberUniqueName="[Unit_Health].[F1].[All]" allUniqueName="[Unit_Health].[F1].[All]" dimensionUniqueName="[Unit_Health]" displayFolder="" count="2" memberValueDatatype="20" unbalanced="0"/>
    <cacheHierarchy uniqueName="[Unit_Health].[F2]" caption="F2" attribute="1" defaultMemberUniqueName="[Unit_Health].[F2].[All]" allUniqueName="[Unit_Health].[F2].[All]" dimensionUniqueName="[Unit_Health]" displayFolder="" count="2" memberValueDatatype="20" unbalanced="0"/>
    <cacheHierarchy uniqueName="[Unit_Health].[Focus]" caption="Focus" attribute="1" defaultMemberUniqueName="[Unit_Health].[Focus].[All]" allUniqueName="[Unit_Health].[Focus].[All]" dimensionUniqueName="[Unit_Health]" displayFolder="" count="2" memberValueDatatype="20" unbalanced="0">
      <fieldsUsage count="2">
        <fieldUsage x="-1"/>
        <fieldUsage x="12"/>
      </fieldsUsage>
    </cacheHierarchy>
    <cacheHierarchy uniqueName="[Unit_Health].[2015_Contact]" caption="2015_Contact" attribute="1" time="1" defaultMemberUniqueName="[Unit_Health].[2015_Contact].[All]" allUniqueName="[Unit_Health].[2015_Contact].[All]" dimensionUniqueName="[Unit_Health]" displayFolder="" count="2" memberValueDatatype="7" unbalanced="0"/>
    <cacheHierarchy uniqueName="[Unit_Health].[PN]" caption="PN" attribute="1" defaultMemberUniqueName="[Unit_Health].[PN].[All]" allUniqueName="[Unit_Health].[PN].[All]" dimensionUniqueName="[Unit_Health]" displayFolder="" count="2" memberValueDatatype="20" unbalanced="0"/>
    <cacheHierarchy uniqueName="[Unit_Health].[Last Contact 2015]" caption="Last Contact 2015" attribute="1" defaultMemberUniqueName="[Unit_Health].[Last Contact 2015].[All]" allUniqueName="[Unit_Health].[Last Contact 2015].[All]" dimensionUniqueName="[Unit_Health]" displayFolder="" count="2" memberValueDatatype="130" unbalanced="0">
      <fieldsUsage count="2">
        <fieldUsage x="-1"/>
        <fieldUsage x="4"/>
      </fieldsUsage>
    </cacheHierarchy>
    <cacheHierarchy uniqueName="[Unit_Health].[Score 2.5]" caption="Score 2.5" attribute="1" defaultMemberUniqueName="[Unit_Health].[Score 2.5].[All]" allUniqueName="[Unit_Health].[Score 2.5].[All]" dimensionUniqueName="[Unit_Health]" displayFolder="" count="2" memberValueDatatype="5" unbalanced="0">
      <fieldsUsage count="2">
        <fieldUsage x="-1"/>
        <fieldUsage x="5"/>
      </fieldsUsage>
    </cacheHierarchy>
    <cacheHierarchy uniqueName="[Unit_Health].[Never Contacted]" caption="Never Contacted" attribute="1" defaultMemberUniqueName="[Unit_Health].[Never Contacted].[All]" allUniqueName="[Unit_Health].[Never Contacted].[All]" dimensionUniqueName="[Unit_Health]" displayFolder="" count="2" memberValueDatatype="130" unbalanced="0">
      <fieldsUsage count="2">
        <fieldUsage x="-1"/>
        <fieldUsage x="6"/>
      </fieldsUsage>
    </cacheHierarchy>
    <cacheHierarchy uniqueName="[Unit_Health].[Unit]" caption="Unit" attribute="1" defaultMemberUniqueName="[Unit_Health].[Unit].[All]" allUniqueName="[Unit_Health].[Unit].[All]" dimensionUniqueName="[Unit_Health]" displayFolder="" count="2" memberValueDatatype="130" unbalanced="0">
      <fieldsUsage count="2">
        <fieldUsage x="-1"/>
        <fieldUsage x="3"/>
      </fieldsUsage>
    </cacheHierarchy>
    <cacheHierarchy uniqueName="[Unit_Health].[F3]" caption="F3" attribute="1" defaultMemberUniqueName="[Unit_Health].[F3].[All]" allUniqueName="[Unit_Health].[F3].[All]" dimensionUniqueName="[Unit_Health]" displayFolder="" count="2" memberValueDatatype="20" unbalanced="0">
      <fieldsUsage count="2">
        <fieldUsage x="-1"/>
        <fieldUsage x="13"/>
      </fieldsUsage>
    </cacheHierarchy>
    <cacheHierarchy uniqueName="[Unit_Health].[Date of Contact]" caption="Date of Contact" attribute="1" time="1" defaultMemberUniqueName="[Unit_Health].[Date of Contact].[All]" allUniqueName="[Unit_Health].[Date of Contact].[All]" dimensionUniqueName="[Unit_Health]" displayFolder="" count="2" memberValueDatatype="7" unbalanced="0"/>
    <cacheHierarchy uniqueName="[Unit_Health].[Priority Need]" caption="Priority Need" attribute="1" defaultMemberUniqueName="[Unit_Health].[Priority Need].[All]" allUniqueName="[Unit_Health].[Priority Need].[All]" dimensionUniqueName="[Unit_Health]" displayFolder="" count="2" memberValueDatatype="130" unbalanced="0">
      <fieldsUsage count="2">
        <fieldUsage x="-1"/>
        <fieldUsage x="10"/>
      </fieldsUsage>
    </cacheHierarchy>
    <cacheHierarchy uniqueName="[Unit_Health].[Detailed Assessment]" caption="Detailed Assessment" attribute="1" time="1" defaultMemberUniqueName="[Unit_Health].[Detailed Assessment].[All]" allUniqueName="[Unit_Health].[Detailed Assessment].[All]" dimensionUniqueName="[Unit_Health]" displayFolder="" count="2" memberValueDatatype="7" unbalanced="0"/>
    <cacheHierarchy uniqueName="[Unit_Health].[Last Detailed Assessment]" caption="Last Detailed Assessment" attribute="1" defaultMemberUniqueName="[Unit_Health].[Last Detailed Assessment].[All]" allUniqueName="[Unit_Health].[Last Detailed Assessment].[All]" dimensionUniqueName="[Unit_Health]" displayFolder="" count="2" memberValueDatatype="130" unbalanced="0">
      <fieldsUsage count="2">
        <fieldUsage x="-1"/>
        <fieldUsage x="8"/>
      </fieldsUsage>
    </cacheHierarchy>
    <cacheHierarchy uniqueName="[Unit_Health].[Last Contact]" caption="Last Contact" attribute="1" time="1" defaultMemberUniqueName="[Unit_Health].[Last Contact].[All]" allUniqueName="[Unit_Health].[Last Contact].[All]" dimensionUniqueName="[Unit_Health]" displayFolder="" count="2" memberValueDatatype="7" unbalanced="0"/>
    <cacheHierarchy uniqueName="[Unit_Health].[Assigned Commissioner]" caption="Assigned Commissioner" attribute="1" defaultMemberUniqueName="[Unit_Health].[Assigned Commissioner].[All]" allUniqueName="[Unit_Health].[Assigned Commissioner].[All]" dimensionUniqueName="[Unit_Health]" displayFolder="" count="2" memberValueDatatype="130" unbalanced="0">
      <fieldsUsage count="2">
        <fieldUsage x="-1"/>
        <fieldUsage x="11"/>
      </fieldsUsage>
    </cacheHierarchy>
    <cacheHierarchy uniqueName="[Unit_Health].[NU]" caption="NU" attribute="1" defaultMemberUniqueName="[Unit_Health].[NU].[All]" allUniqueName="[Unit_Health].[NU].[All]" dimensionUniqueName="[Unit_Health]" displayFolder="" count="2" memberValueDatatype="20" unbalanced="0"/>
    <cacheHierarchy uniqueName="[Unit_Health].[NUNC]" caption="NUNC" attribute="1" defaultMemberUniqueName="[Unit_Health].[NUNC].[All]" allUniqueName="[Unit_Health].[NUNC].[All]" dimensionUniqueName="[Unit_Health]" displayFolder="" count="2" memberValueDatatype="20" unbalanced="0"/>
    <cacheHierarchy uniqueName="[Unit_Health1].[Council Name]" caption="Council Name" attribute="1" defaultMemberUniqueName="[Unit_Health1].[Council Name].[All]" allUniqueName="[Unit_Health1].[Council Name].[All]" dimensionUniqueName="[Unit_Health1]" displayFolder="" count="2" memberValueDatatype="130" unbalanced="0"/>
    <cacheHierarchy uniqueName="[Unit_Health1].[District Name]" caption="District Name" attribute="1" defaultMemberUniqueName="[Unit_Health1].[District Name].[All]" allUniqueName="[Unit_Health1].[District Name].[All]" dimensionUniqueName="[Unit_Health1]" displayFolder="" count="2" memberValueDatatype="130" unbalanced="0"/>
    <cacheHierarchy uniqueName="[Unit_Health1].[SubDistrict Name]" caption="SubDistrict Name" attribute="1" defaultMemberUniqueName="[Unit_Health1].[SubDistrict Name].[All]" allUniqueName="[Unit_Health1].[SubDistrict Name].[All]" dimensionUniqueName="[Unit_Health1]" displayFolder="" count="2" memberValueDatatype="130" unbalanced="0"/>
    <cacheHierarchy uniqueName="[Unit_Health1].[Unit Type]" caption="Unit Type" attribute="1" defaultMemberUniqueName="[Unit_Health1].[Unit Type].[All]" allUniqueName="[Unit_Health1].[Unit Type].[All]" dimensionUniqueName="[Unit_Health1]" displayFolder="" count="2" memberValueDatatype="130" unbalanced="0"/>
    <cacheHierarchy uniqueName="[Unit_Health1].[Unit Name]" caption="Unit Name" attribute="1" defaultMemberUniqueName="[Unit_Health1].[Unit Name].[All]" allUniqueName="[Unit_Health1].[Unit Name].[All]" dimensionUniqueName="[Unit_Health1]" displayFolder="" count="2" memberValueDatatype="20" unbalanced="0"/>
    <cacheHierarchy uniqueName="[Unit_Health1].[Charter Org]" caption="Charter Org" attribute="1" defaultMemberUniqueName="[Unit_Health1].[Charter Org].[All]" allUniqueName="[Unit_Health1].[Charter Org].[All]" dimensionUniqueName="[Unit_Health1]" displayFolder="" count="2" memberValueDatatype="130" unbalanced="0"/>
    <cacheHierarchy uniqueName="[Unit_Health1].[New Unit]" caption="New Unit" attribute="1" defaultMemberUniqueName="[Unit_Health1].[New Unit].[All]" allUniqueName="[Unit_Health1].[New Unit].[All]" dimensionUniqueName="[Unit_Health1]" displayFolder="" count="2" memberValueDatatype="130" unbalanced="0"/>
    <cacheHierarchy uniqueName="[Unit_Health1].[New Unit Date]" caption="New Unit Date" attribute="1" time="1" defaultMemberUniqueName="[Unit_Health1].[New Unit Date].[All]" allUniqueName="[Unit_Health1].[New Unit Date].[All]" dimensionUniqueName="[Unit_Health1]" displayFolder="" count="2" memberValueDatatype="7" unbalanced="0"/>
    <cacheHierarchy uniqueName="[Unit_Health1].[Last Unit Assessment]" caption="Last Unit Assessment" attribute="1" time="1" defaultMemberUniqueName="[Unit_Health1].[Last Unit Assessment].[All]" allUniqueName="[Unit_Health1].[Last Unit Assessment].[All]" dimensionUniqueName="[Unit_Health1]" displayFolder="" count="2" memberValueDatatype="7" unbalanced="0"/>
    <cacheHierarchy uniqueName="[Unit_Health1].[Most Recent Score]" caption="Most Recent Score" attribute="1" defaultMemberUniqueName="[Unit_Health1].[Most Recent Score].[All]" allUniqueName="[Unit_Health1].[Most Recent Score].[All]" dimensionUniqueName="[Unit_Health1]" displayFolder="" count="2" memberValueDatatype="5" unbalanced="0"/>
    <cacheHierarchy uniqueName="[Unit_Health1].[Assessment Type]" caption="Assessment Type" attribute="1" defaultMemberUniqueName="[Unit_Health1].[Assessment Type].[All]" allUniqueName="[Unit_Health1].[Assessment Type].[All]" dimensionUniqueName="[Unit_Health1]" displayFolder="" count="2" memberValueDatatype="130" unbalanced="0"/>
    <cacheHierarchy uniqueName="[Unit_Health1].[Unit Contact]" caption="Unit Contact" attribute="1" defaultMemberUniqueName="[Unit_Health1].[Unit Contact].[All]" allUniqueName="[Unit_Health1].[Unit Contact].[All]" dimensionUniqueName="[Unit_Health1]" displayFolder="" count="2" memberValueDatatype="130" unbalanced="0"/>
    <cacheHierarchy uniqueName="[Unit_Health1].[Column1]" caption="Column1" attribute="1" defaultMemberUniqueName="[Unit_Health1].[Column1].[All]" allUniqueName="[Unit_Health1].[Column1].[All]" dimensionUniqueName="[Unit_Health1]" displayFolder="" count="2" memberValueDatatype="130" unbalanced="0"/>
    <cacheHierarchy uniqueName="[Unit_Health1].[Last Assessment Year]" caption="Last Assessment Year" attribute="1" defaultMemberUniqueName="[Unit_Health1].[Last Assessment Year].[All]" allUniqueName="[Unit_Health1].[Last Assessment Year].[All]" dimensionUniqueName="[Unit_Health1]" displayFolder="" count="2" memberValueDatatype="20" unbalanced="0"/>
    <cacheHierarchy uniqueName="[Unit_Health1].[F1]" caption="F1" attribute="1" time="1" defaultMemberUniqueName="[Unit_Health1].[F1].[All]" allUniqueName="[Unit_Health1].[F1].[All]" dimensionUniqueName="[Unit_Health1]" displayFolder="" count="2" memberValueDatatype="7" unbalanced="0"/>
    <cacheHierarchy uniqueName="[Unit_Health1].[F2]" caption="F2" attribute="1" defaultMemberUniqueName="[Unit_Health1].[F2].[All]" allUniqueName="[Unit_Health1].[F2].[All]" dimensionUniqueName="[Unit_Health1]" displayFolder="" count="2" memberValueDatatype="20" unbalanced="0"/>
    <cacheHierarchy uniqueName="[Unit_Health1].[Focus]" caption="Focus" attribute="1" time="1" defaultMemberUniqueName="[Unit_Health1].[Focus].[All]" allUniqueName="[Unit_Health1].[Focus].[All]" dimensionUniqueName="[Unit_Health1]" displayFolder="" count="2" memberValueDatatype="7" unbalanced="0"/>
    <cacheHierarchy uniqueName="[Unit_Health1].[2015_Contact]" caption="2015_Contact" attribute="1" defaultMemberUniqueName="[Unit_Health1].[2015_Contact].[All]" allUniqueName="[Unit_Health1].[2015_Contact].[All]" dimensionUniqueName="[Unit_Health1]" displayFolder="" count="2" memberValueDatatype="20" unbalanced="0"/>
    <cacheHierarchy uniqueName="[Unit_Health1].[PN]" caption="PN" attribute="1" time="1" defaultMemberUniqueName="[Unit_Health1].[PN].[All]" allUniqueName="[Unit_Health1].[PN].[All]" dimensionUniqueName="[Unit_Health1]" displayFolder="" count="2" memberValueDatatype="7" unbalanced="0"/>
    <cacheHierarchy uniqueName="[Unit_Health1].[Last Contact 2015]" caption="Last Contact 2015" attribute="1" defaultMemberUniqueName="[Unit_Health1].[Last Contact 2015].[All]" allUniqueName="[Unit_Health1].[Last Contact 2015].[All]" dimensionUniqueName="[Unit_Health1]" displayFolder="" count="2" memberValueDatatype="130" unbalanced="0"/>
    <cacheHierarchy uniqueName="[Unit_Health1].[Score 2.5]" caption="Score 2.5" attribute="1" defaultMemberUniqueName="[Unit_Health1].[Score 2.5].[All]" allUniqueName="[Unit_Health1].[Score 2.5].[All]" dimensionUniqueName="[Unit_Health1]" displayFolder="" count="2" memberValueDatatype="5" unbalanced="0"/>
    <cacheHierarchy uniqueName="[Unit_Health1].[Never Contacted]" caption="Never Contacted" attribute="1" defaultMemberUniqueName="[Unit_Health1].[Never Contacted].[All]" allUniqueName="[Unit_Health1].[Never Contacted].[All]" dimensionUniqueName="[Unit_Health1]" displayFolder="" count="2" memberValueDatatype="130" unbalanced="0"/>
    <cacheHierarchy uniqueName="[Unit_Health1].[Unit]" caption="Unit" attribute="1" defaultMemberUniqueName="[Unit_Health1].[Unit].[All]" allUniqueName="[Unit_Health1].[Unit].[All]" dimensionUniqueName="[Unit_Health1]" displayFolder="" count="2" memberValueDatatype="130" unbalanced="0"/>
    <cacheHierarchy uniqueName="[Unit_Health1].[F3]" caption="F3" attribute="1" defaultMemberUniqueName="[Unit_Health1].[F3].[All]" allUniqueName="[Unit_Health1].[F3].[All]" dimensionUniqueName="[Unit_Health1]" displayFolder="" count="2" memberValueDatatype="20" unbalanced="0"/>
    <cacheHierarchy uniqueName="[Unit_Health1].[Date of Contact]" caption="Date of Contact" attribute="1" defaultMemberUniqueName="[Unit_Health1].[Date of Contact].[All]" allUniqueName="[Unit_Health1].[Date of Contact].[All]" dimensionUniqueName="[Unit_Health1]" displayFolder="" count="2" memberValueDatatype="20" unbalanced="0"/>
    <cacheHierarchy uniqueName="[Unit_Health1].[Priority Need]" caption="Priority Need" attribute="1" defaultMemberUniqueName="[Unit_Health1].[Priority Need].[All]" allUniqueName="[Unit_Health1].[Priority Need].[All]" dimensionUniqueName="[Unit_Health1]" displayFolder="" count="2" memberValueDatatype="130" unbalanced="0"/>
    <cacheHierarchy uniqueName="[Unit_Health1].[Detailed Assessment]" caption="Detailed Assessment" attribute="1" defaultMemberUniqueName="[Unit_Health1].[Detailed Assessment].[All]" allUniqueName="[Unit_Health1].[Detailed Assessment].[All]" dimensionUniqueName="[Unit_Health1]" displayFolder="" count="2" memberValueDatatype="20" unbalanced="0"/>
    <cacheHierarchy uniqueName="[Unit_Health1].[Last Detailed Assessment]" caption="Last Detailed Assessment" attribute="1" defaultMemberUniqueName="[Unit_Health1].[Last Detailed Assessment].[All]" allUniqueName="[Unit_Health1].[Last Detailed Assessment].[All]" dimensionUniqueName="[Unit_Health1]" displayFolder="" count="2" memberValueDatatype="130" unbalanced="0"/>
    <cacheHierarchy uniqueName="[Unit_Health1].[Last Contact]" caption="Last Contact" attribute="1" defaultMemberUniqueName="[Unit_Health1].[Last Contact].[All]" allUniqueName="[Unit_Health1].[Last Contact].[All]" dimensionUniqueName="[Unit_Health1]" displayFolder="" count="2" memberValueDatatype="20" unbalanced="0"/>
    <cacheHierarchy uniqueName="[Unit_Health1].[Assigned Commissioner]" caption="Assigned Commissioner" attribute="1" defaultMemberUniqueName="[Unit_Health1].[Assigned Commissioner].[All]" allUniqueName="[Unit_Health1].[Assigned Commissioner].[All]" dimensionUniqueName="[Unit_Health1]" displayFolder="" count="2" memberValueDatatype="130" unbalanced="0"/>
    <cacheHierarchy uniqueName="[Unit_Health1].[NU]" caption="NU" attribute="1" defaultMemberUniqueName="[Unit_Health1].[NU].[All]" allUniqueName="[Unit_Health1].[NU].[All]" dimensionUniqueName="[Unit_Health1]" displayFolder="" count="2" memberValueDatatype="20" unbalanced="0"/>
    <cacheHierarchy uniqueName="[Unit_Health1].[NUNC]" caption="NUNC" attribute="1" defaultMemberUniqueName="[Unit_Health1].[NUNC].[All]" allUniqueName="[Unit_Health1].[NUNC].[All]" dimensionUniqueName="[Unit_Health1]" displayFolder="" count="2" memberValueDatatype="20" unbalanced="0"/>
    <cacheHierarchy uniqueName="[Measures].[Sum of F2]" caption="Sum of F2" measure="1" displayFolder="" measureGroup="Unit_Health" count="0">
      <extLst>
        <ext xmlns:x15="http://schemas.microsoft.com/office/spreadsheetml/2010/11/main" uri="{B97F6D7D-B522-45F9-BDA1-12C45D357490}">
          <x15:cacheHierarchy aggregatedColumn="42"/>
        </ext>
      </extLst>
    </cacheHierarchy>
    <cacheHierarchy uniqueName="[Measures].[Count of 2015_Contact]" caption="Count of 2015_Contact" measure="1" displayFolder="" measureGroup="Unit_Health" count="0">
      <extLst>
        <ext xmlns:x15="http://schemas.microsoft.com/office/spreadsheetml/2010/11/main" uri="{B97F6D7D-B522-45F9-BDA1-12C45D357490}">
          <x15:cacheHierarchy aggregatedColumn="44"/>
        </ext>
      </extLst>
    </cacheHierarchy>
    <cacheHierarchy uniqueName="[Measures].[Count of F2]" caption="Count of F2" measure="1" displayFolder="" measureGroup="Unit_Health" count="0">
      <extLst>
        <ext xmlns:x15="http://schemas.microsoft.com/office/spreadsheetml/2010/11/main" uri="{B97F6D7D-B522-45F9-BDA1-12C45D357490}">
          <x15:cacheHierarchy aggregatedColumn="42"/>
        </ext>
      </extLst>
    </cacheHierarchy>
    <cacheHierarchy uniqueName="[Measures].[Sum of PN]" caption="Sum of PN" measure="1" displayFolder="" measureGroup="Unit_Health" count="0">
      <extLst>
        <ext xmlns:x15="http://schemas.microsoft.com/office/spreadsheetml/2010/11/main" uri="{B97F6D7D-B522-45F9-BDA1-12C45D357490}">
          <x15:cacheHierarchy aggregatedColumn="45"/>
        </ext>
      </extLst>
    </cacheHierarchy>
    <cacheHierarchy uniqueName="[Measures].[Count of PN]" caption="Count of PN" measure="1" displayFolder="" measureGroup="Unit_Health" count="0">
      <extLst>
        <ext xmlns:x15="http://schemas.microsoft.com/office/spreadsheetml/2010/11/main" uri="{B97F6D7D-B522-45F9-BDA1-12C45D357490}">
          <x15:cacheHierarchy aggregatedColumn="45"/>
        </ext>
      </extLst>
    </cacheHierarchy>
    <cacheHierarchy uniqueName="[Measures].[Count of Never Contacted]" caption="Count of Never Contacted" measure="1" displayFolder="" measureGroup="Unit_Health" count="0">
      <extLst>
        <ext xmlns:x15="http://schemas.microsoft.com/office/spreadsheetml/2010/11/main" uri="{B97F6D7D-B522-45F9-BDA1-12C45D357490}">
          <x15:cacheHierarchy aggregatedColumn="48"/>
        </ext>
      </extLst>
    </cacheHierarchy>
    <cacheHierarchy uniqueName="[Measures].[Count of Unit]" caption="Count of Unit" measure="1" displayFolder="" measureGroup="Unit_Health" count="0">
      <extLst>
        <ext xmlns:x15="http://schemas.microsoft.com/office/spreadsheetml/2010/11/main" uri="{B97F6D7D-B522-45F9-BDA1-12C45D357490}">
          <x15:cacheHierarchy aggregatedColumn="49"/>
        </ext>
      </extLst>
    </cacheHierarchy>
    <cacheHierarchy uniqueName="[Measures].[Sum of NU]" caption="Sum of NU" measure="1" displayFolder="" measureGroup="Unit_Health" count="0">
      <extLst>
        <ext xmlns:x15="http://schemas.microsoft.com/office/spreadsheetml/2010/11/main" uri="{B97F6D7D-B522-45F9-BDA1-12C45D357490}">
          <x15:cacheHierarchy aggregatedColumn="57"/>
        </ext>
      </extLst>
    </cacheHierarchy>
    <cacheHierarchy uniqueName="[Measures].[Sum of NUNC]" caption="Sum of NUNC" measure="1" displayFolder="" measureGroup="Unit_Health" count="0">
      <extLst>
        <ext xmlns:x15="http://schemas.microsoft.com/office/spreadsheetml/2010/11/main" uri="{B97F6D7D-B522-45F9-BDA1-12C45D357490}">
          <x15:cacheHierarchy aggregatedColumn="58"/>
        </ext>
      </extLst>
    </cacheHierarchy>
    <cacheHierarchy uniqueName="[Measures].[NoContact]" caption="NoContact" measure="1" displayFolder="" measureGroup="Unit_Health" count="0"/>
    <cacheHierarchy uniqueName="[Measures].[Under2-5]" caption="Under2-5" measure="1" displayFolder="" measureGroup="Unit_Health" count="0"/>
    <cacheHierarchy uniqueName="[Measures].[PctNUNC]" caption="PctNUNC" measure="1" displayFolder="" measureGroup="Unit_Health" count="0"/>
    <cacheHierarchy uniqueName="[Measures].[PercentNUNC]" caption="PercentNUNC" measure="1" displayFolder="" measureGroup="Unit_Health1" count="0"/>
    <cacheHierarchy uniqueName="[Measures].[__XL_Count Unit_Health]" caption="__XL_Count Unit_Health" measure="1" displayFolder="" measureGroup="Unit_Health" count="0" hidden="1"/>
    <cacheHierarchy uniqueName="[Measures].[__XL_Count UH_Connect]" caption="__XL_Count UH_Connect" measure="1" displayFolder="" measureGroup="UH_Connect" count="0" hidden="1"/>
    <cacheHierarchy uniqueName="[Measures].[__XL_Count Unit_Health1]" caption="__XL_Count Unit_Health1" measure="1" displayFolder="" measureGroup="Unit_Health1" count="0" hidden="1"/>
    <cacheHierarchy uniqueName="[Measures].[__No measures defined]" caption="__No measures defined" measure="1" displayFolder="" count="0" hidden="1"/>
  </cacheHierarchies>
  <kpis count="0"/>
  <dimensions count="4">
    <dimension measure="1" name="Measures" uniqueName="[Measures]" caption="Measures"/>
    <dimension name="UH_Connect" uniqueName="[UH_Connect]" caption="UH_Connect"/>
    <dimension name="Unit_Health" uniqueName="[Unit_Health]" caption="Unit_Health"/>
    <dimension name="Unit_Health1" uniqueName="[Unit_Health1]" caption="Unit_Health1"/>
  </dimensions>
  <measureGroups count="3">
    <measureGroup name="UH_Connect" caption="UH_Connect"/>
    <measureGroup name="Unit_Health" caption="Unit_Health"/>
    <measureGroup name="Unit_Health1" caption="Unit_Health1"/>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Blaisdell, Ron" refreshedDate="42934.351459490739" createdVersion="6" refreshedVersion="6" minRefreshableVersion="3" recordCount="0" supportSubquery="1" supportAdvancedDrill="1">
  <cacheSource type="external" connectionId="8"/>
  <cacheFields count="6">
    <cacheField name="[Unit_Health].[Council Name].[Council Name]" caption="Council Name" numFmtId="0" hierarchy="27" level="1">
      <sharedItems count="10">
        <s v="Allegheny Highlands Council 382"/>
        <s v="Bucktail Council 509"/>
        <s v="Chief Cornplanter Council, BSA 538"/>
        <s v="Columbia-Montour 504"/>
        <s v="French Creek Council 532"/>
        <s v="Juniata Valley Council 497"/>
        <s v="Laurel Highlands Council 527"/>
        <s v="Moraine Trails Council 500"/>
        <s v="Susquehanna Council 533"/>
        <s v="Westmoreland Fayette 512"/>
      </sharedItems>
    </cacheField>
    <cacheField name="[Unit_Health].[District Name].[District Name]" caption="District Name" numFmtId="0" hierarchy="28" level="1">
      <sharedItems count="36">
        <s v="Two Lakes 01"/>
        <s v="Western Gate 03"/>
        <s v="Allegheny Laurels District 2"/>
        <s v="Eastern Wilds District 1"/>
        <s v="Handsome Lake 01"/>
        <s v="Lenni Lenape 01"/>
        <s v="Chief Kiondashawa 03"/>
        <s v="Colonel Drake 04"/>
        <s v="Oliver Perry 01"/>
        <s v="Nittany Mountain 03"/>
        <s v="Oneida 02"/>
        <s v="Shawnee 01"/>
        <s v="Beaver Valley 04"/>
        <s v="Chestnut Ridge 21"/>
        <s v="Chief Logan 23"/>
        <s v="Eagle Valley 12"/>
        <s v="Forbes Trail 25"/>
        <s v="Fort Bedford 24"/>
        <s v="Frontier District 09"/>
        <s v="Greene 16"/>
        <s v="Japeechen 06"/>
        <s v="Keystone 22"/>
        <s v="Lackawanna 01"/>
        <s v="Mingo Trails 13"/>
        <s v="Mon Valley 15"/>
        <s v="Potomac 02"/>
        <s v="Scoutreach 07"/>
        <s v="Seneca 05"/>
        <s v="Trailblazer District 08"/>
        <s v="Washington Trail District 05"/>
        <s v="Bald Eagle District 11"/>
        <s v="Seven Bridges District 12"/>
        <s v="Bushy Run 02"/>
        <s v="Laurel Hills 05"/>
        <s v="Learning For Life 90"/>
        <s v="Old Trails 06"/>
      </sharedItems>
    </cacheField>
    <cacheField name="[Measures].[Count of Unit]" caption="Count of Unit" numFmtId="0" hierarchy="97" level="32767"/>
    <cacheField name="[Measures].[Sum of NU]" caption="Sum of NU" numFmtId="0" hierarchy="98" level="32767"/>
    <cacheField name="[Measures].[Sum of NUNC]" caption="Sum of NUNC" numFmtId="0" hierarchy="99" level="32767"/>
    <cacheField name="[Measures].[PercentNUNC]" caption="PercentNUNC" numFmtId="0" hierarchy="103" level="32767"/>
  </cacheFields>
  <cacheHierarchies count="108">
    <cacheHierarchy uniqueName="[UH_Connect].[Column1]" caption="Column1" attribute="1" defaultMemberUniqueName="[UH_Connect].[Column1].[All]" allUniqueName="[UH_Connect].[Column1].[All]" dimensionUniqueName="[UH_Connect]" displayFolder="" count="0" memberValueDatatype="130" unbalanced="0"/>
    <cacheHierarchy uniqueName="[UH_Connect].[Column2]" caption="Column2" attribute="1" defaultMemberUniqueName="[UH_Connect].[Column2].[All]" allUniqueName="[UH_Connect].[Column2].[All]" dimensionUniqueName="[UH_Connect]" displayFolder="" count="0" memberValueDatatype="130" unbalanced="0"/>
    <cacheHierarchy uniqueName="[UH_Connect].[Column3]" caption="Column3" attribute="1" defaultMemberUniqueName="[UH_Connect].[Column3].[All]" allUniqueName="[UH_Connect].[Column3].[All]" dimensionUniqueName="[UH_Connect]" displayFolder="" count="0" memberValueDatatype="130" unbalanced="0"/>
    <cacheHierarchy uniqueName="[UH_Connect].[Column4]" caption="Column4" attribute="1" defaultMemberUniqueName="[UH_Connect].[Column4].[All]" allUniqueName="[UH_Connect].[Column4].[All]" dimensionUniqueName="[UH_Connect]" displayFolder="" count="0" memberValueDatatype="130" unbalanced="0"/>
    <cacheHierarchy uniqueName="[UH_Connect].[Column5]" caption="Column5" attribute="1" defaultMemberUniqueName="[UH_Connect].[Column5].[All]" allUniqueName="[UH_Connect].[Column5].[All]" dimensionUniqueName="[UH_Connect]" displayFolder="" count="0" memberValueDatatype="130" unbalanced="0"/>
    <cacheHierarchy uniqueName="[UH_Connect].[Column6]" caption="Column6" attribute="1" defaultMemberUniqueName="[UH_Connect].[Column6].[All]" allUniqueName="[UH_Connect].[Column6].[All]" dimensionUniqueName="[UH_Connect]" displayFolder="" count="0" memberValueDatatype="130" unbalanced="0"/>
    <cacheHierarchy uniqueName="[UH_Connect].[Column7]" caption="Column7" attribute="1" defaultMemberUniqueName="[UH_Connect].[Column7].[All]" allUniqueName="[UH_Connect].[Column7].[All]" dimensionUniqueName="[UH_Connect]" displayFolder="" count="0" memberValueDatatype="130" unbalanced="0"/>
    <cacheHierarchy uniqueName="[UH_Connect].[Column8]" caption="Column8" attribute="1" defaultMemberUniqueName="[UH_Connect].[Column8].[All]" allUniqueName="[UH_Connect].[Column8].[All]" dimensionUniqueName="[UH_Connect]" displayFolder="" count="0" memberValueDatatype="130" unbalanced="0"/>
    <cacheHierarchy uniqueName="[UH_Connect].[Column9]" caption="Column9" attribute="1" defaultMemberUniqueName="[UH_Connect].[Column9].[All]" allUniqueName="[UH_Connect].[Column9].[All]" dimensionUniqueName="[UH_Connect]" displayFolder="" count="0" memberValueDatatype="130" unbalanced="0"/>
    <cacheHierarchy uniqueName="[UH_Connect].[Column10]" caption="Column10" attribute="1" defaultMemberUniqueName="[UH_Connect].[Column10].[All]" allUniqueName="[UH_Connect].[Column10].[All]" dimensionUniqueName="[UH_Connect]" displayFolder="" count="0" memberValueDatatype="130" unbalanced="0"/>
    <cacheHierarchy uniqueName="[UH_Connect].[Column11]" caption="Column11" attribute="1" defaultMemberUniqueName="[UH_Connect].[Column11].[All]" allUniqueName="[UH_Connect].[Column11].[All]" dimensionUniqueName="[UH_Connect]" displayFolder="" count="0" memberValueDatatype="130" unbalanced="0"/>
    <cacheHierarchy uniqueName="[UH_Connect].[Column12]" caption="Column12" attribute="1" defaultMemberUniqueName="[UH_Connect].[Column12].[All]" allUniqueName="[UH_Connect].[Column12].[All]" dimensionUniqueName="[UH_Connect]" displayFolder="" count="0" memberValueDatatype="130" unbalanced="0"/>
    <cacheHierarchy uniqueName="[UH_Connect].[Column13]" caption="Column13" attribute="1" defaultMemberUniqueName="[UH_Connect].[Column13].[All]" allUniqueName="[UH_Connect].[Column13].[All]" dimensionUniqueName="[UH_Connect]" displayFolder="" count="0" memberValueDatatype="130" unbalanced="0"/>
    <cacheHierarchy uniqueName="[UH_Connect].[Column14]" caption="Column14" attribute="1" defaultMemberUniqueName="[UH_Connect].[Column14].[All]" allUniqueName="[UH_Connect].[Column14].[All]" dimensionUniqueName="[UH_Connect]" displayFolder="" count="0" memberValueDatatype="130" unbalanced="0"/>
    <cacheHierarchy uniqueName="[UH_Connect].[Column15]" caption="Column15" attribute="1" defaultMemberUniqueName="[UH_Connect].[Column15].[All]" allUniqueName="[UH_Connect].[Column15].[All]" dimensionUniqueName="[UH_Connect]" displayFolder="" count="0" memberValueDatatype="130" unbalanced="0"/>
    <cacheHierarchy uniqueName="[UH_Connect].[Column16]" caption="Column16" attribute="1" defaultMemberUniqueName="[UH_Connect].[Column16].[All]" allUniqueName="[UH_Connect].[Column16].[All]" dimensionUniqueName="[UH_Connect]" displayFolder="" count="0" memberValueDatatype="130" unbalanced="0"/>
    <cacheHierarchy uniqueName="[UH_Connect].[Column17]" caption="Column17" attribute="1" defaultMemberUniqueName="[UH_Connect].[Column17].[All]" allUniqueName="[UH_Connect].[Column17].[All]" dimensionUniqueName="[UH_Connect]" displayFolder="" count="0" memberValueDatatype="130" unbalanced="0"/>
    <cacheHierarchy uniqueName="[UH_Connect].[Column18]" caption="Column18" attribute="1" defaultMemberUniqueName="[UH_Connect].[Column18].[All]" allUniqueName="[UH_Connect].[Column18].[All]" dimensionUniqueName="[UH_Connect]" displayFolder="" count="0" memberValueDatatype="130" unbalanced="0"/>
    <cacheHierarchy uniqueName="[UH_Connect].[Column19]" caption="Column19" attribute="1" defaultMemberUniqueName="[UH_Connect].[Column19].[All]" allUniqueName="[UH_Connect].[Column19].[All]" dimensionUniqueName="[UH_Connect]" displayFolder="" count="0" memberValueDatatype="130" unbalanced="0"/>
    <cacheHierarchy uniqueName="[UH_Connect].[Column20]" caption="Column20" attribute="1" defaultMemberUniqueName="[UH_Connect].[Column20].[All]" allUniqueName="[UH_Connect].[Column20].[All]" dimensionUniqueName="[UH_Connect]" displayFolder="" count="0" memberValueDatatype="130" unbalanced="0"/>
    <cacheHierarchy uniqueName="[UH_Connect].[Column21]" caption="Column21" attribute="1" defaultMemberUniqueName="[UH_Connect].[Column21].[All]" allUniqueName="[UH_Connect].[Column21].[All]" dimensionUniqueName="[UH_Connect]" displayFolder="" count="0" memberValueDatatype="130" unbalanced="0"/>
    <cacheHierarchy uniqueName="[UH_Connect].[Column22]" caption="Column22" attribute="1" defaultMemberUniqueName="[UH_Connect].[Column22].[All]" allUniqueName="[UH_Connect].[Column22].[All]" dimensionUniqueName="[UH_Connect]" displayFolder="" count="0" memberValueDatatype="130" unbalanced="0"/>
    <cacheHierarchy uniqueName="[UH_Connect].[Column23]" caption="Column23" attribute="1" defaultMemberUniqueName="[UH_Connect].[Column23].[All]" allUniqueName="[UH_Connect].[Column23].[All]" dimensionUniqueName="[UH_Connect]" displayFolder="" count="0" memberValueDatatype="130" unbalanced="0"/>
    <cacheHierarchy uniqueName="[UH_Connect].[Column24]" caption="Column24" attribute="1" defaultMemberUniqueName="[UH_Connect].[Column24].[All]" allUniqueName="[UH_Connect].[Column24].[All]" dimensionUniqueName="[UH_Connect]" displayFolder="" count="0" memberValueDatatype="130" unbalanced="0"/>
    <cacheHierarchy uniqueName="[UH_Connect].[Column25]" caption="Column25" attribute="1" defaultMemberUniqueName="[UH_Connect].[Column25].[All]" allUniqueName="[UH_Connect].[Column25].[All]" dimensionUniqueName="[UH_Connect]" displayFolder="" count="0" memberValueDatatype="130" unbalanced="0"/>
    <cacheHierarchy uniqueName="[UH_Connect].[Column26]" caption="Column26" attribute="1" defaultMemberUniqueName="[UH_Connect].[Column26].[All]" allUniqueName="[UH_Connect].[Column26].[All]" dimensionUniqueName="[UH_Connect]" displayFolder="" count="0" memberValueDatatype="130" unbalanced="0"/>
    <cacheHierarchy uniqueName="[UH_Connect].[Last Detailed Assessment]" caption="Last Detailed Assessment" attribute="1" defaultMemberUniqueName="[UH_Connect].[Last Detailed Assessment].[All]" allUniqueName="[UH_Connect].[Last Detailed Assessment].[All]" dimensionUniqueName="[UH_Connect]" displayFolder="" count="0" memberValueDatatype="130" unbalanced="0"/>
    <cacheHierarchy uniqueName="[Unit_Health].[Council Name]" caption="Council Name" attribute="1" defaultMemberUniqueName="[Unit_Health].[Council Name].[All]" allUniqueName="[Unit_Health].[Council Name].[All]" dimensionUniqueName="[Unit_Health]" displayFolder="" count="2" memberValueDatatype="130" unbalanced="0">
      <fieldsUsage count="2">
        <fieldUsage x="-1"/>
        <fieldUsage x="0"/>
      </fieldsUsage>
    </cacheHierarchy>
    <cacheHierarchy uniqueName="[Unit_Health].[District Name]" caption="District Name" attribute="1" defaultMemberUniqueName="[Unit_Health].[District Name].[All]" allUniqueName="[Unit_Health].[District Name].[All]" dimensionUniqueName="[Unit_Health]" displayFolder="" count="2" memberValueDatatype="130" unbalanced="0">
      <fieldsUsage count="2">
        <fieldUsage x="-1"/>
        <fieldUsage x="1"/>
      </fieldsUsage>
    </cacheHierarchy>
    <cacheHierarchy uniqueName="[Unit_Health].[SubDistrict Name]" caption="SubDistrict Name" attribute="1" defaultMemberUniqueName="[Unit_Health].[SubDistrict Name].[All]" allUniqueName="[Unit_Health].[SubDistrict Name].[All]" dimensionUniqueName="[Unit_Health]" displayFolder="" count="0" memberValueDatatype="130" unbalanced="0"/>
    <cacheHierarchy uniqueName="[Unit_Health].[Unit Type]" caption="Unit Type" attribute="1" defaultMemberUniqueName="[Unit_Health].[Unit Type].[All]" allUniqueName="[Unit_Health].[Unit Type].[All]" dimensionUniqueName="[Unit_Health]" displayFolder="" count="2" memberValueDatatype="130" unbalanced="0"/>
    <cacheHierarchy uniqueName="[Unit_Health].[Unit Name]" caption="Unit Name" attribute="1" defaultMemberUniqueName="[Unit_Health].[Unit Name].[All]" allUniqueName="[Unit_Health].[Unit Name].[All]" dimensionUniqueName="[Unit_Health]" displayFolder="" count="0" memberValueDatatype="20" unbalanced="0"/>
    <cacheHierarchy uniqueName="[Unit_Health].[Charter Org]" caption="Charter Org" attribute="1" defaultMemberUniqueName="[Unit_Health].[Charter Org].[All]" allUniqueName="[Unit_Health].[Charter Org].[All]" dimensionUniqueName="[Unit_Health]" displayFolder="" count="0" memberValueDatatype="130" unbalanced="0"/>
    <cacheHierarchy uniqueName="[Unit_Health].[New Unit]" caption="New Unit" attribute="1" defaultMemberUniqueName="[Unit_Health].[New Unit].[All]" allUniqueName="[Unit_Health].[New Unit].[All]" dimensionUniqueName="[Unit_Health]" displayFolder="" count="2" memberValueDatatype="130" unbalanced="0"/>
    <cacheHierarchy uniqueName="[Unit_Health].[New Unit Date]" caption="New Unit Date" attribute="1" time="1" defaultMemberUniqueName="[Unit_Health].[New Unit Date].[All]" allUniqueName="[Unit_Health].[New Unit Date].[All]" dimensionUniqueName="[Unit_Health]" displayFolder="" count="0" memberValueDatatype="7" unbalanced="0"/>
    <cacheHierarchy uniqueName="[Unit_Health].[Last Unit Assessment]" caption="Last Unit Assessment" attribute="1" time="1" defaultMemberUniqueName="[Unit_Health].[Last Unit Assessment].[All]" allUniqueName="[Unit_Health].[Last Unit Assessment].[All]" dimensionUniqueName="[Unit_Health]" displayFolder="" count="0" memberValueDatatype="7" unbalanced="0"/>
    <cacheHierarchy uniqueName="[Unit_Health].[Most Recent Score]" caption="Most Recent Score" attribute="1" defaultMemberUniqueName="[Unit_Health].[Most Recent Score].[All]" allUniqueName="[Unit_Health].[Most Recent Score].[All]" dimensionUniqueName="[Unit_Health]" displayFolder="" count="0" memberValueDatatype="5" unbalanced="0"/>
    <cacheHierarchy uniqueName="[Unit_Health].[Assessment Type]" caption="Assessment Type" attribute="1" defaultMemberUniqueName="[Unit_Health].[Assessment Type].[All]" allUniqueName="[Unit_Health].[Assessment Type].[All]" dimensionUniqueName="[Unit_Health]" displayFolder="" count="0" memberValueDatatype="130" unbalanced="0"/>
    <cacheHierarchy uniqueName="[Unit_Health].[Unit Contact]" caption="Unit Contact" attribute="1" defaultMemberUniqueName="[Unit_Health].[Unit Contact].[All]" allUniqueName="[Unit_Health].[Unit Contact].[All]" dimensionUniqueName="[Unit_Health]" displayFolder="" count="0" memberValueDatatype="130" unbalanced="0"/>
    <cacheHierarchy uniqueName="[Unit_Health].[Column1]" caption="Column1" attribute="1" defaultMemberUniqueName="[Unit_Health].[Column1].[All]" allUniqueName="[Unit_Health].[Column1].[All]" dimensionUniqueName="[Unit_Health]" displayFolder="" count="0" memberValueDatatype="130" unbalanced="0"/>
    <cacheHierarchy uniqueName="[Unit_Health].[Last Assessment Year]" caption="Last Assessment Year" attribute="1" defaultMemberUniqueName="[Unit_Health].[Last Assessment Year].[All]" allUniqueName="[Unit_Health].[Last Assessment Year].[All]" dimensionUniqueName="[Unit_Health]" displayFolder="" count="0" memberValueDatatype="20" unbalanced="0"/>
    <cacheHierarchy uniqueName="[Unit_Health].[F1]" caption="F1" attribute="1" defaultMemberUniqueName="[Unit_Health].[F1].[All]" allUniqueName="[Unit_Health].[F1].[All]" dimensionUniqueName="[Unit_Health]" displayFolder="" count="0" memberValueDatatype="20" unbalanced="0"/>
    <cacheHierarchy uniqueName="[Unit_Health].[F2]" caption="F2" attribute="1" defaultMemberUniqueName="[Unit_Health].[F2].[All]" allUniqueName="[Unit_Health].[F2].[All]" dimensionUniqueName="[Unit_Health]" displayFolder="" count="0" memberValueDatatype="20" unbalanced="0"/>
    <cacheHierarchy uniqueName="[Unit_Health].[Focus]" caption="Focus" attribute="1" defaultMemberUniqueName="[Unit_Health].[Focus].[All]" allUniqueName="[Unit_Health].[Focus].[All]" dimensionUniqueName="[Unit_Health]" displayFolder="" count="0" memberValueDatatype="20" unbalanced="0"/>
    <cacheHierarchy uniqueName="[Unit_Health].[2015_Contact]" caption="2015_Contact" attribute="1" time="1" defaultMemberUniqueName="[Unit_Health].[2015_Contact].[All]" allUniqueName="[Unit_Health].[2015_Contact].[All]" dimensionUniqueName="[Unit_Health]" displayFolder="" count="0" memberValueDatatype="7" unbalanced="0"/>
    <cacheHierarchy uniqueName="[Unit_Health].[PN]" caption="PN" attribute="1" defaultMemberUniqueName="[Unit_Health].[PN].[All]" allUniqueName="[Unit_Health].[PN].[All]" dimensionUniqueName="[Unit_Health]" displayFolder="" count="0" memberValueDatatype="20" unbalanced="0"/>
    <cacheHierarchy uniqueName="[Unit_Health].[Last Contact 2015]" caption="Last Contact 2015" attribute="1" defaultMemberUniqueName="[Unit_Health].[Last Contact 2015].[All]" allUniqueName="[Unit_Health].[Last Contact 2015].[All]" dimensionUniqueName="[Unit_Health]" displayFolder="" count="0" memberValueDatatype="130" unbalanced="0"/>
    <cacheHierarchy uniqueName="[Unit_Health].[Score 2.5]" caption="Score 2.5" attribute="1" defaultMemberUniqueName="[Unit_Health].[Score 2.5].[All]" allUniqueName="[Unit_Health].[Score 2.5].[All]" dimensionUniqueName="[Unit_Health]" displayFolder="" count="0" memberValueDatatype="5" unbalanced="0"/>
    <cacheHierarchy uniqueName="[Unit_Health].[Never Contacted]" caption="Never Contacted" attribute="1" defaultMemberUniqueName="[Unit_Health].[Never Contacted].[All]" allUniqueName="[Unit_Health].[Never Contacted].[All]" dimensionUniqueName="[Unit_Health]" displayFolder="" count="0" memberValueDatatype="130" unbalanced="0"/>
    <cacheHierarchy uniqueName="[Unit_Health].[Unit]" caption="Unit" attribute="1" defaultMemberUniqueName="[Unit_Health].[Unit].[All]" allUniqueName="[Unit_Health].[Unit].[All]" dimensionUniqueName="[Unit_Health]" displayFolder="" count="0" memberValueDatatype="130" unbalanced="0"/>
    <cacheHierarchy uniqueName="[Unit_Health].[F3]" caption="F3" attribute="1" defaultMemberUniqueName="[Unit_Health].[F3].[All]" allUniqueName="[Unit_Health].[F3].[All]" dimensionUniqueName="[Unit_Health]" displayFolder="" count="0" memberValueDatatype="20" unbalanced="0"/>
    <cacheHierarchy uniqueName="[Unit_Health].[Date of Contact]" caption="Date of Contact" attribute="1" time="1" defaultMemberUniqueName="[Unit_Health].[Date of Contact].[All]" allUniqueName="[Unit_Health].[Date of Contact].[All]" dimensionUniqueName="[Unit_Health]" displayFolder="" count="0" memberValueDatatype="7" unbalanced="0"/>
    <cacheHierarchy uniqueName="[Unit_Health].[Priority Need]" caption="Priority Need" attribute="1" defaultMemberUniqueName="[Unit_Health].[Priority Need].[All]" allUniqueName="[Unit_Health].[Priority Need].[All]" dimensionUniqueName="[Unit_Health]" displayFolder="" count="0" memberValueDatatype="130" unbalanced="0"/>
    <cacheHierarchy uniqueName="[Unit_Health].[Detailed Assessment]" caption="Detailed Assessment" attribute="1" time="1" defaultMemberUniqueName="[Unit_Health].[Detailed Assessment].[All]" allUniqueName="[Unit_Health].[Detailed Assessment].[All]" dimensionUniqueName="[Unit_Health]" displayFolder="" count="0" memberValueDatatype="7" unbalanced="0"/>
    <cacheHierarchy uniqueName="[Unit_Health].[Last Detailed Assessment]" caption="Last Detailed Assessment" attribute="1" defaultMemberUniqueName="[Unit_Health].[Last Detailed Assessment].[All]" allUniqueName="[Unit_Health].[Last Detailed Assessment].[All]" dimensionUniqueName="[Unit_Health]" displayFolder="" count="0" memberValueDatatype="130" unbalanced="0"/>
    <cacheHierarchy uniqueName="[Unit_Health].[Last Contact]" caption="Last Contact" attribute="1" time="1" defaultMemberUniqueName="[Unit_Health].[Last Contact].[All]" allUniqueName="[Unit_Health].[Last Contact].[All]" dimensionUniqueName="[Unit_Health]" displayFolder="" count="0" memberValueDatatype="7" unbalanced="0"/>
    <cacheHierarchy uniqueName="[Unit_Health].[Assigned Commissioner]" caption="Assigned Commissioner" attribute="1" defaultMemberUniqueName="[Unit_Health].[Assigned Commissioner].[All]" allUniqueName="[Unit_Health].[Assigned Commissioner].[All]" dimensionUniqueName="[Unit_Health]" displayFolder="" count="0" memberValueDatatype="130" unbalanced="0"/>
    <cacheHierarchy uniqueName="[Unit_Health].[NU]" caption="NU" attribute="1" defaultMemberUniqueName="[Unit_Health].[NU].[All]" allUniqueName="[Unit_Health].[NU].[All]" dimensionUniqueName="[Unit_Health]" displayFolder="" count="0" memberValueDatatype="20" unbalanced="0"/>
    <cacheHierarchy uniqueName="[Unit_Health].[NUNC]" caption="NUNC" attribute="1" defaultMemberUniqueName="[Unit_Health].[NUNC].[All]" allUniqueName="[Unit_Health].[NUNC].[All]" dimensionUniqueName="[Unit_Health]" displayFolder="" count="0" memberValueDatatype="20" unbalanced="0"/>
    <cacheHierarchy uniqueName="[Unit_Health1].[Council Name]" caption="Council Name" attribute="1" defaultMemberUniqueName="[Unit_Health1].[Council Name].[All]" allUniqueName="[Unit_Health1].[Council Name].[All]" dimensionUniqueName="[Unit_Health1]" displayFolder="" count="0" memberValueDatatype="130" unbalanced="0"/>
    <cacheHierarchy uniqueName="[Unit_Health1].[District Name]" caption="District Name" attribute="1" defaultMemberUniqueName="[Unit_Health1].[District Name].[All]" allUniqueName="[Unit_Health1].[District Name].[All]" dimensionUniqueName="[Unit_Health1]" displayFolder="" count="0" memberValueDatatype="130" unbalanced="0"/>
    <cacheHierarchy uniqueName="[Unit_Health1].[SubDistrict Name]" caption="SubDistrict Name" attribute="1" defaultMemberUniqueName="[Unit_Health1].[SubDistrict Name].[All]" allUniqueName="[Unit_Health1].[SubDistrict Name].[All]" dimensionUniqueName="[Unit_Health1]" displayFolder="" count="0" memberValueDatatype="130" unbalanced="0"/>
    <cacheHierarchy uniqueName="[Unit_Health1].[Unit Type]" caption="Unit Type" attribute="1" defaultMemberUniqueName="[Unit_Health1].[Unit Type].[All]" allUniqueName="[Unit_Health1].[Unit Type].[All]" dimensionUniqueName="[Unit_Health1]" displayFolder="" count="0" memberValueDatatype="130" unbalanced="0"/>
    <cacheHierarchy uniqueName="[Unit_Health1].[Unit Name]" caption="Unit Name" attribute="1" defaultMemberUniqueName="[Unit_Health1].[Unit Name].[All]" allUniqueName="[Unit_Health1].[Unit Name].[All]" dimensionUniqueName="[Unit_Health1]" displayFolder="" count="0" memberValueDatatype="20" unbalanced="0"/>
    <cacheHierarchy uniqueName="[Unit_Health1].[Charter Org]" caption="Charter Org" attribute="1" defaultMemberUniqueName="[Unit_Health1].[Charter Org].[All]" allUniqueName="[Unit_Health1].[Charter Org].[All]" dimensionUniqueName="[Unit_Health1]" displayFolder="" count="0" memberValueDatatype="130" unbalanced="0"/>
    <cacheHierarchy uniqueName="[Unit_Health1].[New Unit]" caption="New Unit" attribute="1" defaultMemberUniqueName="[Unit_Health1].[New Unit].[All]" allUniqueName="[Unit_Health1].[New Unit].[All]" dimensionUniqueName="[Unit_Health1]" displayFolder="" count="0" memberValueDatatype="130" unbalanced="0"/>
    <cacheHierarchy uniqueName="[Unit_Health1].[New Unit Date]" caption="New Unit Date" attribute="1" time="1" defaultMemberUniqueName="[Unit_Health1].[New Unit Date].[All]" allUniqueName="[Unit_Health1].[New Unit Date].[All]" dimensionUniqueName="[Unit_Health1]" displayFolder="" count="0" memberValueDatatype="7" unbalanced="0"/>
    <cacheHierarchy uniqueName="[Unit_Health1].[Last Unit Assessment]" caption="Last Unit Assessment" attribute="1" time="1" defaultMemberUniqueName="[Unit_Health1].[Last Unit Assessment].[All]" allUniqueName="[Unit_Health1].[Last Unit Assessment].[All]" dimensionUniqueName="[Unit_Health1]" displayFolder="" count="0" memberValueDatatype="7" unbalanced="0"/>
    <cacheHierarchy uniqueName="[Unit_Health1].[Most Recent Score]" caption="Most Recent Score" attribute="1" defaultMemberUniqueName="[Unit_Health1].[Most Recent Score].[All]" allUniqueName="[Unit_Health1].[Most Recent Score].[All]" dimensionUniqueName="[Unit_Health1]" displayFolder="" count="0" memberValueDatatype="5" unbalanced="0"/>
    <cacheHierarchy uniqueName="[Unit_Health1].[Assessment Type]" caption="Assessment Type" attribute="1" defaultMemberUniqueName="[Unit_Health1].[Assessment Type].[All]" allUniqueName="[Unit_Health1].[Assessment Type].[All]" dimensionUniqueName="[Unit_Health1]" displayFolder="" count="0" memberValueDatatype="130" unbalanced="0"/>
    <cacheHierarchy uniqueName="[Unit_Health1].[Unit Contact]" caption="Unit Contact" attribute="1" defaultMemberUniqueName="[Unit_Health1].[Unit Contact].[All]" allUniqueName="[Unit_Health1].[Unit Contact].[All]" dimensionUniqueName="[Unit_Health1]" displayFolder="" count="0" memberValueDatatype="130" unbalanced="0"/>
    <cacheHierarchy uniqueName="[Unit_Health1].[Column1]" caption="Column1" attribute="1" defaultMemberUniqueName="[Unit_Health1].[Column1].[All]" allUniqueName="[Unit_Health1].[Column1].[All]" dimensionUniqueName="[Unit_Health1]" displayFolder="" count="0" memberValueDatatype="130" unbalanced="0"/>
    <cacheHierarchy uniqueName="[Unit_Health1].[Last Assessment Year]" caption="Last Assessment Year" attribute="1" defaultMemberUniqueName="[Unit_Health1].[Last Assessment Year].[All]" allUniqueName="[Unit_Health1].[Last Assessment Year].[All]" dimensionUniqueName="[Unit_Health1]" displayFolder="" count="0" memberValueDatatype="20" unbalanced="0"/>
    <cacheHierarchy uniqueName="[Unit_Health1].[F1]" caption="F1" attribute="1" time="1" defaultMemberUniqueName="[Unit_Health1].[F1].[All]" allUniqueName="[Unit_Health1].[F1].[All]" dimensionUniqueName="[Unit_Health1]" displayFolder="" count="0" memberValueDatatype="7" unbalanced="0"/>
    <cacheHierarchy uniqueName="[Unit_Health1].[F2]" caption="F2" attribute="1" defaultMemberUniqueName="[Unit_Health1].[F2].[All]" allUniqueName="[Unit_Health1].[F2].[All]" dimensionUniqueName="[Unit_Health1]" displayFolder="" count="0" memberValueDatatype="20" unbalanced="0"/>
    <cacheHierarchy uniqueName="[Unit_Health1].[Focus]" caption="Focus" attribute="1" time="1" defaultMemberUniqueName="[Unit_Health1].[Focus].[All]" allUniqueName="[Unit_Health1].[Focus].[All]" dimensionUniqueName="[Unit_Health1]" displayFolder="" count="0" memberValueDatatype="7" unbalanced="0"/>
    <cacheHierarchy uniqueName="[Unit_Health1].[2015_Contact]" caption="2015_Contact" attribute="1" defaultMemberUniqueName="[Unit_Health1].[2015_Contact].[All]" allUniqueName="[Unit_Health1].[2015_Contact].[All]" dimensionUniqueName="[Unit_Health1]" displayFolder="" count="0" memberValueDatatype="20" unbalanced="0"/>
    <cacheHierarchy uniqueName="[Unit_Health1].[PN]" caption="PN" attribute="1" time="1" defaultMemberUniqueName="[Unit_Health1].[PN].[All]" allUniqueName="[Unit_Health1].[PN].[All]" dimensionUniqueName="[Unit_Health1]" displayFolder="" count="0" memberValueDatatype="7" unbalanced="0"/>
    <cacheHierarchy uniqueName="[Unit_Health1].[Last Contact 2015]" caption="Last Contact 2015" attribute="1" defaultMemberUniqueName="[Unit_Health1].[Last Contact 2015].[All]" allUniqueName="[Unit_Health1].[Last Contact 2015].[All]" dimensionUniqueName="[Unit_Health1]" displayFolder="" count="0" memberValueDatatype="130" unbalanced="0"/>
    <cacheHierarchy uniqueName="[Unit_Health1].[Score 2.5]" caption="Score 2.5" attribute="1" defaultMemberUniqueName="[Unit_Health1].[Score 2.5].[All]" allUniqueName="[Unit_Health1].[Score 2.5].[All]" dimensionUniqueName="[Unit_Health1]" displayFolder="" count="0" memberValueDatatype="5" unbalanced="0"/>
    <cacheHierarchy uniqueName="[Unit_Health1].[Never Contacted]" caption="Never Contacted" attribute="1" defaultMemberUniqueName="[Unit_Health1].[Never Contacted].[All]" allUniqueName="[Unit_Health1].[Never Contacted].[All]" dimensionUniqueName="[Unit_Health1]" displayFolder="" count="0" memberValueDatatype="130" unbalanced="0"/>
    <cacheHierarchy uniqueName="[Unit_Health1].[Unit]" caption="Unit" attribute="1" defaultMemberUniqueName="[Unit_Health1].[Unit].[All]" allUniqueName="[Unit_Health1].[Unit].[All]" dimensionUniqueName="[Unit_Health1]" displayFolder="" count="0" memberValueDatatype="130" unbalanced="0"/>
    <cacheHierarchy uniqueName="[Unit_Health1].[F3]" caption="F3" attribute="1" defaultMemberUniqueName="[Unit_Health1].[F3].[All]" allUniqueName="[Unit_Health1].[F3].[All]" dimensionUniqueName="[Unit_Health1]" displayFolder="" count="0" memberValueDatatype="20" unbalanced="0"/>
    <cacheHierarchy uniqueName="[Unit_Health1].[Date of Contact]" caption="Date of Contact" attribute="1" defaultMemberUniqueName="[Unit_Health1].[Date of Contact].[All]" allUniqueName="[Unit_Health1].[Date of Contact].[All]" dimensionUniqueName="[Unit_Health1]" displayFolder="" count="0" memberValueDatatype="20" unbalanced="0"/>
    <cacheHierarchy uniqueName="[Unit_Health1].[Priority Need]" caption="Priority Need" attribute="1" defaultMemberUniqueName="[Unit_Health1].[Priority Need].[All]" allUniqueName="[Unit_Health1].[Priority Need].[All]" dimensionUniqueName="[Unit_Health1]" displayFolder="" count="0" memberValueDatatype="130" unbalanced="0"/>
    <cacheHierarchy uniqueName="[Unit_Health1].[Detailed Assessment]" caption="Detailed Assessment" attribute="1" defaultMemberUniqueName="[Unit_Health1].[Detailed Assessment].[All]" allUniqueName="[Unit_Health1].[Detailed Assessment].[All]" dimensionUniqueName="[Unit_Health1]" displayFolder="" count="0" memberValueDatatype="20" unbalanced="0"/>
    <cacheHierarchy uniqueName="[Unit_Health1].[Last Detailed Assessment]" caption="Last Detailed Assessment" attribute="1" defaultMemberUniqueName="[Unit_Health1].[Last Detailed Assessment].[All]" allUniqueName="[Unit_Health1].[Last Detailed Assessment].[All]" dimensionUniqueName="[Unit_Health1]" displayFolder="" count="0" memberValueDatatype="130" unbalanced="0"/>
    <cacheHierarchy uniqueName="[Unit_Health1].[Last Contact]" caption="Last Contact" attribute="1" defaultMemberUniqueName="[Unit_Health1].[Last Contact].[All]" allUniqueName="[Unit_Health1].[Last Contact].[All]" dimensionUniqueName="[Unit_Health1]" displayFolder="" count="0" memberValueDatatype="20" unbalanced="0"/>
    <cacheHierarchy uniqueName="[Unit_Health1].[Assigned Commissioner]" caption="Assigned Commissioner" attribute="1" defaultMemberUniqueName="[Unit_Health1].[Assigned Commissioner].[All]" allUniqueName="[Unit_Health1].[Assigned Commissioner].[All]" dimensionUniqueName="[Unit_Health1]" displayFolder="" count="0" memberValueDatatype="130" unbalanced="0"/>
    <cacheHierarchy uniqueName="[Unit_Health1].[NU]" caption="NU" attribute="1" defaultMemberUniqueName="[Unit_Health1].[NU].[All]" allUniqueName="[Unit_Health1].[NU].[All]" dimensionUniqueName="[Unit_Health1]" displayFolder="" count="0" memberValueDatatype="20" unbalanced="0"/>
    <cacheHierarchy uniqueName="[Unit_Health1].[NUNC]" caption="NUNC" attribute="1" defaultMemberUniqueName="[Unit_Health1].[NUNC].[All]" allUniqueName="[Unit_Health1].[NUNC].[All]" dimensionUniqueName="[Unit_Health1]" displayFolder="" count="0" memberValueDatatype="20" unbalanced="0"/>
    <cacheHierarchy uniqueName="[Measures].[Sum of F2]" caption="Sum of F2" measure="1" displayFolder="" measureGroup="Unit_Health" count="0">
      <extLst>
        <ext xmlns:x15="http://schemas.microsoft.com/office/spreadsheetml/2010/11/main" uri="{B97F6D7D-B522-45F9-BDA1-12C45D357490}">
          <x15:cacheHierarchy aggregatedColumn="42"/>
        </ext>
      </extLst>
    </cacheHierarchy>
    <cacheHierarchy uniqueName="[Measures].[Count of 2015_Contact]" caption="Count of 2015_Contact" measure="1" displayFolder="" measureGroup="Unit_Health" count="0">
      <extLst>
        <ext xmlns:x15="http://schemas.microsoft.com/office/spreadsheetml/2010/11/main" uri="{B97F6D7D-B522-45F9-BDA1-12C45D357490}">
          <x15:cacheHierarchy aggregatedColumn="44"/>
        </ext>
      </extLst>
    </cacheHierarchy>
    <cacheHierarchy uniqueName="[Measures].[Count of F2]" caption="Count of F2" measure="1" displayFolder="" measureGroup="Unit_Health" count="0">
      <extLst>
        <ext xmlns:x15="http://schemas.microsoft.com/office/spreadsheetml/2010/11/main" uri="{B97F6D7D-B522-45F9-BDA1-12C45D357490}">
          <x15:cacheHierarchy aggregatedColumn="42"/>
        </ext>
      </extLst>
    </cacheHierarchy>
    <cacheHierarchy uniqueName="[Measures].[Sum of PN]" caption="Sum of PN" measure="1" displayFolder="" measureGroup="Unit_Health" count="0">
      <extLst>
        <ext xmlns:x15="http://schemas.microsoft.com/office/spreadsheetml/2010/11/main" uri="{B97F6D7D-B522-45F9-BDA1-12C45D357490}">
          <x15:cacheHierarchy aggregatedColumn="45"/>
        </ext>
      </extLst>
    </cacheHierarchy>
    <cacheHierarchy uniqueName="[Measures].[Count of PN]" caption="Count of PN" measure="1" displayFolder="" measureGroup="Unit_Health" count="0">
      <extLst>
        <ext xmlns:x15="http://schemas.microsoft.com/office/spreadsheetml/2010/11/main" uri="{B97F6D7D-B522-45F9-BDA1-12C45D357490}">
          <x15:cacheHierarchy aggregatedColumn="45"/>
        </ext>
      </extLst>
    </cacheHierarchy>
    <cacheHierarchy uniqueName="[Measures].[Count of Never Contacted]" caption="Count of Never Contacted" measure="1" displayFolder="" measureGroup="Unit_Health" count="0">
      <extLst>
        <ext xmlns:x15="http://schemas.microsoft.com/office/spreadsheetml/2010/11/main" uri="{B97F6D7D-B522-45F9-BDA1-12C45D357490}">
          <x15:cacheHierarchy aggregatedColumn="48"/>
        </ext>
      </extLst>
    </cacheHierarchy>
    <cacheHierarchy uniqueName="[Measures].[Count of Unit]" caption="Count of Unit" measure="1" displayFolder="" measureGroup="Unit_Health" count="0" oneField="1">
      <fieldsUsage count="1">
        <fieldUsage x="2"/>
      </fieldsUsage>
      <extLst>
        <ext xmlns:x15="http://schemas.microsoft.com/office/spreadsheetml/2010/11/main" uri="{B97F6D7D-B522-45F9-BDA1-12C45D357490}">
          <x15:cacheHierarchy aggregatedColumn="49"/>
        </ext>
      </extLst>
    </cacheHierarchy>
    <cacheHierarchy uniqueName="[Measures].[Sum of NU]" caption="Sum of NU" measure="1" displayFolder="" measureGroup="Unit_Health" count="0" oneField="1">
      <fieldsUsage count="1">
        <fieldUsage x="3"/>
      </fieldsUsage>
      <extLst>
        <ext xmlns:x15="http://schemas.microsoft.com/office/spreadsheetml/2010/11/main" uri="{B97F6D7D-B522-45F9-BDA1-12C45D357490}">
          <x15:cacheHierarchy aggregatedColumn="57"/>
        </ext>
      </extLst>
    </cacheHierarchy>
    <cacheHierarchy uniqueName="[Measures].[Sum of NUNC]" caption="Sum of NUNC" measure="1" displayFolder="" measureGroup="Unit_Health" count="0" oneField="1">
      <fieldsUsage count="1">
        <fieldUsage x="4"/>
      </fieldsUsage>
      <extLst>
        <ext xmlns:x15="http://schemas.microsoft.com/office/spreadsheetml/2010/11/main" uri="{B97F6D7D-B522-45F9-BDA1-12C45D357490}">
          <x15:cacheHierarchy aggregatedColumn="58"/>
        </ext>
      </extLst>
    </cacheHierarchy>
    <cacheHierarchy uniqueName="[Measures].[NoContact]" caption="NoContact" measure="1" displayFolder="" measureGroup="Unit_Health" count="0"/>
    <cacheHierarchy uniqueName="[Measures].[Under2-5]" caption="Under2-5" measure="1" displayFolder="" measureGroup="Unit_Health" count="0"/>
    <cacheHierarchy uniqueName="[Measures].[PctNUNC]" caption="PctNUNC" measure="1" displayFolder="" measureGroup="Unit_Health" count="0"/>
    <cacheHierarchy uniqueName="[Measures].[PercentNUNC]" caption="PercentNUNC" measure="1" displayFolder="" measureGroup="Unit_Health1" count="0" oneField="1">
      <fieldsUsage count="1">
        <fieldUsage x="5"/>
      </fieldsUsage>
    </cacheHierarchy>
    <cacheHierarchy uniqueName="[Measures].[__XL_Count Unit_Health]" caption="__XL_Count Unit_Health" measure="1" displayFolder="" measureGroup="Unit_Health" count="0" hidden="1"/>
    <cacheHierarchy uniqueName="[Measures].[__XL_Count UH_Connect]" caption="__XL_Count UH_Connect" measure="1" displayFolder="" measureGroup="UH_Connect" count="0" hidden="1"/>
    <cacheHierarchy uniqueName="[Measures].[__XL_Count Unit_Health1]" caption="__XL_Count Unit_Health1" measure="1" displayFolder="" measureGroup="Unit_Health1" count="0" hidden="1"/>
    <cacheHierarchy uniqueName="[Measures].[__No measures defined]" caption="__No measures defined" measure="1" displayFolder="" count="0" hidden="1"/>
  </cacheHierarchies>
  <kpis count="0"/>
  <dimensions count="4">
    <dimension measure="1" name="Measures" uniqueName="[Measures]" caption="Measures"/>
    <dimension name="UH_Connect" uniqueName="[UH_Connect]" caption="UH_Connect"/>
    <dimension name="Unit_Health" uniqueName="[Unit_Health]" caption="Unit_Health"/>
    <dimension name="Unit_Health1" uniqueName="[Unit_Health1]" caption="Unit_Health1"/>
  </dimensions>
  <measureGroups count="3">
    <measureGroup name="UH_Connect" caption="UH_Connect"/>
    <measureGroup name="Unit_Health" caption="Unit_Health"/>
    <measureGroup name="Unit_Health1" caption="Unit_Health1"/>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Blaisdell, Ron" refreshedDate="42934.351618402776" createdVersion="6" refreshedVersion="6" minRefreshableVersion="3" recordCount="0" supportSubquery="1" supportAdvancedDrill="1">
  <cacheSource type="external" connectionId="8"/>
  <cacheFields count="8">
    <cacheField name="[Measures].[Count of Never Contacted]" caption="Count of Never Contacted" numFmtId="0" hierarchy="96" level="32767"/>
    <cacheField name="[Unit_Health].[Council Name].[Council Name]" caption="Council Name" numFmtId="0" hierarchy="27" level="1">
      <sharedItems count="9">
        <s v="Allegheny Highlands Council 382"/>
        <s v="Bucktail Council 509"/>
        <s v="Chief Cornplanter Council, BSA 538"/>
        <s v="Columbia-Montour 504"/>
        <s v="French Creek Council 532"/>
        <s v="Juniata Valley Council 497"/>
        <s v="Laurel Highlands Council 527"/>
        <s v="Susquehanna Council 533"/>
        <s v="Westmoreland Fayette 512"/>
      </sharedItems>
    </cacheField>
    <cacheField name="[Unit_Health].[District Name].[District Name]" caption="District Name" numFmtId="0" hierarchy="28" level="1">
      <sharedItems count="28">
        <s v="Two Lakes 01"/>
        <s v="Western Gate 03"/>
        <s v="Allegheny Laurels District 2"/>
        <s v="Eastern Wilds District 1"/>
        <s v="Handsome Lake 01"/>
        <s v="Lenni Lenape 01"/>
        <s v="Chief Kiondashawa 03"/>
        <s v="Colonel Drake 04"/>
        <s v="Oliver Perry 01"/>
        <s v="Oneida 02"/>
        <s v="Beaver Valley 04"/>
        <s v="Chestnut Ridge 21"/>
        <s v="Chief Logan 23"/>
        <s v="Fort Bedford 24"/>
        <s v="Japeechen 06"/>
        <s v="Keystone 22"/>
        <s v="Lackawanna 01"/>
        <s v="Mingo Trails 13"/>
        <s v="Mon Valley 15"/>
        <s v="Potomac 02"/>
        <s v="Scoutreach 07"/>
        <s v="Seneca 05"/>
        <s v="Trailblazer District 08"/>
        <s v="Bald Eagle District 11"/>
        <s v="Seven Bridges District 12"/>
        <s v="Bushy Run 02"/>
        <s v="Laurel Hills 05"/>
        <s v="Old Trails 06"/>
      </sharedItems>
    </cacheField>
    <cacheField name="[Unit_Health].[SubDistrict Name].[SubDistrict Name]" caption="SubDistrict Name" numFmtId="0" hierarchy="29" level="1">
      <sharedItems count="1">
        <s v=""/>
      </sharedItems>
    </cacheField>
    <cacheField name="[Unit_Health].[Never Contacted].[Never Contacted]" caption="Never Contacted" numFmtId="0" hierarchy="48" level="1">
      <sharedItems count="1">
        <s v="x"/>
      </sharedItems>
    </cacheField>
    <cacheField name="[Unit_Health].[Unit].[Unit]" caption="Unit" numFmtId="0" hierarchy="49" level="1">
      <sharedItems count="68">
        <s v="Post 225"/>
        <s v="Post 288"/>
        <s v="Troop 120"/>
        <s v="Crew 400"/>
        <s v="Post 652"/>
        <s v="Crew 27"/>
        <s v="Troop 183"/>
        <s v="Crew 2015"/>
        <s v="Crew 8"/>
        <s v="Pack 18"/>
        <s v="Ship 1"/>
        <s v="Post 789"/>
        <s v="Pack 89"/>
        <s v="Pack 438"/>
        <s v="Troop 836"/>
        <s v="Crew 59"/>
        <s v="Pack 33"/>
        <s v="Pack 96"/>
        <s v="Post 1858"/>
        <s v="Post 852"/>
        <s v="Troop 33"/>
        <s v="Troop 37"/>
        <s v="Crew 2514"/>
        <s v="Post 23"/>
        <s v="Post 402"/>
        <s v="Post 1475"/>
        <s v="Crew 3032"/>
        <s v="Pack 3117"/>
        <s v="Pack 3331"/>
        <s v="Pack 4042"/>
        <s v="Pack 4060"/>
        <s v="Pack 390"/>
        <s v="Post 2050"/>
        <s v="Pack 503"/>
        <s v="Post 8816"/>
        <s v="Troop 3945"/>
        <s v="Troop 1305"/>
        <s v="Troop 1315"/>
        <s v="Crew 1560"/>
        <s v="Post 3113"/>
        <s v="Troop 1352"/>
        <s v="Crew 76"/>
        <s v="Troop 2"/>
        <s v="Crew 57"/>
        <s v="Pack 701"/>
        <s v="Pack 718"/>
        <s v="Pack 719"/>
        <s v="Post 301"/>
        <s v="Troop 709"/>
        <s v="Troop 710"/>
        <s v="Crew 185"/>
        <s v="Crew 352"/>
        <s v="Crew 775"/>
        <s v="Crew 803"/>
        <s v="Pack 804"/>
        <s v="Troop 352"/>
        <s v="Troop 775"/>
        <s v="Crew 2790"/>
        <s v="Pack 3451"/>
        <s v="Post 15"/>
        <s v="Post 560"/>
        <s v="Troop 309"/>
        <s v="Post 290"/>
        <s v="Post 299"/>
        <s v="Post 391"/>
        <s v="Post 392"/>
        <s v="Post 393"/>
        <s v="Pack 650"/>
      </sharedItems>
    </cacheField>
    <cacheField name="[Unit_Health].[New Unit].[New Unit]" caption="New Unit" numFmtId="0" hierarchy="33" level="1">
      <sharedItems count="1">
        <s v="Yes"/>
      </sharedItems>
    </cacheField>
    <cacheField name="[Unit_Health].[Assigned Commissioner].[Assigned Commissioner]" caption="Assigned Commissioner" numFmtId="0" hierarchy="56" level="1">
      <sharedItems containsBlank="1" count="4">
        <m/>
        <s v="JoAnne Dederick"/>
        <s v="Patrick Robinson"/>
        <s v="William Drosendahl"/>
      </sharedItems>
    </cacheField>
  </cacheFields>
  <cacheHierarchies count="108">
    <cacheHierarchy uniqueName="[UH_Connect].[Column1]" caption="Column1" attribute="1" defaultMemberUniqueName="[UH_Connect].[Column1].[All]" allUniqueName="[UH_Connect].[Column1].[All]" dimensionUniqueName="[UH_Connect]" displayFolder="" count="0" memberValueDatatype="130" unbalanced="0"/>
    <cacheHierarchy uniqueName="[UH_Connect].[Column2]" caption="Column2" attribute="1" defaultMemberUniqueName="[UH_Connect].[Column2].[All]" allUniqueName="[UH_Connect].[Column2].[All]" dimensionUniqueName="[UH_Connect]" displayFolder="" count="0" memberValueDatatype="130" unbalanced="0"/>
    <cacheHierarchy uniqueName="[UH_Connect].[Column3]" caption="Column3" attribute="1" defaultMemberUniqueName="[UH_Connect].[Column3].[All]" allUniqueName="[UH_Connect].[Column3].[All]" dimensionUniqueName="[UH_Connect]" displayFolder="" count="0" memberValueDatatype="130" unbalanced="0"/>
    <cacheHierarchy uniqueName="[UH_Connect].[Column4]" caption="Column4" attribute="1" defaultMemberUniqueName="[UH_Connect].[Column4].[All]" allUniqueName="[UH_Connect].[Column4].[All]" dimensionUniqueName="[UH_Connect]" displayFolder="" count="0" memberValueDatatype="130" unbalanced="0"/>
    <cacheHierarchy uniqueName="[UH_Connect].[Column5]" caption="Column5" attribute="1" defaultMemberUniqueName="[UH_Connect].[Column5].[All]" allUniqueName="[UH_Connect].[Column5].[All]" dimensionUniqueName="[UH_Connect]" displayFolder="" count="0" memberValueDatatype="130" unbalanced="0"/>
    <cacheHierarchy uniqueName="[UH_Connect].[Column6]" caption="Column6" attribute="1" defaultMemberUniqueName="[UH_Connect].[Column6].[All]" allUniqueName="[UH_Connect].[Column6].[All]" dimensionUniqueName="[UH_Connect]" displayFolder="" count="0" memberValueDatatype="130" unbalanced="0"/>
    <cacheHierarchy uniqueName="[UH_Connect].[Column7]" caption="Column7" attribute="1" defaultMemberUniqueName="[UH_Connect].[Column7].[All]" allUniqueName="[UH_Connect].[Column7].[All]" dimensionUniqueName="[UH_Connect]" displayFolder="" count="0" memberValueDatatype="130" unbalanced="0"/>
    <cacheHierarchy uniqueName="[UH_Connect].[Column8]" caption="Column8" attribute="1" defaultMemberUniqueName="[UH_Connect].[Column8].[All]" allUniqueName="[UH_Connect].[Column8].[All]" dimensionUniqueName="[UH_Connect]" displayFolder="" count="0" memberValueDatatype="130" unbalanced="0"/>
    <cacheHierarchy uniqueName="[UH_Connect].[Column9]" caption="Column9" attribute="1" defaultMemberUniqueName="[UH_Connect].[Column9].[All]" allUniqueName="[UH_Connect].[Column9].[All]" dimensionUniqueName="[UH_Connect]" displayFolder="" count="0" memberValueDatatype="130" unbalanced="0"/>
    <cacheHierarchy uniqueName="[UH_Connect].[Column10]" caption="Column10" attribute="1" defaultMemberUniqueName="[UH_Connect].[Column10].[All]" allUniqueName="[UH_Connect].[Column10].[All]" dimensionUniqueName="[UH_Connect]" displayFolder="" count="0" memberValueDatatype="130" unbalanced="0"/>
    <cacheHierarchy uniqueName="[UH_Connect].[Column11]" caption="Column11" attribute="1" defaultMemberUniqueName="[UH_Connect].[Column11].[All]" allUniqueName="[UH_Connect].[Column11].[All]" dimensionUniqueName="[UH_Connect]" displayFolder="" count="0" memberValueDatatype="130" unbalanced="0"/>
    <cacheHierarchy uniqueName="[UH_Connect].[Column12]" caption="Column12" attribute="1" defaultMemberUniqueName="[UH_Connect].[Column12].[All]" allUniqueName="[UH_Connect].[Column12].[All]" dimensionUniqueName="[UH_Connect]" displayFolder="" count="0" memberValueDatatype="130" unbalanced="0"/>
    <cacheHierarchy uniqueName="[UH_Connect].[Column13]" caption="Column13" attribute="1" defaultMemberUniqueName="[UH_Connect].[Column13].[All]" allUniqueName="[UH_Connect].[Column13].[All]" dimensionUniqueName="[UH_Connect]" displayFolder="" count="0" memberValueDatatype="130" unbalanced="0"/>
    <cacheHierarchy uniqueName="[UH_Connect].[Column14]" caption="Column14" attribute="1" defaultMemberUniqueName="[UH_Connect].[Column14].[All]" allUniqueName="[UH_Connect].[Column14].[All]" dimensionUniqueName="[UH_Connect]" displayFolder="" count="0" memberValueDatatype="130" unbalanced="0"/>
    <cacheHierarchy uniqueName="[UH_Connect].[Column15]" caption="Column15" attribute="1" defaultMemberUniqueName="[UH_Connect].[Column15].[All]" allUniqueName="[UH_Connect].[Column15].[All]" dimensionUniqueName="[UH_Connect]" displayFolder="" count="0" memberValueDatatype="130" unbalanced="0"/>
    <cacheHierarchy uniqueName="[UH_Connect].[Column16]" caption="Column16" attribute="1" defaultMemberUniqueName="[UH_Connect].[Column16].[All]" allUniqueName="[UH_Connect].[Column16].[All]" dimensionUniqueName="[UH_Connect]" displayFolder="" count="0" memberValueDatatype="130" unbalanced="0"/>
    <cacheHierarchy uniqueName="[UH_Connect].[Column17]" caption="Column17" attribute="1" defaultMemberUniqueName="[UH_Connect].[Column17].[All]" allUniqueName="[UH_Connect].[Column17].[All]" dimensionUniqueName="[UH_Connect]" displayFolder="" count="0" memberValueDatatype="130" unbalanced="0"/>
    <cacheHierarchy uniqueName="[UH_Connect].[Column18]" caption="Column18" attribute="1" defaultMemberUniqueName="[UH_Connect].[Column18].[All]" allUniqueName="[UH_Connect].[Column18].[All]" dimensionUniqueName="[UH_Connect]" displayFolder="" count="0" memberValueDatatype="130" unbalanced="0"/>
    <cacheHierarchy uniqueName="[UH_Connect].[Column19]" caption="Column19" attribute="1" defaultMemberUniqueName="[UH_Connect].[Column19].[All]" allUniqueName="[UH_Connect].[Column19].[All]" dimensionUniqueName="[UH_Connect]" displayFolder="" count="0" memberValueDatatype="130" unbalanced="0"/>
    <cacheHierarchy uniqueName="[UH_Connect].[Column20]" caption="Column20" attribute="1" defaultMemberUniqueName="[UH_Connect].[Column20].[All]" allUniqueName="[UH_Connect].[Column20].[All]" dimensionUniqueName="[UH_Connect]" displayFolder="" count="0" memberValueDatatype="130" unbalanced="0"/>
    <cacheHierarchy uniqueName="[UH_Connect].[Column21]" caption="Column21" attribute="1" defaultMemberUniqueName="[UH_Connect].[Column21].[All]" allUniqueName="[UH_Connect].[Column21].[All]" dimensionUniqueName="[UH_Connect]" displayFolder="" count="0" memberValueDatatype="130" unbalanced="0"/>
    <cacheHierarchy uniqueName="[UH_Connect].[Column22]" caption="Column22" attribute="1" defaultMemberUniqueName="[UH_Connect].[Column22].[All]" allUniqueName="[UH_Connect].[Column22].[All]" dimensionUniqueName="[UH_Connect]" displayFolder="" count="0" memberValueDatatype="130" unbalanced="0"/>
    <cacheHierarchy uniqueName="[UH_Connect].[Column23]" caption="Column23" attribute="1" defaultMemberUniqueName="[UH_Connect].[Column23].[All]" allUniqueName="[UH_Connect].[Column23].[All]" dimensionUniqueName="[UH_Connect]" displayFolder="" count="0" memberValueDatatype="130" unbalanced="0"/>
    <cacheHierarchy uniqueName="[UH_Connect].[Column24]" caption="Column24" attribute="1" defaultMemberUniqueName="[UH_Connect].[Column24].[All]" allUniqueName="[UH_Connect].[Column24].[All]" dimensionUniqueName="[UH_Connect]" displayFolder="" count="0" memberValueDatatype="130" unbalanced="0"/>
    <cacheHierarchy uniqueName="[UH_Connect].[Column25]" caption="Column25" attribute="1" defaultMemberUniqueName="[UH_Connect].[Column25].[All]" allUniqueName="[UH_Connect].[Column25].[All]" dimensionUniqueName="[UH_Connect]" displayFolder="" count="0" memberValueDatatype="130" unbalanced="0"/>
    <cacheHierarchy uniqueName="[UH_Connect].[Column26]" caption="Column26" attribute="1" defaultMemberUniqueName="[UH_Connect].[Column26].[All]" allUniqueName="[UH_Connect].[Column26].[All]" dimensionUniqueName="[UH_Connect]" displayFolder="" count="0" memberValueDatatype="130" unbalanced="0"/>
    <cacheHierarchy uniqueName="[UH_Connect].[Last Detailed Assessment]" caption="Last Detailed Assessment" attribute="1" defaultMemberUniqueName="[UH_Connect].[Last Detailed Assessment].[All]" allUniqueName="[UH_Connect].[Last Detailed Assessment].[All]" dimensionUniqueName="[UH_Connect]" displayFolder="" count="0" memberValueDatatype="130" unbalanced="0"/>
    <cacheHierarchy uniqueName="[Unit_Health].[Council Name]" caption="Council Name" attribute="1" defaultMemberUniqueName="[Unit_Health].[Council Name].[All]" allUniqueName="[Unit_Health].[Council Name].[All]" dimensionUniqueName="[Unit_Health]" displayFolder="" count="2" memberValueDatatype="130" unbalanced="0">
      <fieldsUsage count="2">
        <fieldUsage x="-1"/>
        <fieldUsage x="1"/>
      </fieldsUsage>
    </cacheHierarchy>
    <cacheHierarchy uniqueName="[Unit_Health].[District Name]" caption="District Name" attribute="1" defaultMemberUniqueName="[Unit_Health].[District Name].[All]" allUniqueName="[Unit_Health].[District Name].[All]" dimensionUniqueName="[Unit_Health]" displayFolder="" count="2" memberValueDatatype="130" unbalanced="0">
      <fieldsUsage count="2">
        <fieldUsage x="-1"/>
        <fieldUsage x="2"/>
      </fieldsUsage>
    </cacheHierarchy>
    <cacheHierarchy uniqueName="[Unit_Health].[SubDistrict Name]" caption="SubDistrict Name" attribute="1" defaultMemberUniqueName="[Unit_Health].[SubDistrict Name].[All]" allUniqueName="[Unit_Health].[SubDistrict Name].[All]" dimensionUniqueName="[Unit_Health]" displayFolder="" count="2" memberValueDatatype="130" unbalanced="0">
      <fieldsUsage count="2">
        <fieldUsage x="-1"/>
        <fieldUsage x="3"/>
      </fieldsUsage>
    </cacheHierarchy>
    <cacheHierarchy uniqueName="[Unit_Health].[Unit Type]" caption="Unit Type" attribute="1" defaultMemberUniqueName="[Unit_Health].[Unit Type].[All]" allUniqueName="[Unit_Health].[Unit Type].[All]" dimensionUniqueName="[Unit_Health]" displayFolder="" count="2" memberValueDatatype="130" unbalanced="0"/>
    <cacheHierarchy uniqueName="[Unit_Health].[Unit Name]" caption="Unit Name" attribute="1" defaultMemberUniqueName="[Unit_Health].[Unit Name].[All]" allUniqueName="[Unit_Health].[Unit Name].[All]" dimensionUniqueName="[Unit_Health]" displayFolder="" count="0" memberValueDatatype="20" unbalanced="0"/>
    <cacheHierarchy uniqueName="[Unit_Health].[Charter Org]" caption="Charter Org" attribute="1" defaultMemberUniqueName="[Unit_Health].[Charter Org].[All]" allUniqueName="[Unit_Health].[Charter Org].[All]" dimensionUniqueName="[Unit_Health]" displayFolder="" count="0" memberValueDatatype="130" unbalanced="0"/>
    <cacheHierarchy uniqueName="[Unit_Health].[New Unit]" caption="New Unit" attribute="1" defaultMemberUniqueName="[Unit_Health].[New Unit].[All]" allUniqueName="[Unit_Health].[New Unit].[All]" dimensionUniqueName="[Unit_Health]" displayFolder="" count="2" memberValueDatatype="130" unbalanced="0">
      <fieldsUsage count="2">
        <fieldUsage x="-1"/>
        <fieldUsage x="6"/>
      </fieldsUsage>
    </cacheHierarchy>
    <cacheHierarchy uniqueName="[Unit_Health].[New Unit Date]" caption="New Unit Date" attribute="1" time="1" defaultMemberUniqueName="[Unit_Health].[New Unit Date].[All]" allUniqueName="[Unit_Health].[New Unit Date].[All]" dimensionUniqueName="[Unit_Health]" displayFolder="" count="0" memberValueDatatype="7" unbalanced="0"/>
    <cacheHierarchy uniqueName="[Unit_Health].[Last Unit Assessment]" caption="Last Unit Assessment" attribute="1" time="1" defaultMemberUniqueName="[Unit_Health].[Last Unit Assessment].[All]" allUniqueName="[Unit_Health].[Last Unit Assessment].[All]" dimensionUniqueName="[Unit_Health]" displayFolder="" count="0" memberValueDatatype="7" unbalanced="0"/>
    <cacheHierarchy uniqueName="[Unit_Health].[Most Recent Score]" caption="Most Recent Score" attribute="1" defaultMemberUniqueName="[Unit_Health].[Most Recent Score].[All]" allUniqueName="[Unit_Health].[Most Recent Score].[All]" dimensionUniqueName="[Unit_Health]" displayFolder="" count="0" memberValueDatatype="5" unbalanced="0"/>
    <cacheHierarchy uniqueName="[Unit_Health].[Assessment Type]" caption="Assessment Type" attribute="1" defaultMemberUniqueName="[Unit_Health].[Assessment Type].[All]" allUniqueName="[Unit_Health].[Assessment Type].[All]" dimensionUniqueName="[Unit_Health]" displayFolder="" count="0" memberValueDatatype="130" unbalanced="0"/>
    <cacheHierarchy uniqueName="[Unit_Health].[Unit Contact]" caption="Unit Contact" attribute="1" defaultMemberUniqueName="[Unit_Health].[Unit Contact].[All]" allUniqueName="[Unit_Health].[Unit Contact].[All]" dimensionUniqueName="[Unit_Health]" displayFolder="" count="0" memberValueDatatype="130" unbalanced="0"/>
    <cacheHierarchy uniqueName="[Unit_Health].[Column1]" caption="Column1" attribute="1" defaultMemberUniqueName="[Unit_Health].[Column1].[All]" allUniqueName="[Unit_Health].[Column1].[All]" dimensionUniqueName="[Unit_Health]" displayFolder="" count="0" memberValueDatatype="130" unbalanced="0"/>
    <cacheHierarchy uniqueName="[Unit_Health].[Last Assessment Year]" caption="Last Assessment Year" attribute="1" defaultMemberUniqueName="[Unit_Health].[Last Assessment Year].[All]" allUniqueName="[Unit_Health].[Last Assessment Year].[All]" dimensionUniqueName="[Unit_Health]" displayFolder="" count="0" memberValueDatatype="20" unbalanced="0"/>
    <cacheHierarchy uniqueName="[Unit_Health].[F1]" caption="F1" attribute="1" defaultMemberUniqueName="[Unit_Health].[F1].[All]" allUniqueName="[Unit_Health].[F1].[All]" dimensionUniqueName="[Unit_Health]" displayFolder="" count="0" memberValueDatatype="20" unbalanced="0"/>
    <cacheHierarchy uniqueName="[Unit_Health].[F2]" caption="F2" attribute="1" defaultMemberUniqueName="[Unit_Health].[F2].[All]" allUniqueName="[Unit_Health].[F2].[All]" dimensionUniqueName="[Unit_Health]" displayFolder="" count="0" memberValueDatatype="20" unbalanced="0"/>
    <cacheHierarchy uniqueName="[Unit_Health].[Focus]" caption="Focus" attribute="1" defaultMemberUniqueName="[Unit_Health].[Focus].[All]" allUniqueName="[Unit_Health].[Focus].[All]" dimensionUniqueName="[Unit_Health]" displayFolder="" count="0" memberValueDatatype="20" unbalanced="0"/>
    <cacheHierarchy uniqueName="[Unit_Health].[2015_Contact]" caption="2015_Contact" attribute="1" time="1" defaultMemberUniqueName="[Unit_Health].[2015_Contact].[All]" allUniqueName="[Unit_Health].[2015_Contact].[All]" dimensionUniqueName="[Unit_Health]" displayFolder="" count="0" memberValueDatatype="7" unbalanced="0"/>
    <cacheHierarchy uniqueName="[Unit_Health].[PN]" caption="PN" attribute="1" defaultMemberUniqueName="[Unit_Health].[PN].[All]" allUniqueName="[Unit_Health].[PN].[All]" dimensionUniqueName="[Unit_Health]" displayFolder="" count="0" memberValueDatatype="20" unbalanced="0"/>
    <cacheHierarchy uniqueName="[Unit_Health].[Last Contact 2015]" caption="Last Contact 2015" attribute="1" defaultMemberUniqueName="[Unit_Health].[Last Contact 2015].[All]" allUniqueName="[Unit_Health].[Last Contact 2015].[All]" dimensionUniqueName="[Unit_Health]" displayFolder="" count="0" memberValueDatatype="130" unbalanced="0"/>
    <cacheHierarchy uniqueName="[Unit_Health].[Score 2.5]" caption="Score 2.5" attribute="1" defaultMemberUniqueName="[Unit_Health].[Score 2.5].[All]" allUniqueName="[Unit_Health].[Score 2.5].[All]" dimensionUniqueName="[Unit_Health]" displayFolder="" count="0" memberValueDatatype="5" unbalanced="0"/>
    <cacheHierarchy uniqueName="[Unit_Health].[Never Contacted]" caption="Never Contacted" attribute="1" defaultMemberUniqueName="[Unit_Health].[Never Contacted].[All]" allUniqueName="[Unit_Health].[Never Contacted].[All]" dimensionUniqueName="[Unit_Health]" displayFolder="" count="2" memberValueDatatype="130" unbalanced="0">
      <fieldsUsage count="2">
        <fieldUsage x="-1"/>
        <fieldUsage x="4"/>
      </fieldsUsage>
    </cacheHierarchy>
    <cacheHierarchy uniqueName="[Unit_Health].[Unit]" caption="Unit" attribute="1" defaultMemberUniqueName="[Unit_Health].[Unit].[All]" allUniqueName="[Unit_Health].[Unit].[All]" dimensionUniqueName="[Unit_Health]" displayFolder="" count="2" memberValueDatatype="130" unbalanced="0">
      <fieldsUsage count="2">
        <fieldUsage x="-1"/>
        <fieldUsage x="5"/>
      </fieldsUsage>
    </cacheHierarchy>
    <cacheHierarchy uniqueName="[Unit_Health].[F3]" caption="F3" attribute="1" defaultMemberUniqueName="[Unit_Health].[F3].[All]" allUniqueName="[Unit_Health].[F3].[All]" dimensionUniqueName="[Unit_Health]" displayFolder="" count="0" memberValueDatatype="20" unbalanced="0"/>
    <cacheHierarchy uniqueName="[Unit_Health].[Date of Contact]" caption="Date of Contact" attribute="1" time="1" defaultMemberUniqueName="[Unit_Health].[Date of Contact].[All]" allUniqueName="[Unit_Health].[Date of Contact].[All]" dimensionUniqueName="[Unit_Health]" displayFolder="" count="0" memberValueDatatype="7" unbalanced="0"/>
    <cacheHierarchy uniqueName="[Unit_Health].[Priority Need]" caption="Priority Need" attribute="1" defaultMemberUniqueName="[Unit_Health].[Priority Need].[All]" allUniqueName="[Unit_Health].[Priority Need].[All]" dimensionUniqueName="[Unit_Health]" displayFolder="" count="0" memberValueDatatype="130" unbalanced="0"/>
    <cacheHierarchy uniqueName="[Unit_Health].[Detailed Assessment]" caption="Detailed Assessment" attribute="1" time="1" defaultMemberUniqueName="[Unit_Health].[Detailed Assessment].[All]" allUniqueName="[Unit_Health].[Detailed Assessment].[All]" dimensionUniqueName="[Unit_Health]" displayFolder="" count="0" memberValueDatatype="7" unbalanced="0"/>
    <cacheHierarchy uniqueName="[Unit_Health].[Last Detailed Assessment]" caption="Last Detailed Assessment" attribute="1" defaultMemberUniqueName="[Unit_Health].[Last Detailed Assessment].[All]" allUniqueName="[Unit_Health].[Last Detailed Assessment].[All]" dimensionUniqueName="[Unit_Health]" displayFolder="" count="0" memberValueDatatype="130" unbalanced="0"/>
    <cacheHierarchy uniqueName="[Unit_Health].[Last Contact]" caption="Last Contact" attribute="1" time="1" defaultMemberUniqueName="[Unit_Health].[Last Contact].[All]" allUniqueName="[Unit_Health].[Last Contact].[All]" dimensionUniqueName="[Unit_Health]" displayFolder="" count="0" memberValueDatatype="7" unbalanced="0"/>
    <cacheHierarchy uniqueName="[Unit_Health].[Assigned Commissioner]" caption="Assigned Commissioner" attribute="1" defaultMemberUniqueName="[Unit_Health].[Assigned Commissioner].[All]" allUniqueName="[Unit_Health].[Assigned Commissioner].[All]" dimensionUniqueName="[Unit_Health]" displayFolder="" count="2" memberValueDatatype="130" unbalanced="0">
      <fieldsUsage count="2">
        <fieldUsage x="-1"/>
        <fieldUsage x="7"/>
      </fieldsUsage>
    </cacheHierarchy>
    <cacheHierarchy uniqueName="[Unit_Health].[NU]" caption="NU" attribute="1" defaultMemberUniqueName="[Unit_Health].[NU].[All]" allUniqueName="[Unit_Health].[NU].[All]" dimensionUniqueName="[Unit_Health]" displayFolder="" count="0" memberValueDatatype="20" unbalanced="0"/>
    <cacheHierarchy uniqueName="[Unit_Health].[NUNC]" caption="NUNC" attribute="1" defaultMemberUniqueName="[Unit_Health].[NUNC].[All]" allUniqueName="[Unit_Health].[NUNC].[All]" dimensionUniqueName="[Unit_Health]" displayFolder="" count="0" memberValueDatatype="20" unbalanced="0"/>
    <cacheHierarchy uniqueName="[Unit_Health1].[Council Name]" caption="Council Name" attribute="1" defaultMemberUniqueName="[Unit_Health1].[Council Name].[All]" allUniqueName="[Unit_Health1].[Council Name].[All]" dimensionUniqueName="[Unit_Health1]" displayFolder="" count="0" memberValueDatatype="130" unbalanced="0"/>
    <cacheHierarchy uniqueName="[Unit_Health1].[District Name]" caption="District Name" attribute="1" defaultMemberUniqueName="[Unit_Health1].[District Name].[All]" allUniqueName="[Unit_Health1].[District Name].[All]" dimensionUniqueName="[Unit_Health1]" displayFolder="" count="0" memberValueDatatype="130" unbalanced="0"/>
    <cacheHierarchy uniqueName="[Unit_Health1].[SubDistrict Name]" caption="SubDistrict Name" attribute="1" defaultMemberUniqueName="[Unit_Health1].[SubDistrict Name].[All]" allUniqueName="[Unit_Health1].[SubDistrict Name].[All]" dimensionUniqueName="[Unit_Health1]" displayFolder="" count="0" memberValueDatatype="130" unbalanced="0"/>
    <cacheHierarchy uniqueName="[Unit_Health1].[Unit Type]" caption="Unit Type" attribute="1" defaultMemberUniqueName="[Unit_Health1].[Unit Type].[All]" allUniqueName="[Unit_Health1].[Unit Type].[All]" dimensionUniqueName="[Unit_Health1]" displayFolder="" count="0" memberValueDatatype="130" unbalanced="0"/>
    <cacheHierarchy uniqueName="[Unit_Health1].[Unit Name]" caption="Unit Name" attribute="1" defaultMemberUniqueName="[Unit_Health1].[Unit Name].[All]" allUniqueName="[Unit_Health1].[Unit Name].[All]" dimensionUniqueName="[Unit_Health1]" displayFolder="" count="0" memberValueDatatype="20" unbalanced="0"/>
    <cacheHierarchy uniqueName="[Unit_Health1].[Charter Org]" caption="Charter Org" attribute="1" defaultMemberUniqueName="[Unit_Health1].[Charter Org].[All]" allUniqueName="[Unit_Health1].[Charter Org].[All]" dimensionUniqueName="[Unit_Health1]" displayFolder="" count="0" memberValueDatatype="130" unbalanced="0"/>
    <cacheHierarchy uniqueName="[Unit_Health1].[New Unit]" caption="New Unit" attribute="1" defaultMemberUniqueName="[Unit_Health1].[New Unit].[All]" allUniqueName="[Unit_Health1].[New Unit].[All]" dimensionUniqueName="[Unit_Health1]" displayFolder="" count="0" memberValueDatatype="130" unbalanced="0"/>
    <cacheHierarchy uniqueName="[Unit_Health1].[New Unit Date]" caption="New Unit Date" attribute="1" time="1" defaultMemberUniqueName="[Unit_Health1].[New Unit Date].[All]" allUniqueName="[Unit_Health1].[New Unit Date].[All]" dimensionUniqueName="[Unit_Health1]" displayFolder="" count="0" memberValueDatatype="7" unbalanced="0"/>
    <cacheHierarchy uniqueName="[Unit_Health1].[Last Unit Assessment]" caption="Last Unit Assessment" attribute="1" time="1" defaultMemberUniqueName="[Unit_Health1].[Last Unit Assessment].[All]" allUniqueName="[Unit_Health1].[Last Unit Assessment].[All]" dimensionUniqueName="[Unit_Health1]" displayFolder="" count="0" memberValueDatatype="7" unbalanced="0"/>
    <cacheHierarchy uniqueName="[Unit_Health1].[Most Recent Score]" caption="Most Recent Score" attribute="1" defaultMemberUniqueName="[Unit_Health1].[Most Recent Score].[All]" allUniqueName="[Unit_Health1].[Most Recent Score].[All]" dimensionUniqueName="[Unit_Health1]" displayFolder="" count="0" memberValueDatatype="5" unbalanced="0"/>
    <cacheHierarchy uniqueName="[Unit_Health1].[Assessment Type]" caption="Assessment Type" attribute="1" defaultMemberUniqueName="[Unit_Health1].[Assessment Type].[All]" allUniqueName="[Unit_Health1].[Assessment Type].[All]" dimensionUniqueName="[Unit_Health1]" displayFolder="" count="0" memberValueDatatype="130" unbalanced="0"/>
    <cacheHierarchy uniqueName="[Unit_Health1].[Unit Contact]" caption="Unit Contact" attribute="1" defaultMemberUniqueName="[Unit_Health1].[Unit Contact].[All]" allUniqueName="[Unit_Health1].[Unit Contact].[All]" dimensionUniqueName="[Unit_Health1]" displayFolder="" count="0" memberValueDatatype="130" unbalanced="0"/>
    <cacheHierarchy uniqueName="[Unit_Health1].[Column1]" caption="Column1" attribute="1" defaultMemberUniqueName="[Unit_Health1].[Column1].[All]" allUniqueName="[Unit_Health1].[Column1].[All]" dimensionUniqueName="[Unit_Health1]" displayFolder="" count="0" memberValueDatatype="130" unbalanced="0"/>
    <cacheHierarchy uniqueName="[Unit_Health1].[Last Assessment Year]" caption="Last Assessment Year" attribute="1" defaultMemberUniqueName="[Unit_Health1].[Last Assessment Year].[All]" allUniqueName="[Unit_Health1].[Last Assessment Year].[All]" dimensionUniqueName="[Unit_Health1]" displayFolder="" count="0" memberValueDatatype="20" unbalanced="0"/>
    <cacheHierarchy uniqueName="[Unit_Health1].[F1]" caption="F1" attribute="1" time="1" defaultMemberUniqueName="[Unit_Health1].[F1].[All]" allUniqueName="[Unit_Health1].[F1].[All]" dimensionUniqueName="[Unit_Health1]" displayFolder="" count="0" memberValueDatatype="7" unbalanced="0"/>
    <cacheHierarchy uniqueName="[Unit_Health1].[F2]" caption="F2" attribute="1" defaultMemberUniqueName="[Unit_Health1].[F2].[All]" allUniqueName="[Unit_Health1].[F2].[All]" dimensionUniqueName="[Unit_Health1]" displayFolder="" count="0" memberValueDatatype="20" unbalanced="0"/>
    <cacheHierarchy uniqueName="[Unit_Health1].[Focus]" caption="Focus" attribute="1" time="1" defaultMemberUniqueName="[Unit_Health1].[Focus].[All]" allUniqueName="[Unit_Health1].[Focus].[All]" dimensionUniqueName="[Unit_Health1]" displayFolder="" count="0" memberValueDatatype="7" unbalanced="0"/>
    <cacheHierarchy uniqueName="[Unit_Health1].[2015_Contact]" caption="2015_Contact" attribute="1" defaultMemberUniqueName="[Unit_Health1].[2015_Contact].[All]" allUniqueName="[Unit_Health1].[2015_Contact].[All]" dimensionUniqueName="[Unit_Health1]" displayFolder="" count="0" memberValueDatatype="20" unbalanced="0"/>
    <cacheHierarchy uniqueName="[Unit_Health1].[PN]" caption="PN" attribute="1" time="1" defaultMemberUniqueName="[Unit_Health1].[PN].[All]" allUniqueName="[Unit_Health1].[PN].[All]" dimensionUniqueName="[Unit_Health1]" displayFolder="" count="0" memberValueDatatype="7" unbalanced="0"/>
    <cacheHierarchy uniqueName="[Unit_Health1].[Last Contact 2015]" caption="Last Contact 2015" attribute="1" defaultMemberUniqueName="[Unit_Health1].[Last Contact 2015].[All]" allUniqueName="[Unit_Health1].[Last Contact 2015].[All]" dimensionUniqueName="[Unit_Health1]" displayFolder="" count="0" memberValueDatatype="130" unbalanced="0"/>
    <cacheHierarchy uniqueName="[Unit_Health1].[Score 2.5]" caption="Score 2.5" attribute="1" defaultMemberUniqueName="[Unit_Health1].[Score 2.5].[All]" allUniqueName="[Unit_Health1].[Score 2.5].[All]" dimensionUniqueName="[Unit_Health1]" displayFolder="" count="0" memberValueDatatype="5" unbalanced="0"/>
    <cacheHierarchy uniqueName="[Unit_Health1].[Never Contacted]" caption="Never Contacted" attribute="1" defaultMemberUniqueName="[Unit_Health1].[Never Contacted].[All]" allUniqueName="[Unit_Health1].[Never Contacted].[All]" dimensionUniqueName="[Unit_Health1]" displayFolder="" count="0" memberValueDatatype="130" unbalanced="0"/>
    <cacheHierarchy uniqueName="[Unit_Health1].[Unit]" caption="Unit" attribute="1" defaultMemberUniqueName="[Unit_Health1].[Unit].[All]" allUniqueName="[Unit_Health1].[Unit].[All]" dimensionUniqueName="[Unit_Health1]" displayFolder="" count="0" memberValueDatatype="130" unbalanced="0"/>
    <cacheHierarchy uniqueName="[Unit_Health1].[F3]" caption="F3" attribute="1" defaultMemberUniqueName="[Unit_Health1].[F3].[All]" allUniqueName="[Unit_Health1].[F3].[All]" dimensionUniqueName="[Unit_Health1]" displayFolder="" count="0" memberValueDatatype="20" unbalanced="0"/>
    <cacheHierarchy uniqueName="[Unit_Health1].[Date of Contact]" caption="Date of Contact" attribute="1" defaultMemberUniqueName="[Unit_Health1].[Date of Contact].[All]" allUniqueName="[Unit_Health1].[Date of Contact].[All]" dimensionUniqueName="[Unit_Health1]" displayFolder="" count="0" memberValueDatatype="20" unbalanced="0"/>
    <cacheHierarchy uniqueName="[Unit_Health1].[Priority Need]" caption="Priority Need" attribute="1" defaultMemberUniqueName="[Unit_Health1].[Priority Need].[All]" allUniqueName="[Unit_Health1].[Priority Need].[All]" dimensionUniqueName="[Unit_Health1]" displayFolder="" count="0" memberValueDatatype="130" unbalanced="0"/>
    <cacheHierarchy uniqueName="[Unit_Health1].[Detailed Assessment]" caption="Detailed Assessment" attribute="1" defaultMemberUniqueName="[Unit_Health1].[Detailed Assessment].[All]" allUniqueName="[Unit_Health1].[Detailed Assessment].[All]" dimensionUniqueName="[Unit_Health1]" displayFolder="" count="0" memberValueDatatype="20" unbalanced="0"/>
    <cacheHierarchy uniqueName="[Unit_Health1].[Last Detailed Assessment]" caption="Last Detailed Assessment" attribute="1" defaultMemberUniqueName="[Unit_Health1].[Last Detailed Assessment].[All]" allUniqueName="[Unit_Health1].[Last Detailed Assessment].[All]" dimensionUniqueName="[Unit_Health1]" displayFolder="" count="0" memberValueDatatype="130" unbalanced="0"/>
    <cacheHierarchy uniqueName="[Unit_Health1].[Last Contact]" caption="Last Contact" attribute="1" defaultMemberUniqueName="[Unit_Health1].[Last Contact].[All]" allUniqueName="[Unit_Health1].[Last Contact].[All]" dimensionUniqueName="[Unit_Health1]" displayFolder="" count="0" memberValueDatatype="20" unbalanced="0"/>
    <cacheHierarchy uniqueName="[Unit_Health1].[Assigned Commissioner]" caption="Assigned Commissioner" attribute="1" defaultMemberUniqueName="[Unit_Health1].[Assigned Commissioner].[All]" allUniqueName="[Unit_Health1].[Assigned Commissioner].[All]" dimensionUniqueName="[Unit_Health1]" displayFolder="" count="0" memberValueDatatype="130" unbalanced="0"/>
    <cacheHierarchy uniqueName="[Unit_Health1].[NU]" caption="NU" attribute="1" defaultMemberUniqueName="[Unit_Health1].[NU].[All]" allUniqueName="[Unit_Health1].[NU].[All]" dimensionUniqueName="[Unit_Health1]" displayFolder="" count="0" memberValueDatatype="20" unbalanced="0"/>
    <cacheHierarchy uniqueName="[Unit_Health1].[NUNC]" caption="NUNC" attribute="1" defaultMemberUniqueName="[Unit_Health1].[NUNC].[All]" allUniqueName="[Unit_Health1].[NUNC].[All]" dimensionUniqueName="[Unit_Health1]" displayFolder="" count="0" memberValueDatatype="20" unbalanced="0"/>
    <cacheHierarchy uniqueName="[Measures].[Sum of F2]" caption="Sum of F2" measure="1" displayFolder="" measureGroup="Unit_Health" count="0">
      <extLst>
        <ext xmlns:x15="http://schemas.microsoft.com/office/spreadsheetml/2010/11/main" uri="{B97F6D7D-B522-45F9-BDA1-12C45D357490}">
          <x15:cacheHierarchy aggregatedColumn="42"/>
        </ext>
      </extLst>
    </cacheHierarchy>
    <cacheHierarchy uniqueName="[Measures].[Count of 2015_Contact]" caption="Count of 2015_Contact" measure="1" displayFolder="" measureGroup="Unit_Health" count="0">
      <extLst>
        <ext xmlns:x15="http://schemas.microsoft.com/office/spreadsheetml/2010/11/main" uri="{B97F6D7D-B522-45F9-BDA1-12C45D357490}">
          <x15:cacheHierarchy aggregatedColumn="44"/>
        </ext>
      </extLst>
    </cacheHierarchy>
    <cacheHierarchy uniqueName="[Measures].[Count of F2]" caption="Count of F2" measure="1" displayFolder="" measureGroup="Unit_Health" count="0">
      <extLst>
        <ext xmlns:x15="http://schemas.microsoft.com/office/spreadsheetml/2010/11/main" uri="{B97F6D7D-B522-45F9-BDA1-12C45D357490}">
          <x15:cacheHierarchy aggregatedColumn="42"/>
        </ext>
      </extLst>
    </cacheHierarchy>
    <cacheHierarchy uniqueName="[Measures].[Sum of PN]" caption="Sum of PN" measure="1" displayFolder="" measureGroup="Unit_Health" count="0">
      <extLst>
        <ext xmlns:x15="http://schemas.microsoft.com/office/spreadsheetml/2010/11/main" uri="{B97F6D7D-B522-45F9-BDA1-12C45D357490}">
          <x15:cacheHierarchy aggregatedColumn="45"/>
        </ext>
      </extLst>
    </cacheHierarchy>
    <cacheHierarchy uniqueName="[Measures].[Count of PN]" caption="Count of PN" measure="1" displayFolder="" measureGroup="Unit_Health" count="0">
      <extLst>
        <ext xmlns:x15="http://schemas.microsoft.com/office/spreadsheetml/2010/11/main" uri="{B97F6D7D-B522-45F9-BDA1-12C45D357490}">
          <x15:cacheHierarchy aggregatedColumn="45"/>
        </ext>
      </extLst>
    </cacheHierarchy>
    <cacheHierarchy uniqueName="[Measures].[Count of Never Contacted]" caption="Count of Never Contacted" measure="1" displayFolder="" measureGroup="Unit_Health" count="0" oneField="1">
      <fieldsUsage count="1">
        <fieldUsage x="0"/>
      </fieldsUsage>
      <extLst>
        <ext xmlns:x15="http://schemas.microsoft.com/office/spreadsheetml/2010/11/main" uri="{B97F6D7D-B522-45F9-BDA1-12C45D357490}">
          <x15:cacheHierarchy aggregatedColumn="48"/>
        </ext>
      </extLst>
    </cacheHierarchy>
    <cacheHierarchy uniqueName="[Measures].[Count of Unit]" caption="Count of Unit" measure="1" displayFolder="" measureGroup="Unit_Health" count="0">
      <extLst>
        <ext xmlns:x15="http://schemas.microsoft.com/office/spreadsheetml/2010/11/main" uri="{B97F6D7D-B522-45F9-BDA1-12C45D357490}">
          <x15:cacheHierarchy aggregatedColumn="49"/>
        </ext>
      </extLst>
    </cacheHierarchy>
    <cacheHierarchy uniqueName="[Measures].[Sum of NU]" caption="Sum of NU" measure="1" displayFolder="" measureGroup="Unit_Health" count="0">
      <extLst>
        <ext xmlns:x15="http://schemas.microsoft.com/office/spreadsheetml/2010/11/main" uri="{B97F6D7D-B522-45F9-BDA1-12C45D357490}">
          <x15:cacheHierarchy aggregatedColumn="57"/>
        </ext>
      </extLst>
    </cacheHierarchy>
    <cacheHierarchy uniqueName="[Measures].[Sum of NUNC]" caption="Sum of NUNC" measure="1" displayFolder="" measureGroup="Unit_Health" count="0">
      <extLst>
        <ext xmlns:x15="http://schemas.microsoft.com/office/spreadsheetml/2010/11/main" uri="{B97F6D7D-B522-45F9-BDA1-12C45D357490}">
          <x15:cacheHierarchy aggregatedColumn="58"/>
        </ext>
      </extLst>
    </cacheHierarchy>
    <cacheHierarchy uniqueName="[Measures].[NoContact]" caption="NoContact" measure="1" displayFolder="" measureGroup="Unit_Health" count="0"/>
    <cacheHierarchy uniqueName="[Measures].[Under2-5]" caption="Under2-5" measure="1" displayFolder="" measureGroup="Unit_Health" count="0"/>
    <cacheHierarchy uniqueName="[Measures].[PctNUNC]" caption="PctNUNC" measure="1" displayFolder="" measureGroup="Unit_Health" count="0"/>
    <cacheHierarchy uniqueName="[Measures].[PercentNUNC]" caption="PercentNUNC" measure="1" displayFolder="" measureGroup="Unit_Health1" count="0"/>
    <cacheHierarchy uniqueName="[Measures].[__XL_Count Unit_Health]" caption="__XL_Count Unit_Health" measure="1" displayFolder="" measureGroup="Unit_Health" count="0" hidden="1"/>
    <cacheHierarchy uniqueName="[Measures].[__XL_Count UH_Connect]" caption="__XL_Count UH_Connect" measure="1" displayFolder="" measureGroup="UH_Connect" count="0" hidden="1"/>
    <cacheHierarchy uniqueName="[Measures].[__XL_Count Unit_Health1]" caption="__XL_Count Unit_Health1" measure="1" displayFolder="" measureGroup="Unit_Health1" count="0" hidden="1"/>
    <cacheHierarchy uniqueName="[Measures].[__No measures defined]" caption="__No measures defined" measure="1" displayFolder="" count="0" hidden="1"/>
  </cacheHierarchies>
  <kpis count="0"/>
  <dimensions count="4">
    <dimension measure="1" name="Measures" uniqueName="[Measures]" caption="Measures"/>
    <dimension name="UH_Connect" uniqueName="[UH_Connect]" caption="UH_Connect"/>
    <dimension name="Unit_Health" uniqueName="[Unit_Health]" caption="Unit_Health"/>
    <dimension name="Unit_Health1" uniqueName="[Unit_Health1]" caption="Unit_Health1"/>
  </dimensions>
  <measureGroups count="3">
    <measureGroup name="UH_Connect" caption="UH_Connect"/>
    <measureGroup name="Unit_Health" caption="Unit_Health"/>
    <measureGroup name="Unit_Health1" caption="Unit_Health1"/>
  </measureGroups>
  <maps count="3">
    <map measureGroup="0" dimension="1"/>
    <map measureGroup="1" dimension="2"/>
    <map measureGroup="2" dimension="3"/>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Blaisdell, Ron" refreshedDate="42934.35074976852" createdVersion="3" refreshedVersion="6"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0"/>
  <cacheHierarchies count="108">
    <cacheHierarchy uniqueName="[UH_Connect].[Column1]" caption="Column1" attribute="1" defaultMemberUniqueName="[UH_Connect].[Column1].[All]" allUniqueName="[UH_Connect].[Column1].[All]" dimensionUniqueName="[UH_Connect]" displayFolder="" count="0" memberValueDatatype="130" unbalanced="0"/>
    <cacheHierarchy uniqueName="[UH_Connect].[Column2]" caption="Column2" attribute="1" defaultMemberUniqueName="[UH_Connect].[Column2].[All]" allUniqueName="[UH_Connect].[Column2].[All]" dimensionUniqueName="[UH_Connect]" displayFolder="" count="0" memberValueDatatype="130" unbalanced="0"/>
    <cacheHierarchy uniqueName="[UH_Connect].[Column3]" caption="Column3" attribute="1" defaultMemberUniqueName="[UH_Connect].[Column3].[All]" allUniqueName="[UH_Connect].[Column3].[All]" dimensionUniqueName="[UH_Connect]" displayFolder="" count="0" memberValueDatatype="130" unbalanced="0"/>
    <cacheHierarchy uniqueName="[UH_Connect].[Column4]" caption="Column4" attribute="1" defaultMemberUniqueName="[UH_Connect].[Column4].[All]" allUniqueName="[UH_Connect].[Column4].[All]" dimensionUniqueName="[UH_Connect]" displayFolder="" count="0" memberValueDatatype="130" unbalanced="0"/>
    <cacheHierarchy uniqueName="[UH_Connect].[Column5]" caption="Column5" attribute="1" defaultMemberUniqueName="[UH_Connect].[Column5].[All]" allUniqueName="[UH_Connect].[Column5].[All]" dimensionUniqueName="[UH_Connect]" displayFolder="" count="0" memberValueDatatype="130" unbalanced="0"/>
    <cacheHierarchy uniqueName="[UH_Connect].[Column6]" caption="Column6" attribute="1" defaultMemberUniqueName="[UH_Connect].[Column6].[All]" allUniqueName="[UH_Connect].[Column6].[All]" dimensionUniqueName="[UH_Connect]" displayFolder="" count="0" memberValueDatatype="130" unbalanced="0"/>
    <cacheHierarchy uniqueName="[UH_Connect].[Column7]" caption="Column7" attribute="1" defaultMemberUniqueName="[UH_Connect].[Column7].[All]" allUniqueName="[UH_Connect].[Column7].[All]" dimensionUniqueName="[UH_Connect]" displayFolder="" count="0" memberValueDatatype="130" unbalanced="0"/>
    <cacheHierarchy uniqueName="[UH_Connect].[Column8]" caption="Column8" attribute="1" defaultMemberUniqueName="[UH_Connect].[Column8].[All]" allUniqueName="[UH_Connect].[Column8].[All]" dimensionUniqueName="[UH_Connect]" displayFolder="" count="0" memberValueDatatype="130" unbalanced="0"/>
    <cacheHierarchy uniqueName="[UH_Connect].[Column9]" caption="Column9" attribute="1" defaultMemberUniqueName="[UH_Connect].[Column9].[All]" allUniqueName="[UH_Connect].[Column9].[All]" dimensionUniqueName="[UH_Connect]" displayFolder="" count="0" memberValueDatatype="130" unbalanced="0"/>
    <cacheHierarchy uniqueName="[UH_Connect].[Column10]" caption="Column10" attribute="1" defaultMemberUniqueName="[UH_Connect].[Column10].[All]" allUniqueName="[UH_Connect].[Column10].[All]" dimensionUniqueName="[UH_Connect]" displayFolder="" count="0" memberValueDatatype="130" unbalanced="0"/>
    <cacheHierarchy uniqueName="[UH_Connect].[Column11]" caption="Column11" attribute="1" defaultMemberUniqueName="[UH_Connect].[Column11].[All]" allUniqueName="[UH_Connect].[Column11].[All]" dimensionUniqueName="[UH_Connect]" displayFolder="" count="0" memberValueDatatype="130" unbalanced="0"/>
    <cacheHierarchy uniqueName="[UH_Connect].[Column12]" caption="Column12" attribute="1" defaultMemberUniqueName="[UH_Connect].[Column12].[All]" allUniqueName="[UH_Connect].[Column12].[All]" dimensionUniqueName="[UH_Connect]" displayFolder="" count="0" memberValueDatatype="130" unbalanced="0"/>
    <cacheHierarchy uniqueName="[UH_Connect].[Column13]" caption="Column13" attribute="1" defaultMemberUniqueName="[UH_Connect].[Column13].[All]" allUniqueName="[UH_Connect].[Column13].[All]" dimensionUniqueName="[UH_Connect]" displayFolder="" count="0" memberValueDatatype="130" unbalanced="0"/>
    <cacheHierarchy uniqueName="[UH_Connect].[Column14]" caption="Column14" attribute="1" defaultMemberUniqueName="[UH_Connect].[Column14].[All]" allUniqueName="[UH_Connect].[Column14].[All]" dimensionUniqueName="[UH_Connect]" displayFolder="" count="0" memberValueDatatype="130" unbalanced="0"/>
    <cacheHierarchy uniqueName="[UH_Connect].[Column15]" caption="Column15" attribute="1" defaultMemberUniqueName="[UH_Connect].[Column15].[All]" allUniqueName="[UH_Connect].[Column15].[All]" dimensionUniqueName="[UH_Connect]" displayFolder="" count="0" memberValueDatatype="130" unbalanced="0"/>
    <cacheHierarchy uniqueName="[UH_Connect].[Column16]" caption="Column16" attribute="1" defaultMemberUniqueName="[UH_Connect].[Column16].[All]" allUniqueName="[UH_Connect].[Column16].[All]" dimensionUniqueName="[UH_Connect]" displayFolder="" count="0" memberValueDatatype="130" unbalanced="0"/>
    <cacheHierarchy uniqueName="[UH_Connect].[Column17]" caption="Column17" attribute="1" defaultMemberUniqueName="[UH_Connect].[Column17].[All]" allUniqueName="[UH_Connect].[Column17].[All]" dimensionUniqueName="[UH_Connect]" displayFolder="" count="0" memberValueDatatype="130" unbalanced="0"/>
    <cacheHierarchy uniqueName="[UH_Connect].[Column18]" caption="Column18" attribute="1" defaultMemberUniqueName="[UH_Connect].[Column18].[All]" allUniqueName="[UH_Connect].[Column18].[All]" dimensionUniqueName="[UH_Connect]" displayFolder="" count="0" memberValueDatatype="130" unbalanced="0"/>
    <cacheHierarchy uniqueName="[UH_Connect].[Column19]" caption="Column19" attribute="1" defaultMemberUniqueName="[UH_Connect].[Column19].[All]" allUniqueName="[UH_Connect].[Column19].[All]" dimensionUniqueName="[UH_Connect]" displayFolder="" count="0" memberValueDatatype="130" unbalanced="0"/>
    <cacheHierarchy uniqueName="[UH_Connect].[Column20]" caption="Column20" attribute="1" defaultMemberUniqueName="[UH_Connect].[Column20].[All]" allUniqueName="[UH_Connect].[Column20].[All]" dimensionUniqueName="[UH_Connect]" displayFolder="" count="0" memberValueDatatype="130" unbalanced="0"/>
    <cacheHierarchy uniqueName="[UH_Connect].[Column21]" caption="Column21" attribute="1" defaultMemberUniqueName="[UH_Connect].[Column21].[All]" allUniqueName="[UH_Connect].[Column21].[All]" dimensionUniqueName="[UH_Connect]" displayFolder="" count="0" memberValueDatatype="130" unbalanced="0"/>
    <cacheHierarchy uniqueName="[UH_Connect].[Column22]" caption="Column22" attribute="1" defaultMemberUniqueName="[UH_Connect].[Column22].[All]" allUniqueName="[UH_Connect].[Column22].[All]" dimensionUniqueName="[UH_Connect]" displayFolder="" count="0" memberValueDatatype="130" unbalanced="0"/>
    <cacheHierarchy uniqueName="[UH_Connect].[Column23]" caption="Column23" attribute="1" defaultMemberUniqueName="[UH_Connect].[Column23].[All]" allUniqueName="[UH_Connect].[Column23].[All]" dimensionUniqueName="[UH_Connect]" displayFolder="" count="0" memberValueDatatype="130" unbalanced="0"/>
    <cacheHierarchy uniqueName="[UH_Connect].[Column24]" caption="Column24" attribute="1" defaultMemberUniqueName="[UH_Connect].[Column24].[All]" allUniqueName="[UH_Connect].[Column24].[All]" dimensionUniqueName="[UH_Connect]" displayFolder="" count="0" memberValueDatatype="130" unbalanced="0"/>
    <cacheHierarchy uniqueName="[UH_Connect].[Column25]" caption="Column25" attribute="1" defaultMemberUniqueName="[UH_Connect].[Column25].[All]" allUniqueName="[UH_Connect].[Column25].[All]" dimensionUniqueName="[UH_Connect]" displayFolder="" count="0" memberValueDatatype="130" unbalanced="0"/>
    <cacheHierarchy uniqueName="[UH_Connect].[Column26]" caption="Column26" attribute="1" defaultMemberUniqueName="[UH_Connect].[Column26].[All]" allUniqueName="[UH_Connect].[Column26].[All]" dimensionUniqueName="[UH_Connect]" displayFolder="" count="0" memberValueDatatype="130" unbalanced="0"/>
    <cacheHierarchy uniqueName="[UH_Connect].[Last Detailed Assessment]" caption="Last Detailed Assessment" attribute="1" defaultMemberUniqueName="[UH_Connect].[Last Detailed Assessment].[All]" allUniqueName="[UH_Connect].[Last Detailed Assessment].[All]" dimensionUniqueName="[UH_Connect]" displayFolder="" count="0" memberValueDatatype="130" unbalanced="0"/>
    <cacheHierarchy uniqueName="[Unit_Health].[Council Name]" caption="Council Name" attribute="1" defaultMemberUniqueName="[Unit_Health].[Council Name].[All]" allUniqueName="[Unit_Health].[Council Name].[All]" dimensionUniqueName="[Unit_Health]" displayFolder="" count="0" memberValueDatatype="130" unbalanced="0"/>
    <cacheHierarchy uniqueName="[Unit_Health].[District Name]" caption="District Name" attribute="1" defaultMemberUniqueName="[Unit_Health].[District Name].[All]" allUniqueName="[Unit_Health].[District Name].[All]" dimensionUniqueName="[Unit_Health]" displayFolder="" count="2" memberValueDatatype="130" unbalanced="0"/>
    <cacheHierarchy uniqueName="[Unit_Health].[SubDistrict Name]" caption="SubDistrict Name" attribute="1" defaultMemberUniqueName="[Unit_Health].[SubDistrict Name].[All]" allUniqueName="[Unit_Health].[SubDistrict Name].[All]" dimensionUniqueName="[Unit_Health]" displayFolder="" count="0" memberValueDatatype="130" unbalanced="0"/>
    <cacheHierarchy uniqueName="[Unit_Health].[Unit Type]" caption="Unit Type" attribute="1" defaultMemberUniqueName="[Unit_Health].[Unit Type].[All]" allUniqueName="[Unit_Health].[Unit Type].[All]" dimensionUniqueName="[Unit_Health]" displayFolder="" count="2" memberValueDatatype="130" unbalanced="0"/>
    <cacheHierarchy uniqueName="[Unit_Health].[Unit Name]" caption="Unit Name" attribute="1" defaultMemberUniqueName="[Unit_Health].[Unit Name].[All]" allUniqueName="[Unit_Health].[Unit Name].[All]" dimensionUniqueName="[Unit_Health]" displayFolder="" count="0" memberValueDatatype="20" unbalanced="0"/>
    <cacheHierarchy uniqueName="[Unit_Health].[Charter Org]" caption="Charter Org" attribute="1" defaultMemberUniqueName="[Unit_Health].[Charter Org].[All]" allUniqueName="[Unit_Health].[Charter Org].[All]" dimensionUniqueName="[Unit_Health]" displayFolder="" count="0" memberValueDatatype="130" unbalanced="0"/>
    <cacheHierarchy uniqueName="[Unit_Health].[New Unit]" caption="New Unit" attribute="1" defaultMemberUniqueName="[Unit_Health].[New Unit].[All]" allUniqueName="[Unit_Health].[New Unit].[All]" dimensionUniqueName="[Unit_Health]" displayFolder="" count="2" memberValueDatatype="130" unbalanced="0"/>
    <cacheHierarchy uniqueName="[Unit_Health].[New Unit Date]" caption="New Unit Date" attribute="1" time="1" defaultMemberUniqueName="[Unit_Health].[New Unit Date].[All]" allUniqueName="[Unit_Health].[New Unit Date].[All]" dimensionUniqueName="[Unit_Health]" displayFolder="" count="0" memberValueDatatype="7" unbalanced="0"/>
    <cacheHierarchy uniqueName="[Unit_Health].[Last Unit Assessment]" caption="Last Unit Assessment" attribute="1" time="1" defaultMemberUniqueName="[Unit_Health].[Last Unit Assessment].[All]" allUniqueName="[Unit_Health].[Last Unit Assessment].[All]" dimensionUniqueName="[Unit_Health]" displayFolder="" count="0" memberValueDatatype="7" unbalanced="0"/>
    <cacheHierarchy uniqueName="[Unit_Health].[Most Recent Score]" caption="Most Recent Score" attribute="1" defaultMemberUniqueName="[Unit_Health].[Most Recent Score].[All]" allUniqueName="[Unit_Health].[Most Recent Score].[All]" dimensionUniqueName="[Unit_Health]" displayFolder="" count="0" memberValueDatatype="5" unbalanced="0"/>
    <cacheHierarchy uniqueName="[Unit_Health].[Assessment Type]" caption="Assessment Type" attribute="1" defaultMemberUniqueName="[Unit_Health].[Assessment Type].[All]" allUniqueName="[Unit_Health].[Assessment Type].[All]" dimensionUniqueName="[Unit_Health]" displayFolder="" count="0" memberValueDatatype="130" unbalanced="0"/>
    <cacheHierarchy uniqueName="[Unit_Health].[Unit Contact]" caption="Unit Contact" attribute="1" defaultMemberUniqueName="[Unit_Health].[Unit Contact].[All]" allUniqueName="[Unit_Health].[Unit Contact].[All]" dimensionUniqueName="[Unit_Health]" displayFolder="" count="0" memberValueDatatype="130" unbalanced="0"/>
    <cacheHierarchy uniqueName="[Unit_Health].[Column1]" caption="Column1" attribute="1" defaultMemberUniqueName="[Unit_Health].[Column1].[All]" allUniqueName="[Unit_Health].[Column1].[All]" dimensionUniqueName="[Unit_Health]" displayFolder="" count="0" memberValueDatatype="130" unbalanced="0"/>
    <cacheHierarchy uniqueName="[Unit_Health].[Last Assessment Year]" caption="Last Assessment Year" attribute="1" defaultMemberUniqueName="[Unit_Health].[Last Assessment Year].[All]" allUniqueName="[Unit_Health].[Last Assessment Year].[All]" dimensionUniqueName="[Unit_Health]" displayFolder="" count="0" memberValueDatatype="20" unbalanced="0"/>
    <cacheHierarchy uniqueName="[Unit_Health].[F1]" caption="F1" attribute="1" defaultMemberUniqueName="[Unit_Health].[F1].[All]" allUniqueName="[Unit_Health].[F1].[All]" dimensionUniqueName="[Unit_Health]" displayFolder="" count="0" memberValueDatatype="20" unbalanced="0"/>
    <cacheHierarchy uniqueName="[Unit_Health].[F2]" caption="F2" attribute="1" defaultMemberUniqueName="[Unit_Health].[F2].[All]" allUniqueName="[Unit_Health].[F2].[All]" dimensionUniqueName="[Unit_Health]" displayFolder="" count="0" memberValueDatatype="20" unbalanced="0"/>
    <cacheHierarchy uniqueName="[Unit_Health].[Focus]" caption="Focus" attribute="1" defaultMemberUniqueName="[Unit_Health].[Focus].[All]" allUniqueName="[Unit_Health].[Focus].[All]" dimensionUniqueName="[Unit_Health]" displayFolder="" count="0" memberValueDatatype="20" unbalanced="0"/>
    <cacheHierarchy uniqueName="[Unit_Health].[2015_Contact]" caption="2015_Contact" attribute="1" time="1" defaultMemberUniqueName="[Unit_Health].[2015_Contact].[All]" allUniqueName="[Unit_Health].[2015_Contact].[All]" dimensionUniqueName="[Unit_Health]" displayFolder="" count="0" memberValueDatatype="7" unbalanced="0"/>
    <cacheHierarchy uniqueName="[Unit_Health].[PN]" caption="PN" attribute="1" defaultMemberUniqueName="[Unit_Health].[PN].[All]" allUniqueName="[Unit_Health].[PN].[All]" dimensionUniqueName="[Unit_Health]" displayFolder="" count="0" memberValueDatatype="20" unbalanced="0"/>
    <cacheHierarchy uniqueName="[Unit_Health].[Last Contact 2015]" caption="Last Contact 2015" attribute="1" defaultMemberUniqueName="[Unit_Health].[Last Contact 2015].[All]" allUniqueName="[Unit_Health].[Last Contact 2015].[All]" dimensionUniqueName="[Unit_Health]" displayFolder="" count="0" memberValueDatatype="130" unbalanced="0"/>
    <cacheHierarchy uniqueName="[Unit_Health].[Score 2.5]" caption="Score 2.5" attribute="1" defaultMemberUniqueName="[Unit_Health].[Score 2.5].[All]" allUniqueName="[Unit_Health].[Score 2.5].[All]" dimensionUniqueName="[Unit_Health]" displayFolder="" count="0" memberValueDatatype="5" unbalanced="0"/>
    <cacheHierarchy uniqueName="[Unit_Health].[Never Contacted]" caption="Never Contacted" attribute="1" defaultMemberUniqueName="[Unit_Health].[Never Contacted].[All]" allUniqueName="[Unit_Health].[Never Contacted].[All]" dimensionUniqueName="[Unit_Health]" displayFolder="" count="0" memberValueDatatype="130" unbalanced="0"/>
    <cacheHierarchy uniqueName="[Unit_Health].[Unit]" caption="Unit" attribute="1" defaultMemberUniqueName="[Unit_Health].[Unit].[All]" allUniqueName="[Unit_Health].[Unit].[All]" dimensionUniqueName="[Unit_Health]" displayFolder="" count="0" memberValueDatatype="130" unbalanced="0"/>
    <cacheHierarchy uniqueName="[Unit_Health].[F3]" caption="F3" attribute="1" defaultMemberUniqueName="[Unit_Health].[F3].[All]" allUniqueName="[Unit_Health].[F3].[All]" dimensionUniqueName="[Unit_Health]" displayFolder="" count="0" memberValueDatatype="20" unbalanced="0"/>
    <cacheHierarchy uniqueName="[Unit_Health].[Date of Contact]" caption="Date of Contact" attribute="1" time="1" defaultMemberUniqueName="[Unit_Health].[Date of Contact].[All]" allUniqueName="[Unit_Health].[Date of Contact].[All]" dimensionUniqueName="[Unit_Health]" displayFolder="" count="0" memberValueDatatype="7" unbalanced="0"/>
    <cacheHierarchy uniqueName="[Unit_Health].[Priority Need]" caption="Priority Need" attribute="1" defaultMemberUniqueName="[Unit_Health].[Priority Need].[All]" allUniqueName="[Unit_Health].[Priority Need].[All]" dimensionUniqueName="[Unit_Health]" displayFolder="" count="0" memberValueDatatype="130" unbalanced="0"/>
    <cacheHierarchy uniqueName="[Unit_Health].[Detailed Assessment]" caption="Detailed Assessment" attribute="1" time="1" defaultMemberUniqueName="[Unit_Health].[Detailed Assessment].[All]" allUniqueName="[Unit_Health].[Detailed Assessment].[All]" dimensionUniqueName="[Unit_Health]" displayFolder="" count="0" memberValueDatatype="7" unbalanced="0"/>
    <cacheHierarchy uniqueName="[Unit_Health].[Last Detailed Assessment]" caption="Last Detailed Assessment" attribute="1" defaultMemberUniqueName="[Unit_Health].[Last Detailed Assessment].[All]" allUniqueName="[Unit_Health].[Last Detailed Assessment].[All]" dimensionUniqueName="[Unit_Health]" displayFolder="" count="0" memberValueDatatype="130" unbalanced="0"/>
    <cacheHierarchy uniqueName="[Unit_Health].[Last Contact]" caption="Last Contact" attribute="1" time="1" defaultMemberUniqueName="[Unit_Health].[Last Contact].[All]" allUniqueName="[Unit_Health].[Last Contact].[All]" dimensionUniqueName="[Unit_Health]" displayFolder="" count="0" memberValueDatatype="7" unbalanced="0"/>
    <cacheHierarchy uniqueName="[Unit_Health].[Assigned Commissioner]" caption="Assigned Commissioner" attribute="1" defaultMemberUniqueName="[Unit_Health].[Assigned Commissioner].[All]" allUniqueName="[Unit_Health].[Assigned Commissioner].[All]" dimensionUniqueName="[Unit_Health]" displayFolder="" count="0" memberValueDatatype="130" unbalanced="0"/>
    <cacheHierarchy uniqueName="[Unit_Health].[NU]" caption="NU" attribute="1" defaultMemberUniqueName="[Unit_Health].[NU].[All]" allUniqueName="[Unit_Health].[NU].[All]" dimensionUniqueName="[Unit_Health]" displayFolder="" count="0" memberValueDatatype="20" unbalanced="0"/>
    <cacheHierarchy uniqueName="[Unit_Health].[NUNC]" caption="NUNC" attribute="1" defaultMemberUniqueName="[Unit_Health].[NUNC].[All]" allUniqueName="[Unit_Health].[NUNC].[All]" dimensionUniqueName="[Unit_Health]" displayFolder="" count="0" memberValueDatatype="20" unbalanced="0"/>
    <cacheHierarchy uniqueName="[Unit_Health1].[Council Name]" caption="Council Name" attribute="1" defaultMemberUniqueName="[Unit_Health1].[Council Name].[All]" allUniqueName="[Unit_Health1].[Council Name].[All]" dimensionUniqueName="[Unit_Health1]" displayFolder="" count="0" memberValueDatatype="130" unbalanced="0"/>
    <cacheHierarchy uniqueName="[Unit_Health1].[District Name]" caption="District Name" attribute="1" defaultMemberUniqueName="[Unit_Health1].[District Name].[All]" allUniqueName="[Unit_Health1].[District Name].[All]" dimensionUniqueName="[Unit_Health1]" displayFolder="" count="0" memberValueDatatype="130" unbalanced="0"/>
    <cacheHierarchy uniqueName="[Unit_Health1].[SubDistrict Name]" caption="SubDistrict Name" attribute="1" defaultMemberUniqueName="[Unit_Health1].[SubDistrict Name].[All]" allUniqueName="[Unit_Health1].[SubDistrict Name].[All]" dimensionUniqueName="[Unit_Health1]" displayFolder="" count="0" memberValueDatatype="130" unbalanced="0"/>
    <cacheHierarchy uniqueName="[Unit_Health1].[Unit Type]" caption="Unit Type" attribute="1" defaultMemberUniqueName="[Unit_Health1].[Unit Type].[All]" allUniqueName="[Unit_Health1].[Unit Type].[All]" dimensionUniqueName="[Unit_Health1]" displayFolder="" count="0" memberValueDatatype="130" unbalanced="0"/>
    <cacheHierarchy uniqueName="[Unit_Health1].[Unit Name]" caption="Unit Name" attribute="1" defaultMemberUniqueName="[Unit_Health1].[Unit Name].[All]" allUniqueName="[Unit_Health1].[Unit Name].[All]" dimensionUniqueName="[Unit_Health1]" displayFolder="" count="0" memberValueDatatype="20" unbalanced="0"/>
    <cacheHierarchy uniqueName="[Unit_Health1].[Charter Org]" caption="Charter Org" attribute="1" defaultMemberUniqueName="[Unit_Health1].[Charter Org].[All]" allUniqueName="[Unit_Health1].[Charter Org].[All]" dimensionUniqueName="[Unit_Health1]" displayFolder="" count="0" memberValueDatatype="130" unbalanced="0"/>
    <cacheHierarchy uniqueName="[Unit_Health1].[New Unit]" caption="New Unit" attribute="1" defaultMemberUniqueName="[Unit_Health1].[New Unit].[All]" allUniqueName="[Unit_Health1].[New Unit].[All]" dimensionUniqueName="[Unit_Health1]" displayFolder="" count="0" memberValueDatatype="130" unbalanced="0"/>
    <cacheHierarchy uniqueName="[Unit_Health1].[New Unit Date]" caption="New Unit Date" attribute="1" time="1" defaultMemberUniqueName="[Unit_Health1].[New Unit Date].[All]" allUniqueName="[Unit_Health1].[New Unit Date].[All]" dimensionUniqueName="[Unit_Health1]" displayFolder="" count="0" memberValueDatatype="7" unbalanced="0"/>
    <cacheHierarchy uniqueName="[Unit_Health1].[Last Unit Assessment]" caption="Last Unit Assessment" attribute="1" time="1" defaultMemberUniqueName="[Unit_Health1].[Last Unit Assessment].[All]" allUniqueName="[Unit_Health1].[Last Unit Assessment].[All]" dimensionUniqueName="[Unit_Health1]" displayFolder="" count="0" memberValueDatatype="7" unbalanced="0"/>
    <cacheHierarchy uniqueName="[Unit_Health1].[Most Recent Score]" caption="Most Recent Score" attribute="1" defaultMemberUniqueName="[Unit_Health1].[Most Recent Score].[All]" allUniqueName="[Unit_Health1].[Most Recent Score].[All]" dimensionUniqueName="[Unit_Health1]" displayFolder="" count="0" memberValueDatatype="5" unbalanced="0"/>
    <cacheHierarchy uniqueName="[Unit_Health1].[Assessment Type]" caption="Assessment Type" attribute="1" defaultMemberUniqueName="[Unit_Health1].[Assessment Type].[All]" allUniqueName="[Unit_Health1].[Assessment Type].[All]" dimensionUniqueName="[Unit_Health1]" displayFolder="" count="0" memberValueDatatype="130" unbalanced="0"/>
    <cacheHierarchy uniqueName="[Unit_Health1].[Unit Contact]" caption="Unit Contact" attribute="1" defaultMemberUniqueName="[Unit_Health1].[Unit Contact].[All]" allUniqueName="[Unit_Health1].[Unit Contact].[All]" dimensionUniqueName="[Unit_Health1]" displayFolder="" count="0" memberValueDatatype="130" unbalanced="0"/>
    <cacheHierarchy uniqueName="[Unit_Health1].[Column1]" caption="Column1" attribute="1" defaultMemberUniqueName="[Unit_Health1].[Column1].[All]" allUniqueName="[Unit_Health1].[Column1].[All]" dimensionUniqueName="[Unit_Health1]" displayFolder="" count="0" memberValueDatatype="130" unbalanced="0"/>
    <cacheHierarchy uniqueName="[Unit_Health1].[Last Assessment Year]" caption="Last Assessment Year" attribute="1" defaultMemberUniqueName="[Unit_Health1].[Last Assessment Year].[All]" allUniqueName="[Unit_Health1].[Last Assessment Year].[All]" dimensionUniqueName="[Unit_Health1]" displayFolder="" count="0" memberValueDatatype="20" unbalanced="0"/>
    <cacheHierarchy uniqueName="[Unit_Health1].[F1]" caption="F1" attribute="1" time="1" defaultMemberUniqueName="[Unit_Health1].[F1].[All]" allUniqueName="[Unit_Health1].[F1].[All]" dimensionUniqueName="[Unit_Health1]" displayFolder="" count="0" memberValueDatatype="7" unbalanced="0"/>
    <cacheHierarchy uniqueName="[Unit_Health1].[F2]" caption="F2" attribute="1" defaultMemberUniqueName="[Unit_Health1].[F2].[All]" allUniqueName="[Unit_Health1].[F2].[All]" dimensionUniqueName="[Unit_Health1]" displayFolder="" count="0" memberValueDatatype="20" unbalanced="0"/>
    <cacheHierarchy uniqueName="[Unit_Health1].[Focus]" caption="Focus" attribute="1" time="1" defaultMemberUniqueName="[Unit_Health1].[Focus].[All]" allUniqueName="[Unit_Health1].[Focus].[All]" dimensionUniqueName="[Unit_Health1]" displayFolder="" count="0" memberValueDatatype="7" unbalanced="0"/>
    <cacheHierarchy uniqueName="[Unit_Health1].[2015_Contact]" caption="2015_Contact" attribute="1" defaultMemberUniqueName="[Unit_Health1].[2015_Contact].[All]" allUniqueName="[Unit_Health1].[2015_Contact].[All]" dimensionUniqueName="[Unit_Health1]" displayFolder="" count="0" memberValueDatatype="20" unbalanced="0"/>
    <cacheHierarchy uniqueName="[Unit_Health1].[PN]" caption="PN" attribute="1" time="1" defaultMemberUniqueName="[Unit_Health1].[PN].[All]" allUniqueName="[Unit_Health1].[PN].[All]" dimensionUniqueName="[Unit_Health1]" displayFolder="" count="0" memberValueDatatype="7" unbalanced="0"/>
    <cacheHierarchy uniqueName="[Unit_Health1].[Last Contact 2015]" caption="Last Contact 2015" attribute="1" defaultMemberUniqueName="[Unit_Health1].[Last Contact 2015].[All]" allUniqueName="[Unit_Health1].[Last Contact 2015].[All]" dimensionUniqueName="[Unit_Health1]" displayFolder="" count="0" memberValueDatatype="130" unbalanced="0"/>
    <cacheHierarchy uniqueName="[Unit_Health1].[Score 2.5]" caption="Score 2.5" attribute="1" defaultMemberUniqueName="[Unit_Health1].[Score 2.5].[All]" allUniqueName="[Unit_Health1].[Score 2.5].[All]" dimensionUniqueName="[Unit_Health1]" displayFolder="" count="0" memberValueDatatype="5" unbalanced="0"/>
    <cacheHierarchy uniqueName="[Unit_Health1].[Never Contacted]" caption="Never Contacted" attribute="1" defaultMemberUniqueName="[Unit_Health1].[Never Contacted].[All]" allUniqueName="[Unit_Health1].[Never Contacted].[All]" dimensionUniqueName="[Unit_Health1]" displayFolder="" count="0" memberValueDatatype="130" unbalanced="0"/>
    <cacheHierarchy uniqueName="[Unit_Health1].[Unit]" caption="Unit" attribute="1" defaultMemberUniqueName="[Unit_Health1].[Unit].[All]" allUniqueName="[Unit_Health1].[Unit].[All]" dimensionUniqueName="[Unit_Health1]" displayFolder="" count="0" memberValueDatatype="130" unbalanced="0"/>
    <cacheHierarchy uniqueName="[Unit_Health1].[F3]" caption="F3" attribute="1" defaultMemberUniqueName="[Unit_Health1].[F3].[All]" allUniqueName="[Unit_Health1].[F3].[All]" dimensionUniqueName="[Unit_Health1]" displayFolder="" count="0" memberValueDatatype="20" unbalanced="0"/>
    <cacheHierarchy uniqueName="[Unit_Health1].[Date of Contact]" caption="Date of Contact" attribute="1" defaultMemberUniqueName="[Unit_Health1].[Date of Contact].[All]" allUniqueName="[Unit_Health1].[Date of Contact].[All]" dimensionUniqueName="[Unit_Health1]" displayFolder="" count="0" memberValueDatatype="20" unbalanced="0"/>
    <cacheHierarchy uniqueName="[Unit_Health1].[Priority Need]" caption="Priority Need" attribute="1" defaultMemberUniqueName="[Unit_Health1].[Priority Need].[All]" allUniqueName="[Unit_Health1].[Priority Need].[All]" dimensionUniqueName="[Unit_Health1]" displayFolder="" count="0" memberValueDatatype="130" unbalanced="0"/>
    <cacheHierarchy uniqueName="[Unit_Health1].[Detailed Assessment]" caption="Detailed Assessment" attribute="1" defaultMemberUniqueName="[Unit_Health1].[Detailed Assessment].[All]" allUniqueName="[Unit_Health1].[Detailed Assessment].[All]" dimensionUniqueName="[Unit_Health1]" displayFolder="" count="0" memberValueDatatype="20" unbalanced="0"/>
    <cacheHierarchy uniqueName="[Unit_Health1].[Last Detailed Assessment]" caption="Last Detailed Assessment" attribute="1" defaultMemberUniqueName="[Unit_Health1].[Last Detailed Assessment].[All]" allUniqueName="[Unit_Health1].[Last Detailed Assessment].[All]" dimensionUniqueName="[Unit_Health1]" displayFolder="" count="0" memberValueDatatype="130" unbalanced="0"/>
    <cacheHierarchy uniqueName="[Unit_Health1].[Last Contact]" caption="Last Contact" attribute="1" defaultMemberUniqueName="[Unit_Health1].[Last Contact].[All]" allUniqueName="[Unit_Health1].[Last Contact].[All]" dimensionUniqueName="[Unit_Health1]" displayFolder="" count="0" memberValueDatatype="20" unbalanced="0"/>
    <cacheHierarchy uniqueName="[Unit_Health1].[Assigned Commissioner]" caption="Assigned Commissioner" attribute="1" defaultMemberUniqueName="[Unit_Health1].[Assigned Commissioner].[All]" allUniqueName="[Unit_Health1].[Assigned Commissioner].[All]" dimensionUniqueName="[Unit_Health1]" displayFolder="" count="0" memberValueDatatype="130" unbalanced="0"/>
    <cacheHierarchy uniqueName="[Unit_Health1].[NU]" caption="NU" attribute="1" defaultMemberUniqueName="[Unit_Health1].[NU].[All]" allUniqueName="[Unit_Health1].[NU].[All]" dimensionUniqueName="[Unit_Health1]" displayFolder="" count="0" memberValueDatatype="20" unbalanced="0"/>
    <cacheHierarchy uniqueName="[Unit_Health1].[NUNC]" caption="NUNC" attribute="1" defaultMemberUniqueName="[Unit_Health1].[NUNC].[All]" allUniqueName="[Unit_Health1].[NUNC].[All]" dimensionUniqueName="[Unit_Health1]" displayFolder="" count="0" memberValueDatatype="20" unbalanced="0"/>
    <cacheHierarchy uniqueName="[Measures].[Sum of F2]" caption="Sum of F2" measure="1" displayFolder="" measureGroup="Unit_Health" count="0">
      <extLst>
        <ext xmlns:x15="http://schemas.microsoft.com/office/spreadsheetml/2010/11/main" uri="{B97F6D7D-B522-45F9-BDA1-12C45D357490}">
          <x15:cacheHierarchy aggregatedColumn="42"/>
        </ext>
      </extLst>
    </cacheHierarchy>
    <cacheHierarchy uniqueName="[Measures].[Count of 2015_Contact]" caption="Count of 2015_Contact" measure="1" displayFolder="" measureGroup="Unit_Health" count="0">
      <extLst>
        <ext xmlns:x15="http://schemas.microsoft.com/office/spreadsheetml/2010/11/main" uri="{B97F6D7D-B522-45F9-BDA1-12C45D357490}">
          <x15:cacheHierarchy aggregatedColumn="44"/>
        </ext>
      </extLst>
    </cacheHierarchy>
    <cacheHierarchy uniqueName="[Measures].[Count of F2]" caption="Count of F2" measure="1" displayFolder="" measureGroup="Unit_Health" count="0">
      <extLst>
        <ext xmlns:x15="http://schemas.microsoft.com/office/spreadsheetml/2010/11/main" uri="{B97F6D7D-B522-45F9-BDA1-12C45D357490}">
          <x15:cacheHierarchy aggregatedColumn="42"/>
        </ext>
      </extLst>
    </cacheHierarchy>
    <cacheHierarchy uniqueName="[Measures].[Sum of PN]" caption="Sum of PN" measure="1" displayFolder="" measureGroup="Unit_Health" count="0">
      <extLst>
        <ext xmlns:x15="http://schemas.microsoft.com/office/spreadsheetml/2010/11/main" uri="{B97F6D7D-B522-45F9-BDA1-12C45D357490}">
          <x15:cacheHierarchy aggregatedColumn="45"/>
        </ext>
      </extLst>
    </cacheHierarchy>
    <cacheHierarchy uniqueName="[Measures].[Count of PN]" caption="Count of PN" measure="1" displayFolder="" measureGroup="Unit_Health" count="0">
      <extLst>
        <ext xmlns:x15="http://schemas.microsoft.com/office/spreadsheetml/2010/11/main" uri="{B97F6D7D-B522-45F9-BDA1-12C45D357490}">
          <x15:cacheHierarchy aggregatedColumn="45"/>
        </ext>
      </extLst>
    </cacheHierarchy>
    <cacheHierarchy uniqueName="[Measures].[Count of Never Contacted]" caption="Count of Never Contacted" measure="1" displayFolder="" measureGroup="Unit_Health" count="0">
      <extLst>
        <ext xmlns:x15="http://schemas.microsoft.com/office/spreadsheetml/2010/11/main" uri="{B97F6D7D-B522-45F9-BDA1-12C45D357490}">
          <x15:cacheHierarchy aggregatedColumn="48"/>
        </ext>
      </extLst>
    </cacheHierarchy>
    <cacheHierarchy uniqueName="[Measures].[Count of Unit]" caption="Count of Unit" measure="1" displayFolder="" measureGroup="Unit_Health" count="0">
      <extLst>
        <ext xmlns:x15="http://schemas.microsoft.com/office/spreadsheetml/2010/11/main" uri="{B97F6D7D-B522-45F9-BDA1-12C45D357490}">
          <x15:cacheHierarchy aggregatedColumn="49"/>
        </ext>
      </extLst>
    </cacheHierarchy>
    <cacheHierarchy uniqueName="[Measures].[Sum of NU]" caption="Sum of NU" measure="1" displayFolder="" measureGroup="Unit_Health" count="0">
      <extLst>
        <ext xmlns:x15="http://schemas.microsoft.com/office/spreadsheetml/2010/11/main" uri="{B97F6D7D-B522-45F9-BDA1-12C45D357490}">
          <x15:cacheHierarchy aggregatedColumn="57"/>
        </ext>
      </extLst>
    </cacheHierarchy>
    <cacheHierarchy uniqueName="[Measures].[Sum of NUNC]" caption="Sum of NUNC" measure="1" displayFolder="" measureGroup="Unit_Health" count="0">
      <extLst>
        <ext xmlns:x15="http://schemas.microsoft.com/office/spreadsheetml/2010/11/main" uri="{B97F6D7D-B522-45F9-BDA1-12C45D357490}">
          <x15:cacheHierarchy aggregatedColumn="58"/>
        </ext>
      </extLst>
    </cacheHierarchy>
    <cacheHierarchy uniqueName="[Measures].[NoContact]" caption="NoContact" measure="1" displayFolder="" measureGroup="Unit_Health" count="0"/>
    <cacheHierarchy uniqueName="[Measures].[Under2-5]" caption="Under2-5" measure="1" displayFolder="" measureGroup="Unit_Health" count="0"/>
    <cacheHierarchy uniqueName="[Measures].[PctNUNC]" caption="PctNUNC" measure="1" displayFolder="" measureGroup="Unit_Health" count="0"/>
    <cacheHierarchy uniqueName="[Measures].[PercentNUNC]" caption="PercentNUNC" measure="1" displayFolder="" measureGroup="Unit_Health1" count="0"/>
    <cacheHierarchy uniqueName="[Measures].[__XL_Count Unit_Health]" caption="__XL_Count Unit_Health" measure="1" displayFolder="" measureGroup="Unit_Health" count="0" hidden="1"/>
    <cacheHierarchy uniqueName="[Measures].[__XL_Count UH_Connect]" caption="__XL_Count UH_Connect" measure="1" displayFolder="" measureGroup="UH_Connect" count="0" hidden="1"/>
    <cacheHierarchy uniqueName="[Measures].[__XL_Count Unit_Health1]" caption="__XL_Count Unit_Health1" measure="1" displayFolder="" measureGroup="Unit_Health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5"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Blaisdell, Ron" refreshedDate="42934.350897685188" createdVersion="3" refreshedVersion="6" minRefreshableVersion="3" recordCount="0" supportSubquery="1" supportAdvancedDrill="1">
  <cacheSource type="external" connectionId="8">
    <extLst>
      <ext xmlns:x14="http://schemas.microsoft.com/office/spreadsheetml/2009/9/main" uri="{F057638F-6D5F-4e77-A914-E7F072B9BCA8}">
        <x14:sourceConnection name="ThisWorkbookDataModel"/>
      </ext>
    </extLst>
  </cacheSource>
  <cacheFields count="0"/>
  <cacheHierarchies count="108">
    <cacheHierarchy uniqueName="[UH_Connect].[Column1]" caption="Column1" attribute="1" defaultMemberUniqueName="[UH_Connect].[Column1].[All]" allUniqueName="[UH_Connect].[Column1].[All]" dimensionUniqueName="[UH_Connect]" displayFolder="" count="0" memberValueDatatype="130" unbalanced="0"/>
    <cacheHierarchy uniqueName="[UH_Connect].[Column2]" caption="Column2" attribute="1" defaultMemberUniqueName="[UH_Connect].[Column2].[All]" allUniqueName="[UH_Connect].[Column2].[All]" dimensionUniqueName="[UH_Connect]" displayFolder="" count="0" memberValueDatatype="130" unbalanced="0"/>
    <cacheHierarchy uniqueName="[UH_Connect].[Column3]" caption="Column3" attribute="1" defaultMemberUniqueName="[UH_Connect].[Column3].[All]" allUniqueName="[UH_Connect].[Column3].[All]" dimensionUniqueName="[UH_Connect]" displayFolder="" count="0" memberValueDatatype="130" unbalanced="0"/>
    <cacheHierarchy uniqueName="[UH_Connect].[Column4]" caption="Column4" attribute="1" defaultMemberUniqueName="[UH_Connect].[Column4].[All]" allUniqueName="[UH_Connect].[Column4].[All]" dimensionUniqueName="[UH_Connect]" displayFolder="" count="0" memberValueDatatype="130" unbalanced="0"/>
    <cacheHierarchy uniqueName="[UH_Connect].[Column5]" caption="Column5" attribute="1" defaultMemberUniqueName="[UH_Connect].[Column5].[All]" allUniqueName="[UH_Connect].[Column5].[All]" dimensionUniqueName="[UH_Connect]" displayFolder="" count="0" memberValueDatatype="130" unbalanced="0"/>
    <cacheHierarchy uniqueName="[UH_Connect].[Column6]" caption="Column6" attribute="1" defaultMemberUniqueName="[UH_Connect].[Column6].[All]" allUniqueName="[UH_Connect].[Column6].[All]" dimensionUniqueName="[UH_Connect]" displayFolder="" count="0" memberValueDatatype="130" unbalanced="0"/>
    <cacheHierarchy uniqueName="[UH_Connect].[Column7]" caption="Column7" attribute="1" defaultMemberUniqueName="[UH_Connect].[Column7].[All]" allUniqueName="[UH_Connect].[Column7].[All]" dimensionUniqueName="[UH_Connect]" displayFolder="" count="0" memberValueDatatype="130" unbalanced="0"/>
    <cacheHierarchy uniqueName="[UH_Connect].[Column8]" caption="Column8" attribute="1" defaultMemberUniqueName="[UH_Connect].[Column8].[All]" allUniqueName="[UH_Connect].[Column8].[All]" dimensionUniqueName="[UH_Connect]" displayFolder="" count="0" memberValueDatatype="130" unbalanced="0"/>
    <cacheHierarchy uniqueName="[UH_Connect].[Column9]" caption="Column9" attribute="1" defaultMemberUniqueName="[UH_Connect].[Column9].[All]" allUniqueName="[UH_Connect].[Column9].[All]" dimensionUniqueName="[UH_Connect]" displayFolder="" count="0" memberValueDatatype="130" unbalanced="0"/>
    <cacheHierarchy uniqueName="[UH_Connect].[Column10]" caption="Column10" attribute="1" defaultMemberUniqueName="[UH_Connect].[Column10].[All]" allUniqueName="[UH_Connect].[Column10].[All]" dimensionUniqueName="[UH_Connect]" displayFolder="" count="0" memberValueDatatype="130" unbalanced="0"/>
    <cacheHierarchy uniqueName="[UH_Connect].[Column11]" caption="Column11" attribute="1" defaultMemberUniqueName="[UH_Connect].[Column11].[All]" allUniqueName="[UH_Connect].[Column11].[All]" dimensionUniqueName="[UH_Connect]" displayFolder="" count="0" memberValueDatatype="130" unbalanced="0"/>
    <cacheHierarchy uniqueName="[UH_Connect].[Column12]" caption="Column12" attribute="1" defaultMemberUniqueName="[UH_Connect].[Column12].[All]" allUniqueName="[UH_Connect].[Column12].[All]" dimensionUniqueName="[UH_Connect]" displayFolder="" count="0" memberValueDatatype="130" unbalanced="0"/>
    <cacheHierarchy uniqueName="[UH_Connect].[Column13]" caption="Column13" attribute="1" defaultMemberUniqueName="[UH_Connect].[Column13].[All]" allUniqueName="[UH_Connect].[Column13].[All]" dimensionUniqueName="[UH_Connect]" displayFolder="" count="0" memberValueDatatype="130" unbalanced="0"/>
    <cacheHierarchy uniqueName="[UH_Connect].[Column14]" caption="Column14" attribute="1" defaultMemberUniqueName="[UH_Connect].[Column14].[All]" allUniqueName="[UH_Connect].[Column14].[All]" dimensionUniqueName="[UH_Connect]" displayFolder="" count="0" memberValueDatatype="130" unbalanced="0"/>
    <cacheHierarchy uniqueName="[UH_Connect].[Column15]" caption="Column15" attribute="1" defaultMemberUniqueName="[UH_Connect].[Column15].[All]" allUniqueName="[UH_Connect].[Column15].[All]" dimensionUniqueName="[UH_Connect]" displayFolder="" count="0" memberValueDatatype="130" unbalanced="0"/>
    <cacheHierarchy uniqueName="[UH_Connect].[Column16]" caption="Column16" attribute="1" defaultMemberUniqueName="[UH_Connect].[Column16].[All]" allUniqueName="[UH_Connect].[Column16].[All]" dimensionUniqueName="[UH_Connect]" displayFolder="" count="0" memberValueDatatype="130" unbalanced="0"/>
    <cacheHierarchy uniqueName="[UH_Connect].[Column17]" caption="Column17" attribute="1" defaultMemberUniqueName="[UH_Connect].[Column17].[All]" allUniqueName="[UH_Connect].[Column17].[All]" dimensionUniqueName="[UH_Connect]" displayFolder="" count="0" memberValueDatatype="130" unbalanced="0"/>
    <cacheHierarchy uniqueName="[UH_Connect].[Column18]" caption="Column18" attribute="1" defaultMemberUniqueName="[UH_Connect].[Column18].[All]" allUniqueName="[UH_Connect].[Column18].[All]" dimensionUniqueName="[UH_Connect]" displayFolder="" count="0" memberValueDatatype="130" unbalanced="0"/>
    <cacheHierarchy uniqueName="[UH_Connect].[Column19]" caption="Column19" attribute="1" defaultMemberUniqueName="[UH_Connect].[Column19].[All]" allUniqueName="[UH_Connect].[Column19].[All]" dimensionUniqueName="[UH_Connect]" displayFolder="" count="0" memberValueDatatype="130" unbalanced="0"/>
    <cacheHierarchy uniqueName="[UH_Connect].[Column20]" caption="Column20" attribute="1" defaultMemberUniqueName="[UH_Connect].[Column20].[All]" allUniqueName="[UH_Connect].[Column20].[All]" dimensionUniqueName="[UH_Connect]" displayFolder="" count="0" memberValueDatatype="130" unbalanced="0"/>
    <cacheHierarchy uniqueName="[UH_Connect].[Column21]" caption="Column21" attribute="1" defaultMemberUniqueName="[UH_Connect].[Column21].[All]" allUniqueName="[UH_Connect].[Column21].[All]" dimensionUniqueName="[UH_Connect]" displayFolder="" count="0" memberValueDatatype="130" unbalanced="0"/>
    <cacheHierarchy uniqueName="[UH_Connect].[Column22]" caption="Column22" attribute="1" defaultMemberUniqueName="[UH_Connect].[Column22].[All]" allUniqueName="[UH_Connect].[Column22].[All]" dimensionUniqueName="[UH_Connect]" displayFolder="" count="0" memberValueDatatype="130" unbalanced="0"/>
    <cacheHierarchy uniqueName="[UH_Connect].[Column23]" caption="Column23" attribute="1" defaultMemberUniqueName="[UH_Connect].[Column23].[All]" allUniqueName="[UH_Connect].[Column23].[All]" dimensionUniqueName="[UH_Connect]" displayFolder="" count="0" memberValueDatatype="130" unbalanced="0"/>
    <cacheHierarchy uniqueName="[UH_Connect].[Column24]" caption="Column24" attribute="1" defaultMemberUniqueName="[UH_Connect].[Column24].[All]" allUniqueName="[UH_Connect].[Column24].[All]" dimensionUniqueName="[UH_Connect]" displayFolder="" count="0" memberValueDatatype="130" unbalanced="0"/>
    <cacheHierarchy uniqueName="[UH_Connect].[Column25]" caption="Column25" attribute="1" defaultMemberUniqueName="[UH_Connect].[Column25].[All]" allUniqueName="[UH_Connect].[Column25].[All]" dimensionUniqueName="[UH_Connect]" displayFolder="" count="0" memberValueDatatype="130" unbalanced="0"/>
    <cacheHierarchy uniqueName="[UH_Connect].[Column26]" caption="Column26" attribute="1" defaultMemberUniqueName="[UH_Connect].[Column26].[All]" allUniqueName="[UH_Connect].[Column26].[All]" dimensionUniqueName="[UH_Connect]" displayFolder="" count="0" memberValueDatatype="130" unbalanced="0"/>
    <cacheHierarchy uniqueName="[UH_Connect].[Last Detailed Assessment]" caption="Last Detailed Assessment" attribute="1" defaultMemberUniqueName="[UH_Connect].[Last Detailed Assessment].[All]" allUniqueName="[UH_Connect].[Last Detailed Assessment].[All]" dimensionUniqueName="[UH_Connect]" displayFolder="" count="0" memberValueDatatype="130" unbalanced="0"/>
    <cacheHierarchy uniqueName="[Unit_Health].[Council Name]" caption="Council Name" attribute="1" defaultMemberUniqueName="[Unit_Health].[Council Name].[All]" allUniqueName="[Unit_Health].[Council Name].[All]" dimensionUniqueName="[Unit_Health]" displayFolder="" count="2" memberValueDatatype="130" unbalanced="0"/>
    <cacheHierarchy uniqueName="[Unit_Health].[District Name]" caption="District Name" attribute="1" defaultMemberUniqueName="[Unit_Health].[District Name].[All]" allUniqueName="[Unit_Health].[District Name].[All]" dimensionUniqueName="[Unit_Health]" displayFolder="" count="0" memberValueDatatype="130" unbalanced="0"/>
    <cacheHierarchy uniqueName="[Unit_Health].[SubDistrict Name]" caption="SubDistrict Name" attribute="1" defaultMemberUniqueName="[Unit_Health].[SubDistrict Name].[All]" allUniqueName="[Unit_Health].[SubDistrict Name].[All]" dimensionUniqueName="[Unit_Health]" displayFolder="" count="0" memberValueDatatype="130" unbalanced="0"/>
    <cacheHierarchy uniqueName="[Unit_Health].[Unit Type]" caption="Unit Type" attribute="1" defaultMemberUniqueName="[Unit_Health].[Unit Type].[All]" allUniqueName="[Unit_Health].[Unit Type].[All]" dimensionUniqueName="[Unit_Health]" displayFolder="" count="0" memberValueDatatype="130" unbalanced="0"/>
    <cacheHierarchy uniqueName="[Unit_Health].[Unit Name]" caption="Unit Name" attribute="1" defaultMemberUniqueName="[Unit_Health].[Unit Name].[All]" allUniqueName="[Unit_Health].[Unit Name].[All]" dimensionUniqueName="[Unit_Health]" displayFolder="" count="0" memberValueDatatype="20" unbalanced="0"/>
    <cacheHierarchy uniqueName="[Unit_Health].[Charter Org]" caption="Charter Org" attribute="1" defaultMemberUniqueName="[Unit_Health].[Charter Org].[All]" allUniqueName="[Unit_Health].[Charter Org].[All]" dimensionUniqueName="[Unit_Health]" displayFolder="" count="0" memberValueDatatype="130" unbalanced="0"/>
    <cacheHierarchy uniqueName="[Unit_Health].[New Unit]" caption="New Unit" attribute="1" defaultMemberUniqueName="[Unit_Health].[New Unit].[All]" allUniqueName="[Unit_Health].[New Unit].[All]" dimensionUniqueName="[Unit_Health]" displayFolder="" count="0" memberValueDatatype="130" unbalanced="0"/>
    <cacheHierarchy uniqueName="[Unit_Health].[New Unit Date]" caption="New Unit Date" attribute="1" time="1" defaultMemberUniqueName="[Unit_Health].[New Unit Date].[All]" allUniqueName="[Unit_Health].[New Unit Date].[All]" dimensionUniqueName="[Unit_Health]" displayFolder="" count="0" memberValueDatatype="7" unbalanced="0"/>
    <cacheHierarchy uniqueName="[Unit_Health].[Last Unit Assessment]" caption="Last Unit Assessment" attribute="1" time="1" defaultMemberUniqueName="[Unit_Health].[Last Unit Assessment].[All]" allUniqueName="[Unit_Health].[Last Unit Assessment].[All]" dimensionUniqueName="[Unit_Health]" displayFolder="" count="0" memberValueDatatype="7" unbalanced="0"/>
    <cacheHierarchy uniqueName="[Unit_Health].[Most Recent Score]" caption="Most Recent Score" attribute="1" defaultMemberUniqueName="[Unit_Health].[Most Recent Score].[All]" allUniqueName="[Unit_Health].[Most Recent Score].[All]" dimensionUniqueName="[Unit_Health]" displayFolder="" count="0" memberValueDatatype="5" unbalanced="0"/>
    <cacheHierarchy uniqueName="[Unit_Health].[Assessment Type]" caption="Assessment Type" attribute="1" defaultMemberUniqueName="[Unit_Health].[Assessment Type].[All]" allUniqueName="[Unit_Health].[Assessment Type].[All]" dimensionUniqueName="[Unit_Health]" displayFolder="" count="0" memberValueDatatype="130" unbalanced="0"/>
    <cacheHierarchy uniqueName="[Unit_Health].[Unit Contact]" caption="Unit Contact" attribute="1" defaultMemberUniqueName="[Unit_Health].[Unit Contact].[All]" allUniqueName="[Unit_Health].[Unit Contact].[All]" dimensionUniqueName="[Unit_Health]" displayFolder="" count="0" memberValueDatatype="130" unbalanced="0"/>
    <cacheHierarchy uniqueName="[Unit_Health].[Column1]" caption="Column1" attribute="1" defaultMemberUniqueName="[Unit_Health].[Column1].[All]" allUniqueName="[Unit_Health].[Column1].[All]" dimensionUniqueName="[Unit_Health]" displayFolder="" count="0" memberValueDatatype="130" unbalanced="0"/>
    <cacheHierarchy uniqueName="[Unit_Health].[Last Assessment Year]" caption="Last Assessment Year" attribute="1" defaultMemberUniqueName="[Unit_Health].[Last Assessment Year].[All]" allUniqueName="[Unit_Health].[Last Assessment Year].[All]" dimensionUniqueName="[Unit_Health]" displayFolder="" count="0" memberValueDatatype="20" unbalanced="0"/>
    <cacheHierarchy uniqueName="[Unit_Health].[F1]" caption="F1" attribute="1" defaultMemberUniqueName="[Unit_Health].[F1].[All]" allUniqueName="[Unit_Health].[F1].[All]" dimensionUniqueName="[Unit_Health]" displayFolder="" count="0" memberValueDatatype="20" unbalanced="0"/>
    <cacheHierarchy uniqueName="[Unit_Health].[F2]" caption="F2" attribute="1" defaultMemberUniqueName="[Unit_Health].[F2].[All]" allUniqueName="[Unit_Health].[F2].[All]" dimensionUniqueName="[Unit_Health]" displayFolder="" count="0" memberValueDatatype="20" unbalanced="0"/>
    <cacheHierarchy uniqueName="[Unit_Health].[Focus]" caption="Focus" attribute="1" defaultMemberUniqueName="[Unit_Health].[Focus].[All]" allUniqueName="[Unit_Health].[Focus].[All]" dimensionUniqueName="[Unit_Health]" displayFolder="" count="0" memberValueDatatype="20" unbalanced="0"/>
    <cacheHierarchy uniqueName="[Unit_Health].[2015_Contact]" caption="2015_Contact" attribute="1" time="1" defaultMemberUniqueName="[Unit_Health].[2015_Contact].[All]" allUniqueName="[Unit_Health].[2015_Contact].[All]" dimensionUniqueName="[Unit_Health]" displayFolder="" count="0" memberValueDatatype="7" unbalanced="0"/>
    <cacheHierarchy uniqueName="[Unit_Health].[PN]" caption="PN" attribute="1" defaultMemberUniqueName="[Unit_Health].[PN].[All]" allUniqueName="[Unit_Health].[PN].[All]" dimensionUniqueName="[Unit_Health]" displayFolder="" count="0" memberValueDatatype="20" unbalanced="0"/>
    <cacheHierarchy uniqueName="[Unit_Health].[Last Contact 2015]" caption="Last Contact 2015" attribute="1" defaultMemberUniqueName="[Unit_Health].[Last Contact 2015].[All]" allUniqueName="[Unit_Health].[Last Contact 2015].[All]" dimensionUniqueName="[Unit_Health]" displayFolder="" count="0" memberValueDatatype="130" unbalanced="0"/>
    <cacheHierarchy uniqueName="[Unit_Health].[Score 2.5]" caption="Score 2.5" attribute="1" defaultMemberUniqueName="[Unit_Health].[Score 2.5].[All]" allUniqueName="[Unit_Health].[Score 2.5].[All]" dimensionUniqueName="[Unit_Health]" displayFolder="" count="0" memberValueDatatype="5" unbalanced="0"/>
    <cacheHierarchy uniqueName="[Unit_Health].[Never Contacted]" caption="Never Contacted" attribute="1" defaultMemberUniqueName="[Unit_Health].[Never Contacted].[All]" allUniqueName="[Unit_Health].[Never Contacted].[All]" dimensionUniqueName="[Unit_Health]" displayFolder="" count="0" memberValueDatatype="130" unbalanced="0"/>
    <cacheHierarchy uniqueName="[Unit_Health].[Unit]" caption="Unit" attribute="1" defaultMemberUniqueName="[Unit_Health].[Unit].[All]" allUniqueName="[Unit_Health].[Unit].[All]" dimensionUniqueName="[Unit_Health]" displayFolder="" count="0" memberValueDatatype="130" unbalanced="0"/>
    <cacheHierarchy uniqueName="[Unit_Health].[F3]" caption="F3" attribute="1" defaultMemberUniqueName="[Unit_Health].[F3].[All]" allUniqueName="[Unit_Health].[F3].[All]" dimensionUniqueName="[Unit_Health]" displayFolder="" count="0" memberValueDatatype="20" unbalanced="0"/>
    <cacheHierarchy uniqueName="[Unit_Health].[Date of Contact]" caption="Date of Contact" attribute="1" time="1" defaultMemberUniqueName="[Unit_Health].[Date of Contact].[All]" allUniqueName="[Unit_Health].[Date of Contact].[All]" dimensionUniqueName="[Unit_Health]" displayFolder="" count="0" memberValueDatatype="7" unbalanced="0"/>
    <cacheHierarchy uniqueName="[Unit_Health].[Priority Need]" caption="Priority Need" attribute="1" defaultMemberUniqueName="[Unit_Health].[Priority Need].[All]" allUniqueName="[Unit_Health].[Priority Need].[All]" dimensionUniqueName="[Unit_Health]" displayFolder="" count="0" memberValueDatatype="130" unbalanced="0"/>
    <cacheHierarchy uniqueName="[Unit_Health].[Detailed Assessment]" caption="Detailed Assessment" attribute="1" time="1" defaultMemberUniqueName="[Unit_Health].[Detailed Assessment].[All]" allUniqueName="[Unit_Health].[Detailed Assessment].[All]" dimensionUniqueName="[Unit_Health]" displayFolder="" count="0" memberValueDatatype="7" unbalanced="0"/>
    <cacheHierarchy uniqueName="[Unit_Health].[Last Detailed Assessment]" caption="Last Detailed Assessment" attribute="1" defaultMemberUniqueName="[Unit_Health].[Last Detailed Assessment].[All]" allUniqueName="[Unit_Health].[Last Detailed Assessment].[All]" dimensionUniqueName="[Unit_Health]" displayFolder="" count="0" memberValueDatatype="130" unbalanced="0"/>
    <cacheHierarchy uniqueName="[Unit_Health].[Last Contact]" caption="Last Contact" attribute="1" time="1" defaultMemberUniqueName="[Unit_Health].[Last Contact].[All]" allUniqueName="[Unit_Health].[Last Contact].[All]" dimensionUniqueName="[Unit_Health]" displayFolder="" count="0" memberValueDatatype="7" unbalanced="0"/>
    <cacheHierarchy uniqueName="[Unit_Health].[Assigned Commissioner]" caption="Assigned Commissioner" attribute="1" defaultMemberUniqueName="[Unit_Health].[Assigned Commissioner].[All]" allUniqueName="[Unit_Health].[Assigned Commissioner].[All]" dimensionUniqueName="[Unit_Health]" displayFolder="" count="0" memberValueDatatype="130" unbalanced="0"/>
    <cacheHierarchy uniqueName="[Unit_Health].[NU]" caption="NU" attribute="1" defaultMemberUniqueName="[Unit_Health].[NU].[All]" allUniqueName="[Unit_Health].[NU].[All]" dimensionUniqueName="[Unit_Health]" displayFolder="" count="0" memberValueDatatype="20" unbalanced="0"/>
    <cacheHierarchy uniqueName="[Unit_Health].[NUNC]" caption="NUNC" attribute="1" defaultMemberUniqueName="[Unit_Health].[NUNC].[All]" allUniqueName="[Unit_Health].[NUNC].[All]" dimensionUniqueName="[Unit_Health]" displayFolder="" count="0" memberValueDatatype="20" unbalanced="0"/>
    <cacheHierarchy uniqueName="[Unit_Health1].[Council Name]" caption="Council Name" attribute="1" defaultMemberUniqueName="[Unit_Health1].[Council Name].[All]" allUniqueName="[Unit_Health1].[Council Name].[All]" dimensionUniqueName="[Unit_Health1]" displayFolder="" count="0" memberValueDatatype="130" unbalanced="0"/>
    <cacheHierarchy uniqueName="[Unit_Health1].[District Name]" caption="District Name" attribute="1" defaultMemberUniqueName="[Unit_Health1].[District Name].[All]" allUniqueName="[Unit_Health1].[District Name].[All]" dimensionUniqueName="[Unit_Health1]" displayFolder="" count="0" memberValueDatatype="130" unbalanced="0"/>
    <cacheHierarchy uniqueName="[Unit_Health1].[SubDistrict Name]" caption="SubDistrict Name" attribute="1" defaultMemberUniqueName="[Unit_Health1].[SubDistrict Name].[All]" allUniqueName="[Unit_Health1].[SubDistrict Name].[All]" dimensionUniqueName="[Unit_Health1]" displayFolder="" count="0" memberValueDatatype="130" unbalanced="0"/>
    <cacheHierarchy uniqueName="[Unit_Health1].[Unit Type]" caption="Unit Type" attribute="1" defaultMemberUniqueName="[Unit_Health1].[Unit Type].[All]" allUniqueName="[Unit_Health1].[Unit Type].[All]" dimensionUniqueName="[Unit_Health1]" displayFolder="" count="0" memberValueDatatype="130" unbalanced="0"/>
    <cacheHierarchy uniqueName="[Unit_Health1].[Unit Name]" caption="Unit Name" attribute="1" defaultMemberUniqueName="[Unit_Health1].[Unit Name].[All]" allUniqueName="[Unit_Health1].[Unit Name].[All]" dimensionUniqueName="[Unit_Health1]" displayFolder="" count="0" memberValueDatatype="20" unbalanced="0"/>
    <cacheHierarchy uniqueName="[Unit_Health1].[Charter Org]" caption="Charter Org" attribute="1" defaultMemberUniqueName="[Unit_Health1].[Charter Org].[All]" allUniqueName="[Unit_Health1].[Charter Org].[All]" dimensionUniqueName="[Unit_Health1]" displayFolder="" count="0" memberValueDatatype="130" unbalanced="0"/>
    <cacheHierarchy uniqueName="[Unit_Health1].[New Unit]" caption="New Unit" attribute="1" defaultMemberUniqueName="[Unit_Health1].[New Unit].[All]" allUniqueName="[Unit_Health1].[New Unit].[All]" dimensionUniqueName="[Unit_Health1]" displayFolder="" count="0" memberValueDatatype="130" unbalanced="0"/>
    <cacheHierarchy uniqueName="[Unit_Health1].[New Unit Date]" caption="New Unit Date" attribute="1" time="1" defaultMemberUniqueName="[Unit_Health1].[New Unit Date].[All]" allUniqueName="[Unit_Health1].[New Unit Date].[All]" dimensionUniqueName="[Unit_Health1]" displayFolder="" count="0" memberValueDatatype="7" unbalanced="0"/>
    <cacheHierarchy uniqueName="[Unit_Health1].[Last Unit Assessment]" caption="Last Unit Assessment" attribute="1" time="1" defaultMemberUniqueName="[Unit_Health1].[Last Unit Assessment].[All]" allUniqueName="[Unit_Health1].[Last Unit Assessment].[All]" dimensionUniqueName="[Unit_Health1]" displayFolder="" count="0" memberValueDatatype="7" unbalanced="0"/>
    <cacheHierarchy uniqueName="[Unit_Health1].[Most Recent Score]" caption="Most Recent Score" attribute="1" defaultMemberUniqueName="[Unit_Health1].[Most Recent Score].[All]" allUniqueName="[Unit_Health1].[Most Recent Score].[All]" dimensionUniqueName="[Unit_Health1]" displayFolder="" count="0" memberValueDatatype="5" unbalanced="0"/>
    <cacheHierarchy uniqueName="[Unit_Health1].[Assessment Type]" caption="Assessment Type" attribute="1" defaultMemberUniqueName="[Unit_Health1].[Assessment Type].[All]" allUniqueName="[Unit_Health1].[Assessment Type].[All]" dimensionUniqueName="[Unit_Health1]" displayFolder="" count="0" memberValueDatatype="130" unbalanced="0"/>
    <cacheHierarchy uniqueName="[Unit_Health1].[Unit Contact]" caption="Unit Contact" attribute="1" defaultMemberUniqueName="[Unit_Health1].[Unit Contact].[All]" allUniqueName="[Unit_Health1].[Unit Contact].[All]" dimensionUniqueName="[Unit_Health1]" displayFolder="" count="0" memberValueDatatype="130" unbalanced="0"/>
    <cacheHierarchy uniqueName="[Unit_Health1].[Column1]" caption="Column1" attribute="1" defaultMemberUniqueName="[Unit_Health1].[Column1].[All]" allUniqueName="[Unit_Health1].[Column1].[All]" dimensionUniqueName="[Unit_Health1]" displayFolder="" count="0" memberValueDatatype="130" unbalanced="0"/>
    <cacheHierarchy uniqueName="[Unit_Health1].[Last Assessment Year]" caption="Last Assessment Year" attribute="1" defaultMemberUniqueName="[Unit_Health1].[Last Assessment Year].[All]" allUniqueName="[Unit_Health1].[Last Assessment Year].[All]" dimensionUniqueName="[Unit_Health1]" displayFolder="" count="0" memberValueDatatype="20" unbalanced="0"/>
    <cacheHierarchy uniqueName="[Unit_Health1].[F1]" caption="F1" attribute="1" time="1" defaultMemberUniqueName="[Unit_Health1].[F1].[All]" allUniqueName="[Unit_Health1].[F1].[All]" dimensionUniqueName="[Unit_Health1]" displayFolder="" count="0" memberValueDatatype="7" unbalanced="0"/>
    <cacheHierarchy uniqueName="[Unit_Health1].[F2]" caption="F2" attribute="1" defaultMemberUniqueName="[Unit_Health1].[F2].[All]" allUniqueName="[Unit_Health1].[F2].[All]" dimensionUniqueName="[Unit_Health1]" displayFolder="" count="0" memberValueDatatype="20" unbalanced="0"/>
    <cacheHierarchy uniqueName="[Unit_Health1].[Focus]" caption="Focus" attribute="1" time="1" defaultMemberUniqueName="[Unit_Health1].[Focus].[All]" allUniqueName="[Unit_Health1].[Focus].[All]" dimensionUniqueName="[Unit_Health1]" displayFolder="" count="0" memberValueDatatype="7" unbalanced="0"/>
    <cacheHierarchy uniqueName="[Unit_Health1].[2015_Contact]" caption="2015_Contact" attribute="1" defaultMemberUniqueName="[Unit_Health1].[2015_Contact].[All]" allUniqueName="[Unit_Health1].[2015_Contact].[All]" dimensionUniqueName="[Unit_Health1]" displayFolder="" count="0" memberValueDatatype="20" unbalanced="0"/>
    <cacheHierarchy uniqueName="[Unit_Health1].[PN]" caption="PN" attribute="1" time="1" defaultMemberUniqueName="[Unit_Health1].[PN].[All]" allUniqueName="[Unit_Health1].[PN].[All]" dimensionUniqueName="[Unit_Health1]" displayFolder="" count="0" memberValueDatatype="7" unbalanced="0"/>
    <cacheHierarchy uniqueName="[Unit_Health1].[Last Contact 2015]" caption="Last Contact 2015" attribute="1" defaultMemberUniqueName="[Unit_Health1].[Last Contact 2015].[All]" allUniqueName="[Unit_Health1].[Last Contact 2015].[All]" dimensionUniqueName="[Unit_Health1]" displayFolder="" count="0" memberValueDatatype="130" unbalanced="0"/>
    <cacheHierarchy uniqueName="[Unit_Health1].[Score 2.5]" caption="Score 2.5" attribute="1" defaultMemberUniqueName="[Unit_Health1].[Score 2.5].[All]" allUniqueName="[Unit_Health1].[Score 2.5].[All]" dimensionUniqueName="[Unit_Health1]" displayFolder="" count="0" memberValueDatatype="5" unbalanced="0"/>
    <cacheHierarchy uniqueName="[Unit_Health1].[Never Contacted]" caption="Never Contacted" attribute="1" defaultMemberUniqueName="[Unit_Health1].[Never Contacted].[All]" allUniqueName="[Unit_Health1].[Never Contacted].[All]" dimensionUniqueName="[Unit_Health1]" displayFolder="" count="0" memberValueDatatype="130" unbalanced="0"/>
    <cacheHierarchy uniqueName="[Unit_Health1].[Unit]" caption="Unit" attribute="1" defaultMemberUniqueName="[Unit_Health1].[Unit].[All]" allUniqueName="[Unit_Health1].[Unit].[All]" dimensionUniqueName="[Unit_Health1]" displayFolder="" count="0" memberValueDatatype="130" unbalanced="0"/>
    <cacheHierarchy uniqueName="[Unit_Health1].[F3]" caption="F3" attribute="1" defaultMemberUniqueName="[Unit_Health1].[F3].[All]" allUniqueName="[Unit_Health1].[F3].[All]" dimensionUniqueName="[Unit_Health1]" displayFolder="" count="0" memberValueDatatype="20" unbalanced="0"/>
    <cacheHierarchy uniqueName="[Unit_Health1].[Date of Contact]" caption="Date of Contact" attribute="1" defaultMemberUniqueName="[Unit_Health1].[Date of Contact].[All]" allUniqueName="[Unit_Health1].[Date of Contact].[All]" dimensionUniqueName="[Unit_Health1]" displayFolder="" count="0" memberValueDatatype="20" unbalanced="0"/>
    <cacheHierarchy uniqueName="[Unit_Health1].[Priority Need]" caption="Priority Need" attribute="1" defaultMemberUniqueName="[Unit_Health1].[Priority Need].[All]" allUniqueName="[Unit_Health1].[Priority Need].[All]" dimensionUniqueName="[Unit_Health1]" displayFolder="" count="0" memberValueDatatype="130" unbalanced="0"/>
    <cacheHierarchy uniqueName="[Unit_Health1].[Detailed Assessment]" caption="Detailed Assessment" attribute="1" defaultMemberUniqueName="[Unit_Health1].[Detailed Assessment].[All]" allUniqueName="[Unit_Health1].[Detailed Assessment].[All]" dimensionUniqueName="[Unit_Health1]" displayFolder="" count="0" memberValueDatatype="20" unbalanced="0"/>
    <cacheHierarchy uniqueName="[Unit_Health1].[Last Detailed Assessment]" caption="Last Detailed Assessment" attribute="1" defaultMemberUniqueName="[Unit_Health1].[Last Detailed Assessment].[All]" allUniqueName="[Unit_Health1].[Last Detailed Assessment].[All]" dimensionUniqueName="[Unit_Health1]" displayFolder="" count="0" memberValueDatatype="130" unbalanced="0"/>
    <cacheHierarchy uniqueName="[Unit_Health1].[Last Contact]" caption="Last Contact" attribute="1" defaultMemberUniqueName="[Unit_Health1].[Last Contact].[All]" allUniqueName="[Unit_Health1].[Last Contact].[All]" dimensionUniqueName="[Unit_Health1]" displayFolder="" count="0" memberValueDatatype="20" unbalanced="0"/>
    <cacheHierarchy uniqueName="[Unit_Health1].[Assigned Commissioner]" caption="Assigned Commissioner" attribute="1" defaultMemberUniqueName="[Unit_Health1].[Assigned Commissioner].[All]" allUniqueName="[Unit_Health1].[Assigned Commissioner].[All]" dimensionUniqueName="[Unit_Health1]" displayFolder="" count="0" memberValueDatatype="130" unbalanced="0"/>
    <cacheHierarchy uniqueName="[Unit_Health1].[NU]" caption="NU" attribute="1" defaultMemberUniqueName="[Unit_Health1].[NU].[All]" allUniqueName="[Unit_Health1].[NU].[All]" dimensionUniqueName="[Unit_Health1]" displayFolder="" count="0" memberValueDatatype="20" unbalanced="0"/>
    <cacheHierarchy uniqueName="[Unit_Health1].[NUNC]" caption="NUNC" attribute="1" defaultMemberUniqueName="[Unit_Health1].[NUNC].[All]" allUniqueName="[Unit_Health1].[NUNC].[All]" dimensionUniqueName="[Unit_Health1]" displayFolder="" count="0" memberValueDatatype="20" unbalanced="0"/>
    <cacheHierarchy uniqueName="[Measures].[Sum of F2]" caption="Sum of F2" measure="1" displayFolder="" measureGroup="Unit_Health" count="0">
      <extLst>
        <ext xmlns:x15="http://schemas.microsoft.com/office/spreadsheetml/2010/11/main" uri="{B97F6D7D-B522-45F9-BDA1-12C45D357490}">
          <x15:cacheHierarchy aggregatedColumn="42"/>
        </ext>
      </extLst>
    </cacheHierarchy>
    <cacheHierarchy uniqueName="[Measures].[Count of 2015_Contact]" caption="Count of 2015_Contact" measure="1" displayFolder="" measureGroup="Unit_Health" count="0">
      <extLst>
        <ext xmlns:x15="http://schemas.microsoft.com/office/spreadsheetml/2010/11/main" uri="{B97F6D7D-B522-45F9-BDA1-12C45D357490}">
          <x15:cacheHierarchy aggregatedColumn="44"/>
        </ext>
      </extLst>
    </cacheHierarchy>
    <cacheHierarchy uniqueName="[Measures].[Count of F2]" caption="Count of F2" measure="1" displayFolder="" measureGroup="Unit_Health" count="0">
      <extLst>
        <ext xmlns:x15="http://schemas.microsoft.com/office/spreadsheetml/2010/11/main" uri="{B97F6D7D-B522-45F9-BDA1-12C45D357490}">
          <x15:cacheHierarchy aggregatedColumn="42"/>
        </ext>
      </extLst>
    </cacheHierarchy>
    <cacheHierarchy uniqueName="[Measures].[Sum of PN]" caption="Sum of PN" measure="1" displayFolder="" measureGroup="Unit_Health" count="0">
      <extLst>
        <ext xmlns:x15="http://schemas.microsoft.com/office/spreadsheetml/2010/11/main" uri="{B97F6D7D-B522-45F9-BDA1-12C45D357490}">
          <x15:cacheHierarchy aggregatedColumn="45"/>
        </ext>
      </extLst>
    </cacheHierarchy>
    <cacheHierarchy uniqueName="[Measures].[Count of PN]" caption="Count of PN" measure="1" displayFolder="" measureGroup="Unit_Health" count="0">
      <extLst>
        <ext xmlns:x15="http://schemas.microsoft.com/office/spreadsheetml/2010/11/main" uri="{B97F6D7D-B522-45F9-BDA1-12C45D357490}">
          <x15:cacheHierarchy aggregatedColumn="45"/>
        </ext>
      </extLst>
    </cacheHierarchy>
    <cacheHierarchy uniqueName="[Measures].[Count of Never Contacted]" caption="Count of Never Contacted" measure="1" displayFolder="" measureGroup="Unit_Health" count="0">
      <extLst>
        <ext xmlns:x15="http://schemas.microsoft.com/office/spreadsheetml/2010/11/main" uri="{B97F6D7D-B522-45F9-BDA1-12C45D357490}">
          <x15:cacheHierarchy aggregatedColumn="48"/>
        </ext>
      </extLst>
    </cacheHierarchy>
    <cacheHierarchy uniqueName="[Measures].[Count of Unit]" caption="Count of Unit" measure="1" displayFolder="" measureGroup="Unit_Health" count="0">
      <extLst>
        <ext xmlns:x15="http://schemas.microsoft.com/office/spreadsheetml/2010/11/main" uri="{B97F6D7D-B522-45F9-BDA1-12C45D357490}">
          <x15:cacheHierarchy aggregatedColumn="49"/>
        </ext>
      </extLst>
    </cacheHierarchy>
    <cacheHierarchy uniqueName="[Measures].[Sum of NU]" caption="Sum of NU" measure="1" displayFolder="" measureGroup="Unit_Health" count="0">
      <extLst>
        <ext xmlns:x15="http://schemas.microsoft.com/office/spreadsheetml/2010/11/main" uri="{B97F6D7D-B522-45F9-BDA1-12C45D357490}">
          <x15:cacheHierarchy aggregatedColumn="57"/>
        </ext>
      </extLst>
    </cacheHierarchy>
    <cacheHierarchy uniqueName="[Measures].[Sum of NUNC]" caption="Sum of NUNC" measure="1" displayFolder="" measureGroup="Unit_Health" count="0">
      <extLst>
        <ext xmlns:x15="http://schemas.microsoft.com/office/spreadsheetml/2010/11/main" uri="{B97F6D7D-B522-45F9-BDA1-12C45D357490}">
          <x15:cacheHierarchy aggregatedColumn="58"/>
        </ext>
      </extLst>
    </cacheHierarchy>
    <cacheHierarchy uniqueName="[Measures].[NoContact]" caption="NoContact" measure="1" displayFolder="" measureGroup="Unit_Health" count="0"/>
    <cacheHierarchy uniqueName="[Measures].[Under2-5]" caption="Under2-5" measure="1" displayFolder="" measureGroup="Unit_Health" count="0"/>
    <cacheHierarchy uniqueName="[Measures].[PctNUNC]" caption="PctNUNC" measure="1" displayFolder="" measureGroup="Unit_Health" count="0"/>
    <cacheHierarchy uniqueName="[Measures].[PercentNUNC]" caption="PercentNUNC" measure="1" displayFolder="" measureGroup="Unit_Health1" count="0"/>
    <cacheHierarchy uniqueName="[Measures].[__XL_Count Unit_Health]" caption="__XL_Count Unit_Health" measure="1" displayFolder="" measureGroup="Unit_Health" count="0" hidden="1"/>
    <cacheHierarchy uniqueName="[Measures].[__XL_Count UH_Connect]" caption="__XL_Count UH_Connect" measure="1" displayFolder="" measureGroup="UH_Connect" count="0" hidden="1"/>
    <cacheHierarchy uniqueName="[Measures].[__XL_Count Unit_Health1]" caption="__XL_Count Unit_Health1" measure="1" displayFolder="" measureGroup="Unit_Health1"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6"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UnitsNeedingAttention1" cacheId="0" applyNumberFormats="0" applyBorderFormats="0" applyFontFormats="0" applyPatternFormats="0" applyAlignmentFormats="0" applyWidthHeightFormats="1" dataCaption="Values" tag="dbf17023-1ae7-47f1-8954-2611972188ff" updatedVersion="6" minRefreshableVersion="3" showDrill="0" subtotalHiddenItems="1" rowGrandTotals="0" itemPrintTitles="1" createdVersion="5" indent="0" compact="0" compactData="0" multipleFieldFilters="0" rowHeaderCaption="Council Name">
  <location ref="A4:D1313" firstHeaderRow="1" firstDataRow="1" firstDataCol="4" rowPageCount="2" colPageCount="1"/>
  <pivotFields count="7">
    <pivotField axis="axisRow" compact="0" allDrilled="1" outline="0" showAll="0" dataSourceSort="1" defaultSubtotal="0" defaultAttributeDrillState="1">
      <items count="10">
        <item x="0"/>
        <item x="1"/>
        <item x="2"/>
        <item x="3"/>
        <item x="4"/>
        <item x="5"/>
        <item x="6"/>
        <item x="7"/>
        <item x="8"/>
        <item x="9"/>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4">
        <item x="0"/>
        <item x="1"/>
        <item x="2"/>
        <item x="3"/>
      </items>
      <extLst>
        <ext xmlns:x14="http://schemas.microsoft.com/office/spreadsheetml/2009/9/main" uri="{2946ED86-A175-432a-8AC1-64E0C546D7DE}">
          <x14:pivotField fillDownLabels="1"/>
        </ext>
      </extLst>
    </pivotField>
    <pivotField axis="axisRow" compact="0" allDrilled="1" outline="0" showAll="0" dataSourceSort="1" defaultSubtotal="0" defaultAttributeDrillState="1">
      <items count="102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s>
    </pivotField>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 compact="0" allDrilled="1" outline="0" showAll="0" dataSourceSort="1" defaultAttributeDrillState="1"/>
  </pivotFields>
  <rowFields count="4">
    <field x="0"/>
    <field x="1"/>
    <field x="2"/>
    <field x="3"/>
  </rowFields>
  <rowItems count="1309">
    <i>
      <x/>
      <x/>
      <x/>
      <x/>
    </i>
    <i r="3">
      <x v="1"/>
    </i>
    <i r="3">
      <x v="2"/>
    </i>
    <i r="3">
      <x v="3"/>
    </i>
    <i r="3">
      <x v="4"/>
    </i>
    <i r="3">
      <x v="5"/>
    </i>
    <i r="3">
      <x v="6"/>
    </i>
    <i r="3">
      <x v="7"/>
    </i>
    <i r="3">
      <x v="8"/>
    </i>
    <i r="3">
      <x v="9"/>
    </i>
    <i r="3">
      <x v="10"/>
    </i>
    <i r="3">
      <x v="11"/>
    </i>
    <i r="3">
      <x v="12"/>
    </i>
    <i r="3">
      <x v="13"/>
    </i>
    <i r="3">
      <x v="14"/>
    </i>
    <i r="3">
      <x v="15"/>
    </i>
    <i r="3">
      <x v="16"/>
    </i>
    <i r="3">
      <x v="17"/>
    </i>
    <i r="3">
      <x v="18"/>
    </i>
    <i r="3">
      <x v="19"/>
    </i>
    <i r="3">
      <x v="20"/>
    </i>
    <i r="3">
      <x v="21"/>
    </i>
    <i r="3">
      <x v="22"/>
    </i>
    <i r="3">
      <x v="23"/>
    </i>
    <i r="3">
      <x v="24"/>
    </i>
    <i r="3">
      <x v="25"/>
    </i>
    <i r="3">
      <x v="26"/>
    </i>
    <i r="3">
      <x v="27"/>
    </i>
    <i r="3">
      <x v="28"/>
    </i>
    <i r="3">
      <x v="29"/>
    </i>
    <i r="3">
      <x v="30"/>
    </i>
    <i r="3">
      <x v="31"/>
    </i>
    <i r="3">
      <x v="32"/>
    </i>
    <i r="3">
      <x v="33"/>
    </i>
    <i r="3">
      <x v="34"/>
    </i>
    <i r="3">
      <x v="35"/>
    </i>
    <i r="3">
      <x v="36"/>
    </i>
    <i r="3">
      <x v="37"/>
    </i>
    <i r="3">
      <x v="38"/>
    </i>
    <i r="3">
      <x v="39"/>
    </i>
    <i r="3">
      <x v="40"/>
    </i>
    <i r="3">
      <x v="41"/>
    </i>
    <i r="3">
      <x v="42"/>
    </i>
    <i r="3">
      <x v="43"/>
    </i>
    <i r="3">
      <x v="44"/>
    </i>
    <i r="3">
      <x v="45"/>
    </i>
    <i r="3">
      <x v="46"/>
    </i>
    <i r="3">
      <x v="47"/>
    </i>
    <i r="3">
      <x v="48"/>
    </i>
    <i r="1">
      <x v="1"/>
      <x/>
      <x v="49"/>
    </i>
    <i r="3">
      <x v="50"/>
    </i>
    <i r="3">
      <x v="51"/>
    </i>
    <i r="3">
      <x v="52"/>
    </i>
    <i r="3">
      <x v="53"/>
    </i>
    <i r="3">
      <x v="54"/>
    </i>
    <i r="3">
      <x v="55"/>
    </i>
    <i r="3">
      <x v="56"/>
    </i>
    <i r="3">
      <x v="57"/>
    </i>
    <i r="3">
      <x v="58"/>
    </i>
    <i r="3">
      <x v="59"/>
    </i>
    <i r="3">
      <x v="60"/>
    </i>
    <i r="3">
      <x v="61"/>
    </i>
    <i r="3">
      <x v="62"/>
    </i>
    <i r="3">
      <x v="63"/>
    </i>
    <i r="3">
      <x v="64"/>
    </i>
    <i r="3">
      <x v="65"/>
    </i>
    <i r="3">
      <x v="66"/>
    </i>
    <i r="3">
      <x v="67"/>
    </i>
    <i r="3">
      <x v="68"/>
    </i>
    <i r="3">
      <x v="69"/>
    </i>
    <i r="3">
      <x v="70"/>
    </i>
    <i r="3">
      <x v="71"/>
    </i>
    <i r="3">
      <x v="72"/>
    </i>
    <i r="3">
      <x v="73"/>
    </i>
    <i r="3">
      <x v="74"/>
    </i>
    <i r="3">
      <x v="75"/>
    </i>
    <i r="3">
      <x v="76"/>
    </i>
    <i r="3">
      <x v="77"/>
    </i>
    <i r="3">
      <x v="78"/>
    </i>
    <i r="3">
      <x v="79"/>
    </i>
    <i r="3">
      <x v="80"/>
    </i>
    <i r="3">
      <x v="81"/>
    </i>
    <i r="3">
      <x v="82"/>
    </i>
    <i r="3">
      <x v="83"/>
    </i>
    <i r="3">
      <x v="84"/>
    </i>
    <i r="3">
      <x v="85"/>
    </i>
    <i r="3">
      <x v="86"/>
    </i>
    <i r="3">
      <x v="87"/>
    </i>
    <i r="3">
      <x v="88"/>
    </i>
    <i r="3">
      <x v="89"/>
    </i>
    <i r="3">
      <x v="90"/>
    </i>
    <i r="3">
      <x v="91"/>
    </i>
    <i r="3">
      <x v="92"/>
    </i>
    <i r="3">
      <x v="93"/>
    </i>
    <i r="3">
      <x v="94"/>
    </i>
    <i r="3">
      <x v="95"/>
    </i>
    <i r="3">
      <x v="96"/>
    </i>
    <i r="3">
      <x v="97"/>
    </i>
    <i r="3">
      <x v="98"/>
    </i>
    <i r="3">
      <x v="99"/>
    </i>
    <i r="3">
      <x v="100"/>
    </i>
    <i r="3">
      <x v="101"/>
    </i>
    <i r="3">
      <x v="102"/>
    </i>
    <i r="3">
      <x v="103"/>
    </i>
    <i r="3">
      <x v="104"/>
    </i>
    <i>
      <x v="1"/>
      <x v="2"/>
      <x/>
      <x v="105"/>
    </i>
    <i r="3">
      <x v="106"/>
    </i>
    <i r="3">
      <x v="107"/>
    </i>
    <i r="3">
      <x v="108"/>
    </i>
    <i r="3">
      <x v="109"/>
    </i>
    <i r="3">
      <x v="110"/>
    </i>
    <i r="3">
      <x v="111"/>
    </i>
    <i r="3">
      <x v="112"/>
    </i>
    <i r="3">
      <x v="113"/>
    </i>
    <i r="3">
      <x v="114"/>
    </i>
    <i r="3">
      <x v="115"/>
    </i>
    <i r="3">
      <x v="116"/>
    </i>
    <i r="3">
      <x v="117"/>
    </i>
    <i r="3">
      <x v="118"/>
    </i>
    <i r="3">
      <x v="119"/>
    </i>
    <i r="3">
      <x v="120"/>
    </i>
    <i r="3">
      <x v="121"/>
    </i>
    <i r="3">
      <x v="122"/>
    </i>
    <i r="3">
      <x v="123"/>
    </i>
    <i r="3">
      <x v="124"/>
    </i>
    <i r="3">
      <x v="125"/>
    </i>
    <i r="3">
      <x v="126"/>
    </i>
    <i r="3">
      <x v="127"/>
    </i>
    <i r="3">
      <x v="128"/>
    </i>
    <i r="3">
      <x v="129"/>
    </i>
    <i r="3">
      <x v="130"/>
    </i>
    <i r="3">
      <x v="131"/>
    </i>
    <i r="3">
      <x v="132"/>
    </i>
    <i r="3">
      <x v="133"/>
    </i>
    <i r="3">
      <x v="134"/>
    </i>
    <i r="3">
      <x v="135"/>
    </i>
    <i r="3">
      <x v="136"/>
    </i>
    <i r="3">
      <x v="137"/>
    </i>
    <i r="3">
      <x v="138"/>
    </i>
    <i r="1">
      <x v="3"/>
      <x/>
      <x v="139"/>
    </i>
    <i r="3">
      <x v="140"/>
    </i>
    <i r="3">
      <x v="141"/>
    </i>
    <i r="3">
      <x v="142"/>
    </i>
    <i r="3">
      <x v="143"/>
    </i>
    <i r="3">
      <x v="144"/>
    </i>
    <i r="3">
      <x v="145"/>
    </i>
    <i r="3">
      <x v="146"/>
    </i>
    <i r="3">
      <x v="147"/>
    </i>
    <i r="3">
      <x v="148"/>
    </i>
    <i r="3">
      <x v="149"/>
    </i>
    <i r="3">
      <x v="150"/>
    </i>
    <i r="3">
      <x v="151"/>
    </i>
    <i r="3">
      <x v="152"/>
    </i>
    <i r="3">
      <x v="153"/>
    </i>
    <i r="3">
      <x v="154"/>
    </i>
    <i r="3">
      <x v="155"/>
    </i>
    <i r="3">
      <x v="156"/>
    </i>
    <i r="3">
      <x v="157"/>
    </i>
    <i r="3">
      <x v="158"/>
    </i>
    <i r="3">
      <x v="159"/>
    </i>
    <i r="3">
      <x v="160"/>
    </i>
    <i r="3">
      <x v="161"/>
    </i>
    <i r="3">
      <x v="162"/>
    </i>
    <i>
      <x v="2"/>
      <x v="4"/>
      <x/>
      <x v="163"/>
    </i>
    <i r="3">
      <x v="164"/>
    </i>
    <i r="3">
      <x v="165"/>
    </i>
    <i r="3">
      <x v="166"/>
    </i>
    <i r="3">
      <x v="167"/>
    </i>
    <i r="3">
      <x v="140"/>
    </i>
    <i r="3">
      <x v="168"/>
    </i>
    <i r="3">
      <x v="169"/>
    </i>
    <i r="3">
      <x v="170"/>
    </i>
    <i r="3">
      <x v="114"/>
    </i>
    <i r="3">
      <x v="171"/>
    </i>
    <i r="3">
      <x v="172"/>
    </i>
    <i r="3">
      <x v="173"/>
    </i>
    <i r="3">
      <x v="174"/>
    </i>
    <i r="3">
      <x v="175"/>
    </i>
    <i r="3">
      <x v="176"/>
    </i>
    <i r="3">
      <x v="150"/>
    </i>
    <i r="3">
      <x v="177"/>
    </i>
    <i r="3">
      <x v="178"/>
    </i>
    <i r="3">
      <x v="179"/>
    </i>
    <i r="3">
      <x v="180"/>
    </i>
    <i r="3">
      <x v="130"/>
    </i>
    <i r="3">
      <x v="181"/>
    </i>
    <i r="3">
      <x v="182"/>
    </i>
    <i r="3">
      <x v="160"/>
    </i>
    <i>
      <x v="3"/>
      <x v="5"/>
      <x/>
      <x v="183"/>
    </i>
    <i r="3">
      <x v="184"/>
    </i>
    <i r="3">
      <x v="185"/>
    </i>
    <i r="3">
      <x v="186"/>
    </i>
    <i r="3">
      <x v="187"/>
    </i>
    <i r="3">
      <x v="188"/>
    </i>
    <i r="3">
      <x v="189"/>
    </i>
    <i r="3">
      <x v="190"/>
    </i>
    <i r="3">
      <x v="191"/>
    </i>
    <i r="3">
      <x v="192"/>
    </i>
    <i r="3">
      <x v="193"/>
    </i>
    <i r="3">
      <x v="170"/>
    </i>
    <i r="3">
      <x v="194"/>
    </i>
    <i r="3">
      <x v="195"/>
    </i>
    <i r="3">
      <x v="196"/>
    </i>
    <i r="3">
      <x v="144"/>
    </i>
    <i r="3">
      <x v="197"/>
    </i>
    <i r="3">
      <x v="146"/>
    </i>
    <i r="3">
      <x v="198"/>
    </i>
    <i r="3">
      <x v="172"/>
    </i>
    <i r="3">
      <x v="199"/>
    </i>
    <i r="3">
      <x v="200"/>
    </i>
    <i r="3">
      <x v="201"/>
    </i>
    <i r="3">
      <x v="202"/>
    </i>
    <i r="3">
      <x v="203"/>
    </i>
    <i r="3">
      <x v="204"/>
    </i>
    <i r="3">
      <x v="205"/>
    </i>
    <i r="3">
      <x v="178"/>
    </i>
    <i r="3">
      <x v="154"/>
    </i>
    <i r="3">
      <x v="179"/>
    </i>
    <i r="3">
      <x v="206"/>
    </i>
    <i r="3">
      <x v="207"/>
    </i>
    <i r="3">
      <x v="208"/>
    </i>
    <i r="3">
      <x v="209"/>
    </i>
    <i r="3">
      <x v="210"/>
    </i>
    <i r="3">
      <x v="211"/>
    </i>
    <i r="3">
      <x v="155"/>
    </i>
    <i r="3">
      <x v="156"/>
    </i>
    <i r="3">
      <x v="212"/>
    </i>
    <i r="3">
      <x v="213"/>
    </i>
    <i r="3">
      <x v="214"/>
    </i>
    <i r="3">
      <x v="181"/>
    </i>
    <i r="3">
      <x v="215"/>
    </i>
    <i r="3">
      <x v="134"/>
    </i>
    <i r="3">
      <x v="216"/>
    </i>
    <i>
      <x v="4"/>
      <x v="6"/>
      <x/>
      <x v="217"/>
    </i>
    <i r="3">
      <x v="218"/>
    </i>
    <i r="3">
      <x v="139"/>
    </i>
    <i r="3">
      <x v="219"/>
    </i>
    <i r="3">
      <x v="220"/>
    </i>
    <i r="3">
      <x v="221"/>
    </i>
    <i r="3">
      <x v="222"/>
    </i>
    <i r="3">
      <x v="171"/>
    </i>
    <i r="3">
      <x v="223"/>
    </i>
    <i r="3">
      <x v="224"/>
    </i>
    <i r="3">
      <x v="225"/>
    </i>
    <i r="3">
      <x v="226"/>
    </i>
    <i r="3">
      <x v="227"/>
    </i>
    <i r="3">
      <x v="200"/>
    </i>
    <i r="3">
      <x v="228"/>
    </i>
    <i r="3">
      <x v="229"/>
    </i>
    <i r="3">
      <x v="230"/>
    </i>
    <i r="3">
      <x v="231"/>
    </i>
    <i r="3">
      <x v="121"/>
    </i>
    <i r="3">
      <x v="232"/>
    </i>
    <i r="3">
      <x v="233"/>
    </i>
    <i r="3">
      <x v="234"/>
    </i>
    <i r="3">
      <x v="235"/>
    </i>
    <i r="3">
      <x v="236"/>
    </i>
    <i r="3">
      <x v="237"/>
    </i>
    <i r="3">
      <x v="238"/>
    </i>
    <i r="3">
      <x v="239"/>
    </i>
    <i r="3">
      <x v="212"/>
    </i>
    <i r="3">
      <x v="213"/>
    </i>
    <i r="3">
      <x v="240"/>
    </i>
    <i r="3">
      <x v="241"/>
    </i>
    <i r="3">
      <x v="242"/>
    </i>
    <i r="3">
      <x v="243"/>
    </i>
    <i r="3">
      <x v="244"/>
    </i>
    <i r="3">
      <x v="245"/>
    </i>
    <i r="3">
      <x v="246"/>
    </i>
    <i r="3">
      <x v="247"/>
    </i>
    <i r="3">
      <x v="137"/>
    </i>
    <i r="3">
      <x v="248"/>
    </i>
    <i r="1">
      <x v="7"/>
      <x/>
      <x v="249"/>
    </i>
    <i r="3">
      <x v="250"/>
    </i>
    <i r="3">
      <x v="251"/>
    </i>
    <i r="3">
      <x v="252"/>
    </i>
    <i r="3">
      <x v="190"/>
    </i>
    <i r="3">
      <x v="253"/>
    </i>
    <i r="3">
      <x v="254"/>
    </i>
    <i r="3">
      <x v="255"/>
    </i>
    <i r="3">
      <x v="195"/>
    </i>
    <i r="3">
      <x v="256"/>
    </i>
    <i r="3">
      <x v="146"/>
    </i>
    <i r="3">
      <x v="257"/>
    </i>
    <i r="3">
      <x v="120"/>
    </i>
    <i r="3">
      <x v="258"/>
    </i>
    <i r="3">
      <x v="259"/>
    </i>
    <i r="3">
      <x v="260"/>
    </i>
    <i r="3">
      <x v="178"/>
    </i>
    <i r="3">
      <x v="261"/>
    </i>
    <i r="3">
      <x v="262"/>
    </i>
    <i r="3">
      <x v="263"/>
    </i>
    <i r="3">
      <x v="128"/>
    </i>
    <i r="3">
      <x v="264"/>
    </i>
    <i r="3">
      <x v="265"/>
    </i>
    <i r="3">
      <x v="80"/>
    </i>
    <i r="3">
      <x v="266"/>
    </i>
    <i r="3">
      <x v="213"/>
    </i>
    <i r="3">
      <x v="241"/>
    </i>
    <i r="3">
      <x v="135"/>
    </i>
    <i r="3">
      <x v="267"/>
    </i>
    <i r="3">
      <x v="268"/>
    </i>
    <i r="3">
      <x v="269"/>
    </i>
    <i r="1">
      <x v="8"/>
      <x/>
      <x v="270"/>
    </i>
    <i r="3">
      <x v="271"/>
    </i>
    <i r="3">
      <x v="272"/>
    </i>
    <i r="3">
      <x v="273"/>
    </i>
    <i r="3">
      <x v="140"/>
    </i>
    <i r="3">
      <x v="274"/>
    </i>
    <i r="3">
      <x v="275"/>
    </i>
    <i r="3">
      <x v="276"/>
    </i>
    <i r="3">
      <x v="190"/>
    </i>
    <i r="3">
      <x v="14"/>
    </i>
    <i r="3">
      <x v="277"/>
    </i>
    <i r="3">
      <x v="15"/>
    </i>
    <i r="3">
      <x v="278"/>
    </i>
    <i r="3">
      <x v="194"/>
    </i>
    <i r="3">
      <x v="279"/>
    </i>
    <i r="3">
      <x v="195"/>
    </i>
    <i r="3">
      <x v="116"/>
    </i>
    <i r="3">
      <x v="225"/>
    </i>
    <i r="3">
      <x v="280"/>
    </i>
    <i r="3">
      <x v="281"/>
    </i>
    <i r="3">
      <x v="198"/>
    </i>
    <i r="3">
      <x v="282"/>
    </i>
    <i r="3">
      <x v="199"/>
    </i>
    <i r="3">
      <x v="117"/>
    </i>
    <i r="3">
      <x v="200"/>
    </i>
    <i r="3">
      <x v="283"/>
    </i>
    <i r="3">
      <x v="284"/>
    </i>
    <i r="3">
      <x v="285"/>
    </i>
    <i r="3">
      <x v="120"/>
    </i>
    <i r="3">
      <x v="147"/>
    </i>
    <i r="3">
      <x v="286"/>
    </i>
    <i r="3">
      <x v="287"/>
    </i>
    <i r="3">
      <x v="288"/>
    </i>
    <i r="3">
      <x v="289"/>
    </i>
    <i r="3">
      <x v="290"/>
    </i>
    <i r="3">
      <x v="291"/>
    </i>
    <i r="3">
      <x v="292"/>
    </i>
    <i r="3">
      <x v="150"/>
    </i>
    <i r="3">
      <x v="34"/>
    </i>
    <i r="3">
      <x v="293"/>
    </i>
    <i r="3">
      <x v="294"/>
    </i>
    <i r="3">
      <x v="178"/>
    </i>
    <i r="3">
      <x v="295"/>
    </i>
    <i r="3">
      <x v="296"/>
    </i>
    <i r="3">
      <x v="297"/>
    </i>
    <i r="3">
      <x v="298"/>
    </i>
    <i r="3">
      <x v="299"/>
    </i>
    <i r="3">
      <x v="300"/>
    </i>
    <i r="3">
      <x v="208"/>
    </i>
    <i r="3">
      <x v="130"/>
    </i>
    <i r="3">
      <x v="209"/>
    </i>
    <i r="3">
      <x v="240"/>
    </i>
    <i r="3">
      <x v="301"/>
    </i>
    <i r="3">
      <x v="302"/>
    </i>
    <i r="3">
      <x v="159"/>
    </i>
    <i r="3">
      <x v="214"/>
    </i>
    <i r="3">
      <x v="303"/>
    </i>
    <i r="3">
      <x v="215"/>
    </i>
    <i r="3">
      <x v="133"/>
    </i>
    <i r="3">
      <x v="304"/>
    </i>
    <i r="3">
      <x v="305"/>
    </i>
    <i r="3">
      <x v="247"/>
    </i>
    <i r="3">
      <x v="267"/>
    </i>
    <i r="3">
      <x v="160"/>
    </i>
    <i r="3">
      <x v="306"/>
    </i>
    <i r="3">
      <x v="269"/>
    </i>
    <i>
      <x v="5"/>
      <x v="9"/>
      <x/>
      <x v="307"/>
    </i>
    <i r="3">
      <x v="308"/>
    </i>
    <i r="3">
      <x v="309"/>
    </i>
    <i r="3">
      <x v="191"/>
    </i>
    <i r="3">
      <x v="310"/>
    </i>
    <i r="3">
      <x v="311"/>
    </i>
    <i r="3">
      <x v="312"/>
    </i>
    <i r="3">
      <x v="113"/>
    </i>
    <i r="3">
      <x v="279"/>
    </i>
    <i r="3">
      <x v="313"/>
    </i>
    <i r="3">
      <x v="314"/>
    </i>
    <i r="3">
      <x v="315"/>
    </i>
    <i r="3">
      <x v="316"/>
    </i>
    <i r="3">
      <x v="116"/>
    </i>
    <i r="3">
      <x v="317"/>
    </i>
    <i r="3">
      <x v="144"/>
    </i>
    <i r="3">
      <x v="171"/>
    </i>
    <i r="3">
      <x v="118"/>
    </i>
    <i r="3">
      <x v="120"/>
    </i>
    <i r="3">
      <x v="318"/>
    </i>
    <i r="3">
      <x v="201"/>
    </i>
    <i r="3">
      <x v="154"/>
    </i>
    <i r="3">
      <x v="180"/>
    </i>
    <i r="3">
      <x v="319"/>
    </i>
    <i r="3">
      <x v="320"/>
    </i>
    <i r="3">
      <x v="264"/>
    </i>
    <i r="3">
      <x v="321"/>
    </i>
    <i r="3">
      <x v="322"/>
    </i>
    <i r="3">
      <x v="323"/>
    </i>
    <i r="3">
      <x v="324"/>
    </i>
    <i r="3">
      <x v="325"/>
    </i>
    <i r="3">
      <x v="132"/>
    </i>
    <i r="3">
      <x v="326"/>
    </i>
    <i r="3">
      <x v="156"/>
    </i>
    <i r="3">
      <x v="239"/>
    </i>
    <i r="3">
      <x v="240"/>
    </i>
    <i r="3">
      <x v="303"/>
    </i>
    <i r="3">
      <x v="327"/>
    </i>
    <i r="3">
      <x v="137"/>
    </i>
    <i r="3">
      <x v="216"/>
    </i>
    <i r="1">
      <x v="10"/>
      <x/>
      <x v="328"/>
    </i>
    <i r="3">
      <x v="329"/>
    </i>
    <i r="3">
      <x v="330"/>
    </i>
    <i r="3">
      <x v="331"/>
    </i>
    <i r="3">
      <x v="220"/>
    </i>
    <i r="3">
      <x v="332"/>
    </i>
    <i r="3">
      <x v="333"/>
    </i>
    <i r="3">
      <x v="193"/>
    </i>
    <i r="3">
      <x v="334"/>
    </i>
    <i r="3">
      <x v="335"/>
    </i>
    <i r="3">
      <x v="23"/>
    </i>
    <i r="3">
      <x v="336"/>
    </i>
    <i r="3">
      <x v="234"/>
    </i>
    <i r="3">
      <x v="337"/>
    </i>
    <i r="3">
      <x v="206"/>
    </i>
    <i r="3">
      <x v="338"/>
    </i>
    <i r="3">
      <x v="128"/>
    </i>
    <i r="3">
      <x v="244"/>
    </i>
    <i r="3">
      <x v="245"/>
    </i>
    <i r="1">
      <x v="11"/>
      <x/>
      <x v="339"/>
    </i>
    <i r="3">
      <x v="340"/>
    </i>
    <i r="3">
      <x v="250"/>
    </i>
    <i r="3">
      <x v="6"/>
    </i>
    <i r="3">
      <x v="341"/>
    </i>
    <i r="3">
      <x v="342"/>
    </i>
    <i r="3">
      <x v="142"/>
    </i>
    <i r="3">
      <x v="145"/>
    </i>
    <i r="3">
      <x v="223"/>
    </i>
    <i r="3">
      <x v="56"/>
    </i>
    <i r="3">
      <x v="172"/>
    </i>
    <i r="3">
      <x v="227"/>
    </i>
    <i r="3">
      <x v="343"/>
    </i>
    <i r="3">
      <x v="344"/>
    </i>
    <i r="3">
      <x v="291"/>
    </i>
    <i r="3">
      <x v="345"/>
    </i>
    <i r="3">
      <x v="346"/>
    </i>
    <i r="3">
      <x v="347"/>
    </i>
    <i r="3">
      <x v="348"/>
    </i>
    <i r="3">
      <x v="40"/>
    </i>
    <i r="3">
      <x v="153"/>
    </i>
    <i r="3">
      <x v="349"/>
    </i>
    <i r="3">
      <x v="181"/>
    </i>
    <i r="3">
      <x v="242"/>
    </i>
    <i r="3">
      <x v="160"/>
    </i>
    <i>
      <x v="6"/>
      <x v="12"/>
      <x/>
      <x v="350"/>
    </i>
    <i r="3">
      <x v="351"/>
    </i>
    <i r="3">
      <x v="352"/>
    </i>
    <i r="3">
      <x v="353"/>
    </i>
    <i r="3">
      <x v="354"/>
    </i>
    <i r="3">
      <x v="355"/>
    </i>
    <i r="3">
      <x v="356"/>
    </i>
    <i r="3">
      <x v="357"/>
    </i>
    <i r="3">
      <x v="358"/>
    </i>
    <i r="3">
      <x v="359"/>
    </i>
    <i r="3">
      <x v="360"/>
    </i>
    <i r="3">
      <x v="361"/>
    </i>
    <i r="3">
      <x v="362"/>
    </i>
    <i r="3">
      <x v="363"/>
    </i>
    <i r="3">
      <x v="364"/>
    </i>
    <i r="3">
      <x v="365"/>
    </i>
    <i r="3">
      <x v="54"/>
    </i>
    <i r="3">
      <x v="366"/>
    </i>
    <i r="3">
      <x v="367"/>
    </i>
    <i r="3">
      <x v="368"/>
    </i>
    <i r="3">
      <x v="369"/>
    </i>
    <i r="3">
      <x v="370"/>
    </i>
    <i r="3">
      <x v="371"/>
    </i>
    <i r="3">
      <x v="372"/>
    </i>
    <i r="3">
      <x v="373"/>
    </i>
    <i r="3">
      <x v="374"/>
    </i>
    <i r="3">
      <x v="375"/>
    </i>
    <i r="3">
      <x v="376"/>
    </i>
    <i r="3">
      <x v="377"/>
    </i>
    <i r="3">
      <x v="378"/>
    </i>
    <i r="3">
      <x v="379"/>
    </i>
    <i r="3">
      <x v="380"/>
    </i>
    <i r="3">
      <x v="381"/>
    </i>
    <i r="3">
      <x v="382"/>
    </i>
    <i r="3">
      <x v="383"/>
    </i>
    <i r="3">
      <x v="384"/>
    </i>
    <i r="3">
      <x v="385"/>
    </i>
    <i r="3">
      <x v="386"/>
    </i>
    <i r="3">
      <x v="387"/>
    </i>
    <i r="3">
      <x v="388"/>
    </i>
    <i r="3">
      <x v="389"/>
    </i>
    <i r="3">
      <x v="390"/>
    </i>
    <i r="1">
      <x v="13"/>
      <x/>
      <x v="391"/>
    </i>
    <i r="3">
      <x v="392"/>
    </i>
    <i r="3">
      <x v="393"/>
    </i>
    <i r="3">
      <x v="394"/>
    </i>
    <i r="3">
      <x v="395"/>
    </i>
    <i r="3">
      <x v="396"/>
    </i>
    <i r="3">
      <x v="397"/>
    </i>
    <i r="3">
      <x v="398"/>
    </i>
    <i r="3">
      <x v="399"/>
    </i>
    <i r="3">
      <x v="400"/>
    </i>
    <i r="3">
      <x v="401"/>
    </i>
    <i r="3">
      <x v="402"/>
    </i>
    <i r="3">
      <x v="403"/>
    </i>
    <i r="3">
      <x v="404"/>
    </i>
    <i r="3">
      <x v="405"/>
    </i>
    <i r="3">
      <x v="406"/>
    </i>
    <i r="3">
      <x v="407"/>
    </i>
    <i r="3">
      <x v="408"/>
    </i>
    <i r="3">
      <x v="409"/>
    </i>
    <i r="3">
      <x v="410"/>
    </i>
    <i r="3">
      <x v="411"/>
    </i>
    <i r="1">
      <x v="14"/>
      <x/>
      <x v="412"/>
    </i>
    <i r="3">
      <x v="413"/>
    </i>
    <i r="3">
      <x v="414"/>
    </i>
    <i r="3">
      <x v="415"/>
    </i>
    <i r="3">
      <x v="416"/>
    </i>
    <i r="3">
      <x v="417"/>
    </i>
    <i r="3">
      <x v="418"/>
    </i>
    <i r="3">
      <x v="419"/>
    </i>
    <i r="3">
      <x v="420"/>
    </i>
    <i r="3">
      <x v="112"/>
    </i>
    <i r="3">
      <x v="421"/>
    </i>
    <i r="3">
      <x v="422"/>
    </i>
    <i r="3">
      <x v="423"/>
    </i>
    <i r="3">
      <x v="424"/>
    </i>
    <i r="3">
      <x v="425"/>
    </i>
    <i r="3">
      <x v="426"/>
    </i>
    <i r="3">
      <x v="427"/>
    </i>
    <i r="3">
      <x v="428"/>
    </i>
    <i r="3">
      <x v="429"/>
    </i>
    <i r="3">
      <x v="430"/>
    </i>
    <i r="3">
      <x v="431"/>
    </i>
    <i r="3">
      <x v="432"/>
    </i>
    <i r="3">
      <x v="433"/>
    </i>
    <i r="3">
      <x v="434"/>
    </i>
    <i r="3">
      <x v="435"/>
    </i>
    <i r="3">
      <x v="436"/>
    </i>
    <i r="3">
      <x v="437"/>
    </i>
    <i r="3">
      <x v="438"/>
    </i>
    <i r="3">
      <x v="439"/>
    </i>
    <i r="3">
      <x v="440"/>
    </i>
    <i r="3">
      <x v="441"/>
    </i>
    <i r="3">
      <x v="442"/>
    </i>
    <i r="3">
      <x v="129"/>
    </i>
    <i r="3">
      <x v="443"/>
    </i>
    <i r="3">
      <x v="444"/>
    </i>
    <i r="3">
      <x v="445"/>
    </i>
    <i r="1">
      <x v="15"/>
      <x/>
      <x v="446"/>
    </i>
    <i r="3">
      <x v="447"/>
    </i>
    <i r="3">
      <x v="448"/>
    </i>
    <i r="3">
      <x v="449"/>
    </i>
    <i r="3">
      <x v="450"/>
    </i>
    <i r="3">
      <x v="192"/>
    </i>
    <i r="3">
      <x v="221"/>
    </i>
    <i r="3">
      <x v="451"/>
    </i>
    <i r="3">
      <x v="24"/>
    </i>
    <i r="3">
      <x v="452"/>
    </i>
    <i r="3">
      <x v="311"/>
    </i>
    <i r="3">
      <x v="453"/>
    </i>
    <i r="3">
      <x v="113"/>
    </i>
    <i r="3">
      <x v="454"/>
    </i>
    <i r="3">
      <x v="455"/>
    </i>
    <i r="3">
      <x v="456"/>
    </i>
    <i r="3">
      <x v="457"/>
    </i>
    <i r="3">
      <x v="458"/>
    </i>
    <i r="3">
      <x v="459"/>
    </i>
    <i r="3">
      <x v="460"/>
    </i>
    <i r="3">
      <x v="60"/>
    </i>
    <i r="3">
      <x v="461"/>
    </i>
    <i r="3">
      <x v="227"/>
    </i>
    <i r="3">
      <x v="462"/>
    </i>
    <i r="3">
      <x v="463"/>
    </i>
    <i r="3">
      <x v="464"/>
    </i>
    <i r="3">
      <x v="174"/>
    </i>
    <i r="3">
      <x v="465"/>
    </i>
    <i r="3">
      <x v="466"/>
    </i>
    <i r="3">
      <x v="467"/>
    </i>
    <i r="3">
      <x v="468"/>
    </i>
    <i r="3">
      <x v="234"/>
    </i>
    <i r="3">
      <x v="469"/>
    </i>
    <i r="3">
      <x v="179"/>
    </i>
    <i r="3">
      <x v="236"/>
    </i>
    <i r="3">
      <x v="470"/>
    </i>
    <i r="3">
      <x v="261"/>
    </i>
    <i r="3">
      <x v="471"/>
    </i>
    <i r="3">
      <x v="128"/>
    </i>
    <i r="3">
      <x v="472"/>
    </i>
    <i r="3">
      <x v="473"/>
    </i>
    <i r="3">
      <x v="474"/>
    </i>
    <i r="3">
      <x v="475"/>
    </i>
    <i r="3">
      <x v="476"/>
    </i>
    <i r="3">
      <x v="477"/>
    </i>
    <i r="3">
      <x v="349"/>
    </i>
    <i r="3">
      <x v="478"/>
    </i>
    <i r="3">
      <x v="181"/>
    </i>
    <i r="3">
      <x v="479"/>
    </i>
    <i r="3">
      <x v="242"/>
    </i>
    <i r="3">
      <x v="480"/>
    </i>
    <i r="3">
      <x v="481"/>
    </i>
    <i r="1">
      <x v="16"/>
      <x/>
      <x v="482"/>
    </i>
    <i r="3">
      <x v="483"/>
    </i>
    <i r="3">
      <x v="484"/>
    </i>
    <i r="3">
      <x v="485"/>
    </i>
    <i r="3">
      <x v="486"/>
    </i>
    <i r="3">
      <x v="487"/>
    </i>
    <i r="3">
      <x v="488"/>
    </i>
    <i r="3">
      <x v="489"/>
    </i>
    <i r="3">
      <x v="490"/>
    </i>
    <i r="3">
      <x v="491"/>
    </i>
    <i r="3">
      <x v="492"/>
    </i>
    <i r="3">
      <x v="493"/>
    </i>
    <i r="3">
      <x v="494"/>
    </i>
    <i r="3">
      <x v="495"/>
    </i>
    <i r="3">
      <x v="496"/>
    </i>
    <i r="3">
      <x v="497"/>
    </i>
    <i r="3">
      <x v="498"/>
    </i>
    <i r="3">
      <x v="499"/>
    </i>
    <i r="3">
      <x v="500"/>
    </i>
    <i r="1">
      <x v="17"/>
      <x/>
      <x v="501"/>
    </i>
    <i r="3">
      <x v="502"/>
    </i>
    <i r="3">
      <x v="503"/>
    </i>
    <i r="3">
      <x v="504"/>
    </i>
    <i r="3">
      <x v="505"/>
    </i>
    <i r="3">
      <x v="506"/>
    </i>
    <i r="3">
      <x v="507"/>
    </i>
    <i r="3">
      <x v="508"/>
    </i>
    <i r="3">
      <x v="509"/>
    </i>
    <i r="3">
      <x v="510"/>
    </i>
    <i r="3">
      <x v="511"/>
    </i>
    <i r="3">
      <x v="512"/>
    </i>
    <i r="3">
      <x v="513"/>
    </i>
    <i r="1">
      <x v="18"/>
      <x/>
      <x v="514"/>
    </i>
    <i r="3">
      <x v="515"/>
    </i>
    <i r="3">
      <x v="516"/>
    </i>
    <i r="3">
      <x v="517"/>
    </i>
    <i r="3">
      <x v="518"/>
    </i>
    <i r="3">
      <x v="519"/>
    </i>
    <i r="3">
      <x v="520"/>
    </i>
    <i r="3">
      <x v="521"/>
    </i>
    <i r="3">
      <x v="522"/>
    </i>
    <i r="3">
      <x v="523"/>
    </i>
    <i r="3">
      <x v="524"/>
    </i>
    <i r="3">
      <x v="525"/>
    </i>
    <i r="3">
      <x v="526"/>
    </i>
    <i r="3">
      <x v="527"/>
    </i>
    <i r="3">
      <x v="528"/>
    </i>
    <i r="3">
      <x v="529"/>
    </i>
    <i r="3">
      <x v="530"/>
    </i>
    <i r="3">
      <x v="531"/>
    </i>
    <i r="3">
      <x v="532"/>
    </i>
    <i r="3">
      <x v="533"/>
    </i>
    <i r="3">
      <x v="153"/>
    </i>
    <i r="3">
      <x v="534"/>
    </i>
    <i r="3">
      <x v="535"/>
    </i>
    <i r="3">
      <x v="536"/>
    </i>
    <i r="3">
      <x v="537"/>
    </i>
    <i r="3">
      <x v="538"/>
    </i>
    <i r="3">
      <x v="326"/>
    </i>
    <i r="3">
      <x v="327"/>
    </i>
    <i r="3">
      <x v="539"/>
    </i>
    <i r="3">
      <x v="540"/>
    </i>
    <i r="3">
      <x v="541"/>
    </i>
    <i r="3">
      <x v="542"/>
    </i>
    <i r="3">
      <x v="543"/>
    </i>
    <i r="1">
      <x v="19"/>
      <x/>
      <x v="544"/>
    </i>
    <i r="3">
      <x v="545"/>
    </i>
    <i r="3">
      <x v="546"/>
    </i>
    <i r="3">
      <x v="547"/>
    </i>
    <i r="3">
      <x v="548"/>
    </i>
    <i r="3">
      <x v="549"/>
    </i>
    <i r="1">
      <x v="20"/>
      <x/>
      <x v="550"/>
    </i>
    <i r="3">
      <x v="140"/>
    </i>
    <i r="3">
      <x v="551"/>
    </i>
    <i r="3">
      <x v="552"/>
    </i>
    <i r="3">
      <x v="553"/>
    </i>
    <i r="3">
      <x v="141"/>
    </i>
    <i r="3">
      <x v="554"/>
    </i>
    <i r="3">
      <x v="555"/>
    </i>
    <i r="3">
      <x v="556"/>
    </i>
    <i r="3">
      <x v="557"/>
    </i>
    <i r="3">
      <x v="558"/>
    </i>
    <i r="3">
      <x v="559"/>
    </i>
    <i r="3">
      <x v="560"/>
    </i>
    <i r="3">
      <x v="561"/>
    </i>
    <i r="3">
      <x v="562"/>
    </i>
    <i r="3">
      <x v="563"/>
    </i>
    <i r="3">
      <x v="564"/>
    </i>
    <i r="3">
      <x v="565"/>
    </i>
    <i r="3">
      <x v="36"/>
    </i>
    <i r="3">
      <x v="37"/>
    </i>
    <i r="3">
      <x v="566"/>
    </i>
    <i r="3">
      <x v="40"/>
    </i>
    <i r="3">
      <x v="178"/>
    </i>
    <i r="3">
      <x v="567"/>
    </i>
    <i r="3">
      <x v="568"/>
    </i>
    <i r="3">
      <x v="569"/>
    </i>
    <i r="3">
      <x v="570"/>
    </i>
    <i r="3">
      <x v="325"/>
    </i>
    <i r="3">
      <x v="571"/>
    </i>
    <i r="3">
      <x v="572"/>
    </i>
    <i r="3">
      <x v="573"/>
    </i>
    <i r="3">
      <x v="90"/>
    </i>
    <i r="3">
      <x v="574"/>
    </i>
    <i r="1">
      <x v="21"/>
      <x/>
      <x v="575"/>
    </i>
    <i r="3">
      <x v="576"/>
    </i>
    <i r="3">
      <x v="577"/>
    </i>
    <i r="3">
      <x v="578"/>
    </i>
    <i r="3">
      <x v="579"/>
    </i>
    <i r="3">
      <x v="580"/>
    </i>
    <i r="3">
      <x v="581"/>
    </i>
    <i r="3">
      <x v="582"/>
    </i>
    <i r="3">
      <x v="583"/>
    </i>
    <i r="3">
      <x v="584"/>
    </i>
    <i r="3">
      <x v="585"/>
    </i>
    <i r="3">
      <x v="586"/>
    </i>
    <i r="3">
      <x v="587"/>
    </i>
    <i r="3">
      <x v="588"/>
    </i>
    <i r="3">
      <x v="589"/>
    </i>
    <i r="3">
      <x v="590"/>
    </i>
    <i r="3">
      <x v="591"/>
    </i>
    <i r="3">
      <x v="592"/>
    </i>
    <i r="3">
      <x v="593"/>
    </i>
    <i r="3">
      <x v="594"/>
    </i>
    <i r="3">
      <x v="595"/>
    </i>
    <i r="3">
      <x v="596"/>
    </i>
    <i r="3">
      <x v="597"/>
    </i>
    <i r="3">
      <x v="598"/>
    </i>
    <i r="3">
      <x v="599"/>
    </i>
    <i r="3">
      <x v="600"/>
    </i>
    <i r="3">
      <x v="601"/>
    </i>
    <i r="3">
      <x v="602"/>
    </i>
    <i r="1">
      <x v="22"/>
      <x/>
      <x v="603"/>
    </i>
    <i r="3">
      <x v="604"/>
    </i>
    <i r="3">
      <x v="605"/>
    </i>
    <i r="3">
      <x v="606"/>
    </i>
    <i r="3">
      <x v="607"/>
    </i>
    <i r="3">
      <x v="251"/>
    </i>
    <i r="3">
      <x v="6"/>
    </i>
    <i r="3">
      <x v="608"/>
    </i>
    <i r="3">
      <x v="188"/>
    </i>
    <i r="3">
      <x v="609"/>
    </i>
    <i r="3">
      <x v="610"/>
    </i>
    <i r="3">
      <x v="611"/>
    </i>
    <i r="3">
      <x v="612"/>
    </i>
    <i r="3">
      <x v="613"/>
    </i>
    <i r="3">
      <x v="614"/>
    </i>
    <i r="3">
      <x v="615"/>
    </i>
    <i r="3">
      <x v="196"/>
    </i>
    <i r="3">
      <x v="616"/>
    </i>
    <i r="3">
      <x v="617"/>
    </i>
    <i r="3">
      <x v="225"/>
    </i>
    <i r="3">
      <x v="199"/>
    </i>
    <i r="3">
      <x v="618"/>
    </i>
    <i r="3">
      <x v="619"/>
    </i>
    <i r="3">
      <x v="318"/>
    </i>
    <i r="3">
      <x v="620"/>
    </i>
    <i r="3">
      <x v="621"/>
    </i>
    <i r="3">
      <x v="622"/>
    </i>
    <i r="3">
      <x v="623"/>
    </i>
    <i r="3">
      <x v="624"/>
    </i>
    <i r="3">
      <x v="625"/>
    </i>
    <i r="3">
      <x v="626"/>
    </i>
    <i r="3">
      <x v="292"/>
    </i>
    <i r="3">
      <x v="627"/>
    </i>
    <i r="3">
      <x v="259"/>
    </i>
    <i r="3">
      <x v="628"/>
    </i>
    <i r="3">
      <x v="204"/>
    </i>
    <i r="3">
      <x v="629"/>
    </i>
    <i r="3">
      <x v="630"/>
    </i>
    <i r="3">
      <x v="631"/>
    </i>
    <i r="3">
      <x v="235"/>
    </i>
    <i r="3">
      <x v="470"/>
    </i>
    <i r="3">
      <x v="632"/>
    </i>
    <i r="3">
      <x v="633"/>
    </i>
    <i r="3">
      <x v="634"/>
    </i>
    <i r="3">
      <x v="635"/>
    </i>
    <i r="3">
      <x v="301"/>
    </i>
    <i r="3">
      <x v="215"/>
    </i>
    <i r="3">
      <x v="636"/>
    </i>
    <i r="3">
      <x v="637"/>
    </i>
    <i r="3">
      <x v="638"/>
    </i>
    <i r="3">
      <x v="639"/>
    </i>
    <i r="3">
      <x v="640"/>
    </i>
    <i r="3">
      <x v="641"/>
    </i>
    <i r="3">
      <x v="642"/>
    </i>
    <i r="3">
      <x v="643"/>
    </i>
    <i r="3">
      <x v="644"/>
    </i>
    <i r="1">
      <x v="23"/>
      <x/>
      <x v="645"/>
    </i>
    <i r="3">
      <x v="646"/>
    </i>
    <i r="3">
      <x v="647"/>
    </i>
    <i r="3">
      <x v="648"/>
    </i>
    <i r="3">
      <x v="649"/>
    </i>
    <i r="3">
      <x v="650"/>
    </i>
    <i r="3">
      <x v="396"/>
    </i>
    <i r="3">
      <x v="651"/>
    </i>
    <i r="3">
      <x v="652"/>
    </i>
    <i r="3">
      <x v="653"/>
    </i>
    <i r="3">
      <x v="654"/>
    </i>
    <i r="3">
      <x v="655"/>
    </i>
    <i r="3">
      <x v="656"/>
    </i>
    <i r="3">
      <x v="657"/>
    </i>
    <i r="3">
      <x v="658"/>
    </i>
    <i r="3">
      <x v="659"/>
    </i>
    <i r="3">
      <x v="660"/>
    </i>
    <i r="3">
      <x v="661"/>
    </i>
    <i r="3">
      <x v="662"/>
    </i>
    <i r="3">
      <x v="663"/>
    </i>
    <i r="3">
      <x v="664"/>
    </i>
    <i r="3">
      <x v="665"/>
    </i>
    <i r="3">
      <x v="666"/>
    </i>
    <i r="3">
      <x v="667"/>
    </i>
    <i r="3">
      <x v="668"/>
    </i>
    <i r="3">
      <x v="669"/>
    </i>
    <i r="3">
      <x v="670"/>
    </i>
    <i r="3">
      <x v="671"/>
    </i>
    <i r="3">
      <x v="672"/>
    </i>
    <i r="3">
      <x v="673"/>
    </i>
    <i r="3">
      <x v="674"/>
    </i>
    <i r="3">
      <x v="675"/>
    </i>
    <i r="3">
      <x v="676"/>
    </i>
    <i r="3">
      <x v="677"/>
    </i>
    <i r="3">
      <x v="678"/>
    </i>
    <i r="3">
      <x v="679"/>
    </i>
    <i r="3">
      <x v="680"/>
    </i>
    <i r="3">
      <x v="681"/>
    </i>
    <i r="3">
      <x v="682"/>
    </i>
    <i r="3">
      <x v="683"/>
    </i>
    <i r="3">
      <x v="684"/>
    </i>
    <i r="3">
      <x v="685"/>
    </i>
    <i r="1">
      <x v="24"/>
      <x/>
      <x v="686"/>
    </i>
    <i r="3">
      <x v="687"/>
    </i>
    <i r="3">
      <x v="688"/>
    </i>
    <i r="3">
      <x v="689"/>
    </i>
    <i r="3">
      <x v="690"/>
    </i>
    <i r="3">
      <x v="691"/>
    </i>
    <i r="3">
      <x v="692"/>
    </i>
    <i r="3">
      <x v="693"/>
    </i>
    <i r="3">
      <x v="694"/>
    </i>
    <i r="3">
      <x v="695"/>
    </i>
    <i r="3">
      <x v="696"/>
    </i>
    <i r="3">
      <x v="697"/>
    </i>
    <i r="3">
      <x v="698"/>
    </i>
    <i r="3">
      <x v="699"/>
    </i>
    <i r="3">
      <x v="700"/>
    </i>
    <i r="3">
      <x v="701"/>
    </i>
    <i r="3">
      <x v="702"/>
    </i>
    <i r="3">
      <x v="703"/>
    </i>
    <i r="3">
      <x v="704"/>
    </i>
    <i r="3">
      <x v="705"/>
    </i>
    <i r="3">
      <x v="706"/>
    </i>
    <i r="3">
      <x v="707"/>
    </i>
    <i r="1">
      <x v="25"/>
      <x/>
      <x v="708"/>
    </i>
    <i r="3">
      <x v="709"/>
    </i>
    <i r="3">
      <x v="710"/>
    </i>
    <i r="3">
      <x v="711"/>
    </i>
    <i r="3">
      <x v="142"/>
    </i>
    <i r="3">
      <x v="193"/>
    </i>
    <i r="3">
      <x v="111"/>
    </i>
    <i r="3">
      <x v="712"/>
    </i>
    <i r="3">
      <x v="713"/>
    </i>
    <i r="3">
      <x v="714"/>
    </i>
    <i r="3">
      <x v="281"/>
    </i>
    <i r="3">
      <x v="715"/>
    </i>
    <i r="3">
      <x v="716"/>
    </i>
    <i r="3">
      <x v="343"/>
    </i>
    <i r="3">
      <x v="717"/>
    </i>
    <i r="3">
      <x v="285"/>
    </i>
    <i r="3">
      <x v="230"/>
    </i>
    <i r="3">
      <x v="147"/>
    </i>
    <i r="3">
      <x v="718"/>
    </i>
    <i r="3">
      <x v="719"/>
    </i>
    <i r="3">
      <x v="344"/>
    </i>
    <i r="3">
      <x v="153"/>
    </i>
    <i r="3">
      <x v="720"/>
    </i>
    <i r="3">
      <x v="179"/>
    </i>
    <i r="3">
      <x v="206"/>
    </i>
    <i r="3">
      <x v="126"/>
    </i>
    <i r="3">
      <x v="127"/>
    </i>
    <i r="3">
      <x v="319"/>
    </i>
    <i r="3">
      <x v="721"/>
    </i>
    <i r="3">
      <x v="722"/>
    </i>
    <i r="3">
      <x v="723"/>
    </i>
    <i r="3">
      <x v="724"/>
    </i>
    <i r="3">
      <x v="245"/>
    </i>
    <i r="3">
      <x v="247"/>
    </i>
    <i r="3">
      <x v="137"/>
    </i>
    <i r="3">
      <x v="725"/>
    </i>
    <i r="3">
      <x v="160"/>
    </i>
    <i r="1">
      <x v="26"/>
      <x/>
      <x v="726"/>
    </i>
    <i r="3">
      <x v="727"/>
    </i>
    <i r="3">
      <x v="728"/>
    </i>
    <i r="3">
      <x v="729"/>
    </i>
    <i r="3">
      <x v="730"/>
    </i>
    <i r="3">
      <x v="731"/>
    </i>
    <i r="3">
      <x v="464"/>
    </i>
    <i r="3">
      <x v="732"/>
    </i>
    <i r="3">
      <x v="733"/>
    </i>
    <i r="3">
      <x v="734"/>
    </i>
    <i r="3">
      <x v="71"/>
    </i>
    <i r="3">
      <x v="735"/>
    </i>
    <i r="3">
      <x v="736"/>
    </i>
    <i r="3">
      <x v="737"/>
    </i>
    <i r="3">
      <x v="738"/>
    </i>
    <i r="3">
      <x v="739"/>
    </i>
    <i r="3">
      <x v="740"/>
    </i>
    <i r="3">
      <x v="741"/>
    </i>
    <i r="3">
      <x v="742"/>
    </i>
    <i r="3">
      <x v="743"/>
    </i>
    <i r="3">
      <x v="744"/>
    </i>
    <i r="3">
      <x v="745"/>
    </i>
    <i r="3">
      <x v="746"/>
    </i>
    <i r="3">
      <x v="747"/>
    </i>
    <i r="3">
      <x v="748"/>
    </i>
    <i r="3">
      <x v="749"/>
    </i>
    <i r="3">
      <x v="750"/>
    </i>
    <i r="3">
      <x v="751"/>
    </i>
    <i r="3">
      <x v="752"/>
    </i>
    <i r="3">
      <x v="753"/>
    </i>
    <i r="3">
      <x v="754"/>
    </i>
    <i r="3">
      <x v="755"/>
    </i>
    <i r="3">
      <x v="756"/>
    </i>
    <i r="1">
      <x v="27"/>
      <x/>
      <x v="757"/>
    </i>
    <i r="3">
      <x v="758"/>
    </i>
    <i r="3">
      <x v="759"/>
    </i>
    <i r="3">
      <x v="760"/>
    </i>
    <i r="3">
      <x v="761"/>
    </i>
    <i r="3">
      <x v="762"/>
    </i>
    <i r="3">
      <x v="763"/>
    </i>
    <i r="3">
      <x v="21"/>
    </i>
    <i r="3">
      <x v="764"/>
    </i>
    <i r="3">
      <x v="765"/>
    </i>
    <i r="3">
      <x v="766"/>
    </i>
    <i r="3">
      <x v="767"/>
    </i>
    <i r="3">
      <x v="768"/>
    </i>
    <i r="3">
      <x v="769"/>
    </i>
    <i r="3">
      <x v="114"/>
    </i>
    <i r="3">
      <x v="770"/>
    </i>
    <i r="3">
      <x v="771"/>
    </i>
    <i r="3">
      <x v="772"/>
    </i>
    <i r="3">
      <x v="285"/>
    </i>
    <i r="3">
      <x v="318"/>
    </i>
    <i r="3">
      <x v="773"/>
    </i>
    <i r="3">
      <x v="774"/>
    </i>
    <i r="3">
      <x v="775"/>
    </i>
    <i r="3">
      <x v="776"/>
    </i>
    <i r="3">
      <x v="777"/>
    </i>
    <i r="3">
      <x v="778"/>
    </i>
    <i r="3">
      <x v="779"/>
    </i>
    <i r="3">
      <x v="780"/>
    </i>
    <i r="3">
      <x v="781"/>
    </i>
    <i r="3">
      <x v="782"/>
    </i>
    <i r="3">
      <x v="783"/>
    </i>
    <i r="3">
      <x v="784"/>
    </i>
    <i r="3">
      <x v="785"/>
    </i>
    <i r="3">
      <x v="131"/>
    </i>
    <i r="3">
      <x v="786"/>
    </i>
    <i r="3">
      <x v="787"/>
    </i>
    <i r="3">
      <x v="788"/>
    </i>
    <i r="3">
      <x v="789"/>
    </i>
    <i r="3">
      <x v="790"/>
    </i>
    <i r="3">
      <x v="791"/>
    </i>
    <i r="3">
      <x v="247"/>
    </i>
    <i r="3">
      <x v="137"/>
    </i>
    <i r="3">
      <x v="792"/>
    </i>
    <i r="1">
      <x v="28"/>
      <x/>
      <x v="793"/>
    </i>
    <i r="3">
      <x v="794"/>
    </i>
    <i r="3">
      <x v="795"/>
    </i>
    <i r="3">
      <x v="796"/>
    </i>
    <i r="3">
      <x v="797"/>
    </i>
    <i r="3">
      <x v="798"/>
    </i>
    <i r="3">
      <x v="799"/>
    </i>
    <i r="3">
      <x v="800"/>
    </i>
    <i r="3">
      <x v="801"/>
    </i>
    <i r="3">
      <x v="802"/>
    </i>
    <i r="3">
      <x v="803"/>
    </i>
    <i r="3">
      <x v="804"/>
    </i>
    <i r="3">
      <x v="805"/>
    </i>
    <i r="3">
      <x v="806"/>
    </i>
    <i r="3">
      <x v="807"/>
    </i>
    <i r="3">
      <x v="808"/>
    </i>
    <i r="3">
      <x v="809"/>
    </i>
    <i r="3">
      <x v="810"/>
    </i>
    <i r="3">
      <x v="811"/>
    </i>
    <i r="3">
      <x v="812"/>
    </i>
    <i r="3">
      <x v="813"/>
    </i>
    <i r="3">
      <x v="814"/>
    </i>
    <i r="3">
      <x v="815"/>
    </i>
    <i r="3">
      <x v="816"/>
    </i>
    <i r="3">
      <x v="279"/>
    </i>
    <i r="3">
      <x v="313"/>
    </i>
    <i r="3">
      <x v="817"/>
    </i>
    <i r="3">
      <x v="146"/>
    </i>
    <i r="3">
      <x v="818"/>
    </i>
    <i r="3">
      <x v="819"/>
    </i>
    <i r="3">
      <x v="820"/>
    </i>
    <i r="3">
      <x v="821"/>
    </i>
    <i r="3">
      <x v="822"/>
    </i>
    <i r="3">
      <x v="823"/>
    </i>
    <i r="3">
      <x v="213"/>
    </i>
    <i r="3">
      <x v="824"/>
    </i>
    <i r="3">
      <x v="825"/>
    </i>
    <i r="3">
      <x v="826"/>
    </i>
    <i>
      <x v="7"/>
      <x v="29"/>
      <x v="1"/>
      <x/>
    </i>
    <i r="3">
      <x v="827"/>
    </i>
    <i r="3">
      <x v="828"/>
    </i>
    <i r="3">
      <x v="829"/>
    </i>
    <i r="3">
      <x v="830"/>
    </i>
    <i r="3">
      <x v="189"/>
    </i>
    <i r="3">
      <x v="831"/>
    </i>
    <i r="3">
      <x v="190"/>
    </i>
    <i r="3">
      <x v="342"/>
    </i>
    <i r="3">
      <x v="191"/>
    </i>
    <i r="3">
      <x v="712"/>
    </i>
    <i r="3">
      <x v="170"/>
    </i>
    <i r="3">
      <x v="311"/>
    </i>
    <i r="3">
      <x v="522"/>
    </i>
    <i r="3">
      <x v="194"/>
    </i>
    <i r="3">
      <x v="832"/>
    </i>
    <i r="3">
      <x v="115"/>
    </i>
    <i r="3">
      <x v="833"/>
    </i>
    <i r="3">
      <x v="834"/>
    </i>
    <i r="3">
      <x v="353"/>
    </i>
    <i r="3">
      <x v="52"/>
    </i>
    <i r="3">
      <x v="171"/>
    </i>
    <i r="3">
      <x v="835"/>
    </i>
    <i r="3">
      <x v="836"/>
    </i>
    <i r="3">
      <x v="223"/>
    </i>
    <i r="3">
      <x v="146"/>
    </i>
    <i r="3">
      <x v="225"/>
    </i>
    <i r="3">
      <x v="198"/>
    </i>
    <i r="3">
      <x v="172"/>
    </i>
    <i r="3">
      <x v="205"/>
    </i>
    <i r="3">
      <x v="837"/>
    </i>
    <i r="3">
      <x v="838"/>
    </i>
    <i r="3">
      <x v="154"/>
    </i>
    <i r="3">
      <x v="839"/>
    </i>
    <i r="3">
      <x v="840"/>
    </i>
    <i r="3">
      <x v="841"/>
    </i>
    <i r="3">
      <x v="180"/>
    </i>
    <i r="3">
      <x v="537"/>
    </i>
    <i r="3">
      <x v="208"/>
    </i>
    <i r="3">
      <x v="842"/>
    </i>
    <i r="3">
      <x v="325"/>
    </i>
    <i r="3">
      <x v="211"/>
    </i>
    <i r="3">
      <x v="843"/>
    </i>
    <i r="3">
      <x v="844"/>
    </i>
    <i r="3">
      <x v="265"/>
    </i>
    <i r="3">
      <x v="845"/>
    </i>
    <i r="3">
      <x v="846"/>
    </i>
    <i r="3">
      <x v="847"/>
    </i>
    <i r="3">
      <x v="301"/>
    </i>
    <i r="3">
      <x v="214"/>
    </i>
    <i r="3">
      <x v="181"/>
    </i>
    <i r="2">
      <x v="2"/>
      <x v="848"/>
    </i>
    <i r="3">
      <x v="849"/>
    </i>
    <i r="3">
      <x v="72"/>
    </i>
    <i r="3">
      <x v="850"/>
    </i>
    <i r="3">
      <x v="851"/>
    </i>
    <i r="3">
      <x v="75"/>
    </i>
    <i r="3">
      <x v="743"/>
    </i>
    <i r="3">
      <x v="820"/>
    </i>
    <i r="3">
      <x v="852"/>
    </i>
    <i r="3">
      <x v="853"/>
    </i>
    <i r="3">
      <x v="854"/>
    </i>
    <i r="3">
      <x v="102"/>
    </i>
    <i r="3">
      <x v="855"/>
    </i>
    <i r="3">
      <x v="856"/>
    </i>
    <i r="3">
      <x v="857"/>
    </i>
    <i r="3">
      <x v="858"/>
    </i>
    <i r="3">
      <x v="826"/>
    </i>
    <i r="2">
      <x v="3"/>
      <x v="859"/>
    </i>
    <i r="3">
      <x v="860"/>
    </i>
    <i r="3">
      <x v="861"/>
    </i>
    <i r="3">
      <x v="862"/>
    </i>
    <i r="3">
      <x v="863"/>
    </i>
    <i r="3">
      <x v="864"/>
    </i>
    <i r="3">
      <x v="559"/>
    </i>
    <i r="3">
      <x v="58"/>
    </i>
    <i r="3">
      <x v="865"/>
    </i>
    <i r="3">
      <x v="866"/>
    </i>
    <i r="3">
      <x v="867"/>
    </i>
    <i r="3">
      <x v="868"/>
    </i>
    <i r="3">
      <x v="869"/>
    </i>
    <i r="3">
      <x v="158"/>
    </i>
    <i r="3">
      <x v="870"/>
    </i>
    <i r="3">
      <x v="871"/>
    </i>
    <i r="3">
      <x v="89"/>
    </i>
    <i r="3">
      <x v="872"/>
    </i>
    <i r="3">
      <x v="873"/>
    </i>
    <i r="3">
      <x v="874"/>
    </i>
    <i r="3">
      <x v="875"/>
    </i>
    <i r="3">
      <x v="876"/>
    </i>
    <i r="3">
      <x v="877"/>
    </i>
    <i>
      <x v="8"/>
      <x v="30"/>
      <x/>
      <x v="878"/>
    </i>
    <i r="3">
      <x v="879"/>
    </i>
    <i r="3">
      <x v="880"/>
    </i>
    <i r="3">
      <x v="7"/>
    </i>
    <i r="3">
      <x v="830"/>
    </i>
    <i r="3">
      <x v="608"/>
    </i>
    <i r="3">
      <x v="168"/>
    </i>
    <i r="3">
      <x v="108"/>
    </i>
    <i r="3">
      <x v="193"/>
    </i>
    <i r="3">
      <x v="712"/>
    </i>
    <i r="3">
      <x v="311"/>
    </i>
    <i r="3">
      <x v="456"/>
    </i>
    <i r="3">
      <x v="881"/>
    </i>
    <i r="3">
      <x v="223"/>
    </i>
    <i r="3">
      <x v="280"/>
    </i>
    <i r="3">
      <x v="882"/>
    </i>
    <i r="3">
      <x v="883"/>
    </i>
    <i r="3">
      <x v="884"/>
    </i>
    <i r="3">
      <x v="201"/>
    </i>
    <i r="3">
      <x v="628"/>
    </i>
    <i r="3">
      <x v="885"/>
    </i>
    <i r="3">
      <x v="35"/>
    </i>
    <i r="3">
      <x v="177"/>
    </i>
    <i r="3">
      <x v="886"/>
    </i>
    <i r="3">
      <x v="720"/>
    </i>
    <i r="3">
      <x v="338"/>
    </i>
    <i r="3">
      <x v="126"/>
    </i>
    <i r="3">
      <x v="128"/>
    </i>
    <i r="3">
      <x v="238"/>
    </i>
    <i r="3">
      <x v="180"/>
    </i>
    <i r="3">
      <x v="887"/>
    </i>
    <i r="3">
      <x v="888"/>
    </i>
    <i r="3">
      <x v="889"/>
    </i>
    <i r="3">
      <x v="302"/>
    </i>
    <i r="3">
      <x v="327"/>
    </i>
    <i r="3">
      <x v="890"/>
    </i>
    <i r="3">
      <x v="891"/>
    </i>
    <i r="1">
      <x v="31"/>
      <x/>
      <x v="892"/>
    </i>
    <i r="3">
      <x v="893"/>
    </i>
    <i r="3">
      <x v="894"/>
    </i>
    <i r="3">
      <x v="895"/>
    </i>
    <i r="3">
      <x v="896"/>
    </i>
    <i r="3">
      <x v="897"/>
    </i>
    <i r="3">
      <x v="898"/>
    </i>
    <i r="3">
      <x v="899"/>
    </i>
    <i r="3">
      <x v="900"/>
    </i>
    <i r="3">
      <x v="901"/>
    </i>
    <i r="3">
      <x v="902"/>
    </i>
    <i r="3">
      <x v="903"/>
    </i>
    <i r="3">
      <x v="422"/>
    </i>
    <i r="3">
      <x v="904"/>
    </i>
    <i r="3">
      <x v="905"/>
    </i>
    <i r="3">
      <x v="906"/>
    </i>
    <i r="3">
      <x v="907"/>
    </i>
    <i r="3">
      <x v="908"/>
    </i>
    <i r="3">
      <x v="909"/>
    </i>
    <i r="3">
      <x v="910"/>
    </i>
    <i r="3">
      <x v="911"/>
    </i>
    <i r="3">
      <x v="912"/>
    </i>
    <i r="3">
      <x v="913"/>
    </i>
    <i r="3">
      <x v="914"/>
    </i>
    <i r="3">
      <x v="915"/>
    </i>
    <i r="3">
      <x v="916"/>
    </i>
    <i r="3">
      <x v="917"/>
    </i>
    <i r="3">
      <x v="918"/>
    </i>
    <i r="3">
      <x v="919"/>
    </i>
    <i r="3">
      <x v="920"/>
    </i>
    <i r="3">
      <x v="124"/>
    </i>
    <i r="3">
      <x v="263"/>
    </i>
    <i r="3">
      <x v="921"/>
    </i>
    <i r="3">
      <x v="922"/>
    </i>
    <i r="3">
      <x v="923"/>
    </i>
    <i r="3">
      <x v="924"/>
    </i>
    <i r="3">
      <x v="925"/>
    </i>
    <i r="3">
      <x v="926"/>
    </i>
    <i r="3">
      <x v="927"/>
    </i>
    <i r="3">
      <x v="928"/>
    </i>
    <i r="3">
      <x v="844"/>
    </i>
    <i r="3">
      <x v="929"/>
    </i>
    <i r="3">
      <x v="930"/>
    </i>
    <i r="3">
      <x v="931"/>
    </i>
    <i r="3">
      <x v="932"/>
    </i>
    <i r="3">
      <x v="933"/>
    </i>
    <i r="3">
      <x v="934"/>
    </i>
    <i r="3">
      <x v="935"/>
    </i>
    <i r="3">
      <x v="936"/>
    </i>
    <i r="3">
      <x v="869"/>
    </i>
    <i r="3">
      <x v="88"/>
    </i>
    <i r="3">
      <x v="937"/>
    </i>
    <i r="3">
      <x v="938"/>
    </i>
    <i r="3">
      <x v="791"/>
    </i>
    <i r="3">
      <x v="939"/>
    </i>
    <i r="3">
      <x v="940"/>
    </i>
    <i>
      <x v="9"/>
      <x v="32"/>
      <x/>
      <x v="941"/>
    </i>
    <i r="3">
      <x v="942"/>
    </i>
    <i r="3">
      <x v="943"/>
    </i>
    <i r="3">
      <x v="944"/>
    </i>
    <i r="3">
      <x v="945"/>
    </i>
    <i r="3">
      <x v="946"/>
    </i>
    <i r="3">
      <x v="947"/>
    </i>
    <i r="3">
      <x v="17"/>
    </i>
    <i r="3">
      <x v="518"/>
    </i>
    <i r="3">
      <x v="762"/>
    </i>
    <i r="3">
      <x v="219"/>
    </i>
    <i r="3">
      <x v="948"/>
    </i>
    <i r="3">
      <x v="333"/>
    </i>
    <i r="3">
      <x v="949"/>
    </i>
    <i r="3">
      <x v="950"/>
    </i>
    <i r="3">
      <x v="951"/>
    </i>
    <i r="3">
      <x v="21"/>
    </i>
    <i r="3">
      <x v="952"/>
    </i>
    <i r="3">
      <x v="953"/>
    </i>
    <i r="3">
      <x v="954"/>
    </i>
    <i r="3">
      <x v="955"/>
    </i>
    <i r="3">
      <x v="956"/>
    </i>
    <i r="3">
      <x v="714"/>
    </i>
    <i r="3">
      <x v="957"/>
    </i>
    <i r="3">
      <x v="958"/>
    </i>
    <i r="3">
      <x v="959"/>
    </i>
    <i r="3">
      <x v="348"/>
    </i>
    <i r="3">
      <x v="43"/>
    </i>
    <i r="3">
      <x v="960"/>
    </i>
    <i r="3">
      <x v="961"/>
    </i>
    <i r="3">
      <x v="962"/>
    </i>
    <i r="3">
      <x v="963"/>
    </i>
    <i r="3">
      <x v="964"/>
    </i>
    <i r="3">
      <x v="965"/>
    </i>
    <i r="3">
      <x v="966"/>
    </i>
    <i r="3">
      <x v="45"/>
    </i>
    <i r="3">
      <x v="46"/>
    </i>
    <i r="3">
      <x v="967"/>
    </i>
    <i r="3">
      <x v="472"/>
    </i>
    <i r="3">
      <x v="968"/>
    </i>
    <i r="3">
      <x v="969"/>
    </i>
    <i r="3">
      <x v="970"/>
    </i>
    <i r="1">
      <x v="33"/>
      <x/>
      <x v="971"/>
    </i>
    <i r="3">
      <x v="972"/>
    </i>
    <i r="3">
      <x v="11"/>
    </i>
    <i r="3">
      <x v="973"/>
    </i>
    <i r="3">
      <x v="974"/>
    </i>
    <i r="3">
      <x v="975"/>
    </i>
    <i r="3">
      <x v="976"/>
    </i>
    <i r="3">
      <x v="977"/>
    </i>
    <i r="3">
      <x v="978"/>
    </i>
    <i r="3">
      <x v="979"/>
    </i>
    <i r="3">
      <x v="352"/>
    </i>
    <i r="3">
      <x v="980"/>
    </i>
    <i r="3">
      <x v="356"/>
    </i>
    <i r="3">
      <x v="357"/>
    </i>
    <i r="3">
      <x v="981"/>
    </i>
    <i r="3">
      <x v="835"/>
    </i>
    <i r="3">
      <x v="982"/>
    </i>
    <i r="3">
      <x v="983"/>
    </i>
    <i r="3">
      <x v="984"/>
    </i>
    <i r="3">
      <x v="985"/>
    </i>
    <i r="3">
      <x v="986"/>
    </i>
    <i r="3">
      <x v="987"/>
    </i>
    <i r="3">
      <x v="988"/>
    </i>
    <i r="3">
      <x v="34"/>
    </i>
    <i r="3">
      <x v="778"/>
    </i>
    <i r="3">
      <x v="300"/>
    </i>
    <i r="3">
      <x v="989"/>
    </i>
    <i r="3">
      <x v="924"/>
    </i>
    <i r="3">
      <x v="990"/>
    </i>
    <i r="3">
      <x v="991"/>
    </i>
    <i r="3">
      <x v="823"/>
    </i>
    <i r="3">
      <x v="992"/>
    </i>
    <i r="3">
      <x v="324"/>
    </i>
    <i r="3">
      <x v="371"/>
    </i>
    <i r="3">
      <x v="993"/>
    </i>
    <i r="3">
      <x v="376"/>
    </i>
    <i r="3">
      <x v="931"/>
    </i>
    <i r="3">
      <x v="846"/>
    </i>
    <i r="3">
      <x v="994"/>
    </i>
    <i r="3">
      <x v="995"/>
    </i>
    <i r="3">
      <x v="996"/>
    </i>
    <i r="3">
      <x v="997"/>
    </i>
    <i r="1">
      <x v="34"/>
      <x/>
      <x v="998"/>
    </i>
    <i r="1">
      <x v="35"/>
      <x/>
      <x v="999"/>
    </i>
    <i r="3">
      <x v="1000"/>
    </i>
    <i r="3">
      <x v="276"/>
    </i>
    <i r="3">
      <x v="141"/>
    </i>
    <i r="3">
      <x v="1001"/>
    </i>
    <i r="3">
      <x v="1002"/>
    </i>
    <i r="3">
      <x v="1003"/>
    </i>
    <i r="3">
      <x v="1004"/>
    </i>
    <i r="3">
      <x v="561"/>
    </i>
    <i r="3">
      <x v="64"/>
    </i>
    <i r="3">
      <x v="66"/>
    </i>
    <i r="3">
      <x v="1005"/>
    </i>
    <i r="3">
      <x v="1006"/>
    </i>
    <i r="3">
      <x v="1007"/>
    </i>
    <i r="3">
      <x v="1008"/>
    </i>
    <i r="3">
      <x v="1009"/>
    </i>
    <i r="3">
      <x v="1010"/>
    </i>
    <i r="3">
      <x v="775"/>
    </i>
    <i r="3">
      <x v="1011"/>
    </i>
    <i r="3">
      <x v="568"/>
    </i>
    <i r="3">
      <x v="1012"/>
    </i>
    <i r="3">
      <x v="1013"/>
    </i>
    <i r="3">
      <x v="1014"/>
    </i>
    <i r="3">
      <x v="1015"/>
    </i>
    <i r="3">
      <x v="1016"/>
    </i>
    <i r="3">
      <x v="1017"/>
    </i>
    <i r="3">
      <x v="1018"/>
    </i>
    <i r="3">
      <x v="1019"/>
    </i>
    <i r="3">
      <x v="1020"/>
    </i>
    <i r="3">
      <x v="1021"/>
    </i>
    <i r="3">
      <x v="1022"/>
    </i>
    <i r="3">
      <x v="1023"/>
    </i>
    <i r="3">
      <x v="1024"/>
    </i>
  </rowItems>
  <pageFields count="2">
    <pageField fld="4" hier="43" name="[Unit_Health].[Focus].[All]" cap="All"/>
    <pageField fld="5" hier="45" name="[Unit_Health].[PN].[All]" cap="All"/>
  </pageFields>
  <formats count="6">
    <format dxfId="234">
      <pivotArea dataOnly="0" labelOnly="1" grandRow="1" outline="0" fieldPosition="0"/>
    </format>
    <format dxfId="233">
      <pivotArea type="all" dataOnly="0" outline="0" fieldPosition="0"/>
    </format>
    <format dxfId="232">
      <pivotArea outline="0" collapsedLevelsAreSubtotals="1" fieldPosition="0"/>
    </format>
    <format dxfId="231">
      <pivotArea dataOnly="0" labelOnly="1" grandRow="1" outline="0" fieldPosition="0"/>
    </format>
    <format dxfId="230">
      <pivotArea dataOnly="0" labelOnly="1" grandRow="1" outline="0" fieldPosition="0"/>
    </format>
    <format dxfId="229">
      <pivotArea dataOnly="0" labelOnly="1" grandRow="1" outline="0" fieldPosition="0"/>
    </format>
  </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multipleItemSelectionAllowed="1" dragToData="1"/>
    <pivotHierarchy dragToData="1"/>
    <pivotHierarchy dragToData="1"/>
    <pivotHierarchy multipleItemSelectionAllowed="1" dragToData="1">
      <members count="1" level="1">
        <member name="[Unit_Health].[New Unit].&amp;[No]"/>
      </members>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caption="NoContact"/>
    <pivotHierarchy dragToRow="0" dragToCol="0" dragToPage="0" dragToData="1" caption="Under2-5"/>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4">
    <rowHierarchyUsage hierarchyUsage="27"/>
    <rowHierarchyUsage hierarchyUsage="28"/>
    <rowHierarchyUsage hierarchyUsage="29"/>
    <rowHierarchyUsage hierarchyUsage="49"/>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Health]"/>
      </x15:pivotTableUISettings>
    </ext>
  </extLst>
</pivotTableDefinition>
</file>

<file path=xl/pivotTables/pivotTable2.xml><?xml version="1.0" encoding="utf-8"?>
<pivotTableDefinition xmlns="http://schemas.openxmlformats.org/spreadsheetml/2006/main" name="UnitsNeedingAttention2" cacheId="2" applyNumberFormats="0" applyBorderFormats="0" applyFontFormats="0" applyPatternFormats="0" applyAlignmentFormats="0" applyWidthHeightFormats="1" dataCaption="Values" tag="c4d90cd3-8546-44bd-af76-8feb16b5c341" updatedVersion="6" minRefreshableVersion="3" showDrill="0" enableDrill="0" subtotalHiddenItems="1" rowGrandTotals="0" colGrandTotals="0" itemPrintTitles="1" createdVersion="6" indent="0" compact="0" compactData="0" multipleFieldFilters="0">
  <location ref="A4:L547" firstHeaderRow="1" firstDataRow="1" firstDataCol="12" rowPageCount="2" colPageCount="1"/>
  <pivotFields count="14">
    <pivotField axis="axisRow" compact="0" allDrilled="1" outline="0" showAll="0" defaultSubtotal="0" defaultAttributeDrillState="1">
      <items count="10">
        <item x="0"/>
        <item x="1"/>
        <item x="2"/>
        <item x="3"/>
        <item x="4"/>
        <item x="5"/>
        <item x="6"/>
        <item x="7"/>
        <item x="8"/>
        <item x="9"/>
      </items>
    </pivotField>
    <pivotField axis="axisRow" compact="0" allDrilled="1" outline="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axis="axisRow" compact="0" allDrilled="1" outline="0" showAll="0" dataSourceSort="1" defaultSubtotal="0" defaultAttributeDrillState="1">
      <items count="4">
        <item x="0"/>
        <item x="1"/>
        <item x="2"/>
        <item x="3"/>
      </items>
    </pivotField>
    <pivotField axis="axisRow" compact="0" allDrilled="1" outline="0" showAll="0" dataSourceSort="1" defaultSubtotal="0" defaultAttributeDrillState="1">
      <items count="49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s>
      <extLst>
        <ext xmlns:x14="http://schemas.microsoft.com/office/spreadsheetml/2009/9/main" uri="{2946ED86-A175-432a-8AC1-64E0C546D7DE}">
          <x14:pivotField fillDownLabels="1"/>
        </ext>
      </extLst>
    </pivotField>
    <pivotField name="Last Contacted in 2015" axis="axisRow" compact="0" allDrilled="1" outline="0" showAll="0" dataSourceSort="1" defaultSubtotal="0" defaultAttributeDrillState="1">
      <items count="2">
        <item x="0"/>
        <item x="1"/>
      </items>
    </pivotField>
    <pivotField name="Score 2.5 or less" axis="axisRow" compact="0" allDrilled="1" outline="0" showAll="0" dataSourceSort="1" defaultSubtotal="0" defaultAttributeDrillState="1">
      <items count="9">
        <item x="0"/>
        <item x="1"/>
        <item x="2"/>
        <item x="3"/>
        <item x="4"/>
        <item x="5"/>
        <item x="6"/>
        <item x="7"/>
        <item x="8"/>
      </items>
    </pivotField>
    <pivotField axis="axisRow" compact="0" allDrilled="1" outline="0" showAll="0" dataSourceSort="1" defaultSubtotal="0" defaultAttributeDrillState="1">
      <items count="2">
        <item x="0"/>
        <item x="1"/>
      </items>
    </pivotField>
    <pivotField axis="axisRow" compact="0" allDrilled="1" outline="0" showAll="0" dataSourceSort="1" defaultSubtotal="0" defaultAttributeDrillState="1">
      <items count="4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s>
    </pivotField>
    <pivotField axis="axisRow" compact="0" allDrilled="1" outline="0" showAll="0" dataSourceSort="1" defaultSubtotal="0" defaultAttributeDrillState="1">
      <items count="19">
        <item x="0"/>
        <item x="1"/>
        <item x="2"/>
        <item x="3"/>
        <item x="4"/>
        <item x="5"/>
        <item x="6"/>
        <item x="7"/>
        <item x="8"/>
        <item x="9"/>
        <item x="10"/>
        <item x="11"/>
        <item x="12"/>
        <item x="13"/>
        <item x="14"/>
        <item x="15"/>
        <item x="16"/>
        <item x="17"/>
        <item x="18"/>
      </items>
    </pivotField>
    <pivotField axis="axisRow" compact="0" allDrilled="1" outline="0" showAll="0" dataSourceSort="1" defaultSubtotal="0" defaultAttributeDrillState="1">
      <items count="2">
        <item x="0"/>
        <item x="1"/>
      </items>
    </pivotField>
    <pivotField axis="axisRow" compact="0" allDrilled="1" outline="0" showAll="0" dataSourceSort="1" defaultSubtotal="0" defaultAttributeDrillState="1">
      <items count="9">
        <item x="0"/>
        <item x="1"/>
        <item x="2"/>
        <item x="3"/>
        <item x="4"/>
        <item x="5"/>
        <item x="6"/>
        <item x="7"/>
        <item x="8"/>
      </items>
    </pivotField>
    <pivotField axis="axisRow" compact="0" allDrilled="1" outline="0" showAll="0" dataSourceSort="1" defaultSubtotal="0" defaultAttributeDrillState="1">
      <items count="11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s>
    </pivotField>
    <pivotField axis="axisPage" compact="0" allDrilled="1" outline="0" showAll="0" dataSourceSort="1" defaultAttributeDrillState="1">
      <items count="1">
        <item t="default"/>
      </items>
    </pivotField>
    <pivotField axis="axisPage" compact="0" allDrilled="1" outline="0" showAll="0" dataSourceSort="1" defaultAttributeDrillState="1">
      <items count="1">
        <item t="default"/>
      </items>
    </pivotField>
  </pivotFields>
  <rowFields count="12">
    <field x="0"/>
    <field x="1"/>
    <field x="2"/>
    <field x="3"/>
    <field x="9"/>
    <field x="7"/>
    <field x="11"/>
    <field x="10"/>
    <field x="6"/>
    <field x="4"/>
    <field x="5"/>
    <field x="8"/>
  </rowFields>
  <rowItems count="543">
    <i>
      <x/>
      <x/>
      <x/>
      <x/>
      <x/>
      <x/>
      <x/>
      <x/>
      <x/>
      <x/>
      <x/>
      <x/>
    </i>
    <i r="3">
      <x v="1"/>
      <x/>
      <x v="1"/>
      <x/>
      <x/>
      <x/>
      <x/>
      <x/>
      <x/>
    </i>
    <i r="3">
      <x v="2"/>
      <x/>
      <x v="2"/>
      <x/>
      <x/>
      <x/>
      <x/>
      <x/>
      <x/>
    </i>
    <i r="3">
      <x v="3"/>
      <x/>
      <x v="3"/>
      <x/>
      <x/>
      <x/>
      <x/>
      <x/>
      <x/>
    </i>
    <i r="3">
      <x v="4"/>
      <x/>
      <x v="4"/>
      <x/>
      <x/>
      <x/>
      <x/>
      <x/>
      <x/>
    </i>
    <i r="3">
      <x v="5"/>
      <x/>
      <x v="5"/>
      <x v="1"/>
      <x/>
      <x/>
      <x/>
      <x/>
      <x/>
    </i>
    <i r="3">
      <x v="6"/>
      <x/>
      <x v="6"/>
      <x v="2"/>
      <x/>
      <x/>
      <x/>
      <x/>
      <x/>
    </i>
    <i r="3">
      <x v="7"/>
      <x/>
      <x v="7"/>
      <x v="3"/>
      <x/>
      <x v="1"/>
      <x v="1"/>
      <x/>
      <x v="1"/>
    </i>
    <i r="3">
      <x v="8"/>
      <x/>
      <x v="8"/>
      <x v="4"/>
      <x/>
      <x v="1"/>
      <x/>
      <x v="1"/>
      <x/>
    </i>
    <i r="3">
      <x v="9"/>
      <x/>
      <x v="9"/>
      <x/>
      <x/>
      <x/>
      <x/>
      <x/>
      <x/>
    </i>
    <i r="3">
      <x v="10"/>
      <x/>
      <x v="10"/>
      <x/>
      <x/>
      <x/>
      <x/>
      <x/>
      <x/>
    </i>
    <i r="3">
      <x v="11"/>
      <x/>
      <x v="11"/>
      <x v="5"/>
      <x v="1"/>
      <x v="1"/>
      <x/>
      <x/>
      <x v="2"/>
    </i>
    <i r="3">
      <x v="12"/>
      <x/>
      <x v="12"/>
      <x/>
      <x/>
      <x/>
      <x/>
      <x/>
      <x/>
    </i>
    <i r="3">
      <x v="13"/>
      <x/>
      <x v="13"/>
      <x/>
      <x/>
      <x/>
      <x/>
      <x/>
      <x/>
    </i>
    <i r="3">
      <x v="14"/>
      <x/>
      <x v="14"/>
      <x v="6"/>
      <x/>
      <x/>
      <x/>
      <x/>
      <x/>
    </i>
    <i r="3">
      <x v="15"/>
      <x/>
      <x v="15"/>
      <x/>
      <x/>
      <x/>
      <x/>
      <x/>
      <x/>
    </i>
    <i r="3">
      <x v="16"/>
      <x v="1"/>
      <x v="16"/>
      <x/>
      <x/>
      <x/>
      <x/>
      <x/>
      <x/>
    </i>
    <i r="3">
      <x v="17"/>
      <x v="1"/>
      <x v="17"/>
      <x/>
      <x/>
      <x/>
      <x/>
      <x/>
      <x/>
    </i>
    <i r="3">
      <x v="18"/>
      <x/>
      <x v="18"/>
      <x/>
      <x/>
      <x/>
      <x/>
      <x/>
      <x/>
    </i>
    <i r="3">
      <x v="19"/>
      <x/>
      <x v="19"/>
      <x/>
      <x/>
      <x/>
      <x/>
      <x/>
      <x/>
    </i>
    <i r="3">
      <x v="20"/>
      <x v="1"/>
      <x/>
      <x/>
      <x/>
      <x/>
      <x/>
      <x/>
      <x/>
    </i>
    <i r="3">
      <x v="21"/>
      <x/>
      <x v="20"/>
      <x/>
      <x/>
      <x/>
      <x/>
      <x/>
      <x/>
    </i>
    <i r="3">
      <x v="22"/>
      <x/>
      <x v="21"/>
      <x/>
      <x/>
      <x/>
      <x/>
      <x/>
      <x/>
    </i>
    <i r="3">
      <x v="23"/>
      <x/>
      <x v="7"/>
      <x v="3"/>
      <x/>
      <x v="1"/>
      <x v="1"/>
      <x/>
      <x/>
    </i>
    <i r="3">
      <x v="24"/>
      <x/>
      <x v="22"/>
      <x/>
      <x/>
      <x/>
      <x/>
      <x/>
      <x/>
    </i>
    <i r="3">
      <x v="25"/>
      <x/>
      <x v="23"/>
      <x/>
      <x/>
      <x/>
      <x/>
      <x/>
      <x/>
    </i>
    <i r="3">
      <x v="26"/>
      <x/>
      <x v="4"/>
      <x/>
      <x/>
      <x/>
      <x/>
      <x/>
      <x/>
    </i>
    <i r="3">
      <x v="27"/>
      <x/>
      <x v="24"/>
      <x/>
      <x/>
      <x/>
      <x/>
      <x/>
      <x/>
    </i>
    <i r="3">
      <x v="28"/>
      <x/>
      <x v="25"/>
      <x/>
      <x/>
      <x/>
      <x/>
      <x/>
      <x/>
    </i>
    <i r="3">
      <x v="29"/>
      <x/>
      <x v="10"/>
      <x/>
      <x/>
      <x v="1"/>
      <x/>
      <x v="2"/>
      <x v="3"/>
    </i>
    <i r="3">
      <x v="30"/>
      <x/>
      <x v="11"/>
      <x v="5"/>
      <x v="2"/>
      <x v="1"/>
      <x/>
      <x/>
      <x v="2"/>
    </i>
    <i r="3">
      <x v="31"/>
      <x/>
      <x v="26"/>
      <x/>
      <x/>
      <x/>
      <x/>
      <x/>
      <x/>
    </i>
    <i r="3">
      <x v="32"/>
      <x/>
      <x v="27"/>
      <x v="7"/>
      <x v="3"/>
      <x v="1"/>
      <x/>
      <x/>
      <x v="4"/>
    </i>
    <i r="3">
      <x v="33"/>
      <x/>
      <x v="28"/>
      <x/>
      <x/>
      <x v="1"/>
      <x/>
      <x v="3"/>
      <x/>
    </i>
    <i r="3">
      <x v="34"/>
      <x/>
      <x v="14"/>
      <x v="6"/>
      <x/>
      <x v="1"/>
      <x/>
      <x v="3"/>
      <x/>
    </i>
    <i r="1">
      <x v="1"/>
      <x/>
      <x v="35"/>
      <x v="1"/>
      <x v="29"/>
      <x/>
      <x/>
      <x/>
      <x/>
      <x/>
      <x/>
    </i>
    <i r="3">
      <x v="36"/>
      <x/>
      <x v="30"/>
      <x/>
      <x/>
      <x v="1"/>
      <x v="1"/>
      <x/>
      <x/>
    </i>
    <i r="3">
      <x v="37"/>
      <x/>
      <x v="31"/>
      <x v="8"/>
      <x/>
      <x/>
      <x/>
      <x/>
      <x/>
    </i>
    <i r="3">
      <x v="38"/>
      <x/>
      <x v="32"/>
      <x v="9"/>
      <x/>
      <x/>
      <x/>
      <x/>
      <x/>
    </i>
    <i r="3">
      <x v="39"/>
      <x/>
      <x v="33"/>
      <x v="10"/>
      <x/>
      <x/>
      <x/>
      <x/>
      <x/>
    </i>
    <i r="3">
      <x v="40"/>
      <x/>
      <x v="34"/>
      <x v="11"/>
      <x/>
      <x/>
      <x/>
      <x/>
      <x/>
    </i>
    <i r="3">
      <x v="41"/>
      <x/>
      <x v="35"/>
      <x v="12"/>
      <x/>
      <x v="1"/>
      <x/>
      <x v="4"/>
      <x/>
    </i>
    <i r="3">
      <x v="42"/>
      <x/>
      <x v="36"/>
      <x v="11"/>
      <x/>
      <x/>
      <x/>
      <x/>
      <x/>
    </i>
    <i r="3">
      <x v="43"/>
      <x/>
      <x v="37"/>
      <x/>
      <x/>
      <x/>
      <x/>
      <x/>
      <x/>
    </i>
    <i r="3">
      <x v="44"/>
      <x v="1"/>
      <x v="38"/>
      <x/>
      <x/>
      <x/>
      <x/>
      <x/>
      <x/>
    </i>
    <i r="3">
      <x v="45"/>
      <x/>
      <x v="39"/>
      <x/>
      <x/>
      <x/>
      <x/>
      <x/>
      <x/>
    </i>
    <i r="3">
      <x v="46"/>
      <x/>
      <x v="40"/>
      <x/>
      <x/>
      <x/>
      <x/>
      <x/>
      <x/>
    </i>
    <i r="3">
      <x v="47"/>
      <x/>
      <x v="41"/>
      <x v="8"/>
      <x/>
      <x/>
      <x/>
      <x/>
      <x/>
    </i>
    <i r="3">
      <x v="48"/>
      <x/>
      <x v="32"/>
      <x v="9"/>
      <x/>
      <x/>
      <x/>
      <x/>
      <x/>
    </i>
    <i r="3">
      <x v="49"/>
      <x/>
      <x v="42"/>
      <x v="13"/>
      <x/>
      <x/>
      <x/>
      <x/>
      <x/>
    </i>
    <i r="3">
      <x v="50"/>
      <x/>
      <x v="43"/>
      <x v="11"/>
      <x/>
      <x/>
      <x/>
      <x/>
      <x/>
    </i>
    <i r="3">
      <x v="51"/>
      <x/>
      <x v="44"/>
      <x v="13"/>
      <x/>
      <x/>
      <x/>
      <x/>
      <x/>
    </i>
    <i r="3">
      <x v="52"/>
      <x/>
      <x v="45"/>
      <x v="14"/>
      <x/>
      <x v="1"/>
      <x/>
      <x v="3"/>
      <x/>
    </i>
    <i r="3">
      <x v="53"/>
      <x/>
      <x v="46"/>
      <x v="11"/>
      <x/>
      <x/>
      <x/>
      <x/>
      <x/>
    </i>
    <i>
      <x v="1"/>
      <x v="2"/>
      <x/>
      <x v="54"/>
      <x v="1"/>
      <x v="47"/>
      <x/>
      <x/>
      <x/>
      <x/>
      <x/>
      <x/>
    </i>
    <i r="3">
      <x v="55"/>
      <x/>
      <x v="48"/>
      <x/>
      <x/>
      <x/>
      <x/>
      <x/>
      <x/>
    </i>
    <i r="3">
      <x v="56"/>
      <x/>
      <x v="49"/>
      <x/>
      <x/>
      <x/>
      <x/>
      <x/>
      <x/>
    </i>
    <i r="3">
      <x v="57"/>
      <x/>
      <x v="50"/>
      <x/>
      <x/>
      <x/>
      <x/>
      <x/>
      <x/>
    </i>
    <i r="3">
      <x v="58"/>
      <x/>
      <x v="51"/>
      <x/>
      <x/>
      <x/>
      <x/>
      <x/>
      <x/>
    </i>
    <i r="3">
      <x v="59"/>
      <x/>
      <x v="52"/>
      <x/>
      <x/>
      <x/>
      <x/>
      <x/>
      <x/>
    </i>
    <i r="3">
      <x v="60"/>
      <x/>
      <x v="47"/>
      <x/>
      <x/>
      <x/>
      <x/>
      <x/>
      <x/>
    </i>
    <i r="3">
      <x v="61"/>
      <x/>
      <x v="48"/>
      <x/>
      <x/>
      <x/>
      <x/>
      <x/>
      <x/>
    </i>
    <i r="3">
      <x v="62"/>
      <x/>
      <x v="53"/>
      <x/>
      <x/>
      <x/>
      <x/>
      <x/>
      <x/>
    </i>
    <i r="3">
      <x v="63"/>
      <x/>
      <x v="54"/>
      <x/>
      <x/>
      <x/>
      <x/>
      <x/>
      <x/>
    </i>
    <i r="3">
      <x v="64"/>
      <x/>
      <x v="55"/>
      <x/>
      <x/>
      <x/>
      <x/>
      <x/>
      <x/>
    </i>
    <i r="3">
      <x v="65"/>
      <x/>
      <x v="56"/>
      <x/>
      <x/>
      <x/>
      <x/>
      <x/>
      <x/>
    </i>
    <i r="3">
      <x v="66"/>
      <x/>
      <x v="30"/>
      <x/>
      <x/>
      <x/>
      <x/>
      <x/>
      <x/>
    </i>
    <i r="3">
      <x v="67"/>
      <x/>
      <x v="57"/>
      <x/>
      <x/>
      <x/>
      <x/>
      <x/>
      <x/>
    </i>
    <i r="3">
      <x v="68"/>
      <x/>
      <x v="58"/>
      <x/>
      <x/>
      <x/>
      <x/>
      <x/>
      <x/>
    </i>
    <i r="3">
      <x v="69"/>
      <x/>
      <x v="59"/>
      <x/>
      <x/>
      <x/>
      <x/>
      <x/>
      <x/>
    </i>
    <i r="3">
      <x v="70"/>
      <x/>
      <x v="60"/>
      <x/>
      <x/>
      <x/>
      <x/>
      <x/>
      <x/>
    </i>
    <i r="3">
      <x v="71"/>
      <x/>
      <x v="61"/>
      <x/>
      <x/>
      <x/>
      <x/>
      <x/>
      <x/>
    </i>
    <i r="3">
      <x v="72"/>
      <x/>
      <x v="30"/>
      <x/>
      <x/>
      <x/>
      <x/>
      <x/>
      <x/>
    </i>
    <i r="3">
      <x v="73"/>
      <x/>
      <x v="47"/>
      <x/>
      <x/>
      <x/>
      <x/>
      <x/>
      <x/>
    </i>
    <i r="3">
      <x v="74"/>
      <x/>
      <x v="62"/>
      <x/>
      <x/>
      <x/>
      <x/>
      <x/>
      <x/>
    </i>
    <i r="3">
      <x v="75"/>
      <x/>
      <x v="48"/>
      <x/>
      <x/>
      <x/>
      <x/>
      <x/>
      <x/>
    </i>
    <i r="3">
      <x v="76"/>
      <x/>
      <x v="53"/>
      <x/>
      <x/>
      <x/>
      <x/>
      <x/>
      <x/>
    </i>
    <i r="3">
      <x v="77"/>
      <x/>
      <x v="54"/>
      <x/>
      <x/>
      <x/>
      <x/>
      <x/>
      <x/>
    </i>
    <i r="3">
      <x v="78"/>
      <x/>
      <x v="56"/>
      <x/>
      <x/>
      <x/>
      <x/>
      <x/>
      <x/>
    </i>
    <i r="3">
      <x v="79"/>
      <x/>
      <x v="30"/>
      <x/>
      <x/>
      <x/>
      <x/>
      <x/>
      <x/>
    </i>
    <i r="3">
      <x v="80"/>
      <x/>
      <x v="63"/>
      <x/>
      <x/>
      <x/>
      <x/>
      <x/>
      <x/>
    </i>
    <i r="3">
      <x v="81"/>
      <x/>
      <x v="57"/>
      <x/>
      <x/>
      <x/>
      <x/>
      <x/>
      <x/>
    </i>
    <i r="3">
      <x v="82"/>
      <x/>
      <x v="64"/>
      <x/>
      <x/>
      <x/>
      <x/>
      <x/>
      <x/>
    </i>
    <i r="1">
      <x v="3"/>
      <x/>
      <x v="83"/>
      <x/>
      <x v="65"/>
      <x/>
      <x/>
      <x/>
      <x/>
      <x/>
      <x/>
    </i>
    <i r="3">
      <x v="84"/>
      <x/>
      <x v="66"/>
      <x/>
      <x/>
      <x/>
      <x/>
      <x/>
      <x/>
    </i>
    <i r="3">
      <x v="85"/>
      <x/>
      <x v="67"/>
      <x/>
      <x/>
      <x v="1"/>
      <x/>
      <x v="5"/>
      <x/>
    </i>
    <i r="3">
      <x v="86"/>
      <x/>
      <x v="68"/>
      <x v="15"/>
      <x/>
      <x/>
      <x/>
      <x/>
      <x/>
    </i>
    <i r="3">
      <x v="87"/>
      <x/>
      <x v="69"/>
      <x/>
      <x/>
      <x/>
      <x/>
      <x/>
      <x/>
    </i>
    <i r="3">
      <x v="88"/>
      <x/>
      <x v="70"/>
      <x v="16"/>
      <x/>
      <x/>
      <x/>
      <x/>
      <x/>
    </i>
    <i r="3">
      <x v="89"/>
      <x/>
      <x v="71"/>
      <x/>
      <x/>
      <x/>
      <x/>
      <x/>
      <x/>
    </i>
    <i r="3">
      <x v="90"/>
      <x/>
      <x v="72"/>
      <x/>
      <x/>
      <x/>
      <x/>
      <x/>
      <x/>
    </i>
    <i r="3">
      <x v="91"/>
      <x/>
      <x v="73"/>
      <x/>
      <x/>
      <x/>
      <x/>
      <x/>
      <x/>
    </i>
    <i r="3">
      <x v="92"/>
      <x/>
      <x v="74"/>
      <x/>
      <x/>
      <x/>
      <x/>
      <x/>
      <x/>
    </i>
    <i r="3">
      <x v="93"/>
      <x/>
      <x v="66"/>
      <x/>
      <x/>
      <x/>
      <x/>
      <x/>
      <x/>
    </i>
    <i r="3">
      <x v="94"/>
      <x v="1"/>
      <x v="67"/>
      <x/>
      <x/>
      <x/>
      <x/>
      <x/>
      <x/>
    </i>
    <i r="3">
      <x v="95"/>
      <x/>
      <x v="75"/>
      <x/>
      <x/>
      <x/>
      <x/>
      <x/>
      <x/>
    </i>
    <i r="3">
      <x v="96"/>
      <x/>
      <x v="68"/>
      <x v="15"/>
      <x/>
      <x/>
      <x/>
      <x/>
      <x/>
    </i>
    <i r="3">
      <x v="97"/>
      <x/>
      <x v="76"/>
      <x/>
      <x/>
      <x/>
      <x/>
      <x/>
      <x/>
    </i>
    <i r="3">
      <x v="98"/>
      <x/>
      <x v="69"/>
      <x/>
      <x/>
      <x/>
      <x/>
      <x/>
      <x/>
    </i>
    <i r="3">
      <x v="99"/>
      <x/>
      <x v="70"/>
      <x v="16"/>
      <x/>
      <x/>
      <x/>
      <x/>
      <x/>
    </i>
    <i r="3">
      <x v="100"/>
      <x/>
      <x v="61"/>
      <x/>
      <x/>
      <x/>
      <x/>
      <x/>
      <x/>
    </i>
    <i r="3">
      <x v="101"/>
      <x/>
      <x v="77"/>
      <x v="17"/>
      <x/>
      <x/>
      <x/>
      <x/>
      <x/>
    </i>
    <i r="3">
      <x v="102"/>
      <x/>
      <x v="78"/>
      <x/>
      <x/>
      <x/>
      <x/>
      <x/>
      <x/>
    </i>
    <i r="3">
      <x v="103"/>
      <x/>
      <x v="74"/>
      <x/>
      <x/>
      <x/>
      <x/>
      <x/>
      <x/>
    </i>
    <i>
      <x v="2"/>
      <x v="4"/>
      <x/>
      <x v="104"/>
      <x v="1"/>
      <x v="79"/>
      <x/>
      <x/>
      <x/>
      <x/>
      <x/>
      <x/>
    </i>
    <i r="3">
      <x v="105"/>
      <x/>
      <x v="80"/>
      <x/>
      <x/>
      <x/>
      <x/>
      <x/>
      <x/>
    </i>
    <i r="3">
      <x v="106"/>
      <x/>
      <x v="81"/>
      <x/>
      <x/>
      <x/>
      <x/>
      <x/>
      <x/>
    </i>
    <i r="3">
      <x v="107"/>
      <x/>
      <x v="82"/>
      <x/>
      <x/>
      <x/>
      <x/>
      <x/>
      <x/>
    </i>
    <i r="3">
      <x v="108"/>
      <x v="1"/>
      <x v="40"/>
      <x/>
      <x/>
      <x/>
      <x/>
      <x/>
      <x/>
    </i>
    <i r="3">
      <x v="109"/>
      <x/>
      <x v="83"/>
      <x/>
      <x/>
      <x/>
      <x/>
      <x/>
      <x/>
    </i>
    <i r="3">
      <x v="110"/>
      <x v="1"/>
      <x v="84"/>
      <x/>
      <x/>
      <x/>
      <x/>
      <x/>
      <x/>
    </i>
    <i r="3">
      <x v="111"/>
      <x/>
      <x v="85"/>
      <x/>
      <x/>
      <x/>
      <x/>
      <x/>
      <x/>
    </i>
    <i r="3">
      <x v="63"/>
      <x/>
      <x v="86"/>
      <x/>
      <x/>
      <x/>
      <x/>
      <x/>
      <x/>
    </i>
    <i r="3">
      <x v="112"/>
      <x/>
      <x v="87"/>
      <x/>
      <x/>
      <x/>
      <x/>
      <x/>
      <x/>
    </i>
    <i r="3">
      <x v="113"/>
      <x/>
      <x v="51"/>
      <x/>
      <x/>
      <x/>
      <x/>
      <x/>
      <x/>
    </i>
    <i r="3">
      <x v="114"/>
      <x/>
      <x v="40"/>
      <x/>
      <x/>
      <x v="1"/>
      <x/>
      <x v="5"/>
      <x/>
    </i>
    <i r="3">
      <x v="115"/>
      <x/>
      <x v="88"/>
      <x/>
      <x/>
      <x/>
      <x/>
      <x/>
      <x/>
    </i>
    <i r="3">
      <x v="116"/>
      <x v="1"/>
      <x v="89"/>
      <x/>
      <x/>
      <x/>
      <x/>
      <x/>
      <x/>
    </i>
    <i r="3">
      <x v="117"/>
      <x/>
      <x v="90"/>
      <x/>
      <x/>
      <x/>
      <x/>
      <x/>
      <x/>
    </i>
    <i r="3">
      <x v="118"/>
      <x/>
      <x v="91"/>
      <x/>
      <x/>
      <x/>
      <x/>
      <x/>
      <x/>
    </i>
    <i r="3">
      <x v="119"/>
      <x/>
      <x v="80"/>
      <x/>
      <x/>
      <x/>
      <x/>
      <x/>
      <x/>
    </i>
    <i r="3">
      <x v="120"/>
      <x/>
      <x v="92"/>
      <x/>
      <x/>
      <x/>
      <x/>
      <x/>
      <x/>
    </i>
    <i r="3">
      <x v="76"/>
      <x/>
      <x v="93"/>
      <x/>
      <x/>
      <x/>
      <x/>
      <x/>
      <x/>
    </i>
    <i r="3">
      <x v="121"/>
      <x/>
      <x v="94"/>
      <x/>
      <x/>
      <x/>
      <x/>
      <x/>
      <x/>
    </i>
    <i r="3">
      <x v="122"/>
      <x/>
      <x v="30"/>
      <x/>
      <x/>
      <x/>
      <x/>
      <x/>
      <x/>
    </i>
    <i>
      <x v="3"/>
      <x v="5"/>
      <x/>
      <x v="123"/>
      <x/>
      <x v="95"/>
      <x v="18"/>
      <x/>
      <x v="1"/>
      <x/>
      <x v="3"/>
      <x/>
    </i>
    <i r="3">
      <x v="124"/>
      <x/>
      <x v="96"/>
      <x/>
      <x/>
      <x/>
      <x/>
      <x/>
      <x/>
    </i>
    <i r="3">
      <x v="125"/>
      <x v="1"/>
      <x v="97"/>
      <x/>
      <x/>
      <x/>
      <x/>
      <x/>
      <x/>
    </i>
    <i>
      <x v="4"/>
      <x v="6"/>
      <x/>
      <x v="126"/>
      <x/>
      <x v="98"/>
      <x/>
      <x/>
      <x/>
      <x/>
      <x/>
      <x/>
    </i>
    <i r="3">
      <x v="83"/>
      <x/>
      <x v="99"/>
      <x v="19"/>
      <x/>
      <x/>
      <x/>
      <x/>
      <x/>
    </i>
    <i r="3">
      <x v="127"/>
      <x/>
      <x v="100"/>
      <x v="20"/>
      <x/>
      <x v="1"/>
      <x/>
      <x v="5"/>
      <x/>
    </i>
    <i r="3">
      <x v="128"/>
      <x/>
      <x v="101"/>
      <x/>
      <x/>
      <x/>
      <x/>
      <x/>
      <x/>
    </i>
    <i r="3">
      <x v="129"/>
      <x/>
      <x v="102"/>
      <x v="21"/>
      <x/>
      <x v="1"/>
      <x/>
      <x v="3"/>
      <x/>
    </i>
    <i r="3">
      <x v="130"/>
      <x/>
      <x v="103"/>
      <x/>
      <x/>
      <x v="1"/>
      <x v="1"/>
      <x/>
      <x/>
    </i>
    <i r="3">
      <x v="131"/>
      <x/>
      <x v="104"/>
      <x/>
      <x/>
      <x v="1"/>
      <x v="1"/>
      <x/>
      <x/>
    </i>
    <i r="3">
      <x v="132"/>
      <x v="1"/>
      <x v="105"/>
      <x/>
      <x/>
      <x/>
      <x/>
      <x/>
      <x/>
    </i>
    <i r="3">
      <x v="68"/>
      <x/>
      <x v="106"/>
      <x v="19"/>
      <x/>
      <x v="1"/>
      <x v="1"/>
      <x/>
      <x/>
    </i>
    <i r="3">
      <x v="133"/>
      <x/>
      <x v="107"/>
      <x v="19"/>
      <x/>
      <x/>
      <x/>
      <x/>
      <x/>
    </i>
    <i r="3">
      <x v="134"/>
      <x/>
      <x v="108"/>
      <x v="20"/>
      <x/>
      <x v="1"/>
      <x/>
      <x v="5"/>
      <x/>
    </i>
    <i r="3">
      <x v="135"/>
      <x/>
      <x v="109"/>
      <x/>
      <x/>
      <x v="1"/>
      <x v="1"/>
      <x/>
      <x/>
    </i>
    <i r="3">
      <x v="136"/>
      <x/>
      <x v="102"/>
      <x v="21"/>
      <x/>
      <x v="1"/>
      <x v="1"/>
      <x/>
      <x/>
    </i>
    <i r="3">
      <x v="137"/>
      <x/>
      <x v="110"/>
      <x/>
      <x/>
      <x v="1"/>
      <x v="1"/>
      <x/>
      <x/>
    </i>
    <i r="3">
      <x v="138"/>
      <x/>
      <x v="106"/>
      <x v="19"/>
      <x/>
      <x v="1"/>
      <x v="1"/>
      <x/>
      <x/>
    </i>
    <i r="1">
      <x v="7"/>
      <x/>
      <x v="139"/>
      <x/>
      <x v="111"/>
      <x v="22"/>
      <x/>
      <x/>
      <x/>
      <x/>
      <x/>
    </i>
    <i r="3">
      <x v="140"/>
      <x/>
      <x v="112"/>
      <x v="23"/>
      <x/>
      <x v="1"/>
      <x v="1"/>
      <x/>
      <x v="5"/>
    </i>
    <i r="3">
      <x v="141"/>
      <x v="1"/>
      <x v="113"/>
      <x v="24"/>
      <x/>
      <x v="1"/>
      <x/>
      <x v="5"/>
      <x/>
    </i>
    <i r="3">
      <x v="142"/>
      <x/>
      <x v="114"/>
      <x v="25"/>
      <x/>
      <x/>
      <x/>
      <x/>
      <x/>
    </i>
    <i r="3">
      <x v="143"/>
      <x/>
      <x v="115"/>
      <x v="26"/>
      <x/>
      <x/>
      <x/>
      <x/>
      <x/>
    </i>
    <i r="3">
      <x v="144"/>
      <x v="1"/>
      <x v="116"/>
      <x/>
      <x/>
      <x/>
      <x/>
      <x/>
      <x/>
    </i>
    <i r="3">
      <x v="145"/>
      <x/>
      <x v="117"/>
      <x v="27"/>
      <x/>
      <x v="1"/>
      <x v="1"/>
      <x/>
      <x v="6"/>
    </i>
    <i r="3">
      <x v="67"/>
      <x/>
      <x v="118"/>
      <x v="28"/>
      <x/>
      <x/>
      <x/>
      <x/>
      <x/>
    </i>
    <i r="3">
      <x v="146"/>
      <x/>
      <x v="112"/>
      <x v="23"/>
      <x/>
      <x/>
      <x/>
      <x/>
      <x/>
    </i>
    <i r="3">
      <x v="147"/>
      <x/>
      <x v="114"/>
      <x v="29"/>
      <x/>
      <x v="1"/>
      <x v="1"/>
      <x/>
      <x/>
    </i>
    <i r="3">
      <x v="148"/>
      <x/>
      <x v="119"/>
      <x/>
      <x/>
      <x v="1"/>
      <x v="1"/>
      <x/>
      <x/>
    </i>
    <i r="3">
      <x v="149"/>
      <x v="1"/>
      <x v="120"/>
      <x v="30"/>
      <x/>
      <x/>
      <x/>
      <x/>
      <x/>
    </i>
    <i r="1">
      <x v="8"/>
      <x/>
      <x v="150"/>
      <x/>
      <x v="121"/>
      <x/>
      <x/>
      <x/>
      <x/>
      <x/>
      <x/>
    </i>
    <i r="3">
      <x v="151"/>
      <x v="1"/>
      <x v="122"/>
      <x/>
      <x/>
      <x/>
      <x/>
      <x/>
      <x/>
    </i>
    <i r="3">
      <x v="152"/>
      <x/>
      <x v="123"/>
      <x/>
      <x/>
      <x/>
      <x/>
      <x/>
      <x/>
    </i>
    <i r="3">
      <x v="84"/>
      <x/>
      <x v="124"/>
      <x/>
      <x/>
      <x/>
      <x/>
      <x/>
      <x/>
    </i>
    <i r="3">
      <x v="153"/>
      <x/>
      <x v="121"/>
      <x/>
      <x/>
      <x/>
      <x/>
      <x/>
      <x/>
    </i>
    <i r="3">
      <x v="154"/>
      <x/>
      <x v="125"/>
      <x/>
      <x/>
      <x/>
      <x/>
      <x/>
      <x/>
    </i>
    <i r="3">
      <x v="155"/>
      <x/>
      <x v="126"/>
      <x/>
      <x/>
      <x/>
      <x/>
      <x/>
      <x/>
    </i>
    <i r="3">
      <x v="156"/>
      <x/>
      <x v="127"/>
      <x/>
      <x/>
      <x/>
      <x/>
      <x/>
      <x/>
    </i>
    <i r="3">
      <x v="157"/>
      <x/>
      <x v="128"/>
      <x/>
      <x/>
      <x/>
      <x/>
      <x/>
      <x/>
    </i>
    <i r="3">
      <x v="10"/>
      <x/>
      <x v="129"/>
      <x v="31"/>
      <x/>
      <x v="1"/>
      <x v="1"/>
      <x/>
      <x/>
    </i>
    <i r="3">
      <x v="158"/>
      <x/>
      <x v="130"/>
      <x/>
      <x/>
      <x v="1"/>
      <x/>
      <x v="5"/>
      <x/>
    </i>
    <i r="3">
      <x v="159"/>
      <x v="1"/>
      <x v="131"/>
      <x/>
      <x/>
      <x/>
      <x/>
      <x/>
      <x/>
    </i>
    <i r="3">
      <x v="143"/>
      <x/>
      <x v="132"/>
      <x/>
      <x/>
      <x/>
      <x/>
      <x/>
      <x/>
    </i>
    <i r="3">
      <x v="65"/>
      <x/>
      <x v="133"/>
      <x/>
      <x/>
      <x/>
      <x/>
      <x/>
      <x/>
    </i>
    <i r="3">
      <x v="128"/>
      <x/>
      <x v="134"/>
      <x/>
      <x/>
      <x/>
      <x/>
      <x/>
      <x/>
    </i>
    <i r="3">
      <x v="160"/>
      <x/>
      <x v="135"/>
      <x v="32"/>
      <x/>
      <x/>
      <x/>
      <x/>
      <x/>
    </i>
    <i r="3">
      <x v="161"/>
      <x/>
      <x v="41"/>
      <x v="33"/>
      <x/>
      <x/>
      <x/>
      <x/>
      <x/>
    </i>
    <i r="3">
      <x v="162"/>
      <x/>
      <x v="136"/>
      <x/>
      <x/>
      <x/>
      <x/>
      <x/>
      <x/>
    </i>
    <i r="3">
      <x v="163"/>
      <x/>
      <x v="137"/>
      <x/>
      <x/>
      <x v="1"/>
      <x v="1"/>
      <x/>
      <x/>
    </i>
    <i r="3">
      <x v="164"/>
      <x/>
      <x v="138"/>
      <x v="32"/>
      <x/>
      <x/>
      <x/>
      <x/>
      <x/>
    </i>
    <i r="3">
      <x v="129"/>
      <x/>
      <x v="139"/>
      <x/>
      <x/>
      <x/>
      <x/>
      <x/>
      <x/>
    </i>
    <i r="3">
      <x v="165"/>
      <x/>
      <x v="140"/>
      <x v="34"/>
      <x/>
      <x v="1"/>
      <x/>
      <x v="5"/>
      <x/>
    </i>
    <i r="3">
      <x v="166"/>
      <x/>
      <x v="141"/>
      <x v="35"/>
      <x/>
      <x/>
      <x/>
      <x/>
      <x/>
    </i>
    <i r="3">
      <x v="167"/>
      <x/>
      <x v="142"/>
      <x/>
      <x/>
      <x/>
      <x/>
      <x/>
      <x/>
    </i>
    <i r="3">
      <x v="67"/>
      <x/>
      <x v="143"/>
      <x/>
      <x/>
      <x/>
      <x/>
      <x/>
      <x/>
    </i>
    <i r="3">
      <x v="90"/>
      <x/>
      <x v="144"/>
      <x/>
      <x/>
      <x/>
      <x/>
      <x/>
      <x/>
    </i>
    <i r="3">
      <x v="168"/>
      <x v="1"/>
      <x v="145"/>
      <x/>
      <x/>
      <x/>
      <x/>
      <x/>
      <x/>
    </i>
    <i r="3">
      <x v="169"/>
      <x/>
      <x v="146"/>
      <x/>
      <x/>
      <x/>
      <x/>
      <x/>
      <x/>
    </i>
    <i r="3">
      <x v="170"/>
      <x v="1"/>
      <x v="147"/>
      <x/>
      <x/>
      <x/>
      <x/>
      <x/>
      <x/>
    </i>
    <i r="3">
      <x v="171"/>
      <x/>
      <x v="148"/>
      <x/>
      <x/>
      <x/>
      <x/>
      <x/>
      <x/>
    </i>
    <i r="3">
      <x v="172"/>
      <x v="1"/>
      <x v="149"/>
      <x/>
      <x/>
      <x/>
      <x/>
      <x/>
      <x/>
    </i>
    <i r="3">
      <x v="93"/>
      <x/>
      <x v="124"/>
      <x/>
      <x/>
      <x/>
      <x/>
      <x/>
      <x/>
    </i>
    <i r="3">
      <x v="23"/>
      <x/>
      <x v="150"/>
      <x/>
      <x/>
      <x/>
      <x/>
      <x/>
      <x/>
    </i>
    <i r="3">
      <x v="173"/>
      <x/>
      <x v="151"/>
      <x/>
      <x/>
      <x/>
      <x/>
      <x/>
      <x/>
    </i>
    <i r="3">
      <x v="174"/>
      <x/>
      <x v="121"/>
      <x/>
      <x/>
      <x/>
      <x/>
      <x/>
      <x/>
    </i>
    <i r="3">
      <x v="118"/>
      <x/>
      <x v="126"/>
      <x/>
      <x/>
      <x/>
      <x/>
      <x/>
      <x/>
    </i>
    <i r="3">
      <x v="175"/>
      <x/>
      <x v="128"/>
      <x/>
      <x/>
      <x/>
      <x/>
      <x/>
      <x/>
    </i>
    <i r="3">
      <x v="176"/>
      <x/>
      <x v="61"/>
      <x v="34"/>
      <x/>
      <x v="1"/>
      <x v="1"/>
      <x/>
      <x/>
    </i>
    <i r="3">
      <x v="177"/>
      <x/>
      <x v="152"/>
      <x v="36"/>
      <x/>
      <x v="1"/>
      <x/>
      <x v="3"/>
      <x/>
    </i>
    <i r="3">
      <x v="178"/>
      <x/>
      <x v="130"/>
      <x/>
      <x/>
      <x v="1"/>
      <x/>
      <x v="1"/>
      <x/>
    </i>
    <i r="3">
      <x v="179"/>
      <x v="1"/>
      <x v="153"/>
      <x/>
      <x/>
      <x/>
      <x/>
      <x/>
      <x/>
    </i>
    <i r="3">
      <x v="76"/>
      <x/>
      <x v="154"/>
      <x/>
      <x/>
      <x/>
      <x/>
      <x/>
      <x/>
    </i>
    <i r="3">
      <x v="180"/>
      <x v="1"/>
      <x v="155"/>
      <x/>
      <x/>
      <x/>
      <x/>
      <x/>
      <x/>
    </i>
    <i r="3">
      <x v="181"/>
      <x/>
      <x v="156"/>
      <x/>
      <x/>
      <x/>
      <x/>
      <x/>
      <x/>
    </i>
    <i r="3">
      <x v="182"/>
      <x/>
      <x v="135"/>
      <x v="32"/>
      <x/>
      <x/>
      <x/>
      <x/>
      <x/>
    </i>
    <i r="3">
      <x v="101"/>
      <x/>
      <x v="41"/>
      <x v="33"/>
      <x/>
      <x/>
      <x/>
      <x/>
      <x/>
    </i>
    <i r="3">
      <x v="183"/>
      <x/>
      <x v="157"/>
      <x v="25"/>
      <x/>
      <x v="1"/>
      <x v="1"/>
      <x/>
      <x/>
    </i>
    <i r="3">
      <x v="184"/>
      <x/>
      <x v="122"/>
      <x/>
      <x/>
      <x/>
      <x/>
      <x/>
      <x/>
    </i>
    <i r="3">
      <x v="185"/>
      <x/>
      <x v="137"/>
      <x/>
      <x/>
      <x v="1"/>
      <x v="1"/>
      <x/>
      <x/>
    </i>
    <i r="3">
      <x v="186"/>
      <x/>
      <x v="138"/>
      <x/>
      <x/>
      <x/>
      <x/>
      <x/>
      <x/>
    </i>
    <i r="3">
      <x v="187"/>
      <x/>
      <x v="140"/>
      <x/>
      <x/>
      <x v="1"/>
      <x v="1"/>
      <x/>
      <x/>
    </i>
    <i r="3">
      <x v="188"/>
      <x/>
      <x v="141"/>
      <x v="35"/>
      <x/>
      <x/>
      <x/>
      <x/>
      <x/>
    </i>
    <i r="3">
      <x v="189"/>
      <x/>
      <x v="142"/>
      <x v="35"/>
      <x/>
      <x/>
      <x/>
      <x/>
      <x/>
    </i>
    <i r="3">
      <x v="190"/>
      <x/>
      <x v="143"/>
      <x v="33"/>
      <x/>
      <x/>
      <x/>
      <x/>
      <x/>
    </i>
    <i r="3">
      <x v="122"/>
      <x/>
      <x v="144"/>
      <x/>
      <x/>
      <x/>
      <x/>
      <x/>
      <x/>
    </i>
    <i r="3">
      <x v="191"/>
      <x/>
      <x v="145"/>
      <x/>
      <x/>
      <x v="1"/>
      <x v="1"/>
      <x/>
      <x/>
    </i>
    <i r="3">
      <x v="192"/>
      <x/>
      <x v="146"/>
      <x/>
      <x/>
      <x/>
      <x/>
      <x/>
      <x/>
    </i>
    <i>
      <x v="5"/>
      <x v="9"/>
      <x/>
      <x v="193"/>
      <x/>
      <x v="158"/>
      <x/>
      <x/>
      <x/>
      <x/>
      <x/>
      <x/>
    </i>
    <i r="3">
      <x v="194"/>
      <x/>
      <x v="159"/>
      <x v="37"/>
      <x/>
      <x v="1"/>
      <x/>
      <x v="6"/>
      <x/>
    </i>
    <i r="3">
      <x v="195"/>
      <x/>
      <x v="160"/>
      <x v="37"/>
      <x/>
      <x v="1"/>
      <x v="1"/>
      <x/>
      <x/>
    </i>
    <i r="3">
      <x v="196"/>
      <x/>
      <x v="161"/>
      <x v="38"/>
      <x/>
      <x v="1"/>
      <x/>
      <x v="7"/>
      <x/>
    </i>
    <i r="1">
      <x v="10"/>
      <x/>
      <x v="197"/>
      <x v="1"/>
      <x v="162"/>
      <x/>
      <x/>
      <x/>
      <x/>
      <x/>
      <x/>
    </i>
    <i r="3">
      <x v="198"/>
      <x/>
      <x v="163"/>
      <x/>
      <x/>
      <x/>
      <x/>
      <x/>
      <x/>
    </i>
    <i r="3">
      <x v="127"/>
      <x/>
      <x v="164"/>
      <x/>
      <x/>
      <x v="1"/>
      <x/>
      <x v="8"/>
      <x v="7"/>
    </i>
    <i r="3">
      <x v="199"/>
      <x/>
      <x v="165"/>
      <x/>
      <x/>
      <x v="1"/>
      <x/>
      <x v="3"/>
      <x/>
    </i>
    <i r="1">
      <x v="11"/>
      <x/>
      <x v="200"/>
      <x/>
      <x v="166"/>
      <x v="39"/>
      <x/>
      <x v="1"/>
      <x/>
      <x v="3"/>
      <x/>
    </i>
    <i r="3">
      <x v="201"/>
      <x/>
      <x v="167"/>
      <x/>
      <x v="4"/>
      <x v="1"/>
      <x/>
      <x/>
      <x v="8"/>
    </i>
    <i>
      <x v="6"/>
      <x v="12"/>
      <x/>
      <x v="202"/>
      <x/>
      <x v="168"/>
      <x v="40"/>
      <x/>
      <x/>
      <x/>
      <x/>
      <x/>
    </i>
    <i r="3">
      <x v="203"/>
      <x/>
      <x v="169"/>
      <x/>
      <x/>
      <x v="1"/>
      <x v="1"/>
      <x/>
      <x/>
    </i>
    <i r="3">
      <x v="204"/>
      <x v="1"/>
      <x v="170"/>
      <x/>
      <x/>
      <x/>
      <x/>
      <x/>
      <x/>
    </i>
    <i r="3">
      <x v="205"/>
      <x v="1"/>
      <x v="171"/>
      <x/>
      <x/>
      <x/>
      <x/>
      <x/>
      <x/>
    </i>
    <i r="3">
      <x v="206"/>
      <x/>
      <x v="172"/>
      <x/>
      <x/>
      <x/>
      <x/>
      <x/>
      <x/>
    </i>
    <i r="3">
      <x v="207"/>
      <x/>
      <x v="173"/>
      <x v="41"/>
      <x/>
      <x/>
      <x/>
      <x/>
      <x/>
    </i>
    <i r="3">
      <x v="208"/>
      <x/>
      <x v="174"/>
      <x/>
      <x/>
      <x v="1"/>
      <x/>
      <x v="5"/>
      <x v="9"/>
    </i>
    <i r="3">
      <x v="209"/>
      <x/>
      <x v="175"/>
      <x v="41"/>
      <x v="5"/>
      <x v="1"/>
      <x/>
      <x v="5"/>
      <x v="9"/>
    </i>
    <i r="3">
      <x v="210"/>
      <x/>
      <x v="176"/>
      <x v="42"/>
      <x v="6"/>
      <x v="1"/>
      <x/>
      <x/>
      <x v="10"/>
    </i>
    <i r="3">
      <x v="211"/>
      <x/>
      <x v="177"/>
      <x/>
      <x v="4"/>
      <x v="1"/>
      <x/>
      <x/>
      <x v="11"/>
    </i>
    <i r="1">
      <x v="13"/>
      <x/>
      <x v="212"/>
      <x/>
      <x v="178"/>
      <x/>
      <x/>
      <x/>
      <x/>
      <x/>
      <x/>
    </i>
    <i r="3">
      <x v="213"/>
      <x v="1"/>
      <x v="179"/>
      <x v="43"/>
      <x/>
      <x/>
      <x/>
      <x/>
      <x/>
    </i>
    <i r="3">
      <x v="214"/>
      <x/>
      <x v="180"/>
      <x/>
      <x/>
      <x/>
      <x/>
      <x/>
      <x/>
    </i>
    <i r="1">
      <x v="14"/>
      <x/>
      <x v="215"/>
      <x v="1"/>
      <x v="30"/>
      <x/>
      <x/>
      <x/>
      <x/>
      <x/>
      <x/>
    </i>
    <i r="3">
      <x v="216"/>
      <x/>
      <x v="181"/>
      <x v="44"/>
      <x/>
      <x v="1"/>
      <x v="1"/>
      <x/>
      <x v="12"/>
    </i>
    <i r="3">
      <x v="217"/>
      <x/>
      <x v="182"/>
      <x/>
      <x/>
      <x/>
      <x/>
      <x/>
      <x/>
    </i>
    <i r="3">
      <x v="218"/>
      <x/>
      <x v="183"/>
      <x v="45"/>
      <x/>
      <x v="1"/>
      <x/>
      <x v="5"/>
      <x/>
    </i>
    <i r="3">
      <x v="219"/>
      <x/>
      <x v="184"/>
      <x v="45"/>
      <x/>
      <x/>
      <x/>
      <x/>
      <x/>
    </i>
    <i r="3">
      <x v="220"/>
      <x v="1"/>
      <x v="185"/>
      <x/>
      <x/>
      <x/>
      <x/>
      <x/>
      <x/>
    </i>
    <i r="3">
      <x v="61"/>
      <x/>
      <x v="186"/>
      <x v="46"/>
      <x/>
      <x/>
      <x/>
      <x/>
      <x/>
    </i>
    <i r="3">
      <x v="221"/>
      <x/>
      <x v="187"/>
      <x/>
      <x/>
      <x/>
      <x/>
      <x/>
      <x/>
    </i>
    <i r="3">
      <x v="222"/>
      <x v="1"/>
      <x v="99"/>
      <x/>
      <x/>
      <x/>
      <x/>
      <x/>
      <x/>
    </i>
    <i r="3">
      <x v="223"/>
      <x/>
      <x v="188"/>
      <x v="47"/>
      <x/>
      <x/>
      <x/>
      <x/>
      <x/>
    </i>
    <i r="3">
      <x v="224"/>
      <x/>
      <x v="189"/>
      <x/>
      <x/>
      <x/>
      <x/>
      <x/>
      <x/>
    </i>
    <i r="3">
      <x v="225"/>
      <x/>
      <x v="187"/>
      <x/>
      <x/>
      <x/>
      <x/>
      <x/>
      <x/>
    </i>
    <i r="3">
      <x v="226"/>
      <x/>
      <x v="181"/>
      <x v="44"/>
      <x/>
      <x v="1"/>
      <x v="1"/>
      <x/>
      <x v="12"/>
    </i>
    <i r="3">
      <x v="227"/>
      <x/>
      <x v="190"/>
      <x/>
      <x/>
      <x/>
      <x/>
      <x/>
      <x/>
    </i>
    <i r="3">
      <x v="228"/>
      <x/>
      <x v="182"/>
      <x/>
      <x/>
      <x/>
      <x/>
      <x/>
      <x/>
    </i>
    <i r="3">
      <x v="229"/>
      <x/>
      <x v="191"/>
      <x/>
      <x/>
      <x/>
      <x/>
      <x/>
      <x/>
    </i>
    <i r="3">
      <x v="75"/>
      <x/>
      <x v="186"/>
      <x v="46"/>
      <x/>
      <x/>
      <x/>
      <x/>
      <x/>
    </i>
    <i r="3">
      <x v="230"/>
      <x/>
      <x v="188"/>
      <x v="47"/>
      <x/>
      <x/>
      <x/>
      <x/>
      <x/>
    </i>
    <i r="3">
      <x v="231"/>
      <x/>
      <x v="192"/>
      <x/>
      <x/>
      <x/>
      <x/>
      <x/>
      <x/>
    </i>
    <i r="1">
      <x v="15"/>
      <x/>
      <x v="232"/>
      <x/>
      <x v="193"/>
      <x/>
      <x/>
      <x/>
      <x/>
      <x/>
      <x/>
    </i>
    <i r="3">
      <x v="233"/>
      <x/>
      <x v="194"/>
      <x v="48"/>
      <x/>
      <x v="1"/>
      <x/>
      <x v="5"/>
      <x/>
    </i>
    <i r="3">
      <x v="234"/>
      <x/>
      <x v="195"/>
      <x v="49"/>
      <x/>
      <x v="1"/>
      <x/>
      <x v="3"/>
      <x/>
    </i>
    <i r="3">
      <x v="199"/>
      <x/>
      <x v="196"/>
      <x v="49"/>
      <x/>
      <x v="1"/>
      <x/>
      <x v="5"/>
      <x/>
    </i>
    <i r="3">
      <x v="147"/>
      <x/>
      <x v="197"/>
      <x v="48"/>
      <x/>
      <x v="1"/>
      <x/>
      <x v="1"/>
      <x/>
    </i>
    <i r="3">
      <x v="235"/>
      <x/>
      <x v="198"/>
      <x v="50"/>
      <x/>
      <x v="1"/>
      <x/>
      <x v="5"/>
      <x/>
    </i>
    <i r="3">
      <x v="236"/>
      <x/>
      <x v="199"/>
      <x v="51"/>
      <x/>
      <x v="1"/>
      <x/>
      <x v="1"/>
      <x/>
    </i>
    <i r="3">
      <x v="237"/>
      <x/>
      <x v="200"/>
      <x v="48"/>
      <x/>
      <x v="1"/>
      <x/>
      <x v="3"/>
      <x/>
    </i>
    <i r="3">
      <x v="238"/>
      <x/>
      <x v="201"/>
      <x v="52"/>
      <x/>
      <x v="1"/>
      <x v="1"/>
      <x/>
      <x/>
    </i>
    <i r="3">
      <x v="239"/>
      <x v="1"/>
      <x v="202"/>
      <x v="49"/>
      <x/>
      <x v="1"/>
      <x/>
      <x v="5"/>
      <x/>
    </i>
    <i r="1">
      <x v="16"/>
      <x/>
      <x v="240"/>
      <x/>
      <x v="203"/>
      <x v="53"/>
      <x/>
      <x/>
      <x/>
      <x/>
      <x/>
    </i>
    <i r="3">
      <x v="241"/>
      <x/>
      <x v="204"/>
      <x/>
      <x/>
      <x/>
      <x/>
      <x/>
      <x/>
    </i>
    <i r="3">
      <x v="242"/>
      <x/>
      <x v="205"/>
      <x/>
      <x/>
      <x/>
      <x/>
      <x/>
      <x/>
    </i>
    <i r="3">
      <x v="243"/>
      <x/>
      <x v="206"/>
      <x/>
      <x/>
      <x/>
      <x/>
      <x/>
      <x/>
    </i>
    <i r="3">
      <x v="244"/>
      <x/>
      <x v="207"/>
      <x/>
      <x/>
      <x/>
      <x/>
      <x/>
      <x/>
    </i>
    <i r="3">
      <x v="245"/>
      <x/>
      <x v="208"/>
      <x/>
      <x/>
      <x/>
      <x/>
      <x/>
      <x/>
    </i>
    <i r="3">
      <x v="246"/>
      <x/>
      <x v="209"/>
      <x/>
      <x/>
      <x/>
      <x/>
      <x/>
      <x/>
    </i>
    <i r="1">
      <x v="17"/>
      <x/>
      <x v="247"/>
      <x v="1"/>
      <x v="210"/>
      <x/>
      <x/>
      <x/>
      <x/>
      <x/>
      <x/>
    </i>
    <i r="3">
      <x v="248"/>
      <x v="1"/>
      <x v="211"/>
      <x/>
      <x/>
      <x/>
      <x/>
      <x/>
      <x/>
    </i>
    <i r="3">
      <x v="249"/>
      <x/>
      <x v="212"/>
      <x/>
      <x/>
      <x/>
      <x/>
      <x/>
      <x/>
    </i>
    <i r="3">
      <x v="250"/>
      <x/>
      <x v="213"/>
      <x/>
      <x/>
      <x/>
      <x/>
      <x/>
      <x/>
    </i>
    <i r="3">
      <x v="251"/>
      <x/>
      <x v="214"/>
      <x/>
      <x/>
      <x/>
      <x/>
      <x/>
      <x/>
    </i>
    <i r="3">
      <x v="252"/>
      <x/>
      <x v="215"/>
      <x/>
      <x/>
      <x/>
      <x/>
      <x/>
      <x/>
    </i>
    <i r="3">
      <x v="253"/>
      <x/>
      <x v="216"/>
      <x/>
      <x/>
      <x/>
      <x/>
      <x/>
      <x/>
    </i>
    <i r="3">
      <x v="254"/>
      <x/>
      <x v="217"/>
      <x/>
      <x/>
      <x/>
      <x/>
      <x/>
      <x/>
    </i>
    <i r="3">
      <x v="255"/>
      <x/>
      <x v="213"/>
      <x/>
      <x/>
      <x/>
      <x/>
      <x/>
      <x/>
    </i>
    <i r="3">
      <x v="256"/>
      <x/>
      <x v="212"/>
      <x/>
      <x/>
      <x/>
      <x/>
      <x/>
      <x/>
    </i>
    <i r="3">
      <x v="257"/>
      <x/>
      <x v="215"/>
      <x/>
      <x/>
      <x/>
      <x/>
      <x/>
      <x/>
    </i>
    <i r="3">
      <x v="258"/>
      <x/>
      <x v="216"/>
      <x/>
      <x/>
      <x/>
      <x/>
      <x/>
      <x/>
    </i>
    <i r="1">
      <x v="18"/>
      <x/>
      <x v="259"/>
      <x/>
      <x v="218"/>
      <x v="54"/>
      <x/>
      <x v="1"/>
      <x/>
      <x v="5"/>
      <x/>
    </i>
    <i r="3">
      <x v="260"/>
      <x/>
      <x v="219"/>
      <x v="55"/>
      <x/>
      <x v="1"/>
      <x/>
      <x v="5"/>
      <x/>
    </i>
    <i r="3">
      <x v="261"/>
      <x/>
      <x v="220"/>
      <x v="56"/>
      <x/>
      <x v="1"/>
      <x/>
      <x v="5"/>
      <x/>
    </i>
    <i r="3">
      <x v="262"/>
      <x/>
      <x v="221"/>
      <x v="56"/>
      <x/>
      <x v="1"/>
      <x/>
      <x v="5"/>
      <x/>
    </i>
    <i r="1">
      <x v="19"/>
      <x/>
      <x v="263"/>
      <x/>
      <x v="222"/>
      <x/>
      <x/>
      <x/>
      <x/>
      <x/>
      <x/>
    </i>
    <i r="3">
      <x v="264"/>
      <x/>
      <x v="223"/>
      <x v="57"/>
      <x/>
      <x/>
      <x/>
      <x/>
      <x/>
    </i>
    <i r="3">
      <x v="265"/>
      <x/>
      <x v="224"/>
      <x/>
      <x/>
      <x/>
      <x/>
      <x/>
      <x/>
    </i>
    <i r="1">
      <x v="20"/>
      <x/>
      <x v="266"/>
      <x/>
      <x v="225"/>
      <x/>
      <x/>
      <x v="1"/>
      <x v="1"/>
      <x/>
      <x v="13"/>
    </i>
    <i r="3">
      <x v="267"/>
      <x/>
      <x v="225"/>
      <x/>
      <x/>
      <x v="1"/>
      <x v="1"/>
      <x/>
      <x v="14"/>
    </i>
    <i r="3">
      <x v="268"/>
      <x v="1"/>
      <x v="226"/>
      <x/>
      <x/>
      <x/>
      <x/>
      <x/>
      <x/>
    </i>
    <i r="3">
      <x v="269"/>
      <x/>
      <x v="227"/>
      <x/>
      <x/>
      <x/>
      <x/>
      <x/>
      <x/>
    </i>
    <i r="3">
      <x v="270"/>
      <x/>
      <x v="228"/>
      <x v="58"/>
      <x/>
      <x v="1"/>
      <x v="1"/>
      <x/>
      <x/>
    </i>
    <i r="3">
      <x v="271"/>
      <x/>
      <x v="229"/>
      <x/>
      <x/>
      <x/>
      <x/>
      <x/>
      <x/>
    </i>
    <i r="3">
      <x v="272"/>
      <x/>
      <x v="230"/>
      <x/>
      <x/>
      <x/>
      <x/>
      <x/>
      <x/>
    </i>
    <i r="3">
      <x v="273"/>
      <x/>
      <x v="231"/>
      <x/>
      <x/>
      <x v="1"/>
      <x/>
      <x v="3"/>
      <x/>
    </i>
    <i r="3">
      <x v="274"/>
      <x/>
      <x v="225"/>
      <x v="59"/>
      <x/>
      <x v="1"/>
      <x v="1"/>
      <x/>
      <x/>
    </i>
    <i r="3">
      <x v="275"/>
      <x/>
      <x v="226"/>
      <x/>
      <x/>
      <x/>
      <x/>
      <x/>
      <x/>
    </i>
    <i r="3">
      <x v="276"/>
      <x/>
      <x v="232"/>
      <x/>
      <x/>
      <x v="1"/>
      <x v="1"/>
      <x/>
      <x/>
    </i>
    <i r="1">
      <x v="21"/>
      <x/>
      <x v="277"/>
      <x/>
      <x v="233"/>
      <x/>
      <x/>
      <x/>
      <x/>
      <x/>
      <x/>
    </i>
    <i r="3">
      <x v="278"/>
      <x/>
      <x v="234"/>
      <x/>
      <x/>
      <x/>
      <x/>
      <x/>
      <x/>
    </i>
    <i r="3">
      <x v="279"/>
      <x/>
      <x v="235"/>
      <x/>
      <x/>
      <x/>
      <x/>
      <x/>
      <x/>
    </i>
    <i r="3">
      <x v="280"/>
      <x/>
      <x v="236"/>
      <x/>
      <x/>
      <x/>
      <x/>
      <x/>
      <x/>
    </i>
    <i r="3">
      <x v="281"/>
      <x/>
      <x v="237"/>
      <x/>
      <x/>
      <x/>
      <x/>
      <x/>
      <x/>
    </i>
    <i r="3">
      <x v="282"/>
      <x/>
      <x v="238"/>
      <x v="60"/>
      <x/>
      <x v="1"/>
      <x v="1"/>
      <x/>
      <x/>
    </i>
    <i r="3">
      <x v="283"/>
      <x v="1"/>
      <x v="239"/>
      <x/>
      <x/>
      <x/>
      <x/>
      <x/>
      <x/>
    </i>
    <i r="3">
      <x v="284"/>
      <x/>
      <x v="240"/>
      <x v="61"/>
      <x/>
      <x/>
      <x/>
      <x/>
      <x/>
    </i>
    <i r="3">
      <x v="285"/>
      <x/>
      <x v="236"/>
      <x/>
      <x/>
      <x/>
      <x/>
      <x/>
      <x/>
    </i>
    <i r="3">
      <x v="286"/>
      <x/>
      <x v="235"/>
      <x/>
      <x/>
      <x/>
      <x/>
      <x/>
      <x/>
    </i>
    <i r="3">
      <x v="287"/>
      <x/>
      <x v="241"/>
      <x v="62"/>
      <x/>
      <x/>
      <x/>
      <x/>
      <x/>
    </i>
    <i r="3">
      <x v="288"/>
      <x/>
      <x v="242"/>
      <x/>
      <x/>
      <x/>
      <x/>
      <x/>
      <x/>
    </i>
    <i r="3">
      <x v="289"/>
      <x/>
      <x v="243"/>
      <x/>
      <x/>
      <x/>
      <x/>
      <x/>
      <x/>
    </i>
    <i r="1">
      <x v="22"/>
      <x/>
      <x v="290"/>
      <x/>
      <x v="244"/>
      <x v="63"/>
      <x/>
      <x/>
      <x/>
      <x/>
      <x/>
    </i>
    <i r="3">
      <x v="291"/>
      <x/>
      <x v="245"/>
      <x v="64"/>
      <x/>
      <x/>
      <x/>
      <x/>
      <x/>
    </i>
    <i r="3">
      <x v="140"/>
      <x/>
      <x v="246"/>
      <x v="63"/>
      <x/>
      <x/>
      <x/>
      <x/>
      <x/>
    </i>
    <i r="3">
      <x v="292"/>
      <x/>
      <x v="247"/>
      <x v="65"/>
      <x/>
      <x v="1"/>
      <x/>
      <x v="3"/>
      <x/>
    </i>
    <i r="3">
      <x v="293"/>
      <x/>
      <x v="248"/>
      <x/>
      <x/>
      <x/>
      <x/>
      <x/>
      <x/>
    </i>
    <i r="3">
      <x v="294"/>
      <x/>
      <x v="249"/>
      <x/>
      <x/>
      <x/>
      <x/>
      <x/>
      <x/>
    </i>
    <i r="3">
      <x v="295"/>
      <x v="1"/>
      <x v="250"/>
      <x/>
      <x/>
      <x/>
      <x/>
      <x/>
      <x/>
    </i>
    <i r="3">
      <x v="128"/>
      <x/>
      <x v="251"/>
      <x v="66"/>
      <x/>
      <x/>
      <x/>
      <x/>
      <x/>
    </i>
    <i r="3">
      <x v="296"/>
      <x/>
      <x v="252"/>
      <x v="67"/>
      <x/>
      <x v="1"/>
      <x/>
      <x v="3"/>
      <x/>
    </i>
    <i r="3">
      <x v="297"/>
      <x/>
      <x v="253"/>
      <x/>
      <x/>
      <x v="1"/>
      <x/>
      <x v="5"/>
      <x/>
    </i>
    <i r="3">
      <x v="195"/>
      <x/>
      <x v="254"/>
      <x v="68"/>
      <x/>
      <x v="1"/>
      <x v="1"/>
      <x/>
      <x/>
    </i>
    <i r="3">
      <x v="298"/>
      <x/>
      <x v="255"/>
      <x/>
      <x/>
      <x v="1"/>
      <x/>
      <x v="5"/>
      <x/>
    </i>
    <i r="3">
      <x v="299"/>
      <x/>
      <x v="256"/>
      <x v="69"/>
      <x/>
      <x v="1"/>
      <x v="1"/>
      <x/>
      <x/>
    </i>
    <i r="3">
      <x v="300"/>
      <x/>
      <x v="257"/>
      <x v="70"/>
      <x/>
      <x/>
      <x/>
      <x/>
      <x/>
    </i>
    <i r="3">
      <x v="301"/>
      <x v="1"/>
      <x v="258"/>
      <x/>
      <x/>
      <x/>
      <x/>
      <x/>
      <x/>
    </i>
    <i r="3">
      <x v="302"/>
      <x/>
      <x v="244"/>
      <x/>
      <x/>
      <x v="1"/>
      <x/>
      <x v="5"/>
      <x/>
    </i>
    <i r="3">
      <x v="303"/>
      <x/>
      <x v="245"/>
      <x/>
      <x/>
      <x/>
      <x/>
      <x/>
      <x/>
    </i>
    <i r="3">
      <x v="146"/>
      <x/>
      <x v="246"/>
      <x/>
      <x/>
      <x/>
      <x/>
      <x/>
      <x/>
    </i>
    <i r="3">
      <x v="304"/>
      <x/>
      <x v="259"/>
      <x/>
      <x/>
      <x v="1"/>
      <x/>
      <x v="5"/>
      <x/>
    </i>
    <i r="3">
      <x v="305"/>
      <x/>
      <x v="260"/>
      <x/>
      <x/>
      <x/>
      <x/>
      <x/>
      <x/>
    </i>
    <i r="3">
      <x v="306"/>
      <x/>
      <x v="261"/>
      <x/>
      <x/>
      <x/>
      <x/>
      <x/>
      <x/>
    </i>
    <i r="3">
      <x v="307"/>
      <x v="1"/>
      <x v="262"/>
      <x/>
      <x/>
      <x/>
      <x/>
      <x/>
      <x/>
    </i>
    <i r="3">
      <x v="308"/>
      <x/>
      <x v="249"/>
      <x/>
      <x/>
      <x/>
      <x/>
      <x/>
      <x/>
    </i>
    <i r="3">
      <x v="181"/>
      <x/>
      <x v="263"/>
      <x v="66"/>
      <x/>
      <x v="1"/>
      <x/>
      <x v="5"/>
      <x/>
    </i>
    <i r="3">
      <x v="185"/>
      <x/>
      <x v="264"/>
      <x/>
      <x/>
      <x/>
      <x/>
      <x/>
      <x/>
    </i>
    <i r="3">
      <x v="309"/>
      <x/>
      <x v="252"/>
      <x v="67"/>
      <x/>
      <x v="1"/>
      <x/>
      <x v="3"/>
      <x/>
    </i>
    <i r="3">
      <x v="310"/>
      <x/>
      <x v="265"/>
      <x v="68"/>
      <x/>
      <x v="1"/>
      <x/>
      <x v="5"/>
      <x/>
    </i>
    <i r="3">
      <x v="311"/>
      <x/>
      <x v="266"/>
      <x/>
      <x/>
      <x/>
      <x/>
      <x/>
      <x/>
    </i>
    <i r="3">
      <x v="312"/>
      <x/>
      <x v="267"/>
      <x/>
      <x/>
      <x/>
      <x/>
      <x/>
      <x/>
    </i>
    <i r="3">
      <x v="313"/>
      <x/>
      <x v="257"/>
      <x v="70"/>
      <x/>
      <x/>
      <x/>
      <x/>
      <x/>
    </i>
    <i r="3">
      <x v="314"/>
      <x/>
      <x v="268"/>
      <x v="66"/>
      <x/>
      <x/>
      <x/>
      <x/>
      <x/>
    </i>
    <i r="1">
      <x v="23"/>
      <x/>
      <x v="315"/>
      <x v="1"/>
      <x v="269"/>
      <x/>
      <x/>
      <x v="1"/>
      <x/>
      <x v="3"/>
      <x/>
    </i>
    <i r="3">
      <x v="316"/>
      <x/>
      <x v="270"/>
      <x/>
      <x/>
      <x/>
      <x/>
      <x/>
      <x/>
    </i>
    <i r="3">
      <x v="317"/>
      <x v="1"/>
      <x v="271"/>
      <x/>
      <x v="7"/>
      <x v="1"/>
      <x/>
      <x v="8"/>
      <x v="15"/>
    </i>
    <i r="3">
      <x v="318"/>
      <x/>
      <x v="272"/>
      <x/>
      <x/>
      <x v="1"/>
      <x/>
      <x v="3"/>
      <x/>
    </i>
    <i r="3">
      <x v="319"/>
      <x/>
      <x v="30"/>
      <x/>
      <x/>
      <x/>
      <x/>
      <x/>
      <x/>
    </i>
    <i r="3">
      <x v="320"/>
      <x/>
      <x v="273"/>
      <x/>
      <x/>
      <x v="1"/>
      <x/>
      <x v="3"/>
      <x/>
    </i>
    <i r="3">
      <x v="321"/>
      <x/>
      <x v="274"/>
      <x/>
      <x/>
      <x/>
      <x/>
      <x/>
      <x/>
    </i>
    <i r="3">
      <x v="322"/>
      <x/>
      <x v="275"/>
      <x/>
      <x/>
      <x/>
      <x/>
      <x/>
      <x/>
    </i>
    <i r="3">
      <x v="323"/>
      <x/>
      <x v="276"/>
      <x v="71"/>
      <x/>
      <x v="1"/>
      <x/>
      <x v="3"/>
      <x/>
    </i>
    <i r="3">
      <x v="324"/>
      <x/>
      <x v="277"/>
      <x/>
      <x/>
      <x/>
      <x/>
      <x/>
      <x/>
    </i>
    <i r="3">
      <x v="325"/>
      <x/>
      <x v="278"/>
      <x v="72"/>
      <x v="2"/>
      <x v="1"/>
      <x/>
      <x/>
      <x v="16"/>
    </i>
    <i r="3">
      <x v="326"/>
      <x/>
      <x v="279"/>
      <x/>
      <x/>
      <x/>
      <x/>
      <x/>
      <x/>
    </i>
    <i r="3">
      <x v="327"/>
      <x v="1"/>
      <x v="280"/>
      <x/>
      <x/>
      <x/>
      <x/>
      <x/>
      <x/>
    </i>
    <i r="3">
      <x v="328"/>
      <x v="1"/>
      <x v="30"/>
      <x/>
      <x/>
      <x/>
      <x/>
      <x/>
      <x/>
    </i>
    <i r="3">
      <x v="329"/>
      <x/>
      <x v="274"/>
      <x/>
      <x/>
      <x/>
      <x/>
      <x/>
      <x/>
    </i>
    <i r="3">
      <x v="330"/>
      <x/>
      <x v="275"/>
      <x/>
      <x/>
      <x/>
      <x/>
      <x/>
      <x/>
    </i>
    <i r="3">
      <x v="331"/>
      <x/>
      <x v="281"/>
      <x v="73"/>
      <x/>
      <x/>
      <x/>
      <x/>
      <x/>
    </i>
    <i r="3">
      <x v="332"/>
      <x/>
      <x v="282"/>
      <x/>
      <x/>
      <x/>
      <x/>
      <x/>
      <x/>
    </i>
    <i r="1">
      <x v="24"/>
      <x/>
      <x v="333"/>
      <x v="1"/>
      <x v="283"/>
      <x/>
      <x/>
      <x/>
      <x/>
      <x/>
      <x/>
    </i>
    <i r="3">
      <x v="334"/>
      <x/>
      <x v="284"/>
      <x v="74"/>
      <x/>
      <x v="1"/>
      <x v="1"/>
      <x/>
      <x/>
    </i>
    <i r="3">
      <x v="335"/>
      <x/>
      <x v="285"/>
      <x v="74"/>
      <x/>
      <x v="1"/>
      <x v="1"/>
      <x/>
      <x/>
    </i>
    <i r="3">
      <x v="336"/>
      <x/>
      <x v="286"/>
      <x/>
      <x/>
      <x v="1"/>
      <x v="1"/>
      <x/>
      <x/>
    </i>
    <i r="3">
      <x v="337"/>
      <x/>
      <x v="30"/>
      <x/>
      <x/>
      <x v="1"/>
      <x v="1"/>
      <x/>
      <x/>
    </i>
    <i r="3">
      <x v="338"/>
      <x/>
      <x v="287"/>
      <x v="75"/>
      <x/>
      <x v="1"/>
      <x v="1"/>
      <x/>
      <x/>
    </i>
    <i r="3">
      <x v="339"/>
      <x/>
      <x v="288"/>
      <x/>
      <x/>
      <x v="1"/>
      <x v="1"/>
      <x/>
      <x/>
    </i>
    <i r="3">
      <x v="340"/>
      <x/>
      <x v="289"/>
      <x v="76"/>
      <x/>
      <x v="1"/>
      <x v="1"/>
      <x/>
      <x/>
    </i>
    <i r="3">
      <x v="341"/>
      <x/>
      <x v="290"/>
      <x v="77"/>
      <x/>
      <x v="1"/>
      <x v="1"/>
      <x/>
      <x/>
    </i>
    <i r="3">
      <x v="342"/>
      <x v="1"/>
      <x v="291"/>
      <x/>
      <x/>
      <x/>
      <x/>
      <x/>
      <x/>
    </i>
    <i r="3">
      <x v="343"/>
      <x/>
      <x v="292"/>
      <x/>
      <x/>
      <x v="1"/>
      <x v="1"/>
      <x/>
      <x/>
    </i>
    <i r="3">
      <x v="344"/>
      <x v="1"/>
      <x v="293"/>
      <x/>
      <x/>
      <x/>
      <x/>
      <x/>
      <x/>
    </i>
    <i r="3">
      <x v="345"/>
      <x/>
      <x v="294"/>
      <x v="77"/>
      <x/>
      <x/>
      <x/>
      <x/>
      <x/>
    </i>
    <i r="3">
      <x v="346"/>
      <x/>
      <x v="284"/>
      <x v="78"/>
      <x/>
      <x v="1"/>
      <x v="1"/>
      <x/>
      <x/>
    </i>
    <i r="3">
      <x v="347"/>
      <x/>
      <x v="295"/>
      <x v="77"/>
      <x/>
      <x v="1"/>
      <x v="1"/>
      <x/>
      <x/>
    </i>
    <i r="3">
      <x v="348"/>
      <x/>
      <x v="285"/>
      <x v="74"/>
      <x/>
      <x v="1"/>
      <x v="1"/>
      <x/>
      <x/>
    </i>
    <i r="3">
      <x v="349"/>
      <x/>
      <x v="296"/>
      <x/>
      <x/>
      <x v="1"/>
      <x v="1"/>
      <x/>
      <x/>
    </i>
    <i r="3">
      <x v="350"/>
      <x/>
      <x v="297"/>
      <x v="77"/>
      <x/>
      <x v="1"/>
      <x v="1"/>
      <x/>
      <x/>
    </i>
    <i r="3">
      <x v="351"/>
      <x/>
      <x v="298"/>
      <x/>
      <x/>
      <x v="1"/>
      <x v="1"/>
      <x/>
      <x/>
    </i>
    <i r="3">
      <x v="352"/>
      <x/>
      <x v="299"/>
      <x v="75"/>
      <x/>
      <x v="1"/>
      <x v="1"/>
      <x/>
      <x/>
    </i>
    <i r="3">
      <x v="353"/>
      <x/>
      <x v="300"/>
      <x v="79"/>
      <x/>
      <x v="1"/>
      <x v="1"/>
      <x/>
      <x/>
    </i>
    <i r="1">
      <x v="25"/>
      <x/>
      <x v="354"/>
      <x/>
      <x v="301"/>
      <x/>
      <x/>
      <x v="1"/>
      <x/>
      <x v="3"/>
      <x/>
    </i>
    <i r="3">
      <x v="355"/>
      <x/>
      <x v="302"/>
      <x/>
      <x/>
      <x/>
      <x/>
      <x/>
      <x/>
    </i>
    <i r="3">
      <x v="356"/>
      <x v="1"/>
      <x v="303"/>
      <x/>
      <x/>
      <x/>
      <x/>
      <x/>
      <x/>
    </i>
    <i r="3">
      <x v="357"/>
      <x/>
      <x v="304"/>
      <x v="80"/>
      <x/>
      <x v="1"/>
      <x v="1"/>
      <x/>
      <x/>
    </i>
    <i r="3">
      <x v="86"/>
      <x/>
      <x v="305"/>
      <x/>
      <x/>
      <x/>
      <x/>
      <x/>
      <x/>
    </i>
    <i r="3">
      <x v="358"/>
      <x/>
      <x v="306"/>
      <x v="81"/>
      <x/>
      <x v="1"/>
      <x v="1"/>
      <x/>
      <x/>
    </i>
    <i r="3">
      <x v="359"/>
      <x/>
      <x v="307"/>
      <x/>
      <x/>
      <x v="1"/>
      <x/>
      <x v="5"/>
      <x/>
    </i>
    <i r="3">
      <x v="360"/>
      <x/>
      <x v="308"/>
      <x v="82"/>
      <x/>
      <x/>
      <x/>
      <x/>
      <x/>
    </i>
    <i r="3">
      <x v="361"/>
      <x/>
      <x v="309"/>
      <x v="83"/>
      <x/>
      <x v="1"/>
      <x v="1"/>
      <x/>
      <x/>
    </i>
    <i r="3">
      <x v="362"/>
      <x/>
      <x v="310"/>
      <x v="84"/>
      <x/>
      <x v="1"/>
      <x v="1"/>
      <x/>
      <x/>
    </i>
    <i r="6">
      <x v="85"/>
      <x/>
      <x v="1"/>
      <x v="1"/>
      <x/>
      <x/>
    </i>
    <i r="3">
      <x v="363"/>
      <x/>
      <x v="311"/>
      <x v="86"/>
      <x/>
      <x/>
      <x/>
      <x/>
      <x/>
    </i>
    <i r="3">
      <x v="364"/>
      <x/>
      <x v="312"/>
      <x/>
      <x/>
      <x/>
      <x/>
      <x/>
      <x/>
    </i>
    <i r="3">
      <x v="201"/>
      <x/>
      <x v="304"/>
      <x v="80"/>
      <x/>
      <x v="1"/>
      <x v="1"/>
      <x/>
      <x/>
    </i>
    <i r="3">
      <x v="96"/>
      <x v="1"/>
      <x v="305"/>
      <x/>
      <x/>
      <x/>
      <x/>
      <x/>
      <x/>
    </i>
    <i r="3">
      <x v="365"/>
      <x/>
      <x v="306"/>
      <x v="81"/>
      <x/>
      <x v="1"/>
      <x v="1"/>
      <x/>
      <x/>
    </i>
    <i r="3">
      <x v="72"/>
      <x/>
      <x v="313"/>
      <x v="87"/>
      <x/>
      <x v="1"/>
      <x v="1"/>
      <x/>
      <x/>
    </i>
    <i r="3">
      <x v="366"/>
      <x/>
      <x v="301"/>
      <x/>
      <x/>
      <x v="1"/>
      <x/>
      <x v="3"/>
      <x/>
    </i>
    <i r="3">
      <x v="367"/>
      <x/>
      <x v="309"/>
      <x v="83"/>
      <x/>
      <x v="1"/>
      <x v="1"/>
      <x/>
      <x/>
    </i>
    <i r="3">
      <x v="368"/>
      <x/>
      <x v="310"/>
      <x v="84"/>
      <x/>
      <x v="1"/>
      <x v="1"/>
      <x/>
      <x/>
    </i>
    <i r="6">
      <x v="85"/>
      <x/>
      <x v="1"/>
      <x v="1"/>
      <x/>
      <x/>
    </i>
    <i r="3">
      <x v="137"/>
      <x/>
      <x v="303"/>
      <x v="86"/>
      <x/>
      <x v="1"/>
      <x v="1"/>
      <x/>
      <x/>
    </i>
    <i r="3">
      <x v="369"/>
      <x/>
      <x v="314"/>
      <x/>
      <x/>
      <x/>
      <x/>
      <x/>
      <x/>
    </i>
    <i r="1">
      <x v="26"/>
      <x/>
      <x v="370"/>
      <x v="1"/>
      <x v="315"/>
      <x/>
      <x/>
      <x/>
      <x/>
      <x/>
      <x/>
    </i>
    <i r="3">
      <x v="371"/>
      <x v="1"/>
      <x v="316"/>
      <x/>
      <x/>
      <x v="1"/>
      <x/>
      <x v="5"/>
      <x/>
    </i>
    <i r="3">
      <x v="372"/>
      <x v="1"/>
      <x v="317"/>
      <x/>
      <x/>
      <x/>
      <x/>
      <x/>
      <x/>
    </i>
    <i r="3">
      <x v="373"/>
      <x v="1"/>
      <x v="318"/>
      <x/>
      <x/>
      <x v="1"/>
      <x/>
      <x v="5"/>
      <x/>
    </i>
    <i r="3">
      <x v="374"/>
      <x v="1"/>
      <x v="319"/>
      <x/>
      <x/>
      <x v="1"/>
      <x/>
      <x v="4"/>
      <x/>
    </i>
    <i r="3">
      <x v="375"/>
      <x v="1"/>
      <x v="320"/>
      <x/>
      <x/>
      <x v="1"/>
      <x/>
      <x v="5"/>
      <x/>
    </i>
    <i r="3">
      <x v="376"/>
      <x v="1"/>
      <x v="321"/>
      <x/>
      <x/>
      <x/>
      <x/>
      <x/>
      <x/>
    </i>
    <i r="3">
      <x v="377"/>
      <x v="1"/>
      <x v="322"/>
      <x/>
      <x/>
      <x/>
      <x/>
      <x/>
      <x/>
    </i>
    <i r="3">
      <x v="378"/>
      <x/>
      <x v="323"/>
      <x/>
      <x/>
      <x v="1"/>
      <x/>
      <x v="3"/>
      <x/>
    </i>
    <i r="3">
      <x v="379"/>
      <x/>
      <x v="324"/>
      <x/>
      <x/>
      <x v="1"/>
      <x/>
      <x v="5"/>
      <x/>
    </i>
    <i r="3">
      <x v="380"/>
      <x/>
      <x v="325"/>
      <x/>
      <x/>
      <x v="1"/>
      <x/>
      <x v="5"/>
      <x/>
    </i>
    <i r="3">
      <x v="381"/>
      <x/>
      <x v="326"/>
      <x/>
      <x/>
      <x v="1"/>
      <x/>
      <x v="5"/>
      <x/>
    </i>
    <i r="3">
      <x v="382"/>
      <x/>
      <x v="327"/>
      <x/>
      <x/>
      <x v="1"/>
      <x/>
      <x v="3"/>
      <x/>
    </i>
    <i r="3">
      <x v="383"/>
      <x v="1"/>
      <x v="328"/>
      <x/>
      <x/>
      <x v="1"/>
      <x/>
      <x v="1"/>
      <x/>
    </i>
    <i r="3">
      <x v="384"/>
      <x v="1"/>
      <x v="329"/>
      <x/>
      <x/>
      <x v="1"/>
      <x/>
      <x v="5"/>
      <x/>
    </i>
    <i r="3">
      <x v="385"/>
      <x v="1"/>
      <x v="330"/>
      <x/>
      <x/>
      <x/>
      <x/>
      <x/>
      <x/>
    </i>
    <i r="3">
      <x v="386"/>
      <x/>
      <x v="331"/>
      <x/>
      <x/>
      <x/>
      <x/>
      <x/>
      <x/>
    </i>
    <i r="3">
      <x v="387"/>
      <x v="1"/>
      <x v="332"/>
      <x/>
      <x/>
      <x/>
      <x/>
      <x/>
      <x/>
    </i>
    <i r="3">
      <x v="388"/>
      <x v="1"/>
      <x v="333"/>
      <x/>
      <x/>
      <x/>
      <x/>
      <x/>
      <x/>
    </i>
    <i r="3">
      <x v="389"/>
      <x v="1"/>
      <x v="326"/>
      <x/>
      <x/>
      <x v="1"/>
      <x/>
      <x v="5"/>
      <x/>
    </i>
    <i r="1">
      <x v="27"/>
      <x/>
      <x v="390"/>
      <x v="1"/>
      <x v="334"/>
      <x v="88"/>
      <x/>
      <x/>
      <x/>
      <x/>
      <x/>
    </i>
    <i r="3">
      <x v="391"/>
      <x/>
      <x v="335"/>
      <x v="88"/>
      <x/>
      <x/>
      <x/>
      <x/>
      <x/>
    </i>
    <i r="3">
      <x v="392"/>
      <x/>
      <x v="336"/>
      <x v="89"/>
      <x/>
      <x v="1"/>
      <x v="1"/>
      <x/>
      <x/>
    </i>
    <i r="3">
      <x v="393"/>
      <x/>
      <x v="337"/>
      <x v="89"/>
      <x/>
      <x/>
      <x/>
      <x/>
      <x/>
    </i>
    <i r="3">
      <x v="394"/>
      <x/>
      <x v="338"/>
      <x/>
      <x/>
      <x v="1"/>
      <x v="1"/>
      <x/>
      <x/>
    </i>
    <i r="3">
      <x v="395"/>
      <x v="1"/>
      <x v="339"/>
      <x v="90"/>
      <x/>
      <x v="1"/>
      <x v="1"/>
      <x/>
      <x/>
    </i>
    <i r="3">
      <x v="396"/>
      <x/>
      <x v="340"/>
      <x v="90"/>
      <x/>
      <x v="1"/>
      <x/>
      <x v="5"/>
      <x/>
    </i>
    <i r="3">
      <x v="397"/>
      <x/>
      <x v="341"/>
      <x v="91"/>
      <x/>
      <x v="1"/>
      <x v="1"/>
      <x/>
      <x/>
    </i>
    <i r="3">
      <x v="398"/>
      <x/>
      <x v="342"/>
      <x v="92"/>
      <x/>
      <x/>
      <x/>
      <x/>
      <x/>
    </i>
    <i r="3">
      <x v="399"/>
      <x/>
      <x v="343"/>
      <x v="90"/>
      <x/>
      <x v="1"/>
      <x/>
      <x v="5"/>
      <x/>
    </i>
    <i r="3">
      <x v="400"/>
      <x/>
      <x v="344"/>
      <x v="92"/>
      <x/>
      <x v="1"/>
      <x/>
      <x v="5"/>
      <x/>
    </i>
    <i r="1">
      <x v="28"/>
      <x/>
      <x v="401"/>
      <x v="1"/>
      <x v="345"/>
      <x/>
      <x/>
      <x/>
      <x/>
      <x/>
      <x/>
    </i>
    <i r="3">
      <x v="402"/>
      <x v="1"/>
      <x v="346"/>
      <x/>
      <x/>
      <x/>
      <x/>
      <x/>
      <x/>
    </i>
    <i r="3">
      <x v="403"/>
      <x v="1"/>
      <x v="347"/>
      <x/>
      <x/>
      <x/>
      <x/>
      <x/>
      <x/>
    </i>
    <i r="3">
      <x v="404"/>
      <x/>
      <x v="348"/>
      <x/>
      <x/>
      <x/>
      <x/>
      <x/>
      <x/>
    </i>
    <i r="3">
      <x v="405"/>
      <x v="1"/>
      <x v="349"/>
      <x/>
      <x/>
      <x/>
      <x/>
      <x/>
      <x/>
    </i>
    <i r="3">
      <x v="406"/>
      <x/>
      <x v="350"/>
      <x/>
      <x/>
      <x/>
      <x/>
      <x/>
      <x/>
    </i>
    <i r="3">
      <x v="407"/>
      <x/>
      <x v="351"/>
      <x/>
      <x/>
      <x/>
      <x/>
      <x/>
      <x/>
    </i>
    <i r="3">
      <x v="408"/>
      <x v="1"/>
      <x v="345"/>
      <x/>
      <x/>
      <x/>
      <x/>
      <x/>
      <x/>
    </i>
    <i r="3">
      <x v="409"/>
      <x/>
      <x v="352"/>
      <x/>
      <x/>
      <x/>
      <x/>
      <x/>
      <x/>
    </i>
    <i r="3">
      <x v="410"/>
      <x v="1"/>
      <x v="346"/>
      <x/>
      <x/>
      <x/>
      <x/>
      <x/>
      <x/>
    </i>
    <i r="3">
      <x v="411"/>
      <x/>
      <x v="348"/>
      <x/>
      <x/>
      <x/>
      <x/>
      <x/>
      <x/>
    </i>
    <i>
      <x v="7"/>
      <x v="29"/>
      <x v="1"/>
      <x v="412"/>
      <x/>
      <x v="353"/>
      <x/>
      <x/>
      <x/>
      <x/>
      <x/>
      <x/>
    </i>
    <i r="3">
      <x v="413"/>
      <x/>
      <x v="354"/>
      <x/>
      <x/>
      <x/>
      <x/>
      <x/>
      <x/>
    </i>
    <i r="3">
      <x v="414"/>
      <x/>
      <x v="355"/>
      <x v="93"/>
      <x v="8"/>
      <x v="1"/>
      <x/>
      <x v="4"/>
      <x v="17"/>
    </i>
    <i r="3">
      <x v="415"/>
      <x v="1"/>
      <x v="356"/>
      <x v="94"/>
      <x/>
      <x v="1"/>
      <x/>
      <x v="3"/>
      <x/>
    </i>
    <i r="3">
      <x v="416"/>
      <x/>
      <x v="357"/>
      <x/>
      <x/>
      <x v="1"/>
      <x/>
      <x v="3"/>
      <x/>
    </i>
    <i r="3">
      <x v="417"/>
      <x/>
      <x v="358"/>
      <x v="95"/>
      <x/>
      <x v="1"/>
      <x/>
      <x v="1"/>
      <x/>
    </i>
    <i r="3">
      <x v="418"/>
      <x/>
      <x v="357"/>
      <x/>
      <x/>
      <x v="1"/>
      <x/>
      <x v="6"/>
      <x/>
    </i>
    <i r="2">
      <x v="2"/>
      <x v="419"/>
      <x/>
      <x v="359"/>
      <x v="96"/>
      <x v="2"/>
      <x v="1"/>
      <x/>
      <x/>
      <x v="18"/>
    </i>
    <i r="3">
      <x v="420"/>
      <x/>
      <x v="360"/>
      <x v="97"/>
      <x/>
      <x v="1"/>
      <x/>
      <x v="1"/>
      <x/>
    </i>
    <i r="2">
      <x v="3"/>
      <x v="421"/>
      <x/>
      <x v="361"/>
      <x/>
      <x/>
      <x v="1"/>
      <x/>
      <x v="5"/>
      <x/>
    </i>
    <i r="3">
      <x v="422"/>
      <x/>
      <x v="362"/>
      <x v="98"/>
      <x/>
      <x v="1"/>
      <x/>
      <x v="3"/>
      <x/>
    </i>
    <i r="3">
      <x v="38"/>
      <x/>
      <x v="363"/>
      <x v="98"/>
      <x/>
      <x/>
      <x/>
      <x/>
      <x/>
    </i>
    <i r="3">
      <x v="423"/>
      <x/>
      <x v="364"/>
      <x v="98"/>
      <x/>
      <x v="1"/>
      <x/>
      <x v="3"/>
      <x/>
    </i>
    <i r="6">
      <x v="99"/>
      <x/>
      <x v="1"/>
      <x/>
      <x v="3"/>
      <x/>
    </i>
    <i r="3">
      <x v="424"/>
      <x/>
      <x v="365"/>
      <x v="98"/>
      <x/>
      <x/>
      <x/>
      <x/>
      <x/>
    </i>
    <i r="3">
      <x v="425"/>
      <x/>
      <x v="364"/>
      <x/>
      <x/>
      <x v="1"/>
      <x/>
      <x v="3"/>
      <x/>
    </i>
    <i r="3">
      <x v="426"/>
      <x/>
      <x v="366"/>
      <x v="98"/>
      <x/>
      <x/>
      <x/>
      <x/>
      <x/>
    </i>
    <i r="6">
      <x v="99"/>
      <x/>
      <x/>
      <x/>
      <x/>
      <x/>
    </i>
    <i>
      <x v="8"/>
      <x v="30"/>
      <x/>
      <x v="427"/>
      <x v="1"/>
      <x v="367"/>
      <x v="100"/>
      <x/>
      <x v="1"/>
      <x v="1"/>
      <x/>
      <x/>
    </i>
    <i r="3">
      <x v="428"/>
      <x v="1"/>
      <x v="368"/>
      <x/>
      <x/>
      <x/>
      <x/>
      <x/>
      <x/>
    </i>
    <i r="3">
      <x v="4"/>
      <x/>
      <x v="182"/>
      <x/>
      <x/>
      <x v="1"/>
      <x/>
      <x v="4"/>
      <x/>
    </i>
    <i r="3">
      <x v="429"/>
      <x/>
      <x v="369"/>
      <x v="101"/>
      <x/>
      <x v="1"/>
      <x v="1"/>
      <x/>
      <x/>
    </i>
    <i r="3">
      <x v="359"/>
      <x/>
      <x v="370"/>
      <x/>
      <x/>
      <x v="1"/>
      <x/>
      <x v="1"/>
      <x/>
    </i>
    <i r="3">
      <x v="430"/>
      <x/>
      <x v="371"/>
      <x/>
      <x/>
      <x v="1"/>
      <x v="1"/>
      <x/>
      <x/>
    </i>
    <i r="3">
      <x v="431"/>
      <x/>
      <x v="372"/>
      <x v="102"/>
      <x/>
      <x v="1"/>
      <x v="1"/>
      <x/>
      <x/>
    </i>
    <i r="3">
      <x v="304"/>
      <x/>
      <x v="57"/>
      <x/>
      <x/>
      <x v="1"/>
      <x v="1"/>
      <x/>
      <x/>
    </i>
    <i r="3">
      <x v="24"/>
      <x/>
      <x v="369"/>
      <x v="101"/>
      <x/>
      <x v="1"/>
      <x v="1"/>
      <x/>
      <x/>
    </i>
    <i r="3">
      <x v="432"/>
      <x/>
      <x v="373"/>
      <x/>
      <x/>
      <x v="1"/>
      <x v="1"/>
      <x/>
      <x/>
    </i>
    <i r="3">
      <x v="74"/>
      <x/>
      <x v="374"/>
      <x/>
      <x/>
      <x v="1"/>
      <x/>
      <x v="5"/>
      <x/>
    </i>
    <i r="3">
      <x v="433"/>
      <x/>
      <x v="375"/>
      <x/>
      <x/>
      <x v="1"/>
      <x/>
      <x v="1"/>
      <x/>
    </i>
    <i r="3">
      <x v="434"/>
      <x/>
      <x v="376"/>
      <x v="103"/>
      <x/>
      <x v="1"/>
      <x v="1"/>
      <x/>
      <x/>
    </i>
    <i r="3">
      <x v="182"/>
      <x/>
      <x v="377"/>
      <x/>
      <x/>
      <x v="1"/>
      <x v="1"/>
      <x/>
      <x/>
    </i>
    <i r="3">
      <x v="435"/>
      <x/>
      <x v="378"/>
      <x/>
      <x/>
      <x v="1"/>
      <x v="1"/>
      <x/>
      <x/>
    </i>
    <i r="3">
      <x v="436"/>
      <x/>
      <x v="379"/>
      <x/>
      <x/>
      <x v="1"/>
      <x/>
      <x v="5"/>
      <x/>
    </i>
    <i r="1">
      <x v="31"/>
      <x/>
      <x v="437"/>
      <x v="1"/>
      <x v="380"/>
      <x/>
      <x/>
      <x v="1"/>
      <x v="1"/>
      <x/>
      <x/>
    </i>
    <i r="3">
      <x v="438"/>
      <x v="1"/>
      <x v="40"/>
      <x/>
      <x/>
      <x v="1"/>
      <x v="1"/>
      <x/>
      <x/>
    </i>
    <i r="3">
      <x v="439"/>
      <x v="1"/>
      <x v="381"/>
      <x/>
      <x/>
      <x v="1"/>
      <x v="1"/>
      <x/>
      <x/>
    </i>
    <i r="3">
      <x v="440"/>
      <x/>
      <x v="382"/>
      <x v="104"/>
      <x/>
      <x v="1"/>
      <x v="1"/>
      <x/>
      <x/>
    </i>
    <i r="3">
      <x v="441"/>
      <x/>
      <x v="383"/>
      <x v="105"/>
      <x/>
      <x v="1"/>
      <x v="1"/>
      <x/>
      <x/>
    </i>
    <i r="3">
      <x v="442"/>
      <x/>
      <x v="384"/>
      <x/>
      <x/>
      <x v="1"/>
      <x v="1"/>
      <x/>
      <x/>
    </i>
    <i r="3">
      <x v="443"/>
      <x/>
      <x v="385"/>
      <x v="106"/>
      <x/>
      <x v="1"/>
      <x v="1"/>
      <x/>
      <x/>
    </i>
    <i r="3">
      <x v="444"/>
      <x/>
      <x v="386"/>
      <x/>
      <x/>
      <x v="1"/>
      <x v="1"/>
      <x/>
      <x/>
    </i>
    <i r="3">
      <x v="445"/>
      <x/>
      <x v="381"/>
      <x/>
      <x/>
      <x v="1"/>
      <x v="1"/>
      <x/>
      <x/>
    </i>
    <i r="3">
      <x v="222"/>
      <x/>
      <x v="387"/>
      <x v="106"/>
      <x/>
      <x v="1"/>
      <x v="1"/>
      <x/>
      <x/>
    </i>
    <i r="3">
      <x v="446"/>
      <x/>
      <x v="388"/>
      <x/>
      <x/>
      <x v="1"/>
      <x v="1"/>
      <x/>
      <x/>
    </i>
    <i r="3">
      <x v="447"/>
      <x/>
      <x v="389"/>
      <x/>
      <x/>
      <x v="1"/>
      <x/>
      <x v="1"/>
      <x/>
    </i>
    <i r="3">
      <x v="448"/>
      <x/>
      <x v="390"/>
      <x/>
      <x/>
      <x v="1"/>
      <x v="1"/>
      <x/>
      <x/>
    </i>
    <i r="3">
      <x v="449"/>
      <x/>
      <x v="391"/>
      <x/>
      <x/>
      <x v="1"/>
      <x v="1"/>
      <x/>
      <x/>
    </i>
    <i r="3">
      <x v="450"/>
      <x/>
      <x v="392"/>
      <x/>
      <x/>
      <x v="1"/>
      <x v="1"/>
      <x/>
      <x/>
    </i>
    <i r="3">
      <x v="451"/>
      <x v="1"/>
      <x v="393"/>
      <x/>
      <x/>
      <x/>
      <x/>
      <x/>
      <x/>
    </i>
    <i r="3">
      <x v="452"/>
      <x/>
      <x v="389"/>
      <x v="107"/>
      <x/>
      <x v="1"/>
      <x v="1"/>
      <x/>
      <x/>
    </i>
    <i r="3">
      <x v="453"/>
      <x/>
      <x v="394"/>
      <x/>
      <x/>
      <x/>
      <x/>
      <x/>
      <x/>
    </i>
    <i r="3">
      <x v="454"/>
      <x v="1"/>
      <x v="395"/>
      <x/>
      <x/>
      <x/>
      <x/>
      <x/>
      <x/>
    </i>
    <i r="3">
      <x v="455"/>
      <x v="1"/>
      <x v="396"/>
      <x/>
      <x/>
      <x/>
      <x/>
      <x/>
      <x/>
    </i>
    <i r="3">
      <x v="456"/>
      <x/>
      <x v="397"/>
      <x v="104"/>
      <x/>
      <x v="1"/>
      <x/>
      <x v="5"/>
      <x/>
    </i>
    <i r="3">
      <x v="457"/>
      <x/>
      <x v="398"/>
      <x v="108"/>
      <x/>
      <x v="1"/>
      <x/>
      <x v="6"/>
      <x/>
    </i>
    <i r="3">
      <x v="458"/>
      <x/>
      <x v="40"/>
      <x/>
      <x/>
      <x/>
      <x/>
      <x/>
      <x/>
    </i>
    <i r="3">
      <x v="459"/>
      <x/>
      <x v="384"/>
      <x/>
      <x/>
      <x v="1"/>
      <x v="1"/>
      <x/>
      <x/>
    </i>
    <i r="3">
      <x v="460"/>
      <x v="1"/>
      <x v="385"/>
      <x/>
      <x/>
      <x/>
      <x/>
      <x/>
      <x/>
    </i>
    <i r="3">
      <x v="461"/>
      <x/>
      <x v="386"/>
      <x/>
      <x/>
      <x v="1"/>
      <x/>
      <x v="5"/>
      <x/>
    </i>
    <i r="3">
      <x v="462"/>
      <x/>
      <x v="387"/>
      <x v="106"/>
      <x/>
      <x v="1"/>
      <x v="1"/>
      <x/>
      <x/>
    </i>
    <i r="3">
      <x v="463"/>
      <x/>
      <x v="388"/>
      <x/>
      <x/>
      <x v="1"/>
      <x v="1"/>
      <x/>
      <x/>
    </i>
    <i r="3">
      <x v="464"/>
      <x/>
      <x v="399"/>
      <x/>
      <x/>
      <x v="1"/>
      <x v="1"/>
      <x/>
      <x/>
    </i>
    <i r="3">
      <x v="465"/>
      <x/>
      <x v="389"/>
      <x/>
      <x/>
      <x v="1"/>
      <x/>
      <x v="4"/>
      <x/>
    </i>
    <i r="3">
      <x v="466"/>
      <x/>
      <x v="400"/>
      <x/>
      <x/>
      <x v="1"/>
      <x/>
      <x v="5"/>
      <x/>
    </i>
    <i r="3">
      <x v="467"/>
      <x/>
      <x v="391"/>
      <x/>
      <x/>
      <x v="1"/>
      <x v="1"/>
      <x/>
      <x/>
    </i>
    <i r="3">
      <x v="468"/>
      <x/>
      <x v="401"/>
      <x v="107"/>
      <x/>
      <x v="1"/>
      <x/>
      <x v="3"/>
      <x/>
    </i>
    <i r="3">
      <x v="469"/>
      <x/>
      <x v="402"/>
      <x/>
      <x/>
      <x v="1"/>
      <x/>
      <x v="5"/>
      <x/>
    </i>
    <i r="3">
      <x v="470"/>
      <x/>
      <x v="182"/>
      <x v="109"/>
      <x/>
      <x v="1"/>
      <x/>
      <x v="3"/>
      <x/>
    </i>
    <i r="3">
      <x v="471"/>
      <x/>
      <x v="394"/>
      <x/>
      <x/>
      <x v="1"/>
      <x v="1"/>
      <x/>
      <x/>
    </i>
    <i>
      <x v="9"/>
      <x v="32"/>
      <x/>
      <x v="259"/>
      <x/>
      <x v="403"/>
      <x/>
      <x/>
      <x/>
      <x/>
      <x/>
      <x/>
    </i>
    <i r="3">
      <x v="360"/>
      <x/>
      <x v="404"/>
      <x/>
      <x/>
      <x v="1"/>
      <x v="1"/>
      <x/>
      <x/>
    </i>
    <i r="3">
      <x v="472"/>
      <x v="1"/>
      <x v="405"/>
      <x/>
      <x/>
      <x/>
      <x/>
      <x/>
      <x/>
    </i>
    <i r="3">
      <x v="473"/>
      <x v="1"/>
      <x v="406"/>
      <x/>
      <x/>
      <x/>
      <x/>
      <x/>
      <x/>
    </i>
    <i r="3">
      <x v="474"/>
      <x/>
      <x v="407"/>
      <x/>
      <x/>
      <x/>
      <x/>
      <x/>
      <x/>
    </i>
    <i r="1">
      <x v="33"/>
      <x/>
      <x v="475"/>
      <x/>
      <x v="408"/>
      <x/>
      <x/>
      <x v="1"/>
      <x v="1"/>
      <x/>
      <x/>
    </i>
    <i r="3">
      <x v="476"/>
      <x/>
      <x v="409"/>
      <x/>
      <x/>
      <x/>
      <x/>
      <x/>
      <x/>
    </i>
    <i r="3">
      <x v="477"/>
      <x v="1"/>
      <x v="410"/>
      <x/>
      <x/>
      <x v="1"/>
      <x/>
      <x v="3"/>
      <x/>
    </i>
    <i r="3">
      <x v="478"/>
      <x/>
      <x v="408"/>
      <x/>
      <x/>
      <x v="1"/>
      <x/>
      <x v="3"/>
      <x/>
    </i>
    <i r="3">
      <x v="479"/>
      <x/>
      <x v="411"/>
      <x v="110"/>
      <x/>
      <x v="1"/>
      <x/>
      <x v="3"/>
      <x/>
    </i>
    <i r="3">
      <x v="480"/>
      <x/>
      <x v="412"/>
      <x v="111"/>
      <x/>
      <x v="1"/>
      <x/>
      <x v="5"/>
      <x/>
    </i>
    <i r="3">
      <x v="481"/>
      <x v="1"/>
      <x v="413"/>
      <x/>
      <x/>
      <x/>
      <x/>
      <x/>
      <x/>
    </i>
    <i r="3">
      <x v="482"/>
      <x v="1"/>
      <x v="414"/>
      <x/>
      <x/>
      <x/>
      <x/>
      <x/>
      <x/>
    </i>
    <i r="3">
      <x v="483"/>
      <x v="1"/>
      <x v="415"/>
      <x/>
      <x/>
      <x/>
      <x/>
      <x/>
      <x/>
    </i>
    <i r="3">
      <x v="484"/>
      <x/>
      <x v="416"/>
      <x v="112"/>
      <x/>
      <x v="1"/>
      <x/>
      <x v="4"/>
      <x/>
    </i>
    <i r="3">
      <x v="485"/>
      <x/>
      <x v="417"/>
      <x/>
      <x/>
      <x v="1"/>
      <x/>
      <x v="5"/>
      <x/>
    </i>
    <i r="3">
      <x v="486"/>
      <x/>
      <x v="418"/>
      <x v="111"/>
      <x/>
      <x/>
      <x/>
      <x/>
      <x/>
    </i>
    <i r="3">
      <x v="467"/>
      <x/>
      <x v="30"/>
      <x/>
      <x/>
      <x v="1"/>
      <x/>
      <x v="3"/>
      <x/>
    </i>
    <i r="1">
      <x v="34"/>
      <x/>
      <x v="487"/>
      <x/>
      <x v="419"/>
      <x/>
      <x/>
      <x/>
      <x/>
      <x/>
      <x/>
    </i>
    <i r="1">
      <x v="35"/>
      <x/>
      <x v="39"/>
      <x/>
      <x v="420"/>
      <x/>
      <x/>
      <x/>
      <x/>
      <x/>
      <x/>
    </i>
    <i r="3">
      <x v="488"/>
      <x v="1"/>
      <x v="421"/>
      <x/>
      <x/>
      <x/>
      <x/>
      <x/>
      <x/>
    </i>
    <i r="3">
      <x v="489"/>
      <x/>
      <x v="422"/>
      <x/>
      <x/>
      <x v="1"/>
      <x v="1"/>
      <x/>
      <x/>
    </i>
    <i r="3">
      <x v="490"/>
      <x/>
      <x v="423"/>
      <x/>
      <x/>
      <x/>
      <x/>
      <x/>
      <x/>
    </i>
    <i r="3">
      <x v="491"/>
      <x/>
      <x v="421"/>
      <x v="113"/>
      <x/>
      <x v="1"/>
      <x v="1"/>
      <x/>
      <x/>
    </i>
  </rowItems>
  <pageFields count="2">
    <pageField fld="12" hier="43" name="[Unit_Health].[Focus].&amp;[1]" cap="1"/>
    <pageField fld="13" hier="50" name="[Unit_Health].[F3].[All]" cap="All"/>
  </pageFields>
  <formats count="162">
    <format dxfId="220">
      <pivotArea field="3" type="button" dataOnly="0" labelOnly="1" outline="0" axis="axisRow" fieldPosition="3"/>
    </format>
    <format dxfId="219">
      <pivotArea field="3" type="button" dataOnly="0" labelOnly="1" outline="0" axis="axisRow" fieldPosition="3"/>
    </format>
    <format dxfId="218">
      <pivotArea field="6" type="button" dataOnly="0" labelOnly="1" outline="0" axis="axisRow" fieldPosition="8"/>
    </format>
    <format dxfId="217">
      <pivotArea field="4" type="button" dataOnly="0" labelOnly="1" outline="0" axis="axisRow" fieldPosition="9"/>
    </format>
    <format dxfId="216">
      <pivotArea field="5" type="button" dataOnly="0" labelOnly="1" outline="0" axis="axisRow" fieldPosition="10"/>
    </format>
    <format dxfId="215">
      <pivotArea field="5" type="button" dataOnly="0" labelOnly="1" outline="0" axis="axisRow" fieldPosition="10"/>
    </format>
    <format dxfId="214">
      <pivotArea field="4" type="button" dataOnly="0" labelOnly="1" outline="0" axis="axisRow" fieldPosition="9"/>
    </format>
    <format dxfId="213">
      <pivotArea field="6" type="button" dataOnly="0" labelOnly="1" outline="0" axis="axisRow" fieldPosition="8"/>
    </format>
    <format dxfId="212">
      <pivotArea type="all" dataOnly="0" outline="0" fieldPosition="0"/>
    </format>
    <format dxfId="211">
      <pivotArea field="0" type="button" dataOnly="0" labelOnly="1" outline="0" axis="axisRow" fieldPosition="0"/>
    </format>
    <format dxfId="210">
      <pivotArea field="1" type="button" dataOnly="0" labelOnly="1" outline="0" axis="axisRow" fieldPosition="1"/>
    </format>
    <format dxfId="209">
      <pivotArea field="2" type="button" dataOnly="0" labelOnly="1" outline="0" axis="axisRow" fieldPosition="2"/>
    </format>
    <format dxfId="208">
      <pivotArea field="3" type="button" dataOnly="0" labelOnly="1" outline="0" axis="axisRow" fieldPosition="3"/>
    </format>
    <format dxfId="207">
      <pivotArea field="6" type="button" dataOnly="0" labelOnly="1" outline="0" axis="axisRow" fieldPosition="8"/>
    </format>
    <format dxfId="206">
      <pivotArea field="4" type="button" dataOnly="0" labelOnly="1" outline="0" axis="axisRow" fieldPosition="9"/>
    </format>
    <format dxfId="205">
      <pivotArea field="5" type="button" dataOnly="0" labelOnly="1" outline="0" axis="axisRow" fieldPosition="10"/>
    </format>
    <format dxfId="204">
      <pivotArea dataOnly="0" labelOnly="1" outline="0" fieldPosition="0">
        <references count="1">
          <reference field="0" count="0"/>
        </references>
      </pivotArea>
    </format>
    <format dxfId="203">
      <pivotArea dataOnly="0" labelOnly="1" outline="0" fieldPosition="0">
        <references count="2">
          <reference field="0" count="0" selected="0"/>
          <reference field="1" count="0"/>
        </references>
      </pivotArea>
    </format>
    <format dxfId="202">
      <pivotArea field="0" type="button" dataOnly="0" labelOnly="1" outline="0" axis="axisRow" fieldPosition="0"/>
    </format>
    <format dxfId="201">
      <pivotArea field="1" type="button" dataOnly="0" labelOnly="1" outline="0" axis="axisRow" fieldPosition="1"/>
    </format>
    <format dxfId="200">
      <pivotArea field="2" type="button" dataOnly="0" labelOnly="1" outline="0" axis="axisRow" fieldPosition="2"/>
    </format>
    <format dxfId="199">
      <pivotArea field="3" type="button" dataOnly="0" labelOnly="1" outline="0" axis="axisRow" fieldPosition="3"/>
    </format>
    <format dxfId="198">
      <pivotArea field="0" type="button" dataOnly="0" labelOnly="1" outline="0" axis="axisRow" fieldPosition="0"/>
    </format>
    <format dxfId="197">
      <pivotArea field="1" type="button" dataOnly="0" labelOnly="1" outline="0" axis="axisRow" fieldPosition="1"/>
    </format>
    <format dxfId="196">
      <pivotArea field="2" type="button" dataOnly="0" labelOnly="1" outline="0" axis="axisRow" fieldPosition="2"/>
    </format>
    <format dxfId="195">
      <pivotArea field="3" type="button" dataOnly="0" labelOnly="1" outline="0" axis="axisRow" fieldPosition="3"/>
    </format>
    <format dxfId="194">
      <pivotArea field="6" type="button" dataOnly="0" labelOnly="1" outline="0" axis="axisRow" fieldPosition="8"/>
    </format>
    <format dxfId="193">
      <pivotArea field="6" type="button" dataOnly="0" labelOnly="1" outline="0" axis="axisRow" fieldPosition="8"/>
    </format>
    <format dxfId="192">
      <pivotArea field="4" type="button" dataOnly="0" labelOnly="1" outline="0" axis="axisRow" fieldPosition="9"/>
    </format>
    <format dxfId="191">
      <pivotArea field="4" type="button" dataOnly="0" labelOnly="1" outline="0" axis="axisRow" fieldPosition="9"/>
    </format>
    <format dxfId="190">
      <pivotArea field="6" type="button" dataOnly="0" labelOnly="1" outline="0" axis="axisRow" fieldPosition="8"/>
    </format>
    <format dxfId="189">
      <pivotArea field="6" type="button" dataOnly="0" labelOnly="1" outline="0" axis="axisRow" fieldPosition="8"/>
    </format>
    <format dxfId="188">
      <pivotArea field="6" type="button" dataOnly="0" labelOnly="1" outline="0" axis="axisRow" fieldPosition="8"/>
    </format>
    <format dxfId="187">
      <pivotArea field="6" type="button" dataOnly="0" labelOnly="1" outline="0" axis="axisRow" fieldPosition="8"/>
    </format>
    <format dxfId="186">
      <pivotArea field="6" type="button" dataOnly="0" labelOnly="1" outline="0" axis="axisRow" fieldPosition="8"/>
    </format>
    <format dxfId="185">
      <pivotArea field="6" type="button" dataOnly="0" labelOnly="1" outline="0" axis="axisRow" fieldPosition="8"/>
    </format>
    <format dxfId="184">
      <pivotArea field="6" type="button" dataOnly="0" labelOnly="1" outline="0" axis="axisRow" fieldPosition="8"/>
    </format>
    <format dxfId="183">
      <pivotArea field="6" type="button" dataOnly="0" labelOnly="1" outline="0" axis="axisRow" fieldPosition="8"/>
    </format>
    <format dxfId="182">
      <pivotArea field="6" type="button" dataOnly="0" labelOnly="1" outline="0" axis="axisRow" fieldPosition="8"/>
    </format>
    <format dxfId="181">
      <pivotArea field="6" type="button" dataOnly="0" labelOnly="1" outline="0" axis="axisRow" fieldPosition="8"/>
    </format>
    <format dxfId="180">
      <pivotArea field="6" type="button" dataOnly="0" labelOnly="1" outline="0" axis="axisRow" fieldPosition="8"/>
    </format>
    <format dxfId="179">
      <pivotArea field="4" type="button" dataOnly="0" labelOnly="1" outline="0" axis="axisRow" fieldPosition="9"/>
    </format>
    <format dxfId="178">
      <pivotArea field="5" type="button" dataOnly="0" labelOnly="1" outline="0" axis="axisRow" fieldPosition="10"/>
    </format>
    <format dxfId="177">
      <pivotArea dataOnly="0" labelOnly="1" grandRow="1" outline="0" fieldPosition="0"/>
    </format>
    <format dxfId="176">
      <pivotArea field="6" type="button" dataOnly="0" labelOnly="1" outline="0" axis="axisRow" fieldPosition="8"/>
    </format>
    <format dxfId="175">
      <pivotArea field="4" type="button" dataOnly="0" labelOnly="1" outline="0" axis="axisRow" fieldPosition="9"/>
    </format>
    <format dxfId="174">
      <pivotArea field="5" type="button" dataOnly="0" labelOnly="1" outline="0" axis="axisRow" fieldPosition="10"/>
    </format>
    <format dxfId="173">
      <pivotArea field="6" type="button" dataOnly="0" labelOnly="1" outline="0" axis="axisRow" fieldPosition="8"/>
    </format>
    <format dxfId="172">
      <pivotArea field="4" type="button" dataOnly="0" labelOnly="1" outline="0" axis="axisRow" fieldPosition="9"/>
    </format>
    <format dxfId="171">
      <pivotArea field="5" type="button" dataOnly="0" labelOnly="1" outline="0" axis="axisRow" fieldPosition="10"/>
    </format>
    <format dxfId="170">
      <pivotArea dataOnly="0" labelOnly="1" outline="0" fieldPosition="0">
        <references count="1">
          <reference field="6" count="0"/>
        </references>
      </pivotArea>
    </format>
    <format dxfId="169">
      <pivotArea dataOnly="0" labelOnly="1" outline="0" fieldPosition="0">
        <references count="1">
          <reference field="6" count="0"/>
        </references>
      </pivotArea>
    </format>
    <format dxfId="168">
      <pivotArea field="4" type="button" dataOnly="0" labelOnly="1" outline="0" axis="axisRow" fieldPosition="9"/>
    </format>
    <format dxfId="167">
      <pivotArea field="4" type="button" dataOnly="0" labelOnly="1" outline="0" axis="axisRow" fieldPosition="9"/>
    </format>
    <format dxfId="166">
      <pivotArea field="4" type="button" dataOnly="0" labelOnly="1" outline="0" axis="axisRow" fieldPosition="9"/>
    </format>
    <format dxfId="165">
      <pivotArea field="4" type="button" dataOnly="0" labelOnly="1" outline="0" axis="axisRow" fieldPosition="9"/>
    </format>
    <format dxfId="164">
      <pivotArea field="5" type="button" dataOnly="0" labelOnly="1" outline="0" axis="axisRow" fieldPosition="10"/>
    </format>
    <format dxfId="163">
      <pivotArea field="5" type="button" dataOnly="0" labelOnly="1" outline="0" axis="axisRow" fieldPosition="10"/>
    </format>
    <format dxfId="162">
      <pivotArea field="6" type="button" dataOnly="0" labelOnly="1" outline="0" axis="axisRow" fieldPosition="8"/>
    </format>
    <format dxfId="161">
      <pivotArea field="4" type="button" dataOnly="0" labelOnly="1" outline="0" axis="axisRow" fieldPosition="9"/>
    </format>
    <format dxfId="160">
      <pivotArea field="5" type="button" dataOnly="0" labelOnly="1" outline="0" axis="axisRow" fieldPosition="10"/>
    </format>
    <format dxfId="159">
      <pivotArea field="6" type="button" dataOnly="0" labelOnly="1" outline="0" axis="axisRow" fieldPosition="8"/>
    </format>
    <format dxfId="158">
      <pivotArea field="4" type="button" dataOnly="0" labelOnly="1" outline="0" axis="axisRow" fieldPosition="9"/>
    </format>
    <format dxfId="157">
      <pivotArea field="5" type="button" dataOnly="0" labelOnly="1" outline="0" axis="axisRow" fieldPosition="10"/>
    </format>
    <format dxfId="156">
      <pivotArea field="6" type="button" dataOnly="0" labelOnly="1" outline="0" axis="axisRow" fieldPosition="8"/>
    </format>
    <format dxfId="155">
      <pivotArea field="4" type="button" dataOnly="0" labelOnly="1" outline="0" axis="axisRow" fieldPosition="9"/>
    </format>
    <format dxfId="154">
      <pivotArea field="5" type="button" dataOnly="0" labelOnly="1" outline="0" axis="axisRow" fieldPosition="10"/>
    </format>
    <format dxfId="153">
      <pivotArea field="6" type="button" dataOnly="0" labelOnly="1" outline="0" axis="axisRow" fieldPosition="8"/>
    </format>
    <format dxfId="152">
      <pivotArea field="4" type="button" dataOnly="0" labelOnly="1" outline="0" axis="axisRow" fieldPosition="9"/>
    </format>
    <format dxfId="151">
      <pivotArea field="5" type="button" dataOnly="0" labelOnly="1" outline="0" axis="axisRow" fieldPosition="10"/>
    </format>
    <format dxfId="150">
      <pivotArea field="6" type="button" dataOnly="0" labelOnly="1" outline="0" axis="axisRow" fieldPosition="8"/>
    </format>
    <format dxfId="149">
      <pivotArea field="4" type="button" dataOnly="0" labelOnly="1" outline="0" axis="axisRow" fieldPosition="9"/>
    </format>
    <format dxfId="148">
      <pivotArea field="5" type="button" dataOnly="0" labelOnly="1" outline="0" axis="axisRow" fieldPosition="10"/>
    </format>
    <format dxfId="147">
      <pivotArea field="4" type="button" dataOnly="0" labelOnly="1" outline="0" axis="axisRow" fieldPosition="9"/>
    </format>
    <format dxfId="146">
      <pivotArea field="5" type="button" dataOnly="0" labelOnly="1" outline="0" axis="axisRow" fieldPosition="10"/>
    </format>
    <format dxfId="145">
      <pivotArea field="6" type="button" dataOnly="0" labelOnly="1" outline="0" axis="axisRow" fieldPosition="8"/>
    </format>
    <format dxfId="144">
      <pivotArea field="4" type="button" dataOnly="0" labelOnly="1" outline="0" axis="axisRow" fieldPosition="9"/>
    </format>
    <format dxfId="143">
      <pivotArea field="5" type="button" dataOnly="0" labelOnly="1" outline="0" axis="axisRow" fieldPosition="10"/>
    </format>
    <format dxfId="142">
      <pivotArea field="6" type="button" dataOnly="0" labelOnly="1" outline="0" axis="axisRow" fieldPosition="8"/>
    </format>
    <format dxfId="141">
      <pivotArea field="4" type="button" dataOnly="0" labelOnly="1" outline="0" axis="axisRow" fieldPosition="9"/>
    </format>
    <format dxfId="140">
      <pivotArea field="5" type="button" dataOnly="0" labelOnly="1" outline="0" axis="axisRow" fieldPosition="10"/>
    </format>
    <format dxfId="139">
      <pivotArea field="6" type="button" dataOnly="0" labelOnly="1" outline="0" axis="axisRow" fieldPosition="8"/>
    </format>
    <format dxfId="138">
      <pivotArea field="4" type="button" dataOnly="0" labelOnly="1" outline="0" axis="axisRow" fieldPosition="9"/>
    </format>
    <format dxfId="137">
      <pivotArea field="5" type="button" dataOnly="0" labelOnly="1" outline="0" axis="axisRow" fieldPosition="10"/>
    </format>
    <format dxfId="136">
      <pivotArea field="6" type="button" dataOnly="0" labelOnly="1" outline="0" axis="axisRow" fieldPosition="8"/>
    </format>
    <format dxfId="135">
      <pivotArea field="4" type="button" dataOnly="0" labelOnly="1" outline="0" axis="axisRow" fieldPosition="9"/>
    </format>
    <format dxfId="134">
      <pivotArea field="5" type="button" dataOnly="0" labelOnly="1" outline="0" axis="axisRow" fieldPosition="10"/>
    </format>
    <format dxfId="133">
      <pivotArea field="6" type="button" dataOnly="0" labelOnly="1" outline="0" axis="axisRow" fieldPosition="8"/>
    </format>
    <format dxfId="132">
      <pivotArea field="4" type="button" dataOnly="0" labelOnly="1" outline="0" axis="axisRow" fieldPosition="9"/>
    </format>
    <format dxfId="131">
      <pivotArea field="5" type="button" dataOnly="0" labelOnly="1" outline="0" axis="axisRow" fieldPosition="10"/>
    </format>
    <format dxfId="130">
      <pivotArea field="6" type="button" dataOnly="0" labelOnly="1" outline="0" axis="axisRow" fieldPosition="8"/>
    </format>
    <format dxfId="129">
      <pivotArea field="4" type="button" dataOnly="0" labelOnly="1" outline="0" axis="axisRow" fieldPosition="9"/>
    </format>
    <format dxfId="128">
      <pivotArea field="5" type="button" dataOnly="0" labelOnly="1" outline="0" axis="axisRow" fieldPosition="10"/>
    </format>
    <format dxfId="127">
      <pivotArea field="5" type="button" dataOnly="0" labelOnly="1" outline="0" axis="axisRow" fieldPosition="10"/>
    </format>
    <format dxfId="126">
      <pivotArea field="5" type="button" dataOnly="0" labelOnly="1" outline="0" axis="axisRow" fieldPosition="10"/>
    </format>
    <format dxfId="125">
      <pivotArea field="0" type="button" dataOnly="0" labelOnly="1" outline="0" axis="axisRow" fieldPosition="0"/>
    </format>
    <format dxfId="124">
      <pivotArea field="0" type="button" dataOnly="0" labelOnly="1" outline="0" axis="axisRow" fieldPosition="0"/>
    </format>
    <format dxfId="123">
      <pivotArea field="7" type="button" dataOnly="0" labelOnly="1" outline="0" axis="axisRow" fieldPosition="5"/>
    </format>
    <format dxfId="122">
      <pivotArea field="8" type="button" dataOnly="0" labelOnly="1" outline="0" axis="axisRow" fieldPosition="11"/>
    </format>
    <format dxfId="121">
      <pivotArea field="8" type="button" dataOnly="0" labelOnly="1" outline="0" axis="axisRow" fieldPosition="11"/>
    </format>
    <format dxfId="120">
      <pivotArea field="8" type="button" dataOnly="0" labelOnly="1" outline="0" axis="axisRow" fieldPosition="11"/>
    </format>
    <format dxfId="119">
      <pivotArea field="8" type="button" dataOnly="0" labelOnly="1" outline="0" axis="axisRow" fieldPosition="11"/>
    </format>
    <format dxfId="118">
      <pivotArea field="8" type="button" dataOnly="0" labelOnly="1" outline="0" axis="axisRow" fieldPosition="11"/>
    </format>
    <format dxfId="117">
      <pivotArea field="8" type="button" dataOnly="0" labelOnly="1" outline="0" axis="axisRow" fieldPosition="11"/>
    </format>
    <format dxfId="116">
      <pivotArea field="8" type="button" dataOnly="0" labelOnly="1" outline="0" axis="axisRow" fieldPosition="11"/>
    </format>
    <format dxfId="115">
      <pivotArea field="8" type="button" dataOnly="0" labelOnly="1" outline="0" axis="axisRow" fieldPosition="11"/>
    </format>
    <format dxfId="114">
      <pivotArea field="8" type="button" dataOnly="0" labelOnly="1" outline="0" axis="axisRow" fieldPosition="11"/>
    </format>
    <format dxfId="113">
      <pivotArea field="8" type="button" dataOnly="0" labelOnly="1" outline="0" axis="axisRow" fieldPosition="11"/>
    </format>
    <format dxfId="112">
      <pivotArea field="9" type="button" dataOnly="0" labelOnly="1" outline="0" axis="axisRow" fieldPosition="4"/>
    </format>
    <format dxfId="111">
      <pivotArea field="9" type="button" dataOnly="0" labelOnly="1" outline="0" axis="axisRow" fieldPosition="4"/>
    </format>
    <format dxfId="110">
      <pivotArea field="9" type="button" dataOnly="0" labelOnly="1" outline="0" axis="axisRow" fieldPosition="4"/>
    </format>
    <format dxfId="109">
      <pivotArea field="10" type="button" dataOnly="0" labelOnly="1" outline="0" axis="axisRow" fieldPosition="7"/>
    </format>
    <format dxfId="108">
      <pivotArea field="10" type="button" dataOnly="0" labelOnly="1" outline="0" axis="axisRow" fieldPosition="7"/>
    </format>
    <format dxfId="107">
      <pivotArea field="10" type="button" dataOnly="0" labelOnly="1" outline="0" axis="axisRow" fieldPosition="7"/>
    </format>
    <format dxfId="106">
      <pivotArea field="8" type="button" dataOnly="0" labelOnly="1" outline="0" axis="axisRow" fieldPosition="11"/>
    </format>
    <format dxfId="105">
      <pivotArea field="8" type="button" dataOnly="0" labelOnly="1" outline="0" axis="axisRow" fieldPosition="11"/>
    </format>
    <format dxfId="104">
      <pivotArea field="8" type="button" dataOnly="0" labelOnly="1" outline="0" axis="axisRow" fieldPosition="11"/>
    </format>
    <format dxfId="103">
      <pivotArea field="8" type="button" dataOnly="0" labelOnly="1" outline="0" axis="axisRow" fieldPosition="11"/>
    </format>
    <format dxfId="102">
      <pivotArea dataOnly="0" labelOnly="1" outline="0" fieldPosition="0">
        <references count="1">
          <reference field="8" count="0"/>
        </references>
      </pivotArea>
    </format>
    <format dxfId="101">
      <pivotArea dataOnly="0" labelOnly="1" outline="0" fieldPosition="0">
        <references count="1">
          <reference field="8" count="0"/>
        </references>
      </pivotArea>
    </format>
    <format dxfId="100">
      <pivotArea field="8" type="button" dataOnly="0" labelOnly="1" outline="0" axis="axisRow" fieldPosition="11"/>
    </format>
    <format dxfId="99">
      <pivotArea field="11" type="button" dataOnly="0" labelOnly="1" outline="0" axis="axisRow" fieldPosition="6"/>
    </format>
    <format dxfId="98">
      <pivotArea field="11" type="button" dataOnly="0" labelOnly="1" outline="0" axis="axisRow" fieldPosition="6"/>
    </format>
    <format dxfId="97">
      <pivotArea field="4" type="button" dataOnly="0" labelOnly="1" outline="0" axis="axisRow" fieldPosition="9"/>
    </format>
    <format dxfId="96">
      <pivotArea field="6" type="button" dataOnly="0" labelOnly="1" outline="0" axis="axisRow" fieldPosition="8"/>
    </format>
    <format dxfId="95">
      <pivotArea field="5" type="button" dataOnly="0" labelOnly="1" outline="0" axis="axisRow" fieldPosition="10"/>
    </format>
    <format dxfId="94">
      <pivotArea field="5" type="button" dataOnly="0" labelOnly="1" outline="0" axis="axisRow" fieldPosition="10"/>
    </format>
    <format dxfId="93">
      <pivotArea field="5" type="button" dataOnly="0" labelOnly="1" outline="0" axis="axisRow" fieldPosition="10"/>
    </format>
    <format dxfId="92">
      <pivotArea field="11" type="button" dataOnly="0" labelOnly="1" outline="0" axis="axisRow" fieldPosition="6"/>
    </format>
    <format dxfId="91">
      <pivotArea field="11" type="button" dataOnly="0" labelOnly="1" outline="0" axis="axisRow" fieldPosition="6"/>
    </format>
    <format dxfId="90">
      <pivotArea field="11" type="button" dataOnly="0" labelOnly="1" outline="0" axis="axisRow" fieldPosition="6"/>
    </format>
    <format dxfId="89">
      <pivotArea field="6" type="button" dataOnly="0" labelOnly="1" outline="0" axis="axisRow" fieldPosition="8"/>
    </format>
    <format dxfId="88">
      <pivotArea field="4" type="button" dataOnly="0" labelOnly="1" outline="0" axis="axisRow" fieldPosition="9"/>
    </format>
    <format dxfId="87">
      <pivotArea field="5" type="button" dataOnly="0" labelOnly="1" outline="0" axis="axisRow" fieldPosition="10"/>
    </format>
    <format dxfId="86">
      <pivotArea field="6" type="button" dataOnly="0" labelOnly="1" outline="0" axis="axisRow" fieldPosition="8"/>
    </format>
    <format dxfId="85">
      <pivotArea field="4" type="button" dataOnly="0" labelOnly="1" outline="0" axis="axisRow" fieldPosition="9"/>
    </format>
    <format dxfId="84">
      <pivotArea field="5" type="button" dataOnly="0" labelOnly="1" outline="0" axis="axisRow" fieldPosition="10"/>
    </format>
    <format dxfId="83">
      <pivotArea field="6" type="button" dataOnly="0" labelOnly="1" outline="0" axis="axisRow" fieldPosition="8"/>
    </format>
    <format dxfId="82">
      <pivotArea field="4" type="button" dataOnly="0" labelOnly="1" outline="0" axis="axisRow" fieldPosition="9"/>
    </format>
    <format dxfId="81">
      <pivotArea field="5" type="button" dataOnly="0" labelOnly="1" outline="0" axis="axisRow" fieldPosition="10"/>
    </format>
    <format dxfId="80">
      <pivotArea field="11" type="button" dataOnly="0" labelOnly="1" outline="0" axis="axisRow" fieldPosition="6"/>
    </format>
    <format dxfId="79">
      <pivotArea field="10" type="button" dataOnly="0" labelOnly="1" outline="0" axis="axisRow" fieldPosition="7"/>
    </format>
    <format dxfId="78">
      <pivotArea dataOnly="0" labelOnly="1" outline="0" fieldPosition="0">
        <references count="7">
          <reference field="0" count="0" selected="0"/>
          <reference field="1" count="0" selected="0"/>
          <reference field="2" count="0" selected="0"/>
          <reference field="3" count="0" selected="0"/>
          <reference field="7" count="0" selected="0"/>
          <reference field="9" count="0" selected="0"/>
          <reference field="11" count="0"/>
        </references>
      </pivotArea>
    </format>
    <format dxfId="77">
      <pivotArea dataOnly="0" labelOnly="1" outline="0" fieldPosition="0">
        <references count="8">
          <reference field="0" count="0" selected="0"/>
          <reference field="1" count="0" selected="0"/>
          <reference field="2" count="0" selected="0"/>
          <reference field="3" count="0" selected="0"/>
          <reference field="7" count="0" selected="0"/>
          <reference field="9" count="0" selected="0"/>
          <reference field="10" count="0"/>
          <reference field="11" count="0" selected="0"/>
        </references>
      </pivotArea>
    </format>
    <format dxfId="76">
      <pivotArea field="11" type="button" dataOnly="0" labelOnly="1" outline="0" axis="axisRow" fieldPosition="6"/>
    </format>
    <format dxfId="75">
      <pivotArea field="10" type="button" dataOnly="0" labelOnly="1" outline="0" axis="axisRow" fieldPosition="7"/>
    </format>
    <format dxfId="74">
      <pivotArea dataOnly="0" labelOnly="1" outline="0" fieldPosition="0">
        <references count="7">
          <reference field="0" count="0" selected="0"/>
          <reference field="1" count="0" selected="0"/>
          <reference field="2" count="0" selected="0"/>
          <reference field="3" count="0" selected="0"/>
          <reference field="7" count="0" selected="0"/>
          <reference field="9" count="0" selected="0"/>
          <reference field="11" count="0"/>
        </references>
      </pivotArea>
    </format>
    <format dxfId="73">
      <pivotArea dataOnly="0" labelOnly="1" outline="0" fieldPosition="0">
        <references count="8">
          <reference field="0" count="0" selected="0"/>
          <reference field="1" count="0" selected="0"/>
          <reference field="2" count="0" selected="0"/>
          <reference field="3" count="0" selected="0"/>
          <reference field="7" count="0" selected="0"/>
          <reference field="9" count="0" selected="0"/>
          <reference field="10" count="0"/>
          <reference field="11" count="0" selected="0"/>
        </references>
      </pivotArea>
    </format>
    <format dxfId="72">
      <pivotArea field="6" type="button" dataOnly="0" labelOnly="1" outline="0" axis="axisRow" fieldPosition="8"/>
    </format>
    <format dxfId="71">
      <pivotArea field="4" type="button" dataOnly="0" labelOnly="1" outline="0" axis="axisRow" fieldPosition="9"/>
    </format>
    <format dxfId="70">
      <pivotArea dataOnly="0" labelOnly="1" outline="0" fieldPosition="0">
        <references count="9">
          <reference field="0" count="0" selected="0"/>
          <reference field="1" count="0" selected="0"/>
          <reference field="2" count="0" selected="0"/>
          <reference field="3" count="0" selected="0"/>
          <reference field="6" count="0"/>
          <reference field="7" count="0" selected="0"/>
          <reference field="9" count="0" selected="0"/>
          <reference field="10" count="0" selected="0"/>
          <reference field="11" count="0" selected="0"/>
        </references>
      </pivotArea>
    </format>
    <format dxfId="69">
      <pivotArea dataOnly="0" labelOnly="1" outline="0" fieldPosition="0">
        <references count="10">
          <reference field="0" count="0" selected="0"/>
          <reference field="1" count="0" selected="0"/>
          <reference field="2" count="0" selected="0"/>
          <reference field="3" count="0" selected="0"/>
          <reference field="4" count="0"/>
          <reference field="6" count="0" selected="0"/>
          <reference field="7" count="0" selected="0"/>
          <reference field="9" count="0" selected="0"/>
          <reference field="10" count="0" selected="0"/>
          <reference field="11" count="0" selected="0"/>
        </references>
      </pivotArea>
    </format>
    <format dxfId="68">
      <pivotArea field="6" type="button" dataOnly="0" labelOnly="1" outline="0" axis="axisRow" fieldPosition="8"/>
    </format>
    <format dxfId="67">
      <pivotArea field="4" type="button" dataOnly="0" labelOnly="1" outline="0" axis="axisRow" fieldPosition="9"/>
    </format>
    <format dxfId="66">
      <pivotArea dataOnly="0" labelOnly="1" outline="0" fieldPosition="0">
        <references count="9">
          <reference field="0" count="0" selected="0"/>
          <reference field="1" count="0" selected="0"/>
          <reference field="2" count="0" selected="0"/>
          <reference field="3" count="0" selected="0"/>
          <reference field="6" count="0"/>
          <reference field="7" count="0" selected="0"/>
          <reference field="9" count="0" selected="0"/>
          <reference field="10" count="0" selected="0"/>
          <reference field="11" count="0" selected="0"/>
        </references>
      </pivotArea>
    </format>
    <format dxfId="65">
      <pivotArea dataOnly="0" labelOnly="1" outline="0" fieldPosition="0">
        <references count="10">
          <reference field="0" count="0" selected="0"/>
          <reference field="1" count="0" selected="0"/>
          <reference field="2" count="0" selected="0"/>
          <reference field="3" count="0" selected="0"/>
          <reference field="4" count="0"/>
          <reference field="6" count="0" selected="0"/>
          <reference field="7" count="0" selected="0"/>
          <reference field="9" count="0" selected="0"/>
          <reference field="10" count="0" selected="0"/>
          <reference field="11" count="0" selected="0"/>
        </references>
      </pivotArea>
    </format>
    <format dxfId="64">
      <pivotArea field="5" type="button" dataOnly="0" labelOnly="1" outline="0" axis="axisRow" fieldPosition="10"/>
    </format>
    <format dxfId="63">
      <pivotArea dataOnly="0" labelOnly="1" outline="0" fieldPosition="0">
        <references count="11">
          <reference field="0" count="0" selected="0"/>
          <reference field="1" count="0" selected="0"/>
          <reference field="2" count="0" selected="0"/>
          <reference field="3" count="0" selected="0"/>
          <reference field="4" count="0" selected="0"/>
          <reference field="5" count="0"/>
          <reference field="6" count="0" selected="0"/>
          <reference field="7" count="0" selected="0"/>
          <reference field="9" count="0" selected="0"/>
          <reference field="10" count="0" selected="0"/>
          <reference field="11" count="0" selected="0"/>
        </references>
      </pivotArea>
    </format>
    <format dxfId="62">
      <pivotArea field="5" type="button" dataOnly="0" labelOnly="1" outline="0" axis="axisRow" fieldPosition="10"/>
    </format>
    <format dxfId="61">
      <pivotArea dataOnly="0" labelOnly="1" outline="0" fieldPosition="0">
        <references count="11">
          <reference field="0" count="0" selected="0"/>
          <reference field="1" count="0" selected="0"/>
          <reference field="2" count="0" selected="0"/>
          <reference field="3" count="0" selected="0"/>
          <reference field="4" count="0" selected="0"/>
          <reference field="5" count="0"/>
          <reference field="6" count="0" selected="0"/>
          <reference field="7" count="0" selected="0"/>
          <reference field="9" count="0" selected="0"/>
          <reference field="10" count="0" selected="0"/>
          <reference field="11" count="0" selected="0"/>
        </references>
      </pivotArea>
    </format>
    <format dxfId="60">
      <pivotArea field="5" type="button" dataOnly="0" labelOnly="1" outline="0" axis="axisRow" fieldPosition="10"/>
    </format>
    <format dxfId="59">
      <pivotArea dataOnly="0" labelOnly="1" outline="0" fieldPosition="0">
        <references count="11">
          <reference field="0" count="0" selected="0"/>
          <reference field="1" count="0" selected="0"/>
          <reference field="2" count="0" selected="0"/>
          <reference field="3" count="0" selected="0"/>
          <reference field="4" count="0" selected="0"/>
          <reference field="5" count="0"/>
          <reference field="6" count="0" selected="0"/>
          <reference field="7" count="0" selected="0"/>
          <reference field="9" count="0" selected="0"/>
          <reference field="10" count="0" selected="0"/>
          <reference field="11" count="0" selected="0"/>
        </references>
      </pivotArea>
    </format>
  </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Unit_Health].[Focus].&amp;[1]"/>
      </members>
    </pivotHierarchy>
    <pivotHierarchy dragToData="1"/>
    <pivotHierarchy dragToData="1"/>
    <pivotHierarchy dragToData="1" caption="Last Contacted in 2015"/>
    <pivotHierarchy dragToData="1" caption="Score 2.5 or less"/>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0" showColHeaders="1" showRowStripes="1" showColStripes="0" showLastColumn="1"/>
  <rowHierarchiesUsage count="12">
    <rowHierarchyUsage hierarchyUsage="27"/>
    <rowHierarchyUsage hierarchyUsage="28"/>
    <rowHierarchyUsage hierarchyUsage="29"/>
    <rowHierarchyUsage hierarchyUsage="49"/>
    <rowHierarchyUsage hierarchyUsage="33"/>
    <rowHierarchyUsage hierarchyUsage="32"/>
    <rowHierarchyUsage hierarchyUsage="56"/>
    <rowHierarchyUsage hierarchyUsage="52"/>
    <rowHierarchyUsage hierarchyUsage="48"/>
    <rowHierarchyUsage hierarchyUsage="46"/>
    <rowHierarchyUsage hierarchyUsage="47"/>
    <rowHierarchyUsage hierarchyUsage="5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Health]"/>
      </x15:pivotTableUISettings>
    </ext>
  </extLst>
</pivotTableDefinition>
</file>

<file path=xl/pivotTables/pivotTable3.xml><?xml version="1.0" encoding="utf-8"?>
<pivotTableDefinition xmlns="http://schemas.openxmlformats.org/spreadsheetml/2006/main" name="NewUnitsNeverContactedSummary" cacheId="3" applyNumberFormats="0" applyBorderFormats="0" applyFontFormats="0" applyPatternFormats="0" applyAlignmentFormats="0" applyWidthHeightFormats="1" dataCaption="Values" tag="d418d135-0bb2-4981-968f-8f9d803118ec" updatedVersion="6" minRefreshableVersion="3" showDrill="0" enableDrill="0" useAutoFormatting="1" subtotalHiddenItems="1" itemPrintTitles="1" createdVersion="6" indent="0" outline="1" outlineData="1" multipleFieldFilters="0" chartFormat="1" rowHeaderCaption="Council">
  <location ref="A1:F48" firstHeaderRow="0" firstDataRow="1" firstDataCol="2"/>
  <pivotFields count="6">
    <pivotField axis="axisRow" allDrilled="1" outline="0" showAll="0" dataSourceSort="1" defaultAttributeDrillState="1">
      <items count="11">
        <item x="0"/>
        <item x="1"/>
        <item x="2"/>
        <item x="3"/>
        <item x="4"/>
        <item x="5"/>
        <item x="6"/>
        <item x="7"/>
        <item x="8"/>
        <item x="9"/>
        <item t="default"/>
      </items>
    </pivotField>
    <pivotField axis="axisRow" allDrilled="1" outline="0" showAll="0" dataSourceSort="1" defaultSubtotal="0" defaultAttributeDrillState="1">
      <items count="3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s>
    </pivotField>
    <pivotField dataField="1" showAll="0"/>
    <pivotField dataField="1" showAll="0"/>
    <pivotField dataField="1" showAll="0"/>
    <pivotField dataField="1" showAll="0"/>
  </pivotFields>
  <rowFields count="2">
    <field x="0"/>
    <field x="1"/>
  </rowFields>
  <rowItems count="47">
    <i>
      <x/>
      <x/>
    </i>
    <i r="1">
      <x v="1"/>
    </i>
    <i t="default">
      <x/>
    </i>
    <i>
      <x v="1"/>
      <x v="2"/>
    </i>
    <i r="1">
      <x v="3"/>
    </i>
    <i t="default">
      <x v="1"/>
    </i>
    <i>
      <x v="2"/>
      <x v="4"/>
    </i>
    <i t="default">
      <x v="2"/>
    </i>
    <i>
      <x v="3"/>
      <x v="5"/>
    </i>
    <i t="default">
      <x v="3"/>
    </i>
    <i>
      <x v="4"/>
      <x v="6"/>
    </i>
    <i r="1">
      <x v="7"/>
    </i>
    <i r="1">
      <x v="8"/>
    </i>
    <i t="default">
      <x v="4"/>
    </i>
    <i>
      <x v="5"/>
      <x v="9"/>
    </i>
    <i r="1">
      <x v="10"/>
    </i>
    <i r="1">
      <x v="11"/>
    </i>
    <i t="default">
      <x v="5"/>
    </i>
    <i>
      <x v="6"/>
      <x v="12"/>
    </i>
    <i r="1">
      <x v="13"/>
    </i>
    <i r="1">
      <x v="14"/>
    </i>
    <i r="1">
      <x v="15"/>
    </i>
    <i r="1">
      <x v="16"/>
    </i>
    <i r="1">
      <x v="17"/>
    </i>
    <i r="1">
      <x v="18"/>
    </i>
    <i r="1">
      <x v="19"/>
    </i>
    <i r="1">
      <x v="20"/>
    </i>
    <i r="1">
      <x v="21"/>
    </i>
    <i r="1">
      <x v="22"/>
    </i>
    <i r="1">
      <x v="23"/>
    </i>
    <i r="1">
      <x v="24"/>
    </i>
    <i r="1">
      <x v="25"/>
    </i>
    <i r="1">
      <x v="26"/>
    </i>
    <i r="1">
      <x v="27"/>
    </i>
    <i r="1">
      <x v="28"/>
    </i>
    <i t="default">
      <x v="6"/>
    </i>
    <i>
      <x v="7"/>
      <x v="29"/>
    </i>
    <i t="default">
      <x v="7"/>
    </i>
    <i>
      <x v="8"/>
      <x v="30"/>
    </i>
    <i r="1">
      <x v="31"/>
    </i>
    <i t="default">
      <x v="8"/>
    </i>
    <i>
      <x v="9"/>
      <x v="32"/>
    </i>
    <i r="1">
      <x v="33"/>
    </i>
    <i r="1">
      <x v="34"/>
    </i>
    <i r="1">
      <x v="35"/>
    </i>
    <i t="default">
      <x v="9"/>
    </i>
    <i t="grand">
      <x/>
    </i>
  </rowItems>
  <colFields count="1">
    <field x="-2"/>
  </colFields>
  <colItems count="4">
    <i>
      <x/>
    </i>
    <i i="1">
      <x v="1"/>
    </i>
    <i i="2">
      <x v="2"/>
    </i>
    <i i="3">
      <x v="3"/>
    </i>
  </colItems>
  <dataFields count="4">
    <dataField name="# Units" fld="2" subtotal="count" baseField="0" baseItem="0"/>
    <dataField name="# New Units" fld="3" baseField="0" baseItem="0"/>
    <dataField name="# New Units No Contacts" fld="4" baseField="1" baseItem="0"/>
    <dataField name="% New Units No Contacts" fld="5" subtotal="count" baseField="0" baseItem="0"/>
  </dataFields>
  <formats count="8">
    <format dxfId="58">
      <pivotArea dataOnly="0" labelOnly="1" outline="0" fieldPosition="0">
        <references count="1">
          <reference field="4294967294" count="1">
            <x v="2"/>
          </reference>
        </references>
      </pivotArea>
    </format>
    <format dxfId="57">
      <pivotArea dataOnly="0" labelOnly="1" outline="0" fieldPosition="0">
        <references count="1">
          <reference field="4294967294" count="1">
            <x v="2"/>
          </reference>
        </references>
      </pivotArea>
    </format>
    <format dxfId="56">
      <pivotArea outline="0" fieldPosition="0">
        <references count="1">
          <reference field="4294967294" count="1">
            <x v="2"/>
          </reference>
        </references>
      </pivotArea>
    </format>
    <format dxfId="55">
      <pivotArea outline="0" fieldPosition="0">
        <references count="1">
          <reference field="4294967294" count="1">
            <x v="2"/>
          </reference>
        </references>
      </pivotArea>
    </format>
    <format dxfId="54">
      <pivotArea dataOnly="0" labelOnly="1" outline="0" fieldPosition="0">
        <references count="1">
          <reference field="4294967294" count="1">
            <x v="3"/>
          </reference>
        </references>
      </pivotArea>
    </format>
    <format dxfId="53">
      <pivotArea dataOnly="0" labelOnly="1" outline="0" fieldPosition="0">
        <references count="1">
          <reference field="4294967294" count="1">
            <x v="3"/>
          </reference>
        </references>
      </pivotArea>
    </format>
    <format dxfId="52">
      <pivotArea dataOnly="0" labelOnly="1" outline="0" fieldPosition="0">
        <references count="1">
          <reference field="4294967294" count="1">
            <x v="3"/>
          </reference>
        </references>
      </pivotArea>
    </format>
    <format dxfId="51">
      <pivotArea dataOnly="0" labelOnly="1" outline="0" fieldPosition="0">
        <references count="1">
          <reference field="4294967294" count="1">
            <x v="3"/>
          </reference>
        </references>
      </pivotArea>
    </format>
  </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Units"/>
    <pivotHierarchy dragToData="1" caption="# New Units"/>
    <pivotHierarchy dragToData="1" caption="# New Units No Contacts"/>
    <pivotHierarchy dragToRow="0" dragToCol="0" dragToPage="0" dragToData="1"/>
    <pivotHierarchy dragToRow="0" dragToCol="0" dragToPage="0" dragToData="1"/>
    <pivotHierarchy dragToRow="0" dragToCol="0" dragToPage="0" dragToData="1"/>
    <pivotHierarchy dragToRow="0" dragToCol="0" dragToPage="0" dragToData="1" caption="% New Units No Contacts"/>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7"/>
    <rowHierarchyUsage hierarchyUsage="28"/>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Health]"/>
        <x15:activeTabTopLevelEntity name="[Unit_Health1]"/>
      </x15:pivotTableUISettings>
    </ext>
  </extLst>
</pivotTableDefinition>
</file>

<file path=xl/pivotTables/pivotTable4.xml><?xml version="1.0" encoding="utf-8"?>
<pivotTableDefinition xmlns="http://schemas.openxmlformats.org/spreadsheetml/2006/main" name="NewUnitsNeverContacted" cacheId="4" applyNumberFormats="0" applyBorderFormats="0" applyFontFormats="0" applyPatternFormats="0" applyAlignmentFormats="0" applyWidthHeightFormats="1" dataCaption="Values" tag="8488a116-67aa-487f-a991-9fe7696f1cd0" updatedVersion="6" minRefreshableVersion="3" showDrill="0" enableDrill="0" useAutoFormatting="1" itemPrintTitles="1" createdVersion="6" indent="0" compact="0" compactData="0" multipleFieldFilters="0">
  <location ref="A4:H82" firstHeaderRow="1" firstDataRow="1" firstDataCol="7"/>
  <pivotFields count="8">
    <pivotField dataField="1" compact="0" outline="0" showAll="0"/>
    <pivotField axis="axisRow" compact="0" allDrilled="1" outline="0" showAll="0" dataSourceSort="1" defaultAttributeDrillState="1">
      <items count="10">
        <item x="0"/>
        <item x="1"/>
        <item x="2"/>
        <item x="3"/>
        <item x="4"/>
        <item x="5"/>
        <item x="6"/>
        <item x="7"/>
        <item x="8"/>
        <item t="default"/>
      </items>
    </pivotField>
    <pivotField axis="axisRow" compact="0" allDrilled="1" outline="0" showAll="0" dataSourceSort="1" defaultSubtotal="0" defaultAttributeDrillState="1">
      <items count="28">
        <item x="0"/>
        <item x="1"/>
        <item x="2"/>
        <item x="3"/>
        <item x="4"/>
        <item x="5"/>
        <item x="6"/>
        <item x="7"/>
        <item x="8"/>
        <item x="9"/>
        <item x="10"/>
        <item x="11"/>
        <item x="12"/>
        <item x="13"/>
        <item x="14"/>
        <item x="15"/>
        <item x="16"/>
        <item x="17"/>
        <item x="18"/>
        <item x="19"/>
        <item x="20"/>
        <item x="21"/>
        <item x="22"/>
        <item x="23"/>
        <item x="24"/>
        <item x="25"/>
        <item x="26"/>
        <item x="27"/>
      </items>
    </pivotField>
    <pivotField axis="axisRow" compact="0" allDrilled="1" outline="0" showAll="0" dataSourceSort="1" defaultSubtotal="0" defaultAttributeDrillState="1">
      <items count="1">
        <item x="0"/>
      </items>
    </pivotField>
    <pivotField name="NC" axis="axisRow" compact="0" allDrilled="1" outline="0" showAll="0" dataSourceSort="1" defaultAttributeDrillState="1">
      <items count="2">
        <item x="0"/>
        <item t="default"/>
      </items>
    </pivotField>
    <pivotField axis="axisRow" compact="0" allDrilled="1" outline="0" showAll="0" dataSourceSort="1" defaultSubtotal="0" defaultAttributeDrillState="1">
      <items count="6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s>
    </pivotField>
    <pivotField axis="axisRow" compact="0" allDrilled="1" outline="0" showAll="0" dataSourceSort="1" defaultSubtotal="0" defaultAttributeDrillState="1">
      <items count="1">
        <item x="0"/>
      </items>
    </pivotField>
    <pivotField axis="axisRow" compact="0" allDrilled="1" outline="0" showAll="0" dataSourceSort="1" defaultSubtotal="0" defaultAttributeDrillState="1">
      <items count="4">
        <item x="0"/>
        <item x="1"/>
        <item x="2"/>
        <item x="3"/>
      </items>
    </pivotField>
  </pivotFields>
  <rowFields count="7">
    <field x="1"/>
    <field x="2"/>
    <field x="3"/>
    <field x="6"/>
    <field x="5"/>
    <field x="7"/>
    <field x="4"/>
  </rowFields>
  <rowItems count="78">
    <i>
      <x/>
      <x/>
      <x/>
      <x/>
      <x/>
      <x/>
      <x/>
    </i>
    <i r="4">
      <x v="1"/>
      <x/>
      <x/>
    </i>
    <i r="4">
      <x v="2"/>
      <x/>
      <x/>
    </i>
    <i r="1">
      <x v="1"/>
      <x/>
      <x/>
      <x v="3"/>
      <x/>
      <x/>
    </i>
    <i r="4">
      <x v="4"/>
      <x/>
      <x/>
    </i>
    <i t="default">
      <x/>
    </i>
    <i>
      <x v="1"/>
      <x v="2"/>
      <x/>
      <x/>
      <x v="5"/>
      <x/>
      <x/>
    </i>
    <i r="1">
      <x v="3"/>
      <x/>
      <x/>
      <x v="6"/>
      <x/>
      <x/>
    </i>
    <i t="default">
      <x v="1"/>
    </i>
    <i>
      <x v="2"/>
      <x v="4"/>
      <x/>
      <x/>
      <x v="7"/>
      <x/>
      <x/>
    </i>
    <i r="4">
      <x v="8"/>
      <x/>
      <x/>
    </i>
    <i r="4">
      <x v="9"/>
      <x/>
      <x/>
    </i>
    <i r="4">
      <x v="10"/>
      <x/>
      <x/>
    </i>
    <i t="default">
      <x v="2"/>
    </i>
    <i>
      <x v="3"/>
      <x v="5"/>
      <x/>
      <x/>
      <x v="11"/>
      <x/>
      <x/>
    </i>
    <i t="default">
      <x v="3"/>
    </i>
    <i>
      <x v="4"/>
      <x v="6"/>
      <x/>
      <x/>
      <x v="12"/>
      <x/>
      <x/>
    </i>
    <i r="1">
      <x v="7"/>
      <x/>
      <x/>
      <x v="13"/>
      <x/>
      <x/>
    </i>
    <i r="4">
      <x v="14"/>
      <x v="1"/>
      <x/>
    </i>
    <i r="1">
      <x v="8"/>
      <x/>
      <x/>
      <x v="15"/>
      <x/>
      <x/>
    </i>
    <i r="4">
      <x v="16"/>
      <x/>
      <x/>
    </i>
    <i r="4">
      <x v="17"/>
      <x/>
      <x/>
    </i>
    <i r="4">
      <x v="18"/>
      <x/>
      <x/>
    </i>
    <i r="4">
      <x v="19"/>
      <x/>
      <x/>
    </i>
    <i r="4">
      <x v="20"/>
      <x/>
      <x/>
    </i>
    <i r="4">
      <x v="21"/>
      <x/>
      <x/>
    </i>
    <i t="default">
      <x v="4"/>
    </i>
    <i>
      <x v="5"/>
      <x v="9"/>
      <x/>
      <x/>
      <x v="22"/>
      <x/>
      <x/>
    </i>
    <i t="default">
      <x v="5"/>
    </i>
    <i>
      <x v="6"/>
      <x v="10"/>
      <x/>
      <x/>
      <x v="23"/>
      <x/>
      <x/>
    </i>
    <i r="4">
      <x v="24"/>
      <x/>
      <x/>
    </i>
    <i r="1">
      <x v="11"/>
      <x/>
      <x/>
      <x v="25"/>
      <x v="2"/>
      <x/>
    </i>
    <i r="1">
      <x v="12"/>
      <x/>
      <x/>
      <x v="26"/>
      <x/>
      <x/>
    </i>
    <i r="4">
      <x v="27"/>
      <x/>
      <x/>
    </i>
    <i r="4">
      <x v="28"/>
      <x/>
      <x/>
    </i>
    <i r="1">
      <x v="13"/>
      <x/>
      <x/>
      <x v="29"/>
      <x/>
      <x/>
    </i>
    <i r="4">
      <x v="30"/>
      <x/>
      <x/>
    </i>
    <i r="1">
      <x v="14"/>
      <x/>
      <x/>
      <x v="31"/>
      <x/>
      <x/>
    </i>
    <i r="1">
      <x v="15"/>
      <x/>
      <x/>
      <x v="32"/>
      <x/>
      <x/>
    </i>
    <i r="1">
      <x v="16"/>
      <x/>
      <x/>
      <x v="33"/>
      <x/>
      <x/>
    </i>
    <i r="4">
      <x v="34"/>
      <x/>
      <x/>
    </i>
    <i r="4">
      <x v="35"/>
      <x/>
      <x/>
    </i>
    <i r="1">
      <x v="17"/>
      <x/>
      <x/>
      <x v="36"/>
      <x/>
      <x/>
    </i>
    <i r="4">
      <x v="37"/>
      <x/>
      <x/>
    </i>
    <i r="1">
      <x v="18"/>
      <x/>
      <x/>
      <x v="38"/>
      <x/>
      <x/>
    </i>
    <i r="4">
      <x v="39"/>
      <x/>
      <x/>
    </i>
    <i r="4">
      <x v="40"/>
      <x/>
      <x/>
    </i>
    <i r="1">
      <x v="19"/>
      <x/>
      <x/>
      <x v="41"/>
      <x/>
      <x/>
    </i>
    <i r="4">
      <x v="42"/>
      <x/>
      <x/>
    </i>
    <i r="1">
      <x v="20"/>
      <x/>
      <x/>
      <x v="43"/>
      <x/>
      <x/>
    </i>
    <i r="4">
      <x v="44"/>
      <x/>
      <x/>
    </i>
    <i r="4">
      <x v="45"/>
      <x/>
      <x/>
    </i>
    <i r="4">
      <x v="46"/>
      <x/>
      <x/>
    </i>
    <i r="4">
      <x v="47"/>
      <x/>
      <x/>
    </i>
    <i r="4">
      <x v="48"/>
      <x/>
      <x/>
    </i>
    <i r="4">
      <x v="49"/>
      <x/>
      <x/>
    </i>
    <i r="1">
      <x v="21"/>
      <x/>
      <x/>
      <x v="50"/>
      <x v="3"/>
      <x/>
    </i>
    <i r="1">
      <x v="22"/>
      <x/>
      <x/>
      <x v="51"/>
      <x/>
      <x/>
    </i>
    <i r="4">
      <x v="52"/>
      <x/>
      <x/>
    </i>
    <i r="4">
      <x v="53"/>
      <x/>
      <x/>
    </i>
    <i r="4">
      <x v="54"/>
      <x/>
      <x/>
    </i>
    <i r="4">
      <x v="55"/>
      <x/>
      <x/>
    </i>
    <i r="4">
      <x v="56"/>
      <x/>
      <x/>
    </i>
    <i t="default">
      <x v="6"/>
    </i>
    <i>
      <x v="7"/>
      <x v="23"/>
      <x/>
      <x/>
      <x v="57"/>
      <x/>
      <x/>
    </i>
    <i r="1">
      <x v="24"/>
      <x/>
      <x/>
      <x v="58"/>
      <x/>
      <x/>
    </i>
    <i r="4">
      <x v="59"/>
      <x/>
      <x/>
    </i>
    <i r="4">
      <x v="60"/>
      <x/>
      <x/>
    </i>
    <i r="4">
      <x v="61"/>
      <x/>
      <x/>
    </i>
    <i t="default">
      <x v="7"/>
    </i>
    <i>
      <x v="8"/>
      <x v="25"/>
      <x/>
      <x/>
      <x v="62"/>
      <x/>
      <x/>
    </i>
    <i r="4">
      <x v="63"/>
      <x/>
      <x/>
    </i>
    <i r="1">
      <x v="26"/>
      <x/>
      <x/>
      <x v="64"/>
      <x/>
      <x/>
    </i>
    <i r="4">
      <x v="65"/>
      <x/>
      <x/>
    </i>
    <i r="4">
      <x v="66"/>
      <x/>
      <x/>
    </i>
    <i r="1">
      <x v="27"/>
      <x/>
      <x/>
      <x v="67"/>
      <x/>
      <x/>
    </i>
    <i t="default">
      <x v="8"/>
    </i>
    <i t="grand">
      <x/>
    </i>
  </rowItems>
  <colItems count="1">
    <i/>
  </colItems>
  <dataFields count="1">
    <dataField name="Count" fld="0" subtotal="count" baseField="3" baseItem="0"/>
  </dataFields>
  <formats count="34">
    <format dxfId="48">
      <pivotArea field="4" type="button" dataOnly="0" labelOnly="1" outline="0" axis="axisRow" fieldPosition="6"/>
    </format>
    <format dxfId="47">
      <pivotArea field="4" type="button" dataOnly="0" labelOnly="1" outline="0" axis="axisRow" fieldPosition="6"/>
    </format>
    <format dxfId="46">
      <pivotArea dataOnly="0" labelOnly="1" outline="0" fieldPosition="0">
        <references count="1">
          <reference field="1" count="0" defaultSubtotal="1"/>
        </references>
      </pivotArea>
    </format>
    <format dxfId="45">
      <pivotArea dataOnly="0" labelOnly="1" grandRow="1" outline="0" fieldPosition="0"/>
    </format>
    <format dxfId="44">
      <pivotArea field="4" type="button" dataOnly="0" labelOnly="1" outline="0" axis="axisRow" fieldPosition="6"/>
    </format>
    <format dxfId="43">
      <pivotArea dataOnly="0" labelOnly="1" outline="0" fieldPosition="0">
        <references count="1">
          <reference field="1" count="0" defaultSubtotal="1"/>
        </references>
      </pivotArea>
    </format>
    <format dxfId="42">
      <pivotArea dataOnly="0" labelOnly="1" grandRow="1" outline="0" fieldPosition="0"/>
    </format>
    <format dxfId="41">
      <pivotArea field="4" type="button" dataOnly="0" labelOnly="1" outline="0" axis="axisRow" fieldPosition="6"/>
    </format>
    <format dxfId="40">
      <pivotArea dataOnly="0" labelOnly="1" outline="0" fieldPosition="0">
        <references count="1">
          <reference field="1" count="0" defaultSubtotal="1"/>
        </references>
      </pivotArea>
    </format>
    <format dxfId="39">
      <pivotArea dataOnly="0" labelOnly="1" grandRow="1" outline="0" fieldPosition="0"/>
    </format>
    <format dxfId="38">
      <pivotArea field="7" type="button" dataOnly="0" labelOnly="1" outline="0" axis="axisRow" fieldPosition="5"/>
    </format>
    <format dxfId="37">
      <pivotArea field="7" type="button" dataOnly="0" labelOnly="1" outline="0" axis="axisRow" fieldPosition="5"/>
    </format>
    <format dxfId="36">
      <pivotArea field="7" type="button" dataOnly="0" labelOnly="1" outline="0" axis="axisRow" fieldPosition="5"/>
    </format>
    <format dxfId="35">
      <pivotArea field="7" type="button" dataOnly="0" labelOnly="1" outline="0" axis="axisRow" fieldPosition="5"/>
    </format>
    <format dxfId="34">
      <pivotArea outline="0" collapsedLevelsAreSubtotals="1" fieldPosition="0"/>
    </format>
    <format dxfId="33">
      <pivotArea field="4" type="button" dataOnly="0" labelOnly="1" outline="0" axis="axisRow" fieldPosition="6"/>
    </format>
    <format dxfId="32">
      <pivotArea dataOnly="0" labelOnly="1" outline="0" axis="axisValues" fieldPosition="0"/>
    </format>
    <format dxfId="31">
      <pivotArea dataOnly="0" labelOnly="1" outline="0" fieldPosition="0">
        <references count="1">
          <reference field="1" count="0" defaultSubtotal="1"/>
        </references>
      </pivotArea>
    </format>
    <format dxfId="30">
      <pivotArea dataOnly="0" labelOnly="1" grandRow="1" outline="0" fieldPosition="0"/>
    </format>
    <format dxfId="29">
      <pivotArea dataOnly="0" labelOnly="1" outline="0" axis="axisValues" fieldPosition="0"/>
    </format>
    <format dxfId="28">
      <pivotArea field="4" type="button" dataOnly="0" labelOnly="1" outline="0" axis="axisRow" fieldPosition="6"/>
    </format>
    <format dxfId="27">
      <pivotArea dataOnly="0" labelOnly="1" outline="0" axis="axisValues" fieldPosition="0"/>
    </format>
    <format dxfId="26">
      <pivotArea dataOnly="0" labelOnly="1" outline="0" axis="axisValues" fieldPosition="0"/>
    </format>
    <format dxfId="25">
      <pivotArea field="5" type="button" dataOnly="0" labelOnly="1" outline="0" axis="axisRow" fieldPosition="4"/>
    </format>
    <format dxfId="24">
      <pivotArea field="1" type="button" dataOnly="0" labelOnly="1" outline="0" axis="axisRow" fieldPosition="0"/>
    </format>
    <format dxfId="23">
      <pivotArea field="2" type="button" dataOnly="0" labelOnly="1" outline="0" axis="axisRow" fieldPosition="1"/>
    </format>
    <format dxfId="22">
      <pivotArea field="3" type="button" dataOnly="0" labelOnly="1" outline="0" axis="axisRow" fieldPosition="2"/>
    </format>
    <format dxfId="21">
      <pivotArea field="6" type="button" dataOnly="0" labelOnly="1" outline="0" axis="axisRow" fieldPosition="3"/>
    </format>
    <format dxfId="20">
      <pivotArea field="5" type="button" dataOnly="0" labelOnly="1" outline="0" axis="axisRow" fieldPosition="4"/>
    </format>
    <format dxfId="19">
      <pivotArea dataOnly="0" labelOnly="1" outline="0" fieldPosition="0">
        <references count="1">
          <reference field="1" count="0" defaultSubtotal="1"/>
        </references>
      </pivotArea>
    </format>
    <format dxfId="18">
      <pivotArea field="7" type="button" dataOnly="0" labelOnly="1" outline="0" axis="axisRow" fieldPosition="5"/>
    </format>
    <format dxfId="17">
      <pivotArea field="7" type="button" dataOnly="0" labelOnly="1" outline="0" axis="axisRow" fieldPosition="5"/>
    </format>
    <format dxfId="16">
      <pivotArea field="7" type="button" dataOnly="0" labelOnly="1" outline="0" axis="axisRow" fieldPosition="5"/>
    </format>
    <format dxfId="15">
      <pivotArea field="7" type="button" dataOnly="0" labelOnly="1" outline="0" axis="axisRow" fieldPosition="5"/>
    </format>
  </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NC"/>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0" showColHeaders="1" showRowStripes="0" showColStripes="0" showLastColumn="1"/>
  <filters count="2">
    <filter fld="6" type="captionEqual" evalOrder="-1" id="4" stringValue1="Yes">
      <autoFilter ref="A1">
        <filterColumn colId="0">
          <filters>
            <filter val="Yes"/>
          </filters>
        </filterColumn>
      </autoFilter>
    </filter>
    <filter fld="4" type="captionEqual" evalOrder="-1" id="3" stringValue1="x">
      <autoFilter ref="A1">
        <filterColumn colId="0">
          <filters>
            <filter val="x"/>
          </filters>
        </filterColumn>
      </autoFilter>
    </filter>
  </filters>
  <rowHierarchiesUsage count="7">
    <rowHierarchyUsage hierarchyUsage="27"/>
    <rowHierarchyUsage hierarchyUsage="28"/>
    <rowHierarchyUsage hierarchyUsage="29"/>
    <rowHierarchyUsage hierarchyUsage="33"/>
    <rowHierarchyUsage hierarchyUsage="49"/>
    <rowHierarchyUsage hierarchyUsage="56"/>
    <rowHierarchyUsage hierarchyUsage="4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Table1]"/>
        <x15:activeTabTopLevelEntity name="[Unit_Health]"/>
      </x15:pivotTableUISettings>
    </ext>
  </extLst>
</pivotTableDefinition>
</file>

<file path=xl/pivotTables/pivotTable5.xml><?xml version="1.0" encoding="utf-8"?>
<pivotTableDefinition xmlns="http://schemas.openxmlformats.org/spreadsheetml/2006/main" name="NUNC_Summary" cacheId="1" applyNumberFormats="0" applyBorderFormats="0" applyFontFormats="0" applyPatternFormats="0" applyAlignmentFormats="0" applyWidthHeightFormats="1" dataCaption="Values" tag="f85d5698-d557-4243-9376-7667b9b26cd2" updatedVersion="6" minRefreshableVersion="3" showDrill="0" useAutoFormatting="1" subtotalHiddenItems="1" itemPrintTitles="1" createdVersion="6" indent="0" outline="1" outlineData="1" multipleFieldFilters="0" chartFormat="3" rowHeaderCaption="Council">
  <location ref="A1:C44" firstHeaderRow="1" firstDataRow="1" firstDataCol="2"/>
  <pivotFields count="3">
    <pivotField axis="axisRow" allDrilled="1" outline="0" showAll="0" dataSourceSort="1" defaultAttributeDrillState="1">
      <items count="11">
        <item x="0"/>
        <item x="1"/>
        <item x="2"/>
        <item x="3"/>
        <item x="4"/>
        <item x="5"/>
        <item x="6"/>
        <item x="7"/>
        <item x="8"/>
        <item x="9"/>
        <item t="default"/>
      </items>
    </pivotField>
    <pivotField axis="axisRow" allDrilled="1" outline="0" showAll="0" dataSourceSort="1" defaultSubtotal="0" defaultAttributeDrillState="1">
      <items count="3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s>
    </pivotField>
    <pivotField dataField="1" showAll="0"/>
  </pivotFields>
  <rowFields count="2">
    <field x="0"/>
    <field x="1"/>
  </rowFields>
  <rowItems count="43">
    <i>
      <x/>
      <x/>
    </i>
    <i r="1">
      <x v="1"/>
    </i>
    <i t="default">
      <x/>
    </i>
    <i>
      <x v="1"/>
      <x v="2"/>
    </i>
    <i r="1">
      <x v="3"/>
    </i>
    <i t="default">
      <x v="1"/>
    </i>
    <i>
      <x v="2"/>
      <x v="4"/>
    </i>
    <i t="default">
      <x v="2"/>
    </i>
    <i>
      <x v="3"/>
      <x v="5"/>
    </i>
    <i t="default">
      <x v="3"/>
    </i>
    <i>
      <x v="4"/>
      <x v="6"/>
    </i>
    <i r="1">
      <x v="7"/>
    </i>
    <i r="1">
      <x v="8"/>
    </i>
    <i t="default">
      <x v="4"/>
    </i>
    <i>
      <x v="5"/>
      <x v="9"/>
    </i>
    <i r="1">
      <x v="10"/>
    </i>
    <i t="default">
      <x v="5"/>
    </i>
    <i>
      <x v="6"/>
      <x v="11"/>
    </i>
    <i r="1">
      <x v="12"/>
    </i>
    <i r="1">
      <x v="13"/>
    </i>
    <i r="1">
      <x v="14"/>
    </i>
    <i r="1">
      <x v="15"/>
    </i>
    <i r="1">
      <x v="16"/>
    </i>
    <i r="1">
      <x v="17"/>
    </i>
    <i r="1">
      <x v="18"/>
    </i>
    <i r="1">
      <x v="19"/>
    </i>
    <i r="1">
      <x v="20"/>
    </i>
    <i r="1">
      <x v="21"/>
    </i>
    <i r="1">
      <x v="22"/>
    </i>
    <i r="1">
      <x v="23"/>
    </i>
    <i r="1">
      <x v="24"/>
    </i>
    <i r="1">
      <x v="25"/>
    </i>
    <i t="default">
      <x v="6"/>
    </i>
    <i>
      <x v="7"/>
      <x v="26"/>
    </i>
    <i t="default">
      <x v="7"/>
    </i>
    <i>
      <x v="8"/>
      <x v="27"/>
    </i>
    <i r="1">
      <x v="28"/>
    </i>
    <i t="default">
      <x v="8"/>
    </i>
    <i>
      <x v="9"/>
      <x v="29"/>
    </i>
    <i r="1">
      <x v="30"/>
    </i>
    <i r="1">
      <x v="31"/>
    </i>
    <i t="default">
      <x v="9"/>
    </i>
    <i t="grand">
      <x/>
    </i>
  </rowItems>
  <colItems count="1">
    <i/>
  </colItems>
  <dataFields count="1">
    <dataField fld="2" subtotal="count" baseField="0" baseItem="0"/>
  </dataFields>
  <chartFormats count="1">
    <chartFormat chart="2" format="2" series="1">
      <pivotArea type="data" outline="0" fieldPosition="0">
        <references count="1">
          <reference field="4294967294" count="1" selected="0">
            <x v="0"/>
          </reference>
        </references>
      </pivotArea>
    </chartFormat>
  </chartFormats>
  <pivotHierarchies count="10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multipleItemSelectionAllowed="1"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caption="# Units"/>
    <pivotHierarchy dragToData="1" caption="# New Units"/>
    <pivotHierarchy dragToData="1" caption="# New Units No Contacts"/>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2">
    <rowHierarchyUsage hierarchyUsage="27"/>
    <rowHierarchyUsage hierarchyUsage="2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Unit_Health]"/>
        <x15:activeTabTopLevelEntity name="[Unit_Health1]"/>
      </x15:pivotTableUISettings>
    </ext>
  </extLst>
</pivotTableDefinition>
</file>

<file path=xl/queryTables/queryTable1.xml><?xml version="1.0" encoding="utf-8"?>
<queryTable xmlns="http://schemas.openxmlformats.org/spreadsheetml/2006/main" name="ExternalData_1" removeDataOnSave="1" connectionId="5" autoFormatId="0" applyNumberFormats="0" applyBorderFormats="0" applyFontFormats="1" applyPatternFormats="1" applyAlignmentFormats="0" applyWidthHeightFormats="0">
  <queryTableRefresh preserveSortFilterLayout="0" nextId="9">
    <queryTableFields count="8">
      <queryTableField id="1" name="Council Name" tableColumnId="1"/>
      <queryTableField id="2" name="District Name" tableColumnId="2"/>
      <queryTableField id="3" name="SubDistrict Name" tableColumnId="3"/>
      <queryTableField id="4" name="Unit" tableColumnId="4"/>
      <queryTableField id="5" name="Chartered Org" tableColumnId="5"/>
      <queryTableField id="6" name="Visitor" tableColumnId="6"/>
      <queryTableField id="7" name="Date of Contact" tableColumnId="7"/>
      <queryTableField id="8" name="Priority Need" tableColumnId="8"/>
    </queryTableFields>
  </queryTableRefresh>
</queryTable>
</file>

<file path=xl/queryTables/queryTable2.xml><?xml version="1.0" encoding="utf-8"?>
<queryTable xmlns="http://schemas.openxmlformats.org/spreadsheetml/2006/main" name="ExternalData_1" backgroundRefresh="0" connectionId="2" autoFormatId="16" applyNumberFormats="0" applyBorderFormats="0" applyFontFormats="0" applyPatternFormats="0" applyAlignmentFormats="0" applyWidthHeightFormats="0">
  <queryTableRefresh preserveSortFilterLayout="0" nextId="33">
    <queryTableFields count="32">
      <queryTableField id="1" name="Council Name" tableColumnId="1"/>
      <queryTableField id="2" name="District Name" tableColumnId="2"/>
      <queryTableField id="3" name="SubDistrict Name" tableColumnId="3"/>
      <queryTableField id="4" name="Unit Type" tableColumnId="4"/>
      <queryTableField id="5" name="Unit Name" tableColumnId="5"/>
      <queryTableField id="6" name="Charter Org" tableColumnId="6"/>
      <queryTableField id="7" name="New Unit" tableColumnId="7"/>
      <queryTableField id="8" name="New Unit Date" tableColumnId="8"/>
      <queryTableField id="9" name="Last Unit Assessment" tableColumnId="9"/>
      <queryTableField id="10" name="Most Recent Score" tableColumnId="10"/>
      <queryTableField id="11" name="Assessment Type" tableColumnId="11"/>
      <queryTableField id="12" name="Unit Contact" tableColumnId="12"/>
      <queryTableField id="13" name="Column1" tableColumnId="13"/>
      <queryTableField id="14" name="Last Assessment Year" tableColumnId="14"/>
      <queryTableField id="15" name="F1" tableColumnId="15"/>
      <queryTableField id="16" name="F2" tableColumnId="16"/>
      <queryTableField id="17" name="Focus" tableColumnId="17"/>
      <queryTableField id="18" name="2015_Contact" tableColumnId="18"/>
      <queryTableField id="19" name="PN" tableColumnId="19"/>
      <queryTableField id="20" name="Last Contact 2015" tableColumnId="20"/>
      <queryTableField id="21" name="Score 2.5" tableColumnId="21"/>
      <queryTableField id="22" name="Never Contacted" tableColumnId="22"/>
      <queryTableField id="23" name="Unit" tableColumnId="23"/>
      <queryTableField id="24" name="F3" tableColumnId="24"/>
      <queryTableField id="25" name="Date of Contact" tableColumnId="25"/>
      <queryTableField id="26" name="Priority Need" tableColumnId="26"/>
      <queryTableField id="27" name="Detailed Assessment" tableColumnId="27"/>
      <queryTableField id="28" name="Last Detailed Assessment" tableColumnId="28"/>
      <queryTableField id="29" name="Last Contact" tableColumnId="29"/>
      <queryTableField id="30" name="Assigned Commissioner" tableColumnId="30"/>
      <queryTableField id="31" name="NU" tableColumnId="31"/>
      <queryTableField id="32" name="NUNC" tableColumnId="32"/>
    </queryTableFields>
  </queryTableRefresh>
  <extLst>
    <ext xmlns:x15="http://schemas.microsoft.com/office/spreadsheetml/2010/11/main" uri="{883FBD77-0823-4a55-B5E3-86C4891E6966}">
      <x15:queryTable sourceDataName="Query - Unit_Health"/>
    </ext>
  </extLst>
</queryTable>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Unit_Type" sourceName="[Unit_Health].[Unit Type]">
  <pivotTables>
    <pivotTable tabId="4" name="UnitsNeedingAttention2"/>
    <pivotTable tabId="8" name="NewUnitsNeverContacted"/>
    <pivotTable tabId="9" name="NewUnitsNeverContactedSummary"/>
    <pivotTable tabId="10" name="NUNC_Summary"/>
  </pivotTables>
  <data>
    <olap pivotCacheId="25">
      <levels count="2">
        <level uniqueName="[Unit_Health].[Unit Type].[(All)]" sourceCaption="(All)" count="0"/>
        <level uniqueName="[Unit_Health].[Unit Type].[Unit Type]" sourceCaption="Unit Type" count="5">
          <ranges>
            <range startItem="0">
              <i n="[Unit_Health].[Unit Type].&amp;[Crew]" c="Crew"/>
              <i n="[Unit_Health].[Unit Type].&amp;[Pack]" c="Pack"/>
              <i n="[Unit_Health].[Unit Type].&amp;[Post]" c="Post"/>
              <i n="[Unit_Health].[Unit Type].&amp;[Ship]" c="Ship"/>
              <i n="[Unit_Health].[Unit Type].&amp;[Troop]" c="Troop"/>
            </range>
          </ranges>
        </level>
      </levels>
      <selections count="1">
        <selection n="[Unit_Health].[Unit Type].[All]"/>
      </selections>
    </olap>
  </data>
  <extLst>
    <x:ext xmlns:x15="http://schemas.microsoft.com/office/spreadsheetml/2010/11/main" uri="{470722E0-AACD-4C17-9CDC-17EF765DBC7E}">
      <x15:slicerCacheHideItemsWithNoData count="1">
        <x15:slicerCacheOlapLevelName uniqueName="[Unit_Health].[Unit Type].[Unit Type]" count="0"/>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District_Name" sourceName="[Unit_Health].[District Name]">
  <pivotTables>
    <pivotTable tabId="4" name="UnitsNeedingAttention2"/>
    <pivotTable tabId="8" name="NewUnitsNeverContacted"/>
    <pivotTable tabId="10" name="NUNC_Summary"/>
    <pivotTable tabId="9" name="NewUnitsNeverContactedSummary"/>
  </pivotTables>
  <data>
    <olap pivotCacheId="25">
      <levels count="2">
        <level uniqueName="[Unit_Health].[District Name].[(All)]" sourceCaption="(All)" count="0"/>
        <level uniqueName="[Unit_Health].[District Name].[District Name]" sourceCaption="District Name" count="36">
          <ranges>
            <range startItem="0">
              <i n="[Unit_Health].[District Name].&amp;[Allegheny Laurels District 2]" c="Allegheny Laurels District 2"/>
              <i n="[Unit_Health].[District Name].&amp;[Bald Eagle District 11]" c="Bald Eagle District 11"/>
              <i n="[Unit_Health].[District Name].&amp;[Beaver Valley 04]" c="Beaver Valley 04"/>
              <i n="[Unit_Health].[District Name].&amp;[Bushy Run 02]" c="Bushy Run 02"/>
              <i n="[Unit_Health].[District Name].&amp;[Chestnut Ridge 21]" c="Chestnut Ridge 21"/>
              <i n="[Unit_Health].[District Name].&amp;[Chief Kiondashawa 03]" c="Chief Kiondashawa 03"/>
              <i n="[Unit_Health].[District Name].&amp;[Chief Logan 23]" c="Chief Logan 23"/>
              <i n="[Unit_Health].[District Name].&amp;[Colonel Drake 04]" c="Colonel Drake 04"/>
              <i n="[Unit_Health].[District Name].&amp;[Eagle Valley 12]" c="Eagle Valley 12"/>
              <i n="[Unit_Health].[District Name].&amp;[Eastern Wilds District 1]" c="Eastern Wilds District 1"/>
              <i n="[Unit_Health].[District Name].&amp;[Forbes Trail 25]" c="Forbes Trail 25"/>
              <i n="[Unit_Health].[District Name].&amp;[Fort Bedford 24]" c="Fort Bedford 24"/>
              <i n="[Unit_Health].[District Name].&amp;[Frontier District 09]" c="Frontier District 09"/>
              <i n="[Unit_Health].[District Name].&amp;[Greene 16]" c="Greene 16"/>
              <i n="[Unit_Health].[District Name].&amp;[Handsome Lake 01]" c="Handsome Lake 01"/>
              <i n="[Unit_Health].[District Name].&amp;[Japeechen 06]" c="Japeechen 06"/>
              <i n="[Unit_Health].[District Name].&amp;[Keystone 22]" c="Keystone 22"/>
              <i n="[Unit_Health].[District Name].&amp;[Lackawanna 01]" c="Lackawanna 01"/>
              <i n="[Unit_Health].[District Name].&amp;[Laurel Hills 05]" c="Laurel Hills 05"/>
              <i n="[Unit_Health].[District Name].&amp;[Learning For Life 90]" c="Learning For Life 90"/>
              <i n="[Unit_Health].[District Name].&amp;[Lenni Lenape 01]" c="Lenni Lenape 01"/>
              <i n="[Unit_Health].[District Name].&amp;[Mingo Trails 13]" c="Mingo Trails 13"/>
              <i n="[Unit_Health].[District Name].&amp;[Mon Valley 15]" c="Mon Valley 15"/>
              <i n="[Unit_Health].[District Name].&amp;[Nittany Mountain 03]" c="Nittany Mountain 03"/>
              <i n="[Unit_Health].[District Name].&amp;[Old Trails 06]" c="Old Trails 06"/>
              <i n="[Unit_Health].[District Name].&amp;[Oliver Perry 01]" c="Oliver Perry 01"/>
              <i n="[Unit_Health].[District Name].&amp;[Oneida 02]" c="Oneida 02"/>
              <i n="[Unit_Health].[District Name].&amp;[Potomac 02]" c="Potomac 02"/>
              <i n="[Unit_Health].[District Name].&amp;[Scoutreach 07]" c="Scoutreach 07"/>
              <i n="[Unit_Health].[District Name].&amp;[Seneca 05]" c="Seneca 05"/>
              <i n="[Unit_Health].[District Name].&amp;[Seven Bridges District 12]" c="Seven Bridges District 12"/>
              <i n="[Unit_Health].[District Name].&amp;[Shawnee 01]" c="Shawnee 01"/>
              <i n="[Unit_Health].[District Name].&amp;[Trailblazer District 08]" c="Trailblazer District 08"/>
              <i n="[Unit_Health].[District Name].&amp;[Two Lakes 01]" c="Two Lakes 01"/>
              <i n="[Unit_Health].[District Name].&amp;[Washington Trail District 05]" c="Washington Trail District 05"/>
              <i n="[Unit_Health].[District Name].&amp;[Western Gate 03]" c="Western Gate 03"/>
            </range>
          </ranges>
        </level>
      </levels>
      <selections count="1">
        <selection n="[Unit_Health].[District Name].[All]"/>
      </selections>
    </olap>
  </data>
  <extLst>
    <x:ext xmlns:x15="http://schemas.microsoft.com/office/spreadsheetml/2010/11/main" uri="{470722E0-AACD-4C17-9CDC-17EF765DBC7E}">
      <x15:slicerCacheHideItemsWithNoData count="1">
        <x15:slicerCacheOlapLevelName uniqueName="[Unit_Health].[District Name].[District Name]" count="0"/>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New_Unit" sourceName="[Unit_Health].[New Unit]">
  <pivotTables>
    <pivotTable tabId="4" name="UnitsNeedingAttention2"/>
    <pivotTable tabId="9" name="NewUnitsNeverContactedSummary"/>
    <pivotTable tabId="10" name="NUNC_Summary"/>
  </pivotTables>
  <data>
    <olap pivotCacheId="25">
      <levels count="2">
        <level uniqueName="[Unit_Health].[New Unit].[(All)]" sourceCaption="(All)" count="0"/>
        <level uniqueName="[Unit_Health].[New Unit].[New Unit]" sourceCaption="New Unit" count="2">
          <ranges>
            <range startItem="0">
              <i n="[Unit_Health].[New Unit].&amp;[No]" c="No"/>
              <i n="[Unit_Health].[New Unit].&amp;[Yes]" c="Yes"/>
            </range>
          </ranges>
        </level>
      </levels>
      <selections count="1">
        <selection n="[Unit_Health].[New Unit].[All]"/>
      </selections>
    </olap>
  </data>
  <extLst>
    <x:ext xmlns:x15="http://schemas.microsoft.com/office/spreadsheetml/2010/11/main" uri="{470722E0-AACD-4C17-9CDC-17EF765DBC7E}">
      <x15:slicerCacheHideItemsWithNoData count="1">
        <x15:slicerCacheOlapLevelName uniqueName="[Unit_Health].[New Unit].[New Unit]" count="0"/>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Council_Name" sourceName="[Unit_Health].[Council Name]">
  <pivotTables>
    <pivotTable tabId="4" name="UnitsNeedingAttention2"/>
    <pivotTable tabId="8" name="NewUnitsNeverContacted"/>
    <pivotTable tabId="9" name="NewUnitsNeverContactedSummary"/>
    <pivotTable tabId="10" name="NUNC_Summary"/>
  </pivotTables>
  <data>
    <olap pivotCacheId="26">
      <levels count="2">
        <level uniqueName="[Unit_Health].[Council Name].[(All)]" sourceCaption="(All)" count="0"/>
        <level uniqueName="[Unit_Health].[Council Name].[Council Name]" sourceCaption="Council Name" count="10">
          <ranges>
            <range startItem="0">
              <i n="[Unit_Health].[Council Name].&amp;[Allegheny Highlands Council 382]" c="Allegheny Highlands Council 382"/>
              <i n="[Unit_Health].[Council Name].&amp;[Bucktail Council 509]" c="Bucktail Council 509"/>
              <i n="[Unit_Health].[Council Name].&amp;[Chief Cornplanter Council, BSA 538]" c="Chief Cornplanter Council, BSA 538"/>
              <i n="[Unit_Health].[Council Name].&amp;[Columbia-Montour 504]" c="Columbia-Montour 504"/>
              <i n="[Unit_Health].[Council Name].&amp;[French Creek Council 532]" c="French Creek Council 532"/>
              <i n="[Unit_Health].[Council Name].&amp;[Juniata Valley Council 497]" c="Juniata Valley Council 497"/>
              <i n="[Unit_Health].[Council Name].&amp;[Laurel Highlands Council 527]" c="Laurel Highlands Council 527"/>
              <i n="[Unit_Health].[Council Name].&amp;[Moraine Trails Council 500]" c="Moraine Trails Council 500"/>
              <i n="[Unit_Health].[Council Name].&amp;[Susquehanna Council 533]" c="Susquehanna Council 533"/>
              <i n="[Unit_Health].[Council Name].&amp;[Westmoreland Fayette 512]" c="Westmoreland Fayette 512"/>
            </range>
          </ranges>
        </level>
      </levels>
      <selections count="1">
        <selection n="[Unit_Health].[Council Nam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Unit Type" cache="Slicer_Unit_Type" caption="Unit Type" level="1" rowHeight="241300"/>
  <slicer name="District Name" cache="Slicer_District_Name" caption="District Name" level="1" rowHeight="241300"/>
  <slicer name="New Unit" cache="Slicer_New_Unit" caption="New Unit" level="1" rowHeight="241300"/>
  <slicer name="Council Name" cache="Slicer_Council_Name" caption="Council Name" level="1" rowHeight="241300"/>
</slicers>
</file>

<file path=xl/tables/_rels/table3.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id="3" name="Parameters" displayName="Parameters" ref="A1:B2" totalsRowShown="0">
  <autoFilter ref="A1:B2"/>
  <tableColumns count="2">
    <tableColumn id="1" name="Parameter"/>
    <tableColumn id="2" name="Value">
      <calculatedColumnFormula>LEFT(CELL("filename",B6),FIND("[",CELL("filename",B6),1)-1)</calculatedColumnFormula>
    </tableColumn>
  </tableColumns>
  <tableStyleInfo name="TableStyleLight1" showFirstColumn="0" showLastColumn="0" showRowStripes="1" showColumnStripes="0"/>
</table>
</file>

<file path=xl/tables/table2.xml><?xml version="1.0" encoding="utf-8"?>
<table xmlns="http://schemas.openxmlformats.org/spreadsheetml/2006/main" id="1" name="Table1" displayName="Table1" ref="A1:H154" totalsRowShown="0" headerRowDxfId="12" headerRowBorderDxfId="11">
  <autoFilter ref="A1:H15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name="Council" dataDxfId="10"/>
    <tableColumn id="2" name="District" dataDxfId="9"/>
    <tableColumn id="3" name="Sub-District"/>
    <tableColumn id="4" name="Unit" dataDxfId="8"/>
    <tableColumn id="5" name="Priority Needs"/>
    <tableColumn id="6" name="Never Contacted" dataDxfId="7"/>
    <tableColumn id="7" name="Last Contacted in 2015" dataDxfId="6"/>
    <tableColumn id="8" name="Score Less Than 2.5" dataDxfId="5"/>
  </tableColumns>
  <tableStyleInfo name="TableStyleLight2" showFirstColumn="0" showLastColumn="0" showRowStripes="1" showColumnStripes="0"/>
</table>
</file>

<file path=xl/tables/table3.xml><?xml version="1.0" encoding="utf-8"?>
<table xmlns="http://schemas.openxmlformats.org/spreadsheetml/2006/main" id="2" name="Priority_Needs_Units" displayName="Priority_Needs_Units" ref="A1:H13" tableType="queryTable" totalsRowShown="0">
  <autoFilter ref="A1:H13"/>
  <tableColumns count="8">
    <tableColumn id="1" uniqueName="1" name="Council Name" queryTableFieldId="1"/>
    <tableColumn id="2" uniqueName="2" name="District Name" queryTableFieldId="2"/>
    <tableColumn id="3" uniqueName="3" name="SubDistrict Name" queryTableFieldId="3"/>
    <tableColumn id="4" uniqueName="4" name="Unit" queryTableFieldId="4"/>
    <tableColumn id="5" uniqueName="5" name="Chartered Org" queryTableFieldId="5"/>
    <tableColumn id="6" uniqueName="6" name="Visitor" queryTableFieldId="6"/>
    <tableColumn id="7" uniqueName="7" name="Date of Contact" queryTableFieldId="7"/>
    <tableColumn id="8" uniqueName="8" name="Priority Need" queryTableFieldId="8"/>
  </tableColumns>
  <tableStyleInfo name="TableStyleMedium7" showFirstColumn="0" showLastColumn="0" showRowStripes="1" showColumnStripes="0"/>
</table>
</file>

<file path=xl/tables/table4.xml><?xml version="1.0" encoding="utf-8"?>
<table xmlns="http://schemas.openxmlformats.org/spreadsheetml/2006/main" id="4" name="Unit_Health" displayName="Unit_Health" ref="A1:AF1326" tableType="queryTable" totalsRowShown="0">
  <autoFilter ref="A1:AF1326"/>
  <tableColumns count="32">
    <tableColumn id="1" uniqueName="1" name="Council Name" queryTableFieldId="1"/>
    <tableColumn id="2" uniqueName="2" name="District Name" queryTableFieldId="2"/>
    <tableColumn id="3" uniqueName="3" name="SubDistrict Name" queryTableFieldId="3"/>
    <tableColumn id="4" uniqueName="4" name="Unit Type" queryTableFieldId="4"/>
    <tableColumn id="5" uniqueName="5" name="Unit Name" queryTableFieldId="5"/>
    <tableColumn id="6" uniqueName="6" name="Charter Org" queryTableFieldId="6"/>
    <tableColumn id="7" uniqueName="7" name="New Unit" queryTableFieldId="7"/>
    <tableColumn id="8" uniqueName="8" name="New Unit Date" queryTableFieldId="8" dataDxfId="4"/>
    <tableColumn id="9" uniqueName="9" name="Last Unit Assessment" queryTableFieldId="9" dataDxfId="3"/>
    <tableColumn id="10" uniqueName="10" name="Most Recent Score" queryTableFieldId="10"/>
    <tableColumn id="11" uniqueName="11" name="Assessment Type" queryTableFieldId="11"/>
    <tableColumn id="12" uniqueName="12" name="Unit Contact" queryTableFieldId="12"/>
    <tableColumn id="13" uniqueName="13" name="Column1" queryTableFieldId="13"/>
    <tableColumn id="14" uniqueName="14" name="Last Assessment Year" queryTableFieldId="14"/>
    <tableColumn id="15" uniqueName="15" name="F1" queryTableFieldId="15" dataDxfId="2"/>
    <tableColumn id="16" uniqueName="16" name="F2" queryTableFieldId="16"/>
    <tableColumn id="17" uniqueName="17" name="Focus" queryTableFieldId="17" dataDxfId="1"/>
    <tableColumn id="18" uniqueName="18" name="2015_Contact" queryTableFieldId="18"/>
    <tableColumn id="19" uniqueName="19" name="PN" queryTableFieldId="19" dataDxfId="0"/>
    <tableColumn id="20" uniqueName="20" name="Last Contact 2015" queryTableFieldId="20"/>
    <tableColumn id="21" uniqueName="21" name="Score 2.5" queryTableFieldId="21"/>
    <tableColumn id="22" uniqueName="22" name="Never Contacted" queryTableFieldId="22"/>
    <tableColumn id="23" uniqueName="23" name="Unit" queryTableFieldId="23"/>
    <tableColumn id="24" uniqueName="24" name="F3" queryTableFieldId="24"/>
    <tableColumn id="25" uniqueName="25" name="Date of Contact" queryTableFieldId="25"/>
    <tableColumn id="26" uniqueName="26" name="Priority Need" queryTableFieldId="26"/>
    <tableColumn id="27" uniqueName="27" name="Detailed Assessment" queryTableFieldId="27"/>
    <tableColumn id="28" uniqueName="28" name="Last Detailed Assessment" queryTableFieldId="28"/>
    <tableColumn id="29" uniqueName="29" name="Last Contact" queryTableFieldId="29"/>
    <tableColumn id="30" uniqueName="30" name="Assigned Commissioner" queryTableFieldId="30"/>
    <tableColumn id="31" uniqueName="31" name="NU" queryTableFieldId="31"/>
    <tableColumn id="32" uniqueName="32" name="NUNC" queryTableFieldId="32"/>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1" Type="http://schemas.openxmlformats.org/officeDocument/2006/relationships/table" Target="../tables/table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table" Target="../tables/table2.xml"/></Relationships>
</file>

<file path=xl/worksheets/_rels/sheet9.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382"/>
  <sheetViews>
    <sheetView workbookViewId="0">
      <selection activeCell="A5" sqref="A5"/>
    </sheetView>
  </sheetViews>
  <sheetFormatPr defaultRowHeight="14.25" x14ac:dyDescent="0.2"/>
  <cols>
    <col min="1" max="1" width="24.125" style="5" bestFit="1" customWidth="1"/>
    <col min="2" max="2" width="14.75" style="5" customWidth="1"/>
    <col min="3" max="3" width="21.625" style="5" bestFit="1" customWidth="1"/>
    <col min="4" max="4" width="16.375" style="5" customWidth="1"/>
    <col min="5" max="5" width="21.25" style="4" bestFit="1" customWidth="1"/>
    <col min="6" max="6" width="10" style="3" customWidth="1"/>
    <col min="7" max="7" width="9.875" style="3" customWidth="1"/>
    <col min="8" max="8" width="9.375" style="3" customWidth="1"/>
  </cols>
  <sheetData>
    <row r="1" spans="1:8" x14ac:dyDescent="0.2">
      <c r="A1" s="6" t="s">
        <v>22</v>
      </c>
      <c r="B1" s="3" t="s" vm="2">
        <v>190</v>
      </c>
      <c r="C1"/>
      <c r="D1"/>
      <c r="E1"/>
      <c r="F1"/>
      <c r="G1"/>
      <c r="H1"/>
    </row>
    <row r="2" spans="1:8" x14ac:dyDescent="0.2">
      <c r="A2" s="6" t="s">
        <v>173</v>
      </c>
      <c r="B2" s="3" t="s" vm="1">
        <v>190</v>
      </c>
      <c r="C2"/>
      <c r="D2"/>
      <c r="E2"/>
      <c r="F2"/>
      <c r="G2"/>
      <c r="H2"/>
    </row>
    <row r="3" spans="1:8" x14ac:dyDescent="0.2">
      <c r="A3"/>
      <c r="B3"/>
      <c r="C3"/>
      <c r="D3"/>
      <c r="E3"/>
      <c r="F3"/>
      <c r="G3"/>
      <c r="H3"/>
    </row>
    <row r="4" spans="1:8" x14ac:dyDescent="0.2">
      <c r="A4" s="6" t="s">
        <v>0</v>
      </c>
      <c r="B4" s="6" t="s">
        <v>1</v>
      </c>
      <c r="C4" s="6" t="s">
        <v>2</v>
      </c>
      <c r="D4" s="6" t="s">
        <v>3</v>
      </c>
      <c r="E4"/>
      <c r="F4"/>
      <c r="G4"/>
      <c r="H4"/>
    </row>
    <row r="5" spans="1:8" x14ac:dyDescent="0.2">
      <c r="A5" s="3" t="s">
        <v>302</v>
      </c>
      <c r="B5" s="3" t="s">
        <v>303</v>
      </c>
      <c r="C5" s="3"/>
      <c r="D5" s="3" t="s">
        <v>333</v>
      </c>
      <c r="E5"/>
      <c r="F5"/>
      <c r="G5"/>
      <c r="H5"/>
    </row>
    <row r="6" spans="1:8" x14ac:dyDescent="0.2">
      <c r="A6" s="3" t="s">
        <v>302</v>
      </c>
      <c r="B6" s="3" t="s">
        <v>303</v>
      </c>
      <c r="C6" s="3"/>
      <c r="D6" s="3" t="s">
        <v>755</v>
      </c>
      <c r="E6"/>
      <c r="F6"/>
      <c r="G6"/>
      <c r="H6"/>
    </row>
    <row r="7" spans="1:8" x14ac:dyDescent="0.2">
      <c r="A7" s="3" t="s">
        <v>302</v>
      </c>
      <c r="B7" s="3" t="s">
        <v>303</v>
      </c>
      <c r="C7" s="3"/>
      <c r="D7" s="3" t="s">
        <v>335</v>
      </c>
      <c r="E7"/>
      <c r="F7"/>
      <c r="G7"/>
      <c r="H7"/>
    </row>
    <row r="8" spans="1:8" x14ac:dyDescent="0.2">
      <c r="A8" s="3" t="s">
        <v>302</v>
      </c>
      <c r="B8" s="3" t="s">
        <v>303</v>
      </c>
      <c r="C8" s="3"/>
      <c r="D8" s="3" t="s">
        <v>1554</v>
      </c>
      <c r="E8"/>
      <c r="F8"/>
      <c r="G8"/>
      <c r="H8"/>
    </row>
    <row r="9" spans="1:8" x14ac:dyDescent="0.2">
      <c r="A9" s="3" t="s">
        <v>302</v>
      </c>
      <c r="B9" s="3" t="s">
        <v>303</v>
      </c>
      <c r="C9" s="3"/>
      <c r="D9" s="3" t="s">
        <v>337</v>
      </c>
      <c r="E9"/>
      <c r="F9"/>
      <c r="G9"/>
      <c r="H9"/>
    </row>
    <row r="10" spans="1:8" x14ac:dyDescent="0.2">
      <c r="A10" s="3" t="s">
        <v>302</v>
      </c>
      <c r="B10" s="3" t="s">
        <v>303</v>
      </c>
      <c r="C10" s="3"/>
      <c r="D10" s="3" t="s">
        <v>305</v>
      </c>
      <c r="E10"/>
      <c r="F10"/>
      <c r="G10"/>
      <c r="H10"/>
    </row>
    <row r="11" spans="1:8" x14ac:dyDescent="0.2">
      <c r="A11" s="3" t="s">
        <v>302</v>
      </c>
      <c r="B11" s="3" t="s">
        <v>303</v>
      </c>
      <c r="C11" s="3"/>
      <c r="D11" s="3" t="s">
        <v>805</v>
      </c>
      <c r="E11"/>
      <c r="F11"/>
      <c r="G11"/>
      <c r="H11"/>
    </row>
    <row r="12" spans="1:8" x14ac:dyDescent="0.2">
      <c r="A12" s="3" t="s">
        <v>302</v>
      </c>
      <c r="B12" s="3" t="s">
        <v>303</v>
      </c>
      <c r="C12" s="3"/>
      <c r="D12" s="3" t="s">
        <v>307</v>
      </c>
      <c r="E12"/>
      <c r="F12"/>
      <c r="G12"/>
      <c r="H12"/>
    </row>
    <row r="13" spans="1:8" x14ac:dyDescent="0.2">
      <c r="A13" s="3" t="s">
        <v>302</v>
      </c>
      <c r="B13" s="3" t="s">
        <v>303</v>
      </c>
      <c r="C13" s="3"/>
      <c r="D13" s="3" t="s">
        <v>1414</v>
      </c>
      <c r="E13"/>
      <c r="F13"/>
      <c r="G13"/>
      <c r="H13"/>
    </row>
    <row r="14" spans="1:8" x14ac:dyDescent="0.2">
      <c r="A14" s="3" t="s">
        <v>302</v>
      </c>
      <c r="B14" s="3" t="s">
        <v>303</v>
      </c>
      <c r="C14" s="3"/>
      <c r="D14" s="3" t="s">
        <v>1417</v>
      </c>
      <c r="E14"/>
      <c r="F14"/>
      <c r="G14"/>
      <c r="H14"/>
    </row>
    <row r="15" spans="1:8" x14ac:dyDescent="0.2">
      <c r="A15" s="3" t="s">
        <v>302</v>
      </c>
      <c r="B15" s="3" t="s">
        <v>303</v>
      </c>
      <c r="C15" s="3"/>
      <c r="D15" s="3" t="s">
        <v>2648</v>
      </c>
      <c r="E15"/>
      <c r="F15"/>
      <c r="G15"/>
      <c r="H15"/>
    </row>
    <row r="16" spans="1:8" x14ac:dyDescent="0.2">
      <c r="A16" s="3" t="s">
        <v>302</v>
      </c>
      <c r="B16" s="3" t="s">
        <v>303</v>
      </c>
      <c r="C16" s="3"/>
      <c r="D16" s="3" t="s">
        <v>1713</v>
      </c>
      <c r="E16"/>
      <c r="F16"/>
      <c r="G16"/>
      <c r="H16"/>
    </row>
    <row r="17" spans="1:8" x14ac:dyDescent="0.2">
      <c r="A17" s="3" t="s">
        <v>302</v>
      </c>
      <c r="B17" s="3" t="s">
        <v>303</v>
      </c>
      <c r="C17" s="3"/>
      <c r="D17" s="3" t="s">
        <v>1717</v>
      </c>
      <c r="E17"/>
      <c r="F17"/>
      <c r="G17"/>
      <c r="H17"/>
    </row>
    <row r="18" spans="1:8" x14ac:dyDescent="0.2">
      <c r="A18" s="3" t="s">
        <v>302</v>
      </c>
      <c r="B18" s="3" t="s">
        <v>303</v>
      </c>
      <c r="C18" s="3"/>
      <c r="D18" s="3" t="s">
        <v>145</v>
      </c>
      <c r="E18"/>
      <c r="F18"/>
      <c r="G18"/>
      <c r="H18"/>
    </row>
    <row r="19" spans="1:8" x14ac:dyDescent="0.2">
      <c r="A19" s="3" t="s">
        <v>302</v>
      </c>
      <c r="B19" s="3" t="s">
        <v>303</v>
      </c>
      <c r="C19" s="3"/>
      <c r="D19" s="3" t="s">
        <v>479</v>
      </c>
      <c r="E19"/>
      <c r="F19"/>
      <c r="G19"/>
      <c r="H19"/>
    </row>
    <row r="20" spans="1:8" x14ac:dyDescent="0.2">
      <c r="A20" s="3" t="s">
        <v>302</v>
      </c>
      <c r="B20" s="3" t="s">
        <v>303</v>
      </c>
      <c r="C20" s="3"/>
      <c r="D20" s="3" t="s">
        <v>310</v>
      </c>
      <c r="E20"/>
      <c r="F20"/>
      <c r="G20"/>
      <c r="H20"/>
    </row>
    <row r="21" spans="1:8" x14ac:dyDescent="0.2">
      <c r="A21" s="3" t="s">
        <v>302</v>
      </c>
      <c r="B21" s="3" t="s">
        <v>303</v>
      </c>
      <c r="C21" s="3"/>
      <c r="D21" s="3" t="s">
        <v>2632</v>
      </c>
      <c r="E21"/>
      <c r="F21"/>
      <c r="G21"/>
      <c r="H21"/>
    </row>
    <row r="22" spans="1:8" x14ac:dyDescent="0.2">
      <c r="A22" s="3" t="s">
        <v>302</v>
      </c>
      <c r="B22" s="3" t="s">
        <v>303</v>
      </c>
      <c r="C22" s="3"/>
      <c r="D22" s="3" t="s">
        <v>312</v>
      </c>
      <c r="E22"/>
      <c r="F22"/>
      <c r="G22"/>
      <c r="H22"/>
    </row>
    <row r="23" spans="1:8" x14ac:dyDescent="0.2">
      <c r="A23" s="3" t="s">
        <v>302</v>
      </c>
      <c r="B23" s="3" t="s">
        <v>303</v>
      </c>
      <c r="C23" s="3"/>
      <c r="D23" s="3" t="s">
        <v>1724</v>
      </c>
      <c r="E23"/>
      <c r="F23"/>
      <c r="G23"/>
      <c r="H23"/>
    </row>
    <row r="24" spans="1:8" x14ac:dyDescent="0.2">
      <c r="A24" s="3" t="s">
        <v>302</v>
      </c>
      <c r="B24" s="3" t="s">
        <v>303</v>
      </c>
      <c r="C24" s="3"/>
      <c r="D24" s="3" t="s">
        <v>2057</v>
      </c>
      <c r="E24"/>
      <c r="F24"/>
      <c r="G24"/>
      <c r="H24"/>
    </row>
    <row r="25" spans="1:8" x14ac:dyDescent="0.2">
      <c r="A25" s="3" t="s">
        <v>302</v>
      </c>
      <c r="B25" s="3" t="s">
        <v>303</v>
      </c>
      <c r="C25" s="3"/>
      <c r="D25" s="3" t="s">
        <v>2652</v>
      </c>
      <c r="E25"/>
      <c r="F25"/>
      <c r="G25"/>
      <c r="H25"/>
    </row>
    <row r="26" spans="1:8" x14ac:dyDescent="0.2">
      <c r="A26" s="3" t="s">
        <v>302</v>
      </c>
      <c r="B26" s="3" t="s">
        <v>303</v>
      </c>
      <c r="C26" s="3"/>
      <c r="D26" s="3" t="s">
        <v>314</v>
      </c>
      <c r="E26"/>
      <c r="F26"/>
      <c r="G26"/>
      <c r="H26"/>
    </row>
    <row r="27" spans="1:8" x14ac:dyDescent="0.2">
      <c r="A27" s="3" t="s">
        <v>302</v>
      </c>
      <c r="B27" s="3" t="s">
        <v>303</v>
      </c>
      <c r="C27" s="3"/>
      <c r="D27" s="3" t="s">
        <v>2655</v>
      </c>
      <c r="E27"/>
      <c r="F27"/>
      <c r="G27"/>
      <c r="H27"/>
    </row>
    <row r="28" spans="1:8" x14ac:dyDescent="0.2">
      <c r="A28" s="3" t="s">
        <v>302</v>
      </c>
      <c r="B28" s="3" t="s">
        <v>303</v>
      </c>
      <c r="C28" s="3"/>
      <c r="D28" s="3" t="s">
        <v>1420</v>
      </c>
      <c r="E28"/>
      <c r="F28"/>
      <c r="G28"/>
      <c r="H28"/>
    </row>
    <row r="29" spans="1:8" x14ac:dyDescent="0.2">
      <c r="A29" s="3" t="s">
        <v>302</v>
      </c>
      <c r="B29" s="3" t="s">
        <v>303</v>
      </c>
      <c r="C29" s="3"/>
      <c r="D29" s="3" t="s">
        <v>104</v>
      </c>
      <c r="E29"/>
      <c r="F29"/>
      <c r="G29"/>
      <c r="H29"/>
    </row>
    <row r="30" spans="1:8" x14ac:dyDescent="0.2">
      <c r="A30" s="3" t="s">
        <v>302</v>
      </c>
      <c r="B30" s="3" t="s">
        <v>303</v>
      </c>
      <c r="C30" s="3"/>
      <c r="D30" s="3" t="s">
        <v>339</v>
      </c>
      <c r="E30"/>
      <c r="F30"/>
      <c r="G30"/>
      <c r="H30"/>
    </row>
    <row r="31" spans="1:8" x14ac:dyDescent="0.2">
      <c r="A31" s="3" t="s">
        <v>302</v>
      </c>
      <c r="B31" s="3" t="s">
        <v>303</v>
      </c>
      <c r="C31" s="3"/>
      <c r="D31" s="3" t="s">
        <v>1315</v>
      </c>
      <c r="E31"/>
      <c r="F31"/>
      <c r="G31"/>
      <c r="H31"/>
    </row>
    <row r="32" spans="1:8" x14ac:dyDescent="0.2">
      <c r="A32" s="3" t="s">
        <v>302</v>
      </c>
      <c r="B32" s="3" t="s">
        <v>303</v>
      </c>
      <c r="C32" s="3"/>
      <c r="D32" s="3" t="s">
        <v>1317</v>
      </c>
      <c r="E32"/>
      <c r="F32"/>
      <c r="G32"/>
      <c r="H32"/>
    </row>
    <row r="33" spans="1:8" x14ac:dyDescent="0.2">
      <c r="A33" s="3" t="s">
        <v>302</v>
      </c>
      <c r="B33" s="3" t="s">
        <v>303</v>
      </c>
      <c r="C33" s="3"/>
      <c r="D33" s="3" t="s">
        <v>341</v>
      </c>
      <c r="E33"/>
      <c r="F33"/>
      <c r="G33"/>
      <c r="H33"/>
    </row>
    <row r="34" spans="1:8" x14ac:dyDescent="0.2">
      <c r="A34" s="3" t="s">
        <v>302</v>
      </c>
      <c r="B34" s="3" t="s">
        <v>303</v>
      </c>
      <c r="C34" s="3"/>
      <c r="D34" s="3" t="s">
        <v>316</v>
      </c>
      <c r="E34"/>
      <c r="F34"/>
      <c r="G34"/>
      <c r="H34"/>
    </row>
    <row r="35" spans="1:8" x14ac:dyDescent="0.2">
      <c r="A35" s="3" t="s">
        <v>302</v>
      </c>
      <c r="B35" s="3" t="s">
        <v>303</v>
      </c>
      <c r="C35" s="3"/>
      <c r="D35" s="3" t="s">
        <v>1313</v>
      </c>
      <c r="E35"/>
      <c r="F35"/>
      <c r="G35"/>
      <c r="H35"/>
    </row>
    <row r="36" spans="1:8" x14ac:dyDescent="0.2">
      <c r="A36" s="3" t="s">
        <v>302</v>
      </c>
      <c r="B36" s="3" t="s">
        <v>303</v>
      </c>
      <c r="C36" s="3"/>
      <c r="D36" s="3" t="s">
        <v>318</v>
      </c>
      <c r="E36"/>
      <c r="F36"/>
      <c r="G36"/>
      <c r="H36"/>
    </row>
    <row r="37" spans="1:8" x14ac:dyDescent="0.2">
      <c r="A37" s="3" t="s">
        <v>302</v>
      </c>
      <c r="B37" s="3" t="s">
        <v>303</v>
      </c>
      <c r="C37" s="3"/>
      <c r="D37" s="3" t="s">
        <v>1910</v>
      </c>
      <c r="E37"/>
      <c r="F37"/>
      <c r="G37"/>
      <c r="H37"/>
    </row>
    <row r="38" spans="1:8" x14ac:dyDescent="0.2">
      <c r="A38" s="3" t="s">
        <v>302</v>
      </c>
      <c r="B38" s="3" t="s">
        <v>303</v>
      </c>
      <c r="C38" s="3"/>
      <c r="D38" s="3" t="s">
        <v>320</v>
      </c>
      <c r="E38"/>
      <c r="F38"/>
      <c r="G38"/>
      <c r="H38"/>
    </row>
    <row r="39" spans="1:8" x14ac:dyDescent="0.2">
      <c r="A39" s="3" t="s">
        <v>302</v>
      </c>
      <c r="B39" s="3" t="s">
        <v>303</v>
      </c>
      <c r="C39" s="3"/>
      <c r="D39" s="3" t="s">
        <v>491</v>
      </c>
      <c r="E39"/>
      <c r="F39"/>
      <c r="G39"/>
      <c r="H39"/>
    </row>
    <row r="40" spans="1:8" x14ac:dyDescent="0.2">
      <c r="A40" s="3" t="s">
        <v>302</v>
      </c>
      <c r="B40" s="3" t="s">
        <v>303</v>
      </c>
      <c r="C40" s="3"/>
      <c r="D40" s="3" t="s">
        <v>322</v>
      </c>
      <c r="E40"/>
      <c r="F40"/>
      <c r="G40"/>
      <c r="H40"/>
    </row>
    <row r="41" spans="1:8" x14ac:dyDescent="0.2">
      <c r="A41" s="3" t="s">
        <v>302</v>
      </c>
      <c r="B41" s="3" t="s">
        <v>303</v>
      </c>
      <c r="C41" s="3"/>
      <c r="D41" s="3" t="s">
        <v>324</v>
      </c>
      <c r="E41"/>
      <c r="F41"/>
      <c r="G41"/>
      <c r="H41"/>
    </row>
    <row r="42" spans="1:8" x14ac:dyDescent="0.2">
      <c r="A42" s="3" t="s">
        <v>302</v>
      </c>
      <c r="B42" s="3" t="s">
        <v>303</v>
      </c>
      <c r="C42" s="3"/>
      <c r="D42" s="3" t="s">
        <v>325</v>
      </c>
      <c r="E42"/>
      <c r="F42"/>
      <c r="G42"/>
      <c r="H42"/>
    </row>
    <row r="43" spans="1:8" x14ac:dyDescent="0.2">
      <c r="A43" s="3" t="s">
        <v>302</v>
      </c>
      <c r="B43" s="3" t="s">
        <v>303</v>
      </c>
      <c r="C43" s="3"/>
      <c r="D43" s="3" t="s">
        <v>327</v>
      </c>
      <c r="E43"/>
      <c r="F43"/>
      <c r="G43"/>
      <c r="H43"/>
    </row>
    <row r="44" spans="1:8" x14ac:dyDescent="0.2">
      <c r="A44" s="3" t="s">
        <v>302</v>
      </c>
      <c r="B44" s="3" t="s">
        <v>303</v>
      </c>
      <c r="C44" s="3"/>
      <c r="D44" s="3" t="s">
        <v>1915</v>
      </c>
      <c r="E44"/>
      <c r="F44"/>
      <c r="G44"/>
      <c r="H44"/>
    </row>
    <row r="45" spans="1:8" x14ac:dyDescent="0.2">
      <c r="A45" s="3" t="s">
        <v>302</v>
      </c>
      <c r="B45" s="3" t="s">
        <v>303</v>
      </c>
      <c r="C45" s="3"/>
      <c r="D45" s="3" t="s">
        <v>155</v>
      </c>
      <c r="E45"/>
      <c r="F45"/>
      <c r="G45"/>
      <c r="H45"/>
    </row>
    <row r="46" spans="1:8" x14ac:dyDescent="0.2">
      <c r="A46" s="3" t="s">
        <v>302</v>
      </c>
      <c r="B46" s="3" t="s">
        <v>303</v>
      </c>
      <c r="C46" s="3"/>
      <c r="D46" s="3" t="s">
        <v>2675</v>
      </c>
      <c r="E46"/>
      <c r="F46"/>
      <c r="G46"/>
      <c r="H46"/>
    </row>
    <row r="47" spans="1:8" x14ac:dyDescent="0.2">
      <c r="A47" s="3" t="s">
        <v>302</v>
      </c>
      <c r="B47" s="3" t="s">
        <v>303</v>
      </c>
      <c r="C47" s="3"/>
      <c r="D47" s="3" t="s">
        <v>158</v>
      </c>
      <c r="E47"/>
      <c r="F47"/>
      <c r="G47"/>
      <c r="H47"/>
    </row>
    <row r="48" spans="1:8" x14ac:dyDescent="0.2">
      <c r="A48" s="3" t="s">
        <v>302</v>
      </c>
      <c r="B48" s="3" t="s">
        <v>303</v>
      </c>
      <c r="C48" s="3"/>
      <c r="D48" s="3" t="s">
        <v>330</v>
      </c>
      <c r="E48"/>
      <c r="F48"/>
      <c r="G48"/>
      <c r="H48"/>
    </row>
    <row r="49" spans="1:8" x14ac:dyDescent="0.2">
      <c r="A49" s="3" t="s">
        <v>302</v>
      </c>
      <c r="B49" s="3" t="s">
        <v>303</v>
      </c>
      <c r="C49" s="3"/>
      <c r="D49" s="3" t="s">
        <v>2065</v>
      </c>
      <c r="E49"/>
      <c r="F49"/>
      <c r="G49"/>
      <c r="H49"/>
    </row>
    <row r="50" spans="1:8" x14ac:dyDescent="0.2">
      <c r="A50" s="3" t="s">
        <v>302</v>
      </c>
      <c r="B50" s="3" t="s">
        <v>303</v>
      </c>
      <c r="C50" s="3"/>
      <c r="D50" s="3" t="s">
        <v>863</v>
      </c>
      <c r="E50"/>
      <c r="F50"/>
      <c r="G50"/>
      <c r="H50"/>
    </row>
    <row r="51" spans="1:8" x14ac:dyDescent="0.2">
      <c r="A51" s="3" t="s">
        <v>302</v>
      </c>
      <c r="B51" s="3" t="s">
        <v>303</v>
      </c>
      <c r="C51" s="3"/>
      <c r="D51" s="3" t="s">
        <v>864</v>
      </c>
      <c r="E51"/>
      <c r="F51"/>
      <c r="G51"/>
      <c r="H51"/>
    </row>
    <row r="52" spans="1:8" x14ac:dyDescent="0.2">
      <c r="A52" s="3" t="s">
        <v>302</v>
      </c>
      <c r="B52" s="3" t="s">
        <v>303</v>
      </c>
      <c r="C52" s="3"/>
      <c r="D52" s="3" t="s">
        <v>1921</v>
      </c>
      <c r="E52"/>
      <c r="F52"/>
      <c r="G52"/>
      <c r="H52"/>
    </row>
    <row r="53" spans="1:8" x14ac:dyDescent="0.2">
      <c r="A53" s="3" t="s">
        <v>302</v>
      </c>
      <c r="B53" s="3" t="s">
        <v>303</v>
      </c>
      <c r="C53" s="3"/>
      <c r="D53" s="3" t="s">
        <v>1923</v>
      </c>
      <c r="E53"/>
      <c r="F53"/>
      <c r="G53"/>
      <c r="H53"/>
    </row>
    <row r="54" spans="1:8" x14ac:dyDescent="0.2">
      <c r="A54" s="3" t="s">
        <v>302</v>
      </c>
      <c r="B54" s="3" t="s">
        <v>342</v>
      </c>
      <c r="C54" s="3"/>
      <c r="D54" s="3" t="s">
        <v>172</v>
      </c>
      <c r="E54"/>
      <c r="F54"/>
      <c r="G54"/>
      <c r="H54"/>
    </row>
    <row r="55" spans="1:8" x14ac:dyDescent="0.2">
      <c r="A55" s="3" t="s">
        <v>302</v>
      </c>
      <c r="B55" s="3" t="s">
        <v>342</v>
      </c>
      <c r="C55" s="3"/>
      <c r="D55" s="3" t="s">
        <v>112</v>
      </c>
      <c r="E55"/>
      <c r="F55"/>
      <c r="G55"/>
      <c r="H55"/>
    </row>
    <row r="56" spans="1:8" x14ac:dyDescent="0.2">
      <c r="A56" s="3" t="s">
        <v>302</v>
      </c>
      <c r="B56" s="3" t="s">
        <v>342</v>
      </c>
      <c r="C56" s="3"/>
      <c r="D56" s="3" t="s">
        <v>88</v>
      </c>
      <c r="E56"/>
      <c r="F56"/>
      <c r="G56"/>
      <c r="H56"/>
    </row>
    <row r="57" spans="1:8" x14ac:dyDescent="0.2">
      <c r="A57" s="3" t="s">
        <v>302</v>
      </c>
      <c r="B57" s="3" t="s">
        <v>342</v>
      </c>
      <c r="C57" s="3"/>
      <c r="D57" s="3" t="s">
        <v>1635</v>
      </c>
      <c r="E57"/>
      <c r="F57"/>
      <c r="G57"/>
      <c r="H57"/>
    </row>
    <row r="58" spans="1:8" x14ac:dyDescent="0.2">
      <c r="A58" s="3" t="s">
        <v>302</v>
      </c>
      <c r="B58" s="3" t="s">
        <v>342</v>
      </c>
      <c r="C58" s="3"/>
      <c r="D58" s="3" t="s">
        <v>757</v>
      </c>
      <c r="E58"/>
      <c r="F58"/>
      <c r="G58"/>
      <c r="H58"/>
    </row>
    <row r="59" spans="1:8" x14ac:dyDescent="0.2">
      <c r="A59" s="3" t="s">
        <v>302</v>
      </c>
      <c r="B59" s="3" t="s">
        <v>342</v>
      </c>
      <c r="C59" s="3"/>
      <c r="D59" s="3" t="s">
        <v>1190</v>
      </c>
      <c r="E59"/>
      <c r="F59"/>
      <c r="G59"/>
      <c r="H59"/>
    </row>
    <row r="60" spans="1:8" x14ac:dyDescent="0.2">
      <c r="A60" s="3" t="s">
        <v>302</v>
      </c>
      <c r="B60" s="3" t="s">
        <v>342</v>
      </c>
      <c r="C60" s="3"/>
      <c r="D60" s="3" t="s">
        <v>2072</v>
      </c>
      <c r="E60"/>
      <c r="F60"/>
      <c r="G60"/>
      <c r="H60"/>
    </row>
    <row r="61" spans="1:8" x14ac:dyDescent="0.2">
      <c r="A61" s="3" t="s">
        <v>302</v>
      </c>
      <c r="B61" s="3" t="s">
        <v>342</v>
      </c>
      <c r="C61" s="3"/>
      <c r="D61" s="3" t="s">
        <v>760</v>
      </c>
      <c r="E61"/>
      <c r="F61"/>
      <c r="G61"/>
      <c r="H61"/>
    </row>
    <row r="62" spans="1:8" x14ac:dyDescent="0.2">
      <c r="A62" s="3" t="s">
        <v>302</v>
      </c>
      <c r="B62" s="3" t="s">
        <v>342</v>
      </c>
      <c r="C62" s="3"/>
      <c r="D62" s="3" t="s">
        <v>1423</v>
      </c>
      <c r="E62"/>
      <c r="F62"/>
      <c r="G62"/>
      <c r="H62"/>
    </row>
    <row r="63" spans="1:8" x14ac:dyDescent="0.2">
      <c r="A63" s="3" t="s">
        <v>302</v>
      </c>
      <c r="B63" s="3" t="s">
        <v>342</v>
      </c>
      <c r="C63" s="3"/>
      <c r="D63" s="3" t="s">
        <v>1426</v>
      </c>
      <c r="E63"/>
      <c r="F63"/>
      <c r="G63"/>
      <c r="H63"/>
    </row>
    <row r="64" spans="1:8" x14ac:dyDescent="0.2">
      <c r="A64" s="3" t="s">
        <v>302</v>
      </c>
      <c r="B64" s="3" t="s">
        <v>342</v>
      </c>
      <c r="C64" s="3"/>
      <c r="D64" s="3" t="s">
        <v>1729</v>
      </c>
      <c r="E64"/>
      <c r="F64"/>
      <c r="G64"/>
      <c r="H64"/>
    </row>
    <row r="65" spans="1:8" x14ac:dyDescent="0.2">
      <c r="A65" s="3" t="s">
        <v>302</v>
      </c>
      <c r="B65" s="3" t="s">
        <v>342</v>
      </c>
      <c r="C65" s="3"/>
      <c r="D65" s="3" t="s">
        <v>1731</v>
      </c>
      <c r="E65"/>
      <c r="F65"/>
      <c r="G65"/>
      <c r="H65"/>
    </row>
    <row r="66" spans="1:8" x14ac:dyDescent="0.2">
      <c r="A66" s="3" t="s">
        <v>302</v>
      </c>
      <c r="B66" s="3" t="s">
        <v>342</v>
      </c>
      <c r="C66" s="3"/>
      <c r="D66" s="3" t="s">
        <v>1734</v>
      </c>
      <c r="E66"/>
      <c r="F66"/>
      <c r="G66"/>
      <c r="H66"/>
    </row>
    <row r="67" spans="1:8" x14ac:dyDescent="0.2">
      <c r="A67" s="3" t="s">
        <v>302</v>
      </c>
      <c r="B67" s="3" t="s">
        <v>342</v>
      </c>
      <c r="C67" s="3"/>
      <c r="D67" s="3" t="s">
        <v>1737</v>
      </c>
      <c r="E67"/>
      <c r="F67"/>
      <c r="G67"/>
      <c r="H67"/>
    </row>
    <row r="68" spans="1:8" x14ac:dyDescent="0.2">
      <c r="A68" s="3" t="s">
        <v>302</v>
      </c>
      <c r="B68" s="3" t="s">
        <v>342</v>
      </c>
      <c r="C68" s="3"/>
      <c r="D68" s="3" t="s">
        <v>1740</v>
      </c>
      <c r="E68"/>
      <c r="F68"/>
      <c r="G68"/>
      <c r="H68"/>
    </row>
    <row r="69" spans="1:8" x14ac:dyDescent="0.2">
      <c r="A69" s="3" t="s">
        <v>302</v>
      </c>
      <c r="B69" s="3" t="s">
        <v>342</v>
      </c>
      <c r="C69" s="3"/>
      <c r="D69" s="3" t="s">
        <v>293</v>
      </c>
      <c r="E69"/>
      <c r="F69"/>
      <c r="G69"/>
      <c r="H69"/>
    </row>
    <row r="70" spans="1:8" x14ac:dyDescent="0.2">
      <c r="A70" s="3" t="s">
        <v>302</v>
      </c>
      <c r="B70" s="3" t="s">
        <v>342</v>
      </c>
      <c r="C70" s="3"/>
      <c r="D70" s="3" t="s">
        <v>1742</v>
      </c>
      <c r="E70"/>
      <c r="F70"/>
      <c r="G70"/>
      <c r="H70"/>
    </row>
    <row r="71" spans="1:8" x14ac:dyDescent="0.2">
      <c r="A71" s="3" t="s">
        <v>302</v>
      </c>
      <c r="B71" s="3" t="s">
        <v>342</v>
      </c>
      <c r="C71" s="3"/>
      <c r="D71" s="3" t="s">
        <v>1306</v>
      </c>
      <c r="E71"/>
      <c r="F71"/>
      <c r="G71"/>
      <c r="H71"/>
    </row>
    <row r="72" spans="1:8" x14ac:dyDescent="0.2">
      <c r="A72" s="3" t="s">
        <v>302</v>
      </c>
      <c r="B72" s="3" t="s">
        <v>342</v>
      </c>
      <c r="C72" s="3"/>
      <c r="D72" s="3" t="s">
        <v>1431</v>
      </c>
      <c r="E72"/>
      <c r="F72"/>
      <c r="G72"/>
      <c r="H72"/>
    </row>
    <row r="73" spans="1:8" x14ac:dyDescent="0.2">
      <c r="A73" s="3" t="s">
        <v>302</v>
      </c>
      <c r="B73" s="3" t="s">
        <v>342</v>
      </c>
      <c r="C73" s="3"/>
      <c r="D73" s="3" t="s">
        <v>1748</v>
      </c>
      <c r="E73"/>
      <c r="F73"/>
      <c r="G73"/>
      <c r="H73"/>
    </row>
    <row r="74" spans="1:8" x14ac:dyDescent="0.2">
      <c r="A74" s="3" t="s">
        <v>302</v>
      </c>
      <c r="B74" s="3" t="s">
        <v>342</v>
      </c>
      <c r="C74" s="3"/>
      <c r="D74" s="3" t="s">
        <v>1751</v>
      </c>
      <c r="E74"/>
      <c r="F74"/>
      <c r="G74"/>
      <c r="H74"/>
    </row>
    <row r="75" spans="1:8" x14ac:dyDescent="0.2">
      <c r="A75" s="3" t="s">
        <v>302</v>
      </c>
      <c r="B75" s="3" t="s">
        <v>342</v>
      </c>
      <c r="C75" s="3"/>
      <c r="D75" s="3" t="s">
        <v>2078</v>
      </c>
      <c r="E75"/>
      <c r="F75"/>
      <c r="G75"/>
      <c r="H75"/>
    </row>
    <row r="76" spans="1:8" x14ac:dyDescent="0.2">
      <c r="A76" s="3" t="s">
        <v>302</v>
      </c>
      <c r="B76" s="3" t="s">
        <v>342</v>
      </c>
      <c r="C76" s="3"/>
      <c r="D76" s="3" t="s">
        <v>762</v>
      </c>
      <c r="E76"/>
      <c r="F76"/>
      <c r="G76"/>
      <c r="H76"/>
    </row>
    <row r="77" spans="1:8" x14ac:dyDescent="0.2">
      <c r="A77" s="3" t="s">
        <v>302</v>
      </c>
      <c r="B77" s="3" t="s">
        <v>342</v>
      </c>
      <c r="C77" s="3"/>
      <c r="D77" s="3" t="s">
        <v>1664</v>
      </c>
      <c r="E77"/>
      <c r="F77"/>
      <c r="G77"/>
      <c r="H77"/>
    </row>
    <row r="78" spans="1:8" x14ac:dyDescent="0.2">
      <c r="A78" s="3" t="s">
        <v>302</v>
      </c>
      <c r="B78" s="3" t="s">
        <v>342</v>
      </c>
      <c r="C78" s="3"/>
      <c r="D78" s="3" t="s">
        <v>1434</v>
      </c>
      <c r="E78"/>
      <c r="F78"/>
      <c r="G78"/>
      <c r="H78"/>
    </row>
    <row r="79" spans="1:8" x14ac:dyDescent="0.2">
      <c r="A79" s="3" t="s">
        <v>302</v>
      </c>
      <c r="B79" s="3" t="s">
        <v>342</v>
      </c>
      <c r="C79" s="3"/>
      <c r="D79" s="3" t="s">
        <v>1754</v>
      </c>
      <c r="E79"/>
      <c r="F79"/>
      <c r="G79"/>
      <c r="H79"/>
    </row>
    <row r="80" spans="1:8" x14ac:dyDescent="0.2">
      <c r="A80" s="3" t="s">
        <v>302</v>
      </c>
      <c r="B80" s="3" t="s">
        <v>342</v>
      </c>
      <c r="C80" s="3"/>
      <c r="D80" s="3" t="s">
        <v>344</v>
      </c>
      <c r="E80"/>
      <c r="F80"/>
      <c r="G80"/>
      <c r="H80"/>
    </row>
    <row r="81" spans="1:8" x14ac:dyDescent="0.2">
      <c r="A81" s="3" t="s">
        <v>302</v>
      </c>
      <c r="B81" s="3" t="s">
        <v>342</v>
      </c>
      <c r="C81" s="3"/>
      <c r="D81" s="3" t="s">
        <v>1320</v>
      </c>
      <c r="E81"/>
      <c r="F81"/>
      <c r="G81"/>
      <c r="H81"/>
    </row>
    <row r="82" spans="1:8" x14ac:dyDescent="0.2">
      <c r="A82" s="3" t="s">
        <v>302</v>
      </c>
      <c r="B82" s="3" t="s">
        <v>342</v>
      </c>
      <c r="C82" s="3"/>
      <c r="D82" s="3" t="s">
        <v>347</v>
      </c>
      <c r="E82"/>
      <c r="F82"/>
      <c r="G82"/>
      <c r="H82"/>
    </row>
    <row r="83" spans="1:8" x14ac:dyDescent="0.2">
      <c r="A83" s="3" t="s">
        <v>302</v>
      </c>
      <c r="B83" s="3" t="s">
        <v>342</v>
      </c>
      <c r="C83" s="3"/>
      <c r="D83" s="3" t="s">
        <v>129</v>
      </c>
      <c r="E83"/>
      <c r="F83"/>
      <c r="G83"/>
      <c r="H83"/>
    </row>
    <row r="84" spans="1:8" x14ac:dyDescent="0.2">
      <c r="A84" s="3" t="s">
        <v>302</v>
      </c>
      <c r="B84" s="3" t="s">
        <v>342</v>
      </c>
      <c r="C84" s="3"/>
      <c r="D84" s="3" t="s">
        <v>131</v>
      </c>
      <c r="E84"/>
      <c r="F84"/>
      <c r="G84"/>
      <c r="H84"/>
    </row>
    <row r="85" spans="1:8" x14ac:dyDescent="0.2">
      <c r="A85" s="3" t="s">
        <v>302</v>
      </c>
      <c r="B85" s="3" t="s">
        <v>342</v>
      </c>
      <c r="C85" s="3"/>
      <c r="D85" s="3" t="s">
        <v>918</v>
      </c>
      <c r="E85"/>
      <c r="F85"/>
      <c r="G85"/>
      <c r="H85"/>
    </row>
    <row r="86" spans="1:8" x14ac:dyDescent="0.2">
      <c r="A86" s="3" t="s">
        <v>302</v>
      </c>
      <c r="B86" s="3" t="s">
        <v>342</v>
      </c>
      <c r="C86" s="3"/>
      <c r="D86" s="3" t="s">
        <v>2086</v>
      </c>
      <c r="E86"/>
      <c r="F86"/>
      <c r="G86"/>
      <c r="H86"/>
    </row>
    <row r="87" spans="1:8" x14ac:dyDescent="0.2">
      <c r="A87" s="3" t="s">
        <v>302</v>
      </c>
      <c r="B87" s="3" t="s">
        <v>342</v>
      </c>
      <c r="C87" s="3"/>
      <c r="D87" s="3" t="s">
        <v>892</v>
      </c>
      <c r="E87"/>
      <c r="F87"/>
      <c r="G87"/>
      <c r="H87"/>
    </row>
    <row r="88" spans="1:8" x14ac:dyDescent="0.2">
      <c r="A88" s="3" t="s">
        <v>302</v>
      </c>
      <c r="B88" s="3" t="s">
        <v>342</v>
      </c>
      <c r="C88" s="3"/>
      <c r="D88" s="3" t="s">
        <v>134</v>
      </c>
      <c r="E88"/>
      <c r="F88"/>
      <c r="G88"/>
      <c r="H88"/>
    </row>
    <row r="89" spans="1:8" x14ac:dyDescent="0.2">
      <c r="A89" s="3" t="s">
        <v>302</v>
      </c>
      <c r="B89" s="3" t="s">
        <v>342</v>
      </c>
      <c r="C89" s="3"/>
      <c r="D89" s="3" t="s">
        <v>2682</v>
      </c>
      <c r="E89"/>
      <c r="F89"/>
      <c r="G89"/>
      <c r="H89"/>
    </row>
    <row r="90" spans="1:8" x14ac:dyDescent="0.2">
      <c r="A90" s="3" t="s">
        <v>302</v>
      </c>
      <c r="B90" s="3" t="s">
        <v>342</v>
      </c>
      <c r="C90" s="3"/>
      <c r="D90" s="3" t="s">
        <v>1926</v>
      </c>
      <c r="E90"/>
      <c r="F90"/>
      <c r="G90"/>
      <c r="H90"/>
    </row>
    <row r="91" spans="1:8" x14ac:dyDescent="0.2">
      <c r="A91" s="3" t="s">
        <v>302</v>
      </c>
      <c r="B91" s="3" t="s">
        <v>342</v>
      </c>
      <c r="C91" s="3"/>
      <c r="D91" s="3" t="s">
        <v>1929</v>
      </c>
      <c r="E91"/>
      <c r="F91"/>
      <c r="G91"/>
      <c r="H91"/>
    </row>
    <row r="92" spans="1:8" x14ac:dyDescent="0.2">
      <c r="A92" s="3" t="s">
        <v>302</v>
      </c>
      <c r="B92" s="3" t="s">
        <v>342</v>
      </c>
      <c r="C92" s="3"/>
      <c r="D92" s="3" t="s">
        <v>895</v>
      </c>
      <c r="E92"/>
      <c r="F92"/>
      <c r="G92"/>
      <c r="H92"/>
    </row>
    <row r="93" spans="1:8" x14ac:dyDescent="0.2">
      <c r="A93" s="3" t="s">
        <v>302</v>
      </c>
      <c r="B93" s="3" t="s">
        <v>342</v>
      </c>
      <c r="C93" s="3"/>
      <c r="D93" s="3" t="s">
        <v>1436</v>
      </c>
      <c r="E93"/>
      <c r="F93"/>
      <c r="G93"/>
      <c r="H93"/>
    </row>
    <row r="94" spans="1:8" x14ac:dyDescent="0.2">
      <c r="A94" s="3" t="s">
        <v>302</v>
      </c>
      <c r="B94" s="3" t="s">
        <v>342</v>
      </c>
      <c r="C94" s="3"/>
      <c r="D94" s="3" t="s">
        <v>1437</v>
      </c>
      <c r="E94"/>
      <c r="F94"/>
      <c r="G94"/>
      <c r="H94"/>
    </row>
    <row r="95" spans="1:8" x14ac:dyDescent="0.2">
      <c r="A95" s="3" t="s">
        <v>302</v>
      </c>
      <c r="B95" s="3" t="s">
        <v>342</v>
      </c>
      <c r="C95" s="3"/>
      <c r="D95" s="3" t="s">
        <v>2088</v>
      </c>
      <c r="E95"/>
      <c r="F95"/>
      <c r="G95"/>
      <c r="H95"/>
    </row>
    <row r="96" spans="1:8" x14ac:dyDescent="0.2">
      <c r="A96" s="3" t="s">
        <v>302</v>
      </c>
      <c r="B96" s="3" t="s">
        <v>342</v>
      </c>
      <c r="C96" s="3"/>
      <c r="D96" s="3" t="s">
        <v>1439</v>
      </c>
      <c r="E96"/>
      <c r="F96"/>
      <c r="G96"/>
      <c r="H96"/>
    </row>
    <row r="97" spans="1:8" x14ac:dyDescent="0.2">
      <c r="A97" s="3" t="s">
        <v>302</v>
      </c>
      <c r="B97" s="3" t="s">
        <v>342</v>
      </c>
      <c r="C97" s="3"/>
      <c r="D97" s="3" t="s">
        <v>1931</v>
      </c>
      <c r="E97"/>
      <c r="F97"/>
      <c r="G97"/>
      <c r="H97"/>
    </row>
    <row r="98" spans="1:8" x14ac:dyDescent="0.2">
      <c r="A98" s="3" t="s">
        <v>302</v>
      </c>
      <c r="B98" s="3" t="s">
        <v>342</v>
      </c>
      <c r="C98" s="3"/>
      <c r="D98" s="3" t="s">
        <v>2089</v>
      </c>
      <c r="E98"/>
      <c r="F98"/>
      <c r="G98"/>
      <c r="H98"/>
    </row>
    <row r="99" spans="1:8" x14ac:dyDescent="0.2">
      <c r="A99" s="3" t="s">
        <v>302</v>
      </c>
      <c r="B99" s="3" t="s">
        <v>342</v>
      </c>
      <c r="C99" s="3"/>
      <c r="D99" s="3" t="s">
        <v>2091</v>
      </c>
      <c r="E99"/>
      <c r="F99"/>
      <c r="G99"/>
      <c r="H99"/>
    </row>
    <row r="100" spans="1:8" x14ac:dyDescent="0.2">
      <c r="A100" s="3" t="s">
        <v>302</v>
      </c>
      <c r="B100" s="3" t="s">
        <v>342</v>
      </c>
      <c r="C100" s="3"/>
      <c r="D100" s="3" t="s">
        <v>1933</v>
      </c>
      <c r="E100"/>
      <c r="F100"/>
      <c r="G100"/>
      <c r="H100"/>
    </row>
    <row r="101" spans="1:8" x14ac:dyDescent="0.2">
      <c r="A101" s="3" t="s">
        <v>302</v>
      </c>
      <c r="B101" s="3" t="s">
        <v>342</v>
      </c>
      <c r="C101" s="3"/>
      <c r="D101" s="3" t="s">
        <v>1938</v>
      </c>
      <c r="E101"/>
      <c r="F101"/>
      <c r="G101"/>
      <c r="H101"/>
    </row>
    <row r="102" spans="1:8" x14ac:dyDescent="0.2">
      <c r="A102" s="3" t="s">
        <v>302</v>
      </c>
      <c r="B102" s="3" t="s">
        <v>342</v>
      </c>
      <c r="C102" s="3"/>
      <c r="D102" s="3" t="s">
        <v>2664</v>
      </c>
      <c r="E102"/>
      <c r="F102"/>
      <c r="G102"/>
      <c r="H102"/>
    </row>
    <row r="103" spans="1:8" x14ac:dyDescent="0.2">
      <c r="A103" s="3" t="s">
        <v>302</v>
      </c>
      <c r="B103" s="3" t="s">
        <v>342</v>
      </c>
      <c r="C103" s="3"/>
      <c r="D103" s="3" t="s">
        <v>1442</v>
      </c>
      <c r="E103"/>
      <c r="F103"/>
      <c r="G103"/>
      <c r="H103"/>
    </row>
    <row r="104" spans="1:8" x14ac:dyDescent="0.2">
      <c r="A104" s="3" t="s">
        <v>302</v>
      </c>
      <c r="B104" s="3" t="s">
        <v>342</v>
      </c>
      <c r="C104" s="3"/>
      <c r="D104" s="3" t="s">
        <v>1943</v>
      </c>
      <c r="E104"/>
      <c r="F104"/>
      <c r="G104"/>
      <c r="H104"/>
    </row>
    <row r="105" spans="1:8" x14ac:dyDescent="0.2">
      <c r="A105" s="3" t="s">
        <v>302</v>
      </c>
      <c r="B105" s="3" t="s">
        <v>342</v>
      </c>
      <c r="C105" s="3"/>
      <c r="D105" s="3" t="s">
        <v>1444</v>
      </c>
      <c r="E105"/>
      <c r="F105"/>
      <c r="G105"/>
      <c r="H105"/>
    </row>
    <row r="106" spans="1:8" x14ac:dyDescent="0.2">
      <c r="A106" s="3" t="s">
        <v>302</v>
      </c>
      <c r="B106" s="3" t="s">
        <v>342</v>
      </c>
      <c r="C106" s="3"/>
      <c r="D106" s="3" t="s">
        <v>1948</v>
      </c>
      <c r="E106"/>
      <c r="F106"/>
      <c r="G106"/>
      <c r="H106"/>
    </row>
    <row r="107" spans="1:8" x14ac:dyDescent="0.2">
      <c r="A107" s="3" t="s">
        <v>302</v>
      </c>
      <c r="B107" s="3" t="s">
        <v>342</v>
      </c>
      <c r="C107" s="3"/>
      <c r="D107" s="3" t="s">
        <v>1700</v>
      </c>
      <c r="E107"/>
      <c r="F107"/>
      <c r="G107"/>
      <c r="H107"/>
    </row>
    <row r="108" spans="1:8" x14ac:dyDescent="0.2">
      <c r="A108" s="3" t="s">
        <v>302</v>
      </c>
      <c r="B108" s="3" t="s">
        <v>342</v>
      </c>
      <c r="C108" s="3"/>
      <c r="D108" s="3" t="s">
        <v>1446</v>
      </c>
      <c r="E108"/>
      <c r="F108"/>
      <c r="G108"/>
      <c r="H108"/>
    </row>
    <row r="109" spans="1:8" x14ac:dyDescent="0.2">
      <c r="A109" s="3" t="s">
        <v>302</v>
      </c>
      <c r="B109" s="3" t="s">
        <v>342</v>
      </c>
      <c r="C109" s="3"/>
      <c r="D109" s="3" t="s">
        <v>1957</v>
      </c>
      <c r="E109"/>
      <c r="F109"/>
      <c r="G109"/>
      <c r="H109"/>
    </row>
    <row r="110" spans="1:8" x14ac:dyDescent="0.2">
      <c r="A110" s="3" t="s">
        <v>348</v>
      </c>
      <c r="B110" s="3" t="s">
        <v>375</v>
      </c>
      <c r="C110" s="3"/>
      <c r="D110" s="3" t="s">
        <v>1322</v>
      </c>
      <c r="E110"/>
      <c r="F110"/>
      <c r="G110"/>
      <c r="H110"/>
    </row>
    <row r="111" spans="1:8" x14ac:dyDescent="0.2">
      <c r="A111" s="3" t="s">
        <v>348</v>
      </c>
      <c r="B111" s="3" t="s">
        <v>375</v>
      </c>
      <c r="C111" s="3"/>
      <c r="D111" s="3" t="s">
        <v>418</v>
      </c>
      <c r="E111"/>
      <c r="F111"/>
      <c r="G111"/>
      <c r="H111"/>
    </row>
    <row r="112" spans="1:8" x14ac:dyDescent="0.2">
      <c r="A112" s="3" t="s">
        <v>348</v>
      </c>
      <c r="B112" s="3" t="s">
        <v>375</v>
      </c>
      <c r="C112" s="3"/>
      <c r="D112" s="3" t="s">
        <v>417</v>
      </c>
      <c r="E112"/>
      <c r="F112"/>
      <c r="G112"/>
      <c r="H112"/>
    </row>
    <row r="113" spans="1:8" x14ac:dyDescent="0.2">
      <c r="A113" s="3" t="s">
        <v>348</v>
      </c>
      <c r="B113" s="3" t="s">
        <v>375</v>
      </c>
      <c r="C113" s="3"/>
      <c r="D113" s="3" t="s">
        <v>377</v>
      </c>
      <c r="E113"/>
      <c r="F113"/>
      <c r="G113"/>
      <c r="H113"/>
    </row>
    <row r="114" spans="1:8" x14ac:dyDescent="0.2">
      <c r="A114" s="3" t="s">
        <v>348</v>
      </c>
      <c r="B114" s="3" t="s">
        <v>375</v>
      </c>
      <c r="C114" s="3"/>
      <c r="D114" s="3" t="s">
        <v>395</v>
      </c>
      <c r="E114"/>
      <c r="F114"/>
      <c r="G114"/>
      <c r="H114"/>
    </row>
    <row r="115" spans="1:8" x14ac:dyDescent="0.2">
      <c r="A115" s="3" t="s">
        <v>348</v>
      </c>
      <c r="B115" s="3" t="s">
        <v>375</v>
      </c>
      <c r="C115" s="3"/>
      <c r="D115" s="3" t="s">
        <v>397</v>
      </c>
      <c r="E115"/>
      <c r="F115"/>
      <c r="G115"/>
      <c r="H115"/>
    </row>
    <row r="116" spans="1:8" x14ac:dyDescent="0.2">
      <c r="A116" s="3" t="s">
        <v>348</v>
      </c>
      <c r="B116" s="3" t="s">
        <v>375</v>
      </c>
      <c r="C116" s="3"/>
      <c r="D116" s="3" t="s">
        <v>379</v>
      </c>
      <c r="E116"/>
      <c r="F116"/>
      <c r="G116"/>
      <c r="H116"/>
    </row>
    <row r="117" spans="1:8" x14ac:dyDescent="0.2">
      <c r="A117" s="3" t="s">
        <v>348</v>
      </c>
      <c r="B117" s="3" t="s">
        <v>375</v>
      </c>
      <c r="C117" s="3"/>
      <c r="D117" s="3" t="s">
        <v>399</v>
      </c>
      <c r="E117"/>
      <c r="F117"/>
      <c r="G117"/>
      <c r="H117"/>
    </row>
    <row r="118" spans="1:8" x14ac:dyDescent="0.2">
      <c r="A118" s="3" t="s">
        <v>348</v>
      </c>
      <c r="B118" s="3" t="s">
        <v>375</v>
      </c>
      <c r="C118" s="3"/>
      <c r="D118" s="3" t="s">
        <v>381</v>
      </c>
      <c r="E118"/>
      <c r="F118"/>
      <c r="G118"/>
      <c r="H118"/>
    </row>
    <row r="119" spans="1:8" x14ac:dyDescent="0.2">
      <c r="A119" s="3" t="s">
        <v>348</v>
      </c>
      <c r="B119" s="3" t="s">
        <v>375</v>
      </c>
      <c r="C119" s="3"/>
      <c r="D119" s="3" t="s">
        <v>383</v>
      </c>
      <c r="E119"/>
      <c r="F119"/>
      <c r="G119"/>
      <c r="H119"/>
    </row>
    <row r="120" spans="1:8" x14ac:dyDescent="0.2">
      <c r="A120" s="3" t="s">
        <v>348</v>
      </c>
      <c r="B120" s="3" t="s">
        <v>375</v>
      </c>
      <c r="C120" s="3"/>
      <c r="D120" s="3" t="s">
        <v>385</v>
      </c>
      <c r="E120"/>
      <c r="F120"/>
      <c r="G120"/>
      <c r="H120"/>
    </row>
    <row r="121" spans="1:8" x14ac:dyDescent="0.2">
      <c r="A121" s="3" t="s">
        <v>348</v>
      </c>
      <c r="B121" s="3" t="s">
        <v>375</v>
      </c>
      <c r="C121" s="3"/>
      <c r="D121" s="3" t="s">
        <v>387</v>
      </c>
      <c r="E121"/>
      <c r="F121"/>
      <c r="G121"/>
      <c r="H121"/>
    </row>
    <row r="122" spans="1:8" x14ac:dyDescent="0.2">
      <c r="A122" s="3" t="s">
        <v>348</v>
      </c>
      <c r="B122" s="3" t="s">
        <v>375</v>
      </c>
      <c r="C122" s="3"/>
      <c r="D122" s="3" t="s">
        <v>767</v>
      </c>
      <c r="E122"/>
      <c r="F122"/>
      <c r="G122"/>
      <c r="H122"/>
    </row>
    <row r="123" spans="1:8" x14ac:dyDescent="0.2">
      <c r="A123" s="3" t="s">
        <v>348</v>
      </c>
      <c r="B123" s="3" t="s">
        <v>375</v>
      </c>
      <c r="C123" s="3"/>
      <c r="D123" s="3" t="s">
        <v>1226</v>
      </c>
      <c r="E123"/>
      <c r="F123"/>
      <c r="G123"/>
      <c r="H123"/>
    </row>
    <row r="124" spans="1:8" x14ac:dyDescent="0.2">
      <c r="A124" s="3" t="s">
        <v>348</v>
      </c>
      <c r="B124" s="3" t="s">
        <v>375</v>
      </c>
      <c r="C124" s="3"/>
      <c r="D124" s="3" t="s">
        <v>389</v>
      </c>
      <c r="E124"/>
      <c r="F124"/>
      <c r="G124"/>
      <c r="H124"/>
    </row>
    <row r="125" spans="1:8" x14ac:dyDescent="0.2">
      <c r="A125" s="3" t="s">
        <v>348</v>
      </c>
      <c r="B125" s="3" t="s">
        <v>375</v>
      </c>
      <c r="C125" s="3"/>
      <c r="D125" s="3" t="s">
        <v>391</v>
      </c>
      <c r="E125"/>
      <c r="F125"/>
      <c r="G125"/>
      <c r="H125"/>
    </row>
    <row r="126" spans="1:8" x14ac:dyDescent="0.2">
      <c r="A126" s="3" t="s">
        <v>348</v>
      </c>
      <c r="B126" s="3" t="s">
        <v>375</v>
      </c>
      <c r="C126" s="3"/>
      <c r="D126" s="3" t="s">
        <v>393</v>
      </c>
      <c r="E126"/>
      <c r="F126"/>
      <c r="G126"/>
      <c r="H126"/>
    </row>
    <row r="127" spans="1:8" x14ac:dyDescent="0.2">
      <c r="A127" s="3" t="s">
        <v>348</v>
      </c>
      <c r="B127" s="3" t="s">
        <v>375</v>
      </c>
      <c r="C127" s="3"/>
      <c r="D127" s="3" t="s">
        <v>420</v>
      </c>
      <c r="E127"/>
      <c r="F127"/>
      <c r="G127"/>
      <c r="H127"/>
    </row>
    <row r="128" spans="1:8" x14ac:dyDescent="0.2">
      <c r="A128" s="3" t="s">
        <v>348</v>
      </c>
      <c r="B128" s="3" t="s">
        <v>375</v>
      </c>
      <c r="C128" s="3"/>
      <c r="D128" s="3" t="s">
        <v>413</v>
      </c>
      <c r="E128"/>
      <c r="F128"/>
      <c r="G128"/>
      <c r="H128"/>
    </row>
    <row r="129" spans="1:8" x14ac:dyDescent="0.2">
      <c r="A129" s="3" t="s">
        <v>348</v>
      </c>
      <c r="B129" s="3" t="s">
        <v>375</v>
      </c>
      <c r="C129" s="3"/>
      <c r="D129" s="3" t="s">
        <v>1228</v>
      </c>
      <c r="E129"/>
      <c r="F129"/>
      <c r="G129"/>
      <c r="H129"/>
    </row>
    <row r="130" spans="1:8" x14ac:dyDescent="0.2">
      <c r="A130" s="3" t="s">
        <v>348</v>
      </c>
      <c r="B130" s="3" t="s">
        <v>375</v>
      </c>
      <c r="C130" s="3"/>
      <c r="D130" s="3" t="s">
        <v>414</v>
      </c>
      <c r="E130"/>
      <c r="F130"/>
      <c r="G130"/>
      <c r="H130"/>
    </row>
    <row r="131" spans="1:8" x14ac:dyDescent="0.2">
      <c r="A131" s="3" t="s">
        <v>348</v>
      </c>
      <c r="B131" s="3" t="s">
        <v>375</v>
      </c>
      <c r="C131" s="3"/>
      <c r="D131" s="3" t="s">
        <v>400</v>
      </c>
      <c r="E131"/>
      <c r="F131"/>
      <c r="G131"/>
      <c r="H131"/>
    </row>
    <row r="132" spans="1:8" x14ac:dyDescent="0.2">
      <c r="A132" s="3" t="s">
        <v>348</v>
      </c>
      <c r="B132" s="3" t="s">
        <v>375</v>
      </c>
      <c r="C132" s="3"/>
      <c r="D132" s="3" t="s">
        <v>401</v>
      </c>
      <c r="E132"/>
      <c r="F132"/>
      <c r="G132"/>
      <c r="H132"/>
    </row>
    <row r="133" spans="1:8" x14ac:dyDescent="0.2">
      <c r="A133" s="3" t="s">
        <v>348</v>
      </c>
      <c r="B133" s="3" t="s">
        <v>375</v>
      </c>
      <c r="C133" s="3"/>
      <c r="D133" s="3" t="s">
        <v>212</v>
      </c>
      <c r="E133"/>
      <c r="F133"/>
      <c r="G133"/>
      <c r="H133"/>
    </row>
    <row r="134" spans="1:8" x14ac:dyDescent="0.2">
      <c r="A134" s="3" t="s">
        <v>348</v>
      </c>
      <c r="B134" s="3" t="s">
        <v>375</v>
      </c>
      <c r="C134" s="3"/>
      <c r="D134" s="3" t="s">
        <v>415</v>
      </c>
      <c r="E134"/>
      <c r="F134"/>
      <c r="G134"/>
      <c r="H134"/>
    </row>
    <row r="135" spans="1:8" x14ac:dyDescent="0.2">
      <c r="A135" s="3" t="s">
        <v>348</v>
      </c>
      <c r="B135" s="3" t="s">
        <v>375</v>
      </c>
      <c r="C135" s="3"/>
      <c r="D135" s="3" t="s">
        <v>403</v>
      </c>
      <c r="E135"/>
      <c r="F135"/>
      <c r="G135"/>
      <c r="H135"/>
    </row>
    <row r="136" spans="1:8" x14ac:dyDescent="0.2">
      <c r="A136" s="3" t="s">
        <v>348</v>
      </c>
      <c r="B136" s="3" t="s">
        <v>375</v>
      </c>
      <c r="C136" s="3"/>
      <c r="D136" s="3" t="s">
        <v>404</v>
      </c>
      <c r="E136"/>
      <c r="F136"/>
      <c r="G136"/>
      <c r="H136"/>
    </row>
    <row r="137" spans="1:8" x14ac:dyDescent="0.2">
      <c r="A137" s="3" t="s">
        <v>348</v>
      </c>
      <c r="B137" s="3" t="s">
        <v>375</v>
      </c>
      <c r="C137" s="3"/>
      <c r="D137" s="3" t="s">
        <v>405</v>
      </c>
      <c r="E137"/>
      <c r="F137"/>
      <c r="G137"/>
      <c r="H137"/>
    </row>
    <row r="138" spans="1:8" x14ac:dyDescent="0.2">
      <c r="A138" s="3" t="s">
        <v>348</v>
      </c>
      <c r="B138" s="3" t="s">
        <v>375</v>
      </c>
      <c r="C138" s="3"/>
      <c r="D138" s="3" t="s">
        <v>488</v>
      </c>
      <c r="E138"/>
      <c r="F138"/>
      <c r="G138"/>
      <c r="H138"/>
    </row>
    <row r="139" spans="1:8" x14ac:dyDescent="0.2">
      <c r="A139" s="3" t="s">
        <v>348</v>
      </c>
      <c r="B139" s="3" t="s">
        <v>375</v>
      </c>
      <c r="C139" s="3"/>
      <c r="D139" s="3" t="s">
        <v>897</v>
      </c>
      <c r="E139"/>
      <c r="F139"/>
      <c r="G139"/>
      <c r="H139"/>
    </row>
    <row r="140" spans="1:8" x14ac:dyDescent="0.2">
      <c r="A140" s="3" t="s">
        <v>348</v>
      </c>
      <c r="B140" s="3" t="s">
        <v>375</v>
      </c>
      <c r="C140" s="3"/>
      <c r="D140" s="3" t="s">
        <v>406</v>
      </c>
      <c r="E140"/>
      <c r="F140"/>
      <c r="G140"/>
      <c r="H140"/>
    </row>
    <row r="141" spans="1:8" x14ac:dyDescent="0.2">
      <c r="A141" s="3" t="s">
        <v>348</v>
      </c>
      <c r="B141" s="3" t="s">
        <v>375</v>
      </c>
      <c r="C141" s="3"/>
      <c r="D141" s="3" t="s">
        <v>408</v>
      </c>
      <c r="E141"/>
      <c r="F141"/>
      <c r="G141"/>
      <c r="H141"/>
    </row>
    <row r="142" spans="1:8" x14ac:dyDescent="0.2">
      <c r="A142" s="3" t="s">
        <v>348</v>
      </c>
      <c r="B142" s="3" t="s">
        <v>375</v>
      </c>
      <c r="C142" s="3"/>
      <c r="D142" s="3" t="s">
        <v>409</v>
      </c>
      <c r="E142"/>
      <c r="F142"/>
      <c r="G142"/>
      <c r="H142"/>
    </row>
    <row r="143" spans="1:8" x14ac:dyDescent="0.2">
      <c r="A143" s="3" t="s">
        <v>348</v>
      </c>
      <c r="B143" s="3" t="s">
        <v>375</v>
      </c>
      <c r="C143" s="3"/>
      <c r="D143" s="3" t="s">
        <v>411</v>
      </c>
      <c r="E143"/>
      <c r="F143"/>
      <c r="G143"/>
      <c r="H143"/>
    </row>
    <row r="144" spans="1:8" x14ac:dyDescent="0.2">
      <c r="A144" s="3" t="s">
        <v>348</v>
      </c>
      <c r="B144" s="3" t="s">
        <v>349</v>
      </c>
      <c r="C144" s="3"/>
      <c r="D144" s="3" t="s">
        <v>363</v>
      </c>
      <c r="E144"/>
      <c r="F144"/>
      <c r="G144"/>
      <c r="H144"/>
    </row>
    <row r="145" spans="1:8" x14ac:dyDescent="0.2">
      <c r="A145" s="3" t="s">
        <v>348</v>
      </c>
      <c r="B145" s="3" t="s">
        <v>349</v>
      </c>
      <c r="C145" s="3"/>
      <c r="D145" s="3" t="s">
        <v>353</v>
      </c>
      <c r="E145"/>
      <c r="F145"/>
      <c r="G145"/>
      <c r="H145"/>
    </row>
    <row r="146" spans="1:8" x14ac:dyDescent="0.2">
      <c r="A146" s="3" t="s">
        <v>348</v>
      </c>
      <c r="B146" s="3" t="s">
        <v>349</v>
      </c>
      <c r="C146" s="3"/>
      <c r="D146" s="3" t="s">
        <v>732</v>
      </c>
      <c r="E146"/>
      <c r="F146"/>
      <c r="G146"/>
      <c r="H146"/>
    </row>
    <row r="147" spans="1:8" x14ac:dyDescent="0.2">
      <c r="A147" s="3" t="s">
        <v>348</v>
      </c>
      <c r="B147" s="3" t="s">
        <v>349</v>
      </c>
      <c r="C147" s="3"/>
      <c r="D147" s="3" t="s">
        <v>577</v>
      </c>
      <c r="E147"/>
      <c r="F147"/>
      <c r="G147"/>
      <c r="H147"/>
    </row>
    <row r="148" spans="1:8" x14ac:dyDescent="0.2">
      <c r="A148" s="3" t="s">
        <v>348</v>
      </c>
      <c r="B148" s="3" t="s">
        <v>349</v>
      </c>
      <c r="C148" s="3"/>
      <c r="D148" s="3" t="s">
        <v>355</v>
      </c>
      <c r="E148"/>
      <c r="F148"/>
      <c r="G148"/>
      <c r="H148"/>
    </row>
    <row r="149" spans="1:8" x14ac:dyDescent="0.2">
      <c r="A149" s="3" t="s">
        <v>348</v>
      </c>
      <c r="B149" s="3" t="s">
        <v>349</v>
      </c>
      <c r="C149" s="3"/>
      <c r="D149" s="3" t="s">
        <v>813</v>
      </c>
      <c r="E149"/>
      <c r="F149"/>
      <c r="G149"/>
      <c r="H149"/>
    </row>
    <row r="150" spans="1:8" x14ac:dyDescent="0.2">
      <c r="A150" s="3" t="s">
        <v>348</v>
      </c>
      <c r="B150" s="3" t="s">
        <v>349</v>
      </c>
      <c r="C150" s="3"/>
      <c r="D150" s="3" t="s">
        <v>797</v>
      </c>
      <c r="E150"/>
      <c r="F150"/>
      <c r="G150"/>
      <c r="H150"/>
    </row>
    <row r="151" spans="1:8" x14ac:dyDescent="0.2">
      <c r="A151" s="3" t="s">
        <v>348</v>
      </c>
      <c r="B151" s="3" t="s">
        <v>349</v>
      </c>
      <c r="C151" s="3"/>
      <c r="D151" s="3" t="s">
        <v>357</v>
      </c>
      <c r="E151"/>
      <c r="F151"/>
      <c r="G151"/>
      <c r="H151"/>
    </row>
    <row r="152" spans="1:8" x14ac:dyDescent="0.2">
      <c r="A152" s="3" t="s">
        <v>348</v>
      </c>
      <c r="B152" s="3" t="s">
        <v>349</v>
      </c>
      <c r="C152" s="3"/>
      <c r="D152" s="3" t="s">
        <v>351</v>
      </c>
      <c r="E152"/>
      <c r="F152"/>
      <c r="G152"/>
      <c r="H152"/>
    </row>
    <row r="153" spans="1:8" x14ac:dyDescent="0.2">
      <c r="A153" s="3" t="s">
        <v>348</v>
      </c>
      <c r="B153" s="3" t="s">
        <v>349</v>
      </c>
      <c r="C153" s="3"/>
      <c r="D153" s="3" t="s">
        <v>359</v>
      </c>
      <c r="E153"/>
      <c r="F153"/>
      <c r="G153"/>
      <c r="H153"/>
    </row>
    <row r="154" spans="1:8" x14ac:dyDescent="0.2">
      <c r="A154" s="3" t="s">
        <v>348</v>
      </c>
      <c r="B154" s="3" t="s">
        <v>349</v>
      </c>
      <c r="C154" s="3"/>
      <c r="D154" s="3" t="s">
        <v>361</v>
      </c>
      <c r="E154"/>
      <c r="F154"/>
      <c r="G154"/>
      <c r="H154"/>
    </row>
    <row r="155" spans="1:8" x14ac:dyDescent="0.2">
      <c r="A155" s="3" t="s">
        <v>348</v>
      </c>
      <c r="B155" s="3" t="s">
        <v>349</v>
      </c>
      <c r="C155" s="3"/>
      <c r="D155" s="3" t="s">
        <v>364</v>
      </c>
      <c r="E155"/>
      <c r="F155"/>
      <c r="G155"/>
      <c r="H155"/>
    </row>
    <row r="156" spans="1:8" x14ac:dyDescent="0.2">
      <c r="A156" s="3" t="s">
        <v>348</v>
      </c>
      <c r="B156" s="3" t="s">
        <v>349</v>
      </c>
      <c r="C156" s="3"/>
      <c r="D156" s="3" t="s">
        <v>1321</v>
      </c>
      <c r="E156"/>
      <c r="F156"/>
      <c r="G156"/>
      <c r="H156"/>
    </row>
    <row r="157" spans="1:8" x14ac:dyDescent="0.2">
      <c r="A157" s="3" t="s">
        <v>348</v>
      </c>
      <c r="B157" s="3" t="s">
        <v>349</v>
      </c>
      <c r="C157" s="3"/>
      <c r="D157" s="3" t="s">
        <v>372</v>
      </c>
      <c r="E157"/>
      <c r="F157"/>
      <c r="G157"/>
      <c r="H157"/>
    </row>
    <row r="158" spans="1:8" x14ac:dyDescent="0.2">
      <c r="A158" s="3" t="s">
        <v>348</v>
      </c>
      <c r="B158" s="3" t="s">
        <v>349</v>
      </c>
      <c r="C158" s="3"/>
      <c r="D158" s="3" t="s">
        <v>281</v>
      </c>
      <c r="E158"/>
      <c r="F158"/>
      <c r="G158"/>
      <c r="H158"/>
    </row>
    <row r="159" spans="1:8" x14ac:dyDescent="0.2">
      <c r="A159" s="3" t="s">
        <v>348</v>
      </c>
      <c r="B159" s="3" t="s">
        <v>349</v>
      </c>
      <c r="C159" s="3"/>
      <c r="D159" s="3" t="s">
        <v>366</v>
      </c>
      <c r="E159"/>
      <c r="F159"/>
      <c r="G159"/>
      <c r="H159"/>
    </row>
    <row r="160" spans="1:8" x14ac:dyDescent="0.2">
      <c r="A160" s="3" t="s">
        <v>348</v>
      </c>
      <c r="B160" s="3" t="s">
        <v>349</v>
      </c>
      <c r="C160" s="3"/>
      <c r="D160" s="3" t="s">
        <v>367</v>
      </c>
      <c r="E160"/>
      <c r="F160"/>
      <c r="G160"/>
      <c r="H160"/>
    </row>
    <row r="161" spans="1:8" x14ac:dyDescent="0.2">
      <c r="A161" s="3" t="s">
        <v>348</v>
      </c>
      <c r="B161" s="3" t="s">
        <v>349</v>
      </c>
      <c r="C161" s="3"/>
      <c r="D161" s="3" t="s">
        <v>928</v>
      </c>
      <c r="E161"/>
      <c r="F161"/>
      <c r="G161"/>
      <c r="H161"/>
    </row>
    <row r="162" spans="1:8" x14ac:dyDescent="0.2">
      <c r="A162" s="3" t="s">
        <v>348</v>
      </c>
      <c r="B162" s="3" t="s">
        <v>349</v>
      </c>
      <c r="C162" s="3"/>
      <c r="D162" s="3" t="s">
        <v>2102</v>
      </c>
      <c r="E162"/>
      <c r="F162"/>
      <c r="G162"/>
      <c r="H162"/>
    </row>
    <row r="163" spans="1:8" x14ac:dyDescent="0.2">
      <c r="A163" s="3" t="s">
        <v>348</v>
      </c>
      <c r="B163" s="3" t="s">
        <v>349</v>
      </c>
      <c r="C163" s="3"/>
      <c r="D163" s="3" t="s">
        <v>374</v>
      </c>
      <c r="E163"/>
      <c r="F163"/>
      <c r="G163"/>
      <c r="H163"/>
    </row>
    <row r="164" spans="1:8" x14ac:dyDescent="0.2">
      <c r="A164" s="3" t="s">
        <v>348</v>
      </c>
      <c r="B164" s="3" t="s">
        <v>349</v>
      </c>
      <c r="C164" s="3"/>
      <c r="D164" s="3" t="s">
        <v>1452</v>
      </c>
      <c r="E164"/>
      <c r="F164"/>
      <c r="G164"/>
      <c r="H164"/>
    </row>
    <row r="165" spans="1:8" x14ac:dyDescent="0.2">
      <c r="A165" s="3" t="s">
        <v>348</v>
      </c>
      <c r="B165" s="3" t="s">
        <v>349</v>
      </c>
      <c r="C165" s="3"/>
      <c r="D165" s="3" t="s">
        <v>433</v>
      </c>
      <c r="E165"/>
      <c r="F165"/>
      <c r="G165"/>
      <c r="H165"/>
    </row>
    <row r="166" spans="1:8" x14ac:dyDescent="0.2">
      <c r="A166" s="3" t="s">
        <v>348</v>
      </c>
      <c r="B166" s="3" t="s">
        <v>349</v>
      </c>
      <c r="C166" s="3"/>
      <c r="D166" s="3" t="s">
        <v>369</v>
      </c>
      <c r="E166"/>
      <c r="F166"/>
      <c r="G166"/>
      <c r="H166"/>
    </row>
    <row r="167" spans="1:8" x14ac:dyDescent="0.2">
      <c r="A167" s="3" t="s">
        <v>348</v>
      </c>
      <c r="B167" s="3" t="s">
        <v>349</v>
      </c>
      <c r="C167" s="3"/>
      <c r="D167" s="3" t="s">
        <v>370</v>
      </c>
      <c r="E167"/>
      <c r="F167"/>
      <c r="G167"/>
      <c r="H167"/>
    </row>
    <row r="168" spans="1:8" x14ac:dyDescent="0.2">
      <c r="A168" s="3" t="s">
        <v>421</v>
      </c>
      <c r="B168" s="3" t="s">
        <v>422</v>
      </c>
      <c r="C168" s="3"/>
      <c r="D168" s="3" t="s">
        <v>1327</v>
      </c>
      <c r="E168"/>
      <c r="F168"/>
      <c r="G168"/>
      <c r="H168"/>
    </row>
    <row r="169" spans="1:8" x14ac:dyDescent="0.2">
      <c r="A169" s="3" t="s">
        <v>421</v>
      </c>
      <c r="B169" s="3" t="s">
        <v>422</v>
      </c>
      <c r="C169" s="3"/>
      <c r="D169" s="3" t="s">
        <v>445</v>
      </c>
      <c r="E169"/>
      <c r="F169"/>
      <c r="G169"/>
      <c r="H169"/>
    </row>
    <row r="170" spans="1:8" x14ac:dyDescent="0.2">
      <c r="A170" s="3" t="s">
        <v>421</v>
      </c>
      <c r="B170" s="3" t="s">
        <v>422</v>
      </c>
      <c r="C170" s="3"/>
      <c r="D170" s="3" t="s">
        <v>447</v>
      </c>
      <c r="E170"/>
      <c r="F170"/>
      <c r="G170"/>
      <c r="H170"/>
    </row>
    <row r="171" spans="1:8" x14ac:dyDescent="0.2">
      <c r="A171" s="3" t="s">
        <v>421</v>
      </c>
      <c r="B171" s="3" t="s">
        <v>422</v>
      </c>
      <c r="C171" s="3"/>
      <c r="D171" s="3" t="s">
        <v>444</v>
      </c>
      <c r="E171"/>
      <c r="F171"/>
      <c r="G171"/>
      <c r="H171"/>
    </row>
    <row r="172" spans="1:8" x14ac:dyDescent="0.2">
      <c r="A172" s="3" t="s">
        <v>421</v>
      </c>
      <c r="B172" s="3" t="s">
        <v>422</v>
      </c>
      <c r="C172" s="3"/>
      <c r="D172" s="3" t="s">
        <v>1325</v>
      </c>
      <c r="E172"/>
      <c r="F172"/>
      <c r="G172"/>
      <c r="H172"/>
    </row>
    <row r="173" spans="1:8" x14ac:dyDescent="0.2">
      <c r="A173" s="3" t="s">
        <v>421</v>
      </c>
      <c r="B173" s="3" t="s">
        <v>422</v>
      </c>
      <c r="C173" s="3"/>
      <c r="D173" s="3" t="s">
        <v>353</v>
      </c>
      <c r="E173"/>
      <c r="F173"/>
      <c r="G173"/>
      <c r="H173"/>
    </row>
    <row r="174" spans="1:8" x14ac:dyDescent="0.2">
      <c r="A174" s="3" t="s">
        <v>421</v>
      </c>
      <c r="B174" s="3" t="s">
        <v>422</v>
      </c>
      <c r="C174" s="3"/>
      <c r="D174" s="3" t="s">
        <v>424</v>
      </c>
      <c r="E174"/>
      <c r="F174"/>
      <c r="G174"/>
      <c r="H174"/>
    </row>
    <row r="175" spans="1:8" x14ac:dyDescent="0.2">
      <c r="A175" s="3" t="s">
        <v>421</v>
      </c>
      <c r="B175" s="3" t="s">
        <v>422</v>
      </c>
      <c r="C175" s="3"/>
      <c r="D175" s="3" t="s">
        <v>1324</v>
      </c>
      <c r="E175"/>
      <c r="F175"/>
      <c r="G175"/>
      <c r="H175"/>
    </row>
    <row r="176" spans="1:8" x14ac:dyDescent="0.2">
      <c r="A176" s="3" t="s">
        <v>421</v>
      </c>
      <c r="B176" s="3" t="s">
        <v>422</v>
      </c>
      <c r="C176" s="3"/>
      <c r="D176" s="3" t="s">
        <v>426</v>
      </c>
      <c r="E176"/>
      <c r="F176"/>
      <c r="G176"/>
      <c r="H176"/>
    </row>
    <row r="177" spans="1:8" x14ac:dyDescent="0.2">
      <c r="A177" s="3" t="s">
        <v>421</v>
      </c>
      <c r="B177" s="3" t="s">
        <v>422</v>
      </c>
      <c r="C177" s="3"/>
      <c r="D177" s="3" t="s">
        <v>383</v>
      </c>
      <c r="E177"/>
      <c r="F177"/>
      <c r="G177"/>
      <c r="H177"/>
    </row>
    <row r="178" spans="1:8" x14ac:dyDescent="0.2">
      <c r="A178" s="3" t="s">
        <v>421</v>
      </c>
      <c r="B178" s="3" t="s">
        <v>422</v>
      </c>
      <c r="C178" s="3"/>
      <c r="D178" s="3" t="s">
        <v>429</v>
      </c>
      <c r="E178"/>
      <c r="F178"/>
      <c r="G178"/>
      <c r="H178"/>
    </row>
    <row r="179" spans="1:8" x14ac:dyDescent="0.2">
      <c r="A179" s="3" t="s">
        <v>421</v>
      </c>
      <c r="B179" s="3" t="s">
        <v>422</v>
      </c>
      <c r="C179" s="3"/>
      <c r="D179" s="3" t="s">
        <v>1614</v>
      </c>
      <c r="E179"/>
      <c r="F179"/>
      <c r="G179"/>
      <c r="H179"/>
    </row>
    <row r="180" spans="1:8" x14ac:dyDescent="0.2">
      <c r="A180" s="3" t="s">
        <v>421</v>
      </c>
      <c r="B180" s="3" t="s">
        <v>422</v>
      </c>
      <c r="C180" s="3"/>
      <c r="D180" s="3" t="s">
        <v>430</v>
      </c>
      <c r="E180"/>
      <c r="F180"/>
      <c r="G180"/>
      <c r="H180"/>
    </row>
    <row r="181" spans="1:8" x14ac:dyDescent="0.2">
      <c r="A181" s="3" t="s">
        <v>421</v>
      </c>
      <c r="B181" s="3" t="s">
        <v>422</v>
      </c>
      <c r="C181" s="3"/>
      <c r="D181" s="3" t="s">
        <v>769</v>
      </c>
      <c r="E181"/>
      <c r="F181"/>
      <c r="G181"/>
      <c r="H181"/>
    </row>
    <row r="182" spans="1:8" x14ac:dyDescent="0.2">
      <c r="A182" s="3" t="s">
        <v>421</v>
      </c>
      <c r="B182" s="3" t="s">
        <v>422</v>
      </c>
      <c r="C182" s="3"/>
      <c r="D182" s="3" t="s">
        <v>449</v>
      </c>
      <c r="E182"/>
      <c r="F182"/>
      <c r="G182"/>
      <c r="H182"/>
    </row>
    <row r="183" spans="1:8" x14ac:dyDescent="0.2">
      <c r="A183" s="3" t="s">
        <v>421</v>
      </c>
      <c r="B183" s="3" t="s">
        <v>422</v>
      </c>
      <c r="C183" s="3"/>
      <c r="D183" s="3" t="s">
        <v>1330</v>
      </c>
      <c r="E183"/>
      <c r="F183"/>
      <c r="G183"/>
      <c r="H183"/>
    </row>
    <row r="184" spans="1:8" x14ac:dyDescent="0.2">
      <c r="A184" s="3" t="s">
        <v>421</v>
      </c>
      <c r="B184" s="3" t="s">
        <v>422</v>
      </c>
      <c r="C184" s="3"/>
      <c r="D184" s="3" t="s">
        <v>364</v>
      </c>
      <c r="E184"/>
      <c r="F184"/>
      <c r="G184"/>
      <c r="H184"/>
    </row>
    <row r="185" spans="1:8" x14ac:dyDescent="0.2">
      <c r="A185" s="3" t="s">
        <v>421</v>
      </c>
      <c r="B185" s="3" t="s">
        <v>422</v>
      </c>
      <c r="C185" s="3"/>
      <c r="D185" s="3" t="s">
        <v>435</v>
      </c>
      <c r="E185"/>
      <c r="F185"/>
      <c r="G185"/>
      <c r="H185"/>
    </row>
    <row r="186" spans="1:8" x14ac:dyDescent="0.2">
      <c r="A186" s="3" t="s">
        <v>421</v>
      </c>
      <c r="B186" s="3" t="s">
        <v>422</v>
      </c>
      <c r="C186" s="3"/>
      <c r="D186" s="3" t="s">
        <v>437</v>
      </c>
      <c r="E186"/>
      <c r="F186"/>
      <c r="G186"/>
      <c r="H186"/>
    </row>
    <row r="187" spans="1:8" x14ac:dyDescent="0.2">
      <c r="A187" s="3" t="s">
        <v>421</v>
      </c>
      <c r="B187" s="3" t="s">
        <v>422</v>
      </c>
      <c r="C187" s="3"/>
      <c r="D187" s="3" t="s">
        <v>439</v>
      </c>
      <c r="E187"/>
      <c r="F187"/>
      <c r="G187"/>
      <c r="H187"/>
    </row>
    <row r="188" spans="1:8" x14ac:dyDescent="0.2">
      <c r="A188" s="3" t="s">
        <v>421</v>
      </c>
      <c r="B188" s="3" t="s">
        <v>422</v>
      </c>
      <c r="C188" s="3"/>
      <c r="D188" s="3" t="s">
        <v>441</v>
      </c>
      <c r="E188"/>
      <c r="F188"/>
      <c r="G188"/>
      <c r="H188"/>
    </row>
    <row r="189" spans="1:8" x14ac:dyDescent="0.2">
      <c r="A189" s="3" t="s">
        <v>421</v>
      </c>
      <c r="B189" s="3" t="s">
        <v>422</v>
      </c>
      <c r="C189" s="3"/>
      <c r="D189" s="3" t="s">
        <v>403</v>
      </c>
      <c r="E189"/>
      <c r="F189"/>
      <c r="G189"/>
      <c r="H189"/>
    </row>
    <row r="190" spans="1:8" x14ac:dyDescent="0.2">
      <c r="A190" s="3" t="s">
        <v>421</v>
      </c>
      <c r="B190" s="3" t="s">
        <v>422</v>
      </c>
      <c r="C190" s="3"/>
      <c r="D190" s="3" t="s">
        <v>432</v>
      </c>
      <c r="E190"/>
      <c r="F190"/>
      <c r="G190"/>
      <c r="H190"/>
    </row>
    <row r="191" spans="1:8" x14ac:dyDescent="0.2">
      <c r="A191" s="3" t="s">
        <v>421</v>
      </c>
      <c r="B191" s="3" t="s">
        <v>422</v>
      </c>
      <c r="C191" s="3"/>
      <c r="D191" s="3" t="s">
        <v>898</v>
      </c>
      <c r="E191"/>
      <c r="F191"/>
      <c r="G191"/>
      <c r="H191"/>
    </row>
    <row r="192" spans="1:8" x14ac:dyDescent="0.2">
      <c r="A192" s="3" t="s">
        <v>421</v>
      </c>
      <c r="B192" s="3" t="s">
        <v>422</v>
      </c>
      <c r="C192" s="3"/>
      <c r="D192" s="3" t="s">
        <v>433</v>
      </c>
      <c r="E192"/>
      <c r="F192"/>
      <c r="G192"/>
      <c r="H192"/>
    </row>
    <row r="193" spans="1:8" x14ac:dyDescent="0.2">
      <c r="A193" s="3" t="s">
        <v>450</v>
      </c>
      <c r="B193" s="3" t="s">
        <v>451</v>
      </c>
      <c r="C193" s="3"/>
      <c r="D193" s="3" t="s">
        <v>1562</v>
      </c>
      <c r="E193"/>
      <c r="F193"/>
      <c r="G193"/>
      <c r="H193"/>
    </row>
    <row r="194" spans="1:8" x14ac:dyDescent="0.2">
      <c r="A194" s="3" t="s">
        <v>450</v>
      </c>
      <c r="B194" s="3" t="s">
        <v>451</v>
      </c>
      <c r="C194" s="3"/>
      <c r="D194" s="3" t="s">
        <v>1776</v>
      </c>
      <c r="E194"/>
      <c r="F194"/>
      <c r="G194"/>
      <c r="H194"/>
    </row>
    <row r="195" spans="1:8" x14ac:dyDescent="0.2">
      <c r="A195" s="3" t="s">
        <v>450</v>
      </c>
      <c r="B195" s="3" t="s">
        <v>451</v>
      </c>
      <c r="C195" s="3"/>
      <c r="D195" s="3" t="s">
        <v>1779</v>
      </c>
      <c r="E195"/>
      <c r="F195"/>
      <c r="G195"/>
      <c r="H195"/>
    </row>
    <row r="196" spans="1:8" x14ac:dyDescent="0.2">
      <c r="A196" s="3" t="s">
        <v>450</v>
      </c>
      <c r="B196" s="3" t="s">
        <v>451</v>
      </c>
      <c r="C196" s="3"/>
      <c r="D196" s="3" t="s">
        <v>1782</v>
      </c>
      <c r="E196"/>
      <c r="F196"/>
      <c r="G196"/>
      <c r="H196"/>
    </row>
    <row r="197" spans="1:8" x14ac:dyDescent="0.2">
      <c r="A197" s="3" t="s">
        <v>450</v>
      </c>
      <c r="B197" s="3" t="s">
        <v>451</v>
      </c>
      <c r="C197" s="3"/>
      <c r="D197" s="3" t="s">
        <v>1566</v>
      </c>
      <c r="E197"/>
      <c r="F197"/>
      <c r="G197"/>
      <c r="H197"/>
    </row>
    <row r="198" spans="1:8" x14ac:dyDescent="0.2">
      <c r="A198" s="3" t="s">
        <v>450</v>
      </c>
      <c r="B198" s="3" t="s">
        <v>451</v>
      </c>
      <c r="C198" s="3"/>
      <c r="D198" s="3" t="s">
        <v>1095</v>
      </c>
      <c r="E198"/>
      <c r="F198"/>
      <c r="G198"/>
      <c r="H198"/>
    </row>
    <row r="199" spans="1:8" x14ac:dyDescent="0.2">
      <c r="A199" s="3" t="s">
        <v>450</v>
      </c>
      <c r="B199" s="3" t="s">
        <v>451</v>
      </c>
      <c r="C199" s="3"/>
      <c r="D199" s="3" t="s">
        <v>1618</v>
      </c>
      <c r="E199"/>
      <c r="F199"/>
      <c r="G199"/>
      <c r="H199"/>
    </row>
    <row r="200" spans="1:8" x14ac:dyDescent="0.2">
      <c r="A200" s="3" t="s">
        <v>450</v>
      </c>
      <c r="B200" s="3" t="s">
        <v>451</v>
      </c>
      <c r="C200" s="3"/>
      <c r="D200" s="3" t="s">
        <v>459</v>
      </c>
      <c r="E200"/>
      <c r="F200"/>
      <c r="G200"/>
      <c r="H200"/>
    </row>
    <row r="201" spans="1:8" x14ac:dyDescent="0.2">
      <c r="A201" s="3" t="s">
        <v>450</v>
      </c>
      <c r="B201" s="3" t="s">
        <v>451</v>
      </c>
      <c r="C201" s="3"/>
      <c r="D201" s="3" t="s">
        <v>1800</v>
      </c>
      <c r="E201"/>
      <c r="F201"/>
      <c r="G201"/>
      <c r="H201"/>
    </row>
    <row r="202" spans="1:8" x14ac:dyDescent="0.2">
      <c r="A202" s="3" t="s">
        <v>450</v>
      </c>
      <c r="B202" s="3" t="s">
        <v>451</v>
      </c>
      <c r="C202" s="3"/>
      <c r="D202" s="3" t="s">
        <v>1590</v>
      </c>
      <c r="E202"/>
      <c r="F202"/>
      <c r="G202"/>
      <c r="H202"/>
    </row>
    <row r="203" spans="1:8" x14ac:dyDescent="0.2">
      <c r="A203" s="3" t="s">
        <v>450</v>
      </c>
      <c r="B203" s="3" t="s">
        <v>451</v>
      </c>
      <c r="C203" s="3"/>
      <c r="D203" s="3" t="s">
        <v>1806</v>
      </c>
      <c r="E203"/>
      <c r="F203"/>
      <c r="G203"/>
      <c r="H203"/>
    </row>
    <row r="204" spans="1:8" x14ac:dyDescent="0.2">
      <c r="A204" s="3" t="s">
        <v>450</v>
      </c>
      <c r="B204" s="3" t="s">
        <v>451</v>
      </c>
      <c r="C204" s="3"/>
      <c r="D204" s="3" t="s">
        <v>426</v>
      </c>
      <c r="E204"/>
      <c r="F204"/>
      <c r="G204"/>
      <c r="H204"/>
    </row>
    <row r="205" spans="1:8" x14ac:dyDescent="0.2">
      <c r="A205" s="3" t="s">
        <v>450</v>
      </c>
      <c r="B205" s="3" t="s">
        <v>451</v>
      </c>
      <c r="C205" s="3"/>
      <c r="D205" s="3" t="s">
        <v>1334</v>
      </c>
      <c r="E205"/>
      <c r="F205"/>
      <c r="G205"/>
      <c r="H205"/>
    </row>
    <row r="206" spans="1:8" x14ac:dyDescent="0.2">
      <c r="A206" s="3" t="s">
        <v>450</v>
      </c>
      <c r="B206" s="3" t="s">
        <v>451</v>
      </c>
      <c r="C206" s="3"/>
      <c r="D206" s="3" t="s">
        <v>461</v>
      </c>
      <c r="E206"/>
      <c r="F206"/>
      <c r="G206"/>
      <c r="H206"/>
    </row>
    <row r="207" spans="1:8" x14ac:dyDescent="0.2">
      <c r="A207" s="3" t="s">
        <v>450</v>
      </c>
      <c r="B207" s="3" t="s">
        <v>451</v>
      </c>
      <c r="C207" s="3"/>
      <c r="D207" s="3" t="s">
        <v>1099</v>
      </c>
      <c r="E207"/>
      <c r="F207"/>
      <c r="G207"/>
      <c r="H207"/>
    </row>
    <row r="208" spans="1:8" x14ac:dyDescent="0.2">
      <c r="A208" s="3" t="s">
        <v>450</v>
      </c>
      <c r="B208" s="3" t="s">
        <v>451</v>
      </c>
      <c r="C208" s="3"/>
      <c r="D208" s="3" t="s">
        <v>813</v>
      </c>
      <c r="E208"/>
      <c r="F208"/>
      <c r="G208"/>
      <c r="H208"/>
    </row>
    <row r="209" spans="1:8" x14ac:dyDescent="0.2">
      <c r="A209" s="3" t="s">
        <v>450</v>
      </c>
      <c r="B209" s="3" t="s">
        <v>451</v>
      </c>
      <c r="C209" s="3"/>
      <c r="D209" s="3" t="s">
        <v>1818</v>
      </c>
      <c r="E209"/>
      <c r="F209"/>
      <c r="G209"/>
      <c r="H209"/>
    </row>
    <row r="210" spans="1:8" x14ac:dyDescent="0.2">
      <c r="A210" s="3" t="s">
        <v>450</v>
      </c>
      <c r="B210" s="3" t="s">
        <v>451</v>
      </c>
      <c r="C210" s="3"/>
      <c r="D210" s="3" t="s">
        <v>357</v>
      </c>
      <c r="E210"/>
      <c r="F210"/>
      <c r="G210"/>
      <c r="H210"/>
    </row>
    <row r="211" spans="1:8" x14ac:dyDescent="0.2">
      <c r="A211" s="3" t="s">
        <v>450</v>
      </c>
      <c r="B211" s="3" t="s">
        <v>451</v>
      </c>
      <c r="C211" s="3"/>
      <c r="D211" s="3" t="s">
        <v>1630</v>
      </c>
      <c r="E211"/>
      <c r="F211"/>
      <c r="G211"/>
      <c r="H211"/>
    </row>
    <row r="212" spans="1:8" x14ac:dyDescent="0.2">
      <c r="A212" s="3" t="s">
        <v>450</v>
      </c>
      <c r="B212" s="3" t="s">
        <v>451</v>
      </c>
      <c r="C212" s="3"/>
      <c r="D212" s="3" t="s">
        <v>1614</v>
      </c>
      <c r="E212"/>
      <c r="F212"/>
      <c r="G212"/>
      <c r="H212"/>
    </row>
    <row r="213" spans="1:8" x14ac:dyDescent="0.2">
      <c r="A213" s="3" t="s">
        <v>450</v>
      </c>
      <c r="B213" s="3" t="s">
        <v>451</v>
      </c>
      <c r="C213" s="3"/>
      <c r="D213" s="3" t="s">
        <v>777</v>
      </c>
      <c r="E213"/>
      <c r="F213"/>
      <c r="G213"/>
      <c r="H213"/>
    </row>
    <row r="214" spans="1:8" x14ac:dyDescent="0.2">
      <c r="A214" s="3" t="s">
        <v>450</v>
      </c>
      <c r="B214" s="3" t="s">
        <v>451</v>
      </c>
      <c r="C214" s="3"/>
      <c r="D214" s="3" t="s">
        <v>468</v>
      </c>
      <c r="E214"/>
      <c r="F214"/>
      <c r="G214"/>
      <c r="H214"/>
    </row>
    <row r="215" spans="1:8" x14ac:dyDescent="0.2">
      <c r="A215" s="3" t="s">
        <v>450</v>
      </c>
      <c r="B215" s="3" t="s">
        <v>451</v>
      </c>
      <c r="C215" s="3"/>
      <c r="D215" s="3" t="s">
        <v>831</v>
      </c>
      <c r="E215"/>
      <c r="F215"/>
      <c r="G215"/>
      <c r="H215"/>
    </row>
    <row r="216" spans="1:8" x14ac:dyDescent="0.2">
      <c r="A216" s="3" t="s">
        <v>450</v>
      </c>
      <c r="B216" s="3" t="s">
        <v>451</v>
      </c>
      <c r="C216" s="3"/>
      <c r="D216" s="3" t="s">
        <v>453</v>
      </c>
      <c r="E216"/>
      <c r="F216"/>
      <c r="G216"/>
      <c r="H216"/>
    </row>
    <row r="217" spans="1:8" x14ac:dyDescent="0.2">
      <c r="A217" s="3" t="s">
        <v>450</v>
      </c>
      <c r="B217" s="3" t="s">
        <v>451</v>
      </c>
      <c r="C217" s="3"/>
      <c r="D217" s="3" t="s">
        <v>1332</v>
      </c>
      <c r="E217"/>
      <c r="F217"/>
      <c r="G217"/>
      <c r="H217"/>
    </row>
    <row r="218" spans="1:8" x14ac:dyDescent="0.2">
      <c r="A218" s="3" t="s">
        <v>450</v>
      </c>
      <c r="B218" s="3" t="s">
        <v>451</v>
      </c>
      <c r="C218" s="3"/>
      <c r="D218" s="3" t="s">
        <v>1111</v>
      </c>
      <c r="E218"/>
      <c r="F218"/>
      <c r="G218"/>
      <c r="H218"/>
    </row>
    <row r="219" spans="1:8" x14ac:dyDescent="0.2">
      <c r="A219" s="3" t="s">
        <v>450</v>
      </c>
      <c r="B219" s="3" t="s">
        <v>451</v>
      </c>
      <c r="C219" s="3"/>
      <c r="D219" s="3" t="s">
        <v>680</v>
      </c>
      <c r="E219"/>
      <c r="F219"/>
      <c r="G219"/>
      <c r="H219"/>
    </row>
    <row r="220" spans="1:8" x14ac:dyDescent="0.2">
      <c r="A220" s="3" t="s">
        <v>450</v>
      </c>
      <c r="B220" s="3" t="s">
        <v>451</v>
      </c>
      <c r="C220" s="3"/>
      <c r="D220" s="3" t="s">
        <v>437</v>
      </c>
      <c r="E220"/>
      <c r="F220"/>
      <c r="G220"/>
      <c r="H220"/>
    </row>
    <row r="221" spans="1:8" x14ac:dyDescent="0.2">
      <c r="A221" s="3" t="s">
        <v>450</v>
      </c>
      <c r="B221" s="3" t="s">
        <v>451</v>
      </c>
      <c r="C221" s="3"/>
      <c r="D221" s="3" t="s">
        <v>366</v>
      </c>
      <c r="E221"/>
      <c r="F221"/>
      <c r="G221"/>
      <c r="H221"/>
    </row>
    <row r="222" spans="1:8" x14ac:dyDescent="0.2">
      <c r="A222" s="3" t="s">
        <v>450</v>
      </c>
      <c r="B222" s="3" t="s">
        <v>451</v>
      </c>
      <c r="C222" s="3"/>
      <c r="D222" s="3" t="s">
        <v>439</v>
      </c>
      <c r="E222"/>
      <c r="F222"/>
      <c r="G222"/>
      <c r="H222"/>
    </row>
    <row r="223" spans="1:8" x14ac:dyDescent="0.2">
      <c r="A223" s="3" t="s">
        <v>450</v>
      </c>
      <c r="B223" s="3" t="s">
        <v>451</v>
      </c>
      <c r="C223" s="3"/>
      <c r="D223" s="3" t="s">
        <v>1977</v>
      </c>
      <c r="E223"/>
      <c r="F223"/>
      <c r="G223"/>
      <c r="H223"/>
    </row>
    <row r="224" spans="1:8" x14ac:dyDescent="0.2">
      <c r="A224" s="3" t="s">
        <v>450</v>
      </c>
      <c r="B224" s="3" t="s">
        <v>451</v>
      </c>
      <c r="C224" s="3"/>
      <c r="D224" s="3" t="s">
        <v>1979</v>
      </c>
      <c r="E224"/>
      <c r="F224"/>
      <c r="G224"/>
      <c r="H224"/>
    </row>
    <row r="225" spans="1:8" x14ac:dyDescent="0.2">
      <c r="A225" s="3" t="s">
        <v>450</v>
      </c>
      <c r="B225" s="3" t="s">
        <v>451</v>
      </c>
      <c r="C225" s="3"/>
      <c r="D225" s="3" t="s">
        <v>1337</v>
      </c>
      <c r="E225"/>
      <c r="F225"/>
      <c r="G225"/>
      <c r="H225"/>
    </row>
    <row r="226" spans="1:8" x14ac:dyDescent="0.2">
      <c r="A226" s="3" t="s">
        <v>450</v>
      </c>
      <c r="B226" s="3" t="s">
        <v>451</v>
      </c>
      <c r="C226" s="3"/>
      <c r="D226" s="3" t="s">
        <v>902</v>
      </c>
      <c r="E226"/>
      <c r="F226"/>
      <c r="G226"/>
      <c r="H226"/>
    </row>
    <row r="227" spans="1:8" x14ac:dyDescent="0.2">
      <c r="A227" s="3" t="s">
        <v>450</v>
      </c>
      <c r="B227" s="3" t="s">
        <v>451</v>
      </c>
      <c r="C227" s="3"/>
      <c r="D227" s="3" t="s">
        <v>1981</v>
      </c>
      <c r="E227"/>
      <c r="F227"/>
      <c r="G227"/>
      <c r="H227"/>
    </row>
    <row r="228" spans="1:8" x14ac:dyDescent="0.2">
      <c r="A228" s="3" t="s">
        <v>450</v>
      </c>
      <c r="B228" s="3" t="s">
        <v>451</v>
      </c>
      <c r="C228" s="3"/>
      <c r="D228" s="3" t="s">
        <v>1675</v>
      </c>
      <c r="E228"/>
      <c r="F228"/>
      <c r="G228"/>
      <c r="H228"/>
    </row>
    <row r="229" spans="1:8" x14ac:dyDescent="0.2">
      <c r="A229" s="3" t="s">
        <v>450</v>
      </c>
      <c r="B229" s="3" t="s">
        <v>451</v>
      </c>
      <c r="C229" s="3"/>
      <c r="D229" s="3" t="s">
        <v>367</v>
      </c>
      <c r="E229"/>
      <c r="F229"/>
      <c r="G229"/>
      <c r="H229"/>
    </row>
    <row r="230" spans="1:8" x14ac:dyDescent="0.2">
      <c r="A230" s="3" t="s">
        <v>450</v>
      </c>
      <c r="B230" s="3" t="s">
        <v>451</v>
      </c>
      <c r="C230" s="3"/>
      <c r="D230" s="3" t="s">
        <v>928</v>
      </c>
      <c r="E230"/>
      <c r="F230"/>
      <c r="G230"/>
      <c r="H230"/>
    </row>
    <row r="231" spans="1:8" x14ac:dyDescent="0.2">
      <c r="A231" s="3" t="s">
        <v>450</v>
      </c>
      <c r="B231" s="3" t="s">
        <v>451</v>
      </c>
      <c r="C231" s="3"/>
      <c r="D231" s="3" t="s">
        <v>2106</v>
      </c>
      <c r="E231"/>
      <c r="F231"/>
      <c r="G231"/>
      <c r="H231"/>
    </row>
    <row r="232" spans="1:8" x14ac:dyDescent="0.2">
      <c r="A232" s="3" t="s">
        <v>450</v>
      </c>
      <c r="B232" s="3" t="s">
        <v>451</v>
      </c>
      <c r="C232" s="3"/>
      <c r="D232" s="3" t="s">
        <v>515</v>
      </c>
      <c r="E232"/>
      <c r="F232"/>
      <c r="G232"/>
      <c r="H232"/>
    </row>
    <row r="233" spans="1:8" x14ac:dyDescent="0.2">
      <c r="A233" s="3" t="s">
        <v>450</v>
      </c>
      <c r="B233" s="3" t="s">
        <v>451</v>
      </c>
      <c r="C233" s="3"/>
      <c r="D233" s="3" t="s">
        <v>1676</v>
      </c>
      <c r="E233"/>
      <c r="F233"/>
      <c r="G233"/>
      <c r="H233"/>
    </row>
    <row r="234" spans="1:8" x14ac:dyDescent="0.2">
      <c r="A234" s="3" t="s">
        <v>450</v>
      </c>
      <c r="B234" s="3" t="s">
        <v>451</v>
      </c>
      <c r="C234" s="3"/>
      <c r="D234" s="3" t="s">
        <v>432</v>
      </c>
      <c r="E234"/>
      <c r="F234"/>
      <c r="G234"/>
      <c r="H234"/>
    </row>
    <row r="235" spans="1:8" x14ac:dyDescent="0.2">
      <c r="A235" s="3" t="s">
        <v>450</v>
      </c>
      <c r="B235" s="3" t="s">
        <v>451</v>
      </c>
      <c r="C235" s="3"/>
      <c r="D235" s="3" t="s">
        <v>611</v>
      </c>
      <c r="E235"/>
      <c r="F235"/>
      <c r="G235"/>
      <c r="H235"/>
    </row>
    <row r="236" spans="1:8" x14ac:dyDescent="0.2">
      <c r="A236" s="3" t="s">
        <v>450</v>
      </c>
      <c r="B236" s="3" t="s">
        <v>451</v>
      </c>
      <c r="C236" s="3"/>
      <c r="D236" s="3" t="s">
        <v>897</v>
      </c>
      <c r="E236"/>
      <c r="F236"/>
      <c r="G236"/>
      <c r="H236"/>
    </row>
    <row r="237" spans="1:8" x14ac:dyDescent="0.2">
      <c r="A237" s="3" t="s">
        <v>450</v>
      </c>
      <c r="B237" s="3" t="s">
        <v>451</v>
      </c>
      <c r="C237" s="3"/>
      <c r="D237" s="3" t="s">
        <v>1990</v>
      </c>
      <c r="E237"/>
      <c r="F237"/>
      <c r="G237"/>
      <c r="H237"/>
    </row>
    <row r="238" spans="1:8" x14ac:dyDescent="0.2">
      <c r="A238" s="3" t="s">
        <v>454</v>
      </c>
      <c r="B238" s="3" t="s">
        <v>501</v>
      </c>
      <c r="C238" s="3"/>
      <c r="D238" s="3" t="s">
        <v>1832</v>
      </c>
      <c r="E238"/>
      <c r="F238"/>
      <c r="G238"/>
      <c r="H238"/>
    </row>
    <row r="239" spans="1:8" x14ac:dyDescent="0.2">
      <c r="A239" s="3" t="s">
        <v>454</v>
      </c>
      <c r="B239" s="3" t="s">
        <v>501</v>
      </c>
      <c r="C239" s="3"/>
      <c r="D239" s="3" t="s">
        <v>504</v>
      </c>
      <c r="E239"/>
      <c r="F239"/>
      <c r="G239"/>
      <c r="H239"/>
    </row>
    <row r="240" spans="1:8" x14ac:dyDescent="0.2">
      <c r="A240" s="3" t="s">
        <v>454</v>
      </c>
      <c r="B240" s="3" t="s">
        <v>501</v>
      </c>
      <c r="C240" s="3"/>
      <c r="D240" s="3" t="s">
        <v>363</v>
      </c>
      <c r="E240"/>
      <c r="F240"/>
      <c r="G240"/>
      <c r="H240"/>
    </row>
    <row r="241" spans="1:8" x14ac:dyDescent="0.2">
      <c r="A241" s="3" t="s">
        <v>454</v>
      </c>
      <c r="B241" s="3" t="s">
        <v>501</v>
      </c>
      <c r="C241" s="3"/>
      <c r="D241" s="3" t="s">
        <v>1221</v>
      </c>
      <c r="E241"/>
      <c r="F241"/>
      <c r="G241"/>
      <c r="H241"/>
    </row>
    <row r="242" spans="1:8" x14ac:dyDescent="0.2">
      <c r="A242" s="3" t="s">
        <v>454</v>
      </c>
      <c r="B242" s="3" t="s">
        <v>501</v>
      </c>
      <c r="C242" s="3"/>
      <c r="D242" s="3" t="s">
        <v>1837</v>
      </c>
      <c r="E242"/>
      <c r="F242"/>
      <c r="G242"/>
      <c r="H242"/>
    </row>
    <row r="243" spans="1:8" x14ac:dyDescent="0.2">
      <c r="A243" s="3" t="s">
        <v>454</v>
      </c>
      <c r="B243" s="3" t="s">
        <v>501</v>
      </c>
      <c r="C243" s="3"/>
      <c r="D243" s="3" t="s">
        <v>1086</v>
      </c>
      <c r="E243"/>
      <c r="F243"/>
      <c r="G243"/>
      <c r="H243"/>
    </row>
    <row r="244" spans="1:8" x14ac:dyDescent="0.2">
      <c r="A244" s="3" t="s">
        <v>454</v>
      </c>
      <c r="B244" s="3" t="s">
        <v>501</v>
      </c>
      <c r="C244" s="3"/>
      <c r="D244" s="3" t="s">
        <v>1838</v>
      </c>
      <c r="E244"/>
      <c r="F244"/>
      <c r="G244"/>
      <c r="H244"/>
    </row>
    <row r="245" spans="1:8" x14ac:dyDescent="0.2">
      <c r="A245" s="3" t="s">
        <v>454</v>
      </c>
      <c r="B245" s="3" t="s">
        <v>501</v>
      </c>
      <c r="C245" s="3"/>
      <c r="D245" s="3" t="s">
        <v>429</v>
      </c>
      <c r="E245"/>
      <c r="F245"/>
      <c r="G245"/>
      <c r="H245"/>
    </row>
    <row r="246" spans="1:8" x14ac:dyDescent="0.2">
      <c r="A246" s="3" t="s">
        <v>454</v>
      </c>
      <c r="B246" s="3" t="s">
        <v>501</v>
      </c>
      <c r="C246" s="3"/>
      <c r="D246" s="3" t="s">
        <v>793</v>
      </c>
      <c r="E246"/>
      <c r="F246"/>
      <c r="G246"/>
      <c r="H246"/>
    </row>
    <row r="247" spans="1:8" x14ac:dyDescent="0.2">
      <c r="A247" s="3" t="s">
        <v>454</v>
      </c>
      <c r="B247" s="3" t="s">
        <v>501</v>
      </c>
      <c r="C247" s="3"/>
      <c r="D247" s="3" t="s">
        <v>1570</v>
      </c>
      <c r="E247"/>
      <c r="F247"/>
      <c r="G247"/>
      <c r="H247"/>
    </row>
    <row r="248" spans="1:8" x14ac:dyDescent="0.2">
      <c r="A248" s="3" t="s">
        <v>454</v>
      </c>
      <c r="B248" s="3" t="s">
        <v>501</v>
      </c>
      <c r="C248" s="3"/>
      <c r="D248" s="3" t="s">
        <v>464</v>
      </c>
      <c r="E248"/>
      <c r="F248"/>
      <c r="G248"/>
      <c r="H248"/>
    </row>
    <row r="249" spans="1:8" x14ac:dyDescent="0.2">
      <c r="A249" s="3" t="s">
        <v>454</v>
      </c>
      <c r="B249" s="3" t="s">
        <v>501</v>
      </c>
      <c r="C249" s="3"/>
      <c r="D249" s="3" t="s">
        <v>1841</v>
      </c>
      <c r="E249"/>
      <c r="F249"/>
      <c r="G249"/>
      <c r="H249"/>
    </row>
    <row r="250" spans="1:8" x14ac:dyDescent="0.2">
      <c r="A250" s="3" t="s">
        <v>454</v>
      </c>
      <c r="B250" s="3" t="s">
        <v>501</v>
      </c>
      <c r="C250" s="3"/>
      <c r="D250" s="3" t="s">
        <v>799</v>
      </c>
      <c r="E250"/>
      <c r="F250"/>
      <c r="G250"/>
      <c r="H250"/>
    </row>
    <row r="251" spans="1:8" x14ac:dyDescent="0.2">
      <c r="A251" s="3" t="s">
        <v>454</v>
      </c>
      <c r="B251" s="3" t="s">
        <v>501</v>
      </c>
      <c r="C251" s="3"/>
      <c r="D251" s="3" t="s">
        <v>468</v>
      </c>
      <c r="E251"/>
      <c r="F251"/>
      <c r="G251"/>
      <c r="H251"/>
    </row>
    <row r="252" spans="1:8" x14ac:dyDescent="0.2">
      <c r="A252" s="3" t="s">
        <v>454</v>
      </c>
      <c r="B252" s="3" t="s">
        <v>501</v>
      </c>
      <c r="C252" s="3"/>
      <c r="D252" s="3" t="s">
        <v>782</v>
      </c>
      <c r="E252"/>
      <c r="F252"/>
      <c r="G252"/>
      <c r="H252"/>
    </row>
    <row r="253" spans="1:8" x14ac:dyDescent="0.2">
      <c r="A253" s="3" t="s">
        <v>454</v>
      </c>
      <c r="B253" s="3" t="s">
        <v>501</v>
      </c>
      <c r="C253" s="3"/>
      <c r="D253" s="3" t="s">
        <v>785</v>
      </c>
      <c r="E253"/>
      <c r="F253"/>
      <c r="G253"/>
      <c r="H253"/>
    </row>
    <row r="254" spans="1:8" x14ac:dyDescent="0.2">
      <c r="A254" s="3" t="s">
        <v>454</v>
      </c>
      <c r="B254" s="3" t="s">
        <v>501</v>
      </c>
      <c r="C254" s="3"/>
      <c r="D254" s="3" t="s">
        <v>1847</v>
      </c>
      <c r="E254"/>
      <c r="F254"/>
      <c r="G254"/>
      <c r="H254"/>
    </row>
    <row r="255" spans="1:8" x14ac:dyDescent="0.2">
      <c r="A255" s="3" t="s">
        <v>454</v>
      </c>
      <c r="B255" s="3" t="s">
        <v>501</v>
      </c>
      <c r="C255" s="3"/>
      <c r="D255" s="3" t="s">
        <v>1345</v>
      </c>
      <c r="E255"/>
      <c r="F255"/>
      <c r="G255"/>
      <c r="H255"/>
    </row>
    <row r="256" spans="1:8" x14ac:dyDescent="0.2">
      <c r="A256" s="3" t="s">
        <v>454</v>
      </c>
      <c r="B256" s="3" t="s">
        <v>501</v>
      </c>
      <c r="C256" s="3"/>
      <c r="D256" s="3" t="s">
        <v>393</v>
      </c>
      <c r="E256"/>
      <c r="F256"/>
      <c r="G256"/>
      <c r="H256"/>
    </row>
    <row r="257" spans="1:8" x14ac:dyDescent="0.2">
      <c r="A257" s="3" t="s">
        <v>454</v>
      </c>
      <c r="B257" s="3" t="s">
        <v>501</v>
      </c>
      <c r="C257" s="3"/>
      <c r="D257" s="3" t="s">
        <v>168</v>
      </c>
      <c r="E257"/>
      <c r="F257"/>
      <c r="G257"/>
      <c r="H257"/>
    </row>
    <row r="258" spans="1:8" x14ac:dyDescent="0.2">
      <c r="A258" s="3" t="s">
        <v>454</v>
      </c>
      <c r="B258" s="3" t="s">
        <v>501</v>
      </c>
      <c r="C258" s="3"/>
      <c r="D258" s="3" t="s">
        <v>1991</v>
      </c>
      <c r="E258"/>
      <c r="F258"/>
      <c r="G258"/>
      <c r="H258"/>
    </row>
    <row r="259" spans="1:8" x14ac:dyDescent="0.2">
      <c r="A259" s="3" t="s">
        <v>454</v>
      </c>
      <c r="B259" s="3" t="s">
        <v>501</v>
      </c>
      <c r="C259" s="3"/>
      <c r="D259" s="3" t="s">
        <v>18</v>
      </c>
      <c r="E259"/>
      <c r="F259"/>
      <c r="G259"/>
      <c r="H259"/>
    </row>
    <row r="260" spans="1:8" x14ac:dyDescent="0.2">
      <c r="A260" s="3" t="s">
        <v>454</v>
      </c>
      <c r="B260" s="3" t="s">
        <v>501</v>
      </c>
      <c r="C260" s="3"/>
      <c r="D260" s="3" t="s">
        <v>1993</v>
      </c>
      <c r="E260"/>
      <c r="F260"/>
      <c r="G260"/>
      <c r="H260"/>
    </row>
    <row r="261" spans="1:8" x14ac:dyDescent="0.2">
      <c r="A261" s="3" t="s">
        <v>454</v>
      </c>
      <c r="B261" s="3" t="s">
        <v>501</v>
      </c>
      <c r="C261" s="3"/>
      <c r="D261" s="3" t="s">
        <v>1087</v>
      </c>
      <c r="E261"/>
      <c r="F261"/>
      <c r="G261"/>
      <c r="H261"/>
    </row>
    <row r="262" spans="1:8" x14ac:dyDescent="0.2">
      <c r="A262" s="3" t="s">
        <v>454</v>
      </c>
      <c r="B262" s="3" t="s">
        <v>501</v>
      </c>
      <c r="C262" s="3"/>
      <c r="D262" s="3" t="s">
        <v>121</v>
      </c>
      <c r="E262"/>
      <c r="F262"/>
      <c r="G262"/>
      <c r="H262"/>
    </row>
    <row r="263" spans="1:8" x14ac:dyDescent="0.2">
      <c r="A263" s="3" t="s">
        <v>454</v>
      </c>
      <c r="B263" s="3" t="s">
        <v>501</v>
      </c>
      <c r="C263" s="3"/>
      <c r="D263" s="3" t="s">
        <v>935</v>
      </c>
      <c r="E263"/>
      <c r="F263"/>
      <c r="G263"/>
      <c r="H263"/>
    </row>
    <row r="264" spans="1:8" x14ac:dyDescent="0.2">
      <c r="A264" s="3" t="s">
        <v>454</v>
      </c>
      <c r="B264" s="3" t="s">
        <v>501</v>
      </c>
      <c r="C264" s="3"/>
      <c r="D264" s="3" t="s">
        <v>1996</v>
      </c>
      <c r="E264"/>
      <c r="F264"/>
      <c r="G264"/>
      <c r="H264"/>
    </row>
    <row r="265" spans="1:8" x14ac:dyDescent="0.2">
      <c r="A265" s="3" t="s">
        <v>454</v>
      </c>
      <c r="B265" s="3" t="s">
        <v>501</v>
      </c>
      <c r="C265" s="3"/>
      <c r="D265" s="3" t="s">
        <v>2106</v>
      </c>
      <c r="E265"/>
      <c r="F265"/>
      <c r="G265"/>
      <c r="H265"/>
    </row>
    <row r="266" spans="1:8" x14ac:dyDescent="0.2">
      <c r="A266" s="3" t="s">
        <v>454</v>
      </c>
      <c r="B266" s="3" t="s">
        <v>501</v>
      </c>
      <c r="C266" s="3"/>
      <c r="D266" s="3" t="s">
        <v>515</v>
      </c>
      <c r="E266"/>
      <c r="F266"/>
      <c r="G266"/>
      <c r="H266"/>
    </row>
    <row r="267" spans="1:8" x14ac:dyDescent="0.2">
      <c r="A267" s="3" t="s">
        <v>454</v>
      </c>
      <c r="B267" s="3" t="s">
        <v>501</v>
      </c>
      <c r="C267" s="3"/>
      <c r="D267" s="3" t="s">
        <v>2027</v>
      </c>
      <c r="E267"/>
      <c r="F267"/>
      <c r="G267"/>
      <c r="H267"/>
    </row>
    <row r="268" spans="1:8" x14ac:dyDescent="0.2">
      <c r="A268" s="3" t="s">
        <v>454</v>
      </c>
      <c r="B268" s="3" t="s">
        <v>501</v>
      </c>
      <c r="C268" s="3"/>
      <c r="D268" s="3" t="s">
        <v>1999</v>
      </c>
      <c r="E268"/>
      <c r="F268"/>
      <c r="G268"/>
      <c r="H268"/>
    </row>
    <row r="269" spans="1:8" x14ac:dyDescent="0.2">
      <c r="A269" s="3" t="s">
        <v>454</v>
      </c>
      <c r="B269" s="3" t="s">
        <v>501</v>
      </c>
      <c r="C269" s="3"/>
      <c r="D269" s="3" t="s">
        <v>910</v>
      </c>
      <c r="E269"/>
      <c r="F269"/>
      <c r="G269"/>
      <c r="H269"/>
    </row>
    <row r="270" spans="1:8" x14ac:dyDescent="0.2">
      <c r="A270" s="3" t="s">
        <v>454</v>
      </c>
      <c r="B270" s="3" t="s">
        <v>501</v>
      </c>
      <c r="C270" s="3"/>
      <c r="D270" s="3" t="s">
        <v>2001</v>
      </c>
      <c r="E270"/>
      <c r="F270"/>
      <c r="G270"/>
      <c r="H270"/>
    </row>
    <row r="271" spans="1:8" x14ac:dyDescent="0.2">
      <c r="A271" s="3" t="s">
        <v>454</v>
      </c>
      <c r="B271" s="3" t="s">
        <v>501</v>
      </c>
      <c r="C271" s="3"/>
      <c r="D271" s="3" t="s">
        <v>2031</v>
      </c>
      <c r="E271"/>
    </row>
    <row r="272" spans="1:8" x14ac:dyDescent="0.2">
      <c r="A272" s="3" t="s">
        <v>454</v>
      </c>
      <c r="B272" s="3" t="s">
        <v>501</v>
      </c>
      <c r="C272" s="3"/>
      <c r="D272" s="3" t="s">
        <v>913</v>
      </c>
      <c r="E272"/>
    </row>
    <row r="273" spans="1:5" x14ac:dyDescent="0.2">
      <c r="A273" s="3" t="s">
        <v>454</v>
      </c>
      <c r="B273" s="3" t="s">
        <v>501</v>
      </c>
      <c r="C273" s="3"/>
      <c r="D273" s="3" t="s">
        <v>914</v>
      </c>
      <c r="E273"/>
    </row>
    <row r="274" spans="1:5" x14ac:dyDescent="0.2">
      <c r="A274" s="3" t="s">
        <v>454</v>
      </c>
      <c r="B274" s="3" t="s">
        <v>501</v>
      </c>
      <c r="C274" s="3"/>
      <c r="D274" s="3" t="s">
        <v>1481</v>
      </c>
      <c r="E274"/>
    </row>
    <row r="275" spans="1:5" x14ac:dyDescent="0.2">
      <c r="A275" s="3" t="s">
        <v>454</v>
      </c>
      <c r="B275" s="3" t="s">
        <v>501</v>
      </c>
      <c r="C275" s="3"/>
      <c r="D275" s="3" t="s">
        <v>409</v>
      </c>
      <c r="E275"/>
    </row>
    <row r="276" spans="1:5" x14ac:dyDescent="0.2">
      <c r="A276" s="3" t="s">
        <v>454</v>
      </c>
      <c r="B276" s="3" t="s">
        <v>501</v>
      </c>
      <c r="C276" s="3"/>
      <c r="D276" s="3" t="s">
        <v>2003</v>
      </c>
      <c r="E276"/>
    </row>
    <row r="277" spans="1:5" x14ac:dyDescent="0.2">
      <c r="A277" s="3" t="s">
        <v>454</v>
      </c>
      <c r="B277" s="3" t="s">
        <v>786</v>
      </c>
      <c r="C277" s="3"/>
      <c r="D277" s="3" t="s">
        <v>1850</v>
      </c>
      <c r="E277"/>
    </row>
    <row r="278" spans="1:5" x14ac:dyDescent="0.2">
      <c r="A278" s="3" t="s">
        <v>454</v>
      </c>
      <c r="B278" s="3" t="s">
        <v>786</v>
      </c>
      <c r="C278" s="3"/>
      <c r="D278" s="3" t="s">
        <v>795</v>
      </c>
      <c r="E278"/>
    </row>
    <row r="279" spans="1:5" x14ac:dyDescent="0.2">
      <c r="A279" s="3" t="s">
        <v>454</v>
      </c>
      <c r="B279" s="3" t="s">
        <v>786</v>
      </c>
      <c r="C279" s="3"/>
      <c r="D279" s="3" t="s">
        <v>1523</v>
      </c>
      <c r="E279"/>
    </row>
    <row r="280" spans="1:5" x14ac:dyDescent="0.2">
      <c r="A280" s="3" t="s">
        <v>454</v>
      </c>
      <c r="B280" s="3" t="s">
        <v>786</v>
      </c>
      <c r="C280" s="3"/>
      <c r="D280" s="3" t="s">
        <v>1574</v>
      </c>
      <c r="E280"/>
    </row>
    <row r="281" spans="1:5" x14ac:dyDescent="0.2">
      <c r="A281" s="3" t="s">
        <v>454</v>
      </c>
      <c r="B281" s="3" t="s">
        <v>786</v>
      </c>
      <c r="C281" s="3"/>
      <c r="D281" s="3" t="s">
        <v>459</v>
      </c>
      <c r="E281"/>
    </row>
    <row r="282" spans="1:5" x14ac:dyDescent="0.2">
      <c r="A282" s="3" t="s">
        <v>454</v>
      </c>
      <c r="B282" s="3" t="s">
        <v>786</v>
      </c>
      <c r="C282" s="3"/>
      <c r="D282" s="3" t="s">
        <v>788</v>
      </c>
      <c r="E282"/>
    </row>
    <row r="283" spans="1:5" x14ac:dyDescent="0.2">
      <c r="A283" s="3" t="s">
        <v>454</v>
      </c>
      <c r="B283" s="3" t="s">
        <v>786</v>
      </c>
      <c r="C283" s="3"/>
      <c r="D283" s="3" t="s">
        <v>1462</v>
      </c>
      <c r="E283"/>
    </row>
    <row r="284" spans="1:5" x14ac:dyDescent="0.2">
      <c r="A284" s="3" t="s">
        <v>454</v>
      </c>
      <c r="B284" s="3" t="s">
        <v>786</v>
      </c>
      <c r="C284" s="3"/>
      <c r="D284" s="3" t="s">
        <v>1852</v>
      </c>
      <c r="E284"/>
    </row>
    <row r="285" spans="1:5" x14ac:dyDescent="0.2">
      <c r="A285" s="3" t="s">
        <v>454</v>
      </c>
      <c r="B285" s="3" t="s">
        <v>786</v>
      </c>
      <c r="C285" s="3"/>
      <c r="D285" s="3" t="s">
        <v>461</v>
      </c>
      <c r="E285"/>
    </row>
    <row r="286" spans="1:5" x14ac:dyDescent="0.2">
      <c r="A286" s="3" t="s">
        <v>454</v>
      </c>
      <c r="B286" s="3" t="s">
        <v>786</v>
      </c>
      <c r="C286" s="3"/>
      <c r="D286" s="3" t="s">
        <v>1347</v>
      </c>
      <c r="E286"/>
    </row>
    <row r="287" spans="1:5" x14ac:dyDescent="0.2">
      <c r="A287" s="3" t="s">
        <v>454</v>
      </c>
      <c r="B287" s="3" t="s">
        <v>786</v>
      </c>
      <c r="C287" s="3"/>
      <c r="D287" s="3" t="s">
        <v>357</v>
      </c>
      <c r="E287"/>
    </row>
    <row r="288" spans="1:5" x14ac:dyDescent="0.2">
      <c r="A288" s="3" t="s">
        <v>454</v>
      </c>
      <c r="B288" s="3" t="s">
        <v>786</v>
      </c>
      <c r="C288" s="3"/>
      <c r="D288" s="3" t="s">
        <v>2677</v>
      </c>
      <c r="E288"/>
    </row>
    <row r="289" spans="1:5" x14ac:dyDescent="0.2">
      <c r="A289" s="3" t="s">
        <v>454</v>
      </c>
      <c r="B289" s="3" t="s">
        <v>786</v>
      </c>
      <c r="C289" s="3"/>
      <c r="D289" s="3" t="s">
        <v>391</v>
      </c>
      <c r="E289"/>
    </row>
    <row r="290" spans="1:5" x14ac:dyDescent="0.2">
      <c r="A290" s="3" t="s">
        <v>454</v>
      </c>
      <c r="B290" s="3" t="s">
        <v>786</v>
      </c>
      <c r="C290" s="3"/>
      <c r="D290" s="3" t="s">
        <v>2116</v>
      </c>
      <c r="E290"/>
    </row>
    <row r="291" spans="1:5" x14ac:dyDescent="0.2">
      <c r="A291" s="3" t="s">
        <v>454</v>
      </c>
      <c r="B291" s="3" t="s">
        <v>786</v>
      </c>
      <c r="C291" s="3"/>
      <c r="D291" s="3" t="s">
        <v>615</v>
      </c>
      <c r="E291"/>
    </row>
    <row r="292" spans="1:5" x14ac:dyDescent="0.2">
      <c r="A292" s="3" t="s">
        <v>454</v>
      </c>
      <c r="B292" s="3" t="s">
        <v>786</v>
      </c>
      <c r="C292" s="3"/>
      <c r="D292" s="3" t="s">
        <v>2004</v>
      </c>
      <c r="E292"/>
    </row>
    <row r="293" spans="1:5" x14ac:dyDescent="0.2">
      <c r="A293" s="3" t="s">
        <v>454</v>
      </c>
      <c r="B293" s="3" t="s">
        <v>786</v>
      </c>
      <c r="C293" s="3"/>
      <c r="D293" s="3" t="s">
        <v>437</v>
      </c>
      <c r="E293"/>
    </row>
    <row r="294" spans="1:5" x14ac:dyDescent="0.2">
      <c r="A294" s="3" t="s">
        <v>454</v>
      </c>
      <c r="B294" s="3" t="s">
        <v>786</v>
      </c>
      <c r="C294" s="3"/>
      <c r="D294" s="3" t="s">
        <v>2005</v>
      </c>
      <c r="E294"/>
    </row>
    <row r="295" spans="1:5" x14ac:dyDescent="0.2">
      <c r="A295" s="3" t="s">
        <v>454</v>
      </c>
      <c r="B295" s="3" t="s">
        <v>786</v>
      </c>
      <c r="C295" s="3"/>
      <c r="D295" s="3" t="s">
        <v>2118</v>
      </c>
      <c r="E295"/>
    </row>
    <row r="296" spans="1:5" x14ac:dyDescent="0.2">
      <c r="A296" s="3" t="s">
        <v>454</v>
      </c>
      <c r="B296" s="3" t="s">
        <v>786</v>
      </c>
      <c r="C296" s="3"/>
      <c r="D296" s="3" t="s">
        <v>10</v>
      </c>
      <c r="E296"/>
    </row>
    <row r="297" spans="1:5" x14ac:dyDescent="0.2">
      <c r="A297" s="3" t="s">
        <v>454</v>
      </c>
      <c r="B297" s="3" t="s">
        <v>786</v>
      </c>
      <c r="C297" s="3"/>
      <c r="D297" s="3" t="s">
        <v>212</v>
      </c>
      <c r="E297"/>
    </row>
    <row r="298" spans="1:5" x14ac:dyDescent="0.2">
      <c r="A298" s="3" t="s">
        <v>454</v>
      </c>
      <c r="B298" s="3" t="s">
        <v>786</v>
      </c>
      <c r="C298" s="3"/>
      <c r="D298" s="3" t="s">
        <v>2120</v>
      </c>
      <c r="E298"/>
    </row>
    <row r="299" spans="1:5" x14ac:dyDescent="0.2">
      <c r="A299" s="3" t="s">
        <v>454</v>
      </c>
      <c r="B299" s="3" t="s">
        <v>786</v>
      </c>
      <c r="C299" s="3"/>
      <c r="D299" s="3" t="s">
        <v>689</v>
      </c>
      <c r="E299"/>
    </row>
    <row r="300" spans="1:5" x14ac:dyDescent="0.2">
      <c r="A300" s="3" t="s">
        <v>454</v>
      </c>
      <c r="B300" s="3" t="s">
        <v>786</v>
      </c>
      <c r="C300" s="3"/>
      <c r="D300" s="3" t="s">
        <v>918</v>
      </c>
      <c r="E300"/>
    </row>
    <row r="301" spans="1:5" x14ac:dyDescent="0.2">
      <c r="A301" s="3" t="s">
        <v>454</v>
      </c>
      <c r="B301" s="3" t="s">
        <v>786</v>
      </c>
      <c r="C301" s="3"/>
      <c r="D301" s="3" t="s">
        <v>2122</v>
      </c>
      <c r="E301"/>
    </row>
    <row r="302" spans="1:5" x14ac:dyDescent="0.2">
      <c r="A302" s="3" t="s">
        <v>454</v>
      </c>
      <c r="B302" s="3" t="s">
        <v>786</v>
      </c>
      <c r="C302" s="3"/>
      <c r="D302" s="3" t="s">
        <v>515</v>
      </c>
      <c r="E302"/>
    </row>
    <row r="303" spans="1:5" x14ac:dyDescent="0.2">
      <c r="A303" s="3" t="s">
        <v>454</v>
      </c>
      <c r="B303" s="3" t="s">
        <v>786</v>
      </c>
      <c r="C303" s="3"/>
      <c r="D303" s="3" t="s">
        <v>1999</v>
      </c>
      <c r="E303"/>
    </row>
    <row r="304" spans="1:5" x14ac:dyDescent="0.2">
      <c r="A304" s="3" t="s">
        <v>454</v>
      </c>
      <c r="B304" s="3" t="s">
        <v>786</v>
      </c>
      <c r="C304" s="3"/>
      <c r="D304" s="3" t="s">
        <v>406</v>
      </c>
      <c r="E304"/>
    </row>
    <row r="305" spans="1:5" x14ac:dyDescent="0.2">
      <c r="A305" s="3" t="s">
        <v>454</v>
      </c>
      <c r="B305" s="3" t="s">
        <v>786</v>
      </c>
      <c r="C305" s="3"/>
      <c r="D305" s="3" t="s">
        <v>1482</v>
      </c>
      <c r="E305"/>
    </row>
    <row r="306" spans="1:5" x14ac:dyDescent="0.2">
      <c r="A306" s="3" t="s">
        <v>454</v>
      </c>
      <c r="B306" s="3" t="s">
        <v>786</v>
      </c>
      <c r="C306" s="3"/>
      <c r="D306" s="3" t="s">
        <v>1471</v>
      </c>
      <c r="E306"/>
    </row>
    <row r="307" spans="1:5" x14ac:dyDescent="0.2">
      <c r="A307" s="3" t="s">
        <v>454</v>
      </c>
      <c r="B307" s="3" t="s">
        <v>786</v>
      </c>
      <c r="C307" s="3"/>
      <c r="D307" s="3" t="s">
        <v>489</v>
      </c>
      <c r="E307"/>
    </row>
    <row r="308" spans="1:5" x14ac:dyDescent="0.2">
      <c r="A308" s="3" t="s">
        <v>454</v>
      </c>
      <c r="B308" s="3" t="s">
        <v>455</v>
      </c>
      <c r="C308" s="3"/>
      <c r="D308" s="3" t="s">
        <v>496</v>
      </c>
      <c r="E308"/>
    </row>
    <row r="309" spans="1:5" x14ac:dyDescent="0.2">
      <c r="A309" s="3" t="s">
        <v>454</v>
      </c>
      <c r="B309" s="3" t="s">
        <v>455</v>
      </c>
      <c r="C309" s="3"/>
      <c r="D309" s="3" t="s">
        <v>1339</v>
      </c>
      <c r="E309"/>
    </row>
    <row r="310" spans="1:5" x14ac:dyDescent="0.2">
      <c r="A310" s="3" t="s">
        <v>454</v>
      </c>
      <c r="B310" s="3" t="s">
        <v>455</v>
      </c>
      <c r="C310" s="3"/>
      <c r="D310" s="3" t="s">
        <v>498</v>
      </c>
      <c r="E310"/>
    </row>
    <row r="311" spans="1:5" x14ac:dyDescent="0.2">
      <c r="A311" s="3" t="s">
        <v>454</v>
      </c>
      <c r="B311" s="3" t="s">
        <v>455</v>
      </c>
      <c r="C311" s="3"/>
      <c r="D311" s="3" t="s">
        <v>1854</v>
      </c>
      <c r="E311"/>
    </row>
    <row r="312" spans="1:5" x14ac:dyDescent="0.2">
      <c r="A312" s="3" t="s">
        <v>454</v>
      </c>
      <c r="B312" s="3" t="s">
        <v>455</v>
      </c>
      <c r="C312" s="3"/>
      <c r="D312" s="3" t="s">
        <v>353</v>
      </c>
      <c r="E312"/>
    </row>
    <row r="313" spans="1:5" x14ac:dyDescent="0.2">
      <c r="A313" s="3" t="s">
        <v>454</v>
      </c>
      <c r="B313" s="3" t="s">
        <v>455</v>
      </c>
      <c r="C313" s="3"/>
      <c r="D313" s="3" t="s">
        <v>475</v>
      </c>
      <c r="E313"/>
    </row>
    <row r="314" spans="1:5" x14ac:dyDescent="0.2">
      <c r="A314" s="3" t="s">
        <v>454</v>
      </c>
      <c r="B314" s="3" t="s">
        <v>455</v>
      </c>
      <c r="C314" s="3"/>
      <c r="D314" s="3" t="s">
        <v>477</v>
      </c>
      <c r="E314"/>
    </row>
    <row r="315" spans="1:5" x14ac:dyDescent="0.2">
      <c r="A315" s="3" t="s">
        <v>454</v>
      </c>
      <c r="B315" s="3" t="s">
        <v>455</v>
      </c>
      <c r="C315" s="3"/>
      <c r="D315" s="3" t="s">
        <v>1857</v>
      </c>
      <c r="E315"/>
    </row>
    <row r="316" spans="1:5" x14ac:dyDescent="0.2">
      <c r="A316" s="3" t="s">
        <v>454</v>
      </c>
      <c r="B316" s="3" t="s">
        <v>455</v>
      </c>
      <c r="C316" s="3"/>
      <c r="D316" s="3" t="s">
        <v>459</v>
      </c>
      <c r="E316"/>
    </row>
    <row r="317" spans="1:5" x14ac:dyDescent="0.2">
      <c r="A317" s="3" t="s">
        <v>454</v>
      </c>
      <c r="B317" s="3" t="s">
        <v>455</v>
      </c>
      <c r="C317" s="3"/>
      <c r="D317" s="3" t="s">
        <v>479</v>
      </c>
      <c r="E317"/>
    </row>
    <row r="318" spans="1:5" x14ac:dyDescent="0.2">
      <c r="A318" s="3" t="s">
        <v>454</v>
      </c>
      <c r="B318" s="3" t="s">
        <v>455</v>
      </c>
      <c r="C318" s="3"/>
      <c r="D318" s="3" t="s">
        <v>481</v>
      </c>
      <c r="E318"/>
    </row>
    <row r="319" spans="1:5" x14ac:dyDescent="0.2">
      <c r="A319" s="3" t="s">
        <v>454</v>
      </c>
      <c r="B319" s="3" t="s">
        <v>455</v>
      </c>
      <c r="C319" s="3"/>
      <c r="D319" s="3" t="s">
        <v>310</v>
      </c>
      <c r="E319"/>
    </row>
    <row r="320" spans="1:5" x14ac:dyDescent="0.2">
      <c r="A320" s="3" t="s">
        <v>454</v>
      </c>
      <c r="B320" s="3" t="s">
        <v>455</v>
      </c>
      <c r="C320" s="3"/>
      <c r="D320" s="3" t="s">
        <v>779</v>
      </c>
      <c r="E320"/>
    </row>
    <row r="321" spans="1:5" x14ac:dyDescent="0.2">
      <c r="A321" s="3" t="s">
        <v>454</v>
      </c>
      <c r="B321" s="3" t="s">
        <v>455</v>
      </c>
      <c r="C321" s="3"/>
      <c r="D321" s="3" t="s">
        <v>1334</v>
      </c>
      <c r="E321"/>
    </row>
    <row r="322" spans="1:5" x14ac:dyDescent="0.2">
      <c r="A322" s="3" t="s">
        <v>454</v>
      </c>
      <c r="B322" s="3" t="s">
        <v>455</v>
      </c>
      <c r="C322" s="3"/>
      <c r="D322" s="3" t="s">
        <v>1231</v>
      </c>
      <c r="E322"/>
    </row>
    <row r="323" spans="1:5" x14ac:dyDescent="0.2">
      <c r="A323" s="3" t="s">
        <v>454</v>
      </c>
      <c r="B323" s="3" t="s">
        <v>455</v>
      </c>
      <c r="C323" s="3"/>
      <c r="D323" s="3" t="s">
        <v>461</v>
      </c>
      <c r="E323"/>
    </row>
    <row r="324" spans="1:5" x14ac:dyDescent="0.2">
      <c r="A324" s="3" t="s">
        <v>454</v>
      </c>
      <c r="B324" s="3" t="s">
        <v>455</v>
      </c>
      <c r="C324" s="3"/>
      <c r="D324" s="3" t="s">
        <v>387</v>
      </c>
      <c r="E324"/>
    </row>
    <row r="325" spans="1:5" x14ac:dyDescent="0.2">
      <c r="A325" s="3" t="s">
        <v>454</v>
      </c>
      <c r="B325" s="3" t="s">
        <v>455</v>
      </c>
      <c r="C325" s="3"/>
      <c r="D325" s="3" t="s">
        <v>464</v>
      </c>
      <c r="E325"/>
    </row>
    <row r="326" spans="1:5" x14ac:dyDescent="0.2">
      <c r="A326" s="3" t="s">
        <v>454</v>
      </c>
      <c r="B326" s="3" t="s">
        <v>455</v>
      </c>
      <c r="C326" s="3"/>
      <c r="D326" s="3" t="s">
        <v>824</v>
      </c>
      <c r="E326"/>
    </row>
    <row r="327" spans="1:5" x14ac:dyDescent="0.2">
      <c r="A327" s="3" t="s">
        <v>454</v>
      </c>
      <c r="B327" s="3" t="s">
        <v>455</v>
      </c>
      <c r="C327" s="3"/>
      <c r="D327" s="3" t="s">
        <v>1475</v>
      </c>
      <c r="E327"/>
    </row>
    <row r="328" spans="1:5" x14ac:dyDescent="0.2">
      <c r="A328" s="3" t="s">
        <v>454</v>
      </c>
      <c r="B328" s="3" t="s">
        <v>455</v>
      </c>
      <c r="C328" s="3"/>
      <c r="D328" s="3" t="s">
        <v>1630</v>
      </c>
      <c r="E328"/>
    </row>
    <row r="329" spans="1:5" x14ac:dyDescent="0.2">
      <c r="A329" s="3" t="s">
        <v>454</v>
      </c>
      <c r="B329" s="3" t="s">
        <v>455</v>
      </c>
      <c r="C329" s="3"/>
      <c r="D329" s="3" t="s">
        <v>466</v>
      </c>
      <c r="E329"/>
    </row>
    <row r="330" spans="1:5" x14ac:dyDescent="0.2">
      <c r="A330" s="3" t="s">
        <v>454</v>
      </c>
      <c r="B330" s="3" t="s">
        <v>455</v>
      </c>
      <c r="C330" s="3"/>
      <c r="D330" s="3" t="s">
        <v>777</v>
      </c>
      <c r="E330"/>
    </row>
    <row r="331" spans="1:5" x14ac:dyDescent="0.2">
      <c r="A331" s="3" t="s">
        <v>454</v>
      </c>
      <c r="B331" s="3" t="s">
        <v>455</v>
      </c>
      <c r="C331" s="3"/>
      <c r="D331" s="3" t="s">
        <v>767</v>
      </c>
      <c r="E331"/>
    </row>
    <row r="332" spans="1:5" x14ac:dyDescent="0.2">
      <c r="A332" s="3" t="s">
        <v>454</v>
      </c>
      <c r="B332" s="3" t="s">
        <v>455</v>
      </c>
      <c r="C332" s="3"/>
      <c r="D332" s="3" t="s">
        <v>468</v>
      </c>
      <c r="E332"/>
    </row>
    <row r="333" spans="1:5" x14ac:dyDescent="0.2">
      <c r="A333" s="3" t="s">
        <v>454</v>
      </c>
      <c r="B333" s="3" t="s">
        <v>455</v>
      </c>
      <c r="C333" s="3"/>
      <c r="D333" s="3" t="s">
        <v>1860</v>
      </c>
      <c r="E333"/>
    </row>
    <row r="334" spans="1:5" x14ac:dyDescent="0.2">
      <c r="A334" s="3" t="s">
        <v>454</v>
      </c>
      <c r="B334" s="3" t="s">
        <v>455</v>
      </c>
      <c r="C334" s="3"/>
      <c r="D334" s="3" t="s">
        <v>1478</v>
      </c>
      <c r="E334"/>
    </row>
    <row r="335" spans="1:5" x14ac:dyDescent="0.2">
      <c r="A335" s="3" t="s">
        <v>454</v>
      </c>
      <c r="B335" s="3" t="s">
        <v>455</v>
      </c>
      <c r="C335" s="3"/>
      <c r="D335" s="3" t="s">
        <v>470</v>
      </c>
      <c r="E335"/>
    </row>
    <row r="336" spans="1:5" x14ac:dyDescent="0.2">
      <c r="A336" s="3" t="s">
        <v>454</v>
      </c>
      <c r="B336" s="3" t="s">
        <v>455</v>
      </c>
      <c r="C336" s="3"/>
      <c r="D336" s="3" t="s">
        <v>391</v>
      </c>
      <c r="E336"/>
    </row>
    <row r="337" spans="1:5" x14ac:dyDescent="0.2">
      <c r="A337" s="3" t="s">
        <v>454</v>
      </c>
      <c r="B337" s="3" t="s">
        <v>455</v>
      </c>
      <c r="C337" s="3"/>
      <c r="D337" s="3" t="s">
        <v>351</v>
      </c>
      <c r="E337"/>
    </row>
    <row r="338" spans="1:5" x14ac:dyDescent="0.2">
      <c r="A338" s="3" t="s">
        <v>454</v>
      </c>
      <c r="B338" s="3" t="s">
        <v>455</v>
      </c>
      <c r="C338" s="3"/>
      <c r="D338" s="3" t="s">
        <v>1335</v>
      </c>
      <c r="E338"/>
    </row>
    <row r="339" spans="1:5" x14ac:dyDescent="0.2">
      <c r="A339" s="3" t="s">
        <v>454</v>
      </c>
      <c r="B339" s="3" t="s">
        <v>455</v>
      </c>
      <c r="C339" s="3"/>
      <c r="D339" s="3" t="s">
        <v>473</v>
      </c>
      <c r="E339"/>
    </row>
    <row r="340" spans="1:5" x14ac:dyDescent="0.2">
      <c r="A340" s="3" t="s">
        <v>454</v>
      </c>
      <c r="B340" s="3" t="s">
        <v>455</v>
      </c>
      <c r="C340" s="3"/>
      <c r="D340" s="3" t="s">
        <v>1343</v>
      </c>
      <c r="E340"/>
    </row>
    <row r="341" spans="1:5" x14ac:dyDescent="0.2">
      <c r="A341" s="3" t="s">
        <v>454</v>
      </c>
      <c r="B341" s="3" t="s">
        <v>455</v>
      </c>
      <c r="C341" s="3"/>
      <c r="D341" s="3" t="s">
        <v>500</v>
      </c>
      <c r="E341"/>
    </row>
    <row r="342" spans="1:5" x14ac:dyDescent="0.2">
      <c r="A342" s="3" t="s">
        <v>454</v>
      </c>
      <c r="B342" s="3" t="s">
        <v>455</v>
      </c>
      <c r="C342" s="3"/>
      <c r="D342" s="3" t="s">
        <v>1341</v>
      </c>
      <c r="E342"/>
    </row>
    <row r="343" spans="1:5" x14ac:dyDescent="0.2">
      <c r="A343" s="3" t="s">
        <v>454</v>
      </c>
      <c r="B343" s="3" t="s">
        <v>455</v>
      </c>
      <c r="C343" s="3"/>
      <c r="D343" s="3" t="s">
        <v>923</v>
      </c>
      <c r="E343"/>
    </row>
    <row r="344" spans="1:5" x14ac:dyDescent="0.2">
      <c r="A344" s="3" t="s">
        <v>454</v>
      </c>
      <c r="B344" s="3" t="s">
        <v>455</v>
      </c>
      <c r="C344" s="3"/>
      <c r="D344" s="3" t="s">
        <v>1109</v>
      </c>
      <c r="E344"/>
    </row>
    <row r="345" spans="1:5" x14ac:dyDescent="0.2">
      <c r="A345" s="3" t="s">
        <v>454</v>
      </c>
      <c r="B345" s="3" t="s">
        <v>455</v>
      </c>
      <c r="C345" s="3"/>
      <c r="D345" s="3" t="s">
        <v>364</v>
      </c>
      <c r="E345"/>
    </row>
    <row r="346" spans="1:5" x14ac:dyDescent="0.2">
      <c r="A346" s="3" t="s">
        <v>454</v>
      </c>
      <c r="B346" s="3" t="s">
        <v>455</v>
      </c>
      <c r="C346" s="3"/>
      <c r="D346" s="3" t="s">
        <v>491</v>
      </c>
      <c r="E346"/>
    </row>
    <row r="347" spans="1:5" x14ac:dyDescent="0.2">
      <c r="A347" s="3" t="s">
        <v>454</v>
      </c>
      <c r="B347" s="3" t="s">
        <v>455</v>
      </c>
      <c r="C347" s="3"/>
      <c r="D347" s="3" t="s">
        <v>493</v>
      </c>
      <c r="E347"/>
    </row>
    <row r="348" spans="1:5" x14ac:dyDescent="0.2">
      <c r="A348" s="3" t="s">
        <v>454</v>
      </c>
      <c r="B348" s="3" t="s">
        <v>455</v>
      </c>
      <c r="C348" s="3"/>
      <c r="D348" s="3" t="s">
        <v>494</v>
      </c>
      <c r="E348"/>
    </row>
    <row r="349" spans="1:5" x14ac:dyDescent="0.2">
      <c r="A349" s="3" t="s">
        <v>454</v>
      </c>
      <c r="B349" s="3" t="s">
        <v>455</v>
      </c>
      <c r="C349" s="3"/>
      <c r="D349" s="3" t="s">
        <v>437</v>
      </c>
      <c r="E349"/>
    </row>
    <row r="350" spans="1:5" x14ac:dyDescent="0.2">
      <c r="A350" s="3" t="s">
        <v>454</v>
      </c>
      <c r="B350" s="3" t="s">
        <v>455</v>
      </c>
      <c r="C350" s="3"/>
      <c r="D350" s="3" t="s">
        <v>495</v>
      </c>
      <c r="E350"/>
    </row>
    <row r="351" spans="1:5" x14ac:dyDescent="0.2">
      <c r="A351" s="3" t="s">
        <v>454</v>
      </c>
      <c r="B351" s="3" t="s">
        <v>455</v>
      </c>
      <c r="C351" s="3"/>
      <c r="D351" s="3" t="s">
        <v>2011</v>
      </c>
      <c r="E351"/>
    </row>
    <row r="352" spans="1:5" x14ac:dyDescent="0.2">
      <c r="A352" s="3" t="s">
        <v>454</v>
      </c>
      <c r="B352" s="3" t="s">
        <v>455</v>
      </c>
      <c r="C352" s="3"/>
      <c r="D352" s="3" t="s">
        <v>2013</v>
      </c>
      <c r="E352"/>
    </row>
    <row r="353" spans="1:5" x14ac:dyDescent="0.2">
      <c r="A353" s="3" t="s">
        <v>454</v>
      </c>
      <c r="B353" s="3" t="s">
        <v>455</v>
      </c>
      <c r="C353" s="3"/>
      <c r="D353" s="3" t="s">
        <v>2128</v>
      </c>
      <c r="E353"/>
    </row>
    <row r="354" spans="1:5" x14ac:dyDescent="0.2">
      <c r="A354" s="3" t="s">
        <v>454</v>
      </c>
      <c r="B354" s="3" t="s">
        <v>455</v>
      </c>
      <c r="C354" s="3"/>
      <c r="D354" s="3" t="s">
        <v>908</v>
      </c>
      <c r="E354"/>
    </row>
    <row r="355" spans="1:5" x14ac:dyDescent="0.2">
      <c r="A355" s="3" t="s">
        <v>454</v>
      </c>
      <c r="B355" s="3" t="s">
        <v>455</v>
      </c>
      <c r="C355" s="3"/>
      <c r="D355" s="3" t="s">
        <v>881</v>
      </c>
      <c r="E355"/>
    </row>
    <row r="356" spans="1:5" x14ac:dyDescent="0.2">
      <c r="A356" s="3" t="s">
        <v>454</v>
      </c>
      <c r="B356" s="3" t="s">
        <v>455</v>
      </c>
      <c r="C356" s="3"/>
      <c r="D356" s="3" t="s">
        <v>1337</v>
      </c>
      <c r="E356"/>
    </row>
    <row r="357" spans="1:5" x14ac:dyDescent="0.2">
      <c r="A357" s="3" t="s">
        <v>454</v>
      </c>
      <c r="B357" s="3" t="s">
        <v>455</v>
      </c>
      <c r="C357" s="3"/>
      <c r="D357" s="3" t="s">
        <v>403</v>
      </c>
      <c r="E357"/>
    </row>
    <row r="358" spans="1:5" x14ac:dyDescent="0.2">
      <c r="A358" s="3" t="s">
        <v>454</v>
      </c>
      <c r="B358" s="3" t="s">
        <v>455</v>
      </c>
      <c r="C358" s="3"/>
      <c r="D358" s="3" t="s">
        <v>902</v>
      </c>
      <c r="E358"/>
    </row>
    <row r="359" spans="1:5" x14ac:dyDescent="0.2">
      <c r="A359" s="3" t="s">
        <v>454</v>
      </c>
      <c r="B359" s="3" t="s">
        <v>455</v>
      </c>
      <c r="C359" s="3"/>
      <c r="D359" s="3" t="s">
        <v>2027</v>
      </c>
      <c r="E359"/>
    </row>
    <row r="360" spans="1:5" x14ac:dyDescent="0.2">
      <c r="A360" s="3" t="s">
        <v>454</v>
      </c>
      <c r="B360" s="3" t="s">
        <v>455</v>
      </c>
      <c r="C360" s="3"/>
      <c r="D360" s="3" t="s">
        <v>484</v>
      </c>
      <c r="E360"/>
    </row>
    <row r="361" spans="1:5" x14ac:dyDescent="0.2">
      <c r="A361" s="3" t="s">
        <v>454</v>
      </c>
      <c r="B361" s="3" t="s">
        <v>455</v>
      </c>
      <c r="C361" s="3"/>
      <c r="D361" s="3" t="s">
        <v>937</v>
      </c>
      <c r="E361"/>
    </row>
    <row r="362" spans="1:5" x14ac:dyDescent="0.2">
      <c r="A362" s="3" t="s">
        <v>454</v>
      </c>
      <c r="B362" s="3" t="s">
        <v>455</v>
      </c>
      <c r="C362" s="3"/>
      <c r="D362" s="3" t="s">
        <v>1452</v>
      </c>
      <c r="E362"/>
    </row>
    <row r="363" spans="1:5" x14ac:dyDescent="0.2">
      <c r="A363" s="3" t="s">
        <v>454</v>
      </c>
      <c r="B363" s="3" t="s">
        <v>455</v>
      </c>
      <c r="C363" s="3"/>
      <c r="D363" s="3" t="s">
        <v>1676</v>
      </c>
      <c r="E363"/>
    </row>
    <row r="364" spans="1:5" x14ac:dyDescent="0.2">
      <c r="A364" s="3" t="s">
        <v>454</v>
      </c>
      <c r="B364" s="3" t="s">
        <v>455</v>
      </c>
      <c r="C364" s="3"/>
      <c r="D364" s="3" t="s">
        <v>486</v>
      </c>
      <c r="E364"/>
    </row>
    <row r="365" spans="1:5" x14ac:dyDescent="0.2">
      <c r="A365" s="3" t="s">
        <v>454</v>
      </c>
      <c r="B365" s="3" t="s">
        <v>455</v>
      </c>
      <c r="C365" s="3"/>
      <c r="D365" s="3" t="s">
        <v>611</v>
      </c>
      <c r="E365"/>
    </row>
    <row r="366" spans="1:5" x14ac:dyDescent="0.2">
      <c r="A366" s="3" t="s">
        <v>454</v>
      </c>
      <c r="B366" s="3" t="s">
        <v>455</v>
      </c>
      <c r="C366" s="3"/>
      <c r="D366" s="3" t="s">
        <v>488</v>
      </c>
      <c r="E366"/>
    </row>
    <row r="367" spans="1:5" x14ac:dyDescent="0.2">
      <c r="A367" s="3" t="s">
        <v>454</v>
      </c>
      <c r="B367" s="3" t="s">
        <v>455</v>
      </c>
      <c r="C367" s="3"/>
      <c r="D367" s="3" t="s">
        <v>905</v>
      </c>
      <c r="E367"/>
    </row>
    <row r="368" spans="1:5" x14ac:dyDescent="0.2">
      <c r="A368" s="3" t="s">
        <v>454</v>
      </c>
      <c r="B368" s="3" t="s">
        <v>455</v>
      </c>
      <c r="C368" s="3"/>
      <c r="D368" s="3" t="s">
        <v>1480</v>
      </c>
      <c r="E368"/>
    </row>
    <row r="369" spans="1:5" x14ac:dyDescent="0.2">
      <c r="A369" s="3" t="s">
        <v>454</v>
      </c>
      <c r="B369" s="3" t="s">
        <v>455</v>
      </c>
      <c r="C369" s="3"/>
      <c r="D369" s="3" t="s">
        <v>1481</v>
      </c>
      <c r="E369"/>
    </row>
    <row r="370" spans="1:5" x14ac:dyDescent="0.2">
      <c r="A370" s="3" t="s">
        <v>454</v>
      </c>
      <c r="B370" s="3" t="s">
        <v>455</v>
      </c>
      <c r="C370" s="3"/>
      <c r="D370" s="3" t="s">
        <v>1482</v>
      </c>
      <c r="E370"/>
    </row>
    <row r="371" spans="1:5" x14ac:dyDescent="0.2">
      <c r="A371" s="3" t="s">
        <v>454</v>
      </c>
      <c r="B371" s="3" t="s">
        <v>455</v>
      </c>
      <c r="C371" s="3"/>
      <c r="D371" s="3" t="s">
        <v>433</v>
      </c>
      <c r="E371"/>
    </row>
    <row r="372" spans="1:5" x14ac:dyDescent="0.2">
      <c r="A372" s="3" t="s">
        <v>454</v>
      </c>
      <c r="B372" s="3" t="s">
        <v>455</v>
      </c>
      <c r="C372" s="3"/>
      <c r="D372" s="3" t="s">
        <v>907</v>
      </c>
      <c r="E372"/>
    </row>
    <row r="373" spans="1:5" x14ac:dyDescent="0.2">
      <c r="A373" s="3" t="s">
        <v>454</v>
      </c>
      <c r="B373" s="3" t="s">
        <v>455</v>
      </c>
      <c r="C373" s="3"/>
      <c r="D373" s="3" t="s">
        <v>489</v>
      </c>
      <c r="E373"/>
    </row>
    <row r="374" spans="1:5" x14ac:dyDescent="0.2">
      <c r="A374" s="3" t="s">
        <v>505</v>
      </c>
      <c r="B374" s="3" t="s">
        <v>506</v>
      </c>
      <c r="C374" s="3"/>
      <c r="D374" s="3" t="s">
        <v>1577</v>
      </c>
      <c r="E374"/>
    </row>
    <row r="375" spans="1:5" x14ac:dyDescent="0.2">
      <c r="A375" s="3" t="s">
        <v>505</v>
      </c>
      <c r="B375" s="3" t="s">
        <v>506</v>
      </c>
      <c r="C375" s="3"/>
      <c r="D375" s="3" t="s">
        <v>2130</v>
      </c>
      <c r="E375"/>
    </row>
    <row r="376" spans="1:5" x14ac:dyDescent="0.2">
      <c r="A376" s="3" t="s">
        <v>505</v>
      </c>
      <c r="B376" s="3" t="s">
        <v>506</v>
      </c>
      <c r="C376" s="3"/>
      <c r="D376" s="3" t="s">
        <v>508</v>
      </c>
      <c r="E376"/>
    </row>
    <row r="377" spans="1:5" x14ac:dyDescent="0.2">
      <c r="A377" s="3" t="s">
        <v>505</v>
      </c>
      <c r="B377" s="3" t="s">
        <v>506</v>
      </c>
      <c r="C377" s="3"/>
      <c r="D377" s="3" t="s">
        <v>1800</v>
      </c>
      <c r="E377"/>
    </row>
    <row r="378" spans="1:5" x14ac:dyDescent="0.2">
      <c r="A378" s="3" t="s">
        <v>505</v>
      </c>
      <c r="B378" s="3" t="s">
        <v>506</v>
      </c>
      <c r="C378" s="3"/>
      <c r="D378" s="3" t="s">
        <v>2133</v>
      </c>
      <c r="E378"/>
    </row>
    <row r="379" spans="1:5" x14ac:dyDescent="0.2">
      <c r="A379" s="3" t="s">
        <v>505</v>
      </c>
      <c r="B379" s="3" t="s">
        <v>506</v>
      </c>
      <c r="C379" s="3"/>
      <c r="D379" s="3" t="s">
        <v>1622</v>
      </c>
      <c r="E379"/>
    </row>
    <row r="380" spans="1:5" x14ac:dyDescent="0.2">
      <c r="A380" s="3" t="s">
        <v>505</v>
      </c>
      <c r="B380" s="3" t="s">
        <v>506</v>
      </c>
      <c r="C380" s="3"/>
      <c r="D380" s="3" t="s">
        <v>2135</v>
      </c>
      <c r="E380"/>
    </row>
    <row r="381" spans="1:5" x14ac:dyDescent="0.2">
      <c r="A381" s="3" t="s">
        <v>505</v>
      </c>
      <c r="B381" s="3" t="s">
        <v>506</v>
      </c>
      <c r="C381" s="3"/>
      <c r="D381" s="3" t="s">
        <v>381</v>
      </c>
      <c r="E381"/>
    </row>
    <row r="382" spans="1:5" x14ac:dyDescent="0.2">
      <c r="A382" s="3" t="s">
        <v>505</v>
      </c>
      <c r="B382" s="3" t="s">
        <v>506</v>
      </c>
      <c r="C382" s="3"/>
      <c r="D382" s="3" t="s">
        <v>1231</v>
      </c>
      <c r="E382"/>
    </row>
    <row r="383" spans="1:5" x14ac:dyDescent="0.2">
      <c r="A383" s="3" t="s">
        <v>505</v>
      </c>
      <c r="B383" s="3" t="s">
        <v>506</v>
      </c>
      <c r="C383" s="3"/>
      <c r="D383" s="3" t="s">
        <v>1238</v>
      </c>
      <c r="E383"/>
    </row>
    <row r="384" spans="1:5" x14ac:dyDescent="0.2">
      <c r="A384" s="3" t="s">
        <v>505</v>
      </c>
      <c r="B384" s="3" t="s">
        <v>506</v>
      </c>
      <c r="C384" s="3"/>
      <c r="D384" s="3" t="s">
        <v>2139</v>
      </c>
      <c r="E384"/>
    </row>
    <row r="385" spans="1:5" x14ac:dyDescent="0.2">
      <c r="A385" s="3" t="s">
        <v>505</v>
      </c>
      <c r="B385" s="3" t="s">
        <v>506</v>
      </c>
      <c r="C385" s="3"/>
      <c r="D385" s="3" t="s">
        <v>1864</v>
      </c>
      <c r="E385"/>
    </row>
    <row r="386" spans="1:5" x14ac:dyDescent="0.2">
      <c r="A386" s="3" t="s">
        <v>505</v>
      </c>
      <c r="B386" s="3" t="s">
        <v>506</v>
      </c>
      <c r="C386" s="3"/>
      <c r="D386" s="3" t="s">
        <v>1866</v>
      </c>
      <c r="E386"/>
    </row>
    <row r="387" spans="1:5" x14ac:dyDescent="0.2">
      <c r="A387" s="3" t="s">
        <v>505</v>
      </c>
      <c r="B387" s="3" t="s">
        <v>506</v>
      </c>
      <c r="C387" s="3"/>
      <c r="D387" s="3" t="s">
        <v>387</v>
      </c>
      <c r="E387"/>
    </row>
    <row r="388" spans="1:5" x14ac:dyDescent="0.2">
      <c r="A388" s="3" t="s">
        <v>505</v>
      </c>
      <c r="B388" s="3" t="s">
        <v>506</v>
      </c>
      <c r="C388" s="3"/>
      <c r="D388" s="3" t="s">
        <v>2142</v>
      </c>
      <c r="E388"/>
    </row>
    <row r="389" spans="1:5" x14ac:dyDescent="0.2">
      <c r="A389" s="3" t="s">
        <v>505</v>
      </c>
      <c r="B389" s="3" t="s">
        <v>506</v>
      </c>
      <c r="C389" s="3"/>
      <c r="D389" s="3" t="s">
        <v>813</v>
      </c>
      <c r="E389"/>
    </row>
    <row r="390" spans="1:5" x14ac:dyDescent="0.2">
      <c r="A390" s="3" t="s">
        <v>505</v>
      </c>
      <c r="B390" s="3" t="s">
        <v>506</v>
      </c>
      <c r="C390" s="3"/>
      <c r="D390" s="3" t="s">
        <v>429</v>
      </c>
      <c r="E390"/>
    </row>
    <row r="391" spans="1:5" x14ac:dyDescent="0.2">
      <c r="A391" s="3" t="s">
        <v>505</v>
      </c>
      <c r="B391" s="3" t="s">
        <v>506</v>
      </c>
      <c r="C391" s="3"/>
      <c r="D391" s="3" t="s">
        <v>1226</v>
      </c>
      <c r="E391"/>
    </row>
    <row r="392" spans="1:5" x14ac:dyDescent="0.2">
      <c r="A392" s="3" t="s">
        <v>505</v>
      </c>
      <c r="B392" s="3" t="s">
        <v>506</v>
      </c>
      <c r="C392" s="3"/>
      <c r="D392" s="3" t="s">
        <v>391</v>
      </c>
      <c r="E392"/>
    </row>
    <row r="393" spans="1:5" x14ac:dyDescent="0.2">
      <c r="A393" s="3" t="s">
        <v>505</v>
      </c>
      <c r="B393" s="3" t="s">
        <v>506</v>
      </c>
      <c r="C393" s="3"/>
      <c r="D393" s="3" t="s">
        <v>2145</v>
      </c>
      <c r="E393"/>
    </row>
    <row r="394" spans="1:5" x14ac:dyDescent="0.2">
      <c r="A394" s="3" t="s">
        <v>505</v>
      </c>
      <c r="B394" s="3" t="s">
        <v>506</v>
      </c>
      <c r="C394" s="3"/>
      <c r="D394" s="3" t="s">
        <v>831</v>
      </c>
      <c r="E394"/>
    </row>
    <row r="395" spans="1:5" x14ac:dyDescent="0.2">
      <c r="A395" s="3" t="s">
        <v>505</v>
      </c>
      <c r="B395" s="3" t="s">
        <v>506</v>
      </c>
      <c r="C395" s="3"/>
      <c r="D395" s="3" t="s">
        <v>366</v>
      </c>
      <c r="E395"/>
    </row>
    <row r="396" spans="1:5" x14ac:dyDescent="0.2">
      <c r="A396" s="3" t="s">
        <v>505</v>
      </c>
      <c r="B396" s="3" t="s">
        <v>506</v>
      </c>
      <c r="C396" s="3"/>
      <c r="D396" s="3" t="s">
        <v>441</v>
      </c>
      <c r="E396"/>
    </row>
    <row r="397" spans="1:5" x14ac:dyDescent="0.2">
      <c r="A397" s="3" t="s">
        <v>505</v>
      </c>
      <c r="B397" s="3" t="s">
        <v>506</v>
      </c>
      <c r="C397" s="3"/>
      <c r="D397" s="3" t="s">
        <v>1052</v>
      </c>
      <c r="E397"/>
    </row>
    <row r="398" spans="1:5" x14ac:dyDescent="0.2">
      <c r="A398" s="3" t="s">
        <v>505</v>
      </c>
      <c r="B398" s="3" t="s">
        <v>506</v>
      </c>
      <c r="C398" s="3"/>
      <c r="D398" s="3" t="s">
        <v>930</v>
      </c>
      <c r="E398"/>
    </row>
    <row r="399" spans="1:5" x14ac:dyDescent="0.2">
      <c r="A399" s="3" t="s">
        <v>505</v>
      </c>
      <c r="B399" s="3" t="s">
        <v>506</v>
      </c>
      <c r="C399" s="3"/>
      <c r="D399" s="3" t="s">
        <v>2120</v>
      </c>
      <c r="E399"/>
    </row>
    <row r="400" spans="1:5" x14ac:dyDescent="0.2">
      <c r="A400" s="3" t="s">
        <v>505</v>
      </c>
      <c r="B400" s="3" t="s">
        <v>506</v>
      </c>
      <c r="C400" s="3"/>
      <c r="D400" s="3" t="s">
        <v>2019</v>
      </c>
      <c r="E400"/>
    </row>
    <row r="401" spans="1:5" x14ac:dyDescent="0.2">
      <c r="A401" s="3" t="s">
        <v>505</v>
      </c>
      <c r="B401" s="3" t="s">
        <v>506</v>
      </c>
      <c r="C401" s="3"/>
      <c r="D401" s="3" t="s">
        <v>2022</v>
      </c>
      <c r="E401"/>
    </row>
    <row r="402" spans="1:5" x14ac:dyDescent="0.2">
      <c r="A402" s="3" t="s">
        <v>505</v>
      </c>
      <c r="B402" s="3" t="s">
        <v>506</v>
      </c>
      <c r="C402" s="3"/>
      <c r="D402" s="3" t="s">
        <v>2148</v>
      </c>
      <c r="E402"/>
    </row>
    <row r="403" spans="1:5" x14ac:dyDescent="0.2">
      <c r="A403" s="3" t="s">
        <v>505</v>
      </c>
      <c r="B403" s="3" t="s">
        <v>506</v>
      </c>
      <c r="C403" s="3"/>
      <c r="D403" s="3" t="s">
        <v>884</v>
      </c>
      <c r="E403"/>
    </row>
    <row r="404" spans="1:5" x14ac:dyDescent="0.2">
      <c r="A404" s="3" t="s">
        <v>505</v>
      </c>
      <c r="B404" s="3" t="s">
        <v>506</v>
      </c>
      <c r="C404" s="3"/>
      <c r="D404" s="3" t="s">
        <v>1140</v>
      </c>
      <c r="E404"/>
    </row>
    <row r="405" spans="1:5" x14ac:dyDescent="0.2">
      <c r="A405" s="3" t="s">
        <v>505</v>
      </c>
      <c r="B405" s="3" t="s">
        <v>506</v>
      </c>
      <c r="C405" s="3"/>
      <c r="D405" s="3" t="s">
        <v>405</v>
      </c>
      <c r="E405"/>
    </row>
    <row r="406" spans="1:5" x14ac:dyDescent="0.2">
      <c r="A406" s="3" t="s">
        <v>505</v>
      </c>
      <c r="B406" s="3" t="s">
        <v>506</v>
      </c>
      <c r="C406" s="3"/>
      <c r="D406" s="3" t="s">
        <v>2149</v>
      </c>
      <c r="E406"/>
    </row>
    <row r="407" spans="1:5" x14ac:dyDescent="0.2">
      <c r="A407" s="3" t="s">
        <v>505</v>
      </c>
      <c r="B407" s="3" t="s">
        <v>506</v>
      </c>
      <c r="C407" s="3"/>
      <c r="D407" s="3" t="s">
        <v>928</v>
      </c>
      <c r="E407"/>
    </row>
    <row r="408" spans="1:5" x14ac:dyDescent="0.2">
      <c r="A408" s="3" t="s">
        <v>505</v>
      </c>
      <c r="B408" s="3" t="s">
        <v>506</v>
      </c>
      <c r="C408" s="3"/>
      <c r="D408" s="3" t="s">
        <v>1996</v>
      </c>
      <c r="E408"/>
    </row>
    <row r="409" spans="1:5" x14ac:dyDescent="0.2">
      <c r="A409" s="3" t="s">
        <v>505</v>
      </c>
      <c r="B409" s="3" t="s">
        <v>506</v>
      </c>
      <c r="C409" s="3"/>
      <c r="D409" s="3" t="s">
        <v>2027</v>
      </c>
      <c r="E409"/>
    </row>
    <row r="410" spans="1:5" x14ac:dyDescent="0.2">
      <c r="A410" s="3" t="s">
        <v>505</v>
      </c>
      <c r="B410" s="3" t="s">
        <v>506</v>
      </c>
      <c r="C410" s="3"/>
      <c r="D410" s="3" t="s">
        <v>486</v>
      </c>
      <c r="E410"/>
    </row>
    <row r="411" spans="1:5" x14ac:dyDescent="0.2">
      <c r="A411" s="3" t="s">
        <v>505</v>
      </c>
      <c r="B411" s="3" t="s">
        <v>506</v>
      </c>
      <c r="C411" s="3"/>
      <c r="D411" s="3" t="s">
        <v>939</v>
      </c>
      <c r="E411"/>
    </row>
    <row r="412" spans="1:5" x14ac:dyDescent="0.2">
      <c r="A412" s="3" t="s">
        <v>505</v>
      </c>
      <c r="B412" s="3" t="s">
        <v>506</v>
      </c>
      <c r="C412" s="3"/>
      <c r="D412" s="3" t="s">
        <v>409</v>
      </c>
      <c r="E412"/>
    </row>
    <row r="413" spans="1:5" x14ac:dyDescent="0.2">
      <c r="A413" s="3" t="s">
        <v>505</v>
      </c>
      <c r="B413" s="3" t="s">
        <v>506</v>
      </c>
      <c r="C413" s="3"/>
      <c r="D413" s="3" t="s">
        <v>1990</v>
      </c>
      <c r="E413"/>
    </row>
    <row r="414" spans="1:5" x14ac:dyDescent="0.2">
      <c r="A414" s="3" t="s">
        <v>505</v>
      </c>
      <c r="B414" s="3" t="s">
        <v>509</v>
      </c>
      <c r="C414" s="3"/>
      <c r="D414" s="3" t="s">
        <v>1349</v>
      </c>
      <c r="E414"/>
    </row>
    <row r="415" spans="1:5" x14ac:dyDescent="0.2">
      <c r="A415" s="3" t="s">
        <v>505</v>
      </c>
      <c r="B415" s="3" t="s">
        <v>509</v>
      </c>
      <c r="C415" s="3"/>
      <c r="D415" s="3" t="s">
        <v>2156</v>
      </c>
      <c r="E415"/>
    </row>
    <row r="416" spans="1:5" x14ac:dyDescent="0.2">
      <c r="A416" s="3" t="s">
        <v>505</v>
      </c>
      <c r="B416" s="3" t="s">
        <v>509</v>
      </c>
      <c r="C416" s="3"/>
      <c r="D416" s="3" t="s">
        <v>511</v>
      </c>
      <c r="E416"/>
    </row>
    <row r="417" spans="1:5" x14ac:dyDescent="0.2">
      <c r="A417" s="3" t="s">
        <v>505</v>
      </c>
      <c r="B417" s="3" t="s">
        <v>509</v>
      </c>
      <c r="C417" s="3"/>
      <c r="D417" s="3" t="s">
        <v>97</v>
      </c>
      <c r="E417"/>
    </row>
    <row r="418" spans="1:5" x14ac:dyDescent="0.2">
      <c r="A418" s="3" t="s">
        <v>505</v>
      </c>
      <c r="B418" s="3" t="s">
        <v>509</v>
      </c>
      <c r="C418" s="3"/>
      <c r="D418" s="3" t="s">
        <v>1837</v>
      </c>
      <c r="E418"/>
    </row>
    <row r="419" spans="1:5" x14ac:dyDescent="0.2">
      <c r="A419" s="3" t="s">
        <v>505</v>
      </c>
      <c r="B419" s="3" t="s">
        <v>509</v>
      </c>
      <c r="C419" s="3"/>
      <c r="D419" s="3" t="s">
        <v>2158</v>
      </c>
      <c r="E419"/>
    </row>
    <row r="420" spans="1:5" x14ac:dyDescent="0.2">
      <c r="A420" s="3" t="s">
        <v>505</v>
      </c>
      <c r="B420" s="3" t="s">
        <v>509</v>
      </c>
      <c r="C420" s="3"/>
      <c r="D420" s="3" t="s">
        <v>1873</v>
      </c>
      <c r="E420"/>
    </row>
    <row r="421" spans="1:5" x14ac:dyDescent="0.2">
      <c r="A421" s="3" t="s">
        <v>505</v>
      </c>
      <c r="B421" s="3" t="s">
        <v>509</v>
      </c>
      <c r="C421" s="3"/>
      <c r="D421" s="3" t="s">
        <v>1806</v>
      </c>
      <c r="E421"/>
    </row>
    <row r="422" spans="1:5" x14ac:dyDescent="0.2">
      <c r="A422" s="3" t="s">
        <v>505</v>
      </c>
      <c r="B422" s="3" t="s">
        <v>509</v>
      </c>
      <c r="C422" s="3"/>
      <c r="D422" s="3" t="s">
        <v>2161</v>
      </c>
      <c r="E422"/>
    </row>
    <row r="423" spans="1:5" x14ac:dyDescent="0.2">
      <c r="A423" s="3" t="s">
        <v>505</v>
      </c>
      <c r="B423" s="3" t="s">
        <v>509</v>
      </c>
      <c r="C423" s="3"/>
      <c r="D423" s="3" t="s">
        <v>1875</v>
      </c>
      <c r="E423"/>
    </row>
    <row r="424" spans="1:5" x14ac:dyDescent="0.2">
      <c r="A424" s="3" t="s">
        <v>505</v>
      </c>
      <c r="B424" s="3" t="s">
        <v>509</v>
      </c>
      <c r="C424" s="3"/>
      <c r="D424" s="3" t="s">
        <v>1420</v>
      </c>
      <c r="E424"/>
    </row>
    <row r="425" spans="1:5" x14ac:dyDescent="0.2">
      <c r="A425" s="3" t="s">
        <v>505</v>
      </c>
      <c r="B425" s="3" t="s">
        <v>509</v>
      </c>
      <c r="C425" s="3"/>
      <c r="D425" s="3" t="s">
        <v>116</v>
      </c>
      <c r="E425"/>
    </row>
    <row r="426" spans="1:5" x14ac:dyDescent="0.2">
      <c r="A426" s="3" t="s">
        <v>505</v>
      </c>
      <c r="B426" s="3" t="s">
        <v>509</v>
      </c>
      <c r="C426" s="3"/>
      <c r="D426" s="3" t="s">
        <v>18</v>
      </c>
      <c r="E426"/>
    </row>
    <row r="427" spans="1:5" x14ac:dyDescent="0.2">
      <c r="A427" s="3" t="s">
        <v>505</v>
      </c>
      <c r="B427" s="3" t="s">
        <v>509</v>
      </c>
      <c r="C427" s="3"/>
      <c r="D427" s="3" t="s">
        <v>2686</v>
      </c>
      <c r="E427"/>
    </row>
    <row r="428" spans="1:5" x14ac:dyDescent="0.2">
      <c r="A428" s="3" t="s">
        <v>505</v>
      </c>
      <c r="B428" s="3" t="s">
        <v>509</v>
      </c>
      <c r="C428" s="3"/>
      <c r="D428" s="3" t="s">
        <v>1977</v>
      </c>
      <c r="E428"/>
    </row>
    <row r="429" spans="1:5" x14ac:dyDescent="0.2">
      <c r="A429" s="3" t="s">
        <v>505</v>
      </c>
      <c r="B429" s="3" t="s">
        <v>509</v>
      </c>
      <c r="C429" s="3"/>
      <c r="D429" s="3" t="s">
        <v>2029</v>
      </c>
      <c r="E429"/>
    </row>
    <row r="430" spans="1:5" x14ac:dyDescent="0.2">
      <c r="A430" s="3" t="s">
        <v>505</v>
      </c>
      <c r="B430" s="3" t="s">
        <v>509</v>
      </c>
      <c r="C430" s="3"/>
      <c r="D430" s="3" t="s">
        <v>212</v>
      </c>
      <c r="E430"/>
    </row>
    <row r="431" spans="1:5" x14ac:dyDescent="0.2">
      <c r="A431" s="3" t="s">
        <v>505</v>
      </c>
      <c r="B431" s="3" t="s">
        <v>509</v>
      </c>
      <c r="C431" s="3"/>
      <c r="D431" s="3" t="s">
        <v>2031</v>
      </c>
      <c r="E431"/>
    </row>
    <row r="432" spans="1:5" x14ac:dyDescent="0.2">
      <c r="A432" s="3" t="s">
        <v>505</v>
      </c>
      <c r="B432" s="3" t="s">
        <v>509</v>
      </c>
      <c r="C432" s="3"/>
      <c r="D432" s="3" t="s">
        <v>913</v>
      </c>
      <c r="E432"/>
    </row>
    <row r="433" spans="1:5" x14ac:dyDescent="0.2">
      <c r="A433" s="3" t="s">
        <v>505</v>
      </c>
      <c r="B433" s="3" t="s">
        <v>789</v>
      </c>
      <c r="C433" s="3"/>
      <c r="D433" s="3" t="s">
        <v>810</v>
      </c>
      <c r="E433"/>
    </row>
    <row r="434" spans="1:5" x14ac:dyDescent="0.2">
      <c r="A434" s="3" t="s">
        <v>505</v>
      </c>
      <c r="B434" s="3" t="s">
        <v>789</v>
      </c>
      <c r="C434" s="3"/>
      <c r="D434" s="3" t="s">
        <v>803</v>
      </c>
      <c r="E434"/>
    </row>
    <row r="435" spans="1:5" x14ac:dyDescent="0.2">
      <c r="A435" s="3" t="s">
        <v>505</v>
      </c>
      <c r="B435" s="3" t="s">
        <v>789</v>
      </c>
      <c r="C435" s="3"/>
      <c r="D435" s="3" t="s">
        <v>795</v>
      </c>
      <c r="E435"/>
    </row>
    <row r="436" spans="1:5" x14ac:dyDescent="0.2">
      <c r="A436" s="3" t="s">
        <v>505</v>
      </c>
      <c r="B436" s="3" t="s">
        <v>789</v>
      </c>
      <c r="C436" s="3"/>
      <c r="D436" s="3" t="s">
        <v>805</v>
      </c>
      <c r="E436"/>
    </row>
    <row r="437" spans="1:5" x14ac:dyDescent="0.2">
      <c r="A437" s="3" t="s">
        <v>505</v>
      </c>
      <c r="B437" s="3" t="s">
        <v>789</v>
      </c>
      <c r="C437" s="3"/>
      <c r="D437" s="3" t="s">
        <v>807</v>
      </c>
      <c r="E437"/>
    </row>
    <row r="438" spans="1:5" x14ac:dyDescent="0.2">
      <c r="A438" s="3" t="s">
        <v>505</v>
      </c>
      <c r="B438" s="3" t="s">
        <v>789</v>
      </c>
      <c r="C438" s="3"/>
      <c r="D438" s="3" t="s">
        <v>1620</v>
      </c>
      <c r="E438"/>
    </row>
    <row r="439" spans="1:5" x14ac:dyDescent="0.2">
      <c r="A439" s="3" t="s">
        <v>505</v>
      </c>
      <c r="B439" s="3" t="s">
        <v>789</v>
      </c>
      <c r="C439" s="3"/>
      <c r="D439" s="3" t="s">
        <v>577</v>
      </c>
      <c r="E439"/>
    </row>
    <row r="440" spans="1:5" x14ac:dyDescent="0.2">
      <c r="A440" s="3" t="s">
        <v>505</v>
      </c>
      <c r="B440" s="3" t="s">
        <v>789</v>
      </c>
      <c r="C440" s="3"/>
      <c r="D440" s="3" t="s">
        <v>797</v>
      </c>
      <c r="E440"/>
    </row>
    <row r="441" spans="1:5" x14ac:dyDescent="0.2">
      <c r="A441" s="3" t="s">
        <v>505</v>
      </c>
      <c r="B441" s="3" t="s">
        <v>789</v>
      </c>
      <c r="C441" s="3"/>
      <c r="D441" s="3" t="s">
        <v>793</v>
      </c>
      <c r="E441"/>
    </row>
    <row r="442" spans="1:5" x14ac:dyDescent="0.2">
      <c r="A442" s="3" t="s">
        <v>505</v>
      </c>
      <c r="B442" s="3" t="s">
        <v>789</v>
      </c>
      <c r="C442" s="3"/>
      <c r="D442" s="3" t="s">
        <v>760</v>
      </c>
      <c r="E442"/>
    </row>
    <row r="443" spans="1:5" x14ac:dyDescent="0.2">
      <c r="A443" s="3" t="s">
        <v>505</v>
      </c>
      <c r="B443" s="3" t="s">
        <v>789</v>
      </c>
      <c r="C443" s="3"/>
      <c r="D443" s="3" t="s">
        <v>1614</v>
      </c>
      <c r="E443"/>
    </row>
    <row r="444" spans="1:5" x14ac:dyDescent="0.2">
      <c r="A444" s="3" t="s">
        <v>505</v>
      </c>
      <c r="B444" s="3" t="s">
        <v>789</v>
      </c>
      <c r="C444" s="3"/>
      <c r="D444" s="3" t="s">
        <v>799</v>
      </c>
      <c r="E444"/>
    </row>
    <row r="445" spans="1:5" x14ac:dyDescent="0.2">
      <c r="A445" s="3" t="s">
        <v>505</v>
      </c>
      <c r="B445" s="3" t="s">
        <v>789</v>
      </c>
      <c r="C445" s="3"/>
      <c r="D445" s="3" t="s">
        <v>801</v>
      </c>
      <c r="E445"/>
    </row>
    <row r="446" spans="1:5" x14ac:dyDescent="0.2">
      <c r="A446" s="3" t="s">
        <v>505</v>
      </c>
      <c r="B446" s="3" t="s">
        <v>789</v>
      </c>
      <c r="C446" s="3"/>
      <c r="D446" s="3" t="s">
        <v>2491</v>
      </c>
      <c r="E446"/>
    </row>
    <row r="447" spans="1:5" x14ac:dyDescent="0.2">
      <c r="A447" s="3" t="s">
        <v>505</v>
      </c>
      <c r="B447" s="3" t="s">
        <v>789</v>
      </c>
      <c r="C447" s="3"/>
      <c r="D447" s="3" t="s">
        <v>923</v>
      </c>
      <c r="E447"/>
    </row>
    <row r="448" spans="1:5" x14ac:dyDescent="0.2">
      <c r="A448" s="3" t="s">
        <v>505</v>
      </c>
      <c r="B448" s="3" t="s">
        <v>789</v>
      </c>
      <c r="C448" s="3"/>
      <c r="D448" s="3" t="s">
        <v>2698</v>
      </c>
      <c r="E448"/>
    </row>
    <row r="449" spans="1:5" x14ac:dyDescent="0.2">
      <c r="A449" s="3" t="s">
        <v>505</v>
      </c>
      <c r="B449" s="3" t="s">
        <v>789</v>
      </c>
      <c r="C449" s="3"/>
      <c r="D449" s="3" t="s">
        <v>924</v>
      </c>
      <c r="E449"/>
    </row>
    <row r="450" spans="1:5" x14ac:dyDescent="0.2">
      <c r="A450" s="3" t="s">
        <v>505</v>
      </c>
      <c r="B450" s="3" t="s">
        <v>789</v>
      </c>
      <c r="C450" s="3"/>
      <c r="D450" s="3" t="s">
        <v>2169</v>
      </c>
      <c r="E450"/>
    </row>
    <row r="451" spans="1:5" x14ac:dyDescent="0.2">
      <c r="A451" s="3" t="s">
        <v>505</v>
      </c>
      <c r="B451" s="3" t="s">
        <v>789</v>
      </c>
      <c r="C451" s="3"/>
      <c r="D451" s="3" t="s">
        <v>854</v>
      </c>
      <c r="E451"/>
    </row>
    <row r="452" spans="1:5" x14ac:dyDescent="0.2">
      <c r="A452" s="3" t="s">
        <v>505</v>
      </c>
      <c r="B452" s="3" t="s">
        <v>789</v>
      </c>
      <c r="C452" s="3"/>
      <c r="D452" s="3" t="s">
        <v>155</v>
      </c>
      <c r="E452"/>
    </row>
    <row r="453" spans="1:5" x14ac:dyDescent="0.2">
      <c r="A453" s="3" t="s">
        <v>505</v>
      </c>
      <c r="B453" s="3" t="s">
        <v>789</v>
      </c>
      <c r="C453" s="3"/>
      <c r="D453" s="3" t="s">
        <v>281</v>
      </c>
      <c r="E453"/>
    </row>
    <row r="454" spans="1:5" x14ac:dyDescent="0.2">
      <c r="A454" s="3" t="s">
        <v>505</v>
      </c>
      <c r="B454" s="3" t="s">
        <v>789</v>
      </c>
      <c r="C454" s="3"/>
      <c r="D454" s="3" t="s">
        <v>920</v>
      </c>
      <c r="E454"/>
    </row>
    <row r="455" spans="1:5" x14ac:dyDescent="0.2">
      <c r="A455" s="3" t="s">
        <v>505</v>
      </c>
      <c r="B455" s="3" t="s">
        <v>789</v>
      </c>
      <c r="C455" s="3"/>
      <c r="D455" s="3" t="s">
        <v>432</v>
      </c>
      <c r="E455"/>
    </row>
    <row r="456" spans="1:5" x14ac:dyDescent="0.2">
      <c r="A456" s="3" t="s">
        <v>505</v>
      </c>
      <c r="B456" s="3" t="s">
        <v>789</v>
      </c>
      <c r="C456" s="3"/>
      <c r="D456" s="3" t="s">
        <v>910</v>
      </c>
      <c r="E456"/>
    </row>
    <row r="457" spans="1:5" x14ac:dyDescent="0.2">
      <c r="A457" s="3" t="s">
        <v>505</v>
      </c>
      <c r="B457" s="3" t="s">
        <v>789</v>
      </c>
      <c r="C457" s="3"/>
      <c r="D457" s="3" t="s">
        <v>433</v>
      </c>
      <c r="E457"/>
    </row>
    <row r="458" spans="1:5" x14ac:dyDescent="0.2">
      <c r="A458" s="3" t="s">
        <v>512</v>
      </c>
      <c r="B458" s="3" t="s">
        <v>648</v>
      </c>
      <c r="C458" s="3"/>
      <c r="D458" s="3" t="s">
        <v>1294</v>
      </c>
      <c r="E458"/>
    </row>
    <row r="459" spans="1:5" x14ac:dyDescent="0.2">
      <c r="A459" s="3" t="s">
        <v>512</v>
      </c>
      <c r="B459" s="3" t="s">
        <v>648</v>
      </c>
      <c r="C459" s="3"/>
      <c r="D459" s="3" t="s">
        <v>1537</v>
      </c>
      <c r="E459"/>
    </row>
    <row r="460" spans="1:5" x14ac:dyDescent="0.2">
      <c r="A460" s="3" t="s">
        <v>512</v>
      </c>
      <c r="B460" s="3" t="s">
        <v>648</v>
      </c>
      <c r="C460" s="3"/>
      <c r="D460" s="3" t="s">
        <v>1184</v>
      </c>
      <c r="E460"/>
    </row>
    <row r="461" spans="1:5" x14ac:dyDescent="0.2">
      <c r="A461" s="3" t="s">
        <v>512</v>
      </c>
      <c r="B461" s="3" t="s">
        <v>648</v>
      </c>
      <c r="C461" s="3"/>
      <c r="D461" s="3" t="s">
        <v>110</v>
      </c>
      <c r="E461"/>
    </row>
    <row r="462" spans="1:5" x14ac:dyDescent="0.2">
      <c r="A462" s="3" t="s">
        <v>512</v>
      </c>
      <c r="B462" s="3" t="s">
        <v>648</v>
      </c>
      <c r="C462" s="3"/>
      <c r="D462" s="3" t="s">
        <v>111</v>
      </c>
      <c r="E462"/>
    </row>
    <row r="463" spans="1:5" x14ac:dyDescent="0.2">
      <c r="A463" s="3" t="s">
        <v>512</v>
      </c>
      <c r="B463" s="3" t="s">
        <v>648</v>
      </c>
      <c r="C463" s="3"/>
      <c r="D463" s="3" t="s">
        <v>1187</v>
      </c>
      <c r="E463"/>
    </row>
    <row r="464" spans="1:5" x14ac:dyDescent="0.2">
      <c r="A464" s="3" t="s">
        <v>512</v>
      </c>
      <c r="B464" s="3" t="s">
        <v>648</v>
      </c>
      <c r="C464" s="3"/>
      <c r="D464" s="3" t="s">
        <v>744</v>
      </c>
      <c r="E464"/>
    </row>
    <row r="465" spans="1:5" x14ac:dyDescent="0.2">
      <c r="A465" s="3" t="s">
        <v>512</v>
      </c>
      <c r="B465" s="3" t="s">
        <v>648</v>
      </c>
      <c r="C465" s="3"/>
      <c r="D465" s="3" t="s">
        <v>746</v>
      </c>
      <c r="E465"/>
    </row>
    <row r="466" spans="1:5" x14ac:dyDescent="0.2">
      <c r="A466" s="3" t="s">
        <v>512</v>
      </c>
      <c r="B466" s="3" t="s">
        <v>648</v>
      </c>
      <c r="C466" s="3"/>
      <c r="D466" s="3" t="s">
        <v>1603</v>
      </c>
      <c r="E466"/>
    </row>
    <row r="467" spans="1:5" x14ac:dyDescent="0.2">
      <c r="A467" s="3" t="s">
        <v>512</v>
      </c>
      <c r="B467" s="3" t="s">
        <v>648</v>
      </c>
      <c r="C467" s="3"/>
      <c r="D467" s="3" t="s">
        <v>2436</v>
      </c>
      <c r="E467"/>
    </row>
    <row r="468" spans="1:5" x14ac:dyDescent="0.2">
      <c r="A468" s="3" t="s">
        <v>512</v>
      </c>
      <c r="B468" s="3" t="s">
        <v>648</v>
      </c>
      <c r="C468" s="3"/>
      <c r="D468" s="3" t="s">
        <v>2714</v>
      </c>
      <c r="E468"/>
    </row>
    <row r="469" spans="1:5" x14ac:dyDescent="0.2">
      <c r="A469" s="3" t="s">
        <v>512</v>
      </c>
      <c r="B469" s="3" t="s">
        <v>648</v>
      </c>
      <c r="C469" s="3"/>
      <c r="D469" s="3" t="s">
        <v>2716</v>
      </c>
      <c r="E469"/>
    </row>
    <row r="470" spans="1:5" x14ac:dyDescent="0.2">
      <c r="A470" s="3" t="s">
        <v>512</v>
      </c>
      <c r="B470" s="3" t="s">
        <v>648</v>
      </c>
      <c r="C470" s="3"/>
      <c r="D470" s="3" t="s">
        <v>2717</v>
      </c>
      <c r="E470"/>
    </row>
    <row r="471" spans="1:5" x14ac:dyDescent="0.2">
      <c r="A471" s="3" t="s">
        <v>512</v>
      </c>
      <c r="B471" s="3" t="s">
        <v>648</v>
      </c>
      <c r="C471" s="3"/>
      <c r="D471" s="3" t="s">
        <v>2439</v>
      </c>
      <c r="E471"/>
    </row>
    <row r="472" spans="1:5" x14ac:dyDescent="0.2">
      <c r="A472" s="3" t="s">
        <v>512</v>
      </c>
      <c r="B472" s="3" t="s">
        <v>648</v>
      </c>
      <c r="C472" s="3"/>
      <c r="D472" s="3" t="s">
        <v>114</v>
      </c>
      <c r="E472"/>
    </row>
    <row r="473" spans="1:5" x14ac:dyDescent="0.2">
      <c r="A473" s="3" t="s">
        <v>512</v>
      </c>
      <c r="B473" s="3" t="s">
        <v>648</v>
      </c>
      <c r="C473" s="3"/>
      <c r="D473" s="3" t="s">
        <v>2721</v>
      </c>
      <c r="E473"/>
    </row>
    <row r="474" spans="1:5" x14ac:dyDescent="0.2">
      <c r="A474" s="3" t="s">
        <v>512</v>
      </c>
      <c r="B474" s="3" t="s">
        <v>648</v>
      </c>
      <c r="C474" s="3"/>
      <c r="D474" s="3" t="s">
        <v>1190</v>
      </c>
      <c r="E474"/>
    </row>
    <row r="475" spans="1:5" x14ac:dyDescent="0.2">
      <c r="A475" s="3" t="s">
        <v>512</v>
      </c>
      <c r="B475" s="3" t="s">
        <v>648</v>
      </c>
      <c r="C475" s="3"/>
      <c r="D475" s="3" t="s">
        <v>2443</v>
      </c>
      <c r="E475"/>
    </row>
    <row r="476" spans="1:5" x14ac:dyDescent="0.2">
      <c r="A476" s="3" t="s">
        <v>512</v>
      </c>
      <c r="B476" s="3" t="s">
        <v>648</v>
      </c>
      <c r="C476" s="3"/>
      <c r="D476" s="3" t="s">
        <v>2723</v>
      </c>
      <c r="E476"/>
    </row>
    <row r="477" spans="1:5" x14ac:dyDescent="0.2">
      <c r="A477" s="3" t="s">
        <v>512</v>
      </c>
      <c r="B477" s="3" t="s">
        <v>648</v>
      </c>
      <c r="C477" s="3"/>
      <c r="D477" s="3" t="s">
        <v>2444</v>
      </c>
      <c r="E477"/>
    </row>
    <row r="478" spans="1:5" x14ac:dyDescent="0.2">
      <c r="A478" s="3" t="s">
        <v>512</v>
      </c>
      <c r="B478" s="3" t="s">
        <v>648</v>
      </c>
      <c r="C478" s="3"/>
      <c r="D478" s="3" t="s">
        <v>1395</v>
      </c>
      <c r="E478"/>
    </row>
    <row r="479" spans="1:5" x14ac:dyDescent="0.2">
      <c r="A479" s="3" t="s">
        <v>512</v>
      </c>
      <c r="B479" s="3" t="s">
        <v>648</v>
      </c>
      <c r="C479" s="3"/>
      <c r="D479" s="3" t="s">
        <v>1397</v>
      </c>
      <c r="E479"/>
    </row>
    <row r="480" spans="1:5" x14ac:dyDescent="0.2">
      <c r="A480" s="3" t="s">
        <v>512</v>
      </c>
      <c r="B480" s="3" t="s">
        <v>648</v>
      </c>
      <c r="C480" s="3"/>
      <c r="D480" s="3" t="s">
        <v>650</v>
      </c>
      <c r="E480"/>
    </row>
    <row r="481" spans="1:5" x14ac:dyDescent="0.2">
      <c r="A481" s="3" t="s">
        <v>512</v>
      </c>
      <c r="B481" s="3" t="s">
        <v>648</v>
      </c>
      <c r="C481" s="3"/>
      <c r="D481" s="3" t="s">
        <v>1192</v>
      </c>
      <c r="E481"/>
    </row>
    <row r="482" spans="1:5" x14ac:dyDescent="0.2">
      <c r="A482" s="3" t="s">
        <v>512</v>
      </c>
      <c r="B482" s="3" t="s">
        <v>648</v>
      </c>
      <c r="C482" s="3"/>
      <c r="D482" s="3" t="s">
        <v>14</v>
      </c>
      <c r="E482"/>
    </row>
    <row r="483" spans="1:5" x14ac:dyDescent="0.2">
      <c r="A483" s="3" t="s">
        <v>512</v>
      </c>
      <c r="B483" s="3" t="s">
        <v>648</v>
      </c>
      <c r="C483" s="3"/>
      <c r="D483" s="3" t="s">
        <v>1195</v>
      </c>
      <c r="E483"/>
    </row>
    <row r="484" spans="1:5" x14ac:dyDescent="0.2">
      <c r="A484" s="3" t="s">
        <v>512</v>
      </c>
      <c r="B484" s="3" t="s">
        <v>648</v>
      </c>
      <c r="C484" s="3"/>
      <c r="D484" s="3" t="s">
        <v>132</v>
      </c>
      <c r="E484"/>
    </row>
    <row r="485" spans="1:5" x14ac:dyDescent="0.2">
      <c r="A485" s="3" t="s">
        <v>512</v>
      </c>
      <c r="B485" s="3" t="s">
        <v>648</v>
      </c>
      <c r="C485" s="3"/>
      <c r="D485" s="3" t="s">
        <v>1197</v>
      </c>
      <c r="E485"/>
    </row>
    <row r="486" spans="1:5" x14ac:dyDescent="0.2">
      <c r="A486" s="3" t="s">
        <v>512</v>
      </c>
      <c r="B486" s="3" t="s">
        <v>648</v>
      </c>
      <c r="C486" s="3"/>
      <c r="D486" s="3" t="s">
        <v>2608</v>
      </c>
      <c r="E486"/>
    </row>
    <row r="487" spans="1:5" x14ac:dyDescent="0.2">
      <c r="A487" s="3" t="s">
        <v>512</v>
      </c>
      <c r="B487" s="3" t="s">
        <v>648</v>
      </c>
      <c r="C487" s="3"/>
      <c r="D487" s="3" t="s">
        <v>2609</v>
      </c>
      <c r="E487"/>
    </row>
    <row r="488" spans="1:5" x14ac:dyDescent="0.2">
      <c r="A488" s="3" t="s">
        <v>512</v>
      </c>
      <c r="B488" s="3" t="s">
        <v>648</v>
      </c>
      <c r="C488" s="3"/>
      <c r="D488" s="3" t="s">
        <v>1199</v>
      </c>
      <c r="E488"/>
    </row>
    <row r="489" spans="1:5" x14ac:dyDescent="0.2">
      <c r="A489" s="3" t="s">
        <v>512</v>
      </c>
      <c r="B489" s="3" t="s">
        <v>648</v>
      </c>
      <c r="C489" s="3"/>
      <c r="D489" s="3" t="s">
        <v>1534</v>
      </c>
      <c r="E489"/>
    </row>
    <row r="490" spans="1:5" x14ac:dyDescent="0.2">
      <c r="A490" s="3" t="s">
        <v>512</v>
      </c>
      <c r="B490" s="3" t="s">
        <v>648</v>
      </c>
      <c r="C490" s="3"/>
      <c r="D490" s="3" t="s">
        <v>2612</v>
      </c>
      <c r="E490"/>
    </row>
    <row r="491" spans="1:5" x14ac:dyDescent="0.2">
      <c r="A491" s="3" t="s">
        <v>512</v>
      </c>
      <c r="B491" s="3" t="s">
        <v>648</v>
      </c>
      <c r="C491" s="3"/>
      <c r="D491" s="3" t="s">
        <v>2614</v>
      </c>
      <c r="E491"/>
    </row>
    <row r="492" spans="1:5" x14ac:dyDescent="0.2">
      <c r="A492" s="3" t="s">
        <v>512</v>
      </c>
      <c r="B492" s="3" t="s">
        <v>648</v>
      </c>
      <c r="C492" s="3"/>
      <c r="D492" s="3" t="s">
        <v>2617</v>
      </c>
      <c r="E492"/>
    </row>
    <row r="493" spans="1:5" x14ac:dyDescent="0.2">
      <c r="A493" s="3" t="s">
        <v>512</v>
      </c>
      <c r="B493" s="3" t="s">
        <v>648</v>
      </c>
      <c r="C493" s="3"/>
      <c r="D493" s="3" t="s">
        <v>2726</v>
      </c>
      <c r="E493"/>
    </row>
    <row r="494" spans="1:5" x14ac:dyDescent="0.2">
      <c r="A494" s="3" t="s">
        <v>512</v>
      </c>
      <c r="B494" s="3" t="s">
        <v>648</v>
      </c>
      <c r="C494" s="3"/>
      <c r="D494" s="3" t="s">
        <v>2728</v>
      </c>
      <c r="E494"/>
    </row>
    <row r="495" spans="1:5" x14ac:dyDescent="0.2">
      <c r="A495" s="3" t="s">
        <v>512</v>
      </c>
      <c r="B495" s="3" t="s">
        <v>648</v>
      </c>
      <c r="C495" s="3"/>
      <c r="D495" s="3" t="s">
        <v>2731</v>
      </c>
      <c r="E495"/>
    </row>
    <row r="496" spans="1:5" x14ac:dyDescent="0.2">
      <c r="A496" s="3" t="s">
        <v>512</v>
      </c>
      <c r="B496" s="3" t="s">
        <v>648</v>
      </c>
      <c r="C496" s="3"/>
      <c r="D496" s="3" t="s">
        <v>1201</v>
      </c>
      <c r="E496"/>
    </row>
    <row r="497" spans="1:5" x14ac:dyDescent="0.2">
      <c r="A497" s="3" t="s">
        <v>512</v>
      </c>
      <c r="B497" s="3" t="s">
        <v>648</v>
      </c>
      <c r="C497" s="3"/>
      <c r="D497" s="3" t="s">
        <v>2733</v>
      </c>
      <c r="E497"/>
    </row>
    <row r="498" spans="1:5" x14ac:dyDescent="0.2">
      <c r="A498" s="3" t="s">
        <v>512</v>
      </c>
      <c r="B498" s="3" t="s">
        <v>648</v>
      </c>
      <c r="C498" s="3"/>
      <c r="D498" s="3" t="s">
        <v>2641</v>
      </c>
      <c r="E498"/>
    </row>
    <row r="499" spans="1:5" x14ac:dyDescent="0.2">
      <c r="A499" s="3" t="s">
        <v>512</v>
      </c>
      <c r="B499" s="3" t="s">
        <v>648</v>
      </c>
      <c r="C499" s="3"/>
      <c r="D499" s="3" t="s">
        <v>2645</v>
      </c>
      <c r="E499"/>
    </row>
    <row r="500" spans="1:5" x14ac:dyDescent="0.2">
      <c r="A500" s="3" t="s">
        <v>512</v>
      </c>
      <c r="B500" s="3" t="s">
        <v>541</v>
      </c>
      <c r="C500" s="3"/>
      <c r="D500" s="3" t="s">
        <v>543</v>
      </c>
      <c r="E500"/>
    </row>
    <row r="501" spans="1:5" x14ac:dyDescent="0.2">
      <c r="A501" s="3" t="s">
        <v>512</v>
      </c>
      <c r="B501" s="3" t="s">
        <v>541</v>
      </c>
      <c r="C501" s="3"/>
      <c r="D501" s="3" t="s">
        <v>2201</v>
      </c>
      <c r="E501"/>
    </row>
    <row r="502" spans="1:5" x14ac:dyDescent="0.2">
      <c r="A502" s="3" t="s">
        <v>512</v>
      </c>
      <c r="B502" s="3" t="s">
        <v>541</v>
      </c>
      <c r="C502" s="3"/>
      <c r="D502" s="3" t="s">
        <v>1019</v>
      </c>
      <c r="E502"/>
    </row>
    <row r="503" spans="1:5" x14ac:dyDescent="0.2">
      <c r="A503" s="3" t="s">
        <v>512</v>
      </c>
      <c r="B503" s="3" t="s">
        <v>541</v>
      </c>
      <c r="C503" s="3"/>
      <c r="D503" s="3" t="s">
        <v>2204</v>
      </c>
      <c r="E503"/>
    </row>
    <row r="504" spans="1:5" x14ac:dyDescent="0.2">
      <c r="A504" s="3" t="s">
        <v>512</v>
      </c>
      <c r="B504" s="3" t="s">
        <v>541</v>
      </c>
      <c r="C504" s="3"/>
      <c r="D504" s="3" t="s">
        <v>1022</v>
      </c>
      <c r="E504"/>
    </row>
    <row r="505" spans="1:5" x14ac:dyDescent="0.2">
      <c r="A505" s="3" t="s">
        <v>512</v>
      </c>
      <c r="B505" s="3" t="s">
        <v>541</v>
      </c>
      <c r="C505" s="3"/>
      <c r="D505" s="3" t="s">
        <v>2207</v>
      </c>
      <c r="E505"/>
    </row>
    <row r="506" spans="1:5" x14ac:dyDescent="0.2">
      <c r="A506" s="3" t="s">
        <v>512</v>
      </c>
      <c r="B506" s="3" t="s">
        <v>541</v>
      </c>
      <c r="C506" s="3"/>
      <c r="D506" s="3" t="s">
        <v>2210</v>
      </c>
      <c r="E506"/>
    </row>
    <row r="507" spans="1:5" x14ac:dyDescent="0.2">
      <c r="A507" s="3" t="s">
        <v>512</v>
      </c>
      <c r="B507" s="3" t="s">
        <v>541</v>
      </c>
      <c r="C507" s="3"/>
      <c r="D507" s="3" t="s">
        <v>2213</v>
      </c>
      <c r="E507"/>
    </row>
    <row r="508" spans="1:5" x14ac:dyDescent="0.2">
      <c r="A508" s="3" t="s">
        <v>512</v>
      </c>
      <c r="B508" s="3" t="s">
        <v>541</v>
      </c>
      <c r="C508" s="3"/>
      <c r="D508" s="3" t="s">
        <v>2216</v>
      </c>
      <c r="E508"/>
    </row>
    <row r="509" spans="1:5" x14ac:dyDescent="0.2">
      <c r="A509" s="3" t="s">
        <v>512</v>
      </c>
      <c r="B509" s="3" t="s">
        <v>541</v>
      </c>
      <c r="C509" s="3"/>
      <c r="D509" s="3" t="s">
        <v>1024</v>
      </c>
      <c r="E509"/>
    </row>
    <row r="510" spans="1:5" x14ac:dyDescent="0.2">
      <c r="A510" s="3" t="s">
        <v>512</v>
      </c>
      <c r="B510" s="3" t="s">
        <v>541</v>
      </c>
      <c r="C510" s="3"/>
      <c r="D510" s="3" t="s">
        <v>2218</v>
      </c>
      <c r="E510"/>
    </row>
    <row r="511" spans="1:5" x14ac:dyDescent="0.2">
      <c r="A511" s="3" t="s">
        <v>512</v>
      </c>
      <c r="B511" s="3" t="s">
        <v>541</v>
      </c>
      <c r="C511" s="3"/>
      <c r="D511" s="3" t="s">
        <v>1581</v>
      </c>
      <c r="E511"/>
    </row>
    <row r="512" spans="1:5" x14ac:dyDescent="0.2">
      <c r="A512" s="3" t="s">
        <v>512</v>
      </c>
      <c r="B512" s="3" t="s">
        <v>541</v>
      </c>
      <c r="C512" s="3"/>
      <c r="D512" s="3" t="s">
        <v>2459</v>
      </c>
      <c r="E512"/>
    </row>
    <row r="513" spans="1:5" x14ac:dyDescent="0.2">
      <c r="A513" s="3" t="s">
        <v>512</v>
      </c>
      <c r="B513" s="3" t="s">
        <v>541</v>
      </c>
      <c r="C513" s="3"/>
      <c r="D513" s="3" t="s">
        <v>1025</v>
      </c>
      <c r="E513"/>
    </row>
    <row r="514" spans="1:5" x14ac:dyDescent="0.2">
      <c r="A514" s="3" t="s">
        <v>512</v>
      </c>
      <c r="B514" s="3" t="s">
        <v>541</v>
      </c>
      <c r="C514" s="3"/>
      <c r="D514" s="3" t="s">
        <v>2461</v>
      </c>
      <c r="E514"/>
    </row>
    <row r="515" spans="1:5" x14ac:dyDescent="0.2">
      <c r="A515" s="3" t="s">
        <v>512</v>
      </c>
      <c r="B515" s="3" t="s">
        <v>541</v>
      </c>
      <c r="C515" s="3"/>
      <c r="D515" s="3" t="s">
        <v>1028</v>
      </c>
      <c r="E515"/>
    </row>
    <row r="516" spans="1:5" x14ac:dyDescent="0.2">
      <c r="A516" s="3" t="s">
        <v>512</v>
      </c>
      <c r="B516" s="3" t="s">
        <v>541</v>
      </c>
      <c r="C516" s="3"/>
      <c r="D516" s="3" t="s">
        <v>2477</v>
      </c>
      <c r="E516"/>
    </row>
    <row r="517" spans="1:5" x14ac:dyDescent="0.2">
      <c r="A517" s="3" t="s">
        <v>512</v>
      </c>
      <c r="B517" s="3" t="s">
        <v>541</v>
      </c>
      <c r="C517" s="3"/>
      <c r="D517" s="3" t="s">
        <v>2479</v>
      </c>
      <c r="E517"/>
    </row>
    <row r="518" spans="1:5" x14ac:dyDescent="0.2">
      <c r="A518" s="3" t="s">
        <v>512</v>
      </c>
      <c r="B518" s="3" t="s">
        <v>541</v>
      </c>
      <c r="C518" s="3"/>
      <c r="D518" s="3" t="s">
        <v>1030</v>
      </c>
      <c r="E518"/>
    </row>
    <row r="519" spans="1:5" x14ac:dyDescent="0.2">
      <c r="A519" s="3" t="s">
        <v>512</v>
      </c>
      <c r="B519" s="3" t="s">
        <v>541</v>
      </c>
      <c r="C519" s="3"/>
      <c r="D519" s="3" t="s">
        <v>2480</v>
      </c>
      <c r="E519"/>
    </row>
    <row r="520" spans="1:5" x14ac:dyDescent="0.2">
      <c r="A520" s="3" t="s">
        <v>512</v>
      </c>
      <c r="B520" s="3" t="s">
        <v>541</v>
      </c>
      <c r="C520" s="3"/>
      <c r="D520" s="3" t="s">
        <v>545</v>
      </c>
      <c r="E520"/>
    </row>
    <row r="521" spans="1:5" x14ac:dyDescent="0.2">
      <c r="A521" s="3" t="s">
        <v>512</v>
      </c>
      <c r="B521" s="3" t="s">
        <v>526</v>
      </c>
      <c r="C521" s="3"/>
      <c r="D521" s="3" t="s">
        <v>1375</v>
      </c>
      <c r="E521"/>
    </row>
    <row r="522" spans="1:5" x14ac:dyDescent="0.2">
      <c r="A522" s="3" t="s">
        <v>512</v>
      </c>
      <c r="B522" s="3" t="s">
        <v>526</v>
      </c>
      <c r="C522" s="3"/>
      <c r="D522" s="3" t="s">
        <v>2220</v>
      </c>
      <c r="E522"/>
    </row>
    <row r="523" spans="1:5" x14ac:dyDescent="0.2">
      <c r="A523" s="3" t="s">
        <v>512</v>
      </c>
      <c r="B523" s="3" t="s">
        <v>526</v>
      </c>
      <c r="C523" s="3"/>
      <c r="D523" s="3" t="s">
        <v>211</v>
      </c>
      <c r="E523"/>
    </row>
    <row r="524" spans="1:5" x14ac:dyDescent="0.2">
      <c r="A524" s="3" t="s">
        <v>512</v>
      </c>
      <c r="B524" s="3" t="s">
        <v>526</v>
      </c>
      <c r="C524" s="3"/>
      <c r="D524" s="3" t="s">
        <v>2224</v>
      </c>
      <c r="E524"/>
    </row>
    <row r="525" spans="1:5" x14ac:dyDescent="0.2">
      <c r="A525" s="3" t="s">
        <v>512</v>
      </c>
      <c r="B525" s="3" t="s">
        <v>526</v>
      </c>
      <c r="C525" s="3"/>
      <c r="D525" s="3" t="s">
        <v>2692</v>
      </c>
      <c r="E525"/>
    </row>
    <row r="526" spans="1:5" x14ac:dyDescent="0.2">
      <c r="A526" s="3" t="s">
        <v>512</v>
      </c>
      <c r="B526" s="3" t="s">
        <v>526</v>
      </c>
      <c r="C526" s="3"/>
      <c r="D526" s="3" t="s">
        <v>528</v>
      </c>
      <c r="E526"/>
    </row>
    <row r="527" spans="1:5" x14ac:dyDescent="0.2">
      <c r="A527" s="3" t="s">
        <v>512</v>
      </c>
      <c r="B527" s="3" t="s">
        <v>526</v>
      </c>
      <c r="C527" s="3"/>
      <c r="D527" s="3" t="s">
        <v>2227</v>
      </c>
      <c r="E527"/>
    </row>
    <row r="528" spans="1:5" x14ac:dyDescent="0.2">
      <c r="A528" s="3" t="s">
        <v>512</v>
      </c>
      <c r="B528" s="3" t="s">
        <v>526</v>
      </c>
      <c r="C528" s="3"/>
      <c r="D528" s="3" t="s">
        <v>1484</v>
      </c>
      <c r="E528"/>
    </row>
    <row r="529" spans="1:5" x14ac:dyDescent="0.2">
      <c r="A529" s="3" t="s">
        <v>512</v>
      </c>
      <c r="B529" s="3" t="s">
        <v>526</v>
      </c>
      <c r="C529" s="3"/>
      <c r="D529" s="3" t="s">
        <v>1372</v>
      </c>
      <c r="E529"/>
    </row>
    <row r="530" spans="1:5" x14ac:dyDescent="0.2">
      <c r="A530" s="3" t="s">
        <v>512</v>
      </c>
      <c r="B530" s="3" t="s">
        <v>526</v>
      </c>
      <c r="C530" s="3"/>
      <c r="D530" s="3" t="s">
        <v>399</v>
      </c>
      <c r="E530"/>
    </row>
    <row r="531" spans="1:5" x14ac:dyDescent="0.2">
      <c r="A531" s="3" t="s">
        <v>512</v>
      </c>
      <c r="B531" s="3" t="s">
        <v>526</v>
      </c>
      <c r="C531" s="3"/>
      <c r="D531" s="3" t="s">
        <v>530</v>
      </c>
      <c r="E531"/>
    </row>
    <row r="532" spans="1:5" x14ac:dyDescent="0.2">
      <c r="A532" s="3" t="s">
        <v>512</v>
      </c>
      <c r="B532" s="3" t="s">
        <v>526</v>
      </c>
      <c r="C532" s="3"/>
      <c r="D532" s="3" t="s">
        <v>1374</v>
      </c>
      <c r="E532"/>
    </row>
    <row r="533" spans="1:5" x14ac:dyDescent="0.2">
      <c r="A533" s="3" t="s">
        <v>512</v>
      </c>
      <c r="B533" s="3" t="s">
        <v>526</v>
      </c>
      <c r="C533" s="3"/>
      <c r="D533" s="3" t="s">
        <v>2229</v>
      </c>
      <c r="E533"/>
    </row>
    <row r="534" spans="1:5" x14ac:dyDescent="0.2">
      <c r="A534" s="3" t="s">
        <v>512</v>
      </c>
      <c r="B534" s="3" t="s">
        <v>526</v>
      </c>
      <c r="C534" s="3"/>
      <c r="D534" s="3" t="s">
        <v>1016</v>
      </c>
      <c r="E534"/>
    </row>
    <row r="535" spans="1:5" x14ac:dyDescent="0.2">
      <c r="A535" s="3" t="s">
        <v>512</v>
      </c>
      <c r="B535" s="3" t="s">
        <v>526</v>
      </c>
      <c r="C535" s="3"/>
      <c r="D535" s="3" t="s">
        <v>1282</v>
      </c>
      <c r="E535"/>
    </row>
    <row r="536" spans="1:5" x14ac:dyDescent="0.2">
      <c r="A536" s="3" t="s">
        <v>512</v>
      </c>
      <c r="B536" s="3" t="s">
        <v>526</v>
      </c>
      <c r="C536" s="3"/>
      <c r="D536" s="3" t="s">
        <v>2232</v>
      </c>
      <c r="E536"/>
    </row>
    <row r="537" spans="1:5" x14ac:dyDescent="0.2">
      <c r="A537" s="3" t="s">
        <v>512</v>
      </c>
      <c r="B537" s="3" t="s">
        <v>526</v>
      </c>
      <c r="C537" s="3"/>
      <c r="D537" s="3" t="s">
        <v>1489</v>
      </c>
      <c r="E537"/>
    </row>
    <row r="538" spans="1:5" x14ac:dyDescent="0.2">
      <c r="A538" s="3" t="s">
        <v>512</v>
      </c>
      <c r="B538" s="3" t="s">
        <v>526</v>
      </c>
      <c r="C538" s="3"/>
      <c r="D538" s="3" t="s">
        <v>532</v>
      </c>
      <c r="E538"/>
    </row>
    <row r="539" spans="1:5" x14ac:dyDescent="0.2">
      <c r="A539" s="3" t="s">
        <v>512</v>
      </c>
      <c r="B539" s="3" t="s">
        <v>526</v>
      </c>
      <c r="C539" s="3"/>
      <c r="D539" s="3" t="s">
        <v>2462</v>
      </c>
      <c r="E539"/>
    </row>
    <row r="540" spans="1:5" x14ac:dyDescent="0.2">
      <c r="A540" s="3" t="s">
        <v>512</v>
      </c>
      <c r="B540" s="3" t="s">
        <v>526</v>
      </c>
      <c r="C540" s="3"/>
      <c r="D540" s="3" t="s">
        <v>533</v>
      </c>
      <c r="E540"/>
    </row>
    <row r="541" spans="1:5" x14ac:dyDescent="0.2">
      <c r="A541" s="3" t="s">
        <v>512</v>
      </c>
      <c r="B541" s="3" t="s">
        <v>526</v>
      </c>
      <c r="C541" s="3"/>
      <c r="D541" s="3" t="s">
        <v>2463</v>
      </c>
      <c r="E541"/>
    </row>
    <row r="542" spans="1:5" x14ac:dyDescent="0.2">
      <c r="A542" s="3" t="s">
        <v>512</v>
      </c>
      <c r="B542" s="3" t="s">
        <v>526</v>
      </c>
      <c r="C542" s="3"/>
      <c r="D542" s="3" t="s">
        <v>2465</v>
      </c>
      <c r="E542"/>
    </row>
    <row r="543" spans="1:5" x14ac:dyDescent="0.2">
      <c r="A543" s="3" t="s">
        <v>512</v>
      </c>
      <c r="B543" s="3" t="s">
        <v>526</v>
      </c>
      <c r="C543" s="3"/>
      <c r="D543" s="3" t="s">
        <v>2695</v>
      </c>
      <c r="E543"/>
    </row>
    <row r="544" spans="1:5" x14ac:dyDescent="0.2">
      <c r="A544" s="3" t="s">
        <v>512</v>
      </c>
      <c r="B544" s="3" t="s">
        <v>526</v>
      </c>
      <c r="C544" s="3"/>
      <c r="D544" s="3" t="s">
        <v>535</v>
      </c>
      <c r="E544"/>
    </row>
    <row r="545" spans="1:5" x14ac:dyDescent="0.2">
      <c r="A545" s="3" t="s">
        <v>512</v>
      </c>
      <c r="B545" s="3" t="s">
        <v>526</v>
      </c>
      <c r="C545" s="3"/>
      <c r="D545" s="3" t="s">
        <v>2467</v>
      </c>
      <c r="E545"/>
    </row>
    <row r="546" spans="1:5" x14ac:dyDescent="0.2">
      <c r="A546" s="3" t="s">
        <v>512</v>
      </c>
      <c r="B546" s="3" t="s">
        <v>526</v>
      </c>
      <c r="C546" s="3"/>
      <c r="D546" s="3" t="s">
        <v>2470</v>
      </c>
      <c r="E546"/>
    </row>
    <row r="547" spans="1:5" x14ac:dyDescent="0.2">
      <c r="A547" s="3" t="s">
        <v>512</v>
      </c>
      <c r="B547" s="3" t="s">
        <v>526</v>
      </c>
      <c r="C547" s="3"/>
      <c r="D547" s="3" t="s">
        <v>2473</v>
      </c>
      <c r="E547"/>
    </row>
    <row r="548" spans="1:5" x14ac:dyDescent="0.2">
      <c r="A548" s="3" t="s">
        <v>512</v>
      </c>
      <c r="B548" s="3" t="s">
        <v>526</v>
      </c>
      <c r="C548" s="3"/>
      <c r="D548" s="3" t="s">
        <v>2474</v>
      </c>
      <c r="E548"/>
    </row>
    <row r="549" spans="1:5" x14ac:dyDescent="0.2">
      <c r="A549" s="3" t="s">
        <v>512</v>
      </c>
      <c r="B549" s="3" t="s">
        <v>526</v>
      </c>
      <c r="C549" s="3"/>
      <c r="D549" s="3" t="s">
        <v>536</v>
      </c>
      <c r="E549"/>
    </row>
    <row r="550" spans="1:5" x14ac:dyDescent="0.2">
      <c r="A550" s="3" t="s">
        <v>512</v>
      </c>
      <c r="B550" s="3" t="s">
        <v>526</v>
      </c>
      <c r="C550" s="3"/>
      <c r="D550" s="3" t="s">
        <v>2475</v>
      </c>
      <c r="E550"/>
    </row>
    <row r="551" spans="1:5" x14ac:dyDescent="0.2">
      <c r="A551" s="3" t="s">
        <v>512</v>
      </c>
      <c r="B551" s="3" t="s">
        <v>526</v>
      </c>
      <c r="C551" s="3"/>
      <c r="D551" s="3" t="s">
        <v>538</v>
      </c>
      <c r="E551"/>
    </row>
    <row r="552" spans="1:5" x14ac:dyDescent="0.2">
      <c r="A552" s="3" t="s">
        <v>512</v>
      </c>
      <c r="B552" s="3" t="s">
        <v>526</v>
      </c>
      <c r="C552" s="3"/>
      <c r="D552" s="3" t="s">
        <v>2476</v>
      </c>
      <c r="E552"/>
    </row>
    <row r="553" spans="1:5" x14ac:dyDescent="0.2">
      <c r="A553" s="3" t="s">
        <v>512</v>
      </c>
      <c r="B553" s="3" t="s">
        <v>526</v>
      </c>
      <c r="C553" s="3"/>
      <c r="D553" s="3" t="s">
        <v>415</v>
      </c>
      <c r="E553"/>
    </row>
    <row r="554" spans="1:5" x14ac:dyDescent="0.2">
      <c r="A554" s="3" t="s">
        <v>512</v>
      </c>
      <c r="B554" s="3" t="s">
        <v>526</v>
      </c>
      <c r="C554" s="3"/>
      <c r="D554" s="3" t="s">
        <v>2702</v>
      </c>
      <c r="E554"/>
    </row>
    <row r="555" spans="1:5" x14ac:dyDescent="0.2">
      <c r="A555" s="3" t="s">
        <v>512</v>
      </c>
      <c r="B555" s="3" t="s">
        <v>526</v>
      </c>
      <c r="C555" s="3"/>
      <c r="D555" s="3" t="s">
        <v>1491</v>
      </c>
      <c r="E555"/>
    </row>
    <row r="556" spans="1:5" x14ac:dyDescent="0.2">
      <c r="A556" s="3" t="s">
        <v>512</v>
      </c>
      <c r="B556" s="3" t="s">
        <v>526</v>
      </c>
      <c r="C556" s="3"/>
      <c r="D556" s="3" t="s">
        <v>540</v>
      </c>
      <c r="E556"/>
    </row>
    <row r="557" spans="1:5" x14ac:dyDescent="0.2">
      <c r="A557" s="3" t="s">
        <v>512</v>
      </c>
      <c r="B557" s="3" t="s">
        <v>601</v>
      </c>
      <c r="C557" s="3"/>
      <c r="D557" s="3" t="s">
        <v>603</v>
      </c>
      <c r="E557"/>
    </row>
    <row r="558" spans="1:5" x14ac:dyDescent="0.2">
      <c r="A558" s="3" t="s">
        <v>512</v>
      </c>
      <c r="B558" s="3" t="s">
        <v>601</v>
      </c>
      <c r="C558" s="3"/>
      <c r="D558" s="3" t="s">
        <v>1089</v>
      </c>
      <c r="E558"/>
    </row>
    <row r="559" spans="1:5" x14ac:dyDescent="0.2">
      <c r="A559" s="3" t="s">
        <v>512</v>
      </c>
      <c r="B559" s="3" t="s">
        <v>601</v>
      </c>
      <c r="C559" s="3"/>
      <c r="D559" s="3" t="s">
        <v>2192</v>
      </c>
      <c r="E559"/>
    </row>
    <row r="560" spans="1:5" x14ac:dyDescent="0.2">
      <c r="A560" s="3" t="s">
        <v>512</v>
      </c>
      <c r="B560" s="3" t="s">
        <v>601</v>
      </c>
      <c r="C560" s="3"/>
      <c r="D560" s="3" t="s">
        <v>2305</v>
      </c>
      <c r="E560"/>
    </row>
    <row r="561" spans="1:5" x14ac:dyDescent="0.2">
      <c r="A561" s="3" t="s">
        <v>512</v>
      </c>
      <c r="B561" s="3" t="s">
        <v>601</v>
      </c>
      <c r="C561" s="3"/>
      <c r="D561" s="3" t="s">
        <v>2315</v>
      </c>
      <c r="E561"/>
    </row>
    <row r="562" spans="1:5" x14ac:dyDescent="0.2">
      <c r="A562" s="3" t="s">
        <v>512</v>
      </c>
      <c r="B562" s="3" t="s">
        <v>601</v>
      </c>
      <c r="C562" s="3"/>
      <c r="D562" s="3" t="s">
        <v>1590</v>
      </c>
      <c r="E562"/>
    </row>
    <row r="563" spans="1:5" x14ac:dyDescent="0.2">
      <c r="A563" s="3" t="s">
        <v>512</v>
      </c>
      <c r="B563" s="3" t="s">
        <v>601</v>
      </c>
      <c r="C563" s="3"/>
      <c r="D563" s="3" t="s">
        <v>1086</v>
      </c>
      <c r="E563"/>
    </row>
    <row r="564" spans="1:5" x14ac:dyDescent="0.2">
      <c r="A564" s="3" t="s">
        <v>512</v>
      </c>
      <c r="B564" s="3" t="s">
        <v>601</v>
      </c>
      <c r="C564" s="3"/>
      <c r="D564" s="3" t="s">
        <v>2307</v>
      </c>
      <c r="E564"/>
    </row>
    <row r="565" spans="1:5" x14ac:dyDescent="0.2">
      <c r="A565" s="3" t="s">
        <v>512</v>
      </c>
      <c r="B565" s="3" t="s">
        <v>601</v>
      </c>
      <c r="C565" s="3"/>
      <c r="D565" s="3" t="s">
        <v>104</v>
      </c>
      <c r="E565"/>
    </row>
    <row r="566" spans="1:5" x14ac:dyDescent="0.2">
      <c r="A566" s="3" t="s">
        <v>512</v>
      </c>
      <c r="B566" s="3" t="s">
        <v>601</v>
      </c>
      <c r="C566" s="3"/>
      <c r="D566" s="3" t="s">
        <v>107</v>
      </c>
      <c r="E566"/>
    </row>
    <row r="567" spans="1:5" x14ac:dyDescent="0.2">
      <c r="A567" s="3" t="s">
        <v>512</v>
      </c>
      <c r="B567" s="3" t="s">
        <v>601</v>
      </c>
      <c r="C567" s="3"/>
      <c r="D567" s="3" t="s">
        <v>1622</v>
      </c>
      <c r="E567"/>
    </row>
    <row r="568" spans="1:5" x14ac:dyDescent="0.2">
      <c r="A568" s="3" t="s">
        <v>512</v>
      </c>
      <c r="B568" s="3" t="s">
        <v>601</v>
      </c>
      <c r="C568" s="3"/>
      <c r="D568" s="3" t="s">
        <v>2320</v>
      </c>
      <c r="E568"/>
    </row>
    <row r="569" spans="1:5" x14ac:dyDescent="0.2">
      <c r="A569" s="3" t="s">
        <v>512</v>
      </c>
      <c r="B569" s="3" t="s">
        <v>601</v>
      </c>
      <c r="C569" s="3"/>
      <c r="D569" s="3" t="s">
        <v>381</v>
      </c>
      <c r="E569"/>
    </row>
    <row r="570" spans="1:5" x14ac:dyDescent="0.2">
      <c r="A570" s="3" t="s">
        <v>512</v>
      </c>
      <c r="B570" s="3" t="s">
        <v>601</v>
      </c>
      <c r="C570" s="3"/>
      <c r="D570" s="3" t="s">
        <v>2322</v>
      </c>
      <c r="E570"/>
    </row>
    <row r="571" spans="1:5" x14ac:dyDescent="0.2">
      <c r="A571" s="3" t="s">
        <v>512</v>
      </c>
      <c r="B571" s="3" t="s">
        <v>601</v>
      </c>
      <c r="C571" s="3"/>
      <c r="D571" s="3" t="s">
        <v>2325</v>
      </c>
      <c r="E571"/>
    </row>
    <row r="572" spans="1:5" x14ac:dyDescent="0.2">
      <c r="A572" s="3" t="s">
        <v>512</v>
      </c>
      <c r="B572" s="3" t="s">
        <v>601</v>
      </c>
      <c r="C572" s="3"/>
      <c r="D572" s="3" t="s">
        <v>822</v>
      </c>
      <c r="E572"/>
    </row>
    <row r="573" spans="1:5" x14ac:dyDescent="0.2">
      <c r="A573" s="3" t="s">
        <v>512</v>
      </c>
      <c r="B573" s="3" t="s">
        <v>601</v>
      </c>
      <c r="C573" s="3"/>
      <c r="D573" s="3" t="s">
        <v>2299</v>
      </c>
      <c r="E573"/>
    </row>
    <row r="574" spans="1:5" x14ac:dyDescent="0.2">
      <c r="A574" s="3" t="s">
        <v>512</v>
      </c>
      <c r="B574" s="3" t="s">
        <v>601</v>
      </c>
      <c r="C574" s="3"/>
      <c r="D574" s="3" t="s">
        <v>2327</v>
      </c>
      <c r="E574"/>
    </row>
    <row r="575" spans="1:5" x14ac:dyDescent="0.2">
      <c r="A575" s="3" t="s">
        <v>512</v>
      </c>
      <c r="B575" s="3" t="s">
        <v>601</v>
      </c>
      <c r="C575" s="3"/>
      <c r="D575" s="3" t="s">
        <v>2329</v>
      </c>
      <c r="E575"/>
    </row>
    <row r="576" spans="1:5" x14ac:dyDescent="0.2">
      <c r="A576" s="3" t="s">
        <v>512</v>
      </c>
      <c r="B576" s="3" t="s">
        <v>601</v>
      </c>
      <c r="C576" s="3"/>
      <c r="D576" s="3" t="s">
        <v>2331</v>
      </c>
      <c r="E576"/>
    </row>
    <row r="577" spans="1:5" x14ac:dyDescent="0.2">
      <c r="A577" s="3" t="s">
        <v>512</v>
      </c>
      <c r="B577" s="3" t="s">
        <v>601</v>
      </c>
      <c r="C577" s="3"/>
      <c r="D577" s="3" t="s">
        <v>1731</v>
      </c>
      <c r="E577"/>
    </row>
    <row r="578" spans="1:5" x14ac:dyDescent="0.2">
      <c r="A578" s="3" t="s">
        <v>512</v>
      </c>
      <c r="B578" s="3" t="s">
        <v>601</v>
      </c>
      <c r="C578" s="3"/>
      <c r="D578" s="3" t="s">
        <v>2336</v>
      </c>
      <c r="E578"/>
    </row>
    <row r="579" spans="1:5" x14ac:dyDescent="0.2">
      <c r="A579" s="3" t="s">
        <v>512</v>
      </c>
      <c r="B579" s="3" t="s">
        <v>601</v>
      </c>
      <c r="C579" s="3"/>
      <c r="D579" s="3" t="s">
        <v>799</v>
      </c>
      <c r="E579"/>
    </row>
    <row r="580" spans="1:5" x14ac:dyDescent="0.2">
      <c r="A580" s="3" t="s">
        <v>512</v>
      </c>
      <c r="B580" s="3" t="s">
        <v>601</v>
      </c>
      <c r="C580" s="3"/>
      <c r="D580" s="3" t="s">
        <v>2342</v>
      </c>
      <c r="E580"/>
    </row>
    <row r="581" spans="1:5" x14ac:dyDescent="0.2">
      <c r="A581" s="3" t="s">
        <v>512</v>
      </c>
      <c r="B581" s="3" t="s">
        <v>601</v>
      </c>
      <c r="C581" s="3"/>
      <c r="D581" s="3" t="s">
        <v>2338</v>
      </c>
      <c r="E581"/>
    </row>
    <row r="582" spans="1:5" x14ac:dyDescent="0.2">
      <c r="A582" s="3" t="s">
        <v>512</v>
      </c>
      <c r="B582" s="3" t="s">
        <v>601</v>
      </c>
      <c r="C582" s="3"/>
      <c r="D582" s="3" t="s">
        <v>1261</v>
      </c>
      <c r="E582"/>
    </row>
    <row r="583" spans="1:5" x14ac:dyDescent="0.2">
      <c r="A583" s="3" t="s">
        <v>512</v>
      </c>
      <c r="B583" s="3" t="s">
        <v>601</v>
      </c>
      <c r="C583" s="3"/>
      <c r="D583" s="3" t="s">
        <v>769</v>
      </c>
      <c r="E583"/>
    </row>
    <row r="584" spans="1:5" x14ac:dyDescent="0.2">
      <c r="A584" s="3" t="s">
        <v>512</v>
      </c>
      <c r="B584" s="3" t="s">
        <v>601</v>
      </c>
      <c r="C584" s="3"/>
      <c r="D584" s="3" t="s">
        <v>2340</v>
      </c>
      <c r="E584"/>
    </row>
    <row r="585" spans="1:5" x14ac:dyDescent="0.2">
      <c r="A585" s="3" t="s">
        <v>512</v>
      </c>
      <c r="B585" s="3" t="s">
        <v>601</v>
      </c>
      <c r="C585" s="3"/>
      <c r="D585" s="3" t="s">
        <v>2555</v>
      </c>
      <c r="E585"/>
    </row>
    <row r="586" spans="1:5" x14ac:dyDescent="0.2">
      <c r="A586" s="3" t="s">
        <v>512</v>
      </c>
      <c r="B586" s="3" t="s">
        <v>601</v>
      </c>
      <c r="C586" s="3"/>
      <c r="D586" s="3" t="s">
        <v>2537</v>
      </c>
      <c r="E586"/>
    </row>
    <row r="587" spans="1:5" x14ac:dyDescent="0.2">
      <c r="A587" s="3" t="s">
        <v>512</v>
      </c>
      <c r="B587" s="3" t="s">
        <v>601</v>
      </c>
      <c r="C587" s="3"/>
      <c r="D587" s="3" t="s">
        <v>2557</v>
      </c>
      <c r="E587"/>
    </row>
    <row r="588" spans="1:5" x14ac:dyDescent="0.2">
      <c r="A588" s="3" t="s">
        <v>512</v>
      </c>
      <c r="B588" s="3" t="s">
        <v>601</v>
      </c>
      <c r="C588" s="3"/>
      <c r="D588" s="3" t="s">
        <v>18</v>
      </c>
      <c r="E588"/>
    </row>
    <row r="589" spans="1:5" x14ac:dyDescent="0.2">
      <c r="A589" s="3" t="s">
        <v>512</v>
      </c>
      <c r="B589" s="3" t="s">
        <v>601</v>
      </c>
      <c r="C589" s="3"/>
      <c r="D589" s="3" t="s">
        <v>2541</v>
      </c>
      <c r="E589"/>
    </row>
    <row r="590" spans="1:5" x14ac:dyDescent="0.2">
      <c r="A590" s="3" t="s">
        <v>512</v>
      </c>
      <c r="B590" s="3" t="s">
        <v>601</v>
      </c>
      <c r="C590" s="3"/>
      <c r="D590" s="3" t="s">
        <v>439</v>
      </c>
      <c r="E590"/>
    </row>
    <row r="591" spans="1:5" x14ac:dyDescent="0.2">
      <c r="A591" s="3" t="s">
        <v>512</v>
      </c>
      <c r="B591" s="3" t="s">
        <v>601</v>
      </c>
      <c r="C591" s="3"/>
      <c r="D591" s="3" t="s">
        <v>1087</v>
      </c>
      <c r="E591"/>
    </row>
    <row r="592" spans="1:5" x14ac:dyDescent="0.2">
      <c r="A592" s="3" t="s">
        <v>512</v>
      </c>
      <c r="B592" s="3" t="s">
        <v>601</v>
      </c>
      <c r="C592" s="3"/>
      <c r="D592" s="3" t="s">
        <v>2539</v>
      </c>
      <c r="E592"/>
    </row>
    <row r="593" spans="1:5" x14ac:dyDescent="0.2">
      <c r="A593" s="3" t="s">
        <v>512</v>
      </c>
      <c r="B593" s="3" t="s">
        <v>601</v>
      </c>
      <c r="C593" s="3"/>
      <c r="D593" s="3" t="s">
        <v>2005</v>
      </c>
      <c r="E593"/>
    </row>
    <row r="594" spans="1:5" x14ac:dyDescent="0.2">
      <c r="A594" s="3" t="s">
        <v>512</v>
      </c>
      <c r="B594" s="3" t="s">
        <v>601</v>
      </c>
      <c r="C594" s="3"/>
      <c r="D594" s="3" t="s">
        <v>2544</v>
      </c>
      <c r="E594"/>
    </row>
    <row r="595" spans="1:5" x14ac:dyDescent="0.2">
      <c r="A595" s="3" t="s">
        <v>512</v>
      </c>
      <c r="B595" s="3" t="s">
        <v>601</v>
      </c>
      <c r="C595" s="3"/>
      <c r="D595" s="3" t="s">
        <v>212</v>
      </c>
      <c r="E595"/>
    </row>
    <row r="596" spans="1:5" x14ac:dyDescent="0.2">
      <c r="A596" s="3" t="s">
        <v>512</v>
      </c>
      <c r="B596" s="3" t="s">
        <v>601</v>
      </c>
      <c r="C596" s="3"/>
      <c r="D596" s="3" t="s">
        <v>867</v>
      </c>
      <c r="E596"/>
    </row>
    <row r="597" spans="1:5" x14ac:dyDescent="0.2">
      <c r="A597" s="3" t="s">
        <v>512</v>
      </c>
      <c r="B597" s="3" t="s">
        <v>601</v>
      </c>
      <c r="C597" s="3"/>
      <c r="D597" s="3" t="s">
        <v>2546</v>
      </c>
      <c r="E597"/>
    </row>
    <row r="598" spans="1:5" x14ac:dyDescent="0.2">
      <c r="A598" s="3" t="s">
        <v>512</v>
      </c>
      <c r="B598" s="3" t="s">
        <v>601</v>
      </c>
      <c r="C598" s="3"/>
      <c r="D598" s="3" t="s">
        <v>2548</v>
      </c>
      <c r="E598"/>
    </row>
    <row r="599" spans="1:5" x14ac:dyDescent="0.2">
      <c r="A599" s="3" t="s">
        <v>512</v>
      </c>
      <c r="B599" s="3" t="s">
        <v>601</v>
      </c>
      <c r="C599" s="3"/>
      <c r="D599" s="3" t="s">
        <v>1593</v>
      </c>
      <c r="E599"/>
    </row>
    <row r="600" spans="1:5" x14ac:dyDescent="0.2">
      <c r="A600" s="3" t="s">
        <v>512</v>
      </c>
      <c r="B600" s="3" t="s">
        <v>601</v>
      </c>
      <c r="C600" s="3"/>
      <c r="D600" s="3" t="s">
        <v>2550</v>
      </c>
      <c r="E600"/>
    </row>
    <row r="601" spans="1:5" x14ac:dyDescent="0.2">
      <c r="A601" s="3" t="s">
        <v>512</v>
      </c>
      <c r="B601" s="3" t="s">
        <v>601</v>
      </c>
      <c r="C601" s="3"/>
      <c r="D601" s="3" t="s">
        <v>2552</v>
      </c>
      <c r="E601"/>
    </row>
    <row r="602" spans="1:5" x14ac:dyDescent="0.2">
      <c r="A602" s="3" t="s">
        <v>512</v>
      </c>
      <c r="B602" s="3" t="s">
        <v>601</v>
      </c>
      <c r="C602" s="3"/>
      <c r="D602" s="3" t="s">
        <v>920</v>
      </c>
      <c r="E602"/>
    </row>
    <row r="603" spans="1:5" x14ac:dyDescent="0.2">
      <c r="A603" s="3" t="s">
        <v>512</v>
      </c>
      <c r="B603" s="3" t="s">
        <v>601</v>
      </c>
      <c r="C603" s="3"/>
      <c r="D603" s="3" t="s">
        <v>2554</v>
      </c>
      <c r="E603"/>
    </row>
    <row r="604" spans="1:5" x14ac:dyDescent="0.2">
      <c r="A604" s="3" t="s">
        <v>512</v>
      </c>
      <c r="B604" s="3" t="s">
        <v>601</v>
      </c>
      <c r="C604" s="3"/>
      <c r="D604" s="3" t="s">
        <v>432</v>
      </c>
      <c r="E604"/>
    </row>
    <row r="605" spans="1:5" x14ac:dyDescent="0.2">
      <c r="A605" s="3" t="s">
        <v>512</v>
      </c>
      <c r="B605" s="3" t="s">
        <v>601</v>
      </c>
      <c r="C605" s="3"/>
      <c r="D605" s="3" t="s">
        <v>162</v>
      </c>
      <c r="E605"/>
    </row>
    <row r="606" spans="1:5" x14ac:dyDescent="0.2">
      <c r="A606" s="3" t="s">
        <v>512</v>
      </c>
      <c r="B606" s="3" t="s">
        <v>601</v>
      </c>
      <c r="C606" s="3"/>
      <c r="D606" s="3" t="s">
        <v>910</v>
      </c>
      <c r="E606"/>
    </row>
    <row r="607" spans="1:5" x14ac:dyDescent="0.2">
      <c r="A607" s="3" t="s">
        <v>512</v>
      </c>
      <c r="B607" s="3" t="s">
        <v>601</v>
      </c>
      <c r="C607" s="3"/>
      <c r="D607" s="3" t="s">
        <v>2558</v>
      </c>
      <c r="E607"/>
    </row>
    <row r="608" spans="1:5" x14ac:dyDescent="0.2">
      <c r="A608" s="3" t="s">
        <v>512</v>
      </c>
      <c r="B608" s="3" t="s">
        <v>601</v>
      </c>
      <c r="C608" s="3"/>
      <c r="D608" s="3" t="s">
        <v>1595</v>
      </c>
      <c r="E608"/>
    </row>
    <row r="609" spans="1:5" x14ac:dyDescent="0.2">
      <c r="A609" s="3" t="s">
        <v>512</v>
      </c>
      <c r="B609" s="3" t="s">
        <v>546</v>
      </c>
      <c r="C609" s="3"/>
      <c r="D609" s="3" t="s">
        <v>2189</v>
      </c>
      <c r="E609"/>
    </row>
    <row r="610" spans="1:5" x14ac:dyDescent="0.2">
      <c r="A610" s="3" t="s">
        <v>512</v>
      </c>
      <c r="B610" s="3" t="s">
        <v>546</v>
      </c>
      <c r="C610" s="3"/>
      <c r="D610" s="3" t="s">
        <v>1032</v>
      </c>
      <c r="E610"/>
    </row>
    <row r="611" spans="1:5" x14ac:dyDescent="0.2">
      <c r="A611" s="3" t="s">
        <v>512</v>
      </c>
      <c r="B611" s="3" t="s">
        <v>546</v>
      </c>
      <c r="C611" s="3"/>
      <c r="D611" s="3" t="s">
        <v>1493</v>
      </c>
      <c r="E611"/>
    </row>
    <row r="612" spans="1:5" x14ac:dyDescent="0.2">
      <c r="A612" s="3" t="s">
        <v>512</v>
      </c>
      <c r="B612" s="3" t="s">
        <v>546</v>
      </c>
      <c r="C612" s="3"/>
      <c r="D612" s="3" t="s">
        <v>1034</v>
      </c>
      <c r="E612"/>
    </row>
    <row r="613" spans="1:5" x14ac:dyDescent="0.2">
      <c r="A613" s="3" t="s">
        <v>512</v>
      </c>
      <c r="B613" s="3" t="s">
        <v>546</v>
      </c>
      <c r="C613" s="3"/>
      <c r="D613" s="3" t="s">
        <v>1036</v>
      </c>
      <c r="E613"/>
    </row>
    <row r="614" spans="1:5" x14ac:dyDescent="0.2">
      <c r="A614" s="3" t="s">
        <v>512</v>
      </c>
      <c r="B614" s="3" t="s">
        <v>546</v>
      </c>
      <c r="C614" s="3"/>
      <c r="D614" s="3" t="s">
        <v>548</v>
      </c>
      <c r="E614"/>
    </row>
    <row r="615" spans="1:5" x14ac:dyDescent="0.2">
      <c r="A615" s="3" t="s">
        <v>512</v>
      </c>
      <c r="B615" s="3" t="s">
        <v>546</v>
      </c>
      <c r="C615" s="3"/>
      <c r="D615" s="3" t="s">
        <v>1039</v>
      </c>
      <c r="E615"/>
    </row>
    <row r="616" spans="1:5" x14ac:dyDescent="0.2">
      <c r="A616" s="3" t="s">
        <v>512</v>
      </c>
      <c r="B616" s="3" t="s">
        <v>546</v>
      </c>
      <c r="C616" s="3"/>
      <c r="D616" s="3" t="s">
        <v>550</v>
      </c>
      <c r="E616"/>
    </row>
    <row r="617" spans="1:5" x14ac:dyDescent="0.2">
      <c r="A617" s="3" t="s">
        <v>512</v>
      </c>
      <c r="B617" s="3" t="s">
        <v>546</v>
      </c>
      <c r="C617" s="3"/>
      <c r="D617" s="3" t="s">
        <v>552</v>
      </c>
      <c r="E617"/>
    </row>
    <row r="618" spans="1:5" x14ac:dyDescent="0.2">
      <c r="A618" s="3" t="s">
        <v>512</v>
      </c>
      <c r="B618" s="3" t="s">
        <v>546</v>
      </c>
      <c r="C618" s="3"/>
      <c r="D618" s="3" t="s">
        <v>1041</v>
      </c>
      <c r="E618"/>
    </row>
    <row r="619" spans="1:5" x14ac:dyDescent="0.2">
      <c r="A619" s="3" t="s">
        <v>512</v>
      </c>
      <c r="B619" s="3" t="s">
        <v>546</v>
      </c>
      <c r="C619" s="3"/>
      <c r="D619" s="3" t="s">
        <v>554</v>
      </c>
      <c r="E619"/>
    </row>
    <row r="620" spans="1:5" x14ac:dyDescent="0.2">
      <c r="A620" s="3" t="s">
        <v>512</v>
      </c>
      <c r="B620" s="3" t="s">
        <v>546</v>
      </c>
      <c r="C620" s="3"/>
      <c r="D620" s="3" t="s">
        <v>2481</v>
      </c>
      <c r="E620"/>
    </row>
    <row r="621" spans="1:5" x14ac:dyDescent="0.2">
      <c r="A621" s="3" t="s">
        <v>512</v>
      </c>
      <c r="B621" s="3" t="s">
        <v>546</v>
      </c>
      <c r="C621" s="3"/>
      <c r="D621" s="3" t="s">
        <v>556</v>
      </c>
      <c r="E621"/>
    </row>
    <row r="622" spans="1:5" x14ac:dyDescent="0.2">
      <c r="A622" s="3" t="s">
        <v>512</v>
      </c>
      <c r="B622" s="3" t="s">
        <v>546</v>
      </c>
      <c r="C622" s="3"/>
      <c r="D622" s="3" t="s">
        <v>558</v>
      </c>
      <c r="E622"/>
    </row>
    <row r="623" spans="1:5" x14ac:dyDescent="0.2">
      <c r="A623" s="3" t="s">
        <v>512</v>
      </c>
      <c r="B623" s="3" t="s">
        <v>546</v>
      </c>
      <c r="C623" s="3"/>
      <c r="D623" s="3" t="s">
        <v>2483</v>
      </c>
      <c r="E623"/>
    </row>
    <row r="624" spans="1:5" x14ac:dyDescent="0.2">
      <c r="A624" s="3" t="s">
        <v>512</v>
      </c>
      <c r="B624" s="3" t="s">
        <v>546</v>
      </c>
      <c r="C624" s="3"/>
      <c r="D624" s="3" t="s">
        <v>2485</v>
      </c>
      <c r="E624"/>
    </row>
    <row r="625" spans="1:5" x14ac:dyDescent="0.2">
      <c r="A625" s="3" t="s">
        <v>512</v>
      </c>
      <c r="B625" s="3" t="s">
        <v>546</v>
      </c>
      <c r="C625" s="3"/>
      <c r="D625" s="3" t="s">
        <v>1042</v>
      </c>
      <c r="E625"/>
    </row>
    <row r="626" spans="1:5" x14ac:dyDescent="0.2">
      <c r="A626" s="3" t="s">
        <v>512</v>
      </c>
      <c r="B626" s="3" t="s">
        <v>546</v>
      </c>
      <c r="C626" s="3"/>
      <c r="D626" s="3" t="s">
        <v>2486</v>
      </c>
      <c r="E626"/>
    </row>
    <row r="627" spans="1:5" x14ac:dyDescent="0.2">
      <c r="A627" s="3" t="s">
        <v>512</v>
      </c>
      <c r="B627" s="3" t="s">
        <v>546</v>
      </c>
      <c r="C627" s="3"/>
      <c r="D627" s="3" t="s">
        <v>1044</v>
      </c>
      <c r="E627"/>
    </row>
    <row r="628" spans="1:5" x14ac:dyDescent="0.2">
      <c r="A628" s="3" t="s">
        <v>512</v>
      </c>
      <c r="B628" s="3" t="s">
        <v>559</v>
      </c>
      <c r="C628" s="3"/>
      <c r="D628" s="3" t="s">
        <v>1377</v>
      </c>
      <c r="E628"/>
    </row>
    <row r="629" spans="1:5" x14ac:dyDescent="0.2">
      <c r="A629" s="3" t="s">
        <v>512</v>
      </c>
      <c r="B629" s="3" t="s">
        <v>559</v>
      </c>
      <c r="C629" s="3"/>
      <c r="D629" s="3" t="s">
        <v>1379</v>
      </c>
      <c r="E629"/>
    </row>
    <row r="630" spans="1:5" x14ac:dyDescent="0.2">
      <c r="A630" s="3" t="s">
        <v>512</v>
      </c>
      <c r="B630" s="3" t="s">
        <v>559</v>
      </c>
      <c r="C630" s="3"/>
      <c r="D630" s="3" t="s">
        <v>561</v>
      </c>
      <c r="E630"/>
    </row>
    <row r="631" spans="1:5" x14ac:dyDescent="0.2">
      <c r="A631" s="3" t="s">
        <v>512</v>
      </c>
      <c r="B631" s="3" t="s">
        <v>559</v>
      </c>
      <c r="C631" s="3"/>
      <c r="D631" s="3" t="s">
        <v>39</v>
      </c>
      <c r="E631"/>
    </row>
    <row r="632" spans="1:5" x14ac:dyDescent="0.2">
      <c r="A632" s="3" t="s">
        <v>512</v>
      </c>
      <c r="B632" s="3" t="s">
        <v>559</v>
      </c>
      <c r="C632" s="3"/>
      <c r="D632" s="3" t="s">
        <v>564</v>
      </c>
      <c r="E632"/>
    </row>
    <row r="633" spans="1:5" x14ac:dyDescent="0.2">
      <c r="A633" s="3" t="s">
        <v>512</v>
      </c>
      <c r="B633" s="3" t="s">
        <v>559</v>
      </c>
      <c r="C633" s="3"/>
      <c r="D633" s="3" t="s">
        <v>566</v>
      </c>
      <c r="E633"/>
    </row>
    <row r="634" spans="1:5" x14ac:dyDescent="0.2">
      <c r="A634" s="3" t="s">
        <v>512</v>
      </c>
      <c r="B634" s="3" t="s">
        <v>559</v>
      </c>
      <c r="C634" s="3"/>
      <c r="D634" s="3" t="s">
        <v>568</v>
      </c>
      <c r="E634"/>
    </row>
    <row r="635" spans="1:5" x14ac:dyDescent="0.2">
      <c r="A635" s="3" t="s">
        <v>512</v>
      </c>
      <c r="B635" s="3" t="s">
        <v>559</v>
      </c>
      <c r="C635" s="3"/>
      <c r="D635" s="3" t="s">
        <v>570</v>
      </c>
      <c r="E635"/>
    </row>
    <row r="636" spans="1:5" x14ac:dyDescent="0.2">
      <c r="A636" s="3" t="s">
        <v>512</v>
      </c>
      <c r="B636" s="3" t="s">
        <v>559</v>
      </c>
      <c r="C636" s="3"/>
      <c r="D636" s="3" t="s">
        <v>571</v>
      </c>
      <c r="E636"/>
    </row>
    <row r="637" spans="1:5" x14ac:dyDescent="0.2">
      <c r="A637" s="3" t="s">
        <v>512</v>
      </c>
      <c r="B637" s="3" t="s">
        <v>559</v>
      </c>
      <c r="C637" s="3"/>
      <c r="D637" s="3" t="s">
        <v>572</v>
      </c>
      <c r="E637"/>
    </row>
    <row r="638" spans="1:5" x14ac:dyDescent="0.2">
      <c r="A638" s="3" t="s">
        <v>512</v>
      </c>
      <c r="B638" s="3" t="s">
        <v>559</v>
      </c>
      <c r="C638" s="3"/>
      <c r="D638" s="3" t="s">
        <v>2488</v>
      </c>
      <c r="E638"/>
    </row>
    <row r="639" spans="1:5" x14ac:dyDescent="0.2">
      <c r="A639" s="3" t="s">
        <v>512</v>
      </c>
      <c r="B639" s="3" t="s">
        <v>559</v>
      </c>
      <c r="C639" s="3"/>
      <c r="D639" s="3" t="s">
        <v>573</v>
      </c>
      <c r="E639"/>
    </row>
    <row r="640" spans="1:5" x14ac:dyDescent="0.2">
      <c r="A640" s="3" t="s">
        <v>512</v>
      </c>
      <c r="B640" s="3" t="s">
        <v>559</v>
      </c>
      <c r="C640" s="3"/>
      <c r="D640" s="3" t="s">
        <v>574</v>
      </c>
      <c r="E640"/>
    </row>
    <row r="641" spans="1:5" x14ac:dyDescent="0.2">
      <c r="A641" s="3" t="s">
        <v>512</v>
      </c>
      <c r="B641" s="3" t="s">
        <v>1147</v>
      </c>
      <c r="C641" s="3"/>
      <c r="D641" s="3" t="s">
        <v>1600</v>
      </c>
      <c r="E641"/>
    </row>
    <row r="642" spans="1:5" x14ac:dyDescent="0.2">
      <c r="A642" s="3" t="s">
        <v>512</v>
      </c>
      <c r="B642" s="3" t="s">
        <v>1147</v>
      </c>
      <c r="C642" s="3"/>
      <c r="D642" s="3" t="s">
        <v>1597</v>
      </c>
      <c r="E642"/>
    </row>
    <row r="643" spans="1:5" x14ac:dyDescent="0.2">
      <c r="A643" s="3" t="s">
        <v>512</v>
      </c>
      <c r="B643" s="3" t="s">
        <v>1147</v>
      </c>
      <c r="C643" s="3"/>
      <c r="D643" s="3" t="s">
        <v>1149</v>
      </c>
      <c r="E643"/>
    </row>
    <row r="644" spans="1:5" x14ac:dyDescent="0.2">
      <c r="A644" s="3" t="s">
        <v>512</v>
      </c>
      <c r="B644" s="3" t="s">
        <v>1147</v>
      </c>
      <c r="C644" s="3"/>
      <c r="D644" s="3" t="s">
        <v>2379</v>
      </c>
      <c r="E644"/>
    </row>
    <row r="645" spans="1:5" x14ac:dyDescent="0.2">
      <c r="A645" s="3" t="s">
        <v>512</v>
      </c>
      <c r="B645" s="3" t="s">
        <v>1147</v>
      </c>
      <c r="C645" s="3"/>
      <c r="D645" s="3" t="s">
        <v>287</v>
      </c>
      <c r="E645"/>
    </row>
    <row r="646" spans="1:5" x14ac:dyDescent="0.2">
      <c r="A646" s="3" t="s">
        <v>512</v>
      </c>
      <c r="B646" s="3" t="s">
        <v>1147</v>
      </c>
      <c r="C646" s="3"/>
      <c r="D646" s="3" t="s">
        <v>2383</v>
      </c>
      <c r="E646"/>
    </row>
    <row r="647" spans="1:5" x14ac:dyDescent="0.2">
      <c r="A647" s="3" t="s">
        <v>512</v>
      </c>
      <c r="B647" s="3" t="s">
        <v>1147</v>
      </c>
      <c r="C647" s="3"/>
      <c r="D647" s="3" t="s">
        <v>1152</v>
      </c>
      <c r="E647"/>
    </row>
    <row r="648" spans="1:5" x14ac:dyDescent="0.2">
      <c r="A648" s="3" t="s">
        <v>512</v>
      </c>
      <c r="B648" s="3" t="s">
        <v>1147</v>
      </c>
      <c r="C648" s="3"/>
      <c r="D648" s="3" t="s">
        <v>2386</v>
      </c>
      <c r="E648"/>
    </row>
    <row r="649" spans="1:5" x14ac:dyDescent="0.2">
      <c r="A649" s="3" t="s">
        <v>512</v>
      </c>
      <c r="B649" s="3" t="s">
        <v>1147</v>
      </c>
      <c r="C649" s="3"/>
      <c r="D649" s="3" t="s">
        <v>1632</v>
      </c>
      <c r="E649"/>
    </row>
    <row r="650" spans="1:5" x14ac:dyDescent="0.2">
      <c r="A650" s="3" t="s">
        <v>512</v>
      </c>
      <c r="B650" s="3" t="s">
        <v>1147</v>
      </c>
      <c r="C650" s="3"/>
      <c r="D650" s="3" t="s">
        <v>2390</v>
      </c>
      <c r="E650"/>
    </row>
    <row r="651" spans="1:5" x14ac:dyDescent="0.2">
      <c r="A651" s="3" t="s">
        <v>512</v>
      </c>
      <c r="B651" s="3" t="s">
        <v>1147</v>
      </c>
      <c r="C651" s="3"/>
      <c r="D651" s="3" t="s">
        <v>2392</v>
      </c>
      <c r="E651"/>
    </row>
    <row r="652" spans="1:5" x14ac:dyDescent="0.2">
      <c r="A652" s="3" t="s">
        <v>512</v>
      </c>
      <c r="B652" s="3" t="s">
        <v>1147</v>
      </c>
      <c r="C652" s="3"/>
      <c r="D652" s="3" t="s">
        <v>2394</v>
      </c>
      <c r="E652"/>
    </row>
    <row r="653" spans="1:5" x14ac:dyDescent="0.2">
      <c r="A653" s="3" t="s">
        <v>512</v>
      </c>
      <c r="B653" s="3" t="s">
        <v>1147</v>
      </c>
      <c r="C653" s="3"/>
      <c r="D653" s="3" t="s">
        <v>2397</v>
      </c>
      <c r="E653"/>
    </row>
    <row r="654" spans="1:5" x14ac:dyDescent="0.2">
      <c r="A654" s="3" t="s">
        <v>512</v>
      </c>
      <c r="B654" s="3" t="s">
        <v>1147</v>
      </c>
      <c r="C654" s="3"/>
      <c r="D654" s="3" t="s">
        <v>2400</v>
      </c>
      <c r="E654"/>
    </row>
    <row r="655" spans="1:5" x14ac:dyDescent="0.2">
      <c r="A655" s="3" t="s">
        <v>512</v>
      </c>
      <c r="B655" s="3" t="s">
        <v>1147</v>
      </c>
      <c r="C655" s="3"/>
      <c r="D655" s="3" t="s">
        <v>2402</v>
      </c>
      <c r="E655"/>
    </row>
    <row r="656" spans="1:5" x14ac:dyDescent="0.2">
      <c r="A656" s="3" t="s">
        <v>512</v>
      </c>
      <c r="B656" s="3" t="s">
        <v>1147</v>
      </c>
      <c r="C656" s="3"/>
      <c r="D656" s="3" t="s">
        <v>2405</v>
      </c>
      <c r="E656"/>
    </row>
    <row r="657" spans="1:5" x14ac:dyDescent="0.2">
      <c r="A657" s="3" t="s">
        <v>512</v>
      </c>
      <c r="B657" s="3" t="s">
        <v>1147</v>
      </c>
      <c r="C657" s="3"/>
      <c r="D657" s="3" t="s">
        <v>2585</v>
      </c>
      <c r="E657"/>
    </row>
    <row r="658" spans="1:5" x14ac:dyDescent="0.2">
      <c r="A658" s="3" t="s">
        <v>512</v>
      </c>
      <c r="B658" s="3" t="s">
        <v>1147</v>
      </c>
      <c r="C658" s="3"/>
      <c r="D658" s="3" t="s">
        <v>2586</v>
      </c>
      <c r="E658"/>
    </row>
    <row r="659" spans="1:5" x14ac:dyDescent="0.2">
      <c r="A659" s="3" t="s">
        <v>512</v>
      </c>
      <c r="B659" s="3" t="s">
        <v>1147</v>
      </c>
      <c r="C659" s="3"/>
      <c r="D659" s="3" t="s">
        <v>1154</v>
      </c>
      <c r="E659"/>
    </row>
    <row r="660" spans="1:5" x14ac:dyDescent="0.2">
      <c r="A660" s="3" t="s">
        <v>512</v>
      </c>
      <c r="B660" s="3" t="s">
        <v>1147</v>
      </c>
      <c r="C660" s="3"/>
      <c r="D660" s="3" t="s">
        <v>2589</v>
      </c>
      <c r="E660"/>
    </row>
    <row r="661" spans="1:5" x14ac:dyDescent="0.2">
      <c r="A661" s="3" t="s">
        <v>512</v>
      </c>
      <c r="B661" s="3" t="s">
        <v>1147</v>
      </c>
      <c r="C661" s="3"/>
      <c r="D661" s="3" t="s">
        <v>281</v>
      </c>
      <c r="E661"/>
    </row>
    <row r="662" spans="1:5" x14ac:dyDescent="0.2">
      <c r="A662" s="3" t="s">
        <v>512</v>
      </c>
      <c r="B662" s="3" t="s">
        <v>1147</v>
      </c>
      <c r="C662" s="3"/>
      <c r="D662" s="3" t="s">
        <v>1156</v>
      </c>
      <c r="E662"/>
    </row>
    <row r="663" spans="1:5" x14ac:dyDescent="0.2">
      <c r="A663" s="3" t="s">
        <v>512</v>
      </c>
      <c r="B663" s="3" t="s">
        <v>1147</v>
      </c>
      <c r="C663" s="3"/>
      <c r="D663" s="3" t="s">
        <v>1158</v>
      </c>
      <c r="E663"/>
    </row>
    <row r="664" spans="1:5" x14ac:dyDescent="0.2">
      <c r="A664" s="3" t="s">
        <v>512</v>
      </c>
      <c r="B664" s="3" t="s">
        <v>1147</v>
      </c>
      <c r="C664" s="3"/>
      <c r="D664" s="3" t="s">
        <v>1159</v>
      </c>
      <c r="E664"/>
    </row>
    <row r="665" spans="1:5" x14ac:dyDescent="0.2">
      <c r="A665" s="3" t="s">
        <v>512</v>
      </c>
      <c r="B665" s="3" t="s">
        <v>1147</v>
      </c>
      <c r="C665" s="3"/>
      <c r="D665" s="3" t="s">
        <v>1678</v>
      </c>
      <c r="E665"/>
    </row>
    <row r="666" spans="1:5" x14ac:dyDescent="0.2">
      <c r="A666" s="3" t="s">
        <v>512</v>
      </c>
      <c r="B666" s="3" t="s">
        <v>1147</v>
      </c>
      <c r="C666" s="3"/>
      <c r="D666" s="3" t="s">
        <v>2592</v>
      </c>
      <c r="E666"/>
    </row>
    <row r="667" spans="1:5" x14ac:dyDescent="0.2">
      <c r="A667" s="3" t="s">
        <v>512</v>
      </c>
      <c r="B667" s="3" t="s">
        <v>1147</v>
      </c>
      <c r="C667" s="3"/>
      <c r="D667" s="3" t="s">
        <v>2149</v>
      </c>
      <c r="E667"/>
    </row>
    <row r="668" spans="1:5" x14ac:dyDescent="0.2">
      <c r="A668" s="3" t="s">
        <v>512</v>
      </c>
      <c r="B668" s="3" t="s">
        <v>1147</v>
      </c>
      <c r="C668" s="3"/>
      <c r="D668" s="3" t="s">
        <v>939</v>
      </c>
      <c r="E668"/>
    </row>
    <row r="669" spans="1:5" x14ac:dyDescent="0.2">
      <c r="A669" s="3" t="s">
        <v>512</v>
      </c>
      <c r="B669" s="3" t="s">
        <v>1147</v>
      </c>
      <c r="C669" s="3"/>
      <c r="D669" s="3" t="s">
        <v>1161</v>
      </c>
      <c r="E669"/>
    </row>
    <row r="670" spans="1:5" x14ac:dyDescent="0.2">
      <c r="A670" s="3" t="s">
        <v>512</v>
      </c>
      <c r="B670" s="3" t="s">
        <v>1147</v>
      </c>
      <c r="C670" s="3"/>
      <c r="D670" s="3" t="s">
        <v>1163</v>
      </c>
      <c r="E670"/>
    </row>
    <row r="671" spans="1:5" x14ac:dyDescent="0.2">
      <c r="A671" s="3" t="s">
        <v>512</v>
      </c>
      <c r="B671" s="3" t="s">
        <v>1147</v>
      </c>
      <c r="C671" s="3"/>
      <c r="D671" s="3" t="s">
        <v>1165</v>
      </c>
      <c r="E671"/>
    </row>
    <row r="672" spans="1:5" x14ac:dyDescent="0.2">
      <c r="A672" s="3" t="s">
        <v>512</v>
      </c>
      <c r="B672" s="3" t="s">
        <v>1147</v>
      </c>
      <c r="C672" s="3"/>
      <c r="D672" s="3" t="s">
        <v>1167</v>
      </c>
      <c r="E672"/>
    </row>
    <row r="673" spans="1:5" x14ac:dyDescent="0.2">
      <c r="A673" s="3" t="s">
        <v>512</v>
      </c>
      <c r="B673" s="3" t="s">
        <v>1147</v>
      </c>
      <c r="C673" s="3"/>
      <c r="D673" s="3" t="s">
        <v>2594</v>
      </c>
      <c r="E673"/>
    </row>
    <row r="674" spans="1:5" x14ac:dyDescent="0.2">
      <c r="A674" s="3" t="s">
        <v>512</v>
      </c>
      <c r="B674" s="3" t="s">
        <v>651</v>
      </c>
      <c r="C674" s="3"/>
      <c r="D674" s="3" t="s">
        <v>653</v>
      </c>
      <c r="E674"/>
    </row>
    <row r="675" spans="1:5" x14ac:dyDescent="0.2">
      <c r="A675" s="3" t="s">
        <v>512</v>
      </c>
      <c r="B675" s="3" t="s">
        <v>651</v>
      </c>
      <c r="C675" s="3"/>
      <c r="D675" s="3" t="s">
        <v>1215</v>
      </c>
      <c r="E675"/>
    </row>
    <row r="676" spans="1:5" x14ac:dyDescent="0.2">
      <c r="A676" s="3" t="s">
        <v>512</v>
      </c>
      <c r="B676" s="3" t="s">
        <v>651</v>
      </c>
      <c r="C676" s="3"/>
      <c r="D676" s="3" t="s">
        <v>1543</v>
      </c>
      <c r="E676"/>
    </row>
    <row r="677" spans="1:5" x14ac:dyDescent="0.2">
      <c r="A677" s="3" t="s">
        <v>512</v>
      </c>
      <c r="B677" s="3" t="s">
        <v>651</v>
      </c>
      <c r="C677" s="3"/>
      <c r="D677" s="3" t="s">
        <v>1217</v>
      </c>
      <c r="E677"/>
    </row>
    <row r="678" spans="1:5" x14ac:dyDescent="0.2">
      <c r="A678" s="3" t="s">
        <v>512</v>
      </c>
      <c r="B678" s="3" t="s">
        <v>651</v>
      </c>
      <c r="C678" s="3"/>
      <c r="D678" s="3" t="s">
        <v>655</v>
      </c>
      <c r="E678"/>
    </row>
    <row r="679" spans="1:5" x14ac:dyDescent="0.2">
      <c r="A679" s="3" t="s">
        <v>512</v>
      </c>
      <c r="B679" s="3" t="s">
        <v>651</v>
      </c>
      <c r="C679" s="3"/>
      <c r="D679" s="3" t="s">
        <v>1219</v>
      </c>
      <c r="E679"/>
    </row>
    <row r="680" spans="1:5" x14ac:dyDescent="0.2">
      <c r="A680" s="3" t="s">
        <v>512</v>
      </c>
      <c r="B680" s="3" t="s">
        <v>623</v>
      </c>
      <c r="C680" s="3"/>
      <c r="D680" s="3" t="s">
        <v>2706</v>
      </c>
      <c r="E680"/>
    </row>
    <row r="681" spans="1:5" x14ac:dyDescent="0.2">
      <c r="A681" s="3" t="s">
        <v>512</v>
      </c>
      <c r="B681" s="3" t="s">
        <v>623</v>
      </c>
      <c r="C681" s="3"/>
      <c r="D681" s="3" t="s">
        <v>353</v>
      </c>
      <c r="E681"/>
    </row>
    <row r="682" spans="1:5" x14ac:dyDescent="0.2">
      <c r="A682" s="3" t="s">
        <v>512</v>
      </c>
      <c r="B682" s="3" t="s">
        <v>623</v>
      </c>
      <c r="C682" s="3"/>
      <c r="D682" s="3" t="s">
        <v>1120</v>
      </c>
      <c r="E682"/>
    </row>
    <row r="683" spans="1:5" x14ac:dyDescent="0.2">
      <c r="A683" s="3" t="s">
        <v>512</v>
      </c>
      <c r="B683" s="3" t="s">
        <v>623</v>
      </c>
      <c r="C683" s="3"/>
      <c r="D683" s="3" t="s">
        <v>2704</v>
      </c>
      <c r="E683"/>
    </row>
    <row r="684" spans="1:5" x14ac:dyDescent="0.2">
      <c r="A684" s="3" t="s">
        <v>512</v>
      </c>
      <c r="B684" s="3" t="s">
        <v>623</v>
      </c>
      <c r="C684" s="3"/>
      <c r="D684" s="3" t="s">
        <v>1123</v>
      </c>
      <c r="E684"/>
    </row>
    <row r="685" spans="1:5" x14ac:dyDescent="0.2">
      <c r="A685" s="3" t="s">
        <v>512</v>
      </c>
      <c r="B685" s="3" t="s">
        <v>623</v>
      </c>
      <c r="C685" s="3"/>
      <c r="D685" s="3" t="s">
        <v>732</v>
      </c>
      <c r="E685"/>
    </row>
    <row r="686" spans="1:5" x14ac:dyDescent="0.2">
      <c r="A686" s="3" t="s">
        <v>512</v>
      </c>
      <c r="B686" s="3" t="s">
        <v>623</v>
      </c>
      <c r="C686" s="3"/>
      <c r="D686" s="3" t="s">
        <v>2372</v>
      </c>
      <c r="E686"/>
    </row>
    <row r="687" spans="1:5" x14ac:dyDescent="0.2">
      <c r="A687" s="3" t="s">
        <v>512</v>
      </c>
      <c r="B687" s="3" t="s">
        <v>623</v>
      </c>
      <c r="C687" s="3"/>
      <c r="D687" s="3" t="s">
        <v>15</v>
      </c>
      <c r="E687"/>
    </row>
    <row r="688" spans="1:5" x14ac:dyDescent="0.2">
      <c r="A688" s="3" t="s">
        <v>512</v>
      </c>
      <c r="B688" s="3" t="s">
        <v>623</v>
      </c>
      <c r="C688" s="3"/>
      <c r="D688" s="3" t="s">
        <v>1126</v>
      </c>
      <c r="E688"/>
    </row>
    <row r="689" spans="1:5" x14ac:dyDescent="0.2">
      <c r="A689" s="3" t="s">
        <v>512</v>
      </c>
      <c r="B689" s="3" t="s">
        <v>623</v>
      </c>
      <c r="C689" s="3"/>
      <c r="D689" s="3" t="s">
        <v>1390</v>
      </c>
      <c r="E689"/>
    </row>
    <row r="690" spans="1:5" x14ac:dyDescent="0.2">
      <c r="A690" s="3" t="s">
        <v>512</v>
      </c>
      <c r="B690" s="3" t="s">
        <v>623</v>
      </c>
      <c r="C690" s="3"/>
      <c r="D690" s="3" t="s">
        <v>625</v>
      </c>
      <c r="E690"/>
    </row>
    <row r="691" spans="1:5" x14ac:dyDescent="0.2">
      <c r="A691" s="3" t="s">
        <v>512</v>
      </c>
      <c r="B691" s="3" t="s">
        <v>623</v>
      </c>
      <c r="C691" s="3"/>
      <c r="D691" s="3" t="s">
        <v>1128</v>
      </c>
      <c r="E691"/>
    </row>
    <row r="692" spans="1:5" x14ac:dyDescent="0.2">
      <c r="A692" s="3" t="s">
        <v>512</v>
      </c>
      <c r="B692" s="3" t="s">
        <v>623</v>
      </c>
      <c r="C692" s="3"/>
      <c r="D692" s="3" t="s">
        <v>2375</v>
      </c>
      <c r="E692"/>
    </row>
    <row r="693" spans="1:5" x14ac:dyDescent="0.2">
      <c r="A693" s="3" t="s">
        <v>512</v>
      </c>
      <c r="B693" s="3" t="s">
        <v>623</v>
      </c>
      <c r="C693" s="3"/>
      <c r="D693" s="3" t="s">
        <v>733</v>
      </c>
      <c r="E693"/>
    </row>
    <row r="694" spans="1:5" x14ac:dyDescent="0.2">
      <c r="A694" s="3" t="s">
        <v>512</v>
      </c>
      <c r="B694" s="3" t="s">
        <v>623</v>
      </c>
      <c r="C694" s="3"/>
      <c r="D694" s="3" t="s">
        <v>627</v>
      </c>
      <c r="E694"/>
    </row>
    <row r="695" spans="1:5" x14ac:dyDescent="0.2">
      <c r="A695" s="3" t="s">
        <v>512</v>
      </c>
      <c r="B695" s="3" t="s">
        <v>623</v>
      </c>
      <c r="C695" s="3"/>
      <c r="D695" s="3" t="s">
        <v>629</v>
      </c>
      <c r="E695"/>
    </row>
    <row r="696" spans="1:5" x14ac:dyDescent="0.2">
      <c r="A696" s="3" t="s">
        <v>512</v>
      </c>
      <c r="B696" s="3" t="s">
        <v>623</v>
      </c>
      <c r="C696" s="3"/>
      <c r="D696" s="3" t="s">
        <v>1131</v>
      </c>
      <c r="E696"/>
    </row>
    <row r="697" spans="1:5" x14ac:dyDescent="0.2">
      <c r="A697" s="3" t="s">
        <v>512</v>
      </c>
      <c r="B697" s="3" t="s">
        <v>623</v>
      </c>
      <c r="C697" s="3"/>
      <c r="D697" s="3" t="s">
        <v>1133</v>
      </c>
      <c r="E697"/>
    </row>
    <row r="698" spans="1:5" x14ac:dyDescent="0.2">
      <c r="A698" s="3" t="s">
        <v>512</v>
      </c>
      <c r="B698" s="3" t="s">
        <v>623</v>
      </c>
      <c r="C698" s="3"/>
      <c r="D698" s="3" t="s">
        <v>324</v>
      </c>
      <c r="E698"/>
    </row>
    <row r="699" spans="1:5" x14ac:dyDescent="0.2">
      <c r="A699" s="3" t="s">
        <v>512</v>
      </c>
      <c r="B699" s="3" t="s">
        <v>623</v>
      </c>
      <c r="C699" s="3"/>
      <c r="D699" s="3" t="s">
        <v>325</v>
      </c>
      <c r="E699"/>
    </row>
    <row r="700" spans="1:5" x14ac:dyDescent="0.2">
      <c r="A700" s="3" t="s">
        <v>512</v>
      </c>
      <c r="B700" s="3" t="s">
        <v>623</v>
      </c>
      <c r="C700" s="3"/>
      <c r="D700" s="3" t="s">
        <v>2571</v>
      </c>
      <c r="E700"/>
    </row>
    <row r="701" spans="1:5" x14ac:dyDescent="0.2">
      <c r="A701" s="3" t="s">
        <v>512</v>
      </c>
      <c r="B701" s="3" t="s">
        <v>623</v>
      </c>
      <c r="C701" s="3"/>
      <c r="D701" s="3" t="s">
        <v>155</v>
      </c>
      <c r="E701"/>
    </row>
    <row r="702" spans="1:5" x14ac:dyDescent="0.2">
      <c r="A702" s="3" t="s">
        <v>512</v>
      </c>
      <c r="B702" s="3" t="s">
        <v>623</v>
      </c>
      <c r="C702" s="3"/>
      <c r="D702" s="3" t="s">
        <v>437</v>
      </c>
      <c r="E702"/>
    </row>
    <row r="703" spans="1:5" x14ac:dyDescent="0.2">
      <c r="A703" s="3" t="s">
        <v>512</v>
      </c>
      <c r="B703" s="3" t="s">
        <v>623</v>
      </c>
      <c r="C703" s="3"/>
      <c r="D703" s="3" t="s">
        <v>1137</v>
      </c>
      <c r="E703"/>
    </row>
    <row r="704" spans="1:5" x14ac:dyDescent="0.2">
      <c r="A704" s="3" t="s">
        <v>512</v>
      </c>
      <c r="B704" s="3" t="s">
        <v>623</v>
      </c>
      <c r="C704" s="3"/>
      <c r="D704" s="3" t="s">
        <v>1939</v>
      </c>
      <c r="E704"/>
    </row>
    <row r="705" spans="1:5" x14ac:dyDescent="0.2">
      <c r="A705" s="3" t="s">
        <v>512</v>
      </c>
      <c r="B705" s="3" t="s">
        <v>623</v>
      </c>
      <c r="C705" s="3"/>
      <c r="D705" s="3" t="s">
        <v>2574</v>
      </c>
      <c r="E705"/>
    </row>
    <row r="706" spans="1:5" x14ac:dyDescent="0.2">
      <c r="A706" s="3" t="s">
        <v>512</v>
      </c>
      <c r="B706" s="3" t="s">
        <v>623</v>
      </c>
      <c r="C706" s="3"/>
      <c r="D706" s="3" t="s">
        <v>1138</v>
      </c>
      <c r="E706"/>
    </row>
    <row r="707" spans="1:5" x14ac:dyDescent="0.2">
      <c r="A707" s="3" t="s">
        <v>512</v>
      </c>
      <c r="B707" s="3" t="s">
        <v>623</v>
      </c>
      <c r="C707" s="3"/>
      <c r="D707" s="3" t="s">
        <v>1140</v>
      </c>
      <c r="E707"/>
    </row>
    <row r="708" spans="1:5" x14ac:dyDescent="0.2">
      <c r="A708" s="3" t="s">
        <v>512</v>
      </c>
      <c r="B708" s="3" t="s">
        <v>623</v>
      </c>
      <c r="C708" s="3"/>
      <c r="D708" s="3" t="s">
        <v>631</v>
      </c>
      <c r="E708"/>
    </row>
    <row r="709" spans="1:5" x14ac:dyDescent="0.2">
      <c r="A709" s="3" t="s">
        <v>512</v>
      </c>
      <c r="B709" s="3" t="s">
        <v>623</v>
      </c>
      <c r="C709" s="3"/>
      <c r="D709" s="3" t="s">
        <v>141</v>
      </c>
      <c r="E709"/>
    </row>
    <row r="710" spans="1:5" x14ac:dyDescent="0.2">
      <c r="A710" s="3" t="s">
        <v>512</v>
      </c>
      <c r="B710" s="3" t="s">
        <v>623</v>
      </c>
      <c r="C710" s="3"/>
      <c r="D710" s="3" t="s">
        <v>1143</v>
      </c>
      <c r="E710"/>
    </row>
    <row r="711" spans="1:5" x14ac:dyDescent="0.2">
      <c r="A711" s="3" t="s">
        <v>512</v>
      </c>
      <c r="B711" s="3" t="s">
        <v>623</v>
      </c>
      <c r="C711" s="3"/>
      <c r="D711" s="3" t="s">
        <v>2088</v>
      </c>
      <c r="E711"/>
    </row>
    <row r="712" spans="1:5" x14ac:dyDescent="0.2">
      <c r="A712" s="3" t="s">
        <v>512</v>
      </c>
      <c r="B712" s="3" t="s">
        <v>623</v>
      </c>
      <c r="C712" s="3"/>
      <c r="D712" s="3" t="s">
        <v>1146</v>
      </c>
      <c r="E712"/>
    </row>
    <row r="713" spans="1:5" x14ac:dyDescent="0.2">
      <c r="A713" s="3" t="s">
        <v>512</v>
      </c>
      <c r="B713" s="3" t="s">
        <v>584</v>
      </c>
      <c r="C713" s="3"/>
      <c r="D713" s="3" t="s">
        <v>2256</v>
      </c>
      <c r="E713"/>
    </row>
    <row r="714" spans="1:5" x14ac:dyDescent="0.2">
      <c r="A714" s="3" t="s">
        <v>512</v>
      </c>
      <c r="B714" s="3" t="s">
        <v>584</v>
      </c>
      <c r="C714" s="3"/>
      <c r="D714" s="3" t="s">
        <v>1055</v>
      </c>
      <c r="E714"/>
    </row>
    <row r="715" spans="1:5" x14ac:dyDescent="0.2">
      <c r="A715" s="3" t="s">
        <v>512</v>
      </c>
      <c r="B715" s="3" t="s">
        <v>584</v>
      </c>
      <c r="C715" s="3"/>
      <c r="D715" s="3" t="s">
        <v>1057</v>
      </c>
      <c r="E715"/>
    </row>
    <row r="716" spans="1:5" x14ac:dyDescent="0.2">
      <c r="A716" s="3" t="s">
        <v>512</v>
      </c>
      <c r="B716" s="3" t="s">
        <v>584</v>
      </c>
      <c r="C716" s="3"/>
      <c r="D716" s="3" t="s">
        <v>586</v>
      </c>
      <c r="E716"/>
    </row>
    <row r="717" spans="1:5" x14ac:dyDescent="0.2">
      <c r="A717" s="3" t="s">
        <v>512</v>
      </c>
      <c r="B717" s="3" t="s">
        <v>584</v>
      </c>
      <c r="C717" s="3"/>
      <c r="D717" s="3" t="s">
        <v>588</v>
      </c>
      <c r="E717"/>
    </row>
    <row r="718" spans="1:5" x14ac:dyDescent="0.2">
      <c r="A718" s="3" t="s">
        <v>512</v>
      </c>
      <c r="B718" s="3" t="s">
        <v>584</v>
      </c>
      <c r="C718" s="3"/>
      <c r="D718" s="3" t="s">
        <v>1059</v>
      </c>
      <c r="E718"/>
    </row>
    <row r="719" spans="1:5" x14ac:dyDescent="0.2">
      <c r="A719" s="3" t="s">
        <v>512</v>
      </c>
      <c r="B719" s="3" t="s">
        <v>584</v>
      </c>
      <c r="C719" s="3"/>
      <c r="D719" s="3" t="s">
        <v>1062</v>
      </c>
      <c r="E719"/>
    </row>
    <row r="720" spans="1:5" x14ac:dyDescent="0.2">
      <c r="A720" s="3" t="s">
        <v>512</v>
      </c>
      <c r="B720" s="3" t="s">
        <v>584</v>
      </c>
      <c r="C720" s="3"/>
      <c r="D720" s="3" t="s">
        <v>590</v>
      </c>
      <c r="E720"/>
    </row>
    <row r="721" spans="1:5" x14ac:dyDescent="0.2">
      <c r="A721" s="3" t="s">
        <v>512</v>
      </c>
      <c r="B721" s="3" t="s">
        <v>584</v>
      </c>
      <c r="C721" s="3"/>
      <c r="D721" s="3" t="s">
        <v>592</v>
      </c>
      <c r="E721"/>
    </row>
    <row r="722" spans="1:5" x14ac:dyDescent="0.2">
      <c r="A722" s="3" t="s">
        <v>512</v>
      </c>
      <c r="B722" s="3" t="s">
        <v>584</v>
      </c>
      <c r="C722" s="3"/>
      <c r="D722" s="3" t="s">
        <v>594</v>
      </c>
      <c r="E722"/>
    </row>
    <row r="723" spans="1:5" x14ac:dyDescent="0.2">
      <c r="A723" s="3" t="s">
        <v>512</v>
      </c>
      <c r="B723" s="3" t="s">
        <v>584</v>
      </c>
      <c r="C723" s="3"/>
      <c r="D723" s="3" t="s">
        <v>2259</v>
      </c>
      <c r="E723"/>
    </row>
    <row r="724" spans="1:5" x14ac:dyDescent="0.2">
      <c r="A724" s="3" t="s">
        <v>512</v>
      </c>
      <c r="B724" s="3" t="s">
        <v>584</v>
      </c>
      <c r="C724" s="3"/>
      <c r="D724" s="3" t="s">
        <v>1064</v>
      </c>
      <c r="E724"/>
    </row>
    <row r="725" spans="1:5" x14ac:dyDescent="0.2">
      <c r="A725" s="3" t="s">
        <v>512</v>
      </c>
      <c r="B725" s="3" t="s">
        <v>584</v>
      </c>
      <c r="C725" s="3"/>
      <c r="D725" s="3" t="s">
        <v>1383</v>
      </c>
      <c r="E725"/>
    </row>
    <row r="726" spans="1:5" x14ac:dyDescent="0.2">
      <c r="A726" s="3" t="s">
        <v>512</v>
      </c>
      <c r="B726" s="3" t="s">
        <v>584</v>
      </c>
      <c r="C726" s="3"/>
      <c r="D726" s="3" t="s">
        <v>1504</v>
      </c>
      <c r="E726"/>
    </row>
    <row r="727" spans="1:5" x14ac:dyDescent="0.2">
      <c r="A727" s="3" t="s">
        <v>512</v>
      </c>
      <c r="B727" s="3" t="s">
        <v>584</v>
      </c>
      <c r="C727" s="3"/>
      <c r="D727" s="3" t="s">
        <v>1065</v>
      </c>
      <c r="E727"/>
    </row>
    <row r="728" spans="1:5" x14ac:dyDescent="0.2">
      <c r="A728" s="3" t="s">
        <v>512</v>
      </c>
      <c r="B728" s="3" t="s">
        <v>584</v>
      </c>
      <c r="C728" s="3"/>
      <c r="D728" s="3" t="s">
        <v>2505</v>
      </c>
      <c r="E728"/>
    </row>
    <row r="729" spans="1:5" x14ac:dyDescent="0.2">
      <c r="A729" s="3" t="s">
        <v>512</v>
      </c>
      <c r="B729" s="3" t="s">
        <v>584</v>
      </c>
      <c r="C729" s="3"/>
      <c r="D729" s="3" t="s">
        <v>1066</v>
      </c>
      <c r="E729"/>
    </row>
    <row r="730" spans="1:5" x14ac:dyDescent="0.2">
      <c r="A730" s="3" t="s">
        <v>512</v>
      </c>
      <c r="B730" s="3" t="s">
        <v>584</v>
      </c>
      <c r="C730" s="3"/>
      <c r="D730" s="3" t="s">
        <v>1068</v>
      </c>
      <c r="E730"/>
    </row>
    <row r="731" spans="1:5" x14ac:dyDescent="0.2">
      <c r="A731" s="3" t="s">
        <v>512</v>
      </c>
      <c r="B731" s="3" t="s">
        <v>584</v>
      </c>
      <c r="C731" s="3"/>
      <c r="D731" s="3" t="s">
        <v>1070</v>
      </c>
      <c r="E731"/>
    </row>
    <row r="732" spans="1:5" x14ac:dyDescent="0.2">
      <c r="A732" s="3" t="s">
        <v>512</v>
      </c>
      <c r="B732" s="3" t="s">
        <v>584</v>
      </c>
      <c r="C732" s="3"/>
      <c r="D732" s="3" t="s">
        <v>1072</v>
      </c>
      <c r="E732"/>
    </row>
    <row r="733" spans="1:5" x14ac:dyDescent="0.2">
      <c r="A733" s="3" t="s">
        <v>512</v>
      </c>
      <c r="B733" s="3" t="s">
        <v>584</v>
      </c>
      <c r="C733" s="3"/>
      <c r="D733" s="3" t="s">
        <v>595</v>
      </c>
      <c r="E733"/>
    </row>
    <row r="734" spans="1:5" x14ac:dyDescent="0.2">
      <c r="A734" s="3" t="s">
        <v>512</v>
      </c>
      <c r="B734" s="3" t="s">
        <v>584</v>
      </c>
      <c r="C734" s="3"/>
      <c r="D734" s="3" t="s">
        <v>596</v>
      </c>
      <c r="E734"/>
    </row>
    <row r="735" spans="1:5" x14ac:dyDescent="0.2">
      <c r="A735" s="3" t="s">
        <v>512</v>
      </c>
      <c r="B735" s="3" t="s">
        <v>584</v>
      </c>
      <c r="C735" s="3"/>
      <c r="D735" s="3" t="s">
        <v>1501</v>
      </c>
      <c r="E735"/>
    </row>
    <row r="736" spans="1:5" x14ac:dyDescent="0.2">
      <c r="A736" s="3" t="s">
        <v>512</v>
      </c>
      <c r="B736" s="3" t="s">
        <v>584</v>
      </c>
      <c r="C736" s="3"/>
      <c r="D736" s="3" t="s">
        <v>598</v>
      </c>
      <c r="E736"/>
    </row>
    <row r="737" spans="1:5" x14ac:dyDescent="0.2">
      <c r="A737" s="3" t="s">
        <v>512</v>
      </c>
      <c r="B737" s="3" t="s">
        <v>584</v>
      </c>
      <c r="C737" s="3"/>
      <c r="D737" s="3" t="s">
        <v>600</v>
      </c>
      <c r="E737"/>
    </row>
    <row r="738" spans="1:5" x14ac:dyDescent="0.2">
      <c r="A738" s="3" t="s">
        <v>512</v>
      </c>
      <c r="B738" s="3" t="s">
        <v>584</v>
      </c>
      <c r="C738" s="3"/>
      <c r="D738" s="3" t="s">
        <v>2506</v>
      </c>
      <c r="E738"/>
    </row>
    <row r="739" spans="1:5" x14ac:dyDescent="0.2">
      <c r="A739" s="3" t="s">
        <v>512</v>
      </c>
      <c r="B739" s="3" t="s">
        <v>584</v>
      </c>
      <c r="C739" s="3"/>
      <c r="D739" s="3" t="s">
        <v>1074</v>
      </c>
      <c r="E739"/>
    </row>
    <row r="740" spans="1:5" x14ac:dyDescent="0.2">
      <c r="A740" s="3" t="s">
        <v>512</v>
      </c>
      <c r="B740" s="3" t="s">
        <v>584</v>
      </c>
      <c r="C740" s="3"/>
      <c r="D740" s="3" t="s">
        <v>1075</v>
      </c>
      <c r="E740"/>
    </row>
    <row r="741" spans="1:5" x14ac:dyDescent="0.2">
      <c r="A741" s="3" t="s">
        <v>512</v>
      </c>
      <c r="B741" s="3" t="s">
        <v>604</v>
      </c>
      <c r="C741" s="3"/>
      <c r="D741" s="3" t="s">
        <v>1290</v>
      </c>
      <c r="E741"/>
    </row>
    <row r="742" spans="1:5" x14ac:dyDescent="0.2">
      <c r="A742" s="3" t="s">
        <v>512</v>
      </c>
      <c r="B742" s="3" t="s">
        <v>604</v>
      </c>
      <c r="C742" s="3"/>
      <c r="D742" s="3" t="s">
        <v>2195</v>
      </c>
      <c r="E742"/>
    </row>
    <row r="743" spans="1:5" x14ac:dyDescent="0.2">
      <c r="A743" s="3" t="s">
        <v>512</v>
      </c>
      <c r="B743" s="3" t="s">
        <v>604</v>
      </c>
      <c r="C743" s="3"/>
      <c r="D743" s="3" t="s">
        <v>1519</v>
      </c>
      <c r="E743"/>
    </row>
    <row r="744" spans="1:5" x14ac:dyDescent="0.2">
      <c r="A744" s="3" t="s">
        <v>512</v>
      </c>
      <c r="B744" s="3" t="s">
        <v>604</v>
      </c>
      <c r="C744" s="3"/>
      <c r="D744" s="3" t="s">
        <v>1092</v>
      </c>
      <c r="E744"/>
    </row>
    <row r="745" spans="1:5" x14ac:dyDescent="0.2">
      <c r="A745" s="3" t="s">
        <v>512</v>
      </c>
      <c r="B745" s="3" t="s">
        <v>604</v>
      </c>
      <c r="C745" s="3"/>
      <c r="D745" s="3" t="s">
        <v>1521</v>
      </c>
      <c r="E745"/>
    </row>
    <row r="746" spans="1:5" x14ac:dyDescent="0.2">
      <c r="A746" s="3" t="s">
        <v>512</v>
      </c>
      <c r="B746" s="3" t="s">
        <v>604</v>
      </c>
      <c r="C746" s="3"/>
      <c r="D746" s="3" t="s">
        <v>1523</v>
      </c>
      <c r="E746"/>
    </row>
    <row r="747" spans="1:5" x14ac:dyDescent="0.2">
      <c r="A747" s="3" t="s">
        <v>512</v>
      </c>
      <c r="B747" s="3" t="s">
        <v>604</v>
      </c>
      <c r="C747" s="3"/>
      <c r="D747" s="3" t="s">
        <v>805</v>
      </c>
      <c r="E747"/>
    </row>
    <row r="748" spans="1:5" x14ac:dyDescent="0.2">
      <c r="A748" s="3" t="s">
        <v>512</v>
      </c>
      <c r="B748" s="3" t="s">
        <v>604</v>
      </c>
      <c r="C748" s="3"/>
      <c r="D748" s="3" t="s">
        <v>1892</v>
      </c>
      <c r="E748"/>
    </row>
    <row r="749" spans="1:5" x14ac:dyDescent="0.2">
      <c r="A749" s="3" t="s">
        <v>512</v>
      </c>
      <c r="B749" s="3" t="s">
        <v>604</v>
      </c>
      <c r="C749" s="3"/>
      <c r="D749" s="3" t="s">
        <v>1095</v>
      </c>
      <c r="E749"/>
    </row>
    <row r="750" spans="1:5" x14ac:dyDescent="0.2">
      <c r="A750" s="3" t="s">
        <v>512</v>
      </c>
      <c r="B750" s="3" t="s">
        <v>604</v>
      </c>
      <c r="C750" s="3"/>
      <c r="D750" s="3" t="s">
        <v>2353</v>
      </c>
      <c r="E750"/>
    </row>
    <row r="751" spans="1:5" x14ac:dyDescent="0.2">
      <c r="A751" s="3" t="s">
        <v>512</v>
      </c>
      <c r="B751" s="3" t="s">
        <v>604</v>
      </c>
      <c r="C751" s="3"/>
      <c r="D751" s="3" t="s">
        <v>2368</v>
      </c>
      <c r="E751"/>
    </row>
    <row r="752" spans="1:5" x14ac:dyDescent="0.2">
      <c r="A752" s="3" t="s">
        <v>512</v>
      </c>
      <c r="B752" s="3" t="s">
        <v>604</v>
      </c>
      <c r="C752" s="3"/>
      <c r="D752" s="3" t="s">
        <v>608</v>
      </c>
      <c r="E752"/>
    </row>
    <row r="753" spans="1:5" x14ac:dyDescent="0.2">
      <c r="A753" s="3" t="s">
        <v>512</v>
      </c>
      <c r="B753" s="3" t="s">
        <v>604</v>
      </c>
      <c r="C753" s="3"/>
      <c r="D753" s="3" t="s">
        <v>2357</v>
      </c>
      <c r="E753"/>
    </row>
    <row r="754" spans="1:5" x14ac:dyDescent="0.2">
      <c r="A754" s="3" t="s">
        <v>512</v>
      </c>
      <c r="B754" s="3" t="s">
        <v>604</v>
      </c>
      <c r="C754" s="3"/>
      <c r="D754" s="3" t="s">
        <v>2361</v>
      </c>
      <c r="E754"/>
    </row>
    <row r="755" spans="1:5" x14ac:dyDescent="0.2">
      <c r="A755" s="3" t="s">
        <v>512</v>
      </c>
      <c r="B755" s="3" t="s">
        <v>604</v>
      </c>
      <c r="C755" s="3"/>
      <c r="D755" s="3" t="s">
        <v>2364</v>
      </c>
      <c r="E755"/>
    </row>
    <row r="756" spans="1:5" x14ac:dyDescent="0.2">
      <c r="A756" s="3" t="s">
        <v>512</v>
      </c>
      <c r="B756" s="3" t="s">
        <v>604</v>
      </c>
      <c r="C756" s="3"/>
      <c r="D756" s="3" t="s">
        <v>1097</v>
      </c>
      <c r="E756"/>
    </row>
    <row r="757" spans="1:5" x14ac:dyDescent="0.2">
      <c r="A757" s="3" t="s">
        <v>512</v>
      </c>
      <c r="B757" s="3" t="s">
        <v>604</v>
      </c>
      <c r="C757" s="3"/>
      <c r="D757" s="3" t="s">
        <v>1099</v>
      </c>
      <c r="E757"/>
    </row>
    <row r="758" spans="1:5" x14ac:dyDescent="0.2">
      <c r="A758" s="3" t="s">
        <v>512</v>
      </c>
      <c r="B758" s="3" t="s">
        <v>604</v>
      </c>
      <c r="C758" s="3"/>
      <c r="D758" s="3" t="s">
        <v>606</v>
      </c>
      <c r="E758"/>
    </row>
    <row r="759" spans="1:5" x14ac:dyDescent="0.2">
      <c r="A759" s="3" t="s">
        <v>512</v>
      </c>
      <c r="B759" s="3" t="s">
        <v>604</v>
      </c>
      <c r="C759" s="3"/>
      <c r="D759" s="3" t="s">
        <v>1385</v>
      </c>
      <c r="E759"/>
    </row>
    <row r="760" spans="1:5" x14ac:dyDescent="0.2">
      <c r="A760" s="3" t="s">
        <v>512</v>
      </c>
      <c r="B760" s="3" t="s">
        <v>604</v>
      </c>
      <c r="C760" s="3"/>
      <c r="D760" s="3" t="s">
        <v>464</v>
      </c>
      <c r="E760"/>
    </row>
    <row r="761" spans="1:5" x14ac:dyDescent="0.2">
      <c r="A761" s="3" t="s">
        <v>512</v>
      </c>
      <c r="B761" s="3" t="s">
        <v>604</v>
      </c>
      <c r="C761" s="3"/>
      <c r="D761" s="3" t="s">
        <v>777</v>
      </c>
      <c r="E761"/>
    </row>
    <row r="762" spans="1:5" x14ac:dyDescent="0.2">
      <c r="A762" s="3" t="s">
        <v>512</v>
      </c>
      <c r="B762" s="3" t="s">
        <v>604</v>
      </c>
      <c r="C762" s="3"/>
      <c r="D762" s="3" t="s">
        <v>2366</v>
      </c>
      <c r="E762"/>
    </row>
    <row r="763" spans="1:5" x14ac:dyDescent="0.2">
      <c r="A763" s="3" t="s">
        <v>512</v>
      </c>
      <c r="B763" s="3" t="s">
        <v>604</v>
      </c>
      <c r="C763" s="3"/>
      <c r="D763" s="3" t="s">
        <v>1101</v>
      </c>
      <c r="E763"/>
    </row>
    <row r="764" spans="1:5" x14ac:dyDescent="0.2">
      <c r="A764" s="3" t="s">
        <v>512</v>
      </c>
      <c r="B764" s="3" t="s">
        <v>604</v>
      </c>
      <c r="C764" s="3"/>
      <c r="D764" s="3" t="s">
        <v>2145</v>
      </c>
      <c r="E764"/>
    </row>
    <row r="765" spans="1:5" x14ac:dyDescent="0.2">
      <c r="A765" s="3" t="s">
        <v>512</v>
      </c>
      <c r="B765" s="3" t="s">
        <v>604</v>
      </c>
      <c r="C765" s="3"/>
      <c r="D765" s="3" t="s">
        <v>1103</v>
      </c>
      <c r="E765"/>
    </row>
    <row r="766" spans="1:5" x14ac:dyDescent="0.2">
      <c r="A766" s="3" t="s">
        <v>512</v>
      </c>
      <c r="B766" s="3" t="s">
        <v>604</v>
      </c>
      <c r="C766" s="3"/>
      <c r="D766" s="3" t="s">
        <v>1105</v>
      </c>
      <c r="E766"/>
    </row>
    <row r="767" spans="1:5" x14ac:dyDescent="0.2">
      <c r="A767" s="3" t="s">
        <v>512</v>
      </c>
      <c r="B767" s="3" t="s">
        <v>604</v>
      </c>
      <c r="C767" s="3"/>
      <c r="D767" s="3" t="s">
        <v>2347</v>
      </c>
      <c r="E767"/>
    </row>
    <row r="768" spans="1:5" x14ac:dyDescent="0.2">
      <c r="A768" s="3" t="s">
        <v>512</v>
      </c>
      <c r="B768" s="3" t="s">
        <v>604</v>
      </c>
      <c r="C768" s="3"/>
      <c r="D768" s="3" t="s">
        <v>1525</v>
      </c>
      <c r="E768"/>
    </row>
    <row r="769" spans="1:5" x14ac:dyDescent="0.2">
      <c r="A769" s="3" t="s">
        <v>512</v>
      </c>
      <c r="B769" s="3" t="s">
        <v>604</v>
      </c>
      <c r="C769" s="3"/>
      <c r="D769" s="3" t="s">
        <v>2349</v>
      </c>
      <c r="E769"/>
    </row>
    <row r="770" spans="1:5" x14ac:dyDescent="0.2">
      <c r="A770" s="3" t="s">
        <v>512</v>
      </c>
      <c r="B770" s="3" t="s">
        <v>604</v>
      </c>
      <c r="C770" s="3"/>
      <c r="D770" s="3" t="s">
        <v>1389</v>
      </c>
      <c r="E770"/>
    </row>
    <row r="771" spans="1:5" x14ac:dyDescent="0.2">
      <c r="A771" s="3" t="s">
        <v>512</v>
      </c>
      <c r="B771" s="3" t="s">
        <v>604</v>
      </c>
      <c r="C771" s="3"/>
      <c r="D771" s="3" t="s">
        <v>1108</v>
      </c>
      <c r="E771"/>
    </row>
    <row r="772" spans="1:5" x14ac:dyDescent="0.2">
      <c r="A772" s="3" t="s">
        <v>512</v>
      </c>
      <c r="B772" s="3" t="s">
        <v>604</v>
      </c>
      <c r="C772" s="3"/>
      <c r="D772" s="3" t="s">
        <v>1109</v>
      </c>
      <c r="E772"/>
    </row>
    <row r="773" spans="1:5" x14ac:dyDescent="0.2">
      <c r="A773" s="3" t="s">
        <v>512</v>
      </c>
      <c r="B773" s="3" t="s">
        <v>604</v>
      </c>
      <c r="C773" s="3"/>
      <c r="D773" s="3" t="s">
        <v>613</v>
      </c>
      <c r="E773"/>
    </row>
    <row r="774" spans="1:5" x14ac:dyDescent="0.2">
      <c r="A774" s="3" t="s">
        <v>512</v>
      </c>
      <c r="B774" s="3" t="s">
        <v>604</v>
      </c>
      <c r="C774" s="3"/>
      <c r="D774" s="3" t="s">
        <v>615</v>
      </c>
      <c r="E774"/>
    </row>
    <row r="775" spans="1:5" x14ac:dyDescent="0.2">
      <c r="A775" s="3" t="s">
        <v>512</v>
      </c>
      <c r="B775" s="3" t="s">
        <v>604</v>
      </c>
      <c r="C775" s="3"/>
      <c r="D775" s="3" t="s">
        <v>942</v>
      </c>
      <c r="E775"/>
    </row>
    <row r="776" spans="1:5" x14ac:dyDescent="0.2">
      <c r="A776" s="3" t="s">
        <v>512</v>
      </c>
      <c r="B776" s="3" t="s">
        <v>604</v>
      </c>
      <c r="C776" s="3"/>
      <c r="D776" s="3" t="s">
        <v>1111</v>
      </c>
      <c r="E776"/>
    </row>
    <row r="777" spans="1:5" x14ac:dyDescent="0.2">
      <c r="A777" s="3" t="s">
        <v>512</v>
      </c>
      <c r="B777" s="3" t="s">
        <v>604</v>
      </c>
      <c r="C777" s="3"/>
      <c r="D777" s="3" t="s">
        <v>2565</v>
      </c>
      <c r="E777"/>
    </row>
    <row r="778" spans="1:5" x14ac:dyDescent="0.2">
      <c r="A778" s="3" t="s">
        <v>512</v>
      </c>
      <c r="B778" s="3" t="s">
        <v>604</v>
      </c>
      <c r="C778" s="3"/>
      <c r="D778" s="3" t="s">
        <v>622</v>
      </c>
      <c r="E778"/>
    </row>
    <row r="779" spans="1:5" x14ac:dyDescent="0.2">
      <c r="A779" s="3" t="s">
        <v>512</v>
      </c>
      <c r="B779" s="3" t="s">
        <v>604</v>
      </c>
      <c r="C779" s="3"/>
      <c r="D779" s="3" t="s">
        <v>1112</v>
      </c>
      <c r="E779"/>
    </row>
    <row r="780" spans="1:5" x14ac:dyDescent="0.2">
      <c r="A780" s="3" t="s">
        <v>512</v>
      </c>
      <c r="B780" s="3" t="s">
        <v>604</v>
      </c>
      <c r="C780" s="3"/>
      <c r="D780" s="3" t="s">
        <v>1993</v>
      </c>
      <c r="E780"/>
    </row>
    <row r="781" spans="1:5" x14ac:dyDescent="0.2">
      <c r="A781" s="3" t="s">
        <v>512</v>
      </c>
      <c r="B781" s="3" t="s">
        <v>604</v>
      </c>
      <c r="C781" s="3"/>
      <c r="D781" s="3" t="s">
        <v>2539</v>
      </c>
      <c r="E781"/>
    </row>
    <row r="782" spans="1:5" x14ac:dyDescent="0.2">
      <c r="A782" s="3" t="s">
        <v>512</v>
      </c>
      <c r="B782" s="3" t="s">
        <v>604</v>
      </c>
      <c r="C782" s="3"/>
      <c r="D782" s="3" t="s">
        <v>2568</v>
      </c>
      <c r="E782"/>
    </row>
    <row r="783" spans="1:5" x14ac:dyDescent="0.2">
      <c r="A783" s="3" t="s">
        <v>512</v>
      </c>
      <c r="B783" s="3" t="s">
        <v>604</v>
      </c>
      <c r="C783" s="3"/>
      <c r="D783" s="3" t="s">
        <v>92</v>
      </c>
      <c r="E783"/>
    </row>
    <row r="784" spans="1:5" x14ac:dyDescent="0.2">
      <c r="A784" s="3" t="s">
        <v>512</v>
      </c>
      <c r="B784" s="3" t="s">
        <v>604</v>
      </c>
      <c r="C784" s="3"/>
      <c r="D784" s="3" t="s">
        <v>1387</v>
      </c>
      <c r="E784"/>
    </row>
    <row r="785" spans="1:5" x14ac:dyDescent="0.2">
      <c r="A785" s="3" t="s">
        <v>512</v>
      </c>
      <c r="B785" s="3" t="s">
        <v>604</v>
      </c>
      <c r="C785" s="3"/>
      <c r="D785" s="3" t="s">
        <v>609</v>
      </c>
      <c r="E785"/>
    </row>
    <row r="786" spans="1:5" x14ac:dyDescent="0.2">
      <c r="A786" s="3" t="s">
        <v>512</v>
      </c>
      <c r="B786" s="3" t="s">
        <v>604</v>
      </c>
      <c r="C786" s="3"/>
      <c r="D786" s="3" t="s">
        <v>484</v>
      </c>
      <c r="E786"/>
    </row>
    <row r="787" spans="1:5" x14ac:dyDescent="0.2">
      <c r="A787" s="3" t="s">
        <v>512</v>
      </c>
      <c r="B787" s="3" t="s">
        <v>604</v>
      </c>
      <c r="C787" s="3"/>
      <c r="D787" s="3" t="s">
        <v>611</v>
      </c>
      <c r="E787"/>
    </row>
    <row r="788" spans="1:5" x14ac:dyDescent="0.2">
      <c r="A788" s="3" t="s">
        <v>512</v>
      </c>
      <c r="B788" s="3" t="s">
        <v>604</v>
      </c>
      <c r="C788" s="3"/>
      <c r="D788" s="3" t="s">
        <v>2569</v>
      </c>
      <c r="E788"/>
    </row>
    <row r="789" spans="1:5" x14ac:dyDescent="0.2">
      <c r="A789" s="3" t="s">
        <v>512</v>
      </c>
      <c r="B789" s="3" t="s">
        <v>604</v>
      </c>
      <c r="C789" s="3"/>
      <c r="D789" s="3" t="s">
        <v>2562</v>
      </c>
      <c r="E789"/>
    </row>
    <row r="790" spans="1:5" x14ac:dyDescent="0.2">
      <c r="A790" s="3" t="s">
        <v>512</v>
      </c>
      <c r="B790" s="3" t="s">
        <v>604</v>
      </c>
      <c r="C790" s="3"/>
      <c r="D790" s="3" t="s">
        <v>618</v>
      </c>
      <c r="E790"/>
    </row>
    <row r="791" spans="1:5" x14ac:dyDescent="0.2">
      <c r="A791" s="3" t="s">
        <v>512</v>
      </c>
      <c r="B791" s="3" t="s">
        <v>604</v>
      </c>
      <c r="C791" s="3"/>
      <c r="D791" s="3" t="s">
        <v>1114</v>
      </c>
      <c r="E791"/>
    </row>
    <row r="792" spans="1:5" x14ac:dyDescent="0.2">
      <c r="A792" s="3" t="s">
        <v>512</v>
      </c>
      <c r="B792" s="3" t="s">
        <v>604</v>
      </c>
      <c r="C792" s="3"/>
      <c r="D792" s="3" t="s">
        <v>620</v>
      </c>
      <c r="E792"/>
    </row>
    <row r="793" spans="1:5" x14ac:dyDescent="0.2">
      <c r="A793" s="3" t="s">
        <v>512</v>
      </c>
      <c r="B793" s="3" t="s">
        <v>604</v>
      </c>
      <c r="C793" s="3"/>
      <c r="D793" s="3" t="s">
        <v>1115</v>
      </c>
      <c r="E793"/>
    </row>
    <row r="794" spans="1:5" x14ac:dyDescent="0.2">
      <c r="A794" s="3" t="s">
        <v>512</v>
      </c>
      <c r="B794" s="3" t="s">
        <v>604</v>
      </c>
      <c r="C794" s="3"/>
      <c r="D794" s="3" t="s">
        <v>2563</v>
      </c>
      <c r="E794"/>
    </row>
    <row r="795" spans="1:5" x14ac:dyDescent="0.2">
      <c r="A795" s="3" t="s">
        <v>512</v>
      </c>
      <c r="B795" s="3" t="s">
        <v>604</v>
      </c>
      <c r="C795" s="3"/>
      <c r="D795" s="3" t="s">
        <v>1529</v>
      </c>
      <c r="E795"/>
    </row>
    <row r="796" spans="1:5" x14ac:dyDescent="0.2">
      <c r="A796" s="3" t="s">
        <v>512</v>
      </c>
      <c r="B796" s="3" t="s">
        <v>604</v>
      </c>
      <c r="C796" s="3"/>
      <c r="D796" s="3" t="s">
        <v>1528</v>
      </c>
      <c r="E796"/>
    </row>
    <row r="797" spans="1:5" x14ac:dyDescent="0.2">
      <c r="A797" s="3" t="s">
        <v>512</v>
      </c>
      <c r="B797" s="3" t="s">
        <v>632</v>
      </c>
      <c r="C797" s="3"/>
      <c r="D797" s="3" t="s">
        <v>1292</v>
      </c>
      <c r="E797"/>
    </row>
    <row r="798" spans="1:5" x14ac:dyDescent="0.2">
      <c r="A798" s="3" t="s">
        <v>512</v>
      </c>
      <c r="B798" s="3" t="s">
        <v>632</v>
      </c>
      <c r="C798" s="3"/>
      <c r="D798" s="3" t="s">
        <v>2198</v>
      </c>
      <c r="E798"/>
    </row>
    <row r="799" spans="1:5" x14ac:dyDescent="0.2">
      <c r="A799" s="3" t="s">
        <v>512</v>
      </c>
      <c r="B799" s="3" t="s">
        <v>632</v>
      </c>
      <c r="C799" s="3"/>
      <c r="D799" s="3" t="s">
        <v>647</v>
      </c>
      <c r="E799"/>
    </row>
    <row r="800" spans="1:5" x14ac:dyDescent="0.2">
      <c r="A800" s="3" t="s">
        <v>512</v>
      </c>
      <c r="B800" s="3" t="s">
        <v>632</v>
      </c>
      <c r="C800" s="3"/>
      <c r="D800" s="3" t="s">
        <v>2709</v>
      </c>
      <c r="E800"/>
    </row>
    <row r="801" spans="1:5" x14ac:dyDescent="0.2">
      <c r="A801" s="3" t="s">
        <v>512</v>
      </c>
      <c r="B801" s="3" t="s">
        <v>632</v>
      </c>
      <c r="C801" s="3"/>
      <c r="D801" s="3" t="s">
        <v>2408</v>
      </c>
      <c r="E801"/>
    </row>
    <row r="802" spans="1:5" x14ac:dyDescent="0.2">
      <c r="A802" s="3" t="s">
        <v>512</v>
      </c>
      <c r="B802" s="3" t="s">
        <v>632</v>
      </c>
      <c r="C802" s="3"/>
      <c r="D802" s="3" t="s">
        <v>2412</v>
      </c>
      <c r="E802"/>
    </row>
    <row r="803" spans="1:5" x14ac:dyDescent="0.2">
      <c r="A803" s="3" t="s">
        <v>512</v>
      </c>
      <c r="B803" s="3" t="s">
        <v>632</v>
      </c>
      <c r="C803" s="3"/>
      <c r="D803" s="3" t="s">
        <v>2207</v>
      </c>
      <c r="E803"/>
    </row>
    <row r="804" spans="1:5" x14ac:dyDescent="0.2">
      <c r="A804" s="3" t="s">
        <v>512</v>
      </c>
      <c r="B804" s="3" t="s">
        <v>632</v>
      </c>
      <c r="C804" s="3"/>
      <c r="D804" s="3" t="s">
        <v>1170</v>
      </c>
      <c r="E804"/>
    </row>
    <row r="805" spans="1:5" x14ac:dyDescent="0.2">
      <c r="A805" s="3" t="s">
        <v>512</v>
      </c>
      <c r="B805" s="3" t="s">
        <v>632</v>
      </c>
      <c r="C805" s="3"/>
      <c r="D805" s="3" t="s">
        <v>1173</v>
      </c>
      <c r="E805"/>
    </row>
    <row r="806" spans="1:5" x14ac:dyDescent="0.2">
      <c r="A806" s="3" t="s">
        <v>512</v>
      </c>
      <c r="B806" s="3" t="s">
        <v>632</v>
      </c>
      <c r="C806" s="3"/>
      <c r="D806" s="3" t="s">
        <v>2414</v>
      </c>
      <c r="E806"/>
    </row>
    <row r="807" spans="1:5" x14ac:dyDescent="0.2">
      <c r="A807" s="3" t="s">
        <v>512</v>
      </c>
      <c r="B807" s="3" t="s">
        <v>632</v>
      </c>
      <c r="C807" s="3"/>
      <c r="D807" s="3" t="s">
        <v>2418</v>
      </c>
      <c r="E807"/>
    </row>
    <row r="808" spans="1:5" x14ac:dyDescent="0.2">
      <c r="A808" s="3" t="s">
        <v>512</v>
      </c>
      <c r="B808" s="3" t="s">
        <v>632</v>
      </c>
      <c r="C808" s="3"/>
      <c r="D808" s="3" t="s">
        <v>2421</v>
      </c>
      <c r="E808"/>
    </row>
    <row r="809" spans="1:5" x14ac:dyDescent="0.2">
      <c r="A809" s="3" t="s">
        <v>512</v>
      </c>
      <c r="B809" s="3" t="s">
        <v>632</v>
      </c>
      <c r="C809" s="3"/>
      <c r="D809" s="3" t="s">
        <v>2424</v>
      </c>
      <c r="E809"/>
    </row>
    <row r="810" spans="1:5" x14ac:dyDescent="0.2">
      <c r="A810" s="3" t="s">
        <v>512</v>
      </c>
      <c r="B810" s="3" t="s">
        <v>632</v>
      </c>
      <c r="C810" s="3"/>
      <c r="D810" s="3" t="s">
        <v>633</v>
      </c>
      <c r="E810"/>
    </row>
    <row r="811" spans="1:5" x14ac:dyDescent="0.2">
      <c r="A811" s="3" t="s">
        <v>512</v>
      </c>
      <c r="B811" s="3" t="s">
        <v>632</v>
      </c>
      <c r="C811" s="3"/>
      <c r="D811" s="3" t="s">
        <v>2427</v>
      </c>
      <c r="E811"/>
    </row>
    <row r="812" spans="1:5" x14ac:dyDescent="0.2">
      <c r="A812" s="3" t="s">
        <v>512</v>
      </c>
      <c r="B812" s="3" t="s">
        <v>632</v>
      </c>
      <c r="C812" s="3"/>
      <c r="D812" s="3" t="s">
        <v>1175</v>
      </c>
      <c r="E812"/>
    </row>
    <row r="813" spans="1:5" x14ac:dyDescent="0.2">
      <c r="A813" s="3" t="s">
        <v>512</v>
      </c>
      <c r="B813" s="3" t="s">
        <v>632</v>
      </c>
      <c r="C813" s="3"/>
      <c r="D813" s="3" t="s">
        <v>635</v>
      </c>
      <c r="E813"/>
    </row>
    <row r="814" spans="1:5" x14ac:dyDescent="0.2">
      <c r="A814" s="3" t="s">
        <v>512</v>
      </c>
      <c r="B814" s="3" t="s">
        <v>632</v>
      </c>
      <c r="C814" s="3"/>
      <c r="D814" s="3" t="s">
        <v>637</v>
      </c>
      <c r="E814"/>
    </row>
    <row r="815" spans="1:5" x14ac:dyDescent="0.2">
      <c r="A815" s="3" t="s">
        <v>512</v>
      </c>
      <c r="B815" s="3" t="s">
        <v>632</v>
      </c>
      <c r="C815" s="3"/>
      <c r="D815" s="3" t="s">
        <v>2429</v>
      </c>
      <c r="E815"/>
    </row>
    <row r="816" spans="1:5" x14ac:dyDescent="0.2">
      <c r="A816" s="3" t="s">
        <v>512</v>
      </c>
      <c r="B816" s="3" t="s">
        <v>632</v>
      </c>
      <c r="C816" s="3"/>
      <c r="D816" s="3" t="s">
        <v>2430</v>
      </c>
      <c r="E816"/>
    </row>
    <row r="817" spans="1:5" x14ac:dyDescent="0.2">
      <c r="A817" s="3" t="s">
        <v>512</v>
      </c>
      <c r="B817" s="3" t="s">
        <v>632</v>
      </c>
      <c r="C817" s="3"/>
      <c r="D817" s="3" t="s">
        <v>2432</v>
      </c>
      <c r="E817"/>
    </row>
    <row r="818" spans="1:5" x14ac:dyDescent="0.2">
      <c r="A818" s="3" t="s">
        <v>512</v>
      </c>
      <c r="B818" s="3" t="s">
        <v>632</v>
      </c>
      <c r="C818" s="3"/>
      <c r="D818" s="3" t="s">
        <v>639</v>
      </c>
      <c r="E818"/>
    </row>
    <row r="819" spans="1:5" x14ac:dyDescent="0.2">
      <c r="A819" s="3" t="s">
        <v>512</v>
      </c>
      <c r="B819" s="3" t="s">
        <v>632</v>
      </c>
      <c r="C819" s="3"/>
      <c r="D819" s="3" t="s">
        <v>2639</v>
      </c>
      <c r="E819"/>
    </row>
    <row r="820" spans="1:5" x14ac:dyDescent="0.2">
      <c r="A820" s="3" t="s">
        <v>512</v>
      </c>
      <c r="B820" s="3" t="s">
        <v>632</v>
      </c>
      <c r="C820" s="3"/>
      <c r="D820" s="3" t="s">
        <v>2596</v>
      </c>
      <c r="E820"/>
    </row>
    <row r="821" spans="1:5" x14ac:dyDescent="0.2">
      <c r="A821" s="3" t="s">
        <v>512</v>
      </c>
      <c r="B821" s="3" t="s">
        <v>632</v>
      </c>
      <c r="C821" s="3"/>
      <c r="D821" s="3" t="s">
        <v>2597</v>
      </c>
      <c r="E821"/>
    </row>
    <row r="822" spans="1:5" x14ac:dyDescent="0.2">
      <c r="A822" s="3" t="s">
        <v>512</v>
      </c>
      <c r="B822" s="3" t="s">
        <v>632</v>
      </c>
      <c r="C822" s="3"/>
      <c r="D822" s="3" t="s">
        <v>641</v>
      </c>
      <c r="E822"/>
    </row>
    <row r="823" spans="1:5" x14ac:dyDescent="0.2">
      <c r="A823" s="3" t="s">
        <v>512</v>
      </c>
      <c r="B823" s="3" t="s">
        <v>632</v>
      </c>
      <c r="C823" s="3"/>
      <c r="D823" s="3" t="s">
        <v>1176</v>
      </c>
      <c r="E823"/>
    </row>
    <row r="824" spans="1:5" x14ac:dyDescent="0.2">
      <c r="A824" s="3" t="s">
        <v>512</v>
      </c>
      <c r="B824" s="3" t="s">
        <v>632</v>
      </c>
      <c r="C824" s="3"/>
      <c r="D824" s="3" t="s">
        <v>1178</v>
      </c>
      <c r="E824"/>
    </row>
    <row r="825" spans="1:5" x14ac:dyDescent="0.2">
      <c r="A825" s="3" t="s">
        <v>512</v>
      </c>
      <c r="B825" s="3" t="s">
        <v>632</v>
      </c>
      <c r="C825" s="3"/>
      <c r="D825" s="3" t="s">
        <v>2598</v>
      </c>
      <c r="E825"/>
    </row>
    <row r="826" spans="1:5" x14ac:dyDescent="0.2">
      <c r="A826" s="3" t="s">
        <v>512</v>
      </c>
      <c r="B826" s="3" t="s">
        <v>632</v>
      </c>
      <c r="C826" s="3"/>
      <c r="D826" s="3" t="s">
        <v>1392</v>
      </c>
      <c r="E826"/>
    </row>
    <row r="827" spans="1:5" x14ac:dyDescent="0.2">
      <c r="A827" s="3" t="s">
        <v>512</v>
      </c>
      <c r="B827" s="3" t="s">
        <v>632</v>
      </c>
      <c r="C827" s="3"/>
      <c r="D827" s="3" t="s">
        <v>2599</v>
      </c>
      <c r="E827"/>
    </row>
    <row r="828" spans="1:5" x14ac:dyDescent="0.2">
      <c r="A828" s="3" t="s">
        <v>512</v>
      </c>
      <c r="B828" s="3" t="s">
        <v>632</v>
      </c>
      <c r="C828" s="3"/>
      <c r="D828" s="3" t="s">
        <v>1393</v>
      </c>
      <c r="E828"/>
    </row>
    <row r="829" spans="1:5" x14ac:dyDescent="0.2">
      <c r="A829" s="3" t="s">
        <v>512</v>
      </c>
      <c r="B829" s="3" t="s">
        <v>632</v>
      </c>
      <c r="C829" s="3"/>
      <c r="D829" s="3" t="s">
        <v>2600</v>
      </c>
      <c r="E829"/>
    </row>
    <row r="830" spans="1:5" x14ac:dyDescent="0.2">
      <c r="A830" s="3" t="s">
        <v>512</v>
      </c>
      <c r="B830" s="3" t="s">
        <v>632</v>
      </c>
      <c r="C830" s="3"/>
      <c r="D830" s="3" t="s">
        <v>1180</v>
      </c>
      <c r="E830"/>
    </row>
    <row r="831" spans="1:5" x14ac:dyDescent="0.2">
      <c r="A831" s="3" t="s">
        <v>512</v>
      </c>
      <c r="B831" s="3" t="s">
        <v>632</v>
      </c>
      <c r="C831" s="3"/>
      <c r="D831" s="3" t="s">
        <v>1181</v>
      </c>
      <c r="E831"/>
    </row>
    <row r="832" spans="1:5" x14ac:dyDescent="0.2">
      <c r="A832" s="3" t="s">
        <v>512</v>
      </c>
      <c r="B832" s="3" t="s">
        <v>632</v>
      </c>
      <c r="C832" s="3"/>
      <c r="D832" s="3" t="s">
        <v>642</v>
      </c>
      <c r="E832"/>
    </row>
    <row r="833" spans="1:5" x14ac:dyDescent="0.2">
      <c r="A833" s="3" t="s">
        <v>512</v>
      </c>
      <c r="B833" s="3" t="s">
        <v>632</v>
      </c>
      <c r="C833" s="3"/>
      <c r="D833" s="3" t="s">
        <v>643</v>
      </c>
      <c r="E833"/>
    </row>
    <row r="834" spans="1:5" x14ac:dyDescent="0.2">
      <c r="A834" s="3" t="s">
        <v>512</v>
      </c>
      <c r="B834" s="3" t="s">
        <v>632</v>
      </c>
      <c r="C834" s="3"/>
      <c r="D834" s="3" t="s">
        <v>2601</v>
      </c>
      <c r="E834"/>
    </row>
    <row r="835" spans="1:5" x14ac:dyDescent="0.2">
      <c r="A835" s="3" t="s">
        <v>512</v>
      </c>
      <c r="B835" s="3" t="s">
        <v>632</v>
      </c>
      <c r="C835" s="3"/>
      <c r="D835" s="3" t="s">
        <v>1531</v>
      </c>
      <c r="E835"/>
    </row>
    <row r="836" spans="1:5" x14ac:dyDescent="0.2">
      <c r="A836" s="3" t="s">
        <v>512</v>
      </c>
      <c r="B836" s="3" t="s">
        <v>632</v>
      </c>
      <c r="C836" s="3"/>
      <c r="D836" s="3" t="s">
        <v>645</v>
      </c>
      <c r="E836"/>
    </row>
    <row r="837" spans="1:5" x14ac:dyDescent="0.2">
      <c r="A837" s="3" t="s">
        <v>512</v>
      </c>
      <c r="B837" s="3" t="s">
        <v>632</v>
      </c>
      <c r="C837" s="3"/>
      <c r="D837" s="3" t="s">
        <v>2602</v>
      </c>
      <c r="E837"/>
    </row>
    <row r="838" spans="1:5" x14ac:dyDescent="0.2">
      <c r="A838" s="3" t="s">
        <v>512</v>
      </c>
      <c r="B838" s="3" t="s">
        <v>632</v>
      </c>
      <c r="C838" s="3"/>
      <c r="D838" s="3" t="s">
        <v>2605</v>
      </c>
      <c r="E838"/>
    </row>
    <row r="839" spans="1:5" x14ac:dyDescent="0.2">
      <c r="A839" s="3" t="s">
        <v>512</v>
      </c>
      <c r="B839" s="3" t="s">
        <v>1202</v>
      </c>
      <c r="C839" s="3"/>
      <c r="D839" s="3" t="s">
        <v>1401</v>
      </c>
      <c r="E839"/>
    </row>
    <row r="840" spans="1:5" x14ac:dyDescent="0.2">
      <c r="A840" s="3" t="s">
        <v>512</v>
      </c>
      <c r="B840" s="3" t="s">
        <v>1202</v>
      </c>
      <c r="C840" s="3"/>
      <c r="D840" s="3" t="s">
        <v>2447</v>
      </c>
      <c r="E840"/>
    </row>
    <row r="841" spans="1:5" x14ac:dyDescent="0.2">
      <c r="A841" s="3" t="s">
        <v>512</v>
      </c>
      <c r="B841" s="3" t="s">
        <v>1202</v>
      </c>
      <c r="C841" s="3"/>
      <c r="D841" s="3" t="s">
        <v>2450</v>
      </c>
      <c r="E841"/>
    </row>
    <row r="842" spans="1:5" x14ac:dyDescent="0.2">
      <c r="A842" s="3" t="s">
        <v>512</v>
      </c>
      <c r="B842" s="3" t="s">
        <v>1202</v>
      </c>
      <c r="C842" s="3"/>
      <c r="D842" s="3" t="s">
        <v>1205</v>
      </c>
      <c r="E842"/>
    </row>
    <row r="843" spans="1:5" x14ac:dyDescent="0.2">
      <c r="A843" s="3" t="s">
        <v>512</v>
      </c>
      <c r="B843" s="3" t="s">
        <v>1202</v>
      </c>
      <c r="C843" s="3"/>
      <c r="D843" s="3" t="s">
        <v>1206</v>
      </c>
      <c r="E843"/>
    </row>
    <row r="844" spans="1:5" x14ac:dyDescent="0.2">
      <c r="A844" s="3" t="s">
        <v>512</v>
      </c>
      <c r="B844" s="3" t="s">
        <v>1202</v>
      </c>
      <c r="C844" s="3"/>
      <c r="D844" s="3" t="s">
        <v>2452</v>
      </c>
      <c r="E844"/>
    </row>
    <row r="845" spans="1:5" x14ac:dyDescent="0.2">
      <c r="A845" s="3" t="s">
        <v>512</v>
      </c>
      <c r="B845" s="3" t="s">
        <v>1202</v>
      </c>
      <c r="C845" s="3"/>
      <c r="D845" s="3" t="s">
        <v>1208</v>
      </c>
      <c r="E845"/>
    </row>
    <row r="846" spans="1:5" x14ac:dyDescent="0.2">
      <c r="A846" s="3" t="s">
        <v>512</v>
      </c>
      <c r="B846" s="3" t="s">
        <v>1202</v>
      </c>
      <c r="C846" s="3"/>
      <c r="D846" s="3" t="s">
        <v>2455</v>
      </c>
      <c r="E846"/>
    </row>
    <row r="847" spans="1:5" x14ac:dyDescent="0.2">
      <c r="A847" s="3" t="s">
        <v>512</v>
      </c>
      <c r="B847" s="3" t="s">
        <v>1202</v>
      </c>
      <c r="C847" s="3"/>
      <c r="D847" s="3" t="s">
        <v>2458</v>
      </c>
      <c r="E847"/>
    </row>
    <row r="848" spans="1:5" x14ac:dyDescent="0.2">
      <c r="A848" s="3" t="s">
        <v>512</v>
      </c>
      <c r="B848" s="3" t="s">
        <v>1202</v>
      </c>
      <c r="C848" s="3"/>
      <c r="D848" s="3" t="s">
        <v>1403</v>
      </c>
      <c r="E848"/>
    </row>
    <row r="849" spans="1:5" x14ac:dyDescent="0.2">
      <c r="A849" s="3" t="s">
        <v>512</v>
      </c>
      <c r="B849" s="3" t="s">
        <v>1202</v>
      </c>
      <c r="C849" s="3"/>
      <c r="D849" s="3" t="s">
        <v>1210</v>
      </c>
      <c r="E849"/>
    </row>
    <row r="850" spans="1:5" x14ac:dyDescent="0.2">
      <c r="A850" s="3" t="s">
        <v>512</v>
      </c>
      <c r="B850" s="3" t="s">
        <v>1202</v>
      </c>
      <c r="C850" s="3"/>
      <c r="D850" s="3" t="s">
        <v>1399</v>
      </c>
      <c r="E850"/>
    </row>
    <row r="851" spans="1:5" x14ac:dyDescent="0.2">
      <c r="A851" s="3" t="s">
        <v>512</v>
      </c>
      <c r="B851" s="3" t="s">
        <v>1202</v>
      </c>
      <c r="C851" s="3"/>
      <c r="D851" s="3" t="s">
        <v>1540</v>
      </c>
      <c r="E851"/>
    </row>
    <row r="852" spans="1:5" x14ac:dyDescent="0.2">
      <c r="A852" s="3" t="s">
        <v>512</v>
      </c>
      <c r="B852" s="3" t="s">
        <v>1202</v>
      </c>
      <c r="C852" s="3"/>
      <c r="D852" s="3" t="s">
        <v>2618</v>
      </c>
      <c r="E852"/>
    </row>
    <row r="853" spans="1:5" x14ac:dyDescent="0.2">
      <c r="A853" s="3" t="s">
        <v>512</v>
      </c>
      <c r="B853" s="3" t="s">
        <v>1202</v>
      </c>
      <c r="C853" s="3"/>
      <c r="D853" s="3" t="s">
        <v>2621</v>
      </c>
      <c r="E853"/>
    </row>
    <row r="854" spans="1:5" x14ac:dyDescent="0.2">
      <c r="A854" s="3" t="s">
        <v>512</v>
      </c>
      <c r="B854" s="3" t="s">
        <v>1202</v>
      </c>
      <c r="C854" s="3"/>
      <c r="D854" s="3" t="s">
        <v>2622</v>
      </c>
      <c r="E854"/>
    </row>
    <row r="855" spans="1:5" x14ac:dyDescent="0.2">
      <c r="A855" s="3" t="s">
        <v>512</v>
      </c>
      <c r="B855" s="3" t="s">
        <v>1202</v>
      </c>
      <c r="C855" s="3"/>
      <c r="D855" s="3" t="s">
        <v>1212</v>
      </c>
      <c r="E855"/>
    </row>
    <row r="856" spans="1:5" x14ac:dyDescent="0.2">
      <c r="A856" s="3" t="s">
        <v>512</v>
      </c>
      <c r="B856" s="3" t="s">
        <v>1202</v>
      </c>
      <c r="C856" s="3"/>
      <c r="D856" s="3" t="s">
        <v>2624</v>
      </c>
      <c r="E856"/>
    </row>
    <row r="857" spans="1:5" x14ac:dyDescent="0.2">
      <c r="A857" s="3" t="s">
        <v>512</v>
      </c>
      <c r="B857" s="3" t="s">
        <v>1202</v>
      </c>
      <c r="C857" s="3"/>
      <c r="D857" s="3" t="s">
        <v>1214</v>
      </c>
      <c r="E857"/>
    </row>
    <row r="858" spans="1:5" x14ac:dyDescent="0.2">
      <c r="A858" s="3" t="s">
        <v>512</v>
      </c>
      <c r="B858" s="3" t="s">
        <v>1202</v>
      </c>
      <c r="C858" s="3"/>
      <c r="D858" s="3" t="s">
        <v>2626</v>
      </c>
      <c r="E858"/>
    </row>
    <row r="859" spans="1:5" x14ac:dyDescent="0.2">
      <c r="A859" s="3" t="s">
        <v>512</v>
      </c>
      <c r="B859" s="3" t="s">
        <v>1202</v>
      </c>
      <c r="C859" s="3"/>
      <c r="D859" s="3" t="s">
        <v>2627</v>
      </c>
      <c r="E859"/>
    </row>
    <row r="860" spans="1:5" x14ac:dyDescent="0.2">
      <c r="A860" s="3" t="s">
        <v>512</v>
      </c>
      <c r="B860" s="3" t="s">
        <v>1202</v>
      </c>
      <c r="C860" s="3"/>
      <c r="D860" s="3" t="s">
        <v>2629</v>
      </c>
      <c r="E860"/>
    </row>
    <row r="861" spans="1:5" x14ac:dyDescent="0.2">
      <c r="A861" s="3" t="s">
        <v>512</v>
      </c>
      <c r="B861" s="3" t="s">
        <v>575</v>
      </c>
      <c r="C861" s="3"/>
      <c r="D861" s="3" t="s">
        <v>1053</v>
      </c>
      <c r="E861"/>
    </row>
    <row r="862" spans="1:5" x14ac:dyDescent="0.2">
      <c r="A862" s="3" t="s">
        <v>512</v>
      </c>
      <c r="B862" s="3" t="s">
        <v>575</v>
      </c>
      <c r="C862" s="3"/>
      <c r="D862" s="3" t="s">
        <v>581</v>
      </c>
      <c r="E862"/>
    </row>
    <row r="863" spans="1:5" x14ac:dyDescent="0.2">
      <c r="A863" s="3" t="s">
        <v>512</v>
      </c>
      <c r="B863" s="3" t="s">
        <v>575</v>
      </c>
      <c r="C863" s="3"/>
      <c r="D863" s="3" t="s">
        <v>1381</v>
      </c>
      <c r="E863"/>
    </row>
    <row r="864" spans="1:5" x14ac:dyDescent="0.2">
      <c r="A864" s="3" t="s">
        <v>512</v>
      </c>
      <c r="B864" s="3" t="s">
        <v>575</v>
      </c>
      <c r="C864" s="3"/>
      <c r="D864" s="3" t="s">
        <v>2235</v>
      </c>
      <c r="E864"/>
    </row>
    <row r="865" spans="1:5" x14ac:dyDescent="0.2">
      <c r="A865" s="3" t="s">
        <v>512</v>
      </c>
      <c r="B865" s="3" t="s">
        <v>575</v>
      </c>
      <c r="C865" s="3"/>
      <c r="D865" s="3" t="s">
        <v>577</v>
      </c>
      <c r="E865"/>
    </row>
    <row r="866" spans="1:5" x14ac:dyDescent="0.2">
      <c r="A866" s="3" t="s">
        <v>512</v>
      </c>
      <c r="B866" s="3" t="s">
        <v>575</v>
      </c>
      <c r="C866" s="3"/>
      <c r="D866" s="3" t="s">
        <v>1806</v>
      </c>
      <c r="E866"/>
    </row>
    <row r="867" spans="1:5" x14ac:dyDescent="0.2">
      <c r="A867" s="3" t="s">
        <v>512</v>
      </c>
      <c r="B867" s="3" t="s">
        <v>575</v>
      </c>
      <c r="C867" s="3"/>
      <c r="D867" s="3" t="s">
        <v>379</v>
      </c>
      <c r="E867"/>
    </row>
    <row r="868" spans="1:5" x14ac:dyDescent="0.2">
      <c r="A868" s="3" t="s">
        <v>512</v>
      </c>
      <c r="B868" s="3" t="s">
        <v>575</v>
      </c>
      <c r="C868" s="3"/>
      <c r="D868" s="3" t="s">
        <v>819</v>
      </c>
      <c r="E868"/>
    </row>
    <row r="869" spans="1:5" x14ac:dyDescent="0.2">
      <c r="A869" s="3" t="s">
        <v>512</v>
      </c>
      <c r="B869" s="3" t="s">
        <v>575</v>
      </c>
      <c r="C869" s="3"/>
      <c r="D869" s="3" t="s">
        <v>1285</v>
      </c>
      <c r="E869"/>
    </row>
    <row r="870" spans="1:5" x14ac:dyDescent="0.2">
      <c r="A870" s="3" t="s">
        <v>512</v>
      </c>
      <c r="B870" s="3" t="s">
        <v>575</v>
      </c>
      <c r="C870" s="3"/>
      <c r="D870" s="3" t="s">
        <v>727</v>
      </c>
      <c r="E870"/>
    </row>
    <row r="871" spans="1:5" x14ac:dyDescent="0.2">
      <c r="A871" s="3" t="s">
        <v>512</v>
      </c>
      <c r="B871" s="3" t="s">
        <v>575</v>
      </c>
      <c r="C871" s="3"/>
      <c r="D871" s="3" t="s">
        <v>1475</v>
      </c>
      <c r="E871"/>
    </row>
    <row r="872" spans="1:5" x14ac:dyDescent="0.2">
      <c r="A872" s="3" t="s">
        <v>512</v>
      </c>
      <c r="B872" s="3" t="s">
        <v>575</v>
      </c>
      <c r="C872" s="3"/>
      <c r="D872" s="3" t="s">
        <v>2247</v>
      </c>
      <c r="E872"/>
    </row>
    <row r="873" spans="1:5" x14ac:dyDescent="0.2">
      <c r="A873" s="3" t="s">
        <v>512</v>
      </c>
      <c r="B873" s="3" t="s">
        <v>575</v>
      </c>
      <c r="C873" s="3"/>
      <c r="D873" s="3" t="s">
        <v>2250</v>
      </c>
      <c r="E873"/>
    </row>
    <row r="874" spans="1:5" x14ac:dyDescent="0.2">
      <c r="A874" s="3" t="s">
        <v>512</v>
      </c>
      <c r="B874" s="3" t="s">
        <v>575</v>
      </c>
      <c r="C874" s="3"/>
      <c r="D874" s="3" t="s">
        <v>801</v>
      </c>
      <c r="E874"/>
    </row>
    <row r="875" spans="1:5" x14ac:dyDescent="0.2">
      <c r="A875" s="3" t="s">
        <v>512</v>
      </c>
      <c r="B875" s="3" t="s">
        <v>575</v>
      </c>
      <c r="C875" s="3"/>
      <c r="D875" s="3" t="s">
        <v>1496</v>
      </c>
      <c r="E875"/>
    </row>
    <row r="876" spans="1:5" x14ac:dyDescent="0.2">
      <c r="A876" s="3" t="s">
        <v>512</v>
      </c>
      <c r="B876" s="3" t="s">
        <v>575</v>
      </c>
      <c r="C876" s="3"/>
      <c r="D876" s="3" t="s">
        <v>470</v>
      </c>
      <c r="E876"/>
    </row>
    <row r="877" spans="1:5" x14ac:dyDescent="0.2">
      <c r="A877" s="3" t="s">
        <v>512</v>
      </c>
      <c r="B877" s="3" t="s">
        <v>575</v>
      </c>
      <c r="C877" s="3"/>
      <c r="D877" s="3" t="s">
        <v>1847</v>
      </c>
      <c r="E877"/>
    </row>
    <row r="878" spans="1:5" x14ac:dyDescent="0.2">
      <c r="A878" s="3" t="s">
        <v>512</v>
      </c>
      <c r="B878" s="3" t="s">
        <v>575</v>
      </c>
      <c r="C878" s="3"/>
      <c r="D878" s="3" t="s">
        <v>351</v>
      </c>
      <c r="E878"/>
    </row>
    <row r="879" spans="1:5" x14ac:dyDescent="0.2">
      <c r="A879" s="3" t="s">
        <v>512</v>
      </c>
      <c r="B879" s="3" t="s">
        <v>575</v>
      </c>
      <c r="C879" s="3"/>
      <c r="D879" s="3" t="s">
        <v>583</v>
      </c>
      <c r="E879"/>
    </row>
    <row r="880" spans="1:5" x14ac:dyDescent="0.2">
      <c r="A880" s="3" t="s">
        <v>512</v>
      </c>
      <c r="B880" s="3" t="s">
        <v>575</v>
      </c>
      <c r="C880" s="3"/>
      <c r="D880" s="3" t="s">
        <v>280</v>
      </c>
      <c r="E880"/>
    </row>
    <row r="881" spans="1:5" x14ac:dyDescent="0.2">
      <c r="A881" s="3" t="s">
        <v>512</v>
      </c>
      <c r="B881" s="3" t="s">
        <v>575</v>
      </c>
      <c r="C881" s="3"/>
      <c r="D881" s="3" t="s">
        <v>2491</v>
      </c>
      <c r="E881"/>
    </row>
    <row r="882" spans="1:5" x14ac:dyDescent="0.2">
      <c r="A882" s="3" t="s">
        <v>512</v>
      </c>
      <c r="B882" s="3" t="s">
        <v>575</v>
      </c>
      <c r="C882" s="3"/>
      <c r="D882" s="3" t="s">
        <v>281</v>
      </c>
      <c r="E882"/>
    </row>
    <row r="883" spans="1:5" x14ac:dyDescent="0.2">
      <c r="A883" s="3" t="s">
        <v>512</v>
      </c>
      <c r="B883" s="3" t="s">
        <v>575</v>
      </c>
      <c r="C883" s="3"/>
      <c r="D883" s="3" t="s">
        <v>1287</v>
      </c>
      <c r="E883"/>
    </row>
    <row r="884" spans="1:5" x14ac:dyDescent="0.2">
      <c r="A884" s="3" t="s">
        <v>512</v>
      </c>
      <c r="B884" s="3" t="s">
        <v>575</v>
      </c>
      <c r="C884" s="3"/>
      <c r="D884" s="3" t="s">
        <v>439</v>
      </c>
      <c r="E884"/>
    </row>
    <row r="885" spans="1:5" x14ac:dyDescent="0.2">
      <c r="A885" s="3" t="s">
        <v>512</v>
      </c>
      <c r="B885" s="3" t="s">
        <v>575</v>
      </c>
      <c r="C885" s="3"/>
      <c r="D885" s="3" t="s">
        <v>1977</v>
      </c>
      <c r="E885"/>
    </row>
    <row r="886" spans="1:5" x14ac:dyDescent="0.2">
      <c r="A886" s="3" t="s">
        <v>512</v>
      </c>
      <c r="B886" s="3" t="s">
        <v>575</v>
      </c>
      <c r="C886" s="3"/>
      <c r="D886" s="3" t="s">
        <v>400</v>
      </c>
      <c r="E886"/>
    </row>
    <row r="887" spans="1:5" x14ac:dyDescent="0.2">
      <c r="A887" s="3" t="s">
        <v>512</v>
      </c>
      <c r="B887" s="3" t="s">
        <v>575</v>
      </c>
      <c r="C887" s="3"/>
      <c r="D887" s="3" t="s">
        <v>401</v>
      </c>
      <c r="E887"/>
    </row>
    <row r="888" spans="1:5" x14ac:dyDescent="0.2">
      <c r="A888" s="3" t="s">
        <v>512</v>
      </c>
      <c r="B888" s="3" t="s">
        <v>575</v>
      </c>
      <c r="C888" s="3"/>
      <c r="D888" s="3" t="s">
        <v>1052</v>
      </c>
      <c r="E888"/>
    </row>
    <row r="889" spans="1:5" x14ac:dyDescent="0.2">
      <c r="A889" s="3" t="s">
        <v>512</v>
      </c>
      <c r="B889" s="3" t="s">
        <v>575</v>
      </c>
      <c r="C889" s="3"/>
      <c r="D889" s="3" t="s">
        <v>2503</v>
      </c>
      <c r="E889"/>
    </row>
    <row r="890" spans="1:5" x14ac:dyDescent="0.2">
      <c r="A890" s="3" t="s">
        <v>512</v>
      </c>
      <c r="B890" s="3" t="s">
        <v>575</v>
      </c>
      <c r="C890" s="3"/>
      <c r="D890" s="3" t="s">
        <v>2496</v>
      </c>
      <c r="E890"/>
    </row>
    <row r="891" spans="1:5" x14ac:dyDescent="0.2">
      <c r="A891" s="3" t="s">
        <v>512</v>
      </c>
      <c r="B891" s="3" t="s">
        <v>575</v>
      </c>
      <c r="C891" s="3"/>
      <c r="D891" s="3" t="s">
        <v>2497</v>
      </c>
      <c r="E891"/>
    </row>
    <row r="892" spans="1:5" x14ac:dyDescent="0.2">
      <c r="A892" s="3" t="s">
        <v>512</v>
      </c>
      <c r="B892" s="3" t="s">
        <v>575</v>
      </c>
      <c r="C892" s="3"/>
      <c r="D892" s="3" t="s">
        <v>2499</v>
      </c>
      <c r="E892"/>
    </row>
    <row r="893" spans="1:5" x14ac:dyDescent="0.2">
      <c r="A893" s="3" t="s">
        <v>512</v>
      </c>
      <c r="B893" s="3" t="s">
        <v>575</v>
      </c>
      <c r="C893" s="3"/>
      <c r="D893" s="3" t="s">
        <v>913</v>
      </c>
      <c r="E893"/>
    </row>
    <row r="894" spans="1:5" x14ac:dyDescent="0.2">
      <c r="A894" s="3" t="s">
        <v>512</v>
      </c>
      <c r="B894" s="3" t="s">
        <v>575</v>
      </c>
      <c r="C894" s="3"/>
      <c r="D894" s="3" t="s">
        <v>1481</v>
      </c>
      <c r="E894"/>
    </row>
    <row r="895" spans="1:5" x14ac:dyDescent="0.2">
      <c r="A895" s="3" t="s">
        <v>512</v>
      </c>
      <c r="B895" s="3" t="s">
        <v>575</v>
      </c>
      <c r="C895" s="3"/>
      <c r="D895" s="3" t="s">
        <v>409</v>
      </c>
      <c r="E895"/>
    </row>
    <row r="896" spans="1:5" x14ac:dyDescent="0.2">
      <c r="A896" s="3" t="s">
        <v>512</v>
      </c>
      <c r="B896" s="3" t="s">
        <v>575</v>
      </c>
      <c r="C896" s="3"/>
      <c r="D896" s="3" t="s">
        <v>579</v>
      </c>
      <c r="E896"/>
    </row>
    <row r="897" spans="1:5" x14ac:dyDescent="0.2">
      <c r="A897" s="3" t="s">
        <v>512</v>
      </c>
      <c r="B897" s="3" t="s">
        <v>575</v>
      </c>
      <c r="C897" s="3"/>
      <c r="D897" s="3" t="s">
        <v>433</v>
      </c>
      <c r="E897"/>
    </row>
    <row r="898" spans="1:5" x14ac:dyDescent="0.2">
      <c r="A898" s="3" t="s">
        <v>512</v>
      </c>
      <c r="B898" s="3" t="s">
        <v>523</v>
      </c>
      <c r="C898" s="3"/>
      <c r="D898" s="3" t="s">
        <v>1368</v>
      </c>
      <c r="E898"/>
    </row>
    <row r="899" spans="1:5" x14ac:dyDescent="0.2">
      <c r="A899" s="3" t="s">
        <v>512</v>
      </c>
      <c r="B899" s="3" t="s">
        <v>523</v>
      </c>
      <c r="C899" s="3"/>
      <c r="D899" s="3" t="s">
        <v>1253</v>
      </c>
      <c r="E899"/>
    </row>
    <row r="900" spans="1:5" x14ac:dyDescent="0.2">
      <c r="A900" s="3" t="s">
        <v>512</v>
      </c>
      <c r="B900" s="3" t="s">
        <v>523</v>
      </c>
      <c r="C900" s="3"/>
      <c r="D900" s="3" t="s">
        <v>1359</v>
      </c>
      <c r="E900"/>
    </row>
    <row r="901" spans="1:5" x14ac:dyDescent="0.2">
      <c r="A901" s="3" t="s">
        <v>512</v>
      </c>
      <c r="B901" s="3" t="s">
        <v>523</v>
      </c>
      <c r="C901" s="3"/>
      <c r="D901" s="3" t="s">
        <v>1255</v>
      </c>
      <c r="E901"/>
    </row>
    <row r="902" spans="1:5" x14ac:dyDescent="0.2">
      <c r="A902" s="3" t="s">
        <v>512</v>
      </c>
      <c r="B902" s="3" t="s">
        <v>523</v>
      </c>
      <c r="C902" s="3"/>
      <c r="D902" s="3" t="s">
        <v>1257</v>
      </c>
      <c r="E902"/>
    </row>
    <row r="903" spans="1:5" x14ac:dyDescent="0.2">
      <c r="A903" s="3" t="s">
        <v>512</v>
      </c>
      <c r="B903" s="3" t="s">
        <v>523</v>
      </c>
      <c r="C903" s="3"/>
      <c r="D903" s="3" t="s">
        <v>1259</v>
      </c>
      <c r="E903"/>
    </row>
    <row r="904" spans="1:5" x14ac:dyDescent="0.2">
      <c r="A904" s="3" t="s">
        <v>512</v>
      </c>
      <c r="B904" s="3" t="s">
        <v>523</v>
      </c>
      <c r="C904" s="3"/>
      <c r="D904" s="3" t="s">
        <v>1261</v>
      </c>
      <c r="E904"/>
    </row>
    <row r="905" spans="1:5" x14ac:dyDescent="0.2">
      <c r="A905" s="3" t="s">
        <v>512</v>
      </c>
      <c r="B905" s="3" t="s">
        <v>523</v>
      </c>
      <c r="C905" s="3"/>
      <c r="D905" s="3" t="s">
        <v>1263</v>
      </c>
      <c r="E905"/>
    </row>
    <row r="906" spans="1:5" x14ac:dyDescent="0.2">
      <c r="A906" s="3" t="s">
        <v>512</v>
      </c>
      <c r="B906" s="3" t="s">
        <v>523</v>
      </c>
      <c r="C906" s="3"/>
      <c r="D906" s="3" t="s">
        <v>1265</v>
      </c>
      <c r="E906"/>
    </row>
    <row r="907" spans="1:5" x14ac:dyDescent="0.2">
      <c r="A907" s="3" t="s">
        <v>512</v>
      </c>
      <c r="B907" s="3" t="s">
        <v>523</v>
      </c>
      <c r="C907" s="3"/>
      <c r="D907" s="3" t="s">
        <v>1361</v>
      </c>
      <c r="E907"/>
    </row>
    <row r="908" spans="1:5" x14ac:dyDescent="0.2">
      <c r="A908" s="3" t="s">
        <v>512</v>
      </c>
      <c r="B908" s="3" t="s">
        <v>523</v>
      </c>
      <c r="C908" s="3"/>
      <c r="D908" s="3" t="s">
        <v>762</v>
      </c>
      <c r="E908"/>
    </row>
    <row r="909" spans="1:5" x14ac:dyDescent="0.2">
      <c r="A909" s="3" t="s">
        <v>512</v>
      </c>
      <c r="B909" s="3" t="s">
        <v>523</v>
      </c>
      <c r="C909" s="3"/>
      <c r="D909" s="3" t="s">
        <v>993</v>
      </c>
      <c r="E909"/>
    </row>
    <row r="910" spans="1:5" x14ac:dyDescent="0.2">
      <c r="A910" s="3" t="s">
        <v>512</v>
      </c>
      <c r="B910" s="3" t="s">
        <v>523</v>
      </c>
      <c r="C910" s="3"/>
      <c r="D910" s="3" t="s">
        <v>1267</v>
      </c>
      <c r="E910"/>
    </row>
    <row r="911" spans="1:5" x14ac:dyDescent="0.2">
      <c r="A911" s="3" t="s">
        <v>512</v>
      </c>
      <c r="B911" s="3" t="s">
        <v>523</v>
      </c>
      <c r="C911" s="3"/>
      <c r="D911" s="3" t="s">
        <v>1269</v>
      </c>
      <c r="E911"/>
    </row>
    <row r="912" spans="1:5" x14ac:dyDescent="0.2">
      <c r="A912" s="3" t="s">
        <v>512</v>
      </c>
      <c r="B912" s="3" t="s">
        <v>523</v>
      </c>
      <c r="C912" s="3"/>
      <c r="D912" s="3" t="s">
        <v>1271</v>
      </c>
      <c r="E912"/>
    </row>
    <row r="913" spans="1:5" x14ac:dyDescent="0.2">
      <c r="A913" s="3" t="s">
        <v>512</v>
      </c>
      <c r="B913" s="3" t="s">
        <v>523</v>
      </c>
      <c r="C913" s="3"/>
      <c r="D913" s="3" t="s">
        <v>995</v>
      </c>
      <c r="E913"/>
    </row>
    <row r="914" spans="1:5" x14ac:dyDescent="0.2">
      <c r="A914" s="3" t="s">
        <v>512</v>
      </c>
      <c r="B914" s="3" t="s">
        <v>523</v>
      </c>
      <c r="C914" s="3"/>
      <c r="D914" s="3" t="s">
        <v>997</v>
      </c>
      <c r="E914"/>
    </row>
    <row r="915" spans="1:5" x14ac:dyDescent="0.2">
      <c r="A915" s="3" t="s">
        <v>512</v>
      </c>
      <c r="B915" s="3" t="s">
        <v>523</v>
      </c>
      <c r="C915" s="3"/>
      <c r="D915" s="3" t="s">
        <v>999</v>
      </c>
      <c r="E915"/>
    </row>
    <row r="916" spans="1:5" x14ac:dyDescent="0.2">
      <c r="A916" s="3" t="s">
        <v>512</v>
      </c>
      <c r="B916" s="3" t="s">
        <v>523</v>
      </c>
      <c r="C916" s="3"/>
      <c r="D916" s="3" t="s">
        <v>1273</v>
      </c>
      <c r="E916"/>
    </row>
    <row r="917" spans="1:5" x14ac:dyDescent="0.2">
      <c r="A917" s="3" t="s">
        <v>512</v>
      </c>
      <c r="B917" s="3" t="s">
        <v>523</v>
      </c>
      <c r="C917" s="3"/>
      <c r="D917" s="3" t="s">
        <v>1001</v>
      </c>
      <c r="E917"/>
    </row>
    <row r="918" spans="1:5" x14ac:dyDescent="0.2">
      <c r="A918" s="3" t="s">
        <v>512</v>
      </c>
      <c r="B918" s="3" t="s">
        <v>523</v>
      </c>
      <c r="C918" s="3"/>
      <c r="D918" s="3" t="s">
        <v>1003</v>
      </c>
      <c r="E918"/>
    </row>
    <row r="919" spans="1:5" x14ac:dyDescent="0.2">
      <c r="A919" s="3" t="s">
        <v>512</v>
      </c>
      <c r="B919" s="3" t="s">
        <v>523</v>
      </c>
      <c r="C919" s="3"/>
      <c r="D919" s="3" t="s">
        <v>1005</v>
      </c>
      <c r="E919"/>
    </row>
    <row r="920" spans="1:5" x14ac:dyDescent="0.2">
      <c r="A920" s="3" t="s">
        <v>512</v>
      </c>
      <c r="B920" s="3" t="s">
        <v>523</v>
      </c>
      <c r="C920" s="3"/>
      <c r="D920" s="3" t="s">
        <v>1275</v>
      </c>
      <c r="E920"/>
    </row>
    <row r="921" spans="1:5" x14ac:dyDescent="0.2">
      <c r="A921" s="3" t="s">
        <v>512</v>
      </c>
      <c r="B921" s="3" t="s">
        <v>523</v>
      </c>
      <c r="C921" s="3"/>
      <c r="D921" s="3" t="s">
        <v>1007</v>
      </c>
      <c r="E921"/>
    </row>
    <row r="922" spans="1:5" x14ac:dyDescent="0.2">
      <c r="A922" s="3" t="s">
        <v>512</v>
      </c>
      <c r="B922" s="3" t="s">
        <v>523</v>
      </c>
      <c r="C922" s="3"/>
      <c r="D922" s="3" t="s">
        <v>1009</v>
      </c>
      <c r="E922"/>
    </row>
    <row r="923" spans="1:5" x14ac:dyDescent="0.2">
      <c r="A923" s="3" t="s">
        <v>512</v>
      </c>
      <c r="B923" s="3" t="s">
        <v>523</v>
      </c>
      <c r="C923" s="3"/>
      <c r="D923" s="3" t="s">
        <v>1277</v>
      </c>
      <c r="E923"/>
    </row>
    <row r="924" spans="1:5" x14ac:dyDescent="0.2">
      <c r="A924" s="3" t="s">
        <v>512</v>
      </c>
      <c r="B924" s="3" t="s">
        <v>523</v>
      </c>
      <c r="C924" s="3"/>
      <c r="D924" s="3" t="s">
        <v>1011</v>
      </c>
      <c r="E924"/>
    </row>
    <row r="925" spans="1:5" x14ac:dyDescent="0.2">
      <c r="A925" s="3" t="s">
        <v>512</v>
      </c>
      <c r="B925" s="3" t="s">
        <v>523</v>
      </c>
      <c r="C925" s="3"/>
      <c r="D925" s="3" t="s">
        <v>1370</v>
      </c>
      <c r="E925"/>
    </row>
    <row r="926" spans="1:5" x14ac:dyDescent="0.2">
      <c r="A926" s="3" t="s">
        <v>512</v>
      </c>
      <c r="B926" s="3" t="s">
        <v>523</v>
      </c>
      <c r="C926" s="3"/>
      <c r="D926" s="3" t="s">
        <v>525</v>
      </c>
      <c r="E926"/>
    </row>
    <row r="927" spans="1:5" x14ac:dyDescent="0.2">
      <c r="A927" s="3" t="s">
        <v>512</v>
      </c>
      <c r="B927" s="3" t="s">
        <v>523</v>
      </c>
      <c r="C927" s="3"/>
      <c r="D927" s="3" t="s">
        <v>1364</v>
      </c>
      <c r="E927"/>
    </row>
    <row r="928" spans="1:5" x14ac:dyDescent="0.2">
      <c r="A928" s="3" t="s">
        <v>512</v>
      </c>
      <c r="B928" s="3" t="s">
        <v>523</v>
      </c>
      <c r="C928" s="3"/>
      <c r="D928" s="3" t="s">
        <v>1366</v>
      </c>
      <c r="E928"/>
    </row>
    <row r="929" spans="1:5" x14ac:dyDescent="0.2">
      <c r="A929" s="3" t="s">
        <v>512</v>
      </c>
      <c r="B929" s="3" t="s">
        <v>523</v>
      </c>
      <c r="C929" s="3"/>
      <c r="D929" s="3" t="s">
        <v>1278</v>
      </c>
      <c r="E929"/>
    </row>
    <row r="930" spans="1:5" x14ac:dyDescent="0.2">
      <c r="A930" s="3" t="s">
        <v>512</v>
      </c>
      <c r="B930" s="3" t="s">
        <v>523</v>
      </c>
      <c r="C930" s="3"/>
      <c r="D930" s="3" t="s">
        <v>1013</v>
      </c>
      <c r="E930"/>
    </row>
    <row r="931" spans="1:5" x14ac:dyDescent="0.2">
      <c r="A931" s="3" t="s">
        <v>512</v>
      </c>
      <c r="B931" s="3" t="s">
        <v>1076</v>
      </c>
      <c r="C931" s="3"/>
      <c r="D931" s="3" t="s">
        <v>1513</v>
      </c>
      <c r="E931"/>
    </row>
    <row r="932" spans="1:5" x14ac:dyDescent="0.2">
      <c r="A932" s="3" t="s">
        <v>512</v>
      </c>
      <c r="B932" s="3" t="s">
        <v>1076</v>
      </c>
      <c r="C932" s="3"/>
      <c r="D932" s="3" t="s">
        <v>1516</v>
      </c>
      <c r="E932"/>
    </row>
    <row r="933" spans="1:5" x14ac:dyDescent="0.2">
      <c r="A933" s="3" t="s">
        <v>512</v>
      </c>
      <c r="B933" s="3" t="s">
        <v>1076</v>
      </c>
      <c r="C933" s="3"/>
      <c r="D933" s="3" t="s">
        <v>146</v>
      </c>
      <c r="E933"/>
    </row>
    <row r="934" spans="1:5" x14ac:dyDescent="0.2">
      <c r="A934" s="3" t="s">
        <v>512</v>
      </c>
      <c r="B934" s="3" t="s">
        <v>1076</v>
      </c>
      <c r="C934" s="3"/>
      <c r="D934" s="3" t="s">
        <v>2271</v>
      </c>
      <c r="E934"/>
    </row>
    <row r="935" spans="1:5" x14ac:dyDescent="0.2">
      <c r="A935" s="3" t="s">
        <v>512</v>
      </c>
      <c r="B935" s="3" t="s">
        <v>1076</v>
      </c>
      <c r="C935" s="3"/>
      <c r="D935" s="3" t="s">
        <v>2273</v>
      </c>
      <c r="E935"/>
    </row>
    <row r="936" spans="1:5" x14ac:dyDescent="0.2">
      <c r="A936" s="3" t="s">
        <v>512</v>
      </c>
      <c r="B936" s="3" t="s">
        <v>1076</v>
      </c>
      <c r="C936" s="3"/>
      <c r="D936" s="3" t="s">
        <v>2053</v>
      </c>
      <c r="E936"/>
    </row>
    <row r="937" spans="1:5" x14ac:dyDescent="0.2">
      <c r="A937" s="3" t="s">
        <v>512</v>
      </c>
      <c r="B937" s="3" t="s">
        <v>1076</v>
      </c>
      <c r="C937" s="3"/>
      <c r="D937" s="3" t="s">
        <v>2277</v>
      </c>
      <c r="E937"/>
    </row>
    <row r="938" spans="1:5" x14ac:dyDescent="0.2">
      <c r="A938" s="3" t="s">
        <v>512</v>
      </c>
      <c r="B938" s="3" t="s">
        <v>1076</v>
      </c>
      <c r="C938" s="3"/>
      <c r="D938" s="3" t="s">
        <v>314</v>
      </c>
      <c r="E938"/>
    </row>
    <row r="939" spans="1:5" x14ac:dyDescent="0.2">
      <c r="A939" s="3" t="s">
        <v>512</v>
      </c>
      <c r="B939" s="3" t="s">
        <v>1076</v>
      </c>
      <c r="C939" s="3"/>
      <c r="D939" s="3" t="s">
        <v>1507</v>
      </c>
      <c r="E939"/>
    </row>
    <row r="940" spans="1:5" x14ac:dyDescent="0.2">
      <c r="A940" s="3" t="s">
        <v>512</v>
      </c>
      <c r="B940" s="3" t="s">
        <v>1076</v>
      </c>
      <c r="C940" s="3"/>
      <c r="D940" s="3" t="s">
        <v>2283</v>
      </c>
      <c r="E940"/>
    </row>
    <row r="941" spans="1:5" x14ac:dyDescent="0.2">
      <c r="A941" s="3" t="s">
        <v>512</v>
      </c>
      <c r="B941" s="3" t="s">
        <v>1076</v>
      </c>
      <c r="C941" s="3"/>
      <c r="D941" s="3" t="s">
        <v>2285</v>
      </c>
      <c r="E941"/>
    </row>
    <row r="942" spans="1:5" x14ac:dyDescent="0.2">
      <c r="A942" s="3" t="s">
        <v>512</v>
      </c>
      <c r="B942" s="3" t="s">
        <v>1076</v>
      </c>
      <c r="C942" s="3"/>
      <c r="D942" s="3" t="s">
        <v>2286</v>
      </c>
      <c r="E942"/>
    </row>
    <row r="943" spans="1:5" x14ac:dyDescent="0.2">
      <c r="A943" s="3" t="s">
        <v>512</v>
      </c>
      <c r="B943" s="3" t="s">
        <v>1076</v>
      </c>
      <c r="C943" s="3"/>
      <c r="D943" s="3" t="s">
        <v>1079</v>
      </c>
      <c r="E943"/>
    </row>
    <row r="944" spans="1:5" x14ac:dyDescent="0.2">
      <c r="A944" s="3" t="s">
        <v>512</v>
      </c>
      <c r="B944" s="3" t="s">
        <v>1076</v>
      </c>
      <c r="C944" s="3"/>
      <c r="D944" s="3" t="s">
        <v>2289</v>
      </c>
      <c r="E944"/>
    </row>
    <row r="945" spans="1:5" x14ac:dyDescent="0.2">
      <c r="A945" s="3" t="s">
        <v>512</v>
      </c>
      <c r="B945" s="3" t="s">
        <v>1076</v>
      </c>
      <c r="C945" s="3"/>
      <c r="D945" s="3" t="s">
        <v>383</v>
      </c>
      <c r="E945"/>
    </row>
    <row r="946" spans="1:5" x14ac:dyDescent="0.2">
      <c r="A946" s="3" t="s">
        <v>512</v>
      </c>
      <c r="B946" s="3" t="s">
        <v>1076</v>
      </c>
      <c r="C946" s="3"/>
      <c r="D946" s="3" t="s">
        <v>1081</v>
      </c>
      <c r="E946"/>
    </row>
    <row r="947" spans="1:5" x14ac:dyDescent="0.2">
      <c r="A947" s="3" t="s">
        <v>512</v>
      </c>
      <c r="B947" s="3" t="s">
        <v>1076</v>
      </c>
      <c r="C947" s="3"/>
      <c r="D947" s="3" t="s">
        <v>1587</v>
      </c>
      <c r="E947"/>
    </row>
    <row r="948" spans="1:5" x14ac:dyDescent="0.2">
      <c r="A948" s="3" t="s">
        <v>512</v>
      </c>
      <c r="B948" s="3" t="s">
        <v>1076</v>
      </c>
      <c r="C948" s="3"/>
      <c r="D948" s="3" t="s">
        <v>2293</v>
      </c>
      <c r="E948"/>
    </row>
    <row r="949" spans="1:5" x14ac:dyDescent="0.2">
      <c r="A949" s="3" t="s">
        <v>512</v>
      </c>
      <c r="B949" s="3" t="s">
        <v>1076</v>
      </c>
      <c r="C949" s="3"/>
      <c r="D949" s="3" t="s">
        <v>470</v>
      </c>
      <c r="E949"/>
    </row>
    <row r="950" spans="1:5" x14ac:dyDescent="0.2">
      <c r="A950" s="3" t="s">
        <v>512</v>
      </c>
      <c r="B950" s="3" t="s">
        <v>1076</v>
      </c>
      <c r="C950" s="3"/>
      <c r="D950" s="3" t="s">
        <v>2145</v>
      </c>
      <c r="E950"/>
    </row>
    <row r="951" spans="1:5" x14ac:dyDescent="0.2">
      <c r="A951" s="3" t="s">
        <v>512</v>
      </c>
      <c r="B951" s="3" t="s">
        <v>1076</v>
      </c>
      <c r="C951" s="3"/>
      <c r="D951" s="3" t="s">
        <v>2295</v>
      </c>
      <c r="E951"/>
    </row>
    <row r="952" spans="1:5" x14ac:dyDescent="0.2">
      <c r="A952" s="3" t="s">
        <v>512</v>
      </c>
      <c r="B952" s="3" t="s">
        <v>1076</v>
      </c>
      <c r="C952" s="3"/>
      <c r="D952" s="3" t="s">
        <v>2297</v>
      </c>
      <c r="E952"/>
    </row>
    <row r="953" spans="1:5" x14ac:dyDescent="0.2">
      <c r="A953" s="3" t="s">
        <v>512</v>
      </c>
      <c r="B953" s="3" t="s">
        <v>1076</v>
      </c>
      <c r="C953" s="3"/>
      <c r="D953" s="3" t="s">
        <v>2093</v>
      </c>
      <c r="E953"/>
    </row>
    <row r="954" spans="1:5" x14ac:dyDescent="0.2">
      <c r="A954" s="3" t="s">
        <v>512</v>
      </c>
      <c r="B954" s="3" t="s">
        <v>1076</v>
      </c>
      <c r="C954" s="3"/>
      <c r="D954" s="3" t="s">
        <v>156</v>
      </c>
      <c r="E954"/>
    </row>
    <row r="955" spans="1:5" x14ac:dyDescent="0.2">
      <c r="A955" s="3" t="s">
        <v>512</v>
      </c>
      <c r="B955" s="3" t="s">
        <v>1076</v>
      </c>
      <c r="C955" s="3"/>
      <c r="D955" s="3" t="s">
        <v>2514</v>
      </c>
      <c r="E955"/>
    </row>
    <row r="956" spans="1:5" x14ac:dyDescent="0.2">
      <c r="A956" s="3" t="s">
        <v>512</v>
      </c>
      <c r="B956" s="3" t="s">
        <v>1076</v>
      </c>
      <c r="C956" s="3"/>
      <c r="D956" s="3" t="s">
        <v>19</v>
      </c>
      <c r="E956"/>
    </row>
    <row r="957" spans="1:5" x14ac:dyDescent="0.2">
      <c r="A957" s="3" t="s">
        <v>512</v>
      </c>
      <c r="B957" s="3" t="s">
        <v>1076</v>
      </c>
      <c r="C957" s="3"/>
      <c r="D957" s="3" t="s">
        <v>2518</v>
      </c>
      <c r="E957"/>
    </row>
    <row r="958" spans="1:5" x14ac:dyDescent="0.2">
      <c r="A958" s="3" t="s">
        <v>512</v>
      </c>
      <c r="B958" s="3" t="s">
        <v>1076</v>
      </c>
      <c r="C958" s="3"/>
      <c r="D958" s="3" t="s">
        <v>2520</v>
      </c>
      <c r="E958"/>
    </row>
    <row r="959" spans="1:5" x14ac:dyDescent="0.2">
      <c r="A959" s="3" t="s">
        <v>512</v>
      </c>
      <c r="B959" s="3" t="s">
        <v>1076</v>
      </c>
      <c r="C959" s="3"/>
      <c r="D959" s="3" t="s">
        <v>2521</v>
      </c>
      <c r="E959"/>
    </row>
    <row r="960" spans="1:5" x14ac:dyDescent="0.2">
      <c r="A960" s="3" t="s">
        <v>512</v>
      </c>
      <c r="B960" s="3" t="s">
        <v>1076</v>
      </c>
      <c r="C960" s="3"/>
      <c r="D960" s="3" t="s">
        <v>1084</v>
      </c>
      <c r="E960"/>
    </row>
    <row r="961" spans="1:5" x14ac:dyDescent="0.2">
      <c r="A961" s="3" t="s">
        <v>512</v>
      </c>
      <c r="B961" s="3" t="s">
        <v>1076</v>
      </c>
      <c r="C961" s="3"/>
      <c r="D961" s="3" t="s">
        <v>2523</v>
      </c>
      <c r="E961"/>
    </row>
    <row r="962" spans="1:5" x14ac:dyDescent="0.2">
      <c r="A962" s="3" t="s">
        <v>512</v>
      </c>
      <c r="B962" s="3" t="s">
        <v>1076</v>
      </c>
      <c r="C962" s="3"/>
      <c r="D962" s="3" t="s">
        <v>2524</v>
      </c>
      <c r="E962"/>
    </row>
    <row r="963" spans="1:5" x14ac:dyDescent="0.2">
      <c r="A963" s="3" t="s">
        <v>512</v>
      </c>
      <c r="B963" s="3" t="s">
        <v>1076</v>
      </c>
      <c r="C963" s="3"/>
      <c r="D963" s="3" t="s">
        <v>1510</v>
      </c>
      <c r="E963"/>
    </row>
    <row r="964" spans="1:5" x14ac:dyDescent="0.2">
      <c r="A964" s="3" t="s">
        <v>512</v>
      </c>
      <c r="B964" s="3" t="s">
        <v>1076</v>
      </c>
      <c r="C964" s="3"/>
      <c r="D964" s="3" t="s">
        <v>404</v>
      </c>
      <c r="E964"/>
    </row>
    <row r="965" spans="1:5" x14ac:dyDescent="0.2">
      <c r="A965" s="3" t="s">
        <v>512</v>
      </c>
      <c r="B965" s="3" t="s">
        <v>1076</v>
      </c>
      <c r="C965" s="3"/>
      <c r="D965" s="3" t="s">
        <v>2526</v>
      </c>
      <c r="E965"/>
    </row>
    <row r="966" spans="1:5" x14ac:dyDescent="0.2">
      <c r="A966" s="3" t="s">
        <v>512</v>
      </c>
      <c r="B966" s="3" t="s">
        <v>1076</v>
      </c>
      <c r="C966" s="3"/>
      <c r="D966" s="3" t="s">
        <v>2527</v>
      </c>
      <c r="E966"/>
    </row>
    <row r="967" spans="1:5" x14ac:dyDescent="0.2">
      <c r="A967" s="3" t="s">
        <v>512</v>
      </c>
      <c r="B967" s="3" t="s">
        <v>1076</v>
      </c>
      <c r="C967" s="3"/>
      <c r="D967" s="3" t="s">
        <v>2529</v>
      </c>
      <c r="E967"/>
    </row>
    <row r="968" spans="1:5" x14ac:dyDescent="0.2">
      <c r="A968" s="3" t="s">
        <v>512</v>
      </c>
      <c r="B968" s="3" t="s">
        <v>1076</v>
      </c>
      <c r="C968" s="3"/>
      <c r="D968" s="3" t="s">
        <v>2531</v>
      </c>
      <c r="E968"/>
    </row>
    <row r="969" spans="1:5" x14ac:dyDescent="0.2">
      <c r="A969" s="3" t="s">
        <v>512</v>
      </c>
      <c r="B969" s="3" t="s">
        <v>1076</v>
      </c>
      <c r="C969" s="3"/>
      <c r="D969" s="3" t="s">
        <v>2533</v>
      </c>
      <c r="E969"/>
    </row>
    <row r="970" spans="1:5" x14ac:dyDescent="0.2">
      <c r="A970" s="3" t="s">
        <v>512</v>
      </c>
      <c r="B970" s="3" t="s">
        <v>1076</v>
      </c>
      <c r="C970" s="3"/>
      <c r="D970" s="3" t="s">
        <v>962</v>
      </c>
      <c r="E970"/>
    </row>
    <row r="971" spans="1:5" x14ac:dyDescent="0.2">
      <c r="A971" s="3" t="s">
        <v>512</v>
      </c>
      <c r="B971" s="3" t="s">
        <v>1076</v>
      </c>
      <c r="C971" s="3"/>
      <c r="D971" s="3" t="s">
        <v>1481</v>
      </c>
      <c r="E971"/>
    </row>
    <row r="972" spans="1:5" x14ac:dyDescent="0.2">
      <c r="A972" s="3" t="s">
        <v>512</v>
      </c>
      <c r="B972" s="3" t="s">
        <v>1076</v>
      </c>
      <c r="C972" s="3"/>
      <c r="D972" s="3" t="s">
        <v>409</v>
      </c>
      <c r="E972"/>
    </row>
    <row r="973" spans="1:5" x14ac:dyDescent="0.2">
      <c r="A973" s="3" t="s">
        <v>512</v>
      </c>
      <c r="B973" s="3" t="s">
        <v>1076</v>
      </c>
      <c r="C973" s="3"/>
      <c r="D973" s="3" t="s">
        <v>2535</v>
      </c>
      <c r="E973"/>
    </row>
    <row r="974" spans="1:5" x14ac:dyDescent="0.2">
      <c r="A974" s="3" t="s">
        <v>512</v>
      </c>
      <c r="B974" s="3" t="s">
        <v>513</v>
      </c>
      <c r="C974" s="3"/>
      <c r="D974" s="3" t="s">
        <v>991</v>
      </c>
      <c r="E974"/>
    </row>
    <row r="975" spans="1:5" x14ac:dyDescent="0.2">
      <c r="A975" s="3" t="s">
        <v>512</v>
      </c>
      <c r="B975" s="3" t="s">
        <v>513</v>
      </c>
      <c r="C975" s="3"/>
      <c r="D975" s="3" t="s">
        <v>972</v>
      </c>
      <c r="E975"/>
    </row>
    <row r="976" spans="1:5" x14ac:dyDescent="0.2">
      <c r="A976" s="3" t="s">
        <v>512</v>
      </c>
      <c r="B976" s="3" t="s">
        <v>513</v>
      </c>
      <c r="C976" s="3"/>
      <c r="D976" s="3" t="s">
        <v>974</v>
      </c>
      <c r="E976"/>
    </row>
    <row r="977" spans="1:5" x14ac:dyDescent="0.2">
      <c r="A977" s="3" t="s">
        <v>512</v>
      </c>
      <c r="B977" s="3" t="s">
        <v>513</v>
      </c>
      <c r="C977" s="3"/>
      <c r="D977" s="3" t="s">
        <v>1242</v>
      </c>
      <c r="E977"/>
    </row>
    <row r="978" spans="1:5" x14ac:dyDescent="0.2">
      <c r="A978" s="3" t="s">
        <v>512</v>
      </c>
      <c r="B978" s="3" t="s">
        <v>513</v>
      </c>
      <c r="C978" s="3"/>
      <c r="D978" s="3" t="s">
        <v>1244</v>
      </c>
      <c r="E978"/>
    </row>
    <row r="979" spans="1:5" x14ac:dyDescent="0.2">
      <c r="A979" s="3" t="s">
        <v>512</v>
      </c>
      <c r="B979" s="3" t="s">
        <v>513</v>
      </c>
      <c r="C979" s="3"/>
      <c r="D979" s="3" t="s">
        <v>1246</v>
      </c>
      <c r="E979"/>
    </row>
    <row r="980" spans="1:5" x14ac:dyDescent="0.2">
      <c r="A980" s="3" t="s">
        <v>512</v>
      </c>
      <c r="B980" s="3" t="s">
        <v>513</v>
      </c>
      <c r="C980" s="3"/>
      <c r="D980" s="3" t="s">
        <v>1247</v>
      </c>
      <c r="E980"/>
    </row>
    <row r="981" spans="1:5" x14ac:dyDescent="0.2">
      <c r="A981" s="3" t="s">
        <v>512</v>
      </c>
      <c r="B981" s="3" t="s">
        <v>513</v>
      </c>
      <c r="C981" s="3"/>
      <c r="D981" s="3" t="s">
        <v>1354</v>
      </c>
      <c r="E981"/>
    </row>
    <row r="982" spans="1:5" x14ac:dyDescent="0.2">
      <c r="A982" s="3" t="s">
        <v>512</v>
      </c>
      <c r="B982" s="3" t="s">
        <v>513</v>
      </c>
      <c r="C982" s="3"/>
      <c r="D982" s="3" t="s">
        <v>976</v>
      </c>
      <c r="E982"/>
    </row>
    <row r="983" spans="1:5" x14ac:dyDescent="0.2">
      <c r="A983" s="3" t="s">
        <v>512</v>
      </c>
      <c r="B983" s="3" t="s">
        <v>513</v>
      </c>
      <c r="C983" s="3"/>
      <c r="D983" s="3" t="s">
        <v>977</v>
      </c>
      <c r="E983"/>
    </row>
    <row r="984" spans="1:5" x14ac:dyDescent="0.2">
      <c r="A984" s="3" t="s">
        <v>512</v>
      </c>
      <c r="B984" s="3" t="s">
        <v>513</v>
      </c>
      <c r="C984" s="3"/>
      <c r="D984" s="3" t="s">
        <v>979</v>
      </c>
      <c r="E984"/>
    </row>
    <row r="985" spans="1:5" x14ac:dyDescent="0.2">
      <c r="A985" s="3" t="s">
        <v>512</v>
      </c>
      <c r="B985" s="3" t="s">
        <v>513</v>
      </c>
      <c r="C985" s="3"/>
      <c r="D985" s="3" t="s">
        <v>981</v>
      </c>
      <c r="E985"/>
    </row>
    <row r="986" spans="1:5" x14ac:dyDescent="0.2">
      <c r="A986" s="3" t="s">
        <v>512</v>
      </c>
      <c r="B986" s="3" t="s">
        <v>513</v>
      </c>
      <c r="C986" s="3"/>
      <c r="D986" s="3" t="s">
        <v>1249</v>
      </c>
      <c r="E986"/>
    </row>
    <row r="987" spans="1:5" x14ac:dyDescent="0.2">
      <c r="A987" s="3" t="s">
        <v>512</v>
      </c>
      <c r="B987" s="3" t="s">
        <v>513</v>
      </c>
      <c r="C987" s="3"/>
      <c r="D987" s="3" t="s">
        <v>983</v>
      </c>
      <c r="E987"/>
    </row>
    <row r="988" spans="1:5" x14ac:dyDescent="0.2">
      <c r="A988" s="3" t="s">
        <v>512</v>
      </c>
      <c r="B988" s="3" t="s">
        <v>513</v>
      </c>
      <c r="C988" s="3"/>
      <c r="D988" s="3" t="s">
        <v>985</v>
      </c>
      <c r="E988"/>
    </row>
    <row r="989" spans="1:5" x14ac:dyDescent="0.2">
      <c r="A989" s="3" t="s">
        <v>512</v>
      </c>
      <c r="B989" s="3" t="s">
        <v>513</v>
      </c>
      <c r="C989" s="3"/>
      <c r="D989" s="3" t="s">
        <v>1355</v>
      </c>
      <c r="E989"/>
    </row>
    <row r="990" spans="1:5" x14ac:dyDescent="0.2">
      <c r="A990" s="3" t="s">
        <v>512</v>
      </c>
      <c r="B990" s="3" t="s">
        <v>513</v>
      </c>
      <c r="C990" s="3"/>
      <c r="D990" s="3" t="s">
        <v>1357</v>
      </c>
      <c r="E990"/>
    </row>
    <row r="991" spans="1:5" x14ac:dyDescent="0.2">
      <c r="A991" s="3" t="s">
        <v>512</v>
      </c>
      <c r="B991" s="3" t="s">
        <v>513</v>
      </c>
      <c r="C991" s="3"/>
      <c r="D991" s="3" t="s">
        <v>522</v>
      </c>
      <c r="E991"/>
    </row>
    <row r="992" spans="1:5" x14ac:dyDescent="0.2">
      <c r="A992" s="3" t="s">
        <v>512</v>
      </c>
      <c r="B992" s="3" t="s">
        <v>513</v>
      </c>
      <c r="C992" s="3"/>
      <c r="D992" s="3" t="s">
        <v>1251</v>
      </c>
      <c r="E992"/>
    </row>
    <row r="993" spans="1:5" x14ac:dyDescent="0.2">
      <c r="A993" s="3" t="s">
        <v>512</v>
      </c>
      <c r="B993" s="3" t="s">
        <v>513</v>
      </c>
      <c r="C993" s="3"/>
      <c r="D993" s="3" t="s">
        <v>987</v>
      </c>
      <c r="E993"/>
    </row>
    <row r="994" spans="1:5" x14ac:dyDescent="0.2">
      <c r="A994" s="3" t="s">
        <v>512</v>
      </c>
      <c r="B994" s="3" t="s">
        <v>513</v>
      </c>
      <c r="C994" s="3"/>
      <c r="D994" s="3" t="s">
        <v>989</v>
      </c>
      <c r="E994"/>
    </row>
    <row r="995" spans="1:5" x14ac:dyDescent="0.2">
      <c r="A995" s="3" t="s">
        <v>512</v>
      </c>
      <c r="B995" s="3" t="s">
        <v>513</v>
      </c>
      <c r="C995" s="3"/>
      <c r="D995" s="3" t="s">
        <v>1235</v>
      </c>
      <c r="E995"/>
    </row>
    <row r="996" spans="1:5" x14ac:dyDescent="0.2">
      <c r="A996" s="3" t="s">
        <v>512</v>
      </c>
      <c r="B996" s="3" t="s">
        <v>513</v>
      </c>
      <c r="C996" s="3"/>
      <c r="D996" s="3" t="s">
        <v>964</v>
      </c>
      <c r="E996"/>
    </row>
    <row r="997" spans="1:5" x14ac:dyDescent="0.2">
      <c r="A997" s="3" t="s">
        <v>512</v>
      </c>
      <c r="B997" s="3" t="s">
        <v>513</v>
      </c>
      <c r="C997" s="3"/>
      <c r="D997" s="3" t="s">
        <v>965</v>
      </c>
      <c r="E997"/>
    </row>
    <row r="998" spans="1:5" x14ac:dyDescent="0.2">
      <c r="A998" s="3" t="s">
        <v>512</v>
      </c>
      <c r="B998" s="3" t="s">
        <v>513</v>
      </c>
      <c r="C998" s="3"/>
      <c r="D998" s="3" t="s">
        <v>1231</v>
      </c>
      <c r="E998"/>
    </row>
    <row r="999" spans="1:5" x14ac:dyDescent="0.2">
      <c r="A999" s="3" t="s">
        <v>512</v>
      </c>
      <c r="B999" s="3" t="s">
        <v>513</v>
      </c>
      <c r="C999" s="3"/>
      <c r="D999" s="3" t="s">
        <v>1238</v>
      </c>
      <c r="E999"/>
    </row>
    <row r="1000" spans="1:5" x14ac:dyDescent="0.2">
      <c r="A1000" s="3" t="s">
        <v>512</v>
      </c>
      <c r="B1000" s="3" t="s">
        <v>513</v>
      </c>
      <c r="C1000" s="3"/>
      <c r="D1000" s="3" t="s">
        <v>967</v>
      </c>
      <c r="E1000"/>
    </row>
    <row r="1001" spans="1:5" x14ac:dyDescent="0.2">
      <c r="A1001" s="3" t="s">
        <v>512</v>
      </c>
      <c r="B1001" s="3" t="s">
        <v>513</v>
      </c>
      <c r="C1001" s="3"/>
      <c r="D1001" s="3" t="s">
        <v>357</v>
      </c>
      <c r="E1001"/>
    </row>
    <row r="1002" spans="1:5" x14ac:dyDescent="0.2">
      <c r="A1002" s="3" t="s">
        <v>512</v>
      </c>
      <c r="B1002" s="3" t="s">
        <v>513</v>
      </c>
      <c r="C1002" s="3"/>
      <c r="D1002" s="3" t="s">
        <v>1240</v>
      </c>
      <c r="E1002"/>
    </row>
    <row r="1003" spans="1:5" x14ac:dyDescent="0.2">
      <c r="A1003" s="3" t="s">
        <v>512</v>
      </c>
      <c r="B1003" s="3" t="s">
        <v>513</v>
      </c>
      <c r="C1003" s="3"/>
      <c r="D1003" s="3" t="s">
        <v>1351</v>
      </c>
      <c r="E1003"/>
    </row>
    <row r="1004" spans="1:5" x14ac:dyDescent="0.2">
      <c r="A1004" s="3" t="s">
        <v>512</v>
      </c>
      <c r="B1004" s="3" t="s">
        <v>513</v>
      </c>
      <c r="C1004" s="3"/>
      <c r="D1004" s="3" t="s">
        <v>968</v>
      </c>
      <c r="E1004"/>
    </row>
    <row r="1005" spans="1:5" x14ac:dyDescent="0.2">
      <c r="A1005" s="3" t="s">
        <v>512</v>
      </c>
      <c r="B1005" s="3" t="s">
        <v>513</v>
      </c>
      <c r="C1005" s="3"/>
      <c r="D1005" s="3" t="s">
        <v>517</v>
      </c>
      <c r="E1005"/>
    </row>
    <row r="1006" spans="1:5" x14ac:dyDescent="0.2">
      <c r="A1006" s="3" t="s">
        <v>512</v>
      </c>
      <c r="B1006" s="3" t="s">
        <v>513</v>
      </c>
      <c r="C1006" s="3"/>
      <c r="D1006" s="3" t="s">
        <v>519</v>
      </c>
      <c r="E1006"/>
    </row>
    <row r="1007" spans="1:5" x14ac:dyDescent="0.2">
      <c r="A1007" s="3" t="s">
        <v>512</v>
      </c>
      <c r="B1007" s="3" t="s">
        <v>513</v>
      </c>
      <c r="C1007" s="3"/>
      <c r="D1007" s="3" t="s">
        <v>1352</v>
      </c>
      <c r="E1007"/>
    </row>
    <row r="1008" spans="1:5" x14ac:dyDescent="0.2">
      <c r="A1008" s="3" t="s">
        <v>512</v>
      </c>
      <c r="B1008" s="3" t="s">
        <v>513</v>
      </c>
      <c r="C1008" s="3"/>
      <c r="D1008" s="3" t="s">
        <v>515</v>
      </c>
      <c r="E1008"/>
    </row>
    <row r="1009" spans="1:5" x14ac:dyDescent="0.2">
      <c r="A1009" s="3" t="s">
        <v>512</v>
      </c>
      <c r="B1009" s="3" t="s">
        <v>513</v>
      </c>
      <c r="C1009" s="3"/>
      <c r="D1009" s="3" t="s">
        <v>1353</v>
      </c>
      <c r="E1009"/>
    </row>
    <row r="1010" spans="1:5" x14ac:dyDescent="0.2">
      <c r="A1010" s="3" t="s">
        <v>512</v>
      </c>
      <c r="B1010" s="3" t="s">
        <v>513</v>
      </c>
      <c r="C1010" s="3"/>
      <c r="D1010" s="3" t="s">
        <v>970</v>
      </c>
      <c r="E1010"/>
    </row>
    <row r="1011" spans="1:5" x14ac:dyDescent="0.2">
      <c r="A1011" s="3" t="s">
        <v>512</v>
      </c>
      <c r="B1011" s="3" t="s">
        <v>513</v>
      </c>
      <c r="C1011" s="3"/>
      <c r="D1011" s="3" t="s">
        <v>521</v>
      </c>
      <c r="E1011"/>
    </row>
    <row r="1012" spans="1:5" x14ac:dyDescent="0.2">
      <c r="A1012" s="3" t="s">
        <v>661</v>
      </c>
      <c r="B1012" s="3" t="s">
        <v>662</v>
      </c>
      <c r="C1012" s="3" t="s">
        <v>663</v>
      </c>
      <c r="D1012" s="3" t="s">
        <v>333</v>
      </c>
      <c r="E1012"/>
    </row>
    <row r="1013" spans="1:5" x14ac:dyDescent="0.2">
      <c r="A1013" s="3" t="s">
        <v>661</v>
      </c>
      <c r="B1013" s="3" t="s">
        <v>662</v>
      </c>
      <c r="C1013" s="3" t="s">
        <v>663</v>
      </c>
      <c r="D1013" s="3" t="s">
        <v>2745</v>
      </c>
      <c r="E1013"/>
    </row>
    <row r="1014" spans="1:5" x14ac:dyDescent="0.2">
      <c r="A1014" s="3" t="s">
        <v>661</v>
      </c>
      <c r="B1014" s="3" t="s">
        <v>662</v>
      </c>
      <c r="C1014" s="3" t="s">
        <v>663</v>
      </c>
      <c r="D1014" s="3" t="s">
        <v>667</v>
      </c>
      <c r="E1014"/>
    </row>
    <row r="1015" spans="1:5" x14ac:dyDescent="0.2">
      <c r="A1015" s="3" t="s">
        <v>661</v>
      </c>
      <c r="B1015" s="3" t="s">
        <v>662</v>
      </c>
      <c r="C1015" s="3" t="s">
        <v>663</v>
      </c>
      <c r="D1015" s="3" t="s">
        <v>665</v>
      </c>
      <c r="E1015"/>
    </row>
    <row r="1016" spans="1:5" x14ac:dyDescent="0.2">
      <c r="A1016" s="3" t="s">
        <v>661</v>
      </c>
      <c r="B1016" s="3" t="s">
        <v>662</v>
      </c>
      <c r="C1016" s="3" t="s">
        <v>663</v>
      </c>
      <c r="D1016" s="3" t="s">
        <v>1616</v>
      </c>
      <c r="E1016"/>
    </row>
    <row r="1017" spans="1:5" x14ac:dyDescent="0.2">
      <c r="A1017" s="3" t="s">
        <v>661</v>
      </c>
      <c r="B1017" s="3" t="s">
        <v>662</v>
      </c>
      <c r="C1017" s="3" t="s">
        <v>663</v>
      </c>
      <c r="D1017" s="3" t="s">
        <v>1618</v>
      </c>
      <c r="E1017"/>
    </row>
    <row r="1018" spans="1:5" x14ac:dyDescent="0.2">
      <c r="A1018" s="3" t="s">
        <v>661</v>
      </c>
      <c r="B1018" s="3" t="s">
        <v>662</v>
      </c>
      <c r="C1018" s="3" t="s">
        <v>663</v>
      </c>
      <c r="D1018" s="3" t="s">
        <v>677</v>
      </c>
      <c r="E1018"/>
    </row>
    <row r="1019" spans="1:5" x14ac:dyDescent="0.2">
      <c r="A1019" s="3" t="s">
        <v>661</v>
      </c>
      <c r="B1019" s="3" t="s">
        <v>662</v>
      </c>
      <c r="C1019" s="3" t="s">
        <v>663</v>
      </c>
      <c r="D1019" s="3" t="s">
        <v>459</v>
      </c>
      <c r="E1019"/>
    </row>
    <row r="1020" spans="1:5" x14ac:dyDescent="0.2">
      <c r="A1020" s="3" t="s">
        <v>661</v>
      </c>
      <c r="B1020" s="3" t="s">
        <v>662</v>
      </c>
      <c r="C1020" s="3" t="s">
        <v>663</v>
      </c>
      <c r="D1020" s="3" t="s">
        <v>1620</v>
      </c>
      <c r="E1020"/>
    </row>
    <row r="1021" spans="1:5" x14ac:dyDescent="0.2">
      <c r="A1021" s="3" t="s">
        <v>661</v>
      </c>
      <c r="B1021" s="3" t="s">
        <v>662</v>
      </c>
      <c r="C1021" s="3" t="s">
        <v>663</v>
      </c>
      <c r="D1021" s="3" t="s">
        <v>1800</v>
      </c>
      <c r="E1021"/>
    </row>
    <row r="1022" spans="1:5" x14ac:dyDescent="0.2">
      <c r="A1022" s="3" t="s">
        <v>661</v>
      </c>
      <c r="B1022" s="3" t="s">
        <v>662</v>
      </c>
      <c r="C1022" s="3" t="s">
        <v>663</v>
      </c>
      <c r="D1022" s="3" t="s">
        <v>819</v>
      </c>
      <c r="E1022"/>
    </row>
    <row r="1023" spans="1:5" x14ac:dyDescent="0.2">
      <c r="A1023" s="3" t="s">
        <v>661</v>
      </c>
      <c r="B1023" s="3" t="s">
        <v>662</v>
      </c>
      <c r="C1023" s="3" t="s">
        <v>663</v>
      </c>
      <c r="D1023" s="3" t="s">
        <v>426</v>
      </c>
      <c r="E1023"/>
    </row>
    <row r="1024" spans="1:5" x14ac:dyDescent="0.2">
      <c r="A1024" s="3" t="s">
        <v>661</v>
      </c>
      <c r="B1024" s="3" t="s">
        <v>662</v>
      </c>
      <c r="C1024" s="3" t="s">
        <v>663</v>
      </c>
      <c r="D1024" s="3" t="s">
        <v>1622</v>
      </c>
      <c r="E1024"/>
    </row>
    <row r="1025" spans="1:5" x14ac:dyDescent="0.2">
      <c r="A1025" s="3" t="s">
        <v>661</v>
      </c>
      <c r="B1025" s="3" t="s">
        <v>662</v>
      </c>
      <c r="C1025" s="3" t="s">
        <v>663</v>
      </c>
      <c r="D1025" s="3" t="s">
        <v>1632</v>
      </c>
      <c r="E1025"/>
    </row>
    <row r="1026" spans="1:5" x14ac:dyDescent="0.2">
      <c r="A1026" s="3" t="s">
        <v>661</v>
      </c>
      <c r="B1026" s="3" t="s">
        <v>662</v>
      </c>
      <c r="C1026" s="3" t="s">
        <v>663</v>
      </c>
      <c r="D1026" s="3" t="s">
        <v>1334</v>
      </c>
      <c r="E1026"/>
    </row>
    <row r="1027" spans="1:5" x14ac:dyDescent="0.2">
      <c r="A1027" s="3" t="s">
        <v>661</v>
      </c>
      <c r="B1027" s="3" t="s">
        <v>662</v>
      </c>
      <c r="C1027" s="3" t="s">
        <v>663</v>
      </c>
      <c r="D1027" s="3" t="s">
        <v>1608</v>
      </c>
      <c r="E1027"/>
    </row>
    <row r="1028" spans="1:5" x14ac:dyDescent="0.2">
      <c r="A1028" s="3" t="s">
        <v>661</v>
      </c>
      <c r="B1028" s="3" t="s">
        <v>662</v>
      </c>
      <c r="C1028" s="3" t="s">
        <v>663</v>
      </c>
      <c r="D1028" s="3" t="s">
        <v>385</v>
      </c>
      <c r="E1028"/>
    </row>
    <row r="1029" spans="1:5" x14ac:dyDescent="0.2">
      <c r="A1029" s="3" t="s">
        <v>661</v>
      </c>
      <c r="B1029" s="3" t="s">
        <v>662</v>
      </c>
      <c r="C1029" s="3" t="s">
        <v>663</v>
      </c>
      <c r="D1029" s="3" t="s">
        <v>87</v>
      </c>
      <c r="E1029"/>
    </row>
    <row r="1030" spans="1:5" x14ac:dyDescent="0.2">
      <c r="A1030" s="3" t="s">
        <v>661</v>
      </c>
      <c r="B1030" s="3" t="s">
        <v>662</v>
      </c>
      <c r="C1030" s="3" t="s">
        <v>663</v>
      </c>
      <c r="D1030" s="3" t="s">
        <v>2739</v>
      </c>
      <c r="E1030"/>
    </row>
    <row r="1031" spans="1:5" x14ac:dyDescent="0.2">
      <c r="A1031" s="3" t="s">
        <v>661</v>
      </c>
      <c r="B1031" s="3" t="s">
        <v>662</v>
      </c>
      <c r="C1031" s="3" t="s">
        <v>663</v>
      </c>
      <c r="D1031" s="3" t="s">
        <v>110</v>
      </c>
      <c r="E1031"/>
    </row>
    <row r="1032" spans="1:5" x14ac:dyDescent="0.2">
      <c r="A1032" s="3" t="s">
        <v>661</v>
      </c>
      <c r="B1032" s="3" t="s">
        <v>662</v>
      </c>
      <c r="C1032" s="3" t="s">
        <v>663</v>
      </c>
      <c r="D1032" s="3" t="s">
        <v>1635</v>
      </c>
      <c r="E1032"/>
    </row>
    <row r="1033" spans="1:5" x14ac:dyDescent="0.2">
      <c r="A1033" s="3" t="s">
        <v>661</v>
      </c>
      <c r="B1033" s="3" t="s">
        <v>662</v>
      </c>
      <c r="C1033" s="3" t="s">
        <v>663</v>
      </c>
      <c r="D1033" s="3" t="s">
        <v>429</v>
      </c>
      <c r="E1033"/>
    </row>
    <row r="1034" spans="1:5" x14ac:dyDescent="0.2">
      <c r="A1034" s="3" t="s">
        <v>661</v>
      </c>
      <c r="B1034" s="3" t="s">
        <v>662</v>
      </c>
      <c r="C1034" s="3" t="s">
        <v>663</v>
      </c>
      <c r="D1034" s="3" t="s">
        <v>1811</v>
      </c>
      <c r="E1034"/>
    </row>
    <row r="1035" spans="1:5" x14ac:dyDescent="0.2">
      <c r="A1035" s="3" t="s">
        <v>661</v>
      </c>
      <c r="B1035" s="3" t="s">
        <v>662</v>
      </c>
      <c r="C1035" s="3" t="s">
        <v>663</v>
      </c>
      <c r="D1035" s="3" t="s">
        <v>675</v>
      </c>
      <c r="E1035"/>
    </row>
    <row r="1036" spans="1:5" x14ac:dyDescent="0.2">
      <c r="A1036" s="3" t="s">
        <v>661</v>
      </c>
      <c r="B1036" s="3" t="s">
        <v>662</v>
      </c>
      <c r="C1036" s="3" t="s">
        <v>663</v>
      </c>
      <c r="D1036" s="3" t="s">
        <v>793</v>
      </c>
      <c r="E1036"/>
    </row>
    <row r="1037" spans="1:5" x14ac:dyDescent="0.2">
      <c r="A1037" s="3" t="s">
        <v>661</v>
      </c>
      <c r="B1037" s="3" t="s">
        <v>662</v>
      </c>
      <c r="C1037" s="3" t="s">
        <v>663</v>
      </c>
      <c r="D1037" s="3" t="s">
        <v>357</v>
      </c>
      <c r="E1037"/>
    </row>
    <row r="1038" spans="1:5" x14ac:dyDescent="0.2">
      <c r="A1038" s="3" t="s">
        <v>661</v>
      </c>
      <c r="B1038" s="3" t="s">
        <v>662</v>
      </c>
      <c r="C1038" s="3" t="s">
        <v>663</v>
      </c>
      <c r="D1038" s="3" t="s">
        <v>464</v>
      </c>
      <c r="E1038"/>
    </row>
    <row r="1039" spans="1:5" x14ac:dyDescent="0.2">
      <c r="A1039" s="3" t="s">
        <v>661</v>
      </c>
      <c r="B1039" s="3" t="s">
        <v>662</v>
      </c>
      <c r="C1039" s="3" t="s">
        <v>663</v>
      </c>
      <c r="D1039" s="3" t="s">
        <v>1630</v>
      </c>
      <c r="E1039"/>
    </row>
    <row r="1040" spans="1:5" x14ac:dyDescent="0.2">
      <c r="A1040" s="3" t="s">
        <v>661</v>
      </c>
      <c r="B1040" s="3" t="s">
        <v>662</v>
      </c>
      <c r="C1040" s="3" t="s">
        <v>663</v>
      </c>
      <c r="D1040" s="3" t="s">
        <v>1614</v>
      </c>
      <c r="E1040"/>
    </row>
    <row r="1041" spans="1:5" x14ac:dyDescent="0.2">
      <c r="A1041" s="3" t="s">
        <v>661</v>
      </c>
      <c r="B1041" s="3" t="s">
        <v>662</v>
      </c>
      <c r="C1041" s="3" t="s">
        <v>663</v>
      </c>
      <c r="D1041" s="3" t="s">
        <v>680</v>
      </c>
      <c r="E1041"/>
    </row>
    <row r="1042" spans="1:5" x14ac:dyDescent="0.2">
      <c r="A1042" s="3" t="s">
        <v>661</v>
      </c>
      <c r="B1042" s="3" t="s">
        <v>662</v>
      </c>
      <c r="C1042" s="3" t="s">
        <v>663</v>
      </c>
      <c r="D1042" s="3" t="s">
        <v>700</v>
      </c>
      <c r="E1042"/>
    </row>
    <row r="1043" spans="1:5" x14ac:dyDescent="0.2">
      <c r="A1043" s="3" t="s">
        <v>661</v>
      </c>
      <c r="B1043" s="3" t="s">
        <v>662</v>
      </c>
      <c r="C1043" s="3" t="s">
        <v>663</v>
      </c>
      <c r="D1043" s="3" t="s">
        <v>1672</v>
      </c>
      <c r="E1043"/>
    </row>
    <row r="1044" spans="1:5" x14ac:dyDescent="0.2">
      <c r="A1044" s="3" t="s">
        <v>661</v>
      </c>
      <c r="B1044" s="3" t="s">
        <v>662</v>
      </c>
      <c r="C1044" s="3" t="s">
        <v>663</v>
      </c>
      <c r="D1044" s="3" t="s">
        <v>366</v>
      </c>
      <c r="E1044"/>
    </row>
    <row r="1045" spans="1:5" x14ac:dyDescent="0.2">
      <c r="A1045" s="3" t="s">
        <v>661</v>
      </c>
      <c r="B1045" s="3" t="s">
        <v>662</v>
      </c>
      <c r="C1045" s="3" t="s">
        <v>663</v>
      </c>
      <c r="D1045" s="3" t="s">
        <v>686</v>
      </c>
      <c r="E1045"/>
    </row>
    <row r="1046" spans="1:5" x14ac:dyDescent="0.2">
      <c r="A1046" s="3" t="s">
        <v>661</v>
      </c>
      <c r="B1046" s="3" t="s">
        <v>662</v>
      </c>
      <c r="C1046" s="3" t="s">
        <v>663</v>
      </c>
      <c r="D1046" s="3" t="s">
        <v>682</v>
      </c>
      <c r="E1046"/>
    </row>
    <row r="1047" spans="1:5" x14ac:dyDescent="0.2">
      <c r="A1047" s="3" t="s">
        <v>661</v>
      </c>
      <c r="B1047" s="3" t="s">
        <v>662</v>
      </c>
      <c r="C1047" s="3" t="s">
        <v>663</v>
      </c>
      <c r="D1047" s="3" t="s">
        <v>683</v>
      </c>
      <c r="E1047"/>
    </row>
    <row r="1048" spans="1:5" x14ac:dyDescent="0.2">
      <c r="A1048" s="3" t="s">
        <v>661</v>
      </c>
      <c r="B1048" s="3" t="s">
        <v>662</v>
      </c>
      <c r="C1048" s="3" t="s">
        <v>663</v>
      </c>
      <c r="D1048" s="3" t="s">
        <v>441</v>
      </c>
      <c r="E1048"/>
    </row>
    <row r="1049" spans="1:5" x14ac:dyDescent="0.2">
      <c r="A1049" s="3" t="s">
        <v>661</v>
      </c>
      <c r="B1049" s="3" t="s">
        <v>662</v>
      </c>
      <c r="C1049" s="3" t="s">
        <v>663</v>
      </c>
      <c r="D1049" s="3" t="s">
        <v>1678</v>
      </c>
      <c r="E1049"/>
    </row>
    <row r="1050" spans="1:5" x14ac:dyDescent="0.2">
      <c r="A1050" s="3" t="s">
        <v>661</v>
      </c>
      <c r="B1050" s="3" t="s">
        <v>662</v>
      </c>
      <c r="C1050" s="3" t="s">
        <v>663</v>
      </c>
      <c r="D1050" s="3" t="s">
        <v>1337</v>
      </c>
      <c r="E1050"/>
    </row>
    <row r="1051" spans="1:5" x14ac:dyDescent="0.2">
      <c r="A1051" s="3" t="s">
        <v>661</v>
      </c>
      <c r="B1051" s="3" t="s">
        <v>662</v>
      </c>
      <c r="C1051" s="3" t="s">
        <v>663</v>
      </c>
      <c r="D1051" s="3" t="s">
        <v>1679</v>
      </c>
      <c r="E1051"/>
    </row>
    <row r="1052" spans="1:5" x14ac:dyDescent="0.2">
      <c r="A1052" s="3" t="s">
        <v>661</v>
      </c>
      <c r="B1052" s="3" t="s">
        <v>662</v>
      </c>
      <c r="C1052" s="3" t="s">
        <v>663</v>
      </c>
      <c r="D1052" s="3" t="s">
        <v>1140</v>
      </c>
      <c r="E1052"/>
    </row>
    <row r="1053" spans="1:5" x14ac:dyDescent="0.2">
      <c r="A1053" s="3" t="s">
        <v>661</v>
      </c>
      <c r="B1053" s="3" t="s">
        <v>662</v>
      </c>
      <c r="C1053" s="3" t="s">
        <v>663</v>
      </c>
      <c r="D1053" s="3" t="s">
        <v>1675</v>
      </c>
      <c r="E1053"/>
    </row>
    <row r="1054" spans="1:5" x14ac:dyDescent="0.2">
      <c r="A1054" s="3" t="s">
        <v>661</v>
      </c>
      <c r="B1054" s="3" t="s">
        <v>662</v>
      </c>
      <c r="C1054" s="3" t="s">
        <v>663</v>
      </c>
      <c r="D1054" s="3" t="s">
        <v>687</v>
      </c>
      <c r="E1054"/>
    </row>
    <row r="1055" spans="1:5" x14ac:dyDescent="0.2">
      <c r="A1055" s="3" t="s">
        <v>661</v>
      </c>
      <c r="B1055" s="3" t="s">
        <v>662</v>
      </c>
      <c r="C1055" s="3" t="s">
        <v>663</v>
      </c>
      <c r="D1055" s="3" t="s">
        <v>949</v>
      </c>
      <c r="E1055"/>
    </row>
    <row r="1056" spans="1:5" x14ac:dyDescent="0.2">
      <c r="A1056" s="3" t="s">
        <v>661</v>
      </c>
      <c r="B1056" s="3" t="s">
        <v>662</v>
      </c>
      <c r="C1056" s="3" t="s">
        <v>663</v>
      </c>
      <c r="D1056" s="3" t="s">
        <v>689</v>
      </c>
      <c r="E1056"/>
    </row>
    <row r="1057" spans="1:5" x14ac:dyDescent="0.2">
      <c r="A1057" s="3" t="s">
        <v>661</v>
      </c>
      <c r="B1057" s="3" t="s">
        <v>662</v>
      </c>
      <c r="C1057" s="3" t="s">
        <v>663</v>
      </c>
      <c r="D1057" s="3" t="s">
        <v>130</v>
      </c>
      <c r="E1057"/>
    </row>
    <row r="1058" spans="1:5" x14ac:dyDescent="0.2">
      <c r="A1058" s="3" t="s">
        <v>661</v>
      </c>
      <c r="B1058" s="3" t="s">
        <v>662</v>
      </c>
      <c r="C1058" s="3" t="s">
        <v>663</v>
      </c>
      <c r="D1058" s="3" t="s">
        <v>691</v>
      </c>
      <c r="E1058"/>
    </row>
    <row r="1059" spans="1:5" x14ac:dyDescent="0.2">
      <c r="A1059" s="3" t="s">
        <v>661</v>
      </c>
      <c r="B1059" s="3" t="s">
        <v>662</v>
      </c>
      <c r="C1059" s="3" t="s">
        <v>663</v>
      </c>
      <c r="D1059" s="3" t="s">
        <v>692</v>
      </c>
      <c r="E1059"/>
    </row>
    <row r="1060" spans="1:5" x14ac:dyDescent="0.2">
      <c r="A1060" s="3" t="s">
        <v>661</v>
      </c>
      <c r="B1060" s="3" t="s">
        <v>662</v>
      </c>
      <c r="C1060" s="3" t="s">
        <v>663</v>
      </c>
      <c r="D1060" s="3" t="s">
        <v>484</v>
      </c>
      <c r="E1060"/>
    </row>
    <row r="1061" spans="1:5" x14ac:dyDescent="0.2">
      <c r="A1061" s="3" t="s">
        <v>661</v>
      </c>
      <c r="B1061" s="3" t="s">
        <v>662</v>
      </c>
      <c r="C1061" s="3" t="s">
        <v>663</v>
      </c>
      <c r="D1061" s="3" t="s">
        <v>1676</v>
      </c>
      <c r="E1061"/>
    </row>
    <row r="1062" spans="1:5" x14ac:dyDescent="0.2">
      <c r="A1062" s="3" t="s">
        <v>661</v>
      </c>
      <c r="B1062" s="3" t="s">
        <v>662</v>
      </c>
      <c r="C1062" s="3" t="s">
        <v>663</v>
      </c>
      <c r="D1062" s="3" t="s">
        <v>432</v>
      </c>
      <c r="E1062"/>
    </row>
    <row r="1063" spans="1:5" x14ac:dyDescent="0.2">
      <c r="A1063" s="3" t="s">
        <v>661</v>
      </c>
      <c r="B1063" s="3" t="s">
        <v>662</v>
      </c>
      <c r="C1063" s="3" t="s">
        <v>697</v>
      </c>
      <c r="D1063" s="3" t="s">
        <v>1657</v>
      </c>
      <c r="E1063"/>
    </row>
    <row r="1064" spans="1:5" x14ac:dyDescent="0.2">
      <c r="A1064" s="3" t="s">
        <v>661</v>
      </c>
      <c r="B1064" s="3" t="s">
        <v>662</v>
      </c>
      <c r="C1064" s="3" t="s">
        <v>697</v>
      </c>
      <c r="D1064" s="3" t="s">
        <v>1660</v>
      </c>
      <c r="E1064"/>
    </row>
    <row r="1065" spans="1:5" x14ac:dyDescent="0.2">
      <c r="A1065" s="3" t="s">
        <v>661</v>
      </c>
      <c r="B1065" s="3" t="s">
        <v>662</v>
      </c>
      <c r="C1065" s="3" t="s">
        <v>697</v>
      </c>
      <c r="D1065" s="3" t="s">
        <v>1664</v>
      </c>
      <c r="E1065"/>
    </row>
    <row r="1066" spans="1:5" x14ac:dyDescent="0.2">
      <c r="A1066" s="3" t="s">
        <v>661</v>
      </c>
      <c r="B1066" s="3" t="s">
        <v>662</v>
      </c>
      <c r="C1066" s="3" t="s">
        <v>697</v>
      </c>
      <c r="D1066" s="3" t="s">
        <v>2740</v>
      </c>
      <c r="E1066"/>
    </row>
    <row r="1067" spans="1:5" x14ac:dyDescent="0.2">
      <c r="A1067" s="3" t="s">
        <v>661</v>
      </c>
      <c r="B1067" s="3" t="s">
        <v>662</v>
      </c>
      <c r="C1067" s="3" t="s">
        <v>697</v>
      </c>
      <c r="D1067" s="3" t="s">
        <v>1667</v>
      </c>
      <c r="E1067"/>
    </row>
    <row r="1068" spans="1:5" x14ac:dyDescent="0.2">
      <c r="A1068" s="3" t="s">
        <v>661</v>
      </c>
      <c r="B1068" s="3" t="s">
        <v>662</v>
      </c>
      <c r="C1068" s="3" t="s">
        <v>697</v>
      </c>
      <c r="D1068" s="3" t="s">
        <v>344</v>
      </c>
      <c r="E1068"/>
    </row>
    <row r="1069" spans="1:5" x14ac:dyDescent="0.2">
      <c r="A1069" s="3" t="s">
        <v>661</v>
      </c>
      <c r="B1069" s="3" t="s">
        <v>662</v>
      </c>
      <c r="C1069" s="3" t="s">
        <v>697</v>
      </c>
      <c r="D1069" s="3" t="s">
        <v>1001</v>
      </c>
      <c r="E1069"/>
    </row>
    <row r="1070" spans="1:5" x14ac:dyDescent="0.2">
      <c r="A1070" s="3" t="s">
        <v>661</v>
      </c>
      <c r="B1070" s="3" t="s">
        <v>662</v>
      </c>
      <c r="C1070" s="3" t="s">
        <v>697</v>
      </c>
      <c r="D1070" s="3" t="s">
        <v>968</v>
      </c>
      <c r="E1070"/>
    </row>
    <row r="1071" spans="1:5" x14ac:dyDescent="0.2">
      <c r="A1071" s="3" t="s">
        <v>661</v>
      </c>
      <c r="B1071" s="3" t="s">
        <v>662</v>
      </c>
      <c r="C1071" s="3" t="s">
        <v>697</v>
      </c>
      <c r="D1071" s="3" t="s">
        <v>699</v>
      </c>
      <c r="E1071"/>
    </row>
    <row r="1072" spans="1:5" x14ac:dyDescent="0.2">
      <c r="A1072" s="3" t="s">
        <v>661</v>
      </c>
      <c r="B1072" s="3" t="s">
        <v>662</v>
      </c>
      <c r="C1072" s="3" t="s">
        <v>697</v>
      </c>
      <c r="D1072" s="3" t="s">
        <v>1696</v>
      </c>
      <c r="E1072"/>
    </row>
    <row r="1073" spans="1:5" x14ac:dyDescent="0.2">
      <c r="A1073" s="3" t="s">
        <v>661</v>
      </c>
      <c r="B1073" s="3" t="s">
        <v>662</v>
      </c>
      <c r="C1073" s="3" t="s">
        <v>697</v>
      </c>
      <c r="D1073" s="3" t="s">
        <v>1698</v>
      </c>
      <c r="E1073"/>
    </row>
    <row r="1074" spans="1:5" x14ac:dyDescent="0.2">
      <c r="A1074" s="3" t="s">
        <v>661</v>
      </c>
      <c r="B1074" s="3" t="s">
        <v>662</v>
      </c>
      <c r="C1074" s="3" t="s">
        <v>697</v>
      </c>
      <c r="D1074" s="3" t="s">
        <v>1700</v>
      </c>
      <c r="E1074"/>
    </row>
    <row r="1075" spans="1:5" x14ac:dyDescent="0.2">
      <c r="A1075" s="3" t="s">
        <v>661</v>
      </c>
      <c r="B1075" s="3" t="s">
        <v>662</v>
      </c>
      <c r="C1075" s="3" t="s">
        <v>697</v>
      </c>
      <c r="D1075" s="3" t="s">
        <v>1702</v>
      </c>
      <c r="E1075"/>
    </row>
    <row r="1076" spans="1:5" x14ac:dyDescent="0.2">
      <c r="A1076" s="3" t="s">
        <v>661</v>
      </c>
      <c r="B1076" s="3" t="s">
        <v>662</v>
      </c>
      <c r="C1076" s="3" t="s">
        <v>697</v>
      </c>
      <c r="D1076" s="3" t="s">
        <v>1704</v>
      </c>
      <c r="E1076"/>
    </row>
    <row r="1077" spans="1:5" x14ac:dyDescent="0.2">
      <c r="A1077" s="3" t="s">
        <v>661</v>
      </c>
      <c r="B1077" s="3" t="s">
        <v>662</v>
      </c>
      <c r="C1077" s="3" t="s">
        <v>697</v>
      </c>
      <c r="D1077" s="3" t="s">
        <v>1706</v>
      </c>
      <c r="E1077"/>
    </row>
    <row r="1078" spans="1:5" x14ac:dyDescent="0.2">
      <c r="A1078" s="3" t="s">
        <v>661</v>
      </c>
      <c r="B1078" s="3" t="s">
        <v>662</v>
      </c>
      <c r="C1078" s="3" t="s">
        <v>697</v>
      </c>
      <c r="D1078" s="3" t="s">
        <v>1708</v>
      </c>
      <c r="E1078"/>
    </row>
    <row r="1079" spans="1:5" x14ac:dyDescent="0.2">
      <c r="A1079" s="3" t="s">
        <v>661</v>
      </c>
      <c r="B1079" s="3" t="s">
        <v>662</v>
      </c>
      <c r="C1079" s="3" t="s">
        <v>697</v>
      </c>
      <c r="D1079" s="3" t="s">
        <v>521</v>
      </c>
      <c r="E1079"/>
    </row>
    <row r="1080" spans="1:5" x14ac:dyDescent="0.2">
      <c r="A1080" s="3" t="s">
        <v>661</v>
      </c>
      <c r="B1080" s="3" t="s">
        <v>662</v>
      </c>
      <c r="C1080" s="3" t="s">
        <v>693</v>
      </c>
      <c r="D1080" s="3" t="s">
        <v>704</v>
      </c>
      <c r="E1080"/>
    </row>
    <row r="1081" spans="1:5" x14ac:dyDescent="0.2">
      <c r="A1081" s="3" t="s">
        <v>661</v>
      </c>
      <c r="B1081" s="3" t="s">
        <v>662</v>
      </c>
      <c r="C1081" s="3" t="s">
        <v>693</v>
      </c>
      <c r="D1081" s="3" t="s">
        <v>1710</v>
      </c>
      <c r="E1081"/>
    </row>
    <row r="1082" spans="1:5" x14ac:dyDescent="0.2">
      <c r="A1082" s="3" t="s">
        <v>661</v>
      </c>
      <c r="B1082" s="3" t="s">
        <v>662</v>
      </c>
      <c r="C1082" s="3" t="s">
        <v>693</v>
      </c>
      <c r="D1082" s="3" t="s">
        <v>1639</v>
      </c>
      <c r="E1082"/>
    </row>
    <row r="1083" spans="1:5" x14ac:dyDescent="0.2">
      <c r="A1083" s="3" t="s">
        <v>661</v>
      </c>
      <c r="B1083" s="3" t="s">
        <v>662</v>
      </c>
      <c r="C1083" s="3" t="s">
        <v>693</v>
      </c>
      <c r="D1083" s="3" t="s">
        <v>1642</v>
      </c>
      <c r="E1083"/>
    </row>
    <row r="1084" spans="1:5" x14ac:dyDescent="0.2">
      <c r="A1084" s="3" t="s">
        <v>661</v>
      </c>
      <c r="B1084" s="3" t="s">
        <v>662</v>
      </c>
      <c r="C1084" s="3" t="s">
        <v>693</v>
      </c>
      <c r="D1084" s="3" t="s">
        <v>1645</v>
      </c>
      <c r="E1084"/>
    </row>
    <row r="1085" spans="1:5" x14ac:dyDescent="0.2">
      <c r="A1085" s="3" t="s">
        <v>661</v>
      </c>
      <c r="B1085" s="3" t="s">
        <v>662</v>
      </c>
      <c r="C1085" s="3" t="s">
        <v>693</v>
      </c>
      <c r="D1085" s="3" t="s">
        <v>1647</v>
      </c>
      <c r="E1085"/>
    </row>
    <row r="1086" spans="1:5" x14ac:dyDescent="0.2">
      <c r="A1086" s="3" t="s">
        <v>661</v>
      </c>
      <c r="B1086" s="3" t="s">
        <v>662</v>
      </c>
      <c r="C1086" s="3" t="s">
        <v>693</v>
      </c>
      <c r="D1086" s="3" t="s">
        <v>1128</v>
      </c>
      <c r="E1086"/>
    </row>
    <row r="1087" spans="1:5" x14ac:dyDescent="0.2">
      <c r="A1087" s="3" t="s">
        <v>661</v>
      </c>
      <c r="B1087" s="3" t="s">
        <v>662</v>
      </c>
      <c r="C1087" s="3" t="s">
        <v>693</v>
      </c>
      <c r="D1087" s="3" t="s">
        <v>1426</v>
      </c>
      <c r="E1087"/>
    </row>
    <row r="1088" spans="1:5" x14ac:dyDescent="0.2">
      <c r="A1088" s="3" t="s">
        <v>661</v>
      </c>
      <c r="B1088" s="3" t="s">
        <v>662</v>
      </c>
      <c r="C1088" s="3" t="s">
        <v>693</v>
      </c>
      <c r="D1088" s="3" t="s">
        <v>1650</v>
      </c>
      <c r="E1088"/>
    </row>
    <row r="1089" spans="1:5" x14ac:dyDescent="0.2">
      <c r="A1089" s="3" t="s">
        <v>661</v>
      </c>
      <c r="B1089" s="3" t="s">
        <v>662</v>
      </c>
      <c r="C1089" s="3" t="s">
        <v>693</v>
      </c>
      <c r="D1089" s="3" t="s">
        <v>1651</v>
      </c>
      <c r="E1089"/>
    </row>
    <row r="1090" spans="1:5" x14ac:dyDescent="0.2">
      <c r="A1090" s="3" t="s">
        <v>661</v>
      </c>
      <c r="B1090" s="3" t="s">
        <v>662</v>
      </c>
      <c r="C1090" s="3" t="s">
        <v>693</v>
      </c>
      <c r="D1090" s="3" t="s">
        <v>1653</v>
      </c>
      <c r="E1090"/>
    </row>
    <row r="1091" spans="1:5" x14ac:dyDescent="0.2">
      <c r="A1091" s="3" t="s">
        <v>661</v>
      </c>
      <c r="B1091" s="3" t="s">
        <v>662</v>
      </c>
      <c r="C1091" s="3" t="s">
        <v>693</v>
      </c>
      <c r="D1091" s="3" t="s">
        <v>1548</v>
      </c>
      <c r="E1091"/>
    </row>
    <row r="1092" spans="1:5" x14ac:dyDescent="0.2">
      <c r="A1092" s="3" t="s">
        <v>661</v>
      </c>
      <c r="B1092" s="3" t="s">
        <v>662</v>
      </c>
      <c r="C1092" s="3" t="s">
        <v>693</v>
      </c>
      <c r="D1092" s="3" t="s">
        <v>959</v>
      </c>
      <c r="E1092"/>
    </row>
    <row r="1093" spans="1:5" x14ac:dyDescent="0.2">
      <c r="A1093" s="3" t="s">
        <v>661</v>
      </c>
      <c r="B1093" s="3" t="s">
        <v>662</v>
      </c>
      <c r="C1093" s="3" t="s">
        <v>693</v>
      </c>
      <c r="D1093" s="3" t="s">
        <v>374</v>
      </c>
      <c r="E1093"/>
    </row>
    <row r="1094" spans="1:5" x14ac:dyDescent="0.2">
      <c r="A1094" s="3" t="s">
        <v>661</v>
      </c>
      <c r="B1094" s="3" t="s">
        <v>662</v>
      </c>
      <c r="C1094" s="3" t="s">
        <v>693</v>
      </c>
      <c r="D1094" s="3" t="s">
        <v>1686</v>
      </c>
      <c r="E1094"/>
    </row>
    <row r="1095" spans="1:5" x14ac:dyDescent="0.2">
      <c r="A1095" s="3" t="s">
        <v>661</v>
      </c>
      <c r="B1095" s="3" t="s">
        <v>662</v>
      </c>
      <c r="C1095" s="3" t="s">
        <v>693</v>
      </c>
      <c r="D1095" s="3" t="s">
        <v>1688</v>
      </c>
      <c r="E1095"/>
    </row>
    <row r="1096" spans="1:5" x14ac:dyDescent="0.2">
      <c r="A1096" s="3" t="s">
        <v>661</v>
      </c>
      <c r="B1096" s="3" t="s">
        <v>662</v>
      </c>
      <c r="C1096" s="3" t="s">
        <v>693</v>
      </c>
      <c r="D1096" s="3" t="s">
        <v>1437</v>
      </c>
      <c r="E1096"/>
    </row>
    <row r="1097" spans="1:5" x14ac:dyDescent="0.2">
      <c r="A1097" s="3" t="s">
        <v>661</v>
      </c>
      <c r="B1097" s="3" t="s">
        <v>662</v>
      </c>
      <c r="C1097" s="3" t="s">
        <v>693</v>
      </c>
      <c r="D1097" s="3" t="s">
        <v>1690</v>
      </c>
      <c r="E1097"/>
    </row>
    <row r="1098" spans="1:5" x14ac:dyDescent="0.2">
      <c r="A1098" s="3" t="s">
        <v>661</v>
      </c>
      <c r="B1098" s="3" t="s">
        <v>662</v>
      </c>
      <c r="C1098" s="3" t="s">
        <v>693</v>
      </c>
      <c r="D1098" s="3" t="s">
        <v>1691</v>
      </c>
      <c r="E1098"/>
    </row>
    <row r="1099" spans="1:5" x14ac:dyDescent="0.2">
      <c r="A1099" s="3" t="s">
        <v>661</v>
      </c>
      <c r="B1099" s="3" t="s">
        <v>662</v>
      </c>
      <c r="C1099" s="3" t="s">
        <v>693</v>
      </c>
      <c r="D1099" s="3" t="s">
        <v>696</v>
      </c>
      <c r="E1099"/>
    </row>
    <row r="1100" spans="1:5" x14ac:dyDescent="0.2">
      <c r="A1100" s="3" t="s">
        <v>661</v>
      </c>
      <c r="B1100" s="3" t="s">
        <v>662</v>
      </c>
      <c r="C1100" s="3" t="s">
        <v>693</v>
      </c>
      <c r="D1100" s="3" t="s">
        <v>1692</v>
      </c>
      <c r="E1100"/>
    </row>
    <row r="1101" spans="1:5" x14ac:dyDescent="0.2">
      <c r="A1101" s="3" t="s">
        <v>661</v>
      </c>
      <c r="B1101" s="3" t="s">
        <v>662</v>
      </c>
      <c r="C1101" s="3" t="s">
        <v>693</v>
      </c>
      <c r="D1101" s="3" t="s">
        <v>1550</v>
      </c>
      <c r="E1101"/>
    </row>
    <row r="1102" spans="1:5" x14ac:dyDescent="0.2">
      <c r="A1102" s="3" t="s">
        <v>661</v>
      </c>
      <c r="B1102" s="3" t="s">
        <v>662</v>
      </c>
      <c r="C1102" s="3" t="s">
        <v>693</v>
      </c>
      <c r="D1102" s="3" t="s">
        <v>1694</v>
      </c>
      <c r="E1102"/>
    </row>
    <row r="1103" spans="1:5" x14ac:dyDescent="0.2">
      <c r="A1103" s="3" t="s">
        <v>656</v>
      </c>
      <c r="B1103" s="3" t="s">
        <v>815</v>
      </c>
      <c r="C1103" s="3"/>
      <c r="D1103" s="3" t="s">
        <v>1611</v>
      </c>
      <c r="E1103"/>
    </row>
    <row r="1104" spans="1:5" x14ac:dyDescent="0.2">
      <c r="A1104" s="3" t="s">
        <v>656</v>
      </c>
      <c r="B1104" s="3" t="s">
        <v>815</v>
      </c>
      <c r="C1104" s="3"/>
      <c r="D1104" s="3" t="s">
        <v>1895</v>
      </c>
      <c r="E1104"/>
    </row>
    <row r="1105" spans="1:5" x14ac:dyDescent="0.2">
      <c r="A1105" s="3" t="s">
        <v>656</v>
      </c>
      <c r="B1105" s="3" t="s">
        <v>815</v>
      </c>
      <c r="C1105" s="3"/>
      <c r="D1105" s="3" t="s">
        <v>1405</v>
      </c>
      <c r="E1105"/>
    </row>
    <row r="1106" spans="1:5" x14ac:dyDescent="0.2">
      <c r="A1106" s="3" t="s">
        <v>656</v>
      </c>
      <c r="B1106" s="3" t="s">
        <v>815</v>
      </c>
      <c r="C1106" s="3"/>
      <c r="D1106" s="3" t="s">
        <v>307</v>
      </c>
      <c r="E1106"/>
    </row>
    <row r="1107" spans="1:5" x14ac:dyDescent="0.2">
      <c r="A1107" s="3" t="s">
        <v>656</v>
      </c>
      <c r="B1107" s="3" t="s">
        <v>815</v>
      </c>
      <c r="C1107" s="3"/>
      <c r="D1107" s="3" t="s">
        <v>1616</v>
      </c>
      <c r="E1107"/>
    </row>
    <row r="1108" spans="1:5" x14ac:dyDescent="0.2">
      <c r="A1108" s="3" t="s">
        <v>656</v>
      </c>
      <c r="B1108" s="3" t="s">
        <v>815</v>
      </c>
      <c r="C1108" s="3"/>
      <c r="D1108" s="3" t="s">
        <v>1892</v>
      </c>
      <c r="E1108"/>
    </row>
    <row r="1109" spans="1:5" x14ac:dyDescent="0.2">
      <c r="A1109" s="3" t="s">
        <v>656</v>
      </c>
      <c r="B1109" s="3" t="s">
        <v>815</v>
      </c>
      <c r="C1109" s="3"/>
      <c r="D1109" s="3" t="s">
        <v>424</v>
      </c>
      <c r="E1109"/>
    </row>
    <row r="1110" spans="1:5" x14ac:dyDescent="0.2">
      <c r="A1110" s="3" t="s">
        <v>656</v>
      </c>
      <c r="B1110" s="3" t="s">
        <v>815</v>
      </c>
      <c r="C1110" s="3"/>
      <c r="D1110" s="3" t="s">
        <v>377</v>
      </c>
      <c r="E1110"/>
    </row>
    <row r="1111" spans="1:5" x14ac:dyDescent="0.2">
      <c r="A1111" s="3" t="s">
        <v>656</v>
      </c>
      <c r="B1111" s="3" t="s">
        <v>815</v>
      </c>
      <c r="C1111" s="3"/>
      <c r="D1111" s="3" t="s">
        <v>1806</v>
      </c>
      <c r="E1111"/>
    </row>
    <row r="1112" spans="1:5" x14ac:dyDescent="0.2">
      <c r="A1112" s="3" t="s">
        <v>656</v>
      </c>
      <c r="B1112" s="3" t="s">
        <v>815</v>
      </c>
      <c r="C1112" s="3"/>
      <c r="D1112" s="3" t="s">
        <v>819</v>
      </c>
      <c r="E1112"/>
    </row>
    <row r="1113" spans="1:5" x14ac:dyDescent="0.2">
      <c r="A1113" s="3" t="s">
        <v>656</v>
      </c>
      <c r="B1113" s="3" t="s">
        <v>815</v>
      </c>
      <c r="C1113" s="3"/>
      <c r="D1113" s="3" t="s">
        <v>1622</v>
      </c>
      <c r="E1113"/>
    </row>
    <row r="1114" spans="1:5" x14ac:dyDescent="0.2">
      <c r="A1114" s="3" t="s">
        <v>656</v>
      </c>
      <c r="B1114" s="3" t="s">
        <v>815</v>
      </c>
      <c r="C1114" s="3"/>
      <c r="D1114" s="3" t="s">
        <v>822</v>
      </c>
      <c r="E1114"/>
    </row>
    <row r="1115" spans="1:5" x14ac:dyDescent="0.2">
      <c r="A1115" s="3" t="s">
        <v>656</v>
      </c>
      <c r="B1115" s="3" t="s">
        <v>815</v>
      </c>
      <c r="C1115" s="3"/>
      <c r="D1115" s="3" t="s">
        <v>2173</v>
      </c>
      <c r="E1115"/>
    </row>
    <row r="1116" spans="1:5" x14ac:dyDescent="0.2">
      <c r="A1116" s="3" t="s">
        <v>656</v>
      </c>
      <c r="B1116" s="3" t="s">
        <v>815</v>
      </c>
      <c r="C1116" s="3"/>
      <c r="D1116" s="3" t="s">
        <v>793</v>
      </c>
      <c r="E1116"/>
    </row>
    <row r="1117" spans="1:5" x14ac:dyDescent="0.2">
      <c r="A1117" s="3" t="s">
        <v>656</v>
      </c>
      <c r="B1117" s="3" t="s">
        <v>815</v>
      </c>
      <c r="C1117" s="3"/>
      <c r="D1117" s="3" t="s">
        <v>824</v>
      </c>
      <c r="E1117"/>
    </row>
    <row r="1118" spans="1:5" x14ac:dyDescent="0.2">
      <c r="A1118" s="3" t="s">
        <v>656</v>
      </c>
      <c r="B1118" s="3" t="s">
        <v>815</v>
      </c>
      <c r="C1118" s="3"/>
      <c r="D1118" s="3" t="s">
        <v>826</v>
      </c>
      <c r="E1118"/>
    </row>
    <row r="1119" spans="1:5" x14ac:dyDescent="0.2">
      <c r="A1119" s="3" t="s">
        <v>656</v>
      </c>
      <c r="B1119" s="3" t="s">
        <v>815</v>
      </c>
      <c r="C1119" s="3"/>
      <c r="D1119" s="3" t="s">
        <v>829</v>
      </c>
      <c r="E1119"/>
    </row>
    <row r="1120" spans="1:5" x14ac:dyDescent="0.2">
      <c r="A1120" s="3" t="s">
        <v>656</v>
      </c>
      <c r="B1120" s="3" t="s">
        <v>815</v>
      </c>
      <c r="C1120" s="3"/>
      <c r="D1120" s="3" t="s">
        <v>1889</v>
      </c>
      <c r="E1120"/>
    </row>
    <row r="1121" spans="1:5" x14ac:dyDescent="0.2">
      <c r="A1121" s="3" t="s">
        <v>656</v>
      </c>
      <c r="B1121" s="3" t="s">
        <v>815</v>
      </c>
      <c r="C1121" s="3"/>
      <c r="D1121" s="3" t="s">
        <v>831</v>
      </c>
      <c r="E1121"/>
    </row>
    <row r="1122" spans="1:5" x14ac:dyDescent="0.2">
      <c r="A1122" s="3" t="s">
        <v>656</v>
      </c>
      <c r="B1122" s="3" t="s">
        <v>815</v>
      </c>
      <c r="C1122" s="3"/>
      <c r="D1122" s="3" t="s">
        <v>942</v>
      </c>
      <c r="E1122"/>
    </row>
    <row r="1123" spans="1:5" x14ac:dyDescent="0.2">
      <c r="A1123" s="3" t="s">
        <v>656</v>
      </c>
      <c r="B1123" s="3" t="s">
        <v>815</v>
      </c>
      <c r="C1123" s="3"/>
      <c r="D1123" s="3" t="s">
        <v>2033</v>
      </c>
      <c r="E1123"/>
    </row>
    <row r="1124" spans="1:5" x14ac:dyDescent="0.2">
      <c r="A1124" s="3" t="s">
        <v>656</v>
      </c>
      <c r="B1124" s="3" t="s">
        <v>815</v>
      </c>
      <c r="C1124" s="3"/>
      <c r="D1124" s="3" t="s">
        <v>322</v>
      </c>
      <c r="E1124"/>
    </row>
    <row r="1125" spans="1:5" x14ac:dyDescent="0.2">
      <c r="A1125" s="3" t="s">
        <v>656</v>
      </c>
      <c r="B1125" s="3" t="s">
        <v>815</v>
      </c>
      <c r="C1125" s="3"/>
      <c r="D1125" s="3" t="s">
        <v>435</v>
      </c>
      <c r="E1125"/>
    </row>
    <row r="1126" spans="1:5" x14ac:dyDescent="0.2">
      <c r="A1126" s="3" t="s">
        <v>656</v>
      </c>
      <c r="B1126" s="3" t="s">
        <v>815</v>
      </c>
      <c r="C1126" s="3"/>
      <c r="D1126" s="3" t="s">
        <v>157</v>
      </c>
      <c r="E1126"/>
    </row>
    <row r="1127" spans="1:5" x14ac:dyDescent="0.2">
      <c r="A1127" s="3" t="s">
        <v>656</v>
      </c>
      <c r="B1127" s="3" t="s">
        <v>815</v>
      </c>
      <c r="C1127" s="3"/>
      <c r="D1127" s="3" t="s">
        <v>1287</v>
      </c>
      <c r="E1127"/>
    </row>
    <row r="1128" spans="1:5" x14ac:dyDescent="0.2">
      <c r="A1128" s="3" t="s">
        <v>656</v>
      </c>
      <c r="B1128" s="3" t="s">
        <v>815</v>
      </c>
      <c r="C1128" s="3"/>
      <c r="D1128" s="3" t="s">
        <v>2029</v>
      </c>
      <c r="E1128"/>
    </row>
    <row r="1129" spans="1:5" x14ac:dyDescent="0.2">
      <c r="A1129" s="3" t="s">
        <v>656</v>
      </c>
      <c r="B1129" s="3" t="s">
        <v>815</v>
      </c>
      <c r="C1129" s="3"/>
      <c r="D1129" s="3" t="s">
        <v>400</v>
      </c>
      <c r="E1129"/>
    </row>
    <row r="1130" spans="1:5" x14ac:dyDescent="0.2">
      <c r="A1130" s="3" t="s">
        <v>656</v>
      </c>
      <c r="B1130" s="3" t="s">
        <v>815</v>
      </c>
      <c r="C1130" s="3"/>
      <c r="D1130" s="3" t="s">
        <v>212</v>
      </c>
      <c r="E1130"/>
    </row>
    <row r="1131" spans="1:5" x14ac:dyDescent="0.2">
      <c r="A1131" s="3" t="s">
        <v>656</v>
      </c>
      <c r="B1131" s="3" t="s">
        <v>815</v>
      </c>
      <c r="C1131" s="3"/>
      <c r="D1131" s="3" t="s">
        <v>935</v>
      </c>
      <c r="E1131"/>
    </row>
    <row r="1132" spans="1:5" x14ac:dyDescent="0.2">
      <c r="A1132" s="3" t="s">
        <v>656</v>
      </c>
      <c r="B1132" s="3" t="s">
        <v>815</v>
      </c>
      <c r="C1132" s="3"/>
      <c r="D1132" s="3" t="s">
        <v>441</v>
      </c>
      <c r="E1132"/>
    </row>
    <row r="1133" spans="1:5" x14ac:dyDescent="0.2">
      <c r="A1133" s="3" t="s">
        <v>656</v>
      </c>
      <c r="B1133" s="3" t="s">
        <v>815</v>
      </c>
      <c r="C1133" s="3"/>
      <c r="D1133" s="3" t="s">
        <v>2754</v>
      </c>
      <c r="E1133"/>
    </row>
    <row r="1134" spans="1:5" x14ac:dyDescent="0.2">
      <c r="A1134" s="3" t="s">
        <v>656</v>
      </c>
      <c r="B1134" s="3" t="s">
        <v>815</v>
      </c>
      <c r="C1134" s="3"/>
      <c r="D1134" s="3" t="s">
        <v>2175</v>
      </c>
      <c r="E1134"/>
    </row>
    <row r="1135" spans="1:5" x14ac:dyDescent="0.2">
      <c r="A1135" s="3" t="s">
        <v>656</v>
      </c>
      <c r="B1135" s="3" t="s">
        <v>815</v>
      </c>
      <c r="C1135" s="3"/>
      <c r="D1135" s="3" t="s">
        <v>2032</v>
      </c>
      <c r="E1135"/>
    </row>
    <row r="1136" spans="1:5" x14ac:dyDescent="0.2">
      <c r="A1136" s="3" t="s">
        <v>656</v>
      </c>
      <c r="B1136" s="3" t="s">
        <v>815</v>
      </c>
      <c r="C1136" s="3"/>
      <c r="D1136" s="3" t="s">
        <v>937</v>
      </c>
      <c r="E1136"/>
    </row>
    <row r="1137" spans="1:5" x14ac:dyDescent="0.2">
      <c r="A1137" s="3" t="s">
        <v>656</v>
      </c>
      <c r="B1137" s="3" t="s">
        <v>815</v>
      </c>
      <c r="C1137" s="3"/>
      <c r="D1137" s="3" t="s">
        <v>939</v>
      </c>
      <c r="E1137"/>
    </row>
    <row r="1138" spans="1:5" x14ac:dyDescent="0.2">
      <c r="A1138" s="3" t="s">
        <v>656</v>
      </c>
      <c r="B1138" s="3" t="s">
        <v>815</v>
      </c>
      <c r="C1138" s="3"/>
      <c r="D1138" s="3" t="s">
        <v>941</v>
      </c>
      <c r="E1138"/>
    </row>
    <row r="1139" spans="1:5" x14ac:dyDescent="0.2">
      <c r="A1139" s="3" t="s">
        <v>656</v>
      </c>
      <c r="B1139" s="3" t="s">
        <v>815</v>
      </c>
      <c r="C1139" s="3"/>
      <c r="D1139" s="3" t="s">
        <v>2038</v>
      </c>
      <c r="E1139"/>
    </row>
    <row r="1140" spans="1:5" x14ac:dyDescent="0.2">
      <c r="A1140" s="3" t="s">
        <v>656</v>
      </c>
      <c r="B1140" s="3" t="s">
        <v>657</v>
      </c>
      <c r="C1140" s="3"/>
      <c r="D1140" s="3" t="s">
        <v>1297</v>
      </c>
      <c r="E1140"/>
    </row>
    <row r="1141" spans="1:5" x14ac:dyDescent="0.2">
      <c r="A1141" s="3" t="s">
        <v>656</v>
      </c>
      <c r="B1141" s="3" t="s">
        <v>657</v>
      </c>
      <c r="C1141" s="3"/>
      <c r="D1141" s="3" t="s">
        <v>1298</v>
      </c>
      <c r="E1141"/>
    </row>
    <row r="1142" spans="1:5" x14ac:dyDescent="0.2">
      <c r="A1142" s="3" t="s">
        <v>656</v>
      </c>
      <c r="B1142" s="3" t="s">
        <v>657</v>
      </c>
      <c r="C1142" s="3"/>
      <c r="D1142" s="3" t="s">
        <v>1299</v>
      </c>
      <c r="E1142"/>
    </row>
    <row r="1143" spans="1:5" x14ac:dyDescent="0.2">
      <c r="A1143" s="3" t="s">
        <v>656</v>
      </c>
      <c r="B1143" s="3" t="s">
        <v>657</v>
      </c>
      <c r="C1143" s="3"/>
      <c r="D1143" s="3" t="s">
        <v>1300</v>
      </c>
      <c r="E1143"/>
    </row>
    <row r="1144" spans="1:5" x14ac:dyDescent="0.2">
      <c r="A1144" s="3" t="s">
        <v>656</v>
      </c>
      <c r="B1144" s="3" t="s">
        <v>657</v>
      </c>
      <c r="C1144" s="3"/>
      <c r="D1144" s="3" t="s">
        <v>1897</v>
      </c>
      <c r="E1144"/>
    </row>
    <row r="1145" spans="1:5" x14ac:dyDescent="0.2">
      <c r="A1145" s="3" t="s">
        <v>656</v>
      </c>
      <c r="B1145" s="3" t="s">
        <v>657</v>
      </c>
      <c r="C1145" s="3"/>
      <c r="D1145" s="3" t="s">
        <v>167</v>
      </c>
      <c r="E1145"/>
    </row>
    <row r="1146" spans="1:5" x14ac:dyDescent="0.2">
      <c r="A1146" s="3" t="s">
        <v>656</v>
      </c>
      <c r="B1146" s="3" t="s">
        <v>657</v>
      </c>
      <c r="C1146" s="3"/>
      <c r="D1146" s="3" t="s">
        <v>2177</v>
      </c>
      <c r="E1146"/>
    </row>
    <row r="1147" spans="1:5" x14ac:dyDescent="0.2">
      <c r="A1147" s="3" t="s">
        <v>656</v>
      </c>
      <c r="B1147" s="3" t="s">
        <v>657</v>
      </c>
      <c r="C1147" s="3"/>
      <c r="D1147" s="3" t="s">
        <v>2179</v>
      </c>
      <c r="E1147"/>
    </row>
    <row r="1148" spans="1:5" x14ac:dyDescent="0.2">
      <c r="A1148" s="3" t="s">
        <v>656</v>
      </c>
      <c r="B1148" s="3" t="s">
        <v>657</v>
      </c>
      <c r="C1148" s="3"/>
      <c r="D1148" s="3" t="s">
        <v>833</v>
      </c>
      <c r="E1148"/>
    </row>
    <row r="1149" spans="1:5" x14ac:dyDescent="0.2">
      <c r="A1149" s="3" t="s">
        <v>656</v>
      </c>
      <c r="B1149" s="3" t="s">
        <v>657</v>
      </c>
      <c r="C1149" s="3"/>
      <c r="D1149" s="3" t="s">
        <v>2181</v>
      </c>
      <c r="E1149"/>
    </row>
    <row r="1150" spans="1:5" x14ac:dyDescent="0.2">
      <c r="A1150" s="3" t="s">
        <v>656</v>
      </c>
      <c r="B1150" s="3" t="s">
        <v>657</v>
      </c>
      <c r="C1150" s="3"/>
      <c r="D1150" s="3" t="s">
        <v>835</v>
      </c>
      <c r="E1150"/>
    </row>
    <row r="1151" spans="1:5" x14ac:dyDescent="0.2">
      <c r="A1151" s="3" t="s">
        <v>656</v>
      </c>
      <c r="B1151" s="3" t="s">
        <v>657</v>
      </c>
      <c r="C1151" s="3"/>
      <c r="D1151" s="3" t="s">
        <v>837</v>
      </c>
      <c r="E1151"/>
    </row>
    <row r="1152" spans="1:5" x14ac:dyDescent="0.2">
      <c r="A1152" s="3" t="s">
        <v>656</v>
      </c>
      <c r="B1152" s="3" t="s">
        <v>657</v>
      </c>
      <c r="C1152" s="3"/>
      <c r="D1152" s="3" t="s">
        <v>1374</v>
      </c>
      <c r="E1152"/>
    </row>
    <row r="1153" spans="1:5" x14ac:dyDescent="0.2">
      <c r="A1153" s="3" t="s">
        <v>656</v>
      </c>
      <c r="B1153" s="3" t="s">
        <v>657</v>
      </c>
      <c r="C1153" s="3"/>
      <c r="D1153" s="3" t="s">
        <v>839</v>
      </c>
      <c r="E1153"/>
    </row>
    <row r="1154" spans="1:5" x14ac:dyDescent="0.2">
      <c r="A1154" s="3" t="s">
        <v>656</v>
      </c>
      <c r="B1154" s="3" t="s">
        <v>657</v>
      </c>
      <c r="C1154" s="3"/>
      <c r="D1154" s="3" t="s">
        <v>221</v>
      </c>
      <c r="E1154"/>
    </row>
    <row r="1155" spans="1:5" x14ac:dyDescent="0.2">
      <c r="A1155" s="3" t="s">
        <v>656</v>
      </c>
      <c r="B1155" s="3" t="s">
        <v>657</v>
      </c>
      <c r="C1155" s="3"/>
      <c r="D1155" s="3" t="s">
        <v>843</v>
      </c>
      <c r="E1155"/>
    </row>
    <row r="1156" spans="1:5" x14ac:dyDescent="0.2">
      <c r="A1156" s="3" t="s">
        <v>656</v>
      </c>
      <c r="B1156" s="3" t="s">
        <v>657</v>
      </c>
      <c r="C1156" s="3"/>
      <c r="D1156" s="3" t="s">
        <v>845</v>
      </c>
      <c r="E1156"/>
    </row>
    <row r="1157" spans="1:5" x14ac:dyDescent="0.2">
      <c r="A1157" s="3" t="s">
        <v>656</v>
      </c>
      <c r="B1157" s="3" t="s">
        <v>657</v>
      </c>
      <c r="C1157" s="3"/>
      <c r="D1157" s="3" t="s">
        <v>847</v>
      </c>
      <c r="E1157"/>
    </row>
    <row r="1158" spans="1:5" x14ac:dyDescent="0.2">
      <c r="A1158" s="3" t="s">
        <v>656</v>
      </c>
      <c r="B1158" s="3" t="s">
        <v>657</v>
      </c>
      <c r="C1158" s="3"/>
      <c r="D1158" s="3" t="s">
        <v>848</v>
      </c>
      <c r="E1158"/>
    </row>
    <row r="1159" spans="1:5" x14ac:dyDescent="0.2">
      <c r="A1159" s="3" t="s">
        <v>656</v>
      </c>
      <c r="B1159" s="3" t="s">
        <v>657</v>
      </c>
      <c r="C1159" s="3"/>
      <c r="D1159" s="3" t="s">
        <v>1407</v>
      </c>
      <c r="E1159"/>
    </row>
    <row r="1160" spans="1:5" x14ac:dyDescent="0.2">
      <c r="A1160" s="3" t="s">
        <v>656</v>
      </c>
      <c r="B1160" s="3" t="s">
        <v>657</v>
      </c>
      <c r="C1160" s="3"/>
      <c r="D1160" s="3" t="s">
        <v>1904</v>
      </c>
      <c r="E1160"/>
    </row>
    <row r="1161" spans="1:5" x14ac:dyDescent="0.2">
      <c r="A1161" s="3" t="s">
        <v>656</v>
      </c>
      <c r="B1161" s="3" t="s">
        <v>657</v>
      </c>
      <c r="C1161" s="3"/>
      <c r="D1161" s="3" t="s">
        <v>2183</v>
      </c>
      <c r="E1161"/>
    </row>
    <row r="1162" spans="1:5" x14ac:dyDescent="0.2">
      <c r="A1162" s="3" t="s">
        <v>656</v>
      </c>
      <c r="B1162" s="3" t="s">
        <v>657</v>
      </c>
      <c r="C1162" s="3"/>
      <c r="D1162" s="3" t="s">
        <v>850</v>
      </c>
      <c r="E1162"/>
    </row>
    <row r="1163" spans="1:5" x14ac:dyDescent="0.2">
      <c r="A1163" s="3" t="s">
        <v>656</v>
      </c>
      <c r="B1163" s="3" t="s">
        <v>657</v>
      </c>
      <c r="C1163" s="3"/>
      <c r="D1163" s="3" t="s">
        <v>659</v>
      </c>
      <c r="E1163"/>
    </row>
    <row r="1164" spans="1:5" x14ac:dyDescent="0.2">
      <c r="A1164" s="3" t="s">
        <v>656</v>
      </c>
      <c r="B1164" s="3" t="s">
        <v>657</v>
      </c>
      <c r="C1164" s="3"/>
      <c r="D1164" s="3" t="s">
        <v>853</v>
      </c>
      <c r="E1164"/>
    </row>
    <row r="1165" spans="1:5" x14ac:dyDescent="0.2">
      <c r="A1165" s="3" t="s">
        <v>656</v>
      </c>
      <c r="B1165" s="3" t="s">
        <v>657</v>
      </c>
      <c r="C1165" s="3"/>
      <c r="D1165" s="3" t="s">
        <v>1907</v>
      </c>
      <c r="E1165"/>
    </row>
    <row r="1166" spans="1:5" x14ac:dyDescent="0.2">
      <c r="A1166" s="3" t="s">
        <v>656</v>
      </c>
      <c r="B1166" s="3" t="s">
        <v>657</v>
      </c>
      <c r="C1166" s="3"/>
      <c r="D1166" s="3" t="s">
        <v>1909</v>
      </c>
      <c r="E1166"/>
    </row>
    <row r="1167" spans="1:5" x14ac:dyDescent="0.2">
      <c r="A1167" s="3" t="s">
        <v>656</v>
      </c>
      <c r="B1167" s="3" t="s">
        <v>657</v>
      </c>
      <c r="C1167" s="3"/>
      <c r="D1167" s="3" t="s">
        <v>1410</v>
      </c>
      <c r="E1167"/>
    </row>
    <row r="1168" spans="1:5" x14ac:dyDescent="0.2">
      <c r="A1168" s="3" t="s">
        <v>656</v>
      </c>
      <c r="B1168" s="3" t="s">
        <v>657</v>
      </c>
      <c r="C1168" s="3"/>
      <c r="D1168" s="3" t="s">
        <v>1412</v>
      </c>
      <c r="E1168"/>
    </row>
    <row r="1169" spans="1:5" x14ac:dyDescent="0.2">
      <c r="A1169" s="3" t="s">
        <v>656</v>
      </c>
      <c r="B1169" s="3" t="s">
        <v>657</v>
      </c>
      <c r="C1169" s="3"/>
      <c r="D1169" s="3" t="s">
        <v>2041</v>
      </c>
      <c r="E1169"/>
    </row>
    <row r="1170" spans="1:5" x14ac:dyDescent="0.2">
      <c r="A1170" s="3" t="s">
        <v>656</v>
      </c>
      <c r="B1170" s="3" t="s">
        <v>657</v>
      </c>
      <c r="C1170" s="3"/>
      <c r="D1170" s="3" t="s">
        <v>1228</v>
      </c>
      <c r="E1170"/>
    </row>
    <row r="1171" spans="1:5" x14ac:dyDescent="0.2">
      <c r="A1171" s="3" t="s">
        <v>656</v>
      </c>
      <c r="B1171" s="3" t="s">
        <v>657</v>
      </c>
      <c r="C1171" s="3"/>
      <c r="D1171" s="3" t="s">
        <v>10</v>
      </c>
      <c r="E1171"/>
    </row>
    <row r="1172" spans="1:5" x14ac:dyDescent="0.2">
      <c r="A1172" s="3" t="s">
        <v>656</v>
      </c>
      <c r="B1172" s="3" t="s">
        <v>657</v>
      </c>
      <c r="C1172" s="3"/>
      <c r="D1172" s="3" t="s">
        <v>660</v>
      </c>
      <c r="E1172"/>
    </row>
    <row r="1173" spans="1:5" x14ac:dyDescent="0.2">
      <c r="A1173" s="3" t="s">
        <v>656</v>
      </c>
      <c r="B1173" s="3" t="s">
        <v>657</v>
      </c>
      <c r="C1173" s="3"/>
      <c r="D1173" s="3" t="s">
        <v>944</v>
      </c>
      <c r="E1173"/>
    </row>
    <row r="1174" spans="1:5" x14ac:dyDescent="0.2">
      <c r="A1174" s="3" t="s">
        <v>656</v>
      </c>
      <c r="B1174" s="3" t="s">
        <v>657</v>
      </c>
      <c r="C1174" s="3"/>
      <c r="D1174" s="3" t="s">
        <v>1408</v>
      </c>
      <c r="E1174"/>
    </row>
    <row r="1175" spans="1:5" x14ac:dyDescent="0.2">
      <c r="A1175" s="3" t="s">
        <v>656</v>
      </c>
      <c r="B1175" s="3" t="s">
        <v>657</v>
      </c>
      <c r="C1175" s="3"/>
      <c r="D1175" s="3" t="s">
        <v>945</v>
      </c>
      <c r="E1175"/>
    </row>
    <row r="1176" spans="1:5" x14ac:dyDescent="0.2">
      <c r="A1176" s="3" t="s">
        <v>656</v>
      </c>
      <c r="B1176" s="3" t="s">
        <v>657</v>
      </c>
      <c r="C1176" s="3"/>
      <c r="D1176" s="3" t="s">
        <v>946</v>
      </c>
      <c r="E1176"/>
    </row>
    <row r="1177" spans="1:5" x14ac:dyDescent="0.2">
      <c r="A1177" s="3" t="s">
        <v>656</v>
      </c>
      <c r="B1177" s="3" t="s">
        <v>657</v>
      </c>
      <c r="C1177" s="3"/>
      <c r="D1177" s="3" t="s">
        <v>2042</v>
      </c>
      <c r="E1177"/>
    </row>
    <row r="1178" spans="1:5" x14ac:dyDescent="0.2">
      <c r="A1178" s="3" t="s">
        <v>656</v>
      </c>
      <c r="B1178" s="3" t="s">
        <v>657</v>
      </c>
      <c r="C1178" s="3"/>
      <c r="D1178" s="3" t="s">
        <v>947</v>
      </c>
      <c r="E1178"/>
    </row>
    <row r="1179" spans="1:5" x14ac:dyDescent="0.2">
      <c r="A1179" s="3" t="s">
        <v>656</v>
      </c>
      <c r="B1179" s="3" t="s">
        <v>657</v>
      </c>
      <c r="C1179" s="3"/>
      <c r="D1179" s="3" t="s">
        <v>948</v>
      </c>
      <c r="E1179"/>
    </row>
    <row r="1180" spans="1:5" x14ac:dyDescent="0.2">
      <c r="A1180" s="3" t="s">
        <v>656</v>
      </c>
      <c r="B1180" s="3" t="s">
        <v>657</v>
      </c>
      <c r="C1180" s="3"/>
      <c r="D1180" s="3" t="s">
        <v>949</v>
      </c>
      <c r="E1180"/>
    </row>
    <row r="1181" spans="1:5" x14ac:dyDescent="0.2">
      <c r="A1181" s="3" t="s">
        <v>656</v>
      </c>
      <c r="B1181" s="3" t="s">
        <v>657</v>
      </c>
      <c r="C1181" s="3"/>
      <c r="D1181" s="3" t="s">
        <v>952</v>
      </c>
      <c r="E1181"/>
    </row>
    <row r="1182" spans="1:5" x14ac:dyDescent="0.2">
      <c r="A1182" s="3" t="s">
        <v>656</v>
      </c>
      <c r="B1182" s="3" t="s">
        <v>657</v>
      </c>
      <c r="C1182" s="3"/>
      <c r="D1182" s="3" t="s">
        <v>954</v>
      </c>
      <c r="E1182"/>
    </row>
    <row r="1183" spans="1:5" x14ac:dyDescent="0.2">
      <c r="A1183" s="3" t="s">
        <v>656</v>
      </c>
      <c r="B1183" s="3" t="s">
        <v>657</v>
      </c>
      <c r="C1183" s="3"/>
      <c r="D1183" s="3" t="s">
        <v>133</v>
      </c>
      <c r="E1183"/>
    </row>
    <row r="1184" spans="1:5" x14ac:dyDescent="0.2">
      <c r="A1184" s="3" t="s">
        <v>656</v>
      </c>
      <c r="B1184" s="3" t="s">
        <v>657</v>
      </c>
      <c r="C1184" s="3"/>
      <c r="D1184" s="3" t="s">
        <v>955</v>
      </c>
      <c r="E1184"/>
    </row>
    <row r="1185" spans="1:5" x14ac:dyDescent="0.2">
      <c r="A1185" s="3" t="s">
        <v>656</v>
      </c>
      <c r="B1185" s="3" t="s">
        <v>657</v>
      </c>
      <c r="C1185" s="3"/>
      <c r="D1185" s="3" t="s">
        <v>2044</v>
      </c>
      <c r="E1185"/>
    </row>
    <row r="1186" spans="1:5" x14ac:dyDescent="0.2">
      <c r="A1186" s="3" t="s">
        <v>656</v>
      </c>
      <c r="B1186" s="3" t="s">
        <v>657</v>
      </c>
      <c r="C1186" s="3"/>
      <c r="D1186" s="3" t="s">
        <v>957</v>
      </c>
      <c r="E1186"/>
    </row>
    <row r="1187" spans="1:5" x14ac:dyDescent="0.2">
      <c r="A1187" s="3" t="s">
        <v>656</v>
      </c>
      <c r="B1187" s="3" t="s">
        <v>657</v>
      </c>
      <c r="C1187" s="3"/>
      <c r="D1187" s="3" t="s">
        <v>2045</v>
      </c>
      <c r="E1187"/>
    </row>
    <row r="1188" spans="1:5" x14ac:dyDescent="0.2">
      <c r="A1188" s="3" t="s">
        <v>656</v>
      </c>
      <c r="B1188" s="3" t="s">
        <v>657</v>
      </c>
      <c r="C1188" s="3"/>
      <c r="D1188" s="3" t="s">
        <v>2186</v>
      </c>
      <c r="E1188"/>
    </row>
    <row r="1189" spans="1:5" x14ac:dyDescent="0.2">
      <c r="A1189" s="3" t="s">
        <v>656</v>
      </c>
      <c r="B1189" s="3" t="s">
        <v>657</v>
      </c>
      <c r="C1189" s="3"/>
      <c r="D1189" s="3" t="s">
        <v>959</v>
      </c>
      <c r="E1189"/>
    </row>
    <row r="1190" spans="1:5" x14ac:dyDescent="0.2">
      <c r="A1190" s="3" t="s">
        <v>656</v>
      </c>
      <c r="B1190" s="3" t="s">
        <v>657</v>
      </c>
      <c r="C1190" s="3"/>
      <c r="D1190" s="3" t="s">
        <v>1436</v>
      </c>
      <c r="E1190"/>
    </row>
    <row r="1191" spans="1:5" x14ac:dyDescent="0.2">
      <c r="A1191" s="3" t="s">
        <v>656</v>
      </c>
      <c r="B1191" s="3" t="s">
        <v>657</v>
      </c>
      <c r="C1191" s="3"/>
      <c r="D1191" s="3" t="s">
        <v>960</v>
      </c>
      <c r="E1191"/>
    </row>
    <row r="1192" spans="1:5" x14ac:dyDescent="0.2">
      <c r="A1192" s="3" t="s">
        <v>656</v>
      </c>
      <c r="B1192" s="3" t="s">
        <v>657</v>
      </c>
      <c r="C1192" s="3"/>
      <c r="D1192" s="3" t="s">
        <v>961</v>
      </c>
      <c r="E1192"/>
    </row>
    <row r="1193" spans="1:5" x14ac:dyDescent="0.2">
      <c r="A1193" s="3" t="s">
        <v>656</v>
      </c>
      <c r="B1193" s="3" t="s">
        <v>657</v>
      </c>
      <c r="C1193" s="3"/>
      <c r="D1193" s="3" t="s">
        <v>962</v>
      </c>
      <c r="E1193"/>
    </row>
    <row r="1194" spans="1:5" x14ac:dyDescent="0.2">
      <c r="A1194" s="3" t="s">
        <v>656</v>
      </c>
      <c r="B1194" s="3" t="s">
        <v>657</v>
      </c>
      <c r="C1194" s="3"/>
      <c r="D1194" s="3" t="s">
        <v>2188</v>
      </c>
      <c r="E1194"/>
    </row>
    <row r="1195" spans="1:5" x14ac:dyDescent="0.2">
      <c r="A1195" s="3" t="s">
        <v>656</v>
      </c>
      <c r="B1195" s="3" t="s">
        <v>657</v>
      </c>
      <c r="C1195" s="3"/>
      <c r="D1195" s="3" t="s">
        <v>2050</v>
      </c>
      <c r="E1195"/>
    </row>
    <row r="1196" spans="1:5" x14ac:dyDescent="0.2">
      <c r="A1196" s="3" t="s">
        <v>282</v>
      </c>
      <c r="B1196" s="3" t="s">
        <v>283</v>
      </c>
      <c r="C1196" s="3"/>
      <c r="D1196" s="3" t="s">
        <v>2073</v>
      </c>
      <c r="E1196"/>
    </row>
    <row r="1197" spans="1:5" x14ac:dyDescent="0.2">
      <c r="A1197" s="3" t="s">
        <v>282</v>
      </c>
      <c r="B1197" s="3" t="s">
        <v>283</v>
      </c>
      <c r="C1197" s="3"/>
      <c r="D1197" s="3" t="s">
        <v>1556</v>
      </c>
      <c r="E1197"/>
    </row>
    <row r="1198" spans="1:5" x14ac:dyDescent="0.2">
      <c r="A1198" s="3" t="s">
        <v>282</v>
      </c>
      <c r="B1198" s="3" t="s">
        <v>283</v>
      </c>
      <c r="C1198" s="3"/>
      <c r="D1198" s="3" t="s">
        <v>1222</v>
      </c>
      <c r="E1198"/>
    </row>
    <row r="1199" spans="1:5" x14ac:dyDescent="0.2">
      <c r="A1199" s="3" t="s">
        <v>282</v>
      </c>
      <c r="B1199" s="3" t="s">
        <v>283</v>
      </c>
      <c r="C1199" s="3"/>
      <c r="D1199" s="3" t="s">
        <v>2075</v>
      </c>
      <c r="E1199"/>
    </row>
    <row r="1200" spans="1:5" x14ac:dyDescent="0.2">
      <c r="A1200" s="3" t="s">
        <v>282</v>
      </c>
      <c r="B1200" s="3" t="s">
        <v>283</v>
      </c>
      <c r="C1200" s="3"/>
      <c r="D1200" s="3" t="s">
        <v>1223</v>
      </c>
      <c r="E1200"/>
    </row>
    <row r="1201" spans="1:5" x14ac:dyDescent="0.2">
      <c r="A1201" s="3" t="s">
        <v>282</v>
      </c>
      <c r="B1201" s="3" t="s">
        <v>283</v>
      </c>
      <c r="C1201" s="3"/>
      <c r="D1201" s="3" t="s">
        <v>1745</v>
      </c>
      <c r="E1201"/>
    </row>
    <row r="1202" spans="1:5" x14ac:dyDescent="0.2">
      <c r="A1202" s="3" t="s">
        <v>282</v>
      </c>
      <c r="B1202" s="3" t="s">
        <v>283</v>
      </c>
      <c r="C1202" s="3"/>
      <c r="D1202" s="3" t="s">
        <v>707</v>
      </c>
      <c r="E1202"/>
    </row>
    <row r="1203" spans="1:5" x14ac:dyDescent="0.2">
      <c r="A1203" s="3" t="s">
        <v>282</v>
      </c>
      <c r="B1203" s="3" t="s">
        <v>283</v>
      </c>
      <c r="C1203" s="3"/>
      <c r="D1203" s="3" t="s">
        <v>312</v>
      </c>
      <c r="E1203"/>
    </row>
    <row r="1204" spans="1:5" x14ac:dyDescent="0.2">
      <c r="A1204" s="3" t="s">
        <v>282</v>
      </c>
      <c r="B1204" s="3" t="s">
        <v>283</v>
      </c>
      <c r="C1204" s="3"/>
      <c r="D1204" s="3" t="s">
        <v>287</v>
      </c>
      <c r="E1204"/>
    </row>
    <row r="1205" spans="1:5" x14ac:dyDescent="0.2">
      <c r="A1205" s="3" t="s">
        <v>282</v>
      </c>
      <c r="B1205" s="3" t="s">
        <v>283</v>
      </c>
      <c r="C1205" s="3"/>
      <c r="D1205" s="3" t="s">
        <v>2053</v>
      </c>
      <c r="E1205"/>
    </row>
    <row r="1206" spans="1:5" x14ac:dyDescent="0.2">
      <c r="A1206" s="3" t="s">
        <v>282</v>
      </c>
      <c r="B1206" s="3" t="s">
        <v>283</v>
      </c>
      <c r="C1206" s="3"/>
      <c r="D1206" s="3" t="s">
        <v>1221</v>
      </c>
      <c r="E1206"/>
    </row>
    <row r="1207" spans="1:5" x14ac:dyDescent="0.2">
      <c r="A1207" s="3" t="s">
        <v>282</v>
      </c>
      <c r="B1207" s="3" t="s">
        <v>283</v>
      </c>
      <c r="C1207" s="3"/>
      <c r="D1207" s="3" t="s">
        <v>710</v>
      </c>
      <c r="E1207"/>
    </row>
    <row r="1208" spans="1:5" x14ac:dyDescent="0.2">
      <c r="A1208" s="3" t="s">
        <v>282</v>
      </c>
      <c r="B1208" s="3" t="s">
        <v>283</v>
      </c>
      <c r="C1208" s="3"/>
      <c r="D1208" s="3" t="s">
        <v>1873</v>
      </c>
      <c r="E1208"/>
    </row>
    <row r="1209" spans="1:5" x14ac:dyDescent="0.2">
      <c r="A1209" s="3" t="s">
        <v>282</v>
      </c>
      <c r="B1209" s="3" t="s">
        <v>283</v>
      </c>
      <c r="C1209" s="3"/>
      <c r="D1209" s="3" t="s">
        <v>713</v>
      </c>
      <c r="E1209"/>
    </row>
    <row r="1210" spans="1:5" x14ac:dyDescent="0.2">
      <c r="A1210" s="3" t="s">
        <v>282</v>
      </c>
      <c r="B1210" s="3" t="s">
        <v>283</v>
      </c>
      <c r="C1210" s="3"/>
      <c r="D1210" s="3" t="s">
        <v>715</v>
      </c>
      <c r="E1210"/>
    </row>
    <row r="1211" spans="1:5" x14ac:dyDescent="0.2">
      <c r="A1211" s="3" t="s">
        <v>282</v>
      </c>
      <c r="B1211" s="3" t="s">
        <v>283</v>
      </c>
      <c r="C1211" s="3"/>
      <c r="D1211" s="3" t="s">
        <v>717</v>
      </c>
      <c r="E1211"/>
    </row>
    <row r="1212" spans="1:5" x14ac:dyDescent="0.2">
      <c r="A1212" s="3" t="s">
        <v>282</v>
      </c>
      <c r="B1212" s="3" t="s">
        <v>283</v>
      </c>
      <c r="C1212" s="3"/>
      <c r="D1212" s="3" t="s">
        <v>314</v>
      </c>
      <c r="E1212"/>
    </row>
    <row r="1213" spans="1:5" x14ac:dyDescent="0.2">
      <c r="A1213" s="3" t="s">
        <v>282</v>
      </c>
      <c r="B1213" s="3" t="s">
        <v>283</v>
      </c>
      <c r="C1213" s="3"/>
      <c r="D1213" s="3" t="s">
        <v>2060</v>
      </c>
      <c r="E1213"/>
    </row>
    <row r="1214" spans="1:5" x14ac:dyDescent="0.2">
      <c r="A1214" s="3" t="s">
        <v>282</v>
      </c>
      <c r="B1214" s="3" t="s">
        <v>283</v>
      </c>
      <c r="C1214" s="3"/>
      <c r="D1214" s="3" t="s">
        <v>720</v>
      </c>
      <c r="E1214"/>
    </row>
    <row r="1215" spans="1:5" x14ac:dyDescent="0.2">
      <c r="A1215" s="3" t="s">
        <v>282</v>
      </c>
      <c r="B1215" s="3" t="s">
        <v>283</v>
      </c>
      <c r="C1215" s="3"/>
      <c r="D1215" s="3" t="s">
        <v>722</v>
      </c>
      <c r="E1215"/>
    </row>
    <row r="1216" spans="1:5" x14ac:dyDescent="0.2">
      <c r="A1216" s="3" t="s">
        <v>282</v>
      </c>
      <c r="B1216" s="3" t="s">
        <v>283</v>
      </c>
      <c r="C1216" s="3"/>
      <c r="D1216" s="3" t="s">
        <v>724</v>
      </c>
      <c r="E1216"/>
    </row>
    <row r="1217" spans="1:5" x14ac:dyDescent="0.2">
      <c r="A1217" s="3" t="s">
        <v>282</v>
      </c>
      <c r="B1217" s="3" t="s">
        <v>283</v>
      </c>
      <c r="C1217" s="3"/>
      <c r="D1217" s="3" t="s">
        <v>108</v>
      </c>
      <c r="E1217"/>
    </row>
    <row r="1218" spans="1:5" x14ac:dyDescent="0.2">
      <c r="A1218" s="3" t="s">
        <v>282</v>
      </c>
      <c r="B1218" s="3" t="s">
        <v>283</v>
      </c>
      <c r="C1218" s="3"/>
      <c r="D1218" s="3" t="s">
        <v>727</v>
      </c>
      <c r="E1218"/>
    </row>
    <row r="1219" spans="1:5" x14ac:dyDescent="0.2">
      <c r="A1219" s="3" t="s">
        <v>282</v>
      </c>
      <c r="B1219" s="3" t="s">
        <v>283</v>
      </c>
      <c r="C1219" s="3"/>
      <c r="D1219" s="3" t="s">
        <v>1302</v>
      </c>
      <c r="E1219"/>
    </row>
    <row r="1220" spans="1:5" x14ac:dyDescent="0.2">
      <c r="A1220" s="3" t="s">
        <v>282</v>
      </c>
      <c r="B1220" s="3" t="s">
        <v>283</v>
      </c>
      <c r="C1220" s="3"/>
      <c r="D1220" s="3" t="s">
        <v>1304</v>
      </c>
      <c r="E1220"/>
    </row>
    <row r="1221" spans="1:5" x14ac:dyDescent="0.2">
      <c r="A1221" s="3" t="s">
        <v>282</v>
      </c>
      <c r="B1221" s="3" t="s">
        <v>283</v>
      </c>
      <c r="C1221" s="3"/>
      <c r="D1221" s="3" t="s">
        <v>290</v>
      </c>
      <c r="E1221"/>
    </row>
    <row r="1222" spans="1:5" x14ac:dyDescent="0.2">
      <c r="A1222" s="3" t="s">
        <v>282</v>
      </c>
      <c r="B1222" s="3" t="s">
        <v>283</v>
      </c>
      <c r="C1222" s="3"/>
      <c r="D1222" s="3" t="s">
        <v>854</v>
      </c>
      <c r="E1222"/>
    </row>
    <row r="1223" spans="1:5" x14ac:dyDescent="0.2">
      <c r="A1223" s="3" t="s">
        <v>282</v>
      </c>
      <c r="B1223" s="3" t="s">
        <v>283</v>
      </c>
      <c r="C1223" s="3"/>
      <c r="D1223" s="3" t="s">
        <v>330</v>
      </c>
      <c r="E1223"/>
    </row>
    <row r="1224" spans="1:5" x14ac:dyDescent="0.2">
      <c r="A1224" s="3" t="s">
        <v>282</v>
      </c>
      <c r="B1224" s="3" t="s">
        <v>283</v>
      </c>
      <c r="C1224" s="3"/>
      <c r="D1224" s="3" t="s">
        <v>117</v>
      </c>
      <c r="E1224"/>
    </row>
    <row r="1225" spans="1:5" x14ac:dyDescent="0.2">
      <c r="A1225" s="3" t="s">
        <v>282</v>
      </c>
      <c r="B1225" s="3" t="s">
        <v>283</v>
      </c>
      <c r="C1225" s="3"/>
      <c r="D1225" s="3" t="s">
        <v>855</v>
      </c>
      <c r="E1225"/>
    </row>
    <row r="1226" spans="1:5" x14ac:dyDescent="0.2">
      <c r="A1226" s="3" t="s">
        <v>282</v>
      </c>
      <c r="B1226" s="3" t="s">
        <v>283</v>
      </c>
      <c r="C1226" s="3"/>
      <c r="D1226" s="3" t="s">
        <v>856</v>
      </c>
      <c r="E1226"/>
    </row>
    <row r="1227" spans="1:5" x14ac:dyDescent="0.2">
      <c r="A1227" s="3" t="s">
        <v>282</v>
      </c>
      <c r="B1227" s="3" t="s">
        <v>283</v>
      </c>
      <c r="C1227" s="3"/>
      <c r="D1227" s="3" t="s">
        <v>857</v>
      </c>
      <c r="E1227"/>
    </row>
    <row r="1228" spans="1:5" x14ac:dyDescent="0.2">
      <c r="A1228" s="3" t="s">
        <v>282</v>
      </c>
      <c r="B1228" s="3" t="s">
        <v>283</v>
      </c>
      <c r="C1228" s="3"/>
      <c r="D1228" s="3" t="s">
        <v>858</v>
      </c>
      <c r="E1228"/>
    </row>
    <row r="1229" spans="1:5" x14ac:dyDescent="0.2">
      <c r="A1229" s="3" t="s">
        <v>282</v>
      </c>
      <c r="B1229" s="3" t="s">
        <v>283</v>
      </c>
      <c r="C1229" s="3"/>
      <c r="D1229" s="3" t="s">
        <v>120</v>
      </c>
      <c r="E1229"/>
    </row>
    <row r="1230" spans="1:5" x14ac:dyDescent="0.2">
      <c r="A1230" s="3" t="s">
        <v>282</v>
      </c>
      <c r="B1230" s="3" t="s">
        <v>283</v>
      </c>
      <c r="C1230" s="3"/>
      <c r="D1230" s="3" t="s">
        <v>861</v>
      </c>
      <c r="E1230"/>
    </row>
    <row r="1231" spans="1:5" x14ac:dyDescent="0.2">
      <c r="A1231" s="3" t="s">
        <v>282</v>
      </c>
      <c r="B1231" s="3" t="s">
        <v>283</v>
      </c>
      <c r="C1231" s="3"/>
      <c r="D1231" s="3" t="s">
        <v>863</v>
      </c>
      <c r="E1231"/>
    </row>
    <row r="1232" spans="1:5" x14ac:dyDescent="0.2">
      <c r="A1232" s="3" t="s">
        <v>282</v>
      </c>
      <c r="B1232" s="3" t="s">
        <v>283</v>
      </c>
      <c r="C1232" s="3"/>
      <c r="D1232" s="3" t="s">
        <v>864</v>
      </c>
      <c r="E1232"/>
    </row>
    <row r="1233" spans="1:5" x14ac:dyDescent="0.2">
      <c r="A1233" s="3" t="s">
        <v>282</v>
      </c>
      <c r="B1233" s="3" t="s">
        <v>283</v>
      </c>
      <c r="C1233" s="3"/>
      <c r="D1233" s="3" t="s">
        <v>123</v>
      </c>
      <c r="E1233"/>
    </row>
    <row r="1234" spans="1:5" x14ac:dyDescent="0.2">
      <c r="A1234" s="3" t="s">
        <v>282</v>
      </c>
      <c r="B1234" s="3" t="s">
        <v>283</v>
      </c>
      <c r="C1234" s="3"/>
      <c r="D1234" s="3" t="s">
        <v>867</v>
      </c>
      <c r="E1234"/>
    </row>
    <row r="1235" spans="1:5" x14ac:dyDescent="0.2">
      <c r="A1235" s="3" t="s">
        <v>282</v>
      </c>
      <c r="B1235" s="3" t="s">
        <v>283</v>
      </c>
      <c r="C1235" s="3"/>
      <c r="D1235" s="3" t="s">
        <v>868</v>
      </c>
      <c r="E1235"/>
    </row>
    <row r="1236" spans="1:5" x14ac:dyDescent="0.2">
      <c r="A1236" s="3" t="s">
        <v>282</v>
      </c>
      <c r="B1236" s="3" t="s">
        <v>283</v>
      </c>
      <c r="C1236" s="3"/>
      <c r="D1236" s="3" t="s">
        <v>870</v>
      </c>
      <c r="E1236"/>
    </row>
    <row r="1237" spans="1:5" x14ac:dyDescent="0.2">
      <c r="A1237" s="3" t="s">
        <v>282</v>
      </c>
      <c r="B1237" s="3" t="s">
        <v>283</v>
      </c>
      <c r="C1237" s="3"/>
      <c r="D1237" s="3" t="s">
        <v>872</v>
      </c>
      <c r="E1237"/>
    </row>
    <row r="1238" spans="1:5" x14ac:dyDescent="0.2">
      <c r="A1238" s="3" t="s">
        <v>282</v>
      </c>
      <c r="B1238" s="3" t="s">
        <v>296</v>
      </c>
      <c r="C1238" s="3"/>
      <c r="D1238" s="3" t="s">
        <v>752</v>
      </c>
      <c r="E1238"/>
    </row>
    <row r="1239" spans="1:5" x14ac:dyDescent="0.2">
      <c r="A1239" s="3" t="s">
        <v>282</v>
      </c>
      <c r="B1239" s="3" t="s">
        <v>296</v>
      </c>
      <c r="C1239" s="3"/>
      <c r="D1239" s="3" t="s">
        <v>298</v>
      </c>
      <c r="E1239"/>
    </row>
    <row r="1240" spans="1:5" x14ac:dyDescent="0.2">
      <c r="A1240" s="3" t="s">
        <v>282</v>
      </c>
      <c r="B1240" s="3" t="s">
        <v>296</v>
      </c>
      <c r="C1240" s="3"/>
      <c r="D1240" s="3" t="s">
        <v>1713</v>
      </c>
      <c r="E1240"/>
    </row>
    <row r="1241" spans="1:5" x14ac:dyDescent="0.2">
      <c r="A1241" s="3" t="s">
        <v>282</v>
      </c>
      <c r="B1241" s="3" t="s">
        <v>296</v>
      </c>
      <c r="C1241" s="3"/>
      <c r="D1241" s="3" t="s">
        <v>16</v>
      </c>
      <c r="E1241"/>
    </row>
    <row r="1242" spans="1:5" x14ac:dyDescent="0.2">
      <c r="A1242" s="3" t="s">
        <v>282</v>
      </c>
      <c r="B1242" s="3" t="s">
        <v>296</v>
      </c>
      <c r="C1242" s="3"/>
      <c r="D1242" s="3" t="s">
        <v>84</v>
      </c>
      <c r="E1242"/>
    </row>
    <row r="1243" spans="1:5" x14ac:dyDescent="0.2">
      <c r="A1243" s="3" t="s">
        <v>282</v>
      </c>
      <c r="B1243" s="3" t="s">
        <v>296</v>
      </c>
      <c r="C1243" s="3"/>
      <c r="D1243" s="3" t="s">
        <v>742</v>
      </c>
      <c r="E1243"/>
    </row>
    <row r="1244" spans="1:5" x14ac:dyDescent="0.2">
      <c r="A1244" s="3" t="s">
        <v>282</v>
      </c>
      <c r="B1244" s="3" t="s">
        <v>296</v>
      </c>
      <c r="C1244" s="3"/>
      <c r="D1244" s="3" t="s">
        <v>1784</v>
      </c>
      <c r="E1244"/>
    </row>
    <row r="1245" spans="1:5" x14ac:dyDescent="0.2">
      <c r="A1245" s="3" t="s">
        <v>282</v>
      </c>
      <c r="B1245" s="3" t="s">
        <v>296</v>
      </c>
      <c r="C1245" s="3"/>
      <c r="D1245" s="3" t="s">
        <v>1791</v>
      </c>
      <c r="E1245"/>
    </row>
    <row r="1246" spans="1:5" x14ac:dyDescent="0.2">
      <c r="A1246" s="3" t="s">
        <v>282</v>
      </c>
      <c r="B1246" s="3" t="s">
        <v>296</v>
      </c>
      <c r="C1246" s="3"/>
      <c r="D1246" s="3" t="s">
        <v>1794</v>
      </c>
      <c r="E1246"/>
    </row>
    <row r="1247" spans="1:5" x14ac:dyDescent="0.2">
      <c r="A1247" s="3" t="s">
        <v>282</v>
      </c>
      <c r="B1247" s="3" t="s">
        <v>296</v>
      </c>
      <c r="C1247" s="3"/>
      <c r="D1247" s="3" t="s">
        <v>1797</v>
      </c>
      <c r="E1247"/>
    </row>
    <row r="1248" spans="1:5" x14ac:dyDescent="0.2">
      <c r="A1248" s="3" t="s">
        <v>282</v>
      </c>
      <c r="B1248" s="3" t="s">
        <v>296</v>
      </c>
      <c r="C1248" s="3"/>
      <c r="D1248" s="3" t="s">
        <v>1184</v>
      </c>
      <c r="E1248"/>
    </row>
    <row r="1249" spans="1:5" x14ac:dyDescent="0.2">
      <c r="A1249" s="3" t="s">
        <v>282</v>
      </c>
      <c r="B1249" s="3" t="s">
        <v>296</v>
      </c>
      <c r="C1249" s="3"/>
      <c r="D1249" s="3" t="s">
        <v>1804</v>
      </c>
      <c r="E1249"/>
    </row>
    <row r="1250" spans="1:5" x14ac:dyDescent="0.2">
      <c r="A1250" s="3" t="s">
        <v>282</v>
      </c>
      <c r="B1250" s="3" t="s">
        <v>296</v>
      </c>
      <c r="C1250" s="3"/>
      <c r="D1250" s="3" t="s">
        <v>744</v>
      </c>
      <c r="E1250"/>
    </row>
    <row r="1251" spans="1:5" x14ac:dyDescent="0.2">
      <c r="A1251" s="3" t="s">
        <v>282</v>
      </c>
      <c r="B1251" s="3" t="s">
        <v>296</v>
      </c>
      <c r="C1251" s="3"/>
      <c r="D1251" s="3" t="s">
        <v>746</v>
      </c>
      <c r="E1251"/>
    </row>
    <row r="1252" spans="1:5" x14ac:dyDescent="0.2">
      <c r="A1252" s="3" t="s">
        <v>282</v>
      </c>
      <c r="B1252" s="3" t="s">
        <v>296</v>
      </c>
      <c r="C1252" s="3"/>
      <c r="D1252" s="3" t="s">
        <v>748</v>
      </c>
      <c r="E1252"/>
    </row>
    <row r="1253" spans="1:5" x14ac:dyDescent="0.2">
      <c r="A1253" s="3" t="s">
        <v>282</v>
      </c>
      <c r="B1253" s="3" t="s">
        <v>296</v>
      </c>
      <c r="C1253" s="3"/>
      <c r="D1253" s="3" t="s">
        <v>1811</v>
      </c>
      <c r="E1253"/>
    </row>
    <row r="1254" spans="1:5" x14ac:dyDescent="0.2">
      <c r="A1254" s="3" t="s">
        <v>282</v>
      </c>
      <c r="B1254" s="3" t="s">
        <v>296</v>
      </c>
      <c r="C1254" s="3"/>
      <c r="D1254" s="3" t="s">
        <v>1814</v>
      </c>
      <c r="E1254"/>
    </row>
    <row r="1255" spans="1:5" x14ac:dyDescent="0.2">
      <c r="A1255" s="3" t="s">
        <v>282</v>
      </c>
      <c r="B1255" s="3" t="s">
        <v>296</v>
      </c>
      <c r="C1255" s="3"/>
      <c r="D1255" s="3" t="s">
        <v>1821</v>
      </c>
      <c r="E1255"/>
    </row>
    <row r="1256" spans="1:5" x14ac:dyDescent="0.2">
      <c r="A1256" s="3" t="s">
        <v>282</v>
      </c>
      <c r="B1256" s="3" t="s">
        <v>296</v>
      </c>
      <c r="C1256" s="3"/>
      <c r="D1256" s="3" t="s">
        <v>750</v>
      </c>
      <c r="E1256"/>
    </row>
    <row r="1257" spans="1:5" x14ac:dyDescent="0.2">
      <c r="A1257" s="3" t="s">
        <v>282</v>
      </c>
      <c r="B1257" s="3" t="s">
        <v>296</v>
      </c>
      <c r="C1257" s="3"/>
      <c r="D1257" s="3" t="s">
        <v>1826</v>
      </c>
      <c r="E1257"/>
    </row>
    <row r="1258" spans="1:5" x14ac:dyDescent="0.2">
      <c r="A1258" s="3" t="s">
        <v>282</v>
      </c>
      <c r="B1258" s="3" t="s">
        <v>296</v>
      </c>
      <c r="C1258" s="3"/>
      <c r="D1258" s="3" t="s">
        <v>1308</v>
      </c>
      <c r="E1258"/>
    </row>
    <row r="1259" spans="1:5" x14ac:dyDescent="0.2">
      <c r="A1259" s="3" t="s">
        <v>282</v>
      </c>
      <c r="B1259" s="3" t="s">
        <v>296</v>
      </c>
      <c r="C1259" s="3"/>
      <c r="D1259" s="3" t="s">
        <v>1310</v>
      </c>
      <c r="E1259"/>
    </row>
    <row r="1260" spans="1:5" x14ac:dyDescent="0.2">
      <c r="A1260" s="3" t="s">
        <v>282</v>
      </c>
      <c r="B1260" s="3" t="s">
        <v>296</v>
      </c>
      <c r="C1260" s="3"/>
      <c r="D1260" s="3" t="s">
        <v>1312</v>
      </c>
      <c r="E1260"/>
    </row>
    <row r="1261" spans="1:5" x14ac:dyDescent="0.2">
      <c r="A1261" s="3" t="s">
        <v>282</v>
      </c>
      <c r="B1261" s="3" t="s">
        <v>296</v>
      </c>
      <c r="C1261" s="3"/>
      <c r="D1261" s="3" t="s">
        <v>491</v>
      </c>
      <c r="E1261"/>
    </row>
    <row r="1262" spans="1:5" x14ac:dyDescent="0.2">
      <c r="A1262" s="3" t="s">
        <v>282</v>
      </c>
      <c r="B1262" s="3" t="s">
        <v>296</v>
      </c>
      <c r="C1262" s="3"/>
      <c r="D1262" s="3" t="s">
        <v>19</v>
      </c>
      <c r="E1262"/>
    </row>
    <row r="1263" spans="1:5" x14ac:dyDescent="0.2">
      <c r="A1263" s="3" t="s">
        <v>282</v>
      </c>
      <c r="B1263" s="3" t="s">
        <v>296</v>
      </c>
      <c r="C1263" s="3"/>
      <c r="D1263" s="3" t="s">
        <v>881</v>
      </c>
      <c r="E1263"/>
    </row>
    <row r="1264" spans="1:5" x14ac:dyDescent="0.2">
      <c r="A1264" s="3" t="s">
        <v>282</v>
      </c>
      <c r="B1264" s="3" t="s">
        <v>296</v>
      </c>
      <c r="C1264" s="3"/>
      <c r="D1264" s="3" t="s">
        <v>882</v>
      </c>
      <c r="E1264"/>
    </row>
    <row r="1265" spans="1:5" x14ac:dyDescent="0.2">
      <c r="A1265" s="3" t="s">
        <v>282</v>
      </c>
      <c r="B1265" s="3" t="s">
        <v>296</v>
      </c>
      <c r="C1265" s="3"/>
      <c r="D1265" s="3" t="s">
        <v>945</v>
      </c>
      <c r="E1265"/>
    </row>
    <row r="1266" spans="1:5" x14ac:dyDescent="0.2">
      <c r="A1266" s="3" t="s">
        <v>282</v>
      </c>
      <c r="B1266" s="3" t="s">
        <v>296</v>
      </c>
      <c r="C1266" s="3"/>
      <c r="D1266" s="3" t="s">
        <v>1972</v>
      </c>
      <c r="E1266"/>
    </row>
    <row r="1267" spans="1:5" x14ac:dyDescent="0.2">
      <c r="A1267" s="3" t="s">
        <v>282</v>
      </c>
      <c r="B1267" s="3" t="s">
        <v>296</v>
      </c>
      <c r="C1267" s="3"/>
      <c r="D1267" s="3" t="s">
        <v>2105</v>
      </c>
      <c r="E1267"/>
    </row>
    <row r="1268" spans="1:5" x14ac:dyDescent="0.2">
      <c r="A1268" s="3" t="s">
        <v>282</v>
      </c>
      <c r="B1268" s="3" t="s">
        <v>296</v>
      </c>
      <c r="C1268" s="3"/>
      <c r="D1268" s="3" t="s">
        <v>1352</v>
      </c>
      <c r="E1268"/>
    </row>
    <row r="1269" spans="1:5" x14ac:dyDescent="0.2">
      <c r="A1269" s="3" t="s">
        <v>282</v>
      </c>
      <c r="B1269" s="3" t="s">
        <v>296</v>
      </c>
      <c r="C1269" s="3"/>
      <c r="D1269" s="3" t="s">
        <v>1978</v>
      </c>
      <c r="E1269"/>
    </row>
    <row r="1270" spans="1:5" x14ac:dyDescent="0.2">
      <c r="A1270" s="3" t="s">
        <v>282</v>
      </c>
      <c r="B1270" s="3" t="s">
        <v>296</v>
      </c>
      <c r="C1270" s="3"/>
      <c r="D1270" s="3" t="s">
        <v>884</v>
      </c>
      <c r="E1270"/>
    </row>
    <row r="1271" spans="1:5" x14ac:dyDescent="0.2">
      <c r="A1271" s="3" t="s">
        <v>282</v>
      </c>
      <c r="B1271" s="3" t="s">
        <v>296</v>
      </c>
      <c r="C1271" s="3"/>
      <c r="D1271" s="3" t="s">
        <v>650</v>
      </c>
      <c r="E1271"/>
    </row>
    <row r="1272" spans="1:5" x14ac:dyDescent="0.2">
      <c r="A1272" s="3" t="s">
        <v>282</v>
      </c>
      <c r="B1272" s="3" t="s">
        <v>296</v>
      </c>
      <c r="C1272" s="3"/>
      <c r="D1272" s="3" t="s">
        <v>1455</v>
      </c>
      <c r="E1272"/>
    </row>
    <row r="1273" spans="1:5" x14ac:dyDescent="0.2">
      <c r="A1273" s="3" t="s">
        <v>282</v>
      </c>
      <c r="B1273" s="3" t="s">
        <v>296</v>
      </c>
      <c r="C1273" s="3"/>
      <c r="D1273" s="3" t="s">
        <v>1197</v>
      </c>
      <c r="E1273"/>
    </row>
    <row r="1274" spans="1:5" x14ac:dyDescent="0.2">
      <c r="A1274" s="3" t="s">
        <v>282</v>
      </c>
      <c r="B1274" s="3" t="s">
        <v>296</v>
      </c>
      <c r="C1274" s="3"/>
      <c r="D1274" s="3" t="s">
        <v>133</v>
      </c>
      <c r="E1274"/>
    </row>
    <row r="1275" spans="1:5" x14ac:dyDescent="0.2">
      <c r="A1275" s="3" t="s">
        <v>282</v>
      </c>
      <c r="B1275" s="3" t="s">
        <v>296</v>
      </c>
      <c r="C1275" s="3"/>
      <c r="D1275" s="3" t="s">
        <v>691</v>
      </c>
      <c r="E1275"/>
    </row>
    <row r="1276" spans="1:5" x14ac:dyDescent="0.2">
      <c r="A1276" s="3" t="s">
        <v>282</v>
      </c>
      <c r="B1276" s="3" t="s">
        <v>296</v>
      </c>
      <c r="C1276" s="3"/>
      <c r="D1276" s="3" t="s">
        <v>2108</v>
      </c>
      <c r="E1276"/>
    </row>
    <row r="1277" spans="1:5" x14ac:dyDescent="0.2">
      <c r="A1277" s="3" t="s">
        <v>282</v>
      </c>
      <c r="B1277" s="3" t="s">
        <v>296</v>
      </c>
      <c r="C1277" s="3"/>
      <c r="D1277" s="3" t="s">
        <v>224</v>
      </c>
      <c r="E1277"/>
    </row>
    <row r="1278" spans="1:5" x14ac:dyDescent="0.2">
      <c r="A1278" s="3" t="s">
        <v>282</v>
      </c>
      <c r="B1278" s="3" t="s">
        <v>296</v>
      </c>
      <c r="C1278" s="3"/>
      <c r="D1278" s="3" t="s">
        <v>1985</v>
      </c>
      <c r="E1278"/>
    </row>
    <row r="1279" spans="1:5" x14ac:dyDescent="0.2">
      <c r="A1279" s="3" t="s">
        <v>282</v>
      </c>
      <c r="B1279" s="3" t="s">
        <v>296</v>
      </c>
      <c r="C1279" s="3"/>
      <c r="D1279" s="3" t="s">
        <v>1989</v>
      </c>
      <c r="E1279"/>
    </row>
    <row r="1280" spans="1:5" x14ac:dyDescent="0.2">
      <c r="A1280" s="3" t="s">
        <v>282</v>
      </c>
      <c r="B1280" s="3" t="s">
        <v>299</v>
      </c>
      <c r="C1280" s="3"/>
      <c r="D1280" s="3" t="s">
        <v>301</v>
      </c>
      <c r="E1280"/>
    </row>
    <row r="1281" spans="1:5" x14ac:dyDescent="0.2">
      <c r="A1281" s="3" t="s">
        <v>282</v>
      </c>
      <c r="B1281" s="3" t="s">
        <v>291</v>
      </c>
      <c r="C1281" s="3"/>
      <c r="D1281" s="3" t="s">
        <v>738</v>
      </c>
      <c r="E1281"/>
    </row>
    <row r="1282" spans="1:5" x14ac:dyDescent="0.2">
      <c r="A1282" s="3" t="s">
        <v>282</v>
      </c>
      <c r="B1282" s="3" t="s">
        <v>291</v>
      </c>
      <c r="C1282" s="3"/>
      <c r="D1282" s="3" t="s">
        <v>730</v>
      </c>
      <c r="E1282"/>
    </row>
    <row r="1283" spans="1:5" x14ac:dyDescent="0.2">
      <c r="A1283" s="3" t="s">
        <v>282</v>
      </c>
      <c r="B1283" s="3" t="s">
        <v>291</v>
      </c>
      <c r="C1283" s="3"/>
      <c r="D1283" s="3" t="s">
        <v>1857</v>
      </c>
      <c r="E1283"/>
    </row>
    <row r="1284" spans="1:5" x14ac:dyDescent="0.2">
      <c r="A1284" s="3" t="s">
        <v>282</v>
      </c>
      <c r="B1284" s="3" t="s">
        <v>291</v>
      </c>
      <c r="C1284" s="3"/>
      <c r="D1284" s="3" t="s">
        <v>732</v>
      </c>
      <c r="E1284"/>
    </row>
    <row r="1285" spans="1:5" x14ac:dyDescent="0.2">
      <c r="A1285" s="3" t="s">
        <v>282</v>
      </c>
      <c r="B1285" s="3" t="s">
        <v>291</v>
      </c>
      <c r="C1285" s="3"/>
      <c r="D1285" s="3" t="s">
        <v>2081</v>
      </c>
      <c r="E1285"/>
    </row>
    <row r="1286" spans="1:5" x14ac:dyDescent="0.2">
      <c r="A1286" s="3" t="s">
        <v>282</v>
      </c>
      <c r="B1286" s="3" t="s">
        <v>291</v>
      </c>
      <c r="C1286" s="3"/>
      <c r="D1286" s="3" t="s">
        <v>1757</v>
      </c>
      <c r="E1286"/>
    </row>
    <row r="1287" spans="1:5" x14ac:dyDescent="0.2">
      <c r="A1287" s="3" t="s">
        <v>282</v>
      </c>
      <c r="B1287" s="3" t="s">
        <v>291</v>
      </c>
      <c r="C1287" s="3"/>
      <c r="D1287" s="3" t="s">
        <v>1761</v>
      </c>
      <c r="E1287"/>
    </row>
    <row r="1288" spans="1:5" x14ac:dyDescent="0.2">
      <c r="A1288" s="3" t="s">
        <v>282</v>
      </c>
      <c r="B1288" s="3" t="s">
        <v>291</v>
      </c>
      <c r="C1288" s="3"/>
      <c r="D1288" s="3" t="s">
        <v>150</v>
      </c>
      <c r="E1288"/>
    </row>
    <row r="1289" spans="1:5" x14ac:dyDescent="0.2">
      <c r="A1289" s="3" t="s">
        <v>282</v>
      </c>
      <c r="B1289" s="3" t="s">
        <v>291</v>
      </c>
      <c r="C1289" s="3"/>
      <c r="D1289" s="3" t="s">
        <v>733</v>
      </c>
      <c r="E1289"/>
    </row>
    <row r="1290" spans="1:5" x14ac:dyDescent="0.2">
      <c r="A1290" s="3" t="s">
        <v>282</v>
      </c>
      <c r="B1290" s="3" t="s">
        <v>291</v>
      </c>
      <c r="C1290" s="3"/>
      <c r="D1290" s="3" t="s">
        <v>293</v>
      </c>
      <c r="E1290"/>
    </row>
    <row r="1291" spans="1:5" x14ac:dyDescent="0.2">
      <c r="A1291" s="3" t="s">
        <v>282</v>
      </c>
      <c r="B1291" s="3" t="s">
        <v>291</v>
      </c>
      <c r="C1291" s="3"/>
      <c r="D1291" s="3" t="s">
        <v>1306</v>
      </c>
      <c r="E1291"/>
    </row>
    <row r="1292" spans="1:5" x14ac:dyDescent="0.2">
      <c r="A1292" s="3" t="s">
        <v>282</v>
      </c>
      <c r="B1292" s="3" t="s">
        <v>291</v>
      </c>
      <c r="C1292" s="3"/>
      <c r="D1292" s="3" t="s">
        <v>1767</v>
      </c>
      <c r="E1292"/>
    </row>
    <row r="1293" spans="1:5" x14ac:dyDescent="0.2">
      <c r="A1293" s="3" t="s">
        <v>282</v>
      </c>
      <c r="B1293" s="3" t="s">
        <v>291</v>
      </c>
      <c r="C1293" s="3"/>
      <c r="D1293" s="3" t="s">
        <v>735</v>
      </c>
      <c r="E1293"/>
    </row>
    <row r="1294" spans="1:5" x14ac:dyDescent="0.2">
      <c r="A1294" s="3" t="s">
        <v>282</v>
      </c>
      <c r="B1294" s="3" t="s">
        <v>291</v>
      </c>
      <c r="C1294" s="3"/>
      <c r="D1294" s="3" t="s">
        <v>2661</v>
      </c>
      <c r="E1294"/>
    </row>
    <row r="1295" spans="1:5" x14ac:dyDescent="0.2">
      <c r="A1295" s="3" t="s">
        <v>282</v>
      </c>
      <c r="B1295" s="3" t="s">
        <v>291</v>
      </c>
      <c r="C1295" s="3"/>
      <c r="D1295" s="3" t="s">
        <v>737</v>
      </c>
      <c r="E1295"/>
    </row>
    <row r="1296" spans="1:5" x14ac:dyDescent="0.2">
      <c r="A1296" s="3" t="s">
        <v>282</v>
      </c>
      <c r="B1296" s="3" t="s">
        <v>291</v>
      </c>
      <c r="C1296" s="3"/>
      <c r="D1296" s="3" t="s">
        <v>295</v>
      </c>
      <c r="E1296"/>
    </row>
    <row r="1297" spans="1:5" x14ac:dyDescent="0.2">
      <c r="A1297" s="3" t="s">
        <v>282</v>
      </c>
      <c r="B1297" s="3" t="s">
        <v>291</v>
      </c>
      <c r="C1297" s="3"/>
      <c r="D1297" s="3" t="s">
        <v>873</v>
      </c>
      <c r="E1297"/>
    </row>
    <row r="1298" spans="1:5" x14ac:dyDescent="0.2">
      <c r="A1298" s="3" t="s">
        <v>282</v>
      </c>
      <c r="B1298" s="3" t="s">
        <v>291</v>
      </c>
      <c r="C1298" s="3"/>
      <c r="D1298" s="3" t="s">
        <v>2093</v>
      </c>
      <c r="E1298"/>
    </row>
    <row r="1299" spans="1:5" x14ac:dyDescent="0.2">
      <c r="A1299" s="3" t="s">
        <v>282</v>
      </c>
      <c r="B1299" s="3" t="s">
        <v>291</v>
      </c>
      <c r="C1299" s="3"/>
      <c r="D1299" s="3" t="s">
        <v>1935</v>
      </c>
      <c r="E1299"/>
    </row>
    <row r="1300" spans="1:5" x14ac:dyDescent="0.2">
      <c r="A1300" s="3" t="s">
        <v>282</v>
      </c>
      <c r="B1300" s="3" t="s">
        <v>291</v>
      </c>
      <c r="C1300" s="3"/>
      <c r="D1300" s="3" t="s">
        <v>1939</v>
      </c>
      <c r="E1300"/>
    </row>
    <row r="1301" spans="1:5" x14ac:dyDescent="0.2">
      <c r="A1301" s="3" t="s">
        <v>282</v>
      </c>
      <c r="B1301" s="3" t="s">
        <v>291</v>
      </c>
      <c r="C1301" s="3"/>
      <c r="D1301" s="3" t="s">
        <v>875</v>
      </c>
      <c r="E1301"/>
    </row>
    <row r="1302" spans="1:5" x14ac:dyDescent="0.2">
      <c r="A1302" s="3" t="s">
        <v>282</v>
      </c>
      <c r="B1302" s="3" t="s">
        <v>291</v>
      </c>
      <c r="C1302" s="3"/>
      <c r="D1302" s="3" t="s">
        <v>1942</v>
      </c>
      <c r="E1302"/>
    </row>
    <row r="1303" spans="1:5" x14ac:dyDescent="0.2">
      <c r="A1303" s="3" t="s">
        <v>282</v>
      </c>
      <c r="B1303" s="3" t="s">
        <v>291</v>
      </c>
      <c r="C1303" s="3"/>
      <c r="D1303" s="3" t="s">
        <v>1945</v>
      </c>
      <c r="E1303"/>
    </row>
    <row r="1304" spans="1:5" x14ac:dyDescent="0.2">
      <c r="A1304" s="3" t="s">
        <v>282</v>
      </c>
      <c r="B1304" s="3" t="s">
        <v>291</v>
      </c>
      <c r="C1304" s="3"/>
      <c r="D1304" s="3" t="s">
        <v>81</v>
      </c>
      <c r="E1304"/>
    </row>
    <row r="1305" spans="1:5" x14ac:dyDescent="0.2">
      <c r="A1305" s="3" t="s">
        <v>282</v>
      </c>
      <c r="B1305" s="3" t="s">
        <v>291</v>
      </c>
      <c r="C1305" s="3"/>
      <c r="D1305" s="3" t="s">
        <v>877</v>
      </c>
      <c r="E1305"/>
    </row>
    <row r="1306" spans="1:5" x14ac:dyDescent="0.2">
      <c r="A1306" s="3" t="s">
        <v>282</v>
      </c>
      <c r="B1306" s="3" t="s">
        <v>291</v>
      </c>
      <c r="C1306" s="3"/>
      <c r="D1306" s="3" t="s">
        <v>1954</v>
      </c>
      <c r="E1306"/>
    </row>
    <row r="1307" spans="1:5" x14ac:dyDescent="0.2">
      <c r="A1307" s="3" t="s">
        <v>282</v>
      </c>
      <c r="B1307" s="3" t="s">
        <v>291</v>
      </c>
      <c r="C1307" s="3"/>
      <c r="D1307" s="3" t="s">
        <v>2097</v>
      </c>
      <c r="E1307"/>
    </row>
    <row r="1308" spans="1:5" x14ac:dyDescent="0.2">
      <c r="A1308" s="3" t="s">
        <v>282</v>
      </c>
      <c r="B1308" s="3" t="s">
        <v>291</v>
      </c>
      <c r="C1308" s="3"/>
      <c r="D1308" s="3" t="s">
        <v>1959</v>
      </c>
      <c r="E1308"/>
    </row>
    <row r="1309" spans="1:5" x14ac:dyDescent="0.2">
      <c r="A1309" s="3" t="s">
        <v>282</v>
      </c>
      <c r="B1309" s="3" t="s">
        <v>291</v>
      </c>
      <c r="C1309" s="3"/>
      <c r="D1309" s="3" t="s">
        <v>2100</v>
      </c>
      <c r="E1309"/>
    </row>
    <row r="1310" spans="1:5" x14ac:dyDescent="0.2">
      <c r="A1310" s="3" t="s">
        <v>282</v>
      </c>
      <c r="B1310" s="3" t="s">
        <v>291</v>
      </c>
      <c r="C1310" s="3"/>
      <c r="D1310" s="3" t="s">
        <v>1962</v>
      </c>
      <c r="E1310"/>
    </row>
    <row r="1311" spans="1:5" x14ac:dyDescent="0.2">
      <c r="A1311" s="3" t="s">
        <v>282</v>
      </c>
      <c r="B1311" s="3" t="s">
        <v>291</v>
      </c>
      <c r="C1311" s="3"/>
      <c r="D1311" s="3" t="s">
        <v>879</v>
      </c>
      <c r="E1311"/>
    </row>
    <row r="1312" spans="1:5" x14ac:dyDescent="0.2">
      <c r="A1312" s="3" t="s">
        <v>282</v>
      </c>
      <c r="B1312" s="3" t="s">
        <v>291</v>
      </c>
      <c r="C1312" s="3"/>
      <c r="D1312" s="3" t="s">
        <v>1965</v>
      </c>
      <c r="E1312"/>
    </row>
    <row r="1313" spans="1:5" x14ac:dyDescent="0.2">
      <c r="A1313" s="3" t="s">
        <v>282</v>
      </c>
      <c r="B1313" s="3" t="s">
        <v>291</v>
      </c>
      <c r="C1313" s="3"/>
      <c r="D1313" s="3" t="s">
        <v>2666</v>
      </c>
      <c r="E1313"/>
    </row>
    <row r="1314" spans="1:5" x14ac:dyDescent="0.2">
      <c r="A1314"/>
      <c r="B1314"/>
      <c r="C1314"/>
      <c r="D1314"/>
      <c r="E1314"/>
    </row>
    <row r="1315" spans="1:5" x14ac:dyDescent="0.2">
      <c r="A1315"/>
      <c r="B1315"/>
      <c r="C1315"/>
      <c r="D1315"/>
      <c r="E1315"/>
    </row>
    <row r="1316" spans="1:5" x14ac:dyDescent="0.2">
      <c r="A1316"/>
      <c r="B1316"/>
      <c r="C1316"/>
      <c r="D1316"/>
      <c r="E1316"/>
    </row>
    <row r="1317" spans="1:5" x14ac:dyDescent="0.2">
      <c r="A1317"/>
      <c r="B1317"/>
      <c r="C1317"/>
      <c r="D1317"/>
      <c r="E1317"/>
    </row>
    <row r="1318" spans="1:5" x14ac:dyDescent="0.2">
      <c r="A1318"/>
      <c r="B1318"/>
      <c r="C1318"/>
      <c r="D1318"/>
      <c r="E1318"/>
    </row>
    <row r="1319" spans="1:5" x14ac:dyDescent="0.2">
      <c r="A1319"/>
      <c r="B1319"/>
      <c r="C1319"/>
      <c r="D1319"/>
      <c r="E1319"/>
    </row>
    <row r="1320" spans="1:5" x14ac:dyDescent="0.2">
      <c r="A1320"/>
      <c r="B1320"/>
      <c r="C1320"/>
      <c r="D1320"/>
      <c r="E1320"/>
    </row>
    <row r="1321" spans="1:5" x14ac:dyDescent="0.2">
      <c r="A1321"/>
      <c r="B1321"/>
      <c r="C1321"/>
      <c r="D1321"/>
      <c r="E1321"/>
    </row>
    <row r="1322" spans="1:5" x14ac:dyDescent="0.2">
      <c r="A1322"/>
      <c r="B1322"/>
      <c r="C1322"/>
      <c r="D1322"/>
      <c r="E1322"/>
    </row>
    <row r="1323" spans="1:5" x14ac:dyDescent="0.2">
      <c r="A1323"/>
      <c r="B1323"/>
      <c r="C1323"/>
      <c r="D1323"/>
      <c r="E1323"/>
    </row>
    <row r="1324" spans="1:5" x14ac:dyDescent="0.2">
      <c r="A1324"/>
      <c r="B1324"/>
      <c r="C1324"/>
      <c r="D1324"/>
      <c r="E1324"/>
    </row>
    <row r="1325" spans="1:5" x14ac:dyDescent="0.2">
      <c r="A1325"/>
      <c r="B1325"/>
      <c r="C1325"/>
      <c r="D1325"/>
      <c r="E1325"/>
    </row>
    <row r="1326" spans="1:5" x14ac:dyDescent="0.2">
      <c r="A1326"/>
      <c r="B1326"/>
      <c r="C1326"/>
      <c r="D1326"/>
      <c r="E1326"/>
    </row>
    <row r="1327" spans="1:5" x14ac:dyDescent="0.2">
      <c r="A1327"/>
      <c r="B1327"/>
      <c r="C1327"/>
      <c r="D1327"/>
      <c r="E1327"/>
    </row>
    <row r="1328" spans="1:5" x14ac:dyDescent="0.2">
      <c r="A1328"/>
      <c r="B1328"/>
      <c r="C1328"/>
      <c r="D1328"/>
      <c r="E1328"/>
    </row>
    <row r="1329" spans="1:5" x14ac:dyDescent="0.2">
      <c r="A1329"/>
      <c r="B1329"/>
      <c r="C1329"/>
      <c r="D1329"/>
      <c r="E1329"/>
    </row>
    <row r="1330" spans="1:5" x14ac:dyDescent="0.2">
      <c r="A1330"/>
      <c r="B1330"/>
      <c r="C1330"/>
      <c r="D1330"/>
      <c r="E1330"/>
    </row>
    <row r="1331" spans="1:5" x14ac:dyDescent="0.2">
      <c r="A1331"/>
      <c r="B1331"/>
      <c r="C1331"/>
      <c r="D1331"/>
      <c r="E1331"/>
    </row>
    <row r="1332" spans="1:5" x14ac:dyDescent="0.2">
      <c r="A1332"/>
      <c r="B1332"/>
      <c r="C1332"/>
      <c r="D1332"/>
      <c r="E1332"/>
    </row>
    <row r="1333" spans="1:5" x14ac:dyDescent="0.2">
      <c r="A1333"/>
      <c r="B1333"/>
      <c r="C1333"/>
      <c r="D1333"/>
      <c r="E1333"/>
    </row>
    <row r="1334" spans="1:5" x14ac:dyDescent="0.2">
      <c r="A1334"/>
      <c r="B1334"/>
      <c r="C1334"/>
      <c r="D1334"/>
      <c r="E1334"/>
    </row>
    <row r="1335" spans="1:5" x14ac:dyDescent="0.2">
      <c r="A1335"/>
      <c r="B1335"/>
      <c r="C1335"/>
      <c r="D1335"/>
      <c r="E1335"/>
    </row>
    <row r="1336" spans="1:5" x14ac:dyDescent="0.2">
      <c r="A1336"/>
      <c r="B1336"/>
      <c r="C1336"/>
      <c r="D1336"/>
      <c r="E1336"/>
    </row>
    <row r="1337" spans="1:5" x14ac:dyDescent="0.2">
      <c r="A1337"/>
      <c r="B1337"/>
      <c r="C1337"/>
      <c r="D1337"/>
      <c r="E1337"/>
    </row>
    <row r="1338" spans="1:5" x14ac:dyDescent="0.2">
      <c r="A1338"/>
      <c r="B1338"/>
      <c r="C1338"/>
      <c r="D1338"/>
      <c r="E1338"/>
    </row>
    <row r="1339" spans="1:5" x14ac:dyDescent="0.2">
      <c r="A1339"/>
      <c r="B1339"/>
      <c r="C1339"/>
      <c r="D1339"/>
      <c r="E1339"/>
    </row>
    <row r="1340" spans="1:5" x14ac:dyDescent="0.2">
      <c r="A1340"/>
      <c r="B1340"/>
      <c r="C1340"/>
      <c r="D1340"/>
      <c r="E1340"/>
    </row>
    <row r="1341" spans="1:5" x14ac:dyDescent="0.2">
      <c r="A1341"/>
      <c r="B1341"/>
      <c r="C1341"/>
      <c r="D1341"/>
      <c r="E1341"/>
    </row>
    <row r="1342" spans="1:5" x14ac:dyDescent="0.2">
      <c r="A1342"/>
      <c r="B1342"/>
      <c r="C1342"/>
      <c r="D1342"/>
      <c r="E1342"/>
    </row>
    <row r="1343" spans="1:5" x14ac:dyDescent="0.2">
      <c r="A1343"/>
      <c r="B1343"/>
      <c r="C1343"/>
      <c r="D1343"/>
      <c r="E1343"/>
    </row>
    <row r="1344" spans="1:5" x14ac:dyDescent="0.2">
      <c r="A1344"/>
      <c r="B1344"/>
      <c r="C1344"/>
      <c r="D1344"/>
      <c r="E1344"/>
    </row>
    <row r="1345" spans="1:5" x14ac:dyDescent="0.2">
      <c r="A1345"/>
      <c r="B1345"/>
      <c r="C1345"/>
      <c r="D1345"/>
      <c r="E1345"/>
    </row>
    <row r="1346" spans="1:5" x14ac:dyDescent="0.2">
      <c r="A1346"/>
      <c r="B1346"/>
      <c r="C1346"/>
      <c r="D1346"/>
      <c r="E1346"/>
    </row>
    <row r="1347" spans="1:5" x14ac:dyDescent="0.2">
      <c r="A1347"/>
      <c r="B1347"/>
      <c r="C1347"/>
      <c r="D1347"/>
      <c r="E1347"/>
    </row>
    <row r="1348" spans="1:5" x14ac:dyDescent="0.2">
      <c r="A1348"/>
      <c r="B1348"/>
      <c r="C1348"/>
      <c r="D1348"/>
      <c r="E1348"/>
    </row>
    <row r="1349" spans="1:5" x14ac:dyDescent="0.2">
      <c r="A1349"/>
      <c r="B1349"/>
      <c r="C1349"/>
      <c r="D1349"/>
      <c r="E1349"/>
    </row>
    <row r="1350" spans="1:5" x14ac:dyDescent="0.2">
      <c r="A1350"/>
      <c r="B1350"/>
      <c r="C1350"/>
      <c r="D1350"/>
      <c r="E1350"/>
    </row>
    <row r="1351" spans="1:5" x14ac:dyDescent="0.2">
      <c r="A1351"/>
      <c r="B1351"/>
      <c r="C1351"/>
      <c r="D1351"/>
      <c r="E1351"/>
    </row>
    <row r="1352" spans="1:5" x14ac:dyDescent="0.2">
      <c r="A1352"/>
      <c r="B1352"/>
      <c r="C1352"/>
      <c r="D1352"/>
      <c r="E1352"/>
    </row>
    <row r="1353" spans="1:5" x14ac:dyDescent="0.2">
      <c r="A1353"/>
      <c r="B1353"/>
      <c r="C1353"/>
      <c r="D1353"/>
      <c r="E1353"/>
    </row>
    <row r="1354" spans="1:5" x14ac:dyDescent="0.2">
      <c r="A1354"/>
      <c r="B1354"/>
      <c r="C1354"/>
      <c r="D1354"/>
      <c r="E1354"/>
    </row>
    <row r="1355" spans="1:5" x14ac:dyDescent="0.2">
      <c r="A1355"/>
      <c r="B1355"/>
      <c r="C1355"/>
      <c r="D1355"/>
      <c r="E1355"/>
    </row>
    <row r="1356" spans="1:5" x14ac:dyDescent="0.2">
      <c r="A1356"/>
      <c r="B1356"/>
      <c r="C1356"/>
      <c r="D1356"/>
      <c r="E1356"/>
    </row>
    <row r="1357" spans="1:5" x14ac:dyDescent="0.2">
      <c r="A1357"/>
      <c r="B1357"/>
      <c r="C1357"/>
      <c r="D1357"/>
      <c r="E1357"/>
    </row>
    <row r="1358" spans="1:5" x14ac:dyDescent="0.2">
      <c r="A1358"/>
      <c r="B1358"/>
      <c r="C1358"/>
      <c r="D1358"/>
      <c r="E1358"/>
    </row>
    <row r="1359" spans="1:5" x14ac:dyDescent="0.2">
      <c r="A1359"/>
      <c r="B1359"/>
      <c r="C1359"/>
      <c r="D1359"/>
      <c r="E1359"/>
    </row>
    <row r="1360" spans="1:5" x14ac:dyDescent="0.2">
      <c r="A1360"/>
      <c r="B1360"/>
      <c r="C1360"/>
      <c r="D1360"/>
      <c r="E1360"/>
    </row>
    <row r="1361" spans="1:5" x14ac:dyDescent="0.2">
      <c r="A1361"/>
      <c r="B1361"/>
      <c r="C1361"/>
      <c r="D1361"/>
      <c r="E1361"/>
    </row>
    <row r="1362" spans="1:5" x14ac:dyDescent="0.2">
      <c r="A1362"/>
      <c r="B1362"/>
      <c r="C1362"/>
      <c r="D1362"/>
      <c r="E1362"/>
    </row>
    <row r="1363" spans="1:5" x14ac:dyDescent="0.2">
      <c r="A1363"/>
      <c r="B1363"/>
      <c r="C1363"/>
      <c r="D1363"/>
      <c r="E1363"/>
    </row>
    <row r="1364" spans="1:5" x14ac:dyDescent="0.2">
      <c r="A1364"/>
      <c r="B1364"/>
      <c r="C1364"/>
      <c r="D1364"/>
      <c r="E1364"/>
    </row>
    <row r="1365" spans="1:5" x14ac:dyDescent="0.2">
      <c r="A1365"/>
      <c r="B1365"/>
      <c r="C1365"/>
      <c r="D1365"/>
      <c r="E1365"/>
    </row>
    <row r="1366" spans="1:5" x14ac:dyDescent="0.2">
      <c r="A1366"/>
      <c r="B1366"/>
      <c r="C1366"/>
      <c r="D1366"/>
      <c r="E1366"/>
    </row>
    <row r="1367" spans="1:5" x14ac:dyDescent="0.2">
      <c r="A1367"/>
      <c r="B1367"/>
      <c r="C1367"/>
      <c r="D1367"/>
      <c r="E1367"/>
    </row>
    <row r="1368" spans="1:5" x14ac:dyDescent="0.2">
      <c r="A1368"/>
      <c r="B1368"/>
      <c r="C1368"/>
      <c r="D1368"/>
      <c r="E1368"/>
    </row>
    <row r="1369" spans="1:5" x14ac:dyDescent="0.2">
      <c r="A1369"/>
      <c r="B1369"/>
      <c r="C1369"/>
      <c r="D1369"/>
      <c r="E1369"/>
    </row>
    <row r="1370" spans="1:5" x14ac:dyDescent="0.2">
      <c r="A1370"/>
      <c r="B1370"/>
      <c r="C1370"/>
      <c r="D1370"/>
      <c r="E1370"/>
    </row>
    <row r="1371" spans="1:5" x14ac:dyDescent="0.2">
      <c r="A1371"/>
      <c r="B1371"/>
      <c r="C1371"/>
      <c r="D1371"/>
      <c r="E1371"/>
    </row>
    <row r="1372" spans="1:5" x14ac:dyDescent="0.2">
      <c r="A1372"/>
      <c r="B1372"/>
      <c r="C1372"/>
      <c r="D1372"/>
      <c r="E1372"/>
    </row>
    <row r="1373" spans="1:5" x14ac:dyDescent="0.2">
      <c r="A1373"/>
      <c r="B1373"/>
      <c r="C1373"/>
      <c r="D1373"/>
      <c r="E1373"/>
    </row>
    <row r="1374" spans="1:5" x14ac:dyDescent="0.2">
      <c r="A1374"/>
      <c r="B1374"/>
      <c r="C1374"/>
      <c r="D1374"/>
      <c r="E1374"/>
    </row>
    <row r="1375" spans="1:5" x14ac:dyDescent="0.2">
      <c r="A1375"/>
      <c r="B1375"/>
      <c r="C1375"/>
      <c r="D1375"/>
      <c r="E1375"/>
    </row>
    <row r="1376" spans="1:5" x14ac:dyDescent="0.2">
      <c r="A1376"/>
      <c r="B1376"/>
      <c r="C1376"/>
      <c r="D1376"/>
      <c r="E1376"/>
    </row>
    <row r="1377" spans="1:5" x14ac:dyDescent="0.2">
      <c r="A1377"/>
      <c r="B1377"/>
      <c r="C1377"/>
      <c r="D1377"/>
      <c r="E1377"/>
    </row>
    <row r="1378" spans="1:5" x14ac:dyDescent="0.2">
      <c r="A1378"/>
      <c r="B1378"/>
      <c r="C1378"/>
      <c r="D1378"/>
      <c r="E1378"/>
    </row>
    <row r="1379" spans="1:5" x14ac:dyDescent="0.2">
      <c r="A1379"/>
      <c r="B1379"/>
      <c r="C1379"/>
      <c r="D1379"/>
      <c r="E1379"/>
    </row>
    <row r="1380" spans="1:5" x14ac:dyDescent="0.2">
      <c r="A1380"/>
      <c r="B1380"/>
      <c r="C1380"/>
      <c r="D1380"/>
      <c r="E1380"/>
    </row>
    <row r="1381" spans="1:5" x14ac:dyDescent="0.2">
      <c r="A1381"/>
      <c r="B1381"/>
      <c r="C1381"/>
      <c r="D1381"/>
      <c r="E1381"/>
    </row>
    <row r="1382" spans="1:5" x14ac:dyDescent="0.2">
      <c r="A1382"/>
      <c r="B1382"/>
      <c r="C1382"/>
      <c r="D1382"/>
      <c r="E1382"/>
    </row>
    <row r="1383" spans="1:5" x14ac:dyDescent="0.2">
      <c r="A1383"/>
      <c r="B1383"/>
      <c r="C1383"/>
      <c r="D1383"/>
      <c r="E1383"/>
    </row>
    <row r="1384" spans="1:5" x14ac:dyDescent="0.2">
      <c r="A1384"/>
      <c r="B1384"/>
      <c r="C1384"/>
      <c r="D1384"/>
      <c r="E1384"/>
    </row>
    <row r="1385" spans="1:5" x14ac:dyDescent="0.2">
      <c r="A1385"/>
      <c r="B1385"/>
      <c r="C1385"/>
      <c r="D1385"/>
      <c r="E1385"/>
    </row>
    <row r="1386" spans="1:5" x14ac:dyDescent="0.2">
      <c r="A1386"/>
      <c r="B1386"/>
      <c r="C1386"/>
      <c r="D1386"/>
      <c r="E1386"/>
    </row>
    <row r="1387" spans="1:5" x14ac:dyDescent="0.2">
      <c r="A1387"/>
      <c r="B1387"/>
      <c r="C1387"/>
      <c r="D1387"/>
      <c r="E1387"/>
    </row>
    <row r="1388" spans="1:5" x14ac:dyDescent="0.2">
      <c r="A1388"/>
      <c r="B1388"/>
      <c r="C1388"/>
      <c r="D1388"/>
      <c r="E1388"/>
    </row>
    <row r="1389" spans="1:5" x14ac:dyDescent="0.2">
      <c r="A1389"/>
      <c r="B1389"/>
      <c r="C1389"/>
      <c r="D1389"/>
      <c r="E1389"/>
    </row>
    <row r="1390" spans="1:5" x14ac:dyDescent="0.2">
      <c r="A1390"/>
      <c r="B1390"/>
      <c r="C1390"/>
      <c r="D1390"/>
      <c r="E1390"/>
    </row>
    <row r="1391" spans="1:5" x14ac:dyDescent="0.2">
      <c r="A1391"/>
      <c r="B1391"/>
      <c r="C1391"/>
      <c r="D1391"/>
      <c r="E1391"/>
    </row>
    <row r="1392" spans="1:5" x14ac:dyDescent="0.2">
      <c r="A1392"/>
      <c r="B1392"/>
      <c r="C1392"/>
      <c r="D1392"/>
      <c r="E1392"/>
    </row>
    <row r="1393" spans="1:5" x14ac:dyDescent="0.2">
      <c r="A1393"/>
      <c r="B1393"/>
      <c r="C1393"/>
      <c r="D1393"/>
      <c r="E1393"/>
    </row>
    <row r="1394" spans="1:5" x14ac:dyDescent="0.2">
      <c r="A1394"/>
      <c r="B1394"/>
      <c r="C1394"/>
      <c r="D1394"/>
      <c r="E1394"/>
    </row>
    <row r="1395" spans="1:5" x14ac:dyDescent="0.2">
      <c r="A1395"/>
      <c r="B1395"/>
      <c r="C1395"/>
      <c r="D1395"/>
      <c r="E1395"/>
    </row>
    <row r="1396" spans="1:5" x14ac:dyDescent="0.2">
      <c r="A1396"/>
      <c r="B1396"/>
      <c r="C1396"/>
      <c r="D1396"/>
      <c r="E1396"/>
    </row>
    <row r="1397" spans="1:5" x14ac:dyDescent="0.2">
      <c r="A1397"/>
      <c r="B1397"/>
      <c r="C1397"/>
      <c r="D1397"/>
      <c r="E1397"/>
    </row>
    <row r="1398" spans="1:5" x14ac:dyDescent="0.2">
      <c r="A1398"/>
      <c r="B1398"/>
      <c r="C1398"/>
      <c r="D1398"/>
      <c r="E1398"/>
    </row>
    <row r="1399" spans="1:5" x14ac:dyDescent="0.2">
      <c r="A1399"/>
      <c r="B1399"/>
      <c r="C1399"/>
      <c r="D1399"/>
      <c r="E1399"/>
    </row>
    <row r="1400" spans="1:5" x14ac:dyDescent="0.2">
      <c r="A1400"/>
      <c r="B1400"/>
      <c r="C1400"/>
      <c r="D1400"/>
      <c r="E1400"/>
    </row>
    <row r="1401" spans="1:5" x14ac:dyDescent="0.2">
      <c r="A1401"/>
      <c r="B1401"/>
      <c r="C1401"/>
      <c r="D1401"/>
      <c r="E1401"/>
    </row>
    <row r="1402" spans="1:5" x14ac:dyDescent="0.2">
      <c r="A1402"/>
      <c r="B1402"/>
      <c r="C1402"/>
      <c r="D1402"/>
      <c r="E1402"/>
    </row>
    <row r="1403" spans="1:5" x14ac:dyDescent="0.2">
      <c r="A1403"/>
      <c r="B1403"/>
      <c r="C1403"/>
      <c r="D1403"/>
      <c r="E1403"/>
    </row>
    <row r="1404" spans="1:5" x14ac:dyDescent="0.2">
      <c r="A1404"/>
      <c r="B1404"/>
      <c r="C1404"/>
      <c r="D1404"/>
      <c r="E1404"/>
    </row>
    <row r="1405" spans="1:5" x14ac:dyDescent="0.2">
      <c r="A1405"/>
      <c r="B1405"/>
      <c r="C1405"/>
      <c r="D1405"/>
      <c r="E1405"/>
    </row>
    <row r="1406" spans="1:5" x14ac:dyDescent="0.2">
      <c r="A1406"/>
      <c r="B1406"/>
      <c r="C1406"/>
      <c r="D1406"/>
      <c r="E1406"/>
    </row>
    <row r="1407" spans="1:5" x14ac:dyDescent="0.2">
      <c r="A1407"/>
      <c r="B1407"/>
      <c r="C1407"/>
      <c r="D1407"/>
      <c r="E1407"/>
    </row>
    <row r="1408" spans="1:5" x14ac:dyDescent="0.2">
      <c r="A1408"/>
      <c r="B1408"/>
      <c r="C1408"/>
      <c r="D1408"/>
      <c r="E1408"/>
    </row>
    <row r="1409" spans="1:5" x14ac:dyDescent="0.2">
      <c r="A1409"/>
      <c r="B1409"/>
      <c r="C1409"/>
      <c r="D1409"/>
      <c r="E1409"/>
    </row>
    <row r="1410" spans="1:5" x14ac:dyDescent="0.2">
      <c r="A1410"/>
      <c r="B1410"/>
      <c r="C1410"/>
      <c r="D1410"/>
      <c r="E1410"/>
    </row>
    <row r="1411" spans="1:5" x14ac:dyDescent="0.2">
      <c r="A1411"/>
      <c r="B1411"/>
      <c r="C1411"/>
      <c r="D1411"/>
      <c r="E1411"/>
    </row>
    <row r="1412" spans="1:5" x14ac:dyDescent="0.2">
      <c r="A1412"/>
      <c r="B1412"/>
      <c r="C1412"/>
      <c r="D1412"/>
      <c r="E1412"/>
    </row>
    <row r="1413" spans="1:5" x14ac:dyDescent="0.2">
      <c r="A1413"/>
      <c r="B1413"/>
      <c r="C1413"/>
      <c r="D1413"/>
      <c r="E1413"/>
    </row>
    <row r="1414" spans="1:5" x14ac:dyDescent="0.2">
      <c r="A1414"/>
      <c r="B1414"/>
      <c r="C1414"/>
      <c r="D1414"/>
      <c r="E1414"/>
    </row>
    <row r="1415" spans="1:5" x14ac:dyDescent="0.2">
      <c r="A1415"/>
      <c r="B1415"/>
      <c r="C1415"/>
      <c r="D1415"/>
      <c r="E1415"/>
    </row>
    <row r="1416" spans="1:5" x14ac:dyDescent="0.2">
      <c r="A1416"/>
      <c r="B1416"/>
      <c r="C1416"/>
      <c r="D1416"/>
      <c r="E1416"/>
    </row>
    <row r="1417" spans="1:5" x14ac:dyDescent="0.2">
      <c r="A1417"/>
      <c r="B1417"/>
      <c r="C1417"/>
      <c r="D1417"/>
      <c r="E1417"/>
    </row>
    <row r="1418" spans="1:5" x14ac:dyDescent="0.2">
      <c r="A1418"/>
      <c r="B1418"/>
      <c r="C1418"/>
      <c r="D1418"/>
      <c r="E1418"/>
    </row>
    <row r="1419" spans="1:5" x14ac:dyDescent="0.2">
      <c r="A1419"/>
      <c r="B1419"/>
      <c r="C1419"/>
      <c r="D1419"/>
      <c r="E1419"/>
    </row>
    <row r="1420" spans="1:5" x14ac:dyDescent="0.2">
      <c r="A1420"/>
      <c r="B1420"/>
      <c r="C1420"/>
      <c r="D1420"/>
      <c r="E1420"/>
    </row>
    <row r="1421" spans="1:5" x14ac:dyDescent="0.2">
      <c r="A1421"/>
      <c r="B1421"/>
      <c r="C1421"/>
      <c r="D1421"/>
      <c r="E1421"/>
    </row>
    <row r="1422" spans="1:5" x14ac:dyDescent="0.2">
      <c r="A1422"/>
      <c r="B1422"/>
      <c r="C1422"/>
      <c r="D1422"/>
      <c r="E1422"/>
    </row>
    <row r="1423" spans="1:5" x14ac:dyDescent="0.2">
      <c r="A1423"/>
      <c r="B1423"/>
      <c r="C1423"/>
      <c r="D1423"/>
      <c r="E1423"/>
    </row>
    <row r="1424" spans="1:5" x14ac:dyDescent="0.2">
      <c r="A1424"/>
      <c r="B1424"/>
      <c r="C1424"/>
      <c r="D1424"/>
      <c r="E1424"/>
    </row>
    <row r="1425" spans="1:5" x14ac:dyDescent="0.2">
      <c r="A1425"/>
      <c r="B1425"/>
      <c r="C1425"/>
      <c r="D1425"/>
      <c r="E1425"/>
    </row>
    <row r="1426" spans="1:5" x14ac:dyDescent="0.2">
      <c r="A1426"/>
      <c r="B1426"/>
      <c r="C1426"/>
      <c r="D1426"/>
      <c r="E1426"/>
    </row>
    <row r="1427" spans="1:5" x14ac:dyDescent="0.2">
      <c r="A1427"/>
      <c r="B1427"/>
      <c r="C1427"/>
      <c r="D1427"/>
      <c r="E1427"/>
    </row>
    <row r="1428" spans="1:5" x14ac:dyDescent="0.2">
      <c r="A1428"/>
      <c r="B1428"/>
      <c r="C1428"/>
      <c r="D1428"/>
      <c r="E1428"/>
    </row>
    <row r="1429" spans="1:5" x14ac:dyDescent="0.2">
      <c r="A1429"/>
      <c r="B1429"/>
      <c r="C1429"/>
      <c r="D1429"/>
      <c r="E1429"/>
    </row>
    <row r="1430" spans="1:5" x14ac:dyDescent="0.2">
      <c r="A1430"/>
      <c r="B1430"/>
      <c r="C1430"/>
      <c r="D1430"/>
      <c r="E1430"/>
    </row>
    <row r="1431" spans="1:5" x14ac:dyDescent="0.2">
      <c r="A1431"/>
      <c r="B1431"/>
      <c r="C1431"/>
      <c r="D1431"/>
      <c r="E1431"/>
    </row>
    <row r="1432" spans="1:5" x14ac:dyDescent="0.2">
      <c r="A1432"/>
      <c r="B1432"/>
      <c r="C1432"/>
      <c r="D1432"/>
      <c r="E1432"/>
    </row>
    <row r="1433" spans="1:5" x14ac:dyDescent="0.2">
      <c r="A1433"/>
      <c r="B1433"/>
      <c r="C1433"/>
      <c r="D1433"/>
      <c r="E1433"/>
    </row>
    <row r="1434" spans="1:5" x14ac:dyDescent="0.2">
      <c r="A1434"/>
      <c r="B1434"/>
      <c r="C1434"/>
      <c r="D1434"/>
      <c r="E1434"/>
    </row>
    <row r="1435" spans="1:5" x14ac:dyDescent="0.2">
      <c r="A1435"/>
      <c r="B1435"/>
      <c r="C1435"/>
      <c r="D1435"/>
      <c r="E1435"/>
    </row>
    <row r="1436" spans="1:5" x14ac:dyDescent="0.2">
      <c r="A1436"/>
      <c r="B1436"/>
      <c r="C1436"/>
      <c r="D1436"/>
      <c r="E1436"/>
    </row>
    <row r="1437" spans="1:5" x14ac:dyDescent="0.2">
      <c r="A1437"/>
      <c r="B1437"/>
      <c r="C1437"/>
      <c r="D1437"/>
      <c r="E1437"/>
    </row>
    <row r="1438" spans="1:5" x14ac:dyDescent="0.2">
      <c r="A1438"/>
      <c r="B1438"/>
      <c r="C1438"/>
      <c r="D1438"/>
      <c r="E1438"/>
    </row>
    <row r="1439" spans="1:5" x14ac:dyDescent="0.2">
      <c r="A1439"/>
      <c r="B1439"/>
      <c r="C1439"/>
      <c r="D1439"/>
      <c r="E1439"/>
    </row>
    <row r="1440" spans="1:5" x14ac:dyDescent="0.2">
      <c r="A1440"/>
      <c r="B1440"/>
      <c r="C1440"/>
      <c r="D1440"/>
      <c r="E1440"/>
    </row>
    <row r="1441" spans="1:5" x14ac:dyDescent="0.2">
      <c r="A1441"/>
      <c r="B1441"/>
      <c r="C1441"/>
      <c r="D1441"/>
      <c r="E1441"/>
    </row>
    <row r="1442" spans="1:5" x14ac:dyDescent="0.2">
      <c r="A1442"/>
      <c r="B1442"/>
      <c r="C1442"/>
      <c r="D1442"/>
      <c r="E1442"/>
    </row>
    <row r="1443" spans="1:5" x14ac:dyDescent="0.2">
      <c r="A1443"/>
      <c r="B1443"/>
      <c r="C1443"/>
      <c r="D1443"/>
      <c r="E1443"/>
    </row>
    <row r="1444" spans="1:5" x14ac:dyDescent="0.2">
      <c r="A1444"/>
      <c r="B1444"/>
      <c r="C1444"/>
      <c r="D1444"/>
      <c r="E1444"/>
    </row>
    <row r="1445" spans="1:5" x14ac:dyDescent="0.2">
      <c r="A1445"/>
      <c r="B1445"/>
      <c r="C1445"/>
      <c r="D1445"/>
      <c r="E1445"/>
    </row>
    <row r="1446" spans="1:5" x14ac:dyDescent="0.2">
      <c r="A1446"/>
      <c r="B1446"/>
      <c r="C1446"/>
      <c r="D1446"/>
      <c r="E1446"/>
    </row>
    <row r="1447" spans="1:5" x14ac:dyDescent="0.2">
      <c r="A1447"/>
      <c r="B1447"/>
      <c r="C1447"/>
      <c r="D1447"/>
      <c r="E1447"/>
    </row>
    <row r="1448" spans="1:5" x14ac:dyDescent="0.2">
      <c r="A1448"/>
      <c r="B1448"/>
      <c r="C1448"/>
      <c r="D1448"/>
      <c r="E1448"/>
    </row>
    <row r="1449" spans="1:5" x14ac:dyDescent="0.2">
      <c r="A1449"/>
      <c r="B1449"/>
      <c r="C1449"/>
      <c r="D1449"/>
      <c r="E1449"/>
    </row>
    <row r="1450" spans="1:5" x14ac:dyDescent="0.2">
      <c r="A1450"/>
      <c r="B1450"/>
      <c r="C1450"/>
      <c r="D1450"/>
      <c r="E1450"/>
    </row>
    <row r="1451" spans="1:5" x14ac:dyDescent="0.2">
      <c r="A1451"/>
      <c r="B1451"/>
      <c r="C1451"/>
      <c r="D1451"/>
      <c r="E1451"/>
    </row>
    <row r="1452" spans="1:5" x14ac:dyDescent="0.2">
      <c r="A1452"/>
      <c r="B1452"/>
      <c r="C1452"/>
      <c r="D1452"/>
      <c r="E1452"/>
    </row>
    <row r="1453" spans="1:5" x14ac:dyDescent="0.2">
      <c r="A1453"/>
      <c r="B1453"/>
      <c r="C1453"/>
      <c r="D1453"/>
      <c r="E1453"/>
    </row>
    <row r="1454" spans="1:5" x14ac:dyDescent="0.2">
      <c r="A1454"/>
      <c r="B1454"/>
      <c r="C1454"/>
      <c r="D1454"/>
      <c r="E1454"/>
    </row>
    <row r="1455" spans="1:5" x14ac:dyDescent="0.2">
      <c r="A1455"/>
      <c r="B1455"/>
      <c r="C1455"/>
      <c r="D1455"/>
      <c r="E1455"/>
    </row>
    <row r="1456" spans="1:5" x14ac:dyDescent="0.2">
      <c r="A1456"/>
      <c r="B1456"/>
      <c r="C1456"/>
      <c r="D1456"/>
      <c r="E1456"/>
    </row>
    <row r="1457" spans="1:5" x14ac:dyDescent="0.2">
      <c r="A1457"/>
      <c r="B1457"/>
      <c r="C1457"/>
      <c r="D1457"/>
      <c r="E1457"/>
    </row>
    <row r="1458" spans="1:5" x14ac:dyDescent="0.2">
      <c r="A1458"/>
      <c r="B1458"/>
      <c r="C1458"/>
      <c r="D1458"/>
      <c r="E1458"/>
    </row>
    <row r="1459" spans="1:5" x14ac:dyDescent="0.2">
      <c r="A1459"/>
      <c r="B1459"/>
      <c r="C1459"/>
      <c r="D1459"/>
      <c r="E1459"/>
    </row>
    <row r="1460" spans="1:5" x14ac:dyDescent="0.2">
      <c r="A1460"/>
      <c r="B1460"/>
      <c r="C1460"/>
      <c r="D1460"/>
      <c r="E1460"/>
    </row>
    <row r="1461" spans="1:5" x14ac:dyDescent="0.2">
      <c r="A1461"/>
      <c r="B1461"/>
      <c r="C1461"/>
      <c r="D1461"/>
      <c r="E1461"/>
    </row>
    <row r="1462" spans="1:5" x14ac:dyDescent="0.2">
      <c r="A1462"/>
      <c r="B1462"/>
      <c r="C1462"/>
      <c r="D1462"/>
      <c r="E1462"/>
    </row>
    <row r="1463" spans="1:5" x14ac:dyDescent="0.2">
      <c r="A1463"/>
      <c r="B1463"/>
      <c r="C1463"/>
      <c r="D1463"/>
      <c r="E1463"/>
    </row>
    <row r="1464" spans="1:5" x14ac:dyDescent="0.2">
      <c r="A1464"/>
      <c r="B1464"/>
      <c r="C1464"/>
      <c r="D1464"/>
      <c r="E1464"/>
    </row>
    <row r="1465" spans="1:5" x14ac:dyDescent="0.2">
      <c r="A1465"/>
      <c r="B1465"/>
      <c r="C1465"/>
      <c r="D1465"/>
      <c r="E1465"/>
    </row>
    <row r="1466" spans="1:5" x14ac:dyDescent="0.2">
      <c r="A1466"/>
      <c r="B1466"/>
      <c r="C1466"/>
      <c r="D1466"/>
      <c r="E1466"/>
    </row>
    <row r="1467" spans="1:5" x14ac:dyDescent="0.2">
      <c r="A1467"/>
      <c r="B1467"/>
      <c r="C1467"/>
      <c r="D1467"/>
      <c r="E1467"/>
    </row>
    <row r="1468" spans="1:5" x14ac:dyDescent="0.2">
      <c r="A1468"/>
      <c r="B1468"/>
      <c r="C1468"/>
      <c r="D1468"/>
      <c r="E1468"/>
    </row>
    <row r="1469" spans="1:5" x14ac:dyDescent="0.2">
      <c r="A1469"/>
      <c r="B1469"/>
      <c r="C1469"/>
      <c r="D1469"/>
      <c r="E1469"/>
    </row>
    <row r="1470" spans="1:5" x14ac:dyDescent="0.2">
      <c r="A1470"/>
      <c r="B1470"/>
      <c r="C1470"/>
      <c r="D1470"/>
      <c r="E1470"/>
    </row>
    <row r="1471" spans="1:5" x14ac:dyDescent="0.2">
      <c r="A1471"/>
      <c r="B1471"/>
      <c r="C1471"/>
      <c r="D1471"/>
      <c r="E1471"/>
    </row>
    <row r="1472" spans="1:5" x14ac:dyDescent="0.2">
      <c r="A1472"/>
      <c r="B1472"/>
      <c r="C1472"/>
      <c r="D1472"/>
      <c r="E1472"/>
    </row>
    <row r="1473" spans="1:5" x14ac:dyDescent="0.2">
      <c r="A1473"/>
      <c r="B1473"/>
      <c r="C1473"/>
      <c r="D1473"/>
      <c r="E1473"/>
    </row>
    <row r="1474" spans="1:5" x14ac:dyDescent="0.2">
      <c r="A1474"/>
      <c r="B1474"/>
      <c r="C1474"/>
      <c r="D1474"/>
      <c r="E1474"/>
    </row>
    <row r="1475" spans="1:5" x14ac:dyDescent="0.2">
      <c r="A1475"/>
      <c r="B1475"/>
      <c r="C1475"/>
      <c r="D1475"/>
      <c r="E1475"/>
    </row>
    <row r="1476" spans="1:5" x14ac:dyDescent="0.2">
      <c r="A1476"/>
      <c r="B1476"/>
      <c r="C1476"/>
      <c r="D1476"/>
      <c r="E1476"/>
    </row>
    <row r="1477" spans="1:5" x14ac:dyDescent="0.2">
      <c r="A1477"/>
      <c r="B1477"/>
      <c r="C1477"/>
      <c r="D1477"/>
      <c r="E1477"/>
    </row>
    <row r="1478" spans="1:5" x14ac:dyDescent="0.2">
      <c r="A1478"/>
      <c r="B1478"/>
      <c r="C1478"/>
      <c r="D1478"/>
      <c r="E1478"/>
    </row>
    <row r="1479" spans="1:5" x14ac:dyDescent="0.2">
      <c r="A1479"/>
      <c r="B1479"/>
      <c r="C1479"/>
      <c r="D1479"/>
      <c r="E1479"/>
    </row>
    <row r="1480" spans="1:5" x14ac:dyDescent="0.2">
      <c r="A1480"/>
      <c r="B1480"/>
      <c r="C1480"/>
      <c r="D1480"/>
      <c r="E1480"/>
    </row>
    <row r="1481" spans="1:5" x14ac:dyDescent="0.2">
      <c r="A1481"/>
      <c r="B1481"/>
      <c r="C1481"/>
      <c r="D1481"/>
      <c r="E1481"/>
    </row>
    <row r="1482" spans="1:5" x14ac:dyDescent="0.2">
      <c r="A1482"/>
      <c r="B1482"/>
      <c r="C1482"/>
      <c r="D1482"/>
      <c r="E1482"/>
    </row>
    <row r="1483" spans="1:5" x14ac:dyDescent="0.2">
      <c r="A1483"/>
      <c r="B1483"/>
      <c r="C1483"/>
      <c r="D1483"/>
      <c r="E1483"/>
    </row>
    <row r="1484" spans="1:5" x14ac:dyDescent="0.2">
      <c r="A1484"/>
      <c r="B1484"/>
      <c r="C1484"/>
      <c r="D1484"/>
      <c r="E1484"/>
    </row>
    <row r="1485" spans="1:5" x14ac:dyDescent="0.2">
      <c r="A1485"/>
      <c r="B1485"/>
      <c r="C1485"/>
      <c r="D1485"/>
      <c r="E1485"/>
    </row>
    <row r="1486" spans="1:5" x14ac:dyDescent="0.2">
      <c r="A1486"/>
      <c r="B1486"/>
      <c r="C1486"/>
      <c r="D1486"/>
      <c r="E1486"/>
    </row>
    <row r="1487" spans="1:5" x14ac:dyDescent="0.2">
      <c r="A1487"/>
      <c r="B1487"/>
      <c r="C1487"/>
      <c r="D1487"/>
      <c r="E1487"/>
    </row>
    <row r="1488" spans="1:5" x14ac:dyDescent="0.2">
      <c r="A1488"/>
      <c r="B1488"/>
      <c r="C1488"/>
      <c r="D1488"/>
      <c r="E1488"/>
    </row>
    <row r="1489" spans="1:5" x14ac:dyDescent="0.2">
      <c r="A1489"/>
      <c r="B1489"/>
      <c r="C1489"/>
      <c r="D1489"/>
      <c r="E1489"/>
    </row>
    <row r="1490" spans="1:5" x14ac:dyDescent="0.2">
      <c r="A1490"/>
      <c r="B1490"/>
      <c r="C1490"/>
      <c r="D1490"/>
      <c r="E1490"/>
    </row>
    <row r="1491" spans="1:5" x14ac:dyDescent="0.2">
      <c r="A1491"/>
      <c r="B1491"/>
      <c r="C1491"/>
      <c r="D1491"/>
      <c r="E1491"/>
    </row>
    <row r="1492" spans="1:5" x14ac:dyDescent="0.2">
      <c r="A1492"/>
      <c r="B1492"/>
      <c r="C1492"/>
      <c r="D1492"/>
      <c r="E1492"/>
    </row>
    <row r="1493" spans="1:5" x14ac:dyDescent="0.2">
      <c r="A1493"/>
      <c r="B1493"/>
      <c r="C1493"/>
      <c r="D1493"/>
      <c r="E1493"/>
    </row>
    <row r="1494" spans="1:5" x14ac:dyDescent="0.2">
      <c r="A1494"/>
      <c r="B1494"/>
      <c r="C1494"/>
      <c r="D1494"/>
      <c r="E1494"/>
    </row>
    <row r="1495" spans="1:5" x14ac:dyDescent="0.2">
      <c r="A1495"/>
      <c r="B1495"/>
      <c r="C1495"/>
      <c r="D1495"/>
      <c r="E1495"/>
    </row>
    <row r="1496" spans="1:5" x14ac:dyDescent="0.2">
      <c r="A1496"/>
      <c r="B1496"/>
      <c r="C1496"/>
      <c r="D1496"/>
      <c r="E1496"/>
    </row>
    <row r="1497" spans="1:5" x14ac:dyDescent="0.2">
      <c r="A1497"/>
      <c r="B1497"/>
      <c r="C1497"/>
      <c r="D1497"/>
      <c r="E1497"/>
    </row>
    <row r="1498" spans="1:5" x14ac:dyDescent="0.2">
      <c r="A1498"/>
      <c r="B1498"/>
      <c r="C1498"/>
      <c r="D1498"/>
      <c r="E1498"/>
    </row>
    <row r="1499" spans="1:5" x14ac:dyDescent="0.2">
      <c r="A1499"/>
      <c r="B1499"/>
      <c r="C1499"/>
      <c r="D1499"/>
      <c r="E1499"/>
    </row>
    <row r="1500" spans="1:5" x14ac:dyDescent="0.2">
      <c r="A1500"/>
      <c r="B1500"/>
      <c r="C1500"/>
      <c r="D1500"/>
      <c r="E1500"/>
    </row>
    <row r="1501" spans="1:5" x14ac:dyDescent="0.2">
      <c r="A1501"/>
      <c r="B1501"/>
      <c r="C1501"/>
      <c r="D1501"/>
      <c r="E1501"/>
    </row>
    <row r="1502" spans="1:5" x14ac:dyDescent="0.2">
      <c r="A1502"/>
      <c r="B1502"/>
      <c r="C1502"/>
      <c r="D1502"/>
      <c r="E1502"/>
    </row>
    <row r="1503" spans="1:5" x14ac:dyDescent="0.2">
      <c r="A1503"/>
      <c r="B1503"/>
      <c r="C1503"/>
      <c r="D1503"/>
      <c r="E1503"/>
    </row>
    <row r="1504" spans="1:5" x14ac:dyDescent="0.2">
      <c r="A1504"/>
      <c r="B1504"/>
      <c r="C1504"/>
      <c r="D1504"/>
      <c r="E1504"/>
    </row>
    <row r="1505" spans="1:5" x14ac:dyDescent="0.2">
      <c r="A1505"/>
      <c r="B1505"/>
      <c r="C1505"/>
      <c r="D1505"/>
      <c r="E1505"/>
    </row>
    <row r="1506" spans="1:5" x14ac:dyDescent="0.2">
      <c r="A1506"/>
      <c r="B1506"/>
      <c r="C1506"/>
      <c r="D1506"/>
      <c r="E1506"/>
    </row>
    <row r="1507" spans="1:5" x14ac:dyDescent="0.2">
      <c r="A1507"/>
      <c r="B1507"/>
      <c r="C1507"/>
      <c r="D1507"/>
      <c r="E1507"/>
    </row>
    <row r="1508" spans="1:5" x14ac:dyDescent="0.2">
      <c r="A1508"/>
      <c r="B1508"/>
      <c r="C1508"/>
      <c r="D1508"/>
      <c r="E1508"/>
    </row>
    <row r="1509" spans="1:5" x14ac:dyDescent="0.2">
      <c r="A1509"/>
      <c r="B1509"/>
      <c r="C1509"/>
      <c r="D1509"/>
      <c r="E1509"/>
    </row>
    <row r="1510" spans="1:5" x14ac:dyDescent="0.2">
      <c r="A1510"/>
      <c r="B1510"/>
      <c r="C1510"/>
      <c r="D1510"/>
      <c r="E1510"/>
    </row>
    <row r="1511" spans="1:5" x14ac:dyDescent="0.2">
      <c r="A1511"/>
      <c r="B1511"/>
      <c r="C1511"/>
      <c r="D1511"/>
      <c r="E1511"/>
    </row>
    <row r="1512" spans="1:5" x14ac:dyDescent="0.2">
      <c r="A1512"/>
      <c r="B1512"/>
      <c r="C1512"/>
      <c r="D1512"/>
      <c r="E1512"/>
    </row>
    <row r="1513" spans="1:5" x14ac:dyDescent="0.2">
      <c r="A1513"/>
      <c r="B1513"/>
      <c r="C1513"/>
      <c r="D1513"/>
      <c r="E1513"/>
    </row>
    <row r="1514" spans="1:5" x14ac:dyDescent="0.2">
      <c r="A1514"/>
      <c r="B1514"/>
      <c r="C1514"/>
      <c r="D1514"/>
      <c r="E1514"/>
    </row>
    <row r="1515" spans="1:5" x14ac:dyDescent="0.2">
      <c r="A1515"/>
      <c r="B1515"/>
      <c r="C1515"/>
      <c r="D1515"/>
      <c r="E1515"/>
    </row>
    <row r="1516" spans="1:5" x14ac:dyDescent="0.2">
      <c r="A1516"/>
      <c r="B1516"/>
      <c r="C1516"/>
      <c r="D1516"/>
      <c r="E1516"/>
    </row>
    <row r="1517" spans="1:5" x14ac:dyDescent="0.2">
      <c r="A1517"/>
      <c r="B1517"/>
      <c r="C1517"/>
      <c r="D1517"/>
      <c r="E1517"/>
    </row>
    <row r="1518" spans="1:5" x14ac:dyDescent="0.2">
      <c r="A1518"/>
      <c r="B1518"/>
      <c r="C1518"/>
      <c r="D1518"/>
      <c r="E1518"/>
    </row>
    <row r="1519" spans="1:5" x14ac:dyDescent="0.2">
      <c r="A1519"/>
      <c r="B1519"/>
      <c r="C1519"/>
      <c r="D1519"/>
      <c r="E1519"/>
    </row>
    <row r="1520" spans="1:5" x14ac:dyDescent="0.2">
      <c r="A1520"/>
      <c r="B1520"/>
      <c r="C1520"/>
      <c r="D1520"/>
      <c r="E1520"/>
    </row>
    <row r="1521" spans="1:5" x14ac:dyDescent="0.2">
      <c r="A1521"/>
      <c r="B1521"/>
      <c r="C1521"/>
      <c r="D1521"/>
      <c r="E1521"/>
    </row>
    <row r="1522" spans="1:5" x14ac:dyDescent="0.2">
      <c r="A1522"/>
      <c r="B1522"/>
      <c r="C1522"/>
      <c r="D1522"/>
      <c r="E1522"/>
    </row>
    <row r="1523" spans="1:5" x14ac:dyDescent="0.2">
      <c r="A1523"/>
      <c r="B1523"/>
      <c r="C1523"/>
      <c r="D1523"/>
      <c r="E1523"/>
    </row>
    <row r="1524" spans="1:5" x14ac:dyDescent="0.2">
      <c r="A1524"/>
      <c r="B1524"/>
      <c r="C1524"/>
      <c r="D1524"/>
      <c r="E1524"/>
    </row>
    <row r="1525" spans="1:5" x14ac:dyDescent="0.2">
      <c r="A1525"/>
      <c r="B1525"/>
      <c r="C1525"/>
      <c r="D1525"/>
      <c r="E1525"/>
    </row>
    <row r="1526" spans="1:5" x14ac:dyDescent="0.2">
      <c r="A1526"/>
      <c r="B1526"/>
      <c r="C1526"/>
      <c r="D1526"/>
      <c r="E1526"/>
    </row>
    <row r="1527" spans="1:5" x14ac:dyDescent="0.2">
      <c r="A1527"/>
      <c r="B1527"/>
      <c r="C1527"/>
      <c r="D1527"/>
      <c r="E1527"/>
    </row>
    <row r="1528" spans="1:5" x14ac:dyDescent="0.2">
      <c r="A1528"/>
      <c r="B1528"/>
      <c r="C1528"/>
      <c r="D1528"/>
      <c r="E1528"/>
    </row>
    <row r="1529" spans="1:5" x14ac:dyDescent="0.2">
      <c r="A1529"/>
      <c r="B1529"/>
      <c r="C1529"/>
      <c r="D1529"/>
      <c r="E1529"/>
    </row>
    <row r="1530" spans="1:5" x14ac:dyDescent="0.2">
      <c r="A1530"/>
      <c r="B1530"/>
      <c r="C1530"/>
      <c r="D1530"/>
      <c r="E1530"/>
    </row>
    <row r="1531" spans="1:5" x14ac:dyDescent="0.2">
      <c r="A1531"/>
      <c r="B1531"/>
      <c r="C1531"/>
      <c r="D1531"/>
      <c r="E1531"/>
    </row>
    <row r="1532" spans="1:5" x14ac:dyDescent="0.2">
      <c r="A1532"/>
      <c r="B1532"/>
      <c r="C1532"/>
      <c r="D1532"/>
      <c r="E1532"/>
    </row>
    <row r="1533" spans="1:5" x14ac:dyDescent="0.2">
      <c r="A1533"/>
      <c r="B1533"/>
      <c r="C1533"/>
      <c r="D1533"/>
      <c r="E1533"/>
    </row>
    <row r="1534" spans="1:5" x14ac:dyDescent="0.2">
      <c r="A1534"/>
      <c r="B1534"/>
      <c r="C1534"/>
      <c r="D1534"/>
      <c r="E1534"/>
    </row>
    <row r="1535" spans="1:5" x14ac:dyDescent="0.2">
      <c r="A1535"/>
      <c r="B1535"/>
      <c r="C1535"/>
      <c r="D1535"/>
      <c r="E1535"/>
    </row>
    <row r="1536" spans="1:5" x14ac:dyDescent="0.2">
      <c r="A1536"/>
      <c r="B1536"/>
      <c r="C1536"/>
      <c r="D1536"/>
      <c r="E1536"/>
    </row>
    <row r="1537" spans="1:5" x14ac:dyDescent="0.2">
      <c r="A1537"/>
      <c r="B1537"/>
      <c r="C1537"/>
      <c r="D1537"/>
      <c r="E1537"/>
    </row>
    <row r="1538" spans="1:5" x14ac:dyDescent="0.2">
      <c r="A1538"/>
      <c r="B1538"/>
      <c r="C1538"/>
      <c r="D1538"/>
      <c r="E1538"/>
    </row>
    <row r="1539" spans="1:5" x14ac:dyDescent="0.2">
      <c r="A1539"/>
      <c r="B1539"/>
      <c r="C1539"/>
      <c r="D1539"/>
      <c r="E1539"/>
    </row>
    <row r="1540" spans="1:5" x14ac:dyDescent="0.2">
      <c r="A1540"/>
      <c r="B1540"/>
      <c r="C1540"/>
      <c r="D1540"/>
      <c r="E1540"/>
    </row>
    <row r="1541" spans="1:5" x14ac:dyDescent="0.2">
      <c r="A1541"/>
      <c r="B1541"/>
      <c r="C1541"/>
      <c r="D1541"/>
      <c r="E1541"/>
    </row>
    <row r="1542" spans="1:5" x14ac:dyDescent="0.2">
      <c r="A1542"/>
      <c r="B1542"/>
      <c r="C1542"/>
      <c r="D1542"/>
      <c r="E1542"/>
    </row>
    <row r="1543" spans="1:5" x14ac:dyDescent="0.2">
      <c r="A1543"/>
      <c r="B1543"/>
      <c r="C1543"/>
      <c r="D1543"/>
      <c r="E1543"/>
    </row>
    <row r="1544" spans="1:5" x14ac:dyDescent="0.2">
      <c r="A1544"/>
      <c r="B1544"/>
      <c r="C1544"/>
      <c r="D1544"/>
      <c r="E1544"/>
    </row>
    <row r="1545" spans="1:5" x14ac:dyDescent="0.2">
      <c r="A1545"/>
      <c r="B1545"/>
      <c r="C1545"/>
      <c r="D1545"/>
      <c r="E1545"/>
    </row>
    <row r="1546" spans="1:5" x14ac:dyDescent="0.2">
      <c r="A1546"/>
      <c r="B1546"/>
      <c r="C1546"/>
      <c r="D1546"/>
      <c r="E1546"/>
    </row>
    <row r="1547" spans="1:5" x14ac:dyDescent="0.2">
      <c r="A1547"/>
      <c r="B1547"/>
      <c r="C1547"/>
      <c r="D1547"/>
      <c r="E1547"/>
    </row>
    <row r="1548" spans="1:5" x14ac:dyDescent="0.2">
      <c r="A1548"/>
      <c r="B1548"/>
      <c r="C1548"/>
      <c r="D1548"/>
      <c r="E1548"/>
    </row>
    <row r="1549" spans="1:5" x14ac:dyDescent="0.2">
      <c r="A1549"/>
      <c r="B1549"/>
      <c r="C1549"/>
      <c r="D1549"/>
      <c r="E1549"/>
    </row>
    <row r="1550" spans="1:5" x14ac:dyDescent="0.2">
      <c r="A1550"/>
      <c r="B1550"/>
      <c r="C1550"/>
      <c r="D1550"/>
      <c r="E1550"/>
    </row>
    <row r="1551" spans="1:5" x14ac:dyDescent="0.2">
      <c r="A1551"/>
      <c r="B1551"/>
      <c r="C1551"/>
      <c r="D1551"/>
      <c r="E1551"/>
    </row>
    <row r="1552" spans="1:5" x14ac:dyDescent="0.2">
      <c r="A1552"/>
      <c r="B1552"/>
      <c r="C1552"/>
      <c r="D1552"/>
      <c r="E1552"/>
    </row>
    <row r="1553" spans="1:5" x14ac:dyDescent="0.2">
      <c r="A1553"/>
      <c r="B1553"/>
      <c r="C1553"/>
      <c r="D1553"/>
      <c r="E1553"/>
    </row>
    <row r="1554" spans="1:5" x14ac:dyDescent="0.2">
      <c r="A1554"/>
      <c r="B1554"/>
      <c r="C1554"/>
      <c r="D1554"/>
      <c r="E1554"/>
    </row>
    <row r="1555" spans="1:5" x14ac:dyDescent="0.2">
      <c r="A1555"/>
      <c r="B1555"/>
      <c r="C1555"/>
      <c r="D1555"/>
      <c r="E1555"/>
    </row>
    <row r="1556" spans="1:5" x14ac:dyDescent="0.2">
      <c r="A1556"/>
      <c r="B1556"/>
      <c r="C1556"/>
      <c r="D1556"/>
      <c r="E1556"/>
    </row>
    <row r="1557" spans="1:5" x14ac:dyDescent="0.2">
      <c r="A1557"/>
      <c r="B1557"/>
      <c r="C1557"/>
      <c r="D1557"/>
      <c r="E1557"/>
    </row>
    <row r="1558" spans="1:5" x14ac:dyDescent="0.2">
      <c r="A1558"/>
      <c r="B1558"/>
      <c r="C1558"/>
      <c r="D1558"/>
      <c r="E1558"/>
    </row>
    <row r="1559" spans="1:5" x14ac:dyDescent="0.2">
      <c r="A1559"/>
      <c r="B1559"/>
      <c r="C1559"/>
      <c r="D1559"/>
      <c r="E1559"/>
    </row>
    <row r="1560" spans="1:5" x14ac:dyDescent="0.2">
      <c r="A1560"/>
      <c r="B1560"/>
      <c r="C1560"/>
      <c r="D1560"/>
      <c r="E1560"/>
    </row>
    <row r="1561" spans="1:5" x14ac:dyDescent="0.2">
      <c r="A1561"/>
      <c r="B1561"/>
      <c r="C1561"/>
      <c r="D1561"/>
      <c r="E1561"/>
    </row>
    <row r="1562" spans="1:5" x14ac:dyDescent="0.2">
      <c r="A1562"/>
      <c r="B1562"/>
      <c r="C1562"/>
      <c r="D1562"/>
      <c r="E1562"/>
    </row>
    <row r="1563" spans="1:5" x14ac:dyDescent="0.2">
      <c r="A1563"/>
      <c r="B1563"/>
      <c r="C1563"/>
      <c r="D1563"/>
      <c r="E1563"/>
    </row>
    <row r="1564" spans="1:5" x14ac:dyDescent="0.2">
      <c r="A1564"/>
      <c r="B1564"/>
      <c r="C1564"/>
      <c r="D1564"/>
      <c r="E1564"/>
    </row>
    <row r="1565" spans="1:5" x14ac:dyDescent="0.2">
      <c r="A1565"/>
      <c r="B1565"/>
      <c r="C1565"/>
      <c r="D1565"/>
      <c r="E1565"/>
    </row>
    <row r="1566" spans="1:5" x14ac:dyDescent="0.2">
      <c r="A1566"/>
      <c r="B1566"/>
      <c r="C1566"/>
      <c r="D1566"/>
      <c r="E1566"/>
    </row>
    <row r="1567" spans="1:5" x14ac:dyDescent="0.2">
      <c r="A1567"/>
      <c r="B1567"/>
      <c r="C1567"/>
      <c r="D1567"/>
      <c r="E1567"/>
    </row>
    <row r="1568" spans="1:5" x14ac:dyDescent="0.2">
      <c r="A1568"/>
      <c r="B1568"/>
      <c r="C1568"/>
      <c r="D1568"/>
      <c r="E1568"/>
    </row>
    <row r="1569" spans="1:5" x14ac:dyDescent="0.2">
      <c r="A1569"/>
      <c r="B1569"/>
      <c r="C1569"/>
      <c r="D1569"/>
      <c r="E1569"/>
    </row>
    <row r="1570" spans="1:5" x14ac:dyDescent="0.2">
      <c r="A1570"/>
      <c r="B1570"/>
      <c r="C1570"/>
      <c r="D1570"/>
      <c r="E1570"/>
    </row>
    <row r="1571" spans="1:5" x14ac:dyDescent="0.2">
      <c r="A1571"/>
      <c r="B1571"/>
      <c r="C1571"/>
      <c r="D1571"/>
      <c r="E1571"/>
    </row>
    <row r="1572" spans="1:5" x14ac:dyDescent="0.2">
      <c r="A1572"/>
      <c r="B1572"/>
      <c r="C1572"/>
      <c r="D1572"/>
      <c r="E1572"/>
    </row>
    <row r="1573" spans="1:5" x14ac:dyDescent="0.2">
      <c r="A1573"/>
      <c r="B1573"/>
      <c r="C1573"/>
      <c r="D1573"/>
      <c r="E1573"/>
    </row>
    <row r="1574" spans="1:5" x14ac:dyDescent="0.2">
      <c r="A1574"/>
      <c r="B1574"/>
      <c r="C1574"/>
      <c r="D1574"/>
      <c r="E1574"/>
    </row>
    <row r="1575" spans="1:5" x14ac:dyDescent="0.2">
      <c r="A1575"/>
      <c r="B1575"/>
      <c r="C1575"/>
      <c r="D1575"/>
      <c r="E1575"/>
    </row>
    <row r="1576" spans="1:5" x14ac:dyDescent="0.2">
      <c r="A1576"/>
      <c r="B1576"/>
      <c r="C1576"/>
      <c r="D1576"/>
      <c r="E1576"/>
    </row>
    <row r="1577" spans="1:5" x14ac:dyDescent="0.2">
      <c r="A1577"/>
      <c r="B1577"/>
      <c r="C1577"/>
      <c r="D1577"/>
      <c r="E1577"/>
    </row>
    <row r="1578" spans="1:5" x14ac:dyDescent="0.2">
      <c r="A1578"/>
      <c r="B1578"/>
      <c r="C1578"/>
      <c r="D1578"/>
      <c r="E1578"/>
    </row>
    <row r="1579" spans="1:5" x14ac:dyDescent="0.2">
      <c r="A1579"/>
      <c r="B1579"/>
      <c r="C1579"/>
      <c r="D1579"/>
      <c r="E1579"/>
    </row>
    <row r="1580" spans="1:5" x14ac:dyDescent="0.2">
      <c r="A1580"/>
      <c r="B1580"/>
      <c r="C1580"/>
      <c r="D1580"/>
      <c r="E1580"/>
    </row>
    <row r="1581" spans="1:5" x14ac:dyDescent="0.2">
      <c r="A1581"/>
      <c r="B1581"/>
      <c r="C1581"/>
      <c r="D1581"/>
      <c r="E1581"/>
    </row>
    <row r="1582" spans="1:5" x14ac:dyDescent="0.2">
      <c r="A1582"/>
      <c r="B1582"/>
      <c r="C1582"/>
      <c r="D1582"/>
      <c r="E1582"/>
    </row>
    <row r="1583" spans="1:5" x14ac:dyDescent="0.2">
      <c r="A1583"/>
      <c r="B1583"/>
      <c r="C1583"/>
      <c r="D1583"/>
      <c r="E1583"/>
    </row>
    <row r="1584" spans="1:5" x14ac:dyDescent="0.2">
      <c r="A1584"/>
      <c r="B1584"/>
      <c r="C1584"/>
      <c r="D1584"/>
      <c r="E1584"/>
    </row>
    <row r="1585" spans="1:5" x14ac:dyDescent="0.2">
      <c r="A1585"/>
      <c r="B1585"/>
      <c r="C1585"/>
      <c r="D1585"/>
      <c r="E1585"/>
    </row>
    <row r="1586" spans="1:5" x14ac:dyDescent="0.2">
      <c r="A1586"/>
      <c r="B1586"/>
      <c r="C1586"/>
      <c r="D1586"/>
      <c r="E1586"/>
    </row>
    <row r="1587" spans="1:5" x14ac:dyDescent="0.2">
      <c r="A1587"/>
      <c r="B1587"/>
      <c r="C1587"/>
      <c r="D1587"/>
      <c r="E1587"/>
    </row>
    <row r="1588" spans="1:5" x14ac:dyDescent="0.2">
      <c r="A1588"/>
      <c r="B1588"/>
      <c r="C1588"/>
      <c r="D1588"/>
      <c r="E1588"/>
    </row>
    <row r="1589" spans="1:5" x14ac:dyDescent="0.2">
      <c r="A1589"/>
      <c r="B1589"/>
      <c r="C1589"/>
      <c r="D1589"/>
      <c r="E1589"/>
    </row>
    <row r="1590" spans="1:5" x14ac:dyDescent="0.2">
      <c r="A1590"/>
      <c r="B1590"/>
      <c r="C1590"/>
      <c r="D1590"/>
      <c r="E1590"/>
    </row>
    <row r="1591" spans="1:5" x14ac:dyDescent="0.2">
      <c r="A1591"/>
      <c r="B1591"/>
      <c r="C1591"/>
      <c r="D1591"/>
      <c r="E1591"/>
    </row>
    <row r="1592" spans="1:5" x14ac:dyDescent="0.2">
      <c r="A1592"/>
      <c r="B1592"/>
      <c r="C1592"/>
      <c r="D1592"/>
      <c r="E1592"/>
    </row>
    <row r="1593" spans="1:5" x14ac:dyDescent="0.2">
      <c r="A1593"/>
      <c r="B1593"/>
      <c r="C1593"/>
      <c r="D1593"/>
      <c r="E1593"/>
    </row>
    <row r="1594" spans="1:5" x14ac:dyDescent="0.2">
      <c r="A1594"/>
      <c r="B1594"/>
      <c r="C1594"/>
      <c r="D1594"/>
      <c r="E1594"/>
    </row>
    <row r="1595" spans="1:5" x14ac:dyDescent="0.2">
      <c r="A1595"/>
      <c r="B1595"/>
      <c r="C1595"/>
      <c r="D1595"/>
      <c r="E1595"/>
    </row>
    <row r="1596" spans="1:5" x14ac:dyDescent="0.2">
      <c r="A1596"/>
      <c r="B1596"/>
      <c r="C1596"/>
      <c r="D1596"/>
      <c r="E1596"/>
    </row>
    <row r="1597" spans="1:5" x14ac:dyDescent="0.2">
      <c r="A1597"/>
      <c r="B1597"/>
      <c r="C1597"/>
      <c r="D1597"/>
      <c r="E1597"/>
    </row>
    <row r="1598" spans="1:5" x14ac:dyDescent="0.2">
      <c r="A1598"/>
      <c r="B1598"/>
      <c r="C1598"/>
      <c r="D1598"/>
      <c r="E1598"/>
    </row>
    <row r="1599" spans="1:5" x14ac:dyDescent="0.2">
      <c r="A1599"/>
      <c r="B1599"/>
      <c r="C1599"/>
      <c r="D1599"/>
      <c r="E1599"/>
    </row>
    <row r="1600" spans="1:5" x14ac:dyDescent="0.2">
      <c r="A1600"/>
      <c r="B1600"/>
      <c r="C1600"/>
      <c r="D1600"/>
      <c r="E1600"/>
    </row>
    <row r="1601" spans="1:5" x14ac:dyDescent="0.2">
      <c r="A1601"/>
      <c r="B1601"/>
      <c r="C1601"/>
      <c r="D1601"/>
      <c r="E1601"/>
    </row>
    <row r="1602" spans="1:5" x14ac:dyDescent="0.2">
      <c r="A1602"/>
      <c r="B1602"/>
      <c r="C1602"/>
      <c r="D1602"/>
      <c r="E1602"/>
    </row>
    <row r="1603" spans="1:5" x14ac:dyDescent="0.2">
      <c r="A1603"/>
      <c r="B1603"/>
      <c r="C1603"/>
      <c r="D1603"/>
      <c r="E1603"/>
    </row>
    <row r="1604" spans="1:5" x14ac:dyDescent="0.2">
      <c r="A1604"/>
      <c r="B1604"/>
      <c r="C1604"/>
      <c r="D1604"/>
      <c r="E1604"/>
    </row>
    <row r="1605" spans="1:5" x14ac:dyDescent="0.2">
      <c r="A1605"/>
      <c r="B1605"/>
      <c r="C1605"/>
      <c r="D1605"/>
      <c r="E1605"/>
    </row>
    <row r="1606" spans="1:5" x14ac:dyDescent="0.2">
      <c r="A1606"/>
      <c r="B1606"/>
      <c r="C1606"/>
      <c r="D1606"/>
      <c r="E1606"/>
    </row>
    <row r="1607" spans="1:5" x14ac:dyDescent="0.2">
      <c r="A1607"/>
      <c r="B1607"/>
      <c r="C1607"/>
      <c r="D1607"/>
      <c r="E1607"/>
    </row>
    <row r="1608" spans="1:5" x14ac:dyDescent="0.2">
      <c r="A1608"/>
      <c r="B1608"/>
      <c r="C1608"/>
      <c r="D1608"/>
      <c r="E1608"/>
    </row>
    <row r="1609" spans="1:5" x14ac:dyDescent="0.2">
      <c r="A1609"/>
      <c r="B1609"/>
      <c r="C1609"/>
      <c r="D1609"/>
      <c r="E1609"/>
    </row>
    <row r="1610" spans="1:5" x14ac:dyDescent="0.2">
      <c r="A1610"/>
      <c r="B1610"/>
      <c r="C1610"/>
      <c r="D1610"/>
      <c r="E1610"/>
    </row>
    <row r="1611" spans="1:5" x14ac:dyDescent="0.2">
      <c r="A1611"/>
      <c r="B1611"/>
      <c r="C1611"/>
      <c r="D1611"/>
      <c r="E1611"/>
    </row>
    <row r="1612" spans="1:5" x14ac:dyDescent="0.2">
      <c r="A1612"/>
      <c r="B1612"/>
      <c r="C1612"/>
      <c r="D1612"/>
      <c r="E1612"/>
    </row>
    <row r="1613" spans="1:5" x14ac:dyDescent="0.2">
      <c r="A1613"/>
      <c r="B1613"/>
      <c r="C1613"/>
      <c r="D1613"/>
      <c r="E1613"/>
    </row>
    <row r="1614" spans="1:5" x14ac:dyDescent="0.2">
      <c r="A1614"/>
      <c r="B1614"/>
      <c r="C1614"/>
      <c r="D1614"/>
      <c r="E1614"/>
    </row>
    <row r="1615" spans="1:5" x14ac:dyDescent="0.2">
      <c r="A1615"/>
      <c r="B1615"/>
      <c r="C1615"/>
      <c r="D1615"/>
      <c r="E1615"/>
    </row>
    <row r="1616" spans="1:5" x14ac:dyDescent="0.2">
      <c r="A1616"/>
      <c r="B1616"/>
      <c r="C1616"/>
      <c r="D1616"/>
      <c r="E1616"/>
    </row>
    <row r="1617" spans="1:5" x14ac:dyDescent="0.2">
      <c r="A1617"/>
      <c r="B1617"/>
      <c r="C1617"/>
      <c r="D1617"/>
      <c r="E1617"/>
    </row>
    <row r="1618" spans="1:5" x14ac:dyDescent="0.2">
      <c r="A1618"/>
      <c r="B1618"/>
      <c r="C1618"/>
      <c r="D1618"/>
      <c r="E1618"/>
    </row>
    <row r="1619" spans="1:5" x14ac:dyDescent="0.2">
      <c r="A1619"/>
      <c r="B1619"/>
      <c r="C1619"/>
      <c r="D1619"/>
      <c r="E1619"/>
    </row>
    <row r="1620" spans="1:5" x14ac:dyDescent="0.2">
      <c r="A1620"/>
      <c r="B1620"/>
      <c r="C1620"/>
      <c r="D1620"/>
      <c r="E1620"/>
    </row>
    <row r="1621" spans="1:5" x14ac:dyDescent="0.2">
      <c r="A1621"/>
      <c r="B1621"/>
      <c r="C1621"/>
      <c r="D1621"/>
      <c r="E1621"/>
    </row>
    <row r="1622" spans="1:5" x14ac:dyDescent="0.2">
      <c r="A1622"/>
      <c r="B1622"/>
      <c r="C1622"/>
      <c r="D1622"/>
      <c r="E1622"/>
    </row>
    <row r="1623" spans="1:5" x14ac:dyDescent="0.2">
      <c r="A1623"/>
      <c r="B1623"/>
      <c r="C1623"/>
      <c r="D1623"/>
      <c r="E1623"/>
    </row>
    <row r="1624" spans="1:5" x14ac:dyDescent="0.2">
      <c r="A1624"/>
      <c r="B1624"/>
      <c r="C1624"/>
      <c r="D1624"/>
      <c r="E1624"/>
    </row>
    <row r="1625" spans="1:5" x14ac:dyDescent="0.2">
      <c r="A1625"/>
      <c r="B1625"/>
      <c r="C1625"/>
      <c r="D1625"/>
      <c r="E1625"/>
    </row>
    <row r="1626" spans="1:5" x14ac:dyDescent="0.2">
      <c r="A1626"/>
      <c r="B1626"/>
      <c r="C1626"/>
      <c r="D1626"/>
      <c r="E1626"/>
    </row>
    <row r="1627" spans="1:5" x14ac:dyDescent="0.2">
      <c r="A1627"/>
      <c r="B1627"/>
      <c r="C1627"/>
      <c r="D1627"/>
      <c r="E1627"/>
    </row>
    <row r="1628" spans="1:5" x14ac:dyDescent="0.2">
      <c r="A1628"/>
      <c r="B1628"/>
      <c r="C1628"/>
      <c r="D1628"/>
      <c r="E1628"/>
    </row>
    <row r="1629" spans="1:5" x14ac:dyDescent="0.2">
      <c r="A1629"/>
      <c r="B1629"/>
      <c r="C1629"/>
      <c r="D1629"/>
      <c r="E1629"/>
    </row>
    <row r="1630" spans="1:5" x14ac:dyDescent="0.2">
      <c r="A1630"/>
      <c r="B1630"/>
      <c r="C1630"/>
      <c r="D1630"/>
      <c r="E1630"/>
    </row>
    <row r="1631" spans="1:5" x14ac:dyDescent="0.2">
      <c r="A1631"/>
      <c r="B1631"/>
      <c r="C1631"/>
      <c r="D1631"/>
      <c r="E1631"/>
    </row>
    <row r="1632" spans="1:5" x14ac:dyDescent="0.2">
      <c r="A1632"/>
      <c r="B1632"/>
      <c r="C1632"/>
      <c r="D1632"/>
      <c r="E1632"/>
    </row>
    <row r="1633" spans="1:5" x14ac:dyDescent="0.2">
      <c r="A1633"/>
      <c r="B1633"/>
      <c r="C1633"/>
      <c r="D1633"/>
      <c r="E1633"/>
    </row>
    <row r="1634" spans="1:5" x14ac:dyDescent="0.2">
      <c r="A1634"/>
      <c r="B1634"/>
      <c r="C1634"/>
      <c r="D1634"/>
      <c r="E1634"/>
    </row>
    <row r="1635" spans="1:5" x14ac:dyDescent="0.2">
      <c r="A1635"/>
      <c r="B1635"/>
      <c r="C1635"/>
      <c r="D1635"/>
      <c r="E1635"/>
    </row>
    <row r="1636" spans="1:5" x14ac:dyDescent="0.2">
      <c r="A1636"/>
      <c r="B1636"/>
      <c r="C1636"/>
      <c r="D1636"/>
      <c r="E1636"/>
    </row>
    <row r="1637" spans="1:5" x14ac:dyDescent="0.2">
      <c r="A1637"/>
      <c r="B1637"/>
      <c r="C1637"/>
      <c r="D1637"/>
      <c r="E1637"/>
    </row>
    <row r="1638" spans="1:5" x14ac:dyDescent="0.2">
      <c r="A1638"/>
      <c r="B1638"/>
      <c r="C1638"/>
      <c r="D1638"/>
      <c r="E1638"/>
    </row>
    <row r="1639" spans="1:5" x14ac:dyDescent="0.2">
      <c r="A1639"/>
      <c r="B1639"/>
      <c r="C1639"/>
      <c r="D1639"/>
      <c r="E1639"/>
    </row>
    <row r="1640" spans="1:5" x14ac:dyDescent="0.2">
      <c r="A1640"/>
      <c r="B1640"/>
      <c r="C1640"/>
      <c r="D1640"/>
      <c r="E1640"/>
    </row>
    <row r="1641" spans="1:5" x14ac:dyDescent="0.2">
      <c r="A1641"/>
      <c r="B1641"/>
      <c r="C1641"/>
      <c r="D1641"/>
      <c r="E1641"/>
    </row>
    <row r="1642" spans="1:5" x14ac:dyDescent="0.2">
      <c r="A1642"/>
      <c r="B1642"/>
      <c r="C1642"/>
      <c r="D1642"/>
      <c r="E1642"/>
    </row>
    <row r="1643" spans="1:5" x14ac:dyDescent="0.2">
      <c r="A1643"/>
      <c r="B1643"/>
      <c r="C1643"/>
      <c r="D1643"/>
      <c r="E1643"/>
    </row>
    <row r="1644" spans="1:5" x14ac:dyDescent="0.2">
      <c r="A1644"/>
      <c r="B1644"/>
      <c r="C1644"/>
      <c r="D1644"/>
      <c r="E1644"/>
    </row>
    <row r="1645" spans="1:5" x14ac:dyDescent="0.2">
      <c r="A1645"/>
      <c r="B1645"/>
      <c r="C1645"/>
      <c r="D1645"/>
      <c r="E1645"/>
    </row>
    <row r="1646" spans="1:5" x14ac:dyDescent="0.2">
      <c r="A1646"/>
      <c r="B1646"/>
      <c r="C1646"/>
      <c r="D1646"/>
      <c r="E1646"/>
    </row>
    <row r="1647" spans="1:5" x14ac:dyDescent="0.2">
      <c r="A1647"/>
      <c r="B1647"/>
      <c r="C1647"/>
      <c r="D1647"/>
      <c r="E1647"/>
    </row>
    <row r="1648" spans="1:5" x14ac:dyDescent="0.2">
      <c r="A1648"/>
      <c r="B1648"/>
      <c r="C1648"/>
      <c r="D1648"/>
      <c r="E1648"/>
    </row>
    <row r="1649" spans="1:5" x14ac:dyDescent="0.2">
      <c r="A1649"/>
      <c r="B1649"/>
      <c r="C1649"/>
      <c r="D1649"/>
      <c r="E1649"/>
    </row>
    <row r="1650" spans="1:5" x14ac:dyDescent="0.2">
      <c r="A1650"/>
      <c r="B1650"/>
      <c r="C1650"/>
      <c r="D1650"/>
      <c r="E1650"/>
    </row>
    <row r="1651" spans="1:5" x14ac:dyDescent="0.2">
      <c r="A1651"/>
      <c r="B1651"/>
      <c r="C1651"/>
      <c r="D1651"/>
      <c r="E1651"/>
    </row>
    <row r="1652" spans="1:5" x14ac:dyDescent="0.2">
      <c r="A1652"/>
      <c r="B1652"/>
      <c r="C1652"/>
      <c r="D1652"/>
      <c r="E1652"/>
    </row>
    <row r="1653" spans="1:5" x14ac:dyDescent="0.2">
      <c r="A1653"/>
      <c r="B1653"/>
      <c r="C1653"/>
      <c r="D1653"/>
      <c r="E1653"/>
    </row>
    <row r="1654" spans="1:5" x14ac:dyDescent="0.2">
      <c r="A1654"/>
      <c r="B1654"/>
      <c r="C1654"/>
      <c r="D1654"/>
      <c r="E1654"/>
    </row>
    <row r="1655" spans="1:5" x14ac:dyDescent="0.2">
      <c r="A1655"/>
      <c r="B1655"/>
      <c r="C1655"/>
      <c r="D1655"/>
      <c r="E1655"/>
    </row>
    <row r="1656" spans="1:5" x14ac:dyDescent="0.2">
      <c r="A1656"/>
      <c r="B1656"/>
      <c r="C1656"/>
      <c r="D1656"/>
      <c r="E1656"/>
    </row>
    <row r="1657" spans="1:5" x14ac:dyDescent="0.2">
      <c r="A1657"/>
      <c r="B1657"/>
      <c r="C1657"/>
      <c r="D1657"/>
      <c r="E1657"/>
    </row>
    <row r="1658" spans="1:5" x14ac:dyDescent="0.2">
      <c r="A1658"/>
      <c r="B1658"/>
      <c r="C1658"/>
      <c r="D1658"/>
      <c r="E1658"/>
    </row>
    <row r="1659" spans="1:5" x14ac:dyDescent="0.2">
      <c r="A1659"/>
      <c r="B1659"/>
      <c r="C1659"/>
      <c r="D1659"/>
      <c r="E1659"/>
    </row>
    <row r="1660" spans="1:5" x14ac:dyDescent="0.2">
      <c r="A1660"/>
      <c r="B1660"/>
      <c r="C1660"/>
      <c r="D1660"/>
      <c r="E1660"/>
    </row>
    <row r="1661" spans="1:5" x14ac:dyDescent="0.2">
      <c r="A1661"/>
      <c r="B1661"/>
      <c r="C1661"/>
      <c r="D1661"/>
      <c r="E1661"/>
    </row>
    <row r="1662" spans="1:5" x14ac:dyDescent="0.2">
      <c r="A1662"/>
      <c r="B1662"/>
      <c r="C1662"/>
      <c r="D1662"/>
      <c r="E1662"/>
    </row>
    <row r="1663" spans="1:5" x14ac:dyDescent="0.2">
      <c r="A1663"/>
      <c r="B1663"/>
      <c r="C1663"/>
      <c r="D1663"/>
      <c r="E1663"/>
    </row>
    <row r="1664" spans="1:5" x14ac:dyDescent="0.2">
      <c r="A1664"/>
      <c r="B1664"/>
      <c r="C1664"/>
      <c r="D1664"/>
      <c r="E1664"/>
    </row>
    <row r="1665" spans="1:5" x14ac:dyDescent="0.2">
      <c r="A1665"/>
      <c r="B1665"/>
      <c r="C1665"/>
      <c r="D1665"/>
      <c r="E1665"/>
    </row>
    <row r="1666" spans="1:5" x14ac:dyDescent="0.2">
      <c r="A1666"/>
      <c r="B1666"/>
      <c r="C1666"/>
      <c r="D1666"/>
      <c r="E1666"/>
    </row>
    <row r="1667" spans="1:5" x14ac:dyDescent="0.2">
      <c r="A1667"/>
      <c r="B1667"/>
      <c r="C1667"/>
      <c r="D1667"/>
      <c r="E1667"/>
    </row>
    <row r="1668" spans="1:5" x14ac:dyDescent="0.2">
      <c r="A1668"/>
      <c r="B1668"/>
      <c r="C1668"/>
      <c r="D1668"/>
      <c r="E1668"/>
    </row>
    <row r="1669" spans="1:5" x14ac:dyDescent="0.2">
      <c r="A1669"/>
      <c r="B1669"/>
      <c r="C1669"/>
      <c r="D1669"/>
      <c r="E1669"/>
    </row>
    <row r="1670" spans="1:5" x14ac:dyDescent="0.2">
      <c r="A1670"/>
      <c r="B1670"/>
      <c r="C1670"/>
      <c r="D1670"/>
      <c r="E1670"/>
    </row>
    <row r="1671" spans="1:5" x14ac:dyDescent="0.2">
      <c r="A1671"/>
      <c r="B1671"/>
      <c r="C1671"/>
      <c r="D1671"/>
      <c r="E1671"/>
    </row>
    <row r="1672" spans="1:5" x14ac:dyDescent="0.2">
      <c r="A1672"/>
      <c r="B1672"/>
      <c r="C1672"/>
      <c r="D1672"/>
      <c r="E1672"/>
    </row>
    <row r="1673" spans="1:5" x14ac:dyDescent="0.2">
      <c r="A1673"/>
      <c r="B1673"/>
      <c r="C1673"/>
      <c r="D1673"/>
      <c r="E1673"/>
    </row>
    <row r="1674" spans="1:5" x14ac:dyDescent="0.2">
      <c r="A1674"/>
      <c r="B1674"/>
      <c r="C1674"/>
      <c r="D1674"/>
      <c r="E1674"/>
    </row>
    <row r="1675" spans="1:5" x14ac:dyDescent="0.2">
      <c r="A1675"/>
      <c r="B1675"/>
      <c r="C1675"/>
      <c r="D1675"/>
      <c r="E1675"/>
    </row>
    <row r="1676" spans="1:5" x14ac:dyDescent="0.2">
      <c r="A1676"/>
      <c r="B1676"/>
      <c r="C1676"/>
      <c r="D1676"/>
      <c r="E1676"/>
    </row>
    <row r="1677" spans="1:5" x14ac:dyDescent="0.2">
      <c r="A1677"/>
      <c r="B1677"/>
      <c r="C1677"/>
      <c r="D1677"/>
      <c r="E1677"/>
    </row>
    <row r="1678" spans="1:5" x14ac:dyDescent="0.2">
      <c r="A1678"/>
      <c r="B1678"/>
      <c r="C1678"/>
      <c r="D1678"/>
      <c r="E1678"/>
    </row>
    <row r="1679" spans="1:5" x14ac:dyDescent="0.2">
      <c r="A1679"/>
      <c r="B1679"/>
      <c r="C1679"/>
      <c r="D1679"/>
      <c r="E1679"/>
    </row>
    <row r="1680" spans="1:5" x14ac:dyDescent="0.2">
      <c r="A1680"/>
      <c r="B1680"/>
      <c r="C1680"/>
      <c r="D1680"/>
      <c r="E1680"/>
    </row>
    <row r="1681" spans="1:5" x14ac:dyDescent="0.2">
      <c r="A1681"/>
      <c r="B1681"/>
      <c r="C1681"/>
      <c r="D1681"/>
      <c r="E1681"/>
    </row>
    <row r="1682" spans="1:5" x14ac:dyDescent="0.2">
      <c r="A1682"/>
      <c r="B1682"/>
      <c r="C1682"/>
      <c r="D1682"/>
      <c r="E1682"/>
    </row>
    <row r="1683" spans="1:5" x14ac:dyDescent="0.2">
      <c r="A1683"/>
      <c r="B1683"/>
      <c r="C1683"/>
      <c r="D1683"/>
      <c r="E1683"/>
    </row>
    <row r="1684" spans="1:5" x14ac:dyDescent="0.2">
      <c r="A1684"/>
      <c r="B1684"/>
      <c r="C1684"/>
      <c r="D1684"/>
      <c r="E1684"/>
    </row>
    <row r="1685" spans="1:5" x14ac:dyDescent="0.2">
      <c r="A1685"/>
      <c r="B1685"/>
      <c r="C1685"/>
      <c r="D1685"/>
      <c r="E1685"/>
    </row>
    <row r="1686" spans="1:5" x14ac:dyDescent="0.2">
      <c r="A1686"/>
      <c r="B1686"/>
      <c r="C1686"/>
      <c r="D1686"/>
      <c r="E1686"/>
    </row>
    <row r="1687" spans="1:5" x14ac:dyDescent="0.2">
      <c r="A1687"/>
      <c r="B1687"/>
      <c r="C1687"/>
      <c r="D1687"/>
      <c r="E1687"/>
    </row>
    <row r="1688" spans="1:5" x14ac:dyDescent="0.2">
      <c r="A1688"/>
      <c r="B1688"/>
      <c r="C1688"/>
      <c r="D1688"/>
      <c r="E1688"/>
    </row>
    <row r="1689" spans="1:5" x14ac:dyDescent="0.2">
      <c r="A1689"/>
      <c r="B1689"/>
      <c r="C1689"/>
      <c r="D1689"/>
      <c r="E1689"/>
    </row>
    <row r="1690" spans="1:5" x14ac:dyDescent="0.2">
      <c r="A1690"/>
      <c r="B1690"/>
      <c r="C1690"/>
      <c r="D1690"/>
      <c r="E1690"/>
    </row>
    <row r="1691" spans="1:5" x14ac:dyDescent="0.2">
      <c r="A1691"/>
      <c r="B1691"/>
      <c r="C1691"/>
      <c r="D1691"/>
      <c r="E1691"/>
    </row>
    <row r="1692" spans="1:5" x14ac:dyDescent="0.2">
      <c r="A1692"/>
      <c r="B1692"/>
      <c r="C1692"/>
      <c r="D1692"/>
      <c r="E1692"/>
    </row>
    <row r="1693" spans="1:5" x14ac:dyDescent="0.2">
      <c r="A1693"/>
      <c r="B1693"/>
      <c r="C1693"/>
      <c r="D1693"/>
      <c r="E1693"/>
    </row>
    <row r="1694" spans="1:5" x14ac:dyDescent="0.2">
      <c r="A1694"/>
      <c r="B1694"/>
      <c r="C1694"/>
      <c r="D1694"/>
      <c r="E1694"/>
    </row>
    <row r="1695" spans="1:5" x14ac:dyDescent="0.2">
      <c r="A1695"/>
      <c r="B1695"/>
      <c r="C1695"/>
      <c r="D1695"/>
      <c r="E1695"/>
    </row>
    <row r="1696" spans="1:5" x14ac:dyDescent="0.2">
      <c r="A1696"/>
      <c r="B1696"/>
      <c r="C1696"/>
      <c r="D1696"/>
      <c r="E1696"/>
    </row>
    <row r="1697" spans="1:5" x14ac:dyDescent="0.2">
      <c r="A1697"/>
      <c r="B1697"/>
      <c r="C1697"/>
      <c r="D1697"/>
      <c r="E1697"/>
    </row>
    <row r="1698" spans="1:5" x14ac:dyDescent="0.2">
      <c r="A1698"/>
      <c r="B1698"/>
      <c r="C1698"/>
      <c r="D1698"/>
      <c r="E1698"/>
    </row>
    <row r="1699" spans="1:5" x14ac:dyDescent="0.2">
      <c r="A1699"/>
      <c r="B1699"/>
      <c r="C1699"/>
      <c r="D1699"/>
      <c r="E1699"/>
    </row>
    <row r="1700" spans="1:5" x14ac:dyDescent="0.2">
      <c r="A1700"/>
      <c r="B1700"/>
      <c r="C1700"/>
      <c r="D1700"/>
      <c r="E1700"/>
    </row>
    <row r="1701" spans="1:5" x14ac:dyDescent="0.2">
      <c r="A1701"/>
      <c r="B1701"/>
      <c r="C1701"/>
      <c r="D1701"/>
      <c r="E1701"/>
    </row>
    <row r="1702" spans="1:5" x14ac:dyDescent="0.2">
      <c r="A1702"/>
      <c r="B1702"/>
      <c r="C1702"/>
      <c r="D1702"/>
      <c r="E1702"/>
    </row>
    <row r="1703" spans="1:5" x14ac:dyDescent="0.2">
      <c r="A1703"/>
      <c r="B1703"/>
      <c r="C1703"/>
      <c r="D1703"/>
      <c r="E1703"/>
    </row>
    <row r="1704" spans="1:5" x14ac:dyDescent="0.2">
      <c r="A1704"/>
      <c r="B1704"/>
      <c r="C1704"/>
      <c r="D1704"/>
      <c r="E1704"/>
    </row>
    <row r="1705" spans="1:5" x14ac:dyDescent="0.2">
      <c r="A1705"/>
      <c r="B1705"/>
      <c r="C1705"/>
      <c r="D1705"/>
      <c r="E1705"/>
    </row>
    <row r="1706" spans="1:5" x14ac:dyDescent="0.2">
      <c r="A1706"/>
      <c r="B1706"/>
      <c r="C1706"/>
      <c r="D1706"/>
      <c r="E1706"/>
    </row>
    <row r="1707" spans="1:5" x14ac:dyDescent="0.2">
      <c r="A1707"/>
      <c r="B1707"/>
      <c r="C1707"/>
      <c r="D1707"/>
      <c r="E1707"/>
    </row>
    <row r="1708" spans="1:5" x14ac:dyDescent="0.2">
      <c r="A1708"/>
      <c r="B1708"/>
      <c r="C1708"/>
      <c r="D1708"/>
      <c r="E1708"/>
    </row>
    <row r="1709" spans="1:5" x14ac:dyDescent="0.2">
      <c r="A1709"/>
      <c r="B1709"/>
      <c r="C1709"/>
      <c r="D1709"/>
      <c r="E1709"/>
    </row>
    <row r="1710" spans="1:5" x14ac:dyDescent="0.2">
      <c r="A1710"/>
      <c r="B1710"/>
      <c r="C1710"/>
      <c r="D1710"/>
      <c r="E1710"/>
    </row>
    <row r="1711" spans="1:5" x14ac:dyDescent="0.2">
      <c r="A1711"/>
      <c r="B1711"/>
      <c r="C1711"/>
      <c r="D1711"/>
      <c r="E1711"/>
    </row>
    <row r="1712" spans="1:5" x14ac:dyDescent="0.2">
      <c r="A1712"/>
      <c r="B1712"/>
      <c r="C1712"/>
      <c r="D1712"/>
      <c r="E1712"/>
    </row>
    <row r="1713" spans="1:5" x14ac:dyDescent="0.2">
      <c r="A1713"/>
      <c r="B1713"/>
      <c r="C1713"/>
      <c r="D1713"/>
      <c r="E1713"/>
    </row>
    <row r="1714" spans="1:5" x14ac:dyDescent="0.2">
      <c r="A1714"/>
      <c r="B1714"/>
      <c r="C1714"/>
      <c r="D1714"/>
      <c r="E1714"/>
    </row>
    <row r="1715" spans="1:5" x14ac:dyDescent="0.2">
      <c r="A1715"/>
      <c r="B1715"/>
      <c r="C1715"/>
      <c r="D1715"/>
      <c r="E1715"/>
    </row>
    <row r="1716" spans="1:5" x14ac:dyDescent="0.2">
      <c r="A1716"/>
      <c r="B1716"/>
      <c r="C1716"/>
      <c r="D1716"/>
      <c r="E1716"/>
    </row>
    <row r="1717" spans="1:5" x14ac:dyDescent="0.2">
      <c r="A1717"/>
      <c r="B1717"/>
      <c r="C1717"/>
      <c r="D1717"/>
      <c r="E1717"/>
    </row>
    <row r="1718" spans="1:5" x14ac:dyDescent="0.2">
      <c r="A1718"/>
      <c r="B1718"/>
      <c r="C1718"/>
      <c r="D1718"/>
      <c r="E1718"/>
    </row>
    <row r="1719" spans="1:5" x14ac:dyDescent="0.2">
      <c r="A1719"/>
      <c r="B1719"/>
      <c r="C1719"/>
      <c r="D1719"/>
      <c r="E1719"/>
    </row>
    <row r="1720" spans="1:5" x14ac:dyDescent="0.2">
      <c r="A1720"/>
      <c r="B1720"/>
      <c r="C1720"/>
      <c r="D1720"/>
      <c r="E1720"/>
    </row>
    <row r="1721" spans="1:5" x14ac:dyDescent="0.2">
      <c r="A1721"/>
      <c r="B1721"/>
      <c r="C1721"/>
      <c r="D1721"/>
      <c r="E1721"/>
    </row>
    <row r="1722" spans="1:5" x14ac:dyDescent="0.2">
      <c r="A1722"/>
      <c r="B1722"/>
      <c r="C1722"/>
      <c r="D1722"/>
      <c r="E1722"/>
    </row>
    <row r="1723" spans="1:5" x14ac:dyDescent="0.2">
      <c r="A1723"/>
      <c r="B1723"/>
      <c r="C1723"/>
      <c r="D1723"/>
      <c r="E1723"/>
    </row>
    <row r="1724" spans="1:5" x14ac:dyDescent="0.2">
      <c r="A1724"/>
      <c r="B1724"/>
      <c r="C1724"/>
      <c r="D1724"/>
      <c r="E1724"/>
    </row>
    <row r="1725" spans="1:5" x14ac:dyDescent="0.2">
      <c r="A1725"/>
      <c r="B1725"/>
      <c r="C1725"/>
      <c r="D1725"/>
      <c r="E1725"/>
    </row>
    <row r="1726" spans="1:5" x14ac:dyDescent="0.2">
      <c r="A1726"/>
      <c r="B1726"/>
      <c r="C1726"/>
      <c r="D1726"/>
      <c r="E1726"/>
    </row>
    <row r="1727" spans="1:5" x14ac:dyDescent="0.2">
      <c r="A1727"/>
      <c r="B1727"/>
      <c r="C1727"/>
      <c r="D1727"/>
      <c r="E1727"/>
    </row>
    <row r="1728" spans="1:5" x14ac:dyDescent="0.2">
      <c r="A1728"/>
      <c r="B1728"/>
      <c r="C1728"/>
      <c r="D1728"/>
      <c r="E1728"/>
    </row>
    <row r="1729" spans="1:5" x14ac:dyDescent="0.2">
      <c r="A1729"/>
      <c r="B1729"/>
      <c r="C1729"/>
      <c r="D1729"/>
      <c r="E1729"/>
    </row>
    <row r="1730" spans="1:5" x14ac:dyDescent="0.2">
      <c r="A1730"/>
      <c r="B1730"/>
      <c r="C1730"/>
      <c r="D1730"/>
      <c r="E1730"/>
    </row>
    <row r="1731" spans="1:5" x14ac:dyDescent="0.2">
      <c r="A1731"/>
      <c r="B1731"/>
      <c r="C1731"/>
      <c r="D1731"/>
      <c r="E1731"/>
    </row>
    <row r="1732" spans="1:5" x14ac:dyDescent="0.2">
      <c r="A1732"/>
      <c r="B1732"/>
      <c r="C1732"/>
      <c r="D1732"/>
      <c r="E1732"/>
    </row>
    <row r="1733" spans="1:5" x14ac:dyDescent="0.2">
      <c r="A1733"/>
      <c r="B1733"/>
      <c r="C1733"/>
      <c r="D1733"/>
      <c r="E1733"/>
    </row>
    <row r="1734" spans="1:5" x14ac:dyDescent="0.2">
      <c r="A1734"/>
      <c r="B1734"/>
      <c r="C1734"/>
      <c r="D1734"/>
      <c r="E1734"/>
    </row>
    <row r="1735" spans="1:5" x14ac:dyDescent="0.2">
      <c r="A1735"/>
      <c r="B1735"/>
      <c r="C1735"/>
      <c r="D1735"/>
      <c r="E1735"/>
    </row>
    <row r="1736" spans="1:5" x14ac:dyDescent="0.2">
      <c r="A1736"/>
      <c r="B1736"/>
      <c r="C1736"/>
      <c r="D1736"/>
      <c r="E1736"/>
    </row>
    <row r="1737" spans="1:5" x14ac:dyDescent="0.2">
      <c r="A1737"/>
      <c r="B1737"/>
      <c r="C1737"/>
      <c r="D1737"/>
      <c r="E1737"/>
    </row>
    <row r="1738" spans="1:5" x14ac:dyDescent="0.2">
      <c r="A1738"/>
      <c r="B1738"/>
      <c r="C1738"/>
      <c r="D1738"/>
      <c r="E1738"/>
    </row>
    <row r="1739" spans="1:5" x14ac:dyDescent="0.2">
      <c r="A1739"/>
      <c r="B1739"/>
      <c r="C1739"/>
      <c r="D1739"/>
      <c r="E1739"/>
    </row>
    <row r="1740" spans="1:5" x14ac:dyDescent="0.2">
      <c r="A1740"/>
      <c r="B1740"/>
      <c r="C1740"/>
      <c r="D1740"/>
      <c r="E1740"/>
    </row>
    <row r="1741" spans="1:5" x14ac:dyDescent="0.2">
      <c r="A1741"/>
      <c r="B1741"/>
      <c r="C1741"/>
      <c r="D1741"/>
      <c r="E1741"/>
    </row>
    <row r="1742" spans="1:5" x14ac:dyDescent="0.2">
      <c r="A1742"/>
      <c r="B1742"/>
      <c r="C1742"/>
      <c r="D1742"/>
      <c r="E1742"/>
    </row>
    <row r="1743" spans="1:5" x14ac:dyDescent="0.2">
      <c r="A1743"/>
      <c r="B1743"/>
      <c r="C1743"/>
      <c r="D1743"/>
      <c r="E1743"/>
    </row>
    <row r="1744" spans="1:5" x14ac:dyDescent="0.2">
      <c r="A1744"/>
      <c r="B1744"/>
      <c r="C1744"/>
      <c r="D1744"/>
      <c r="E1744"/>
    </row>
    <row r="1745" spans="1:5" x14ac:dyDescent="0.2">
      <c r="A1745"/>
      <c r="B1745"/>
      <c r="C1745"/>
      <c r="D1745"/>
      <c r="E1745"/>
    </row>
    <row r="1746" spans="1:5" x14ac:dyDescent="0.2">
      <c r="A1746"/>
      <c r="B1746"/>
      <c r="C1746"/>
      <c r="D1746"/>
      <c r="E1746"/>
    </row>
    <row r="1747" spans="1:5" x14ac:dyDescent="0.2">
      <c r="A1747"/>
      <c r="B1747"/>
      <c r="C1747"/>
      <c r="D1747"/>
      <c r="E1747"/>
    </row>
    <row r="1748" spans="1:5" x14ac:dyDescent="0.2">
      <c r="A1748"/>
      <c r="B1748"/>
      <c r="C1748"/>
      <c r="D1748"/>
      <c r="E1748"/>
    </row>
    <row r="1749" spans="1:5" x14ac:dyDescent="0.2">
      <c r="A1749"/>
      <c r="B1749"/>
      <c r="C1749"/>
      <c r="D1749"/>
      <c r="E1749"/>
    </row>
    <row r="1750" spans="1:5" x14ac:dyDescent="0.2">
      <c r="A1750"/>
      <c r="B1750"/>
      <c r="C1750"/>
      <c r="D1750"/>
      <c r="E1750"/>
    </row>
    <row r="1751" spans="1:5" x14ac:dyDescent="0.2">
      <c r="A1751"/>
      <c r="B1751"/>
      <c r="C1751"/>
      <c r="D1751"/>
      <c r="E1751"/>
    </row>
    <row r="1752" spans="1:5" x14ac:dyDescent="0.2">
      <c r="A1752"/>
      <c r="B1752"/>
      <c r="C1752"/>
      <c r="D1752"/>
      <c r="E1752"/>
    </row>
    <row r="1753" spans="1:5" x14ac:dyDescent="0.2">
      <c r="A1753"/>
      <c r="B1753"/>
      <c r="C1753"/>
      <c r="D1753"/>
      <c r="E1753"/>
    </row>
    <row r="1754" spans="1:5" x14ac:dyDescent="0.2">
      <c r="A1754"/>
      <c r="B1754"/>
      <c r="C1754"/>
      <c r="D1754"/>
      <c r="E1754"/>
    </row>
    <row r="1755" spans="1:5" x14ac:dyDescent="0.2">
      <c r="A1755"/>
      <c r="B1755"/>
      <c r="C1755"/>
      <c r="D1755"/>
      <c r="E1755"/>
    </row>
    <row r="1756" spans="1:5" x14ac:dyDescent="0.2">
      <c r="A1756"/>
      <c r="B1756"/>
      <c r="C1756"/>
      <c r="D1756"/>
      <c r="E1756"/>
    </row>
    <row r="1757" spans="1:5" x14ac:dyDescent="0.2">
      <c r="A1757"/>
      <c r="B1757"/>
      <c r="C1757"/>
      <c r="D1757"/>
      <c r="E1757"/>
    </row>
    <row r="1758" spans="1:5" x14ac:dyDescent="0.2">
      <c r="A1758"/>
      <c r="B1758"/>
      <c r="C1758"/>
      <c r="D1758"/>
      <c r="E1758"/>
    </row>
    <row r="1759" spans="1:5" x14ac:dyDescent="0.2">
      <c r="A1759"/>
      <c r="B1759"/>
      <c r="C1759"/>
      <c r="D1759"/>
      <c r="E1759"/>
    </row>
    <row r="1760" spans="1:5" x14ac:dyDescent="0.2">
      <c r="A1760"/>
      <c r="B1760"/>
      <c r="C1760"/>
      <c r="D1760"/>
      <c r="E1760"/>
    </row>
    <row r="1761" spans="1:5" x14ac:dyDescent="0.2">
      <c r="A1761"/>
      <c r="B1761"/>
      <c r="C1761"/>
      <c r="D1761"/>
      <c r="E1761"/>
    </row>
    <row r="1762" spans="1:5" x14ac:dyDescent="0.2">
      <c r="A1762"/>
      <c r="B1762"/>
      <c r="C1762"/>
      <c r="D1762"/>
      <c r="E1762"/>
    </row>
    <row r="1763" spans="1:5" x14ac:dyDescent="0.2">
      <c r="A1763"/>
      <c r="B1763"/>
      <c r="C1763"/>
      <c r="D1763"/>
      <c r="E1763"/>
    </row>
    <row r="1764" spans="1:5" x14ac:dyDescent="0.2">
      <c r="A1764"/>
      <c r="B1764"/>
      <c r="C1764"/>
      <c r="D1764"/>
      <c r="E1764"/>
    </row>
    <row r="1765" spans="1:5" x14ac:dyDescent="0.2">
      <c r="A1765"/>
      <c r="B1765"/>
      <c r="C1765"/>
      <c r="D1765"/>
      <c r="E1765"/>
    </row>
    <row r="1766" spans="1:5" x14ac:dyDescent="0.2">
      <c r="A1766"/>
      <c r="B1766"/>
      <c r="C1766"/>
      <c r="D1766"/>
      <c r="E1766"/>
    </row>
    <row r="1767" spans="1:5" x14ac:dyDescent="0.2">
      <c r="A1767"/>
      <c r="B1767"/>
      <c r="C1767"/>
      <c r="D1767"/>
      <c r="E1767"/>
    </row>
    <row r="1768" spans="1:5" x14ac:dyDescent="0.2">
      <c r="A1768"/>
      <c r="B1768"/>
      <c r="C1768"/>
      <c r="D1768"/>
      <c r="E1768"/>
    </row>
    <row r="1769" spans="1:5" x14ac:dyDescent="0.2">
      <c r="A1769"/>
      <c r="B1769"/>
      <c r="C1769"/>
      <c r="D1769"/>
      <c r="E1769"/>
    </row>
    <row r="1770" spans="1:5" x14ac:dyDescent="0.2">
      <c r="A1770"/>
      <c r="B1770"/>
      <c r="C1770"/>
      <c r="D1770"/>
      <c r="E1770"/>
    </row>
    <row r="1771" spans="1:5" x14ac:dyDescent="0.2">
      <c r="A1771"/>
      <c r="B1771"/>
      <c r="C1771"/>
      <c r="D1771"/>
      <c r="E1771"/>
    </row>
    <row r="1772" spans="1:5" x14ac:dyDescent="0.2">
      <c r="A1772"/>
      <c r="B1772"/>
      <c r="C1772"/>
      <c r="D1772"/>
      <c r="E1772"/>
    </row>
    <row r="1773" spans="1:5" x14ac:dyDescent="0.2">
      <c r="A1773"/>
      <c r="B1773"/>
      <c r="C1773"/>
      <c r="D1773"/>
      <c r="E1773"/>
    </row>
    <row r="1774" spans="1:5" x14ac:dyDescent="0.2">
      <c r="A1774"/>
      <c r="B1774"/>
      <c r="C1774"/>
      <c r="D1774"/>
      <c r="E1774"/>
    </row>
    <row r="1775" spans="1:5" x14ac:dyDescent="0.2">
      <c r="A1775"/>
      <c r="B1775"/>
      <c r="C1775"/>
      <c r="D1775"/>
      <c r="E1775"/>
    </row>
    <row r="1776" spans="1:5" x14ac:dyDescent="0.2">
      <c r="A1776"/>
      <c r="B1776"/>
      <c r="C1776"/>
      <c r="D1776"/>
      <c r="E1776"/>
    </row>
    <row r="1777" spans="1:5" x14ac:dyDescent="0.2">
      <c r="A1777"/>
      <c r="B1777"/>
      <c r="C1777"/>
      <c r="D1777"/>
      <c r="E1777"/>
    </row>
    <row r="1778" spans="1:5" x14ac:dyDescent="0.2">
      <c r="A1778"/>
      <c r="B1778"/>
      <c r="C1778"/>
      <c r="D1778"/>
      <c r="E1778"/>
    </row>
    <row r="1779" spans="1:5" x14ac:dyDescent="0.2">
      <c r="A1779"/>
      <c r="B1779"/>
      <c r="C1779"/>
      <c r="D1779"/>
      <c r="E1779"/>
    </row>
    <row r="1780" spans="1:5" x14ac:dyDescent="0.2">
      <c r="A1780"/>
      <c r="B1780"/>
      <c r="C1780"/>
      <c r="D1780"/>
      <c r="E1780"/>
    </row>
    <row r="1781" spans="1:5" x14ac:dyDescent="0.2">
      <c r="A1781"/>
      <c r="B1781"/>
      <c r="C1781"/>
      <c r="D1781"/>
      <c r="E1781"/>
    </row>
    <row r="1782" spans="1:5" x14ac:dyDescent="0.2">
      <c r="A1782"/>
      <c r="B1782"/>
      <c r="C1782"/>
      <c r="D1782"/>
      <c r="E1782"/>
    </row>
    <row r="1783" spans="1:5" x14ac:dyDescent="0.2">
      <c r="A1783"/>
      <c r="B1783"/>
      <c r="C1783"/>
      <c r="D1783"/>
      <c r="E1783"/>
    </row>
    <row r="1784" spans="1:5" x14ac:dyDescent="0.2">
      <c r="A1784"/>
      <c r="B1784"/>
      <c r="C1784"/>
      <c r="D1784"/>
      <c r="E1784"/>
    </row>
    <row r="1785" spans="1:5" x14ac:dyDescent="0.2">
      <c r="A1785"/>
      <c r="B1785"/>
      <c r="C1785"/>
      <c r="D1785"/>
      <c r="E1785"/>
    </row>
    <row r="1786" spans="1:5" x14ac:dyDescent="0.2">
      <c r="A1786"/>
      <c r="B1786"/>
      <c r="C1786"/>
      <c r="D1786"/>
      <c r="E1786"/>
    </row>
    <row r="1787" spans="1:5" x14ac:dyDescent="0.2">
      <c r="A1787"/>
      <c r="B1787"/>
      <c r="C1787"/>
      <c r="D1787"/>
      <c r="E1787"/>
    </row>
    <row r="1788" spans="1:5" x14ac:dyDescent="0.2">
      <c r="A1788"/>
      <c r="B1788"/>
      <c r="C1788"/>
      <c r="D1788"/>
      <c r="E1788"/>
    </row>
    <row r="1789" spans="1:5" x14ac:dyDescent="0.2">
      <c r="A1789"/>
      <c r="B1789"/>
      <c r="C1789"/>
      <c r="D1789"/>
      <c r="E1789"/>
    </row>
    <row r="1790" spans="1:5" x14ac:dyDescent="0.2">
      <c r="A1790"/>
      <c r="B1790"/>
      <c r="C1790"/>
      <c r="D1790"/>
      <c r="E1790"/>
    </row>
    <row r="1791" spans="1:5" x14ac:dyDescent="0.2">
      <c r="A1791"/>
      <c r="B1791"/>
      <c r="C1791"/>
      <c r="D1791"/>
      <c r="E1791"/>
    </row>
    <row r="1792" spans="1:5" x14ac:dyDescent="0.2">
      <c r="A1792"/>
      <c r="B1792"/>
      <c r="C1792"/>
      <c r="D1792"/>
      <c r="E1792"/>
    </row>
    <row r="1793" spans="1:5" x14ac:dyDescent="0.2">
      <c r="A1793"/>
      <c r="B1793"/>
      <c r="C1793"/>
      <c r="D1793"/>
      <c r="E1793"/>
    </row>
    <row r="1794" spans="1:5" x14ac:dyDescent="0.2">
      <c r="A1794"/>
      <c r="B1794"/>
      <c r="C1794"/>
      <c r="D1794"/>
      <c r="E1794"/>
    </row>
    <row r="1795" spans="1:5" x14ac:dyDescent="0.2">
      <c r="A1795"/>
      <c r="B1795"/>
      <c r="C1795"/>
      <c r="D1795"/>
      <c r="E1795"/>
    </row>
    <row r="1796" spans="1:5" x14ac:dyDescent="0.2">
      <c r="A1796"/>
      <c r="B1796"/>
      <c r="C1796"/>
      <c r="D1796"/>
      <c r="E1796"/>
    </row>
    <row r="1797" spans="1:5" x14ac:dyDescent="0.2">
      <c r="A1797"/>
      <c r="B1797"/>
      <c r="C1797"/>
      <c r="D1797"/>
      <c r="E1797"/>
    </row>
    <row r="1798" spans="1:5" x14ac:dyDescent="0.2">
      <c r="A1798"/>
      <c r="B1798"/>
      <c r="C1798"/>
      <c r="D1798"/>
      <c r="E1798"/>
    </row>
    <row r="1799" spans="1:5" x14ac:dyDescent="0.2">
      <c r="A1799"/>
      <c r="B1799"/>
      <c r="C1799"/>
      <c r="D1799"/>
      <c r="E1799"/>
    </row>
    <row r="1800" spans="1:5" x14ac:dyDescent="0.2">
      <c r="A1800"/>
      <c r="B1800"/>
      <c r="C1800"/>
      <c r="D1800"/>
      <c r="E1800"/>
    </row>
    <row r="1801" spans="1:5" x14ac:dyDescent="0.2">
      <c r="A1801"/>
      <c r="B1801"/>
      <c r="C1801"/>
      <c r="D1801"/>
      <c r="E1801"/>
    </row>
    <row r="1802" spans="1:5" x14ac:dyDescent="0.2">
      <c r="A1802"/>
      <c r="B1802"/>
      <c r="C1802"/>
      <c r="D1802"/>
      <c r="E1802"/>
    </row>
    <row r="1803" spans="1:5" x14ac:dyDescent="0.2">
      <c r="A1803"/>
      <c r="B1803"/>
      <c r="C1803"/>
      <c r="D1803"/>
      <c r="E1803"/>
    </row>
    <row r="1804" spans="1:5" x14ac:dyDescent="0.2">
      <c r="A1804"/>
      <c r="B1804"/>
      <c r="C1804"/>
      <c r="D1804"/>
      <c r="E1804"/>
    </row>
    <row r="1805" spans="1:5" x14ac:dyDescent="0.2">
      <c r="A1805"/>
      <c r="B1805"/>
      <c r="C1805"/>
      <c r="D1805"/>
      <c r="E1805"/>
    </row>
    <row r="1806" spans="1:5" x14ac:dyDescent="0.2">
      <c r="A1806"/>
      <c r="B1806"/>
      <c r="C1806"/>
      <c r="D1806"/>
      <c r="E1806"/>
    </row>
    <row r="1807" spans="1:5" x14ac:dyDescent="0.2">
      <c r="A1807"/>
      <c r="B1807"/>
      <c r="C1807"/>
      <c r="D1807"/>
      <c r="E1807"/>
    </row>
    <row r="1808" spans="1:5" x14ac:dyDescent="0.2">
      <c r="A1808"/>
      <c r="B1808"/>
      <c r="C1808"/>
      <c r="D1808"/>
      <c r="E1808"/>
    </row>
    <row r="1809" spans="1:5" x14ac:dyDescent="0.2">
      <c r="A1809"/>
      <c r="B1809"/>
      <c r="C1809"/>
      <c r="D1809"/>
      <c r="E1809"/>
    </row>
    <row r="1810" spans="1:5" x14ac:dyDescent="0.2">
      <c r="A1810"/>
      <c r="B1810"/>
      <c r="C1810"/>
      <c r="D1810"/>
      <c r="E1810"/>
    </row>
    <row r="1811" spans="1:5" x14ac:dyDescent="0.2">
      <c r="A1811"/>
      <c r="B1811"/>
      <c r="C1811"/>
      <c r="D1811"/>
      <c r="E1811"/>
    </row>
    <row r="1812" spans="1:5" x14ac:dyDescent="0.2">
      <c r="A1812"/>
      <c r="B1812"/>
      <c r="C1812"/>
      <c r="D1812"/>
      <c r="E1812"/>
    </row>
    <row r="1813" spans="1:5" x14ac:dyDescent="0.2">
      <c r="A1813"/>
      <c r="B1813"/>
      <c r="C1813"/>
      <c r="D1813"/>
      <c r="E1813"/>
    </row>
    <row r="1814" spans="1:5" x14ac:dyDescent="0.2">
      <c r="A1814"/>
      <c r="B1814"/>
      <c r="C1814"/>
      <c r="D1814"/>
      <c r="E1814"/>
    </row>
    <row r="1815" spans="1:5" x14ac:dyDescent="0.2">
      <c r="A1815"/>
      <c r="B1815"/>
      <c r="C1815"/>
      <c r="D1815"/>
      <c r="E1815"/>
    </row>
    <row r="1816" spans="1:5" x14ac:dyDescent="0.2">
      <c r="A1816"/>
      <c r="B1816"/>
      <c r="C1816"/>
      <c r="D1816"/>
      <c r="E1816"/>
    </row>
    <row r="1817" spans="1:5" x14ac:dyDescent="0.2">
      <c r="A1817"/>
      <c r="B1817"/>
      <c r="C1817"/>
      <c r="D1817"/>
      <c r="E1817"/>
    </row>
    <row r="1818" spans="1:5" x14ac:dyDescent="0.2">
      <c r="A1818"/>
      <c r="B1818"/>
      <c r="C1818"/>
      <c r="D1818"/>
      <c r="E1818"/>
    </row>
    <row r="1819" spans="1:5" x14ac:dyDescent="0.2">
      <c r="A1819"/>
      <c r="B1819"/>
      <c r="C1819"/>
      <c r="D1819"/>
      <c r="E1819"/>
    </row>
    <row r="1820" spans="1:5" x14ac:dyDescent="0.2">
      <c r="A1820"/>
      <c r="B1820"/>
      <c r="C1820"/>
      <c r="D1820"/>
      <c r="E1820"/>
    </row>
    <row r="1821" spans="1:5" x14ac:dyDescent="0.2">
      <c r="A1821"/>
      <c r="B1821"/>
      <c r="C1821"/>
      <c r="D1821"/>
      <c r="E1821"/>
    </row>
    <row r="1822" spans="1:5" x14ac:dyDescent="0.2">
      <c r="A1822"/>
      <c r="B1822"/>
      <c r="C1822"/>
      <c r="D1822"/>
      <c r="E1822"/>
    </row>
    <row r="1823" spans="1:5" x14ac:dyDescent="0.2">
      <c r="A1823"/>
      <c r="B1823"/>
      <c r="C1823"/>
      <c r="D1823"/>
      <c r="E1823"/>
    </row>
    <row r="1824" spans="1:5" x14ac:dyDescent="0.2">
      <c r="A1824"/>
      <c r="B1824"/>
      <c r="C1824"/>
      <c r="D1824"/>
      <c r="E1824"/>
    </row>
    <row r="1825" spans="1:5" x14ac:dyDescent="0.2">
      <c r="A1825"/>
      <c r="B1825"/>
      <c r="C1825"/>
      <c r="D1825"/>
      <c r="E1825"/>
    </row>
    <row r="1826" spans="1:5" x14ac:dyDescent="0.2">
      <c r="A1826"/>
      <c r="B1826"/>
      <c r="C1826"/>
      <c r="D1826"/>
      <c r="E1826"/>
    </row>
    <row r="1827" spans="1:5" x14ac:dyDescent="0.2">
      <c r="A1827"/>
      <c r="B1827"/>
      <c r="C1827"/>
      <c r="D1827"/>
      <c r="E1827"/>
    </row>
    <row r="1828" spans="1:5" x14ac:dyDescent="0.2">
      <c r="A1828"/>
      <c r="B1828"/>
      <c r="C1828"/>
      <c r="D1828"/>
      <c r="E1828"/>
    </row>
    <row r="1829" spans="1:5" x14ac:dyDescent="0.2">
      <c r="A1829"/>
      <c r="B1829"/>
      <c r="C1829"/>
      <c r="D1829"/>
      <c r="E1829"/>
    </row>
    <row r="1830" spans="1:5" x14ac:dyDescent="0.2">
      <c r="A1830"/>
      <c r="B1830"/>
      <c r="C1830"/>
      <c r="D1830"/>
      <c r="E1830"/>
    </row>
    <row r="1831" spans="1:5" x14ac:dyDescent="0.2">
      <c r="A1831"/>
      <c r="B1831"/>
      <c r="C1831"/>
      <c r="D1831"/>
      <c r="E1831"/>
    </row>
    <row r="1832" spans="1:5" x14ac:dyDescent="0.2">
      <c r="A1832"/>
      <c r="B1832"/>
      <c r="C1832"/>
      <c r="D1832"/>
      <c r="E1832"/>
    </row>
    <row r="1833" spans="1:5" x14ac:dyDescent="0.2">
      <c r="A1833"/>
      <c r="B1833"/>
      <c r="C1833"/>
      <c r="D1833"/>
      <c r="E1833"/>
    </row>
    <row r="1834" spans="1:5" x14ac:dyDescent="0.2">
      <c r="A1834"/>
      <c r="B1834"/>
      <c r="C1834"/>
      <c r="D1834"/>
      <c r="E1834"/>
    </row>
    <row r="1835" spans="1:5" x14ac:dyDescent="0.2">
      <c r="A1835"/>
      <c r="B1835"/>
      <c r="C1835"/>
      <c r="D1835"/>
      <c r="E1835"/>
    </row>
    <row r="1836" spans="1:5" x14ac:dyDescent="0.2">
      <c r="A1836"/>
      <c r="B1836"/>
      <c r="C1836"/>
      <c r="D1836"/>
      <c r="E1836"/>
    </row>
    <row r="1837" spans="1:5" x14ac:dyDescent="0.2">
      <c r="A1837"/>
      <c r="B1837"/>
      <c r="C1837"/>
      <c r="D1837"/>
      <c r="E1837"/>
    </row>
    <row r="1838" spans="1:5" x14ac:dyDescent="0.2">
      <c r="A1838"/>
      <c r="B1838"/>
      <c r="C1838"/>
      <c r="D1838"/>
      <c r="E1838"/>
    </row>
    <row r="1839" spans="1:5" x14ac:dyDescent="0.2">
      <c r="A1839"/>
      <c r="B1839"/>
      <c r="C1839"/>
      <c r="D1839"/>
      <c r="E1839"/>
    </row>
    <row r="1840" spans="1:5" x14ac:dyDescent="0.2">
      <c r="A1840"/>
      <c r="B1840"/>
      <c r="C1840"/>
      <c r="D1840"/>
      <c r="E1840"/>
    </row>
    <row r="1841" spans="1:5" x14ac:dyDescent="0.2">
      <c r="A1841"/>
      <c r="B1841"/>
      <c r="C1841"/>
      <c r="D1841"/>
      <c r="E1841"/>
    </row>
    <row r="1842" spans="1:5" x14ac:dyDescent="0.2">
      <c r="A1842"/>
      <c r="B1842"/>
      <c r="C1842"/>
      <c r="D1842"/>
      <c r="E1842"/>
    </row>
    <row r="1843" spans="1:5" x14ac:dyDescent="0.2">
      <c r="A1843"/>
      <c r="B1843"/>
      <c r="C1843"/>
      <c r="D1843"/>
      <c r="E1843"/>
    </row>
    <row r="1844" spans="1:5" x14ac:dyDescent="0.2">
      <c r="A1844"/>
      <c r="B1844"/>
      <c r="C1844"/>
      <c r="D1844"/>
      <c r="E1844"/>
    </row>
    <row r="1845" spans="1:5" x14ac:dyDescent="0.2">
      <c r="A1845"/>
      <c r="B1845"/>
      <c r="C1845"/>
      <c r="D1845"/>
      <c r="E1845"/>
    </row>
    <row r="1846" spans="1:5" x14ac:dyDescent="0.2">
      <c r="A1846"/>
      <c r="B1846"/>
      <c r="C1846"/>
      <c r="D1846"/>
      <c r="E1846"/>
    </row>
    <row r="1847" spans="1:5" x14ac:dyDescent="0.2">
      <c r="A1847"/>
      <c r="B1847"/>
      <c r="C1847"/>
      <c r="D1847"/>
      <c r="E1847"/>
    </row>
    <row r="1848" spans="1:5" x14ac:dyDescent="0.2">
      <c r="A1848"/>
      <c r="B1848"/>
      <c r="C1848"/>
      <c r="D1848"/>
      <c r="E1848"/>
    </row>
    <row r="1849" spans="1:5" x14ac:dyDescent="0.2">
      <c r="A1849"/>
      <c r="B1849"/>
      <c r="C1849"/>
      <c r="D1849"/>
      <c r="E1849"/>
    </row>
    <row r="1850" spans="1:5" x14ac:dyDescent="0.2">
      <c r="A1850"/>
      <c r="B1850"/>
      <c r="C1850"/>
      <c r="D1850"/>
      <c r="E1850"/>
    </row>
    <row r="1851" spans="1:5" x14ac:dyDescent="0.2">
      <c r="A1851"/>
      <c r="B1851"/>
      <c r="C1851"/>
      <c r="D1851"/>
      <c r="E1851"/>
    </row>
    <row r="1852" spans="1:5" x14ac:dyDescent="0.2">
      <c r="A1852"/>
      <c r="B1852"/>
      <c r="C1852"/>
      <c r="D1852"/>
      <c r="E1852"/>
    </row>
    <row r="1853" spans="1:5" x14ac:dyDescent="0.2">
      <c r="A1853"/>
      <c r="B1853"/>
      <c r="C1853"/>
      <c r="D1853"/>
      <c r="E1853"/>
    </row>
    <row r="1854" spans="1:5" x14ac:dyDescent="0.2">
      <c r="A1854"/>
      <c r="B1854"/>
      <c r="C1854"/>
      <c r="D1854"/>
      <c r="E1854"/>
    </row>
    <row r="1855" spans="1:5" x14ac:dyDescent="0.2">
      <c r="A1855"/>
      <c r="B1855"/>
      <c r="C1855"/>
      <c r="D1855"/>
      <c r="E1855"/>
    </row>
    <row r="1856" spans="1:5" x14ac:dyDescent="0.2">
      <c r="A1856"/>
      <c r="B1856"/>
      <c r="C1856"/>
      <c r="D1856"/>
      <c r="E1856"/>
    </row>
    <row r="1857" spans="1:5" x14ac:dyDescent="0.2">
      <c r="A1857"/>
      <c r="B1857"/>
      <c r="C1857"/>
      <c r="D1857"/>
      <c r="E1857"/>
    </row>
    <row r="1858" spans="1:5" x14ac:dyDescent="0.2">
      <c r="A1858"/>
      <c r="B1858"/>
      <c r="C1858"/>
      <c r="D1858"/>
      <c r="E1858"/>
    </row>
    <row r="1859" spans="1:5" x14ac:dyDescent="0.2">
      <c r="A1859"/>
      <c r="B1859"/>
      <c r="C1859"/>
      <c r="D1859"/>
      <c r="E1859"/>
    </row>
    <row r="1860" spans="1:5" x14ac:dyDescent="0.2">
      <c r="A1860"/>
      <c r="B1860"/>
      <c r="C1860"/>
      <c r="D1860"/>
      <c r="E1860"/>
    </row>
    <row r="1861" spans="1:5" x14ac:dyDescent="0.2">
      <c r="A1861"/>
      <c r="B1861"/>
      <c r="C1861"/>
      <c r="D1861"/>
      <c r="E1861"/>
    </row>
    <row r="1862" spans="1:5" x14ac:dyDescent="0.2">
      <c r="A1862"/>
      <c r="B1862"/>
      <c r="C1862"/>
      <c r="D1862"/>
      <c r="E1862"/>
    </row>
    <row r="1863" spans="1:5" x14ac:dyDescent="0.2">
      <c r="A1863"/>
      <c r="B1863"/>
      <c r="C1863"/>
      <c r="D1863"/>
      <c r="E1863"/>
    </row>
    <row r="1864" spans="1:5" x14ac:dyDescent="0.2">
      <c r="A1864"/>
      <c r="B1864"/>
      <c r="C1864"/>
      <c r="D1864"/>
      <c r="E1864"/>
    </row>
    <row r="1865" spans="1:5" x14ac:dyDescent="0.2">
      <c r="A1865"/>
      <c r="B1865"/>
      <c r="C1865"/>
      <c r="D1865"/>
      <c r="E1865"/>
    </row>
    <row r="1866" spans="1:5" x14ac:dyDescent="0.2">
      <c r="A1866"/>
      <c r="B1866"/>
      <c r="C1866"/>
      <c r="D1866"/>
      <c r="E1866"/>
    </row>
    <row r="1867" spans="1:5" x14ac:dyDescent="0.2">
      <c r="A1867"/>
      <c r="B1867"/>
      <c r="C1867"/>
      <c r="D1867"/>
      <c r="E1867"/>
    </row>
    <row r="1868" spans="1:5" x14ac:dyDescent="0.2">
      <c r="A1868"/>
      <c r="B1868"/>
      <c r="C1868"/>
      <c r="D1868"/>
      <c r="E1868"/>
    </row>
    <row r="1869" spans="1:5" x14ac:dyDescent="0.2">
      <c r="A1869"/>
      <c r="B1869"/>
      <c r="C1869"/>
      <c r="D1869"/>
      <c r="E1869"/>
    </row>
    <row r="1870" spans="1:5" x14ac:dyDescent="0.2">
      <c r="A1870"/>
      <c r="B1870"/>
      <c r="C1870"/>
      <c r="D1870"/>
      <c r="E1870"/>
    </row>
    <row r="1871" spans="1:5" x14ac:dyDescent="0.2">
      <c r="A1871"/>
      <c r="B1871"/>
      <c r="C1871"/>
      <c r="D1871"/>
      <c r="E1871"/>
    </row>
    <row r="1872" spans="1:5" x14ac:dyDescent="0.2">
      <c r="A1872"/>
      <c r="B1872"/>
      <c r="C1872"/>
      <c r="D1872"/>
      <c r="E1872"/>
    </row>
    <row r="1873" spans="1:5" x14ac:dyDescent="0.2">
      <c r="A1873"/>
      <c r="B1873"/>
      <c r="C1873"/>
      <c r="D1873"/>
      <c r="E1873"/>
    </row>
    <row r="1874" spans="1:5" x14ac:dyDescent="0.2">
      <c r="A1874"/>
      <c r="B1874"/>
      <c r="C1874"/>
      <c r="D1874"/>
      <c r="E1874"/>
    </row>
    <row r="1875" spans="1:5" x14ac:dyDescent="0.2">
      <c r="A1875"/>
      <c r="B1875"/>
      <c r="C1875"/>
      <c r="D1875"/>
      <c r="E1875"/>
    </row>
    <row r="1876" spans="1:5" x14ac:dyDescent="0.2">
      <c r="A1876"/>
      <c r="B1876"/>
      <c r="C1876"/>
      <c r="D1876"/>
      <c r="E1876"/>
    </row>
    <row r="1877" spans="1:5" x14ac:dyDescent="0.2">
      <c r="A1877"/>
      <c r="B1877"/>
      <c r="C1877"/>
      <c r="D1877"/>
      <c r="E1877"/>
    </row>
    <row r="1878" spans="1:5" x14ac:dyDescent="0.2">
      <c r="A1878"/>
      <c r="B1878"/>
      <c r="C1878"/>
      <c r="D1878"/>
      <c r="E1878"/>
    </row>
    <row r="1879" spans="1:5" x14ac:dyDescent="0.2">
      <c r="A1879"/>
      <c r="B1879"/>
      <c r="C1879"/>
      <c r="D1879"/>
      <c r="E1879"/>
    </row>
    <row r="1880" spans="1:5" x14ac:dyDescent="0.2">
      <c r="A1880"/>
      <c r="B1880"/>
      <c r="C1880"/>
      <c r="D1880"/>
      <c r="E1880"/>
    </row>
    <row r="1881" spans="1:5" x14ac:dyDescent="0.2">
      <c r="A1881"/>
      <c r="B1881"/>
      <c r="C1881"/>
      <c r="D1881"/>
      <c r="E1881"/>
    </row>
    <row r="1882" spans="1:5" x14ac:dyDescent="0.2">
      <c r="A1882"/>
      <c r="B1882"/>
      <c r="C1882"/>
      <c r="D1882"/>
      <c r="E1882"/>
    </row>
    <row r="1883" spans="1:5" x14ac:dyDescent="0.2">
      <c r="A1883"/>
      <c r="B1883"/>
      <c r="C1883"/>
      <c r="D1883"/>
      <c r="E1883"/>
    </row>
    <row r="1884" spans="1:5" x14ac:dyDescent="0.2">
      <c r="A1884"/>
      <c r="B1884"/>
      <c r="C1884"/>
      <c r="D1884"/>
      <c r="E1884"/>
    </row>
    <row r="1885" spans="1:5" x14ac:dyDescent="0.2">
      <c r="A1885"/>
      <c r="B1885"/>
      <c r="C1885"/>
      <c r="D1885"/>
      <c r="E1885"/>
    </row>
    <row r="1886" spans="1:5" x14ac:dyDescent="0.2">
      <c r="A1886"/>
      <c r="B1886"/>
      <c r="C1886"/>
      <c r="D1886"/>
      <c r="E1886"/>
    </row>
    <row r="1887" spans="1:5" x14ac:dyDescent="0.2">
      <c r="A1887"/>
      <c r="B1887"/>
      <c r="C1887"/>
      <c r="D1887"/>
      <c r="E1887"/>
    </row>
    <row r="1888" spans="1:5" x14ac:dyDescent="0.2">
      <c r="A1888"/>
      <c r="B1888"/>
      <c r="C1888"/>
      <c r="D1888"/>
      <c r="E1888"/>
    </row>
    <row r="1889" spans="1:5" x14ac:dyDescent="0.2">
      <c r="A1889"/>
      <c r="B1889"/>
      <c r="C1889"/>
      <c r="D1889"/>
      <c r="E1889"/>
    </row>
    <row r="1890" spans="1:5" x14ac:dyDescent="0.2">
      <c r="A1890"/>
      <c r="B1890"/>
      <c r="C1890"/>
      <c r="D1890"/>
      <c r="E1890"/>
    </row>
    <row r="1891" spans="1:5" x14ac:dyDescent="0.2">
      <c r="A1891"/>
      <c r="B1891"/>
      <c r="C1891"/>
      <c r="D1891"/>
      <c r="E1891"/>
    </row>
    <row r="1892" spans="1:5" x14ac:dyDescent="0.2">
      <c r="A1892"/>
      <c r="B1892"/>
      <c r="C1892"/>
      <c r="D1892"/>
      <c r="E1892"/>
    </row>
    <row r="1893" spans="1:5" x14ac:dyDescent="0.2">
      <c r="A1893"/>
      <c r="B1893"/>
      <c r="C1893"/>
      <c r="D1893"/>
      <c r="E1893"/>
    </row>
    <row r="1894" spans="1:5" x14ac:dyDescent="0.2">
      <c r="A1894"/>
      <c r="B1894"/>
      <c r="C1894"/>
      <c r="D1894"/>
      <c r="E1894"/>
    </row>
    <row r="1895" spans="1:5" x14ac:dyDescent="0.2">
      <c r="A1895"/>
      <c r="B1895"/>
      <c r="C1895"/>
      <c r="D1895"/>
      <c r="E1895"/>
    </row>
    <row r="1896" spans="1:5" x14ac:dyDescent="0.2">
      <c r="A1896"/>
      <c r="B1896"/>
      <c r="C1896"/>
      <c r="D1896"/>
      <c r="E1896"/>
    </row>
    <row r="1897" spans="1:5" x14ac:dyDescent="0.2">
      <c r="A1897"/>
      <c r="B1897"/>
      <c r="C1897"/>
      <c r="D1897"/>
      <c r="E1897"/>
    </row>
    <row r="1898" spans="1:5" x14ac:dyDescent="0.2">
      <c r="A1898"/>
      <c r="B1898"/>
      <c r="C1898"/>
      <c r="D1898"/>
      <c r="E1898"/>
    </row>
    <row r="1899" spans="1:5" x14ac:dyDescent="0.2">
      <c r="A1899"/>
      <c r="B1899"/>
      <c r="C1899"/>
      <c r="D1899"/>
      <c r="E1899"/>
    </row>
    <row r="1900" spans="1:5" x14ac:dyDescent="0.2">
      <c r="A1900"/>
      <c r="B1900"/>
      <c r="C1900"/>
      <c r="D1900"/>
      <c r="E1900"/>
    </row>
    <row r="1901" spans="1:5" x14ac:dyDescent="0.2">
      <c r="A1901"/>
      <c r="B1901"/>
      <c r="C1901"/>
      <c r="D1901"/>
      <c r="E1901"/>
    </row>
    <row r="1902" spans="1:5" x14ac:dyDescent="0.2">
      <c r="A1902"/>
      <c r="B1902"/>
      <c r="C1902"/>
      <c r="D1902"/>
      <c r="E1902"/>
    </row>
    <row r="1903" spans="1:5" x14ac:dyDescent="0.2">
      <c r="A1903"/>
      <c r="B1903"/>
      <c r="C1903"/>
      <c r="D1903"/>
      <c r="E1903"/>
    </row>
    <row r="1904" spans="1:5" x14ac:dyDescent="0.2">
      <c r="A1904"/>
      <c r="B1904"/>
      <c r="C1904"/>
      <c r="D1904"/>
      <c r="E1904"/>
    </row>
    <row r="1905" spans="1:5" x14ac:dyDescent="0.2">
      <c r="A1905"/>
      <c r="B1905"/>
      <c r="C1905"/>
      <c r="D1905"/>
      <c r="E1905"/>
    </row>
    <row r="1906" spans="1:5" x14ac:dyDescent="0.2">
      <c r="A1906"/>
      <c r="B1906"/>
      <c r="C1906"/>
      <c r="D1906"/>
      <c r="E1906"/>
    </row>
    <row r="1907" spans="1:5" x14ac:dyDescent="0.2">
      <c r="A1907"/>
      <c r="B1907"/>
      <c r="C1907"/>
      <c r="D1907"/>
      <c r="E1907"/>
    </row>
    <row r="1908" spans="1:5" x14ac:dyDescent="0.2">
      <c r="A1908"/>
      <c r="B1908"/>
      <c r="C1908"/>
      <c r="D1908"/>
      <c r="E1908"/>
    </row>
    <row r="1909" spans="1:5" x14ac:dyDescent="0.2">
      <c r="A1909"/>
      <c r="B1909"/>
      <c r="C1909"/>
      <c r="D1909"/>
      <c r="E1909"/>
    </row>
    <row r="1910" spans="1:5" x14ac:dyDescent="0.2">
      <c r="A1910"/>
      <c r="B1910"/>
      <c r="C1910"/>
      <c r="D1910"/>
      <c r="E1910"/>
    </row>
    <row r="1911" spans="1:5" x14ac:dyDescent="0.2">
      <c r="A1911"/>
      <c r="B1911"/>
      <c r="C1911"/>
      <c r="D1911"/>
      <c r="E1911"/>
    </row>
    <row r="1912" spans="1:5" x14ac:dyDescent="0.2">
      <c r="A1912"/>
      <c r="B1912"/>
      <c r="C1912"/>
      <c r="D1912"/>
      <c r="E1912"/>
    </row>
    <row r="1913" spans="1:5" x14ac:dyDescent="0.2">
      <c r="A1913"/>
      <c r="B1913"/>
      <c r="C1913"/>
      <c r="D1913"/>
      <c r="E1913"/>
    </row>
    <row r="1914" spans="1:5" x14ac:dyDescent="0.2">
      <c r="A1914"/>
      <c r="B1914"/>
      <c r="C1914"/>
      <c r="D1914"/>
      <c r="E1914"/>
    </row>
    <row r="1915" spans="1:5" x14ac:dyDescent="0.2">
      <c r="A1915"/>
      <c r="B1915"/>
      <c r="C1915"/>
      <c r="D1915"/>
      <c r="E1915"/>
    </row>
    <row r="1916" spans="1:5" x14ac:dyDescent="0.2">
      <c r="A1916"/>
      <c r="B1916"/>
      <c r="C1916"/>
      <c r="D1916"/>
      <c r="E1916"/>
    </row>
    <row r="1917" spans="1:5" x14ac:dyDescent="0.2">
      <c r="A1917"/>
      <c r="B1917"/>
      <c r="C1917"/>
      <c r="D1917"/>
      <c r="E1917"/>
    </row>
    <row r="1918" spans="1:5" x14ac:dyDescent="0.2">
      <c r="A1918"/>
      <c r="B1918"/>
      <c r="C1918"/>
      <c r="D1918"/>
      <c r="E1918"/>
    </row>
    <row r="1919" spans="1:5" x14ac:dyDescent="0.2">
      <c r="A1919"/>
      <c r="B1919"/>
      <c r="C1919"/>
      <c r="D1919"/>
      <c r="E1919"/>
    </row>
    <row r="1920" spans="1:5" x14ac:dyDescent="0.2">
      <c r="A1920"/>
      <c r="B1920"/>
      <c r="C1920"/>
      <c r="D1920"/>
      <c r="E1920"/>
    </row>
    <row r="1921" spans="1:5" x14ac:dyDescent="0.2">
      <c r="A1921"/>
      <c r="B1921"/>
      <c r="C1921"/>
      <c r="D1921"/>
      <c r="E1921"/>
    </row>
    <row r="1922" spans="1:5" x14ac:dyDescent="0.2">
      <c r="A1922"/>
      <c r="B1922"/>
      <c r="C1922"/>
      <c r="D1922"/>
      <c r="E1922"/>
    </row>
    <row r="1923" spans="1:5" x14ac:dyDescent="0.2">
      <c r="A1923"/>
      <c r="B1923"/>
      <c r="C1923"/>
      <c r="D1923"/>
      <c r="E1923"/>
    </row>
    <row r="1924" spans="1:5" x14ac:dyDescent="0.2">
      <c r="A1924"/>
      <c r="B1924"/>
      <c r="C1924"/>
      <c r="D1924"/>
      <c r="E1924"/>
    </row>
    <row r="1925" spans="1:5" x14ac:dyDescent="0.2">
      <c r="A1925"/>
      <c r="B1925"/>
      <c r="C1925"/>
      <c r="D1925"/>
      <c r="E1925"/>
    </row>
    <row r="1926" spans="1:5" x14ac:dyDescent="0.2">
      <c r="A1926"/>
      <c r="B1926"/>
      <c r="C1926"/>
      <c r="D1926"/>
      <c r="E1926"/>
    </row>
    <row r="1927" spans="1:5" x14ac:dyDescent="0.2">
      <c r="A1927"/>
      <c r="B1927"/>
      <c r="C1927"/>
      <c r="D1927"/>
      <c r="E1927"/>
    </row>
    <row r="1928" spans="1:5" x14ac:dyDescent="0.2">
      <c r="A1928"/>
      <c r="B1928"/>
      <c r="C1928"/>
      <c r="D1928"/>
      <c r="E1928"/>
    </row>
    <row r="1929" spans="1:5" x14ac:dyDescent="0.2">
      <c r="A1929"/>
      <c r="B1929"/>
      <c r="C1929"/>
      <c r="D1929"/>
      <c r="E1929"/>
    </row>
    <row r="1930" spans="1:5" x14ac:dyDescent="0.2">
      <c r="A1930"/>
      <c r="B1930"/>
      <c r="C1930"/>
      <c r="D1930"/>
      <c r="E1930"/>
    </row>
    <row r="1931" spans="1:5" x14ac:dyDescent="0.2">
      <c r="A1931"/>
      <c r="B1931"/>
      <c r="C1931"/>
      <c r="D1931"/>
      <c r="E1931"/>
    </row>
    <row r="1932" spans="1:5" x14ac:dyDescent="0.2">
      <c r="A1932"/>
      <c r="B1932"/>
      <c r="C1932"/>
      <c r="D1932"/>
      <c r="E1932"/>
    </row>
    <row r="1933" spans="1:5" x14ac:dyDescent="0.2">
      <c r="A1933"/>
      <c r="B1933"/>
      <c r="C1933"/>
      <c r="D1933"/>
      <c r="E1933"/>
    </row>
    <row r="1934" spans="1:5" x14ac:dyDescent="0.2">
      <c r="A1934"/>
      <c r="B1934"/>
      <c r="C1934"/>
      <c r="D1934"/>
      <c r="E1934"/>
    </row>
    <row r="1935" spans="1:5" x14ac:dyDescent="0.2">
      <c r="A1935"/>
      <c r="B1935"/>
      <c r="C1935"/>
      <c r="D1935"/>
      <c r="E1935"/>
    </row>
    <row r="1936" spans="1:5" x14ac:dyDescent="0.2">
      <c r="A1936"/>
      <c r="B1936"/>
      <c r="C1936"/>
      <c r="D1936"/>
      <c r="E1936"/>
    </row>
    <row r="1937" spans="1:5" x14ac:dyDescent="0.2">
      <c r="A1937"/>
      <c r="B1937"/>
      <c r="C1937"/>
      <c r="D1937"/>
      <c r="E1937"/>
    </row>
    <row r="1938" spans="1:5" x14ac:dyDescent="0.2">
      <c r="A1938"/>
      <c r="B1938"/>
      <c r="C1938"/>
      <c r="D1938"/>
      <c r="E1938"/>
    </row>
    <row r="1939" spans="1:5" x14ac:dyDescent="0.2">
      <c r="A1939"/>
      <c r="B1939"/>
      <c r="C1939"/>
      <c r="D1939"/>
      <c r="E1939"/>
    </row>
    <row r="1940" spans="1:5" x14ac:dyDescent="0.2">
      <c r="A1940"/>
      <c r="B1940"/>
      <c r="C1940"/>
      <c r="D1940"/>
      <c r="E1940"/>
    </row>
    <row r="1941" spans="1:5" x14ac:dyDescent="0.2">
      <c r="A1941"/>
      <c r="B1941"/>
      <c r="C1941"/>
      <c r="D1941"/>
      <c r="E1941"/>
    </row>
    <row r="1942" spans="1:5" x14ac:dyDescent="0.2">
      <c r="A1942"/>
      <c r="B1942"/>
      <c r="C1942"/>
      <c r="D1942"/>
      <c r="E1942"/>
    </row>
    <row r="1943" spans="1:5" x14ac:dyDescent="0.2">
      <c r="A1943"/>
      <c r="B1943"/>
      <c r="C1943"/>
      <c r="D1943"/>
      <c r="E1943"/>
    </row>
    <row r="1944" spans="1:5" x14ac:dyDescent="0.2">
      <c r="A1944"/>
      <c r="B1944"/>
      <c r="C1944"/>
      <c r="D1944"/>
      <c r="E1944"/>
    </row>
    <row r="1945" spans="1:5" x14ac:dyDescent="0.2">
      <c r="A1945"/>
      <c r="B1945"/>
      <c r="C1945"/>
      <c r="D1945"/>
      <c r="E1945"/>
    </row>
    <row r="1946" spans="1:5" x14ac:dyDescent="0.2">
      <c r="A1946"/>
      <c r="B1946"/>
      <c r="C1946"/>
      <c r="D1946"/>
      <c r="E1946"/>
    </row>
    <row r="1947" spans="1:5" x14ac:dyDescent="0.2">
      <c r="A1947"/>
      <c r="B1947"/>
      <c r="C1947"/>
      <c r="D1947"/>
      <c r="E1947"/>
    </row>
    <row r="1948" spans="1:5" x14ac:dyDescent="0.2">
      <c r="A1948"/>
      <c r="B1948"/>
      <c r="C1948"/>
      <c r="D1948"/>
      <c r="E1948"/>
    </row>
    <row r="1949" spans="1:5" x14ac:dyDescent="0.2">
      <c r="A1949"/>
      <c r="B1949"/>
      <c r="C1949"/>
      <c r="D1949"/>
      <c r="E1949"/>
    </row>
    <row r="1950" spans="1:5" x14ac:dyDescent="0.2">
      <c r="A1950"/>
      <c r="B1950"/>
      <c r="C1950"/>
      <c r="D1950"/>
      <c r="E1950"/>
    </row>
    <row r="1951" spans="1:5" x14ac:dyDescent="0.2">
      <c r="A1951"/>
      <c r="B1951"/>
      <c r="C1951"/>
      <c r="D1951"/>
      <c r="E1951"/>
    </row>
    <row r="1952" spans="1:5" x14ac:dyDescent="0.2">
      <c r="A1952"/>
      <c r="B1952"/>
      <c r="C1952"/>
      <c r="D1952"/>
      <c r="E1952"/>
    </row>
    <row r="1953" spans="1:5" x14ac:dyDescent="0.2">
      <c r="A1953"/>
      <c r="B1953"/>
      <c r="C1953"/>
      <c r="D1953"/>
      <c r="E1953"/>
    </row>
    <row r="1954" spans="1:5" x14ac:dyDescent="0.2">
      <c r="A1954"/>
      <c r="B1954"/>
      <c r="C1954"/>
      <c r="D1954"/>
      <c r="E1954"/>
    </row>
    <row r="1955" spans="1:5" x14ac:dyDescent="0.2">
      <c r="A1955"/>
      <c r="B1955"/>
      <c r="C1955"/>
      <c r="D1955"/>
      <c r="E1955"/>
    </row>
    <row r="1956" spans="1:5" x14ac:dyDescent="0.2">
      <c r="A1956"/>
      <c r="B1956"/>
      <c r="C1956"/>
      <c r="D1956"/>
      <c r="E1956"/>
    </row>
    <row r="1957" spans="1:5" x14ac:dyDescent="0.2">
      <c r="A1957"/>
      <c r="B1957"/>
      <c r="C1957"/>
      <c r="D1957"/>
      <c r="E1957"/>
    </row>
    <row r="1958" spans="1:5" x14ac:dyDescent="0.2">
      <c r="A1958"/>
      <c r="B1958"/>
      <c r="C1958"/>
      <c r="D1958"/>
      <c r="E1958"/>
    </row>
    <row r="1959" spans="1:5" x14ac:dyDescent="0.2">
      <c r="A1959"/>
      <c r="B1959"/>
      <c r="C1959"/>
      <c r="D1959"/>
      <c r="E1959"/>
    </row>
    <row r="1960" spans="1:5" x14ac:dyDescent="0.2">
      <c r="A1960"/>
      <c r="B1960"/>
      <c r="C1960"/>
      <c r="D1960"/>
      <c r="E1960"/>
    </row>
    <row r="1961" spans="1:5" x14ac:dyDescent="0.2">
      <c r="A1961"/>
      <c r="B1961"/>
      <c r="C1961"/>
      <c r="D1961"/>
      <c r="E1961"/>
    </row>
    <row r="1962" spans="1:5" x14ac:dyDescent="0.2">
      <c r="A1962"/>
      <c r="B1962"/>
      <c r="C1962"/>
      <c r="D1962"/>
      <c r="E1962"/>
    </row>
    <row r="1963" spans="1:5" x14ac:dyDescent="0.2">
      <c r="A1963"/>
      <c r="B1963"/>
      <c r="C1963"/>
      <c r="D1963"/>
      <c r="E1963"/>
    </row>
    <row r="1964" spans="1:5" x14ac:dyDescent="0.2">
      <c r="A1964"/>
      <c r="B1964"/>
      <c r="C1964"/>
      <c r="D1964"/>
      <c r="E1964"/>
    </row>
    <row r="1965" spans="1:5" x14ac:dyDescent="0.2">
      <c r="A1965"/>
      <c r="B1965"/>
      <c r="C1965"/>
      <c r="D1965"/>
      <c r="E1965"/>
    </row>
    <row r="1966" spans="1:5" x14ac:dyDescent="0.2">
      <c r="A1966"/>
      <c r="B1966"/>
      <c r="C1966"/>
      <c r="D1966"/>
      <c r="E1966"/>
    </row>
    <row r="1967" spans="1:5" x14ac:dyDescent="0.2">
      <c r="A1967"/>
      <c r="B1967"/>
      <c r="C1967"/>
      <c r="D1967"/>
      <c r="E1967"/>
    </row>
    <row r="1968" spans="1:5" x14ac:dyDescent="0.2">
      <c r="A1968"/>
      <c r="B1968"/>
      <c r="C1968"/>
      <c r="D1968"/>
      <c r="E1968"/>
    </row>
    <row r="1969" spans="1:5" x14ac:dyDescent="0.2">
      <c r="A1969"/>
      <c r="B1969"/>
      <c r="C1969"/>
      <c r="D1969"/>
      <c r="E1969"/>
    </row>
    <row r="1970" spans="1:5" x14ac:dyDescent="0.2">
      <c r="A1970"/>
      <c r="B1970"/>
      <c r="C1970"/>
      <c r="D1970"/>
      <c r="E1970"/>
    </row>
    <row r="1971" spans="1:5" x14ac:dyDescent="0.2">
      <c r="A1971"/>
      <c r="B1971"/>
      <c r="C1971"/>
      <c r="D1971"/>
      <c r="E1971"/>
    </row>
    <row r="1972" spans="1:5" x14ac:dyDescent="0.2">
      <c r="A1972"/>
      <c r="B1972"/>
      <c r="C1972"/>
      <c r="D1972"/>
      <c r="E1972"/>
    </row>
    <row r="1973" spans="1:5" x14ac:dyDescent="0.2">
      <c r="A1973"/>
      <c r="B1973"/>
      <c r="C1973"/>
      <c r="D1973"/>
      <c r="E1973"/>
    </row>
    <row r="1974" spans="1:5" x14ac:dyDescent="0.2">
      <c r="A1974"/>
      <c r="B1974"/>
      <c r="C1974"/>
      <c r="D1974"/>
      <c r="E1974"/>
    </row>
    <row r="1975" spans="1:5" x14ac:dyDescent="0.2">
      <c r="A1975"/>
      <c r="B1975"/>
      <c r="C1975"/>
      <c r="D1975"/>
      <c r="E1975"/>
    </row>
    <row r="1976" spans="1:5" x14ac:dyDescent="0.2">
      <c r="A1976"/>
      <c r="B1976"/>
      <c r="C1976"/>
      <c r="D1976"/>
      <c r="E1976"/>
    </row>
    <row r="1977" spans="1:5" x14ac:dyDescent="0.2">
      <c r="A1977"/>
      <c r="B1977"/>
      <c r="C1977"/>
      <c r="D1977"/>
      <c r="E1977"/>
    </row>
    <row r="1978" spans="1:5" x14ac:dyDescent="0.2">
      <c r="A1978"/>
      <c r="B1978"/>
      <c r="C1978"/>
      <c r="D1978"/>
      <c r="E1978"/>
    </row>
    <row r="1979" spans="1:5" x14ac:dyDescent="0.2">
      <c r="A1979"/>
      <c r="B1979"/>
      <c r="C1979"/>
      <c r="D1979"/>
      <c r="E1979"/>
    </row>
    <row r="1980" spans="1:5" x14ac:dyDescent="0.2">
      <c r="A1980"/>
      <c r="B1980"/>
      <c r="C1980"/>
      <c r="D1980"/>
      <c r="E1980"/>
    </row>
    <row r="1981" spans="1:5" x14ac:dyDescent="0.2">
      <c r="A1981"/>
      <c r="B1981"/>
      <c r="C1981"/>
      <c r="D1981"/>
      <c r="E1981"/>
    </row>
    <row r="1982" spans="1:5" x14ac:dyDescent="0.2">
      <c r="A1982"/>
      <c r="B1982"/>
      <c r="C1982"/>
      <c r="D1982"/>
      <c r="E1982"/>
    </row>
    <row r="1983" spans="1:5" x14ac:dyDescent="0.2">
      <c r="A1983"/>
      <c r="B1983"/>
      <c r="C1983"/>
      <c r="D1983"/>
      <c r="E1983"/>
    </row>
    <row r="1984" spans="1:5" x14ac:dyDescent="0.2">
      <c r="A1984"/>
      <c r="B1984"/>
      <c r="C1984"/>
      <c r="D1984"/>
      <c r="E1984"/>
    </row>
    <row r="1985" spans="1:5" x14ac:dyDescent="0.2">
      <c r="A1985"/>
      <c r="B1985"/>
      <c r="C1985"/>
      <c r="D1985"/>
      <c r="E1985"/>
    </row>
    <row r="1986" spans="1:5" x14ac:dyDescent="0.2">
      <c r="A1986"/>
      <c r="B1986"/>
      <c r="C1986"/>
      <c r="D1986"/>
      <c r="E1986"/>
    </row>
    <row r="1987" spans="1:5" x14ac:dyDescent="0.2">
      <c r="A1987"/>
      <c r="B1987"/>
      <c r="C1987"/>
      <c r="D1987"/>
      <c r="E1987"/>
    </row>
    <row r="1988" spans="1:5" x14ac:dyDescent="0.2">
      <c r="A1988"/>
      <c r="B1988"/>
      <c r="C1988"/>
      <c r="D1988"/>
      <c r="E1988"/>
    </row>
    <row r="1989" spans="1:5" x14ac:dyDescent="0.2">
      <c r="A1989"/>
      <c r="B1989"/>
      <c r="C1989"/>
      <c r="D1989"/>
      <c r="E1989"/>
    </row>
    <row r="1990" spans="1:5" x14ac:dyDescent="0.2">
      <c r="A1990"/>
      <c r="B1990"/>
      <c r="C1990"/>
      <c r="D1990"/>
      <c r="E1990"/>
    </row>
    <row r="1991" spans="1:5" x14ac:dyDescent="0.2">
      <c r="A1991"/>
      <c r="B1991"/>
      <c r="C1991"/>
      <c r="D1991"/>
      <c r="E1991"/>
    </row>
    <row r="1992" spans="1:5" x14ac:dyDescent="0.2">
      <c r="A1992"/>
      <c r="B1992"/>
      <c r="C1992"/>
      <c r="D1992"/>
      <c r="E1992"/>
    </row>
    <row r="1993" spans="1:5" x14ac:dyDescent="0.2">
      <c r="A1993"/>
      <c r="B1993"/>
      <c r="C1993"/>
      <c r="D1993"/>
      <c r="E1993"/>
    </row>
    <row r="1994" spans="1:5" x14ac:dyDescent="0.2">
      <c r="A1994"/>
      <c r="B1994"/>
      <c r="C1994"/>
      <c r="D1994"/>
      <c r="E1994"/>
    </row>
    <row r="1995" spans="1:5" x14ac:dyDescent="0.2">
      <c r="A1995"/>
      <c r="B1995"/>
      <c r="C1995"/>
      <c r="D1995"/>
      <c r="E1995"/>
    </row>
    <row r="1996" spans="1:5" x14ac:dyDescent="0.2">
      <c r="A1996"/>
      <c r="B1996"/>
      <c r="C1996"/>
      <c r="D1996"/>
      <c r="E1996"/>
    </row>
    <row r="1997" spans="1:5" x14ac:dyDescent="0.2">
      <c r="A1997"/>
      <c r="B1997"/>
      <c r="C1997"/>
      <c r="D1997"/>
      <c r="E1997"/>
    </row>
    <row r="1998" spans="1:5" x14ac:dyDescent="0.2">
      <c r="A1998"/>
      <c r="B1998"/>
      <c r="C1998"/>
      <c r="D1998"/>
      <c r="E1998"/>
    </row>
    <row r="1999" spans="1:5" x14ac:dyDescent="0.2">
      <c r="A1999"/>
      <c r="B1999"/>
      <c r="C1999"/>
      <c r="D1999"/>
      <c r="E1999"/>
    </row>
    <row r="2000" spans="1:5" x14ac:dyDescent="0.2">
      <c r="A2000"/>
      <c r="B2000"/>
      <c r="C2000"/>
      <c r="D2000"/>
      <c r="E2000"/>
    </row>
    <row r="2001" spans="1:5" x14ac:dyDescent="0.2">
      <c r="A2001"/>
      <c r="B2001"/>
      <c r="C2001"/>
      <c r="D2001"/>
      <c r="E2001"/>
    </row>
    <row r="2002" spans="1:5" x14ac:dyDescent="0.2">
      <c r="A2002"/>
      <c r="B2002"/>
      <c r="C2002"/>
      <c r="D2002"/>
      <c r="E2002"/>
    </row>
    <row r="2003" spans="1:5" x14ac:dyDescent="0.2">
      <c r="A2003"/>
      <c r="B2003"/>
      <c r="C2003"/>
      <c r="D2003"/>
      <c r="E2003"/>
    </row>
    <row r="2004" spans="1:5" x14ac:dyDescent="0.2">
      <c r="A2004"/>
      <c r="B2004"/>
      <c r="C2004"/>
      <c r="D2004"/>
      <c r="E2004"/>
    </row>
    <row r="2005" spans="1:5" x14ac:dyDescent="0.2">
      <c r="A2005"/>
      <c r="B2005"/>
      <c r="C2005"/>
      <c r="D2005"/>
      <c r="E2005"/>
    </row>
    <row r="2006" spans="1:5" x14ac:dyDescent="0.2">
      <c r="A2006"/>
      <c r="B2006"/>
      <c r="C2006"/>
      <c r="D2006"/>
      <c r="E2006"/>
    </row>
    <row r="2007" spans="1:5" x14ac:dyDescent="0.2">
      <c r="A2007"/>
      <c r="B2007"/>
      <c r="C2007"/>
      <c r="D2007"/>
      <c r="E2007"/>
    </row>
    <row r="2008" spans="1:5" x14ac:dyDescent="0.2">
      <c r="A2008"/>
      <c r="B2008"/>
      <c r="C2008"/>
      <c r="D2008"/>
      <c r="E2008"/>
    </row>
    <row r="2009" spans="1:5" x14ac:dyDescent="0.2">
      <c r="A2009"/>
      <c r="B2009"/>
      <c r="C2009"/>
      <c r="D2009"/>
      <c r="E2009"/>
    </row>
    <row r="2010" spans="1:5" x14ac:dyDescent="0.2">
      <c r="A2010"/>
      <c r="B2010"/>
      <c r="C2010"/>
      <c r="D2010"/>
      <c r="E2010"/>
    </row>
    <row r="2011" spans="1:5" x14ac:dyDescent="0.2">
      <c r="A2011"/>
      <c r="B2011"/>
      <c r="C2011"/>
      <c r="D2011"/>
      <c r="E2011"/>
    </row>
    <row r="2012" spans="1:5" x14ac:dyDescent="0.2">
      <c r="A2012"/>
      <c r="B2012"/>
      <c r="C2012"/>
      <c r="D2012"/>
      <c r="E2012"/>
    </row>
    <row r="2013" spans="1:5" x14ac:dyDescent="0.2">
      <c r="A2013"/>
      <c r="B2013"/>
      <c r="C2013"/>
      <c r="D2013"/>
      <c r="E2013"/>
    </row>
    <row r="2014" spans="1:5" x14ac:dyDescent="0.2">
      <c r="A2014"/>
      <c r="B2014"/>
      <c r="C2014"/>
      <c r="D2014"/>
      <c r="E2014"/>
    </row>
    <row r="2015" spans="1:5" x14ac:dyDescent="0.2">
      <c r="A2015"/>
      <c r="B2015"/>
      <c r="C2015"/>
      <c r="D2015"/>
      <c r="E2015"/>
    </row>
    <row r="2016" spans="1:5" x14ac:dyDescent="0.2">
      <c r="A2016"/>
      <c r="B2016"/>
      <c r="C2016"/>
      <c r="D2016"/>
      <c r="E2016"/>
    </row>
    <row r="2017" spans="1:5" x14ac:dyDescent="0.2">
      <c r="A2017"/>
      <c r="B2017"/>
      <c r="C2017"/>
      <c r="D2017"/>
      <c r="E2017"/>
    </row>
    <row r="2018" spans="1:5" x14ac:dyDescent="0.2">
      <c r="A2018"/>
      <c r="B2018"/>
      <c r="C2018"/>
      <c r="D2018"/>
      <c r="E2018"/>
    </row>
    <row r="2019" spans="1:5" x14ac:dyDescent="0.2">
      <c r="A2019"/>
      <c r="B2019"/>
      <c r="C2019"/>
      <c r="D2019"/>
      <c r="E2019"/>
    </row>
    <row r="2020" spans="1:5" x14ac:dyDescent="0.2">
      <c r="A2020"/>
      <c r="B2020"/>
      <c r="C2020"/>
      <c r="D2020"/>
      <c r="E2020"/>
    </row>
    <row r="2021" spans="1:5" x14ac:dyDescent="0.2">
      <c r="A2021"/>
      <c r="B2021"/>
      <c r="C2021"/>
      <c r="D2021"/>
      <c r="E2021"/>
    </row>
    <row r="2022" spans="1:5" x14ac:dyDescent="0.2">
      <c r="A2022"/>
      <c r="B2022"/>
      <c r="C2022"/>
      <c r="D2022"/>
      <c r="E2022"/>
    </row>
    <row r="2023" spans="1:5" x14ac:dyDescent="0.2">
      <c r="A2023"/>
      <c r="B2023"/>
      <c r="C2023"/>
      <c r="D2023"/>
      <c r="E2023"/>
    </row>
    <row r="2024" spans="1:5" x14ac:dyDescent="0.2">
      <c r="A2024"/>
      <c r="B2024"/>
      <c r="C2024"/>
      <c r="D2024"/>
      <c r="E2024"/>
    </row>
    <row r="2025" spans="1:5" x14ac:dyDescent="0.2">
      <c r="A2025"/>
      <c r="B2025"/>
      <c r="C2025"/>
      <c r="D2025"/>
      <c r="E2025"/>
    </row>
    <row r="2026" spans="1:5" x14ac:dyDescent="0.2">
      <c r="A2026"/>
      <c r="B2026"/>
      <c r="C2026"/>
      <c r="D2026"/>
      <c r="E2026"/>
    </row>
    <row r="2027" spans="1:5" x14ac:dyDescent="0.2">
      <c r="A2027"/>
      <c r="B2027"/>
      <c r="C2027"/>
      <c r="D2027"/>
      <c r="E2027"/>
    </row>
    <row r="2028" spans="1:5" x14ac:dyDescent="0.2">
      <c r="A2028"/>
      <c r="B2028"/>
      <c r="C2028"/>
      <c r="D2028"/>
      <c r="E2028"/>
    </row>
    <row r="2029" spans="1:5" x14ac:dyDescent="0.2">
      <c r="A2029"/>
      <c r="B2029"/>
      <c r="C2029"/>
      <c r="D2029"/>
      <c r="E2029"/>
    </row>
    <row r="2030" spans="1:5" x14ac:dyDescent="0.2">
      <c r="A2030"/>
      <c r="B2030"/>
      <c r="C2030"/>
      <c r="D2030"/>
      <c r="E2030"/>
    </row>
    <row r="2031" spans="1:5" x14ac:dyDescent="0.2">
      <c r="A2031"/>
      <c r="B2031"/>
      <c r="C2031"/>
      <c r="D2031"/>
      <c r="E2031"/>
    </row>
    <row r="2032" spans="1:5" x14ac:dyDescent="0.2">
      <c r="A2032"/>
      <c r="B2032"/>
      <c r="C2032"/>
      <c r="D2032"/>
      <c r="E2032"/>
    </row>
    <row r="2033" spans="1:5" x14ac:dyDescent="0.2">
      <c r="A2033"/>
      <c r="B2033"/>
      <c r="C2033"/>
      <c r="D2033"/>
      <c r="E2033"/>
    </row>
    <row r="2034" spans="1:5" x14ac:dyDescent="0.2">
      <c r="A2034"/>
      <c r="B2034"/>
      <c r="C2034"/>
      <c r="D2034"/>
      <c r="E2034"/>
    </row>
    <row r="2035" spans="1:5" x14ac:dyDescent="0.2">
      <c r="A2035"/>
      <c r="B2035"/>
      <c r="C2035"/>
      <c r="D2035"/>
      <c r="E2035"/>
    </row>
    <row r="2036" spans="1:5" x14ac:dyDescent="0.2">
      <c r="A2036"/>
      <c r="B2036"/>
      <c r="C2036"/>
      <c r="D2036"/>
      <c r="E2036"/>
    </row>
    <row r="2037" spans="1:5" x14ac:dyDescent="0.2">
      <c r="A2037"/>
      <c r="B2037"/>
      <c r="C2037"/>
      <c r="D2037"/>
      <c r="E2037"/>
    </row>
    <row r="2038" spans="1:5" x14ac:dyDescent="0.2">
      <c r="A2038"/>
      <c r="B2038"/>
      <c r="C2038"/>
      <c r="D2038"/>
      <c r="E2038"/>
    </row>
    <row r="2039" spans="1:5" x14ac:dyDescent="0.2">
      <c r="A2039"/>
      <c r="B2039"/>
      <c r="C2039"/>
      <c r="D2039"/>
      <c r="E2039"/>
    </row>
    <row r="2040" spans="1:5" x14ac:dyDescent="0.2">
      <c r="A2040"/>
      <c r="B2040"/>
      <c r="C2040"/>
      <c r="D2040"/>
      <c r="E2040"/>
    </row>
    <row r="2041" spans="1:5" x14ac:dyDescent="0.2">
      <c r="A2041"/>
      <c r="B2041"/>
      <c r="C2041"/>
      <c r="D2041"/>
      <c r="E2041"/>
    </row>
    <row r="2042" spans="1:5" x14ac:dyDescent="0.2">
      <c r="A2042"/>
      <c r="B2042"/>
      <c r="C2042"/>
      <c r="D2042"/>
      <c r="E2042"/>
    </row>
    <row r="2043" spans="1:5" x14ac:dyDescent="0.2">
      <c r="A2043"/>
      <c r="B2043"/>
      <c r="C2043"/>
      <c r="D2043"/>
      <c r="E2043"/>
    </row>
    <row r="2044" spans="1:5" x14ac:dyDescent="0.2">
      <c r="A2044"/>
      <c r="B2044"/>
      <c r="C2044"/>
      <c r="D2044"/>
      <c r="E2044"/>
    </row>
    <row r="2045" spans="1:5" x14ac:dyDescent="0.2">
      <c r="A2045"/>
      <c r="B2045"/>
      <c r="C2045"/>
      <c r="D2045"/>
      <c r="E2045"/>
    </row>
    <row r="2046" spans="1:5" x14ac:dyDescent="0.2">
      <c r="A2046"/>
      <c r="B2046"/>
      <c r="C2046"/>
      <c r="D2046"/>
      <c r="E2046"/>
    </row>
    <row r="2047" spans="1:5" x14ac:dyDescent="0.2">
      <c r="A2047"/>
      <c r="B2047"/>
      <c r="C2047"/>
      <c r="D2047"/>
      <c r="E2047"/>
    </row>
    <row r="2048" spans="1:5" x14ac:dyDescent="0.2">
      <c r="A2048"/>
      <c r="B2048"/>
      <c r="C2048"/>
      <c r="D2048"/>
      <c r="E2048"/>
    </row>
    <row r="2049" spans="1:5" x14ac:dyDescent="0.2">
      <c r="A2049"/>
      <c r="B2049"/>
      <c r="C2049"/>
      <c r="D2049"/>
      <c r="E2049"/>
    </row>
    <row r="2050" spans="1:5" x14ac:dyDescent="0.2">
      <c r="A2050"/>
      <c r="B2050"/>
      <c r="C2050"/>
      <c r="D2050"/>
      <c r="E2050"/>
    </row>
    <row r="2051" spans="1:5" x14ac:dyDescent="0.2">
      <c r="A2051"/>
      <c r="B2051"/>
      <c r="C2051"/>
      <c r="D2051"/>
      <c r="E2051"/>
    </row>
    <row r="2052" spans="1:5" x14ac:dyDescent="0.2">
      <c r="A2052"/>
      <c r="B2052"/>
      <c r="C2052"/>
      <c r="D2052"/>
      <c r="E2052"/>
    </row>
    <row r="2053" spans="1:5" x14ac:dyDescent="0.2">
      <c r="A2053"/>
      <c r="B2053"/>
      <c r="C2053"/>
      <c r="D2053"/>
      <c r="E2053"/>
    </row>
    <row r="2054" spans="1:5" x14ac:dyDescent="0.2">
      <c r="A2054"/>
      <c r="B2054"/>
      <c r="C2054"/>
      <c r="D2054"/>
      <c r="E2054"/>
    </row>
    <row r="2055" spans="1:5" x14ac:dyDescent="0.2">
      <c r="A2055"/>
      <c r="B2055"/>
      <c r="C2055"/>
      <c r="D2055"/>
      <c r="E2055"/>
    </row>
    <row r="2056" spans="1:5" x14ac:dyDescent="0.2">
      <c r="A2056"/>
      <c r="B2056"/>
      <c r="C2056"/>
      <c r="D2056"/>
      <c r="E2056"/>
    </row>
    <row r="2057" spans="1:5" x14ac:dyDescent="0.2">
      <c r="A2057"/>
      <c r="B2057"/>
      <c r="C2057"/>
      <c r="D2057"/>
      <c r="E2057"/>
    </row>
    <row r="2058" spans="1:5" x14ac:dyDescent="0.2">
      <c r="A2058"/>
      <c r="B2058"/>
      <c r="C2058"/>
      <c r="D2058"/>
      <c r="E2058"/>
    </row>
    <row r="2059" spans="1:5" x14ac:dyDescent="0.2">
      <c r="A2059"/>
      <c r="B2059"/>
      <c r="C2059"/>
      <c r="D2059"/>
      <c r="E2059"/>
    </row>
    <row r="2060" spans="1:5" x14ac:dyDescent="0.2">
      <c r="A2060"/>
      <c r="B2060"/>
      <c r="C2060"/>
      <c r="D2060"/>
      <c r="E2060"/>
    </row>
    <row r="2061" spans="1:5" x14ac:dyDescent="0.2">
      <c r="A2061"/>
      <c r="B2061"/>
      <c r="C2061"/>
      <c r="D2061"/>
      <c r="E2061"/>
    </row>
    <row r="2062" spans="1:5" x14ac:dyDescent="0.2">
      <c r="A2062"/>
      <c r="B2062"/>
      <c r="C2062"/>
      <c r="D2062"/>
      <c r="E2062"/>
    </row>
    <row r="2063" spans="1:5" x14ac:dyDescent="0.2">
      <c r="A2063"/>
      <c r="B2063"/>
      <c r="C2063"/>
      <c r="D2063"/>
      <c r="E2063"/>
    </row>
    <row r="2064" spans="1:5" x14ac:dyDescent="0.2">
      <c r="A2064"/>
      <c r="B2064"/>
      <c r="C2064"/>
      <c r="D2064"/>
      <c r="E2064"/>
    </row>
    <row r="2065" spans="1:5" x14ac:dyDescent="0.2">
      <c r="A2065"/>
      <c r="B2065"/>
      <c r="C2065"/>
      <c r="D2065"/>
      <c r="E2065"/>
    </row>
    <row r="2066" spans="1:5" x14ac:dyDescent="0.2">
      <c r="A2066"/>
      <c r="B2066"/>
      <c r="C2066"/>
      <c r="D2066"/>
      <c r="E2066"/>
    </row>
    <row r="2067" spans="1:5" x14ac:dyDescent="0.2">
      <c r="A2067"/>
      <c r="B2067"/>
      <c r="C2067"/>
      <c r="D2067"/>
      <c r="E2067"/>
    </row>
    <row r="2068" spans="1:5" x14ac:dyDescent="0.2">
      <c r="A2068"/>
      <c r="B2068"/>
      <c r="C2068"/>
      <c r="D2068"/>
      <c r="E2068"/>
    </row>
    <row r="2069" spans="1:5" x14ac:dyDescent="0.2">
      <c r="A2069"/>
      <c r="B2069"/>
      <c r="C2069"/>
      <c r="D2069"/>
      <c r="E2069"/>
    </row>
    <row r="2070" spans="1:5" x14ac:dyDescent="0.2">
      <c r="A2070"/>
      <c r="B2070"/>
      <c r="C2070"/>
      <c r="D2070"/>
      <c r="E2070"/>
    </row>
    <row r="2071" spans="1:5" x14ac:dyDescent="0.2">
      <c r="A2071"/>
      <c r="B2071"/>
      <c r="C2071"/>
      <c r="D2071"/>
      <c r="E2071"/>
    </row>
    <row r="2072" spans="1:5" x14ac:dyDescent="0.2">
      <c r="A2072"/>
      <c r="B2072"/>
      <c r="C2072"/>
      <c r="D2072"/>
      <c r="E2072"/>
    </row>
    <row r="2073" spans="1:5" x14ac:dyDescent="0.2">
      <c r="A2073"/>
      <c r="B2073"/>
      <c r="C2073"/>
      <c r="D2073"/>
      <c r="E2073"/>
    </row>
    <row r="2074" spans="1:5" x14ac:dyDescent="0.2">
      <c r="A2074"/>
      <c r="B2074"/>
      <c r="C2074"/>
      <c r="D2074"/>
      <c r="E2074"/>
    </row>
    <row r="2075" spans="1:5" x14ac:dyDescent="0.2">
      <c r="A2075"/>
      <c r="B2075"/>
      <c r="C2075"/>
      <c r="D2075"/>
      <c r="E2075"/>
    </row>
    <row r="2076" spans="1:5" x14ac:dyDescent="0.2">
      <c r="A2076"/>
      <c r="B2076"/>
      <c r="C2076"/>
      <c r="D2076"/>
      <c r="E2076"/>
    </row>
    <row r="2077" spans="1:5" x14ac:dyDescent="0.2">
      <c r="A2077"/>
      <c r="B2077"/>
      <c r="C2077"/>
      <c r="D2077"/>
      <c r="E2077"/>
    </row>
    <row r="2078" spans="1:5" x14ac:dyDescent="0.2">
      <c r="A2078"/>
      <c r="B2078"/>
      <c r="C2078"/>
      <c r="D2078"/>
      <c r="E2078"/>
    </row>
    <row r="2079" spans="1:5" x14ac:dyDescent="0.2">
      <c r="A2079"/>
      <c r="B2079"/>
      <c r="C2079"/>
      <c r="D2079"/>
      <c r="E2079"/>
    </row>
    <row r="2080" spans="1:5" x14ac:dyDescent="0.2">
      <c r="A2080"/>
      <c r="B2080"/>
      <c r="C2080"/>
      <c r="D2080"/>
      <c r="E2080"/>
    </row>
    <row r="2081" spans="1:5" x14ac:dyDescent="0.2">
      <c r="A2081"/>
      <c r="B2081"/>
      <c r="C2081"/>
      <c r="D2081"/>
      <c r="E2081"/>
    </row>
    <row r="2082" spans="1:5" x14ac:dyDescent="0.2">
      <c r="A2082"/>
      <c r="B2082"/>
      <c r="C2082"/>
      <c r="D2082"/>
      <c r="E2082"/>
    </row>
    <row r="2083" spans="1:5" x14ac:dyDescent="0.2">
      <c r="A2083"/>
      <c r="B2083"/>
      <c r="C2083"/>
      <c r="D2083"/>
      <c r="E2083"/>
    </row>
    <row r="2084" spans="1:5" x14ac:dyDescent="0.2">
      <c r="A2084"/>
      <c r="B2084"/>
      <c r="C2084"/>
      <c r="D2084"/>
      <c r="E2084"/>
    </row>
    <row r="2085" spans="1:5" x14ac:dyDescent="0.2">
      <c r="A2085"/>
      <c r="B2085"/>
      <c r="C2085"/>
      <c r="D2085"/>
      <c r="E2085"/>
    </row>
    <row r="2086" spans="1:5" x14ac:dyDescent="0.2">
      <c r="A2086"/>
      <c r="B2086"/>
      <c r="C2086"/>
      <c r="D2086"/>
      <c r="E2086"/>
    </row>
    <row r="2087" spans="1:5" x14ac:dyDescent="0.2">
      <c r="A2087"/>
      <c r="B2087"/>
      <c r="C2087"/>
      <c r="D2087"/>
      <c r="E2087"/>
    </row>
    <row r="2088" spans="1:5" x14ac:dyDescent="0.2">
      <c r="A2088"/>
      <c r="B2088"/>
      <c r="C2088"/>
      <c r="D2088"/>
      <c r="E2088"/>
    </row>
    <row r="2089" spans="1:5" x14ac:dyDescent="0.2">
      <c r="A2089"/>
      <c r="B2089"/>
      <c r="C2089"/>
      <c r="D2089"/>
      <c r="E2089"/>
    </row>
    <row r="2090" spans="1:5" x14ac:dyDescent="0.2">
      <c r="A2090"/>
      <c r="B2090"/>
      <c r="C2090"/>
      <c r="D2090"/>
      <c r="E2090"/>
    </row>
    <row r="2091" spans="1:5" x14ac:dyDescent="0.2">
      <c r="A2091"/>
      <c r="B2091"/>
      <c r="C2091"/>
      <c r="D2091"/>
      <c r="E2091"/>
    </row>
    <row r="2092" spans="1:5" x14ac:dyDescent="0.2">
      <c r="A2092"/>
      <c r="B2092"/>
      <c r="C2092"/>
      <c r="D2092"/>
      <c r="E2092"/>
    </row>
    <row r="2093" spans="1:5" x14ac:dyDescent="0.2">
      <c r="A2093"/>
      <c r="B2093"/>
      <c r="C2093"/>
      <c r="D2093"/>
      <c r="E2093"/>
    </row>
    <row r="2094" spans="1:5" x14ac:dyDescent="0.2">
      <c r="A2094"/>
      <c r="B2094"/>
      <c r="C2094"/>
      <c r="D2094"/>
      <c r="E2094"/>
    </row>
    <row r="2095" spans="1:5" x14ac:dyDescent="0.2">
      <c r="A2095"/>
      <c r="B2095"/>
      <c r="C2095"/>
      <c r="D2095"/>
      <c r="E2095"/>
    </row>
    <row r="2096" spans="1:5" x14ac:dyDescent="0.2">
      <c r="A2096"/>
      <c r="B2096"/>
      <c r="C2096"/>
      <c r="D2096"/>
      <c r="E2096"/>
    </row>
    <row r="2097" spans="1:5" x14ac:dyDescent="0.2">
      <c r="A2097"/>
      <c r="B2097"/>
      <c r="C2097"/>
      <c r="D2097"/>
      <c r="E2097"/>
    </row>
    <row r="2098" spans="1:5" x14ac:dyDescent="0.2">
      <c r="A2098"/>
      <c r="B2098"/>
      <c r="C2098"/>
      <c r="D2098"/>
      <c r="E2098"/>
    </row>
    <row r="2099" spans="1:5" x14ac:dyDescent="0.2">
      <c r="A2099"/>
      <c r="B2099"/>
      <c r="C2099"/>
      <c r="D2099"/>
      <c r="E2099"/>
    </row>
    <row r="2100" spans="1:5" x14ac:dyDescent="0.2">
      <c r="A2100"/>
      <c r="B2100"/>
      <c r="C2100"/>
      <c r="D2100"/>
      <c r="E2100"/>
    </row>
    <row r="2101" spans="1:5" x14ac:dyDescent="0.2">
      <c r="A2101"/>
      <c r="B2101"/>
      <c r="C2101"/>
      <c r="D2101"/>
      <c r="E2101"/>
    </row>
    <row r="2102" spans="1:5" x14ac:dyDescent="0.2">
      <c r="A2102"/>
      <c r="B2102"/>
      <c r="C2102"/>
      <c r="D2102"/>
      <c r="E2102"/>
    </row>
    <row r="2103" spans="1:5" x14ac:dyDescent="0.2">
      <c r="A2103"/>
      <c r="B2103"/>
      <c r="C2103"/>
      <c r="D2103"/>
      <c r="E2103"/>
    </row>
    <row r="2104" spans="1:5" x14ac:dyDescent="0.2">
      <c r="A2104"/>
      <c r="B2104"/>
      <c r="C2104"/>
      <c r="D2104"/>
      <c r="E2104"/>
    </row>
    <row r="2105" spans="1:5" x14ac:dyDescent="0.2">
      <c r="A2105"/>
      <c r="B2105"/>
      <c r="C2105"/>
      <c r="D2105"/>
      <c r="E2105"/>
    </row>
    <row r="2106" spans="1:5" x14ac:dyDescent="0.2">
      <c r="A2106"/>
      <c r="B2106"/>
      <c r="C2106"/>
      <c r="D2106"/>
      <c r="E2106"/>
    </row>
    <row r="2107" spans="1:5" x14ac:dyDescent="0.2">
      <c r="A2107"/>
      <c r="B2107"/>
      <c r="C2107"/>
      <c r="D2107"/>
      <c r="E2107"/>
    </row>
    <row r="2108" spans="1:5" x14ac:dyDescent="0.2">
      <c r="A2108"/>
      <c r="B2108"/>
      <c r="C2108"/>
      <c r="D2108"/>
      <c r="E2108"/>
    </row>
    <row r="2109" spans="1:5" x14ac:dyDescent="0.2">
      <c r="A2109"/>
      <c r="B2109"/>
      <c r="C2109"/>
      <c r="D2109"/>
      <c r="E2109"/>
    </row>
    <row r="2110" spans="1:5" x14ac:dyDescent="0.2">
      <c r="A2110"/>
      <c r="B2110"/>
      <c r="C2110"/>
      <c r="D2110"/>
      <c r="E2110"/>
    </row>
    <row r="2111" spans="1:5" x14ac:dyDescent="0.2">
      <c r="A2111"/>
      <c r="B2111"/>
      <c r="C2111"/>
      <c r="D2111"/>
      <c r="E2111"/>
    </row>
    <row r="2112" spans="1:5" x14ac:dyDescent="0.2">
      <c r="A2112"/>
      <c r="B2112"/>
      <c r="C2112"/>
      <c r="D2112"/>
      <c r="E2112"/>
    </row>
    <row r="2113" spans="1:5" x14ac:dyDescent="0.2">
      <c r="A2113"/>
      <c r="B2113"/>
      <c r="C2113"/>
      <c r="D2113"/>
      <c r="E2113"/>
    </row>
    <row r="2114" spans="1:5" x14ac:dyDescent="0.2">
      <c r="A2114"/>
      <c r="B2114"/>
      <c r="C2114"/>
      <c r="D2114"/>
      <c r="E2114"/>
    </row>
    <row r="2115" spans="1:5" x14ac:dyDescent="0.2">
      <c r="A2115"/>
      <c r="B2115"/>
      <c r="C2115"/>
      <c r="D2115"/>
      <c r="E2115"/>
    </row>
    <row r="2116" spans="1:5" x14ac:dyDescent="0.2">
      <c r="A2116"/>
      <c r="B2116"/>
      <c r="C2116"/>
      <c r="D2116"/>
      <c r="E2116"/>
    </row>
    <row r="2117" spans="1:5" x14ac:dyDescent="0.2">
      <c r="A2117"/>
      <c r="B2117"/>
      <c r="C2117"/>
      <c r="D2117"/>
      <c r="E2117"/>
    </row>
    <row r="2118" spans="1:5" x14ac:dyDescent="0.2">
      <c r="A2118"/>
      <c r="B2118"/>
      <c r="C2118"/>
      <c r="D2118"/>
      <c r="E2118"/>
    </row>
    <row r="2119" spans="1:5" x14ac:dyDescent="0.2">
      <c r="A2119"/>
      <c r="B2119"/>
      <c r="C2119"/>
      <c r="D2119"/>
      <c r="E2119"/>
    </row>
    <row r="2120" spans="1:5" x14ac:dyDescent="0.2">
      <c r="A2120"/>
      <c r="B2120"/>
      <c r="C2120"/>
      <c r="D2120"/>
      <c r="E2120"/>
    </row>
    <row r="2121" spans="1:5" x14ac:dyDescent="0.2">
      <c r="A2121"/>
      <c r="B2121"/>
      <c r="C2121"/>
      <c r="D2121"/>
      <c r="E2121"/>
    </row>
    <row r="2122" spans="1:5" x14ac:dyDescent="0.2">
      <c r="A2122"/>
      <c r="B2122"/>
      <c r="C2122"/>
      <c r="D2122"/>
      <c r="E2122"/>
    </row>
    <row r="2123" spans="1:5" x14ac:dyDescent="0.2">
      <c r="A2123"/>
      <c r="B2123"/>
      <c r="C2123"/>
      <c r="D2123"/>
      <c r="E2123"/>
    </row>
    <row r="2124" spans="1:5" x14ac:dyDescent="0.2">
      <c r="A2124"/>
      <c r="B2124"/>
      <c r="C2124"/>
      <c r="D2124"/>
      <c r="E2124"/>
    </row>
    <row r="2125" spans="1:5" x14ac:dyDescent="0.2">
      <c r="A2125"/>
      <c r="B2125"/>
      <c r="C2125"/>
      <c r="D2125"/>
      <c r="E2125"/>
    </row>
    <row r="2126" spans="1:5" x14ac:dyDescent="0.2">
      <c r="A2126"/>
      <c r="B2126"/>
      <c r="C2126"/>
      <c r="D2126"/>
      <c r="E2126"/>
    </row>
    <row r="2127" spans="1:5" x14ac:dyDescent="0.2">
      <c r="A2127"/>
      <c r="B2127"/>
      <c r="C2127"/>
      <c r="D2127"/>
      <c r="E2127"/>
    </row>
    <row r="2128" spans="1:5" x14ac:dyDescent="0.2">
      <c r="A2128"/>
      <c r="B2128"/>
      <c r="C2128"/>
      <c r="D2128"/>
      <c r="E2128"/>
    </row>
    <row r="2129" spans="1:5" x14ac:dyDescent="0.2">
      <c r="A2129"/>
      <c r="B2129"/>
      <c r="C2129"/>
      <c r="D2129"/>
      <c r="E2129"/>
    </row>
    <row r="2130" spans="1:5" x14ac:dyDescent="0.2">
      <c r="A2130"/>
      <c r="B2130"/>
      <c r="C2130"/>
      <c r="D2130"/>
      <c r="E2130"/>
    </row>
    <row r="2131" spans="1:5" x14ac:dyDescent="0.2">
      <c r="A2131"/>
      <c r="B2131"/>
      <c r="C2131"/>
      <c r="D2131"/>
      <c r="E2131"/>
    </row>
    <row r="2132" spans="1:5" x14ac:dyDescent="0.2">
      <c r="A2132"/>
      <c r="B2132"/>
      <c r="C2132"/>
      <c r="D2132"/>
      <c r="E2132"/>
    </row>
    <row r="2133" spans="1:5" x14ac:dyDescent="0.2">
      <c r="A2133"/>
      <c r="B2133"/>
      <c r="C2133"/>
      <c r="D2133"/>
      <c r="E2133"/>
    </row>
    <row r="2134" spans="1:5" x14ac:dyDescent="0.2">
      <c r="A2134"/>
      <c r="B2134"/>
      <c r="C2134"/>
      <c r="D2134"/>
      <c r="E2134"/>
    </row>
    <row r="2135" spans="1:5" x14ac:dyDescent="0.2">
      <c r="A2135"/>
      <c r="B2135"/>
      <c r="C2135"/>
      <c r="D2135"/>
      <c r="E2135"/>
    </row>
    <row r="2136" spans="1:5" x14ac:dyDescent="0.2">
      <c r="A2136"/>
      <c r="B2136"/>
      <c r="C2136"/>
      <c r="D2136"/>
      <c r="E2136"/>
    </row>
    <row r="2137" spans="1:5" x14ac:dyDescent="0.2">
      <c r="A2137"/>
      <c r="B2137"/>
      <c r="C2137"/>
      <c r="D2137"/>
      <c r="E2137"/>
    </row>
    <row r="2138" spans="1:5" x14ac:dyDescent="0.2">
      <c r="A2138"/>
      <c r="B2138"/>
      <c r="C2138"/>
      <c r="D2138"/>
      <c r="E2138"/>
    </row>
    <row r="2139" spans="1:5" x14ac:dyDescent="0.2">
      <c r="A2139"/>
      <c r="B2139"/>
      <c r="C2139"/>
      <c r="D2139"/>
      <c r="E2139"/>
    </row>
    <row r="2140" spans="1:5" x14ac:dyDescent="0.2">
      <c r="A2140"/>
      <c r="B2140"/>
      <c r="C2140"/>
      <c r="D2140"/>
      <c r="E2140"/>
    </row>
    <row r="2141" spans="1:5" x14ac:dyDescent="0.2">
      <c r="A2141"/>
      <c r="B2141"/>
      <c r="C2141"/>
      <c r="D2141"/>
      <c r="E2141"/>
    </row>
    <row r="2142" spans="1:5" x14ac:dyDescent="0.2">
      <c r="A2142"/>
      <c r="B2142"/>
      <c r="C2142"/>
      <c r="D2142"/>
      <c r="E2142"/>
    </row>
    <row r="2143" spans="1:5" x14ac:dyDescent="0.2">
      <c r="A2143"/>
      <c r="B2143"/>
      <c r="C2143"/>
      <c r="D2143"/>
      <c r="E2143"/>
    </row>
    <row r="2144" spans="1:5" x14ac:dyDescent="0.2">
      <c r="A2144"/>
      <c r="B2144"/>
      <c r="C2144"/>
      <c r="D2144"/>
      <c r="E2144"/>
    </row>
    <row r="2145" spans="1:5" x14ac:dyDescent="0.2">
      <c r="A2145"/>
      <c r="B2145"/>
      <c r="C2145"/>
      <c r="D2145"/>
      <c r="E2145"/>
    </row>
    <row r="2146" spans="1:5" x14ac:dyDescent="0.2">
      <c r="A2146"/>
      <c r="B2146"/>
      <c r="C2146"/>
      <c r="D2146"/>
      <c r="E2146"/>
    </row>
    <row r="2147" spans="1:5" x14ac:dyDescent="0.2">
      <c r="A2147"/>
      <c r="B2147"/>
      <c r="C2147"/>
      <c r="D2147"/>
      <c r="E2147"/>
    </row>
    <row r="2148" spans="1:5" x14ac:dyDescent="0.2">
      <c r="A2148"/>
      <c r="B2148"/>
      <c r="C2148"/>
      <c r="D2148"/>
      <c r="E2148"/>
    </row>
    <row r="2149" spans="1:5" x14ac:dyDescent="0.2">
      <c r="A2149"/>
      <c r="B2149"/>
      <c r="C2149"/>
      <c r="D2149"/>
      <c r="E2149"/>
    </row>
    <row r="2150" spans="1:5" x14ac:dyDescent="0.2">
      <c r="A2150"/>
      <c r="B2150"/>
      <c r="C2150"/>
      <c r="D2150"/>
      <c r="E2150"/>
    </row>
    <row r="2151" spans="1:5" x14ac:dyDescent="0.2">
      <c r="A2151"/>
      <c r="B2151"/>
      <c r="C2151"/>
      <c r="D2151"/>
      <c r="E2151"/>
    </row>
    <row r="2152" spans="1:5" x14ac:dyDescent="0.2">
      <c r="A2152"/>
      <c r="B2152"/>
      <c r="C2152"/>
      <c r="D2152"/>
      <c r="E2152"/>
    </row>
    <row r="2153" spans="1:5" x14ac:dyDescent="0.2">
      <c r="A2153"/>
      <c r="B2153"/>
      <c r="C2153"/>
      <c r="D2153"/>
      <c r="E2153"/>
    </row>
    <row r="2154" spans="1:5" x14ac:dyDescent="0.2">
      <c r="A2154"/>
      <c r="B2154"/>
      <c r="C2154"/>
      <c r="D2154"/>
      <c r="E2154"/>
    </row>
    <row r="2155" spans="1:5" x14ac:dyDescent="0.2">
      <c r="A2155"/>
      <c r="B2155"/>
      <c r="C2155"/>
      <c r="D2155"/>
      <c r="E2155"/>
    </row>
    <row r="2156" spans="1:5" x14ac:dyDescent="0.2">
      <c r="A2156"/>
      <c r="B2156"/>
      <c r="C2156"/>
      <c r="D2156"/>
      <c r="E2156"/>
    </row>
    <row r="2157" spans="1:5" x14ac:dyDescent="0.2">
      <c r="A2157"/>
      <c r="B2157"/>
      <c r="C2157"/>
      <c r="D2157"/>
      <c r="E2157"/>
    </row>
    <row r="2158" spans="1:5" x14ac:dyDescent="0.2">
      <c r="A2158"/>
      <c r="B2158"/>
      <c r="C2158"/>
      <c r="D2158"/>
      <c r="E2158"/>
    </row>
    <row r="2159" spans="1:5" x14ac:dyDescent="0.2">
      <c r="A2159"/>
      <c r="B2159"/>
      <c r="C2159"/>
      <c r="D2159"/>
      <c r="E2159"/>
    </row>
    <row r="2160" spans="1:5" x14ac:dyDescent="0.2">
      <c r="A2160"/>
      <c r="B2160"/>
      <c r="C2160"/>
      <c r="D2160"/>
      <c r="E2160"/>
    </row>
    <row r="2161" spans="1:5" x14ac:dyDescent="0.2">
      <c r="A2161"/>
      <c r="B2161"/>
      <c r="C2161"/>
      <c r="D2161"/>
      <c r="E2161"/>
    </row>
    <row r="2162" spans="1:5" x14ac:dyDescent="0.2">
      <c r="A2162"/>
      <c r="B2162"/>
      <c r="C2162"/>
      <c r="D2162"/>
      <c r="E2162"/>
    </row>
    <row r="2163" spans="1:5" x14ac:dyDescent="0.2">
      <c r="A2163"/>
      <c r="B2163"/>
      <c r="C2163"/>
      <c r="D2163"/>
      <c r="E2163"/>
    </row>
    <row r="2164" spans="1:5" x14ac:dyDescent="0.2">
      <c r="A2164"/>
      <c r="B2164"/>
      <c r="C2164"/>
      <c r="D2164"/>
      <c r="E2164"/>
    </row>
    <row r="2165" spans="1:5" x14ac:dyDescent="0.2">
      <c r="A2165"/>
      <c r="B2165"/>
      <c r="C2165"/>
      <c r="D2165"/>
      <c r="E2165"/>
    </row>
    <row r="2166" spans="1:5" x14ac:dyDescent="0.2">
      <c r="A2166"/>
      <c r="B2166"/>
      <c r="C2166"/>
      <c r="D2166"/>
      <c r="E2166"/>
    </row>
    <row r="2167" spans="1:5" x14ac:dyDescent="0.2">
      <c r="A2167"/>
      <c r="B2167"/>
      <c r="C2167"/>
      <c r="D2167"/>
      <c r="E2167"/>
    </row>
    <row r="2168" spans="1:5" x14ac:dyDescent="0.2">
      <c r="A2168"/>
      <c r="B2168"/>
      <c r="C2168"/>
      <c r="D2168"/>
      <c r="E2168"/>
    </row>
    <row r="2169" spans="1:5" x14ac:dyDescent="0.2">
      <c r="A2169"/>
      <c r="B2169"/>
      <c r="C2169"/>
      <c r="D2169"/>
      <c r="E2169"/>
    </row>
    <row r="2170" spans="1:5" x14ac:dyDescent="0.2">
      <c r="A2170"/>
      <c r="B2170"/>
      <c r="C2170"/>
      <c r="D2170"/>
      <c r="E2170"/>
    </row>
    <row r="2171" spans="1:5" x14ac:dyDescent="0.2">
      <c r="A2171"/>
      <c r="B2171"/>
      <c r="C2171"/>
      <c r="D2171"/>
      <c r="E2171"/>
    </row>
    <row r="2172" spans="1:5" x14ac:dyDescent="0.2">
      <c r="A2172"/>
      <c r="B2172"/>
      <c r="C2172"/>
      <c r="D2172"/>
      <c r="E2172"/>
    </row>
    <row r="2173" spans="1:5" x14ac:dyDescent="0.2">
      <c r="A2173"/>
      <c r="B2173"/>
      <c r="C2173"/>
      <c r="D2173"/>
      <c r="E2173"/>
    </row>
    <row r="2174" spans="1:5" x14ac:dyDescent="0.2">
      <c r="A2174"/>
      <c r="B2174"/>
      <c r="C2174"/>
      <c r="D2174"/>
      <c r="E2174"/>
    </row>
    <row r="2175" spans="1:5" x14ac:dyDescent="0.2">
      <c r="A2175"/>
      <c r="B2175"/>
      <c r="C2175"/>
      <c r="D2175"/>
      <c r="E2175"/>
    </row>
    <row r="2176" spans="1:5" x14ac:dyDescent="0.2">
      <c r="A2176"/>
      <c r="B2176"/>
      <c r="C2176"/>
      <c r="D2176"/>
      <c r="E2176"/>
    </row>
    <row r="2177" spans="1:5" x14ac:dyDescent="0.2">
      <c r="A2177"/>
      <c r="B2177"/>
      <c r="C2177"/>
      <c r="D2177"/>
      <c r="E2177"/>
    </row>
    <row r="2178" spans="1:5" x14ac:dyDescent="0.2">
      <c r="A2178"/>
      <c r="B2178"/>
      <c r="C2178"/>
      <c r="D2178"/>
      <c r="E2178"/>
    </row>
    <row r="2179" spans="1:5" x14ac:dyDescent="0.2">
      <c r="A2179"/>
      <c r="B2179"/>
      <c r="C2179"/>
      <c r="D2179"/>
      <c r="E2179"/>
    </row>
    <row r="2180" spans="1:5" x14ac:dyDescent="0.2">
      <c r="A2180"/>
      <c r="B2180"/>
      <c r="C2180"/>
      <c r="D2180"/>
      <c r="E2180"/>
    </row>
    <row r="2181" spans="1:5" x14ac:dyDescent="0.2">
      <c r="A2181"/>
      <c r="B2181"/>
      <c r="C2181"/>
      <c r="D2181"/>
      <c r="E2181"/>
    </row>
    <row r="2182" spans="1:5" x14ac:dyDescent="0.2">
      <c r="A2182"/>
      <c r="B2182"/>
      <c r="C2182"/>
      <c r="D2182"/>
      <c r="E2182"/>
    </row>
    <row r="2183" spans="1:5" x14ac:dyDescent="0.2">
      <c r="A2183"/>
      <c r="B2183"/>
      <c r="C2183"/>
      <c r="D2183"/>
      <c r="E2183"/>
    </row>
    <row r="2184" spans="1:5" x14ac:dyDescent="0.2">
      <c r="A2184"/>
      <c r="B2184"/>
      <c r="C2184"/>
      <c r="D2184"/>
      <c r="E2184"/>
    </row>
    <row r="2185" spans="1:5" x14ac:dyDescent="0.2">
      <c r="A2185"/>
      <c r="B2185"/>
      <c r="C2185"/>
      <c r="D2185"/>
      <c r="E2185"/>
    </row>
    <row r="2186" spans="1:5" x14ac:dyDescent="0.2">
      <c r="A2186"/>
      <c r="B2186"/>
      <c r="C2186"/>
      <c r="D2186"/>
      <c r="E2186"/>
    </row>
    <row r="2187" spans="1:5" x14ac:dyDescent="0.2">
      <c r="A2187"/>
      <c r="B2187"/>
      <c r="C2187"/>
      <c r="D2187"/>
      <c r="E2187"/>
    </row>
    <row r="2188" spans="1:5" x14ac:dyDescent="0.2">
      <c r="A2188"/>
      <c r="B2188"/>
      <c r="C2188"/>
      <c r="D2188"/>
      <c r="E2188"/>
    </row>
    <row r="2189" spans="1:5" x14ac:dyDescent="0.2">
      <c r="A2189"/>
      <c r="B2189"/>
      <c r="C2189"/>
      <c r="D2189"/>
      <c r="E2189"/>
    </row>
    <row r="2190" spans="1:5" x14ac:dyDescent="0.2">
      <c r="A2190"/>
      <c r="B2190"/>
      <c r="C2190"/>
      <c r="D2190"/>
      <c r="E2190"/>
    </row>
    <row r="2191" spans="1:5" x14ac:dyDescent="0.2">
      <c r="A2191"/>
      <c r="B2191"/>
      <c r="C2191"/>
      <c r="D2191"/>
      <c r="E2191"/>
    </row>
    <row r="2192" spans="1:5" x14ac:dyDescent="0.2">
      <c r="A2192"/>
      <c r="B2192"/>
      <c r="C2192"/>
      <c r="D2192"/>
      <c r="E2192"/>
    </row>
    <row r="2193" spans="1:5" x14ac:dyDescent="0.2">
      <c r="A2193"/>
      <c r="B2193"/>
      <c r="C2193"/>
      <c r="D2193"/>
      <c r="E2193"/>
    </row>
    <row r="2194" spans="1:5" x14ac:dyDescent="0.2">
      <c r="A2194"/>
      <c r="B2194"/>
      <c r="C2194"/>
      <c r="D2194"/>
      <c r="E2194"/>
    </row>
    <row r="2195" spans="1:5" x14ac:dyDescent="0.2">
      <c r="A2195"/>
      <c r="B2195"/>
      <c r="C2195"/>
      <c r="D2195"/>
      <c r="E2195"/>
    </row>
    <row r="2196" spans="1:5" x14ac:dyDescent="0.2">
      <c r="A2196"/>
      <c r="B2196"/>
      <c r="C2196"/>
      <c r="D2196"/>
      <c r="E2196"/>
    </row>
    <row r="2197" spans="1:5" x14ac:dyDescent="0.2">
      <c r="A2197"/>
      <c r="B2197"/>
      <c r="C2197"/>
      <c r="D2197"/>
      <c r="E2197"/>
    </row>
    <row r="2198" spans="1:5" x14ac:dyDescent="0.2">
      <c r="A2198"/>
      <c r="B2198"/>
      <c r="C2198"/>
      <c r="D2198"/>
      <c r="E2198"/>
    </row>
    <row r="2199" spans="1:5" x14ac:dyDescent="0.2">
      <c r="A2199"/>
      <c r="B2199"/>
      <c r="C2199"/>
      <c r="D2199"/>
      <c r="E2199"/>
    </row>
    <row r="2200" spans="1:5" x14ac:dyDescent="0.2">
      <c r="A2200"/>
      <c r="B2200"/>
      <c r="C2200"/>
      <c r="D2200"/>
      <c r="E2200"/>
    </row>
    <row r="2201" spans="1:5" x14ac:dyDescent="0.2">
      <c r="A2201"/>
      <c r="B2201"/>
      <c r="C2201"/>
      <c r="D2201"/>
      <c r="E2201"/>
    </row>
    <row r="2202" spans="1:5" x14ac:dyDescent="0.2">
      <c r="A2202"/>
      <c r="B2202"/>
      <c r="C2202"/>
      <c r="D2202"/>
      <c r="E2202"/>
    </row>
    <row r="2203" spans="1:5" x14ac:dyDescent="0.2">
      <c r="A2203"/>
      <c r="B2203"/>
      <c r="C2203"/>
      <c r="D2203"/>
      <c r="E2203"/>
    </row>
    <row r="2204" spans="1:5" x14ac:dyDescent="0.2">
      <c r="A2204"/>
      <c r="B2204"/>
      <c r="C2204"/>
      <c r="D2204"/>
      <c r="E2204"/>
    </row>
    <row r="2205" spans="1:5" x14ac:dyDescent="0.2">
      <c r="A2205"/>
      <c r="B2205"/>
      <c r="C2205"/>
      <c r="D2205"/>
      <c r="E2205"/>
    </row>
    <row r="2206" spans="1:5" x14ac:dyDescent="0.2">
      <c r="A2206"/>
      <c r="B2206"/>
      <c r="C2206"/>
      <c r="D2206"/>
      <c r="E2206"/>
    </row>
    <row r="2207" spans="1:5" x14ac:dyDescent="0.2">
      <c r="A2207"/>
      <c r="B2207"/>
      <c r="C2207"/>
      <c r="D2207"/>
      <c r="E2207"/>
    </row>
    <row r="2208" spans="1:5" x14ac:dyDescent="0.2">
      <c r="A2208"/>
      <c r="B2208"/>
      <c r="C2208"/>
      <c r="D2208"/>
      <c r="E2208"/>
    </row>
    <row r="2209" spans="1:5" x14ac:dyDescent="0.2">
      <c r="A2209"/>
      <c r="B2209"/>
      <c r="C2209"/>
      <c r="D2209"/>
      <c r="E2209"/>
    </row>
    <row r="2210" spans="1:5" x14ac:dyDescent="0.2">
      <c r="A2210"/>
      <c r="B2210"/>
      <c r="C2210"/>
      <c r="D2210"/>
      <c r="E2210"/>
    </row>
    <row r="2211" spans="1:5" x14ac:dyDescent="0.2">
      <c r="A2211"/>
      <c r="B2211"/>
      <c r="C2211"/>
      <c r="D2211"/>
      <c r="E2211"/>
    </row>
    <row r="2212" spans="1:5" x14ac:dyDescent="0.2">
      <c r="A2212"/>
      <c r="B2212"/>
      <c r="C2212"/>
      <c r="D2212"/>
      <c r="E2212"/>
    </row>
    <row r="2213" spans="1:5" x14ac:dyDescent="0.2">
      <c r="A2213"/>
      <c r="B2213"/>
      <c r="C2213"/>
      <c r="D2213"/>
      <c r="E2213"/>
    </row>
    <row r="2214" spans="1:5" x14ac:dyDescent="0.2">
      <c r="A2214"/>
      <c r="B2214"/>
      <c r="C2214"/>
      <c r="D2214"/>
      <c r="E2214"/>
    </row>
    <row r="2215" spans="1:5" x14ac:dyDescent="0.2">
      <c r="A2215"/>
      <c r="B2215"/>
      <c r="C2215"/>
      <c r="D2215"/>
      <c r="E2215"/>
    </row>
    <row r="2216" spans="1:5" x14ac:dyDescent="0.2">
      <c r="A2216"/>
      <c r="B2216"/>
      <c r="C2216"/>
      <c r="D2216"/>
      <c r="E2216"/>
    </row>
    <row r="2217" spans="1:5" x14ac:dyDescent="0.2">
      <c r="A2217"/>
      <c r="B2217"/>
      <c r="C2217"/>
      <c r="D2217"/>
      <c r="E2217"/>
    </row>
    <row r="2218" spans="1:5" x14ac:dyDescent="0.2">
      <c r="A2218"/>
      <c r="B2218"/>
      <c r="C2218"/>
      <c r="D2218"/>
      <c r="E2218"/>
    </row>
    <row r="2219" spans="1:5" x14ac:dyDescent="0.2">
      <c r="A2219"/>
      <c r="B2219"/>
      <c r="C2219"/>
      <c r="D2219"/>
      <c r="E2219"/>
    </row>
    <row r="2220" spans="1:5" x14ac:dyDescent="0.2">
      <c r="A2220"/>
      <c r="B2220"/>
      <c r="C2220"/>
      <c r="D2220"/>
      <c r="E2220"/>
    </row>
    <row r="2221" spans="1:5" x14ac:dyDescent="0.2">
      <c r="A2221"/>
      <c r="B2221"/>
      <c r="C2221"/>
      <c r="D2221"/>
      <c r="E2221"/>
    </row>
    <row r="2222" spans="1:5" x14ac:dyDescent="0.2">
      <c r="A2222"/>
      <c r="B2222"/>
      <c r="C2222"/>
      <c r="D2222"/>
      <c r="E2222"/>
    </row>
    <row r="2223" spans="1:5" x14ac:dyDescent="0.2">
      <c r="A2223"/>
      <c r="B2223"/>
      <c r="C2223"/>
      <c r="D2223"/>
      <c r="E2223"/>
    </row>
    <row r="2224" spans="1:5" x14ac:dyDescent="0.2">
      <c r="A2224"/>
      <c r="B2224"/>
      <c r="C2224"/>
      <c r="D2224"/>
      <c r="E2224"/>
    </row>
    <row r="2225" spans="1:5" x14ac:dyDescent="0.2">
      <c r="A2225"/>
      <c r="B2225"/>
      <c r="C2225"/>
      <c r="D2225"/>
      <c r="E2225"/>
    </row>
    <row r="2226" spans="1:5" x14ac:dyDescent="0.2">
      <c r="A2226"/>
      <c r="B2226"/>
      <c r="C2226"/>
      <c r="D2226"/>
      <c r="E2226"/>
    </row>
    <row r="2227" spans="1:5" x14ac:dyDescent="0.2">
      <c r="A2227"/>
      <c r="B2227"/>
      <c r="C2227"/>
      <c r="D2227"/>
      <c r="E2227"/>
    </row>
    <row r="2228" spans="1:5" x14ac:dyDescent="0.2">
      <c r="A2228"/>
      <c r="B2228"/>
      <c r="C2228"/>
      <c r="D2228"/>
      <c r="E2228"/>
    </row>
    <row r="2229" spans="1:5" x14ac:dyDescent="0.2">
      <c r="A2229"/>
      <c r="B2229"/>
      <c r="C2229"/>
      <c r="D2229"/>
      <c r="E2229"/>
    </row>
    <row r="2230" spans="1:5" x14ac:dyDescent="0.2">
      <c r="A2230"/>
      <c r="B2230"/>
      <c r="C2230"/>
      <c r="D2230"/>
      <c r="E2230"/>
    </row>
    <row r="2231" spans="1:5" x14ac:dyDescent="0.2">
      <c r="A2231"/>
      <c r="B2231"/>
      <c r="C2231"/>
      <c r="D2231"/>
      <c r="E2231"/>
    </row>
    <row r="2232" spans="1:5" x14ac:dyDescent="0.2">
      <c r="A2232"/>
      <c r="B2232"/>
      <c r="C2232"/>
      <c r="D2232"/>
      <c r="E2232"/>
    </row>
    <row r="2233" spans="1:5" x14ac:dyDescent="0.2">
      <c r="A2233"/>
      <c r="B2233"/>
      <c r="C2233"/>
      <c r="D2233"/>
      <c r="E2233"/>
    </row>
    <row r="2234" spans="1:5" x14ac:dyDescent="0.2">
      <c r="A2234"/>
      <c r="B2234"/>
      <c r="C2234"/>
      <c r="D2234"/>
      <c r="E2234"/>
    </row>
    <row r="2235" spans="1:5" x14ac:dyDescent="0.2">
      <c r="A2235"/>
      <c r="B2235"/>
      <c r="C2235"/>
      <c r="D2235"/>
      <c r="E2235"/>
    </row>
    <row r="2236" spans="1:5" x14ac:dyDescent="0.2">
      <c r="A2236"/>
      <c r="B2236"/>
      <c r="C2236"/>
      <c r="D2236"/>
      <c r="E2236"/>
    </row>
    <row r="2237" spans="1:5" x14ac:dyDescent="0.2">
      <c r="A2237"/>
      <c r="B2237"/>
      <c r="C2237"/>
      <c r="D2237"/>
      <c r="E2237"/>
    </row>
    <row r="2238" spans="1:5" x14ac:dyDescent="0.2">
      <c r="A2238"/>
      <c r="B2238"/>
      <c r="C2238"/>
      <c r="D2238"/>
      <c r="E2238"/>
    </row>
    <row r="2239" spans="1:5" x14ac:dyDescent="0.2">
      <c r="A2239"/>
      <c r="B2239"/>
      <c r="C2239"/>
      <c r="D2239"/>
      <c r="E2239"/>
    </row>
    <row r="2240" spans="1:5" x14ac:dyDescent="0.2">
      <c r="A2240"/>
      <c r="B2240"/>
      <c r="C2240"/>
      <c r="D2240"/>
      <c r="E2240"/>
    </row>
    <row r="2241" spans="1:5" x14ac:dyDescent="0.2">
      <c r="A2241"/>
      <c r="B2241"/>
      <c r="C2241"/>
      <c r="D2241"/>
      <c r="E2241"/>
    </row>
    <row r="2242" spans="1:5" x14ac:dyDescent="0.2">
      <c r="A2242"/>
      <c r="B2242"/>
      <c r="C2242"/>
      <c r="D2242"/>
      <c r="E2242"/>
    </row>
    <row r="2243" spans="1:5" x14ac:dyDescent="0.2">
      <c r="A2243"/>
      <c r="B2243"/>
      <c r="C2243"/>
      <c r="D2243"/>
      <c r="E2243"/>
    </row>
    <row r="2244" spans="1:5" x14ac:dyDescent="0.2">
      <c r="A2244"/>
      <c r="B2244"/>
      <c r="C2244"/>
      <c r="D2244"/>
      <c r="E2244"/>
    </row>
    <row r="2245" spans="1:5" x14ac:dyDescent="0.2">
      <c r="A2245"/>
      <c r="B2245"/>
      <c r="C2245"/>
      <c r="D2245"/>
      <c r="E2245"/>
    </row>
    <row r="2246" spans="1:5" x14ac:dyDescent="0.2">
      <c r="A2246"/>
      <c r="B2246"/>
      <c r="C2246"/>
      <c r="D2246"/>
      <c r="E2246"/>
    </row>
    <row r="2247" spans="1:5" x14ac:dyDescent="0.2">
      <c r="A2247"/>
      <c r="B2247"/>
      <c r="C2247"/>
      <c r="D2247"/>
      <c r="E2247"/>
    </row>
    <row r="2248" spans="1:5" x14ac:dyDescent="0.2">
      <c r="A2248"/>
      <c r="B2248"/>
      <c r="C2248"/>
      <c r="D2248"/>
      <c r="E2248"/>
    </row>
    <row r="2249" spans="1:5" x14ac:dyDescent="0.2">
      <c r="A2249"/>
      <c r="B2249"/>
      <c r="C2249"/>
      <c r="D2249"/>
      <c r="E2249"/>
    </row>
    <row r="2250" spans="1:5" x14ac:dyDescent="0.2">
      <c r="A2250"/>
      <c r="B2250"/>
      <c r="C2250"/>
      <c r="D2250"/>
      <c r="E2250"/>
    </row>
    <row r="2251" spans="1:5" x14ac:dyDescent="0.2">
      <c r="A2251"/>
      <c r="B2251"/>
      <c r="C2251"/>
      <c r="D2251"/>
      <c r="E2251"/>
    </row>
    <row r="2252" spans="1:5" x14ac:dyDescent="0.2">
      <c r="A2252"/>
      <c r="B2252"/>
      <c r="C2252"/>
      <c r="D2252"/>
      <c r="E2252"/>
    </row>
    <row r="2253" spans="1:5" x14ac:dyDescent="0.2">
      <c r="A2253"/>
      <c r="B2253"/>
      <c r="C2253"/>
      <c r="D2253"/>
      <c r="E2253"/>
    </row>
    <row r="2254" spans="1:5" x14ac:dyDescent="0.2">
      <c r="A2254"/>
      <c r="B2254"/>
      <c r="C2254"/>
      <c r="D2254"/>
      <c r="E2254"/>
    </row>
    <row r="2255" spans="1:5" x14ac:dyDescent="0.2">
      <c r="A2255"/>
      <c r="B2255"/>
      <c r="C2255"/>
      <c r="D2255"/>
      <c r="E2255"/>
    </row>
    <row r="2256" spans="1:5" x14ac:dyDescent="0.2">
      <c r="A2256"/>
      <c r="B2256"/>
      <c r="C2256"/>
      <c r="D2256"/>
      <c r="E2256"/>
    </row>
    <row r="2257" spans="1:5" x14ac:dyDescent="0.2">
      <c r="A2257"/>
      <c r="B2257"/>
      <c r="C2257"/>
      <c r="D2257"/>
      <c r="E2257"/>
    </row>
    <row r="2258" spans="1:5" x14ac:dyDescent="0.2">
      <c r="A2258"/>
      <c r="B2258"/>
      <c r="C2258"/>
      <c r="D2258"/>
      <c r="E2258"/>
    </row>
    <row r="2259" spans="1:5" x14ac:dyDescent="0.2">
      <c r="A2259"/>
      <c r="B2259"/>
      <c r="C2259"/>
      <c r="D2259"/>
      <c r="E2259"/>
    </row>
    <row r="2260" spans="1:5" x14ac:dyDescent="0.2">
      <c r="A2260"/>
      <c r="B2260"/>
      <c r="C2260"/>
      <c r="D2260"/>
      <c r="E2260"/>
    </row>
    <row r="2261" spans="1:5" x14ac:dyDescent="0.2">
      <c r="A2261"/>
      <c r="B2261"/>
      <c r="C2261"/>
      <c r="D2261"/>
      <c r="E2261"/>
    </row>
    <row r="2262" spans="1:5" x14ac:dyDescent="0.2">
      <c r="A2262"/>
      <c r="B2262"/>
      <c r="C2262"/>
      <c r="D2262"/>
      <c r="E2262"/>
    </row>
    <row r="2263" spans="1:5" x14ac:dyDescent="0.2">
      <c r="A2263"/>
      <c r="B2263"/>
      <c r="C2263"/>
      <c r="D2263"/>
      <c r="E2263"/>
    </row>
    <row r="2264" spans="1:5" x14ac:dyDescent="0.2">
      <c r="A2264"/>
      <c r="B2264"/>
      <c r="C2264"/>
      <c r="D2264"/>
      <c r="E2264"/>
    </row>
    <row r="2265" spans="1:5" x14ac:dyDescent="0.2">
      <c r="A2265"/>
      <c r="B2265"/>
      <c r="C2265"/>
      <c r="D2265"/>
      <c r="E2265"/>
    </row>
    <row r="2266" spans="1:5" x14ac:dyDescent="0.2">
      <c r="A2266"/>
      <c r="B2266"/>
      <c r="C2266"/>
      <c r="D2266"/>
      <c r="E2266"/>
    </row>
    <row r="2267" spans="1:5" x14ac:dyDescent="0.2">
      <c r="A2267"/>
      <c r="B2267"/>
      <c r="C2267"/>
      <c r="D2267"/>
      <c r="E2267"/>
    </row>
    <row r="2268" spans="1:5" x14ac:dyDescent="0.2">
      <c r="A2268"/>
      <c r="B2268"/>
      <c r="C2268"/>
      <c r="D2268"/>
      <c r="E2268"/>
    </row>
    <row r="2269" spans="1:5" x14ac:dyDescent="0.2">
      <c r="A2269"/>
      <c r="B2269"/>
      <c r="C2269"/>
      <c r="D2269"/>
      <c r="E2269"/>
    </row>
    <row r="2270" spans="1:5" x14ac:dyDescent="0.2">
      <c r="A2270"/>
      <c r="B2270"/>
      <c r="C2270"/>
      <c r="D2270"/>
      <c r="E2270"/>
    </row>
    <row r="2271" spans="1:5" x14ac:dyDescent="0.2">
      <c r="A2271"/>
      <c r="B2271"/>
      <c r="C2271"/>
      <c r="D2271"/>
      <c r="E2271"/>
    </row>
    <row r="2272" spans="1:5" x14ac:dyDescent="0.2">
      <c r="A2272"/>
      <c r="B2272"/>
      <c r="C2272"/>
      <c r="D2272"/>
      <c r="E2272"/>
    </row>
    <row r="2273" spans="1:5" x14ac:dyDescent="0.2">
      <c r="A2273"/>
      <c r="B2273"/>
      <c r="C2273"/>
      <c r="D2273"/>
      <c r="E2273"/>
    </row>
    <row r="2274" spans="1:5" x14ac:dyDescent="0.2">
      <c r="A2274"/>
      <c r="B2274"/>
      <c r="C2274"/>
      <c r="D2274"/>
      <c r="E2274"/>
    </row>
    <row r="2275" spans="1:5" x14ac:dyDescent="0.2">
      <c r="A2275"/>
      <c r="B2275"/>
      <c r="C2275"/>
      <c r="D2275"/>
      <c r="E2275"/>
    </row>
    <row r="2276" spans="1:5" x14ac:dyDescent="0.2">
      <c r="A2276"/>
      <c r="B2276"/>
      <c r="C2276"/>
      <c r="D2276"/>
      <c r="E2276"/>
    </row>
    <row r="2277" spans="1:5" x14ac:dyDescent="0.2">
      <c r="A2277"/>
      <c r="B2277"/>
      <c r="C2277"/>
      <c r="D2277"/>
      <c r="E2277"/>
    </row>
    <row r="2278" spans="1:5" x14ac:dyDescent="0.2">
      <c r="A2278"/>
      <c r="B2278"/>
      <c r="C2278"/>
      <c r="D2278"/>
      <c r="E2278"/>
    </row>
    <row r="2279" spans="1:5" x14ac:dyDescent="0.2">
      <c r="A2279"/>
      <c r="B2279"/>
      <c r="C2279"/>
      <c r="D2279"/>
      <c r="E2279"/>
    </row>
    <row r="2280" spans="1:5" x14ac:dyDescent="0.2">
      <c r="A2280"/>
      <c r="B2280"/>
      <c r="C2280"/>
      <c r="D2280"/>
      <c r="E2280"/>
    </row>
    <row r="2281" spans="1:5" x14ac:dyDescent="0.2">
      <c r="A2281"/>
      <c r="B2281"/>
      <c r="C2281"/>
      <c r="D2281"/>
      <c r="E2281"/>
    </row>
    <row r="2282" spans="1:5" x14ac:dyDescent="0.2">
      <c r="A2282"/>
      <c r="B2282"/>
      <c r="C2282"/>
      <c r="D2282"/>
      <c r="E2282"/>
    </row>
    <row r="2283" spans="1:5" x14ac:dyDescent="0.2">
      <c r="A2283"/>
      <c r="B2283"/>
      <c r="C2283"/>
      <c r="D2283"/>
      <c r="E2283"/>
    </row>
    <row r="2284" spans="1:5" x14ac:dyDescent="0.2">
      <c r="A2284"/>
      <c r="B2284"/>
      <c r="C2284"/>
      <c r="D2284"/>
      <c r="E2284"/>
    </row>
    <row r="2285" spans="1:5" x14ac:dyDescent="0.2">
      <c r="A2285"/>
      <c r="B2285"/>
      <c r="C2285"/>
      <c r="D2285"/>
      <c r="E2285"/>
    </row>
    <row r="2286" spans="1:5" x14ac:dyDescent="0.2">
      <c r="A2286"/>
      <c r="B2286"/>
      <c r="C2286"/>
      <c r="D2286"/>
      <c r="E2286"/>
    </row>
    <row r="2287" spans="1:5" x14ac:dyDescent="0.2">
      <c r="A2287"/>
      <c r="B2287"/>
      <c r="C2287"/>
      <c r="D2287"/>
      <c r="E2287"/>
    </row>
    <row r="2288" spans="1:5" x14ac:dyDescent="0.2">
      <c r="A2288"/>
      <c r="B2288"/>
      <c r="C2288"/>
      <c r="D2288"/>
      <c r="E2288"/>
    </row>
    <row r="2289" spans="1:5" x14ac:dyDescent="0.2">
      <c r="A2289"/>
      <c r="B2289"/>
      <c r="C2289"/>
      <c r="D2289"/>
      <c r="E2289"/>
    </row>
    <row r="2290" spans="1:5" x14ac:dyDescent="0.2">
      <c r="A2290"/>
      <c r="B2290"/>
      <c r="C2290"/>
      <c r="D2290"/>
      <c r="E2290"/>
    </row>
    <row r="2291" spans="1:5" x14ac:dyDescent="0.2">
      <c r="A2291"/>
      <c r="B2291"/>
      <c r="C2291"/>
      <c r="D2291"/>
      <c r="E2291"/>
    </row>
    <row r="2292" spans="1:5" x14ac:dyDescent="0.2">
      <c r="A2292"/>
      <c r="B2292"/>
      <c r="C2292"/>
      <c r="D2292"/>
      <c r="E2292"/>
    </row>
    <row r="2293" spans="1:5" x14ac:dyDescent="0.2">
      <c r="A2293"/>
      <c r="B2293"/>
      <c r="C2293"/>
      <c r="D2293"/>
      <c r="E2293"/>
    </row>
    <row r="2294" spans="1:5" x14ac:dyDescent="0.2">
      <c r="A2294"/>
      <c r="B2294"/>
      <c r="C2294"/>
      <c r="D2294"/>
      <c r="E2294"/>
    </row>
    <row r="2295" spans="1:5" x14ac:dyDescent="0.2">
      <c r="A2295"/>
      <c r="B2295"/>
      <c r="C2295"/>
      <c r="D2295"/>
      <c r="E2295"/>
    </row>
    <row r="2296" spans="1:5" x14ac:dyDescent="0.2">
      <c r="A2296"/>
      <c r="B2296"/>
      <c r="C2296"/>
      <c r="D2296"/>
      <c r="E2296"/>
    </row>
    <row r="2297" spans="1:5" x14ac:dyDescent="0.2">
      <c r="A2297"/>
      <c r="B2297"/>
      <c r="C2297"/>
      <c r="D2297"/>
      <c r="E2297"/>
    </row>
    <row r="2298" spans="1:5" x14ac:dyDescent="0.2">
      <c r="A2298"/>
      <c r="B2298"/>
      <c r="C2298"/>
      <c r="D2298"/>
      <c r="E2298"/>
    </row>
    <row r="2299" spans="1:5" x14ac:dyDescent="0.2">
      <c r="A2299"/>
      <c r="B2299"/>
      <c r="C2299"/>
      <c r="D2299"/>
      <c r="E2299"/>
    </row>
    <row r="2300" spans="1:5" x14ac:dyDescent="0.2">
      <c r="A2300"/>
      <c r="B2300"/>
      <c r="C2300"/>
      <c r="D2300"/>
      <c r="E2300"/>
    </row>
    <row r="2301" spans="1:5" x14ac:dyDescent="0.2">
      <c r="A2301"/>
      <c r="B2301"/>
      <c r="C2301"/>
      <c r="D2301"/>
      <c r="E2301"/>
    </row>
    <row r="2302" spans="1:5" x14ac:dyDescent="0.2">
      <c r="A2302"/>
      <c r="B2302"/>
      <c r="C2302"/>
      <c r="D2302"/>
      <c r="E2302"/>
    </row>
    <row r="2303" spans="1:5" x14ac:dyDescent="0.2">
      <c r="A2303"/>
      <c r="B2303"/>
      <c r="C2303"/>
      <c r="D2303"/>
      <c r="E2303"/>
    </row>
    <row r="2304" spans="1:5" x14ac:dyDescent="0.2">
      <c r="A2304"/>
      <c r="B2304"/>
      <c r="C2304"/>
      <c r="D2304"/>
      <c r="E2304"/>
    </row>
    <row r="2305" spans="1:5" x14ac:dyDescent="0.2">
      <c r="A2305"/>
      <c r="B2305"/>
      <c r="C2305"/>
      <c r="D2305"/>
      <c r="E2305"/>
    </row>
    <row r="2306" spans="1:5" x14ac:dyDescent="0.2">
      <c r="A2306"/>
      <c r="B2306"/>
      <c r="C2306"/>
      <c r="D2306"/>
      <c r="E2306"/>
    </row>
    <row r="2307" spans="1:5" x14ac:dyDescent="0.2">
      <c r="A2307"/>
      <c r="B2307"/>
      <c r="C2307"/>
      <c r="D2307"/>
      <c r="E2307"/>
    </row>
    <row r="2308" spans="1:5" x14ac:dyDescent="0.2">
      <c r="A2308"/>
      <c r="B2308"/>
      <c r="C2308"/>
      <c r="D2308"/>
      <c r="E2308"/>
    </row>
    <row r="2309" spans="1:5" x14ac:dyDescent="0.2">
      <c r="A2309"/>
      <c r="B2309"/>
      <c r="C2309"/>
      <c r="D2309"/>
      <c r="E2309"/>
    </row>
    <row r="2310" spans="1:5" x14ac:dyDescent="0.2">
      <c r="A2310"/>
      <c r="B2310"/>
      <c r="C2310"/>
      <c r="D2310"/>
      <c r="E2310"/>
    </row>
    <row r="2311" spans="1:5" x14ac:dyDescent="0.2">
      <c r="A2311"/>
      <c r="B2311"/>
      <c r="C2311"/>
      <c r="D2311"/>
      <c r="E2311"/>
    </row>
    <row r="2312" spans="1:5" x14ac:dyDescent="0.2">
      <c r="A2312"/>
      <c r="B2312"/>
      <c r="C2312"/>
      <c r="D2312"/>
      <c r="E2312"/>
    </row>
    <row r="2313" spans="1:5" x14ac:dyDescent="0.2">
      <c r="A2313"/>
      <c r="B2313"/>
      <c r="C2313"/>
      <c r="D2313"/>
      <c r="E2313"/>
    </row>
    <row r="2314" spans="1:5" x14ac:dyDescent="0.2">
      <c r="A2314"/>
      <c r="B2314"/>
      <c r="C2314"/>
      <c r="D2314"/>
      <c r="E2314"/>
    </row>
    <row r="2315" spans="1:5" x14ac:dyDescent="0.2">
      <c r="A2315"/>
      <c r="B2315"/>
      <c r="C2315"/>
      <c r="D2315"/>
      <c r="E2315"/>
    </row>
    <row r="2316" spans="1:5" x14ac:dyDescent="0.2">
      <c r="A2316"/>
      <c r="B2316"/>
      <c r="C2316"/>
      <c r="D2316"/>
      <c r="E2316"/>
    </row>
    <row r="2317" spans="1:5" x14ac:dyDescent="0.2">
      <c r="A2317"/>
      <c r="B2317"/>
      <c r="C2317"/>
      <c r="D2317"/>
      <c r="E2317"/>
    </row>
    <row r="2318" spans="1:5" x14ac:dyDescent="0.2">
      <c r="A2318"/>
      <c r="B2318"/>
      <c r="C2318"/>
      <c r="D2318"/>
      <c r="E2318"/>
    </row>
    <row r="2319" spans="1:5" x14ac:dyDescent="0.2">
      <c r="A2319"/>
      <c r="B2319"/>
      <c r="C2319"/>
      <c r="D2319"/>
      <c r="E2319"/>
    </row>
    <row r="2320" spans="1:5" x14ac:dyDescent="0.2">
      <c r="A2320"/>
      <c r="B2320"/>
      <c r="C2320"/>
      <c r="D2320"/>
      <c r="E2320"/>
    </row>
    <row r="2321" spans="1:5" x14ac:dyDescent="0.2">
      <c r="A2321"/>
      <c r="B2321"/>
      <c r="C2321"/>
      <c r="D2321"/>
      <c r="E2321"/>
    </row>
    <row r="2322" spans="1:5" x14ac:dyDescent="0.2">
      <c r="A2322"/>
      <c r="B2322"/>
      <c r="C2322"/>
      <c r="D2322"/>
      <c r="E2322"/>
    </row>
    <row r="2323" spans="1:5" x14ac:dyDescent="0.2">
      <c r="A2323"/>
      <c r="B2323"/>
      <c r="C2323"/>
      <c r="D2323"/>
      <c r="E2323"/>
    </row>
    <row r="2324" spans="1:5" x14ac:dyDescent="0.2">
      <c r="A2324"/>
      <c r="B2324"/>
      <c r="C2324"/>
      <c r="D2324"/>
      <c r="E2324"/>
    </row>
    <row r="2325" spans="1:5" x14ac:dyDescent="0.2">
      <c r="A2325"/>
      <c r="B2325"/>
      <c r="C2325"/>
      <c r="D2325"/>
      <c r="E2325"/>
    </row>
    <row r="2326" spans="1:5" x14ac:dyDescent="0.2">
      <c r="A2326"/>
      <c r="B2326"/>
      <c r="C2326"/>
      <c r="D2326"/>
      <c r="E2326"/>
    </row>
    <row r="2327" spans="1:5" x14ac:dyDescent="0.2">
      <c r="A2327"/>
      <c r="B2327"/>
      <c r="C2327"/>
      <c r="D2327"/>
      <c r="E2327"/>
    </row>
    <row r="2328" spans="1:5" x14ac:dyDescent="0.2">
      <c r="A2328"/>
      <c r="B2328"/>
      <c r="C2328"/>
      <c r="D2328"/>
      <c r="E2328"/>
    </row>
    <row r="2329" spans="1:5" x14ac:dyDescent="0.2">
      <c r="A2329"/>
      <c r="B2329"/>
      <c r="C2329"/>
      <c r="D2329"/>
      <c r="E2329"/>
    </row>
    <row r="2330" spans="1:5" x14ac:dyDescent="0.2">
      <c r="A2330"/>
      <c r="B2330"/>
      <c r="C2330"/>
      <c r="D2330"/>
      <c r="E2330"/>
    </row>
    <row r="2331" spans="1:5" x14ac:dyDescent="0.2">
      <c r="A2331"/>
      <c r="B2331"/>
      <c r="C2331"/>
      <c r="D2331"/>
      <c r="E2331"/>
    </row>
    <row r="2332" spans="1:5" x14ac:dyDescent="0.2">
      <c r="A2332"/>
      <c r="B2332"/>
      <c r="C2332"/>
      <c r="D2332"/>
      <c r="E2332"/>
    </row>
    <row r="2333" spans="1:5" x14ac:dyDescent="0.2">
      <c r="A2333"/>
      <c r="B2333"/>
      <c r="C2333"/>
      <c r="D2333"/>
      <c r="E2333"/>
    </row>
    <row r="2334" spans="1:5" x14ac:dyDescent="0.2">
      <c r="A2334"/>
      <c r="B2334"/>
      <c r="C2334"/>
      <c r="D2334"/>
      <c r="E2334"/>
    </row>
    <row r="2335" spans="1:5" x14ac:dyDescent="0.2">
      <c r="A2335"/>
      <c r="B2335"/>
      <c r="C2335"/>
      <c r="D2335"/>
      <c r="E2335"/>
    </row>
    <row r="2336" spans="1:5" x14ac:dyDescent="0.2">
      <c r="A2336"/>
      <c r="B2336"/>
      <c r="C2336"/>
      <c r="D2336"/>
      <c r="E2336"/>
    </row>
    <row r="2337" spans="1:5" x14ac:dyDescent="0.2">
      <c r="A2337"/>
      <c r="B2337"/>
      <c r="C2337"/>
      <c r="D2337"/>
      <c r="E2337"/>
    </row>
    <row r="2338" spans="1:5" x14ac:dyDescent="0.2">
      <c r="A2338"/>
      <c r="B2338"/>
      <c r="C2338"/>
      <c r="D2338"/>
      <c r="E2338"/>
    </row>
    <row r="2339" spans="1:5" x14ac:dyDescent="0.2">
      <c r="A2339"/>
      <c r="B2339"/>
      <c r="C2339"/>
      <c r="D2339"/>
      <c r="E2339"/>
    </row>
    <row r="2340" spans="1:5" x14ac:dyDescent="0.2">
      <c r="A2340"/>
      <c r="B2340"/>
      <c r="C2340"/>
      <c r="D2340"/>
      <c r="E2340"/>
    </row>
    <row r="2341" spans="1:5" x14ac:dyDescent="0.2">
      <c r="A2341"/>
      <c r="B2341"/>
      <c r="C2341"/>
      <c r="D2341"/>
      <c r="E2341"/>
    </row>
    <row r="2342" spans="1:5" x14ac:dyDescent="0.2">
      <c r="A2342"/>
      <c r="B2342"/>
      <c r="C2342"/>
      <c r="D2342"/>
      <c r="E2342"/>
    </row>
    <row r="2343" spans="1:5" x14ac:dyDescent="0.2">
      <c r="A2343"/>
      <c r="B2343"/>
      <c r="C2343"/>
      <c r="D2343"/>
      <c r="E2343"/>
    </row>
    <row r="2344" spans="1:5" x14ac:dyDescent="0.2">
      <c r="A2344"/>
      <c r="B2344"/>
      <c r="C2344"/>
      <c r="D2344"/>
      <c r="E2344"/>
    </row>
    <row r="2345" spans="1:5" x14ac:dyDescent="0.2">
      <c r="A2345"/>
      <c r="B2345"/>
      <c r="C2345"/>
      <c r="D2345"/>
      <c r="E2345"/>
    </row>
    <row r="2346" spans="1:5" x14ac:dyDescent="0.2">
      <c r="A2346"/>
      <c r="B2346"/>
      <c r="C2346"/>
      <c r="D2346"/>
      <c r="E2346"/>
    </row>
    <row r="2347" spans="1:5" x14ac:dyDescent="0.2">
      <c r="A2347"/>
      <c r="B2347"/>
      <c r="C2347"/>
      <c r="D2347"/>
      <c r="E2347"/>
    </row>
    <row r="2348" spans="1:5" x14ac:dyDescent="0.2">
      <c r="A2348"/>
      <c r="B2348"/>
      <c r="C2348"/>
      <c r="D2348"/>
      <c r="E2348"/>
    </row>
    <row r="2349" spans="1:5" x14ac:dyDescent="0.2">
      <c r="A2349"/>
      <c r="B2349"/>
      <c r="C2349"/>
      <c r="D2349"/>
      <c r="E2349"/>
    </row>
    <row r="2350" spans="1:5" x14ac:dyDescent="0.2">
      <c r="A2350"/>
      <c r="B2350"/>
      <c r="C2350"/>
      <c r="D2350"/>
      <c r="E2350"/>
    </row>
    <row r="2351" spans="1:5" x14ac:dyDescent="0.2">
      <c r="A2351"/>
      <c r="B2351"/>
      <c r="C2351"/>
      <c r="D2351"/>
      <c r="E2351"/>
    </row>
    <row r="2352" spans="1:5" x14ac:dyDescent="0.2">
      <c r="A2352"/>
      <c r="B2352"/>
      <c r="C2352"/>
      <c r="D2352"/>
      <c r="E2352"/>
    </row>
    <row r="2353" spans="1:5" x14ac:dyDescent="0.2">
      <c r="A2353"/>
      <c r="B2353"/>
      <c r="C2353"/>
      <c r="D2353"/>
      <c r="E2353"/>
    </row>
    <row r="2354" spans="1:5" x14ac:dyDescent="0.2">
      <c r="A2354"/>
      <c r="B2354"/>
      <c r="C2354"/>
      <c r="D2354"/>
      <c r="E2354"/>
    </row>
    <row r="2355" spans="1:5" x14ac:dyDescent="0.2">
      <c r="A2355"/>
      <c r="B2355"/>
      <c r="C2355"/>
      <c r="D2355"/>
      <c r="E2355"/>
    </row>
    <row r="2356" spans="1:5" x14ac:dyDescent="0.2">
      <c r="A2356"/>
      <c r="B2356"/>
      <c r="C2356"/>
      <c r="D2356"/>
      <c r="E2356"/>
    </row>
    <row r="2357" spans="1:5" x14ac:dyDescent="0.2">
      <c r="A2357"/>
      <c r="B2357"/>
      <c r="C2357"/>
      <c r="D2357"/>
      <c r="E2357"/>
    </row>
    <row r="2358" spans="1:5" x14ac:dyDescent="0.2">
      <c r="A2358"/>
      <c r="B2358"/>
      <c r="C2358"/>
      <c r="D2358"/>
      <c r="E2358"/>
    </row>
    <row r="2359" spans="1:5" x14ac:dyDescent="0.2">
      <c r="A2359"/>
      <c r="B2359"/>
      <c r="C2359"/>
      <c r="D2359"/>
      <c r="E2359"/>
    </row>
    <row r="2360" spans="1:5" x14ac:dyDescent="0.2">
      <c r="A2360"/>
      <c r="B2360"/>
      <c r="C2360"/>
      <c r="D2360"/>
      <c r="E2360"/>
    </row>
    <row r="2361" spans="1:5" x14ac:dyDescent="0.2">
      <c r="A2361"/>
      <c r="B2361"/>
      <c r="C2361"/>
      <c r="D2361"/>
      <c r="E2361"/>
    </row>
    <row r="2362" spans="1:5" x14ac:dyDescent="0.2">
      <c r="A2362"/>
      <c r="B2362"/>
      <c r="C2362"/>
      <c r="D2362"/>
      <c r="E2362"/>
    </row>
    <row r="2363" spans="1:5" x14ac:dyDescent="0.2">
      <c r="A2363"/>
      <c r="B2363"/>
      <c r="C2363"/>
      <c r="D2363"/>
      <c r="E2363"/>
    </row>
    <row r="2364" spans="1:5" x14ac:dyDescent="0.2">
      <c r="A2364"/>
      <c r="B2364"/>
      <c r="C2364"/>
      <c r="D2364"/>
      <c r="E2364"/>
    </row>
    <row r="2365" spans="1:5" x14ac:dyDescent="0.2">
      <c r="A2365"/>
      <c r="B2365"/>
      <c r="C2365"/>
      <c r="D2365"/>
      <c r="E2365"/>
    </row>
    <row r="2366" spans="1:5" x14ac:dyDescent="0.2">
      <c r="A2366"/>
      <c r="B2366"/>
      <c r="C2366"/>
      <c r="D2366"/>
      <c r="E2366"/>
    </row>
    <row r="2367" spans="1:5" x14ac:dyDescent="0.2">
      <c r="A2367"/>
      <c r="B2367"/>
      <c r="C2367"/>
      <c r="D2367"/>
      <c r="E2367"/>
    </row>
    <row r="2368" spans="1:5" x14ac:dyDescent="0.2">
      <c r="A2368"/>
      <c r="B2368"/>
      <c r="C2368"/>
      <c r="D2368"/>
      <c r="E2368"/>
    </row>
    <row r="2369" spans="1:5" x14ac:dyDescent="0.2">
      <c r="A2369"/>
      <c r="B2369"/>
      <c r="C2369"/>
      <c r="D2369"/>
      <c r="E2369"/>
    </row>
    <row r="2370" spans="1:5" x14ac:dyDescent="0.2">
      <c r="A2370"/>
      <c r="B2370"/>
      <c r="C2370"/>
      <c r="D2370"/>
      <c r="E2370"/>
    </row>
    <row r="2371" spans="1:5" x14ac:dyDescent="0.2">
      <c r="A2371"/>
      <c r="B2371"/>
      <c r="C2371"/>
      <c r="D2371"/>
      <c r="E2371"/>
    </row>
    <row r="2372" spans="1:5" x14ac:dyDescent="0.2">
      <c r="A2372"/>
      <c r="B2372"/>
      <c r="C2372"/>
      <c r="D2372"/>
      <c r="E2372"/>
    </row>
    <row r="2373" spans="1:5" x14ac:dyDescent="0.2">
      <c r="A2373"/>
      <c r="B2373"/>
      <c r="C2373"/>
      <c r="D2373"/>
      <c r="E2373"/>
    </row>
    <row r="2374" spans="1:5" x14ac:dyDescent="0.2">
      <c r="A2374"/>
      <c r="B2374"/>
      <c r="C2374"/>
      <c r="D2374"/>
      <c r="E2374"/>
    </row>
    <row r="2375" spans="1:5" x14ac:dyDescent="0.2">
      <c r="A2375"/>
      <c r="B2375"/>
      <c r="C2375"/>
      <c r="D2375"/>
      <c r="E2375"/>
    </row>
    <row r="2376" spans="1:5" x14ac:dyDescent="0.2">
      <c r="A2376"/>
      <c r="B2376"/>
      <c r="C2376"/>
      <c r="D2376"/>
      <c r="E2376"/>
    </row>
    <row r="2377" spans="1:5" x14ac:dyDescent="0.2">
      <c r="A2377"/>
      <c r="B2377"/>
      <c r="C2377"/>
      <c r="D2377"/>
      <c r="E2377"/>
    </row>
    <row r="2378" spans="1:5" x14ac:dyDescent="0.2">
      <c r="A2378"/>
      <c r="B2378"/>
      <c r="C2378"/>
      <c r="D2378"/>
      <c r="E2378"/>
    </row>
    <row r="2379" spans="1:5" x14ac:dyDescent="0.2">
      <c r="A2379"/>
      <c r="B2379"/>
      <c r="C2379"/>
      <c r="D2379"/>
      <c r="E2379"/>
    </row>
    <row r="2380" spans="1:5" x14ac:dyDescent="0.2">
      <c r="A2380"/>
      <c r="B2380"/>
      <c r="C2380"/>
      <c r="D2380"/>
      <c r="E2380"/>
    </row>
    <row r="2381" spans="1:5" x14ac:dyDescent="0.2">
      <c r="A2381"/>
      <c r="B2381"/>
      <c r="C2381"/>
      <c r="D2381"/>
      <c r="E2381"/>
    </row>
    <row r="2382" spans="1:5" x14ac:dyDescent="0.2">
      <c r="A2382"/>
      <c r="B2382"/>
      <c r="C2382"/>
      <c r="D2382"/>
      <c r="E2382"/>
    </row>
    <row r="2383" spans="1:5" x14ac:dyDescent="0.2">
      <c r="A2383"/>
      <c r="B2383"/>
      <c r="C2383"/>
      <c r="D2383"/>
      <c r="E2383"/>
    </row>
    <row r="2384" spans="1:5" x14ac:dyDescent="0.2">
      <c r="A2384"/>
      <c r="B2384"/>
      <c r="C2384"/>
      <c r="D2384"/>
      <c r="E2384"/>
    </row>
    <row r="2385" spans="1:5" x14ac:dyDescent="0.2">
      <c r="A2385"/>
      <c r="B2385"/>
      <c r="C2385"/>
      <c r="D2385"/>
      <c r="E2385"/>
    </row>
    <row r="2386" spans="1:5" x14ac:dyDescent="0.2">
      <c r="A2386"/>
      <c r="B2386"/>
      <c r="C2386"/>
      <c r="D2386"/>
      <c r="E2386"/>
    </row>
    <row r="2387" spans="1:5" x14ac:dyDescent="0.2">
      <c r="A2387"/>
      <c r="B2387"/>
      <c r="C2387"/>
      <c r="D2387"/>
      <c r="E2387"/>
    </row>
    <row r="2388" spans="1:5" x14ac:dyDescent="0.2">
      <c r="A2388"/>
      <c r="B2388"/>
      <c r="C2388"/>
      <c r="D2388"/>
      <c r="E2388"/>
    </row>
    <row r="2389" spans="1:5" x14ac:dyDescent="0.2">
      <c r="A2389"/>
      <c r="B2389"/>
      <c r="C2389"/>
      <c r="D2389"/>
      <c r="E2389"/>
    </row>
    <row r="2390" spans="1:5" x14ac:dyDescent="0.2">
      <c r="A2390"/>
      <c r="B2390"/>
      <c r="C2390"/>
      <c r="D2390"/>
      <c r="E2390"/>
    </row>
    <row r="2391" spans="1:5" x14ac:dyDescent="0.2">
      <c r="A2391"/>
      <c r="B2391"/>
      <c r="C2391"/>
      <c r="D2391"/>
      <c r="E2391"/>
    </row>
    <row r="2392" spans="1:5" x14ac:dyDescent="0.2">
      <c r="A2392"/>
      <c r="B2392"/>
      <c r="C2392"/>
      <c r="D2392"/>
      <c r="E2392"/>
    </row>
    <row r="2393" spans="1:5" x14ac:dyDescent="0.2">
      <c r="A2393"/>
      <c r="B2393"/>
      <c r="C2393"/>
      <c r="D2393"/>
      <c r="E2393"/>
    </row>
    <row r="2394" spans="1:5" x14ac:dyDescent="0.2">
      <c r="A2394"/>
      <c r="B2394"/>
      <c r="C2394"/>
      <c r="D2394"/>
      <c r="E2394"/>
    </row>
    <row r="2395" spans="1:5" x14ac:dyDescent="0.2">
      <c r="A2395"/>
      <c r="B2395"/>
      <c r="C2395"/>
      <c r="D2395"/>
      <c r="E2395"/>
    </row>
    <row r="2396" spans="1:5" x14ac:dyDescent="0.2">
      <c r="A2396"/>
      <c r="B2396"/>
      <c r="C2396"/>
      <c r="D2396"/>
      <c r="E2396"/>
    </row>
    <row r="2397" spans="1:5" x14ac:dyDescent="0.2">
      <c r="A2397"/>
      <c r="B2397"/>
      <c r="C2397"/>
      <c r="D2397"/>
      <c r="E2397"/>
    </row>
    <row r="2398" spans="1:5" x14ac:dyDescent="0.2">
      <c r="A2398"/>
      <c r="B2398"/>
      <c r="C2398"/>
      <c r="D2398"/>
      <c r="E2398"/>
    </row>
    <row r="2399" spans="1:5" x14ac:dyDescent="0.2">
      <c r="A2399"/>
      <c r="B2399"/>
      <c r="C2399"/>
      <c r="D2399"/>
      <c r="E2399"/>
    </row>
    <row r="2400" spans="1:5" x14ac:dyDescent="0.2">
      <c r="A2400"/>
      <c r="B2400"/>
      <c r="C2400"/>
      <c r="D2400"/>
      <c r="E2400"/>
    </row>
    <row r="2401" spans="1:5" x14ac:dyDescent="0.2">
      <c r="A2401"/>
      <c r="B2401"/>
      <c r="C2401"/>
      <c r="D2401"/>
      <c r="E2401"/>
    </row>
    <row r="2402" spans="1:5" x14ac:dyDescent="0.2">
      <c r="A2402"/>
      <c r="B2402"/>
      <c r="C2402"/>
      <c r="D2402"/>
      <c r="E2402"/>
    </row>
    <row r="2403" spans="1:5" x14ac:dyDescent="0.2">
      <c r="A2403"/>
      <c r="B2403"/>
      <c r="C2403"/>
      <c r="D2403"/>
      <c r="E2403"/>
    </row>
    <row r="2404" spans="1:5" x14ac:dyDescent="0.2">
      <c r="A2404"/>
      <c r="B2404"/>
      <c r="C2404"/>
      <c r="D2404"/>
      <c r="E2404"/>
    </row>
    <row r="2405" spans="1:5" x14ac:dyDescent="0.2">
      <c r="A2405"/>
      <c r="B2405"/>
      <c r="C2405"/>
      <c r="D2405"/>
      <c r="E2405"/>
    </row>
    <row r="2406" spans="1:5" x14ac:dyDescent="0.2">
      <c r="A2406"/>
      <c r="B2406"/>
      <c r="C2406"/>
      <c r="D2406"/>
      <c r="E2406"/>
    </row>
    <row r="2407" spans="1:5" x14ac:dyDescent="0.2">
      <c r="A2407"/>
      <c r="B2407"/>
      <c r="C2407"/>
      <c r="D2407"/>
      <c r="E2407"/>
    </row>
    <row r="2408" spans="1:5" x14ac:dyDescent="0.2">
      <c r="A2408"/>
      <c r="B2408"/>
      <c r="C2408"/>
      <c r="D2408"/>
      <c r="E2408"/>
    </row>
    <row r="2409" spans="1:5" x14ac:dyDescent="0.2">
      <c r="A2409"/>
      <c r="B2409"/>
      <c r="C2409"/>
      <c r="D2409"/>
      <c r="E2409"/>
    </row>
    <row r="2410" spans="1:5" x14ac:dyDescent="0.2">
      <c r="A2410"/>
      <c r="B2410"/>
      <c r="C2410"/>
      <c r="D2410"/>
      <c r="E2410"/>
    </row>
    <row r="2411" spans="1:5" x14ac:dyDescent="0.2">
      <c r="A2411"/>
      <c r="B2411"/>
      <c r="C2411"/>
      <c r="D2411"/>
      <c r="E2411"/>
    </row>
    <row r="2412" spans="1:5" x14ac:dyDescent="0.2">
      <c r="A2412"/>
      <c r="B2412"/>
      <c r="C2412"/>
      <c r="D2412"/>
      <c r="E2412"/>
    </row>
    <row r="2413" spans="1:5" x14ac:dyDescent="0.2">
      <c r="A2413"/>
      <c r="B2413"/>
      <c r="C2413"/>
      <c r="D2413"/>
      <c r="E2413"/>
    </row>
    <row r="2414" spans="1:5" x14ac:dyDescent="0.2">
      <c r="A2414"/>
      <c r="B2414"/>
      <c r="C2414"/>
      <c r="D2414"/>
      <c r="E2414"/>
    </row>
    <row r="2415" spans="1:5" x14ac:dyDescent="0.2">
      <c r="A2415"/>
      <c r="B2415"/>
      <c r="C2415"/>
      <c r="D2415"/>
      <c r="E2415"/>
    </row>
    <row r="2416" spans="1:5" x14ac:dyDescent="0.2">
      <c r="A2416"/>
      <c r="B2416"/>
      <c r="C2416"/>
      <c r="D2416"/>
      <c r="E2416"/>
    </row>
    <row r="2417" spans="1:5" x14ac:dyDescent="0.2">
      <c r="A2417"/>
      <c r="B2417"/>
      <c r="C2417"/>
      <c r="D2417"/>
      <c r="E2417"/>
    </row>
    <row r="2418" spans="1:5" x14ac:dyDescent="0.2">
      <c r="A2418"/>
      <c r="B2418"/>
      <c r="C2418"/>
      <c r="D2418"/>
      <c r="E2418"/>
    </row>
    <row r="2419" spans="1:5" x14ac:dyDescent="0.2">
      <c r="A2419"/>
      <c r="B2419"/>
      <c r="C2419"/>
      <c r="D2419"/>
      <c r="E2419"/>
    </row>
    <row r="2420" spans="1:5" x14ac:dyDescent="0.2">
      <c r="A2420"/>
      <c r="B2420"/>
      <c r="C2420"/>
      <c r="D2420"/>
      <c r="E2420"/>
    </row>
    <row r="2421" spans="1:5" x14ac:dyDescent="0.2">
      <c r="A2421"/>
      <c r="B2421"/>
      <c r="C2421"/>
      <c r="D2421"/>
      <c r="E2421"/>
    </row>
    <row r="2422" spans="1:5" x14ac:dyDescent="0.2">
      <c r="A2422"/>
      <c r="B2422"/>
      <c r="C2422"/>
      <c r="D2422"/>
      <c r="E2422"/>
    </row>
    <row r="2423" spans="1:5" x14ac:dyDescent="0.2">
      <c r="A2423"/>
      <c r="B2423"/>
      <c r="C2423"/>
      <c r="D2423"/>
      <c r="E2423"/>
    </row>
    <row r="2424" spans="1:5" x14ac:dyDescent="0.2">
      <c r="A2424"/>
      <c r="B2424"/>
      <c r="C2424"/>
      <c r="D2424"/>
      <c r="E2424"/>
    </row>
    <row r="2425" spans="1:5" x14ac:dyDescent="0.2">
      <c r="A2425"/>
      <c r="B2425"/>
      <c r="C2425"/>
      <c r="D2425"/>
      <c r="E2425"/>
    </row>
    <row r="2426" spans="1:5" x14ac:dyDescent="0.2">
      <c r="A2426"/>
      <c r="B2426"/>
      <c r="C2426"/>
      <c r="D2426"/>
      <c r="E2426"/>
    </row>
    <row r="2427" spans="1:5" x14ac:dyDescent="0.2">
      <c r="A2427"/>
      <c r="B2427"/>
      <c r="C2427"/>
      <c r="D2427"/>
      <c r="E2427"/>
    </row>
    <row r="2428" spans="1:5" x14ac:dyDescent="0.2">
      <c r="A2428"/>
      <c r="B2428"/>
      <c r="C2428"/>
      <c r="D2428"/>
      <c r="E2428"/>
    </row>
    <row r="2429" spans="1:5" x14ac:dyDescent="0.2">
      <c r="A2429"/>
      <c r="B2429"/>
      <c r="C2429"/>
      <c r="D2429"/>
      <c r="E2429"/>
    </row>
    <row r="2430" spans="1:5" x14ac:dyDescent="0.2">
      <c r="A2430"/>
      <c r="B2430"/>
      <c r="C2430"/>
      <c r="D2430"/>
      <c r="E2430"/>
    </row>
    <row r="2431" spans="1:5" x14ac:dyDescent="0.2">
      <c r="A2431"/>
      <c r="B2431"/>
      <c r="C2431"/>
      <c r="D2431"/>
      <c r="E2431"/>
    </row>
    <row r="2432" spans="1:5" x14ac:dyDescent="0.2">
      <c r="A2432"/>
      <c r="B2432"/>
      <c r="C2432"/>
      <c r="D2432"/>
      <c r="E2432"/>
    </row>
    <row r="2433" spans="1:5" x14ac:dyDescent="0.2">
      <c r="A2433"/>
      <c r="B2433"/>
      <c r="C2433"/>
      <c r="D2433"/>
      <c r="E2433"/>
    </row>
    <row r="2434" spans="1:5" x14ac:dyDescent="0.2">
      <c r="A2434"/>
      <c r="B2434"/>
      <c r="C2434"/>
      <c r="D2434"/>
      <c r="E2434"/>
    </row>
    <row r="2435" spans="1:5" x14ac:dyDescent="0.2">
      <c r="A2435"/>
      <c r="B2435"/>
      <c r="C2435"/>
      <c r="D2435"/>
      <c r="E2435"/>
    </row>
    <row r="2436" spans="1:5" x14ac:dyDescent="0.2">
      <c r="A2436"/>
      <c r="B2436"/>
      <c r="C2436"/>
      <c r="D2436"/>
      <c r="E2436"/>
    </row>
    <row r="2437" spans="1:5" x14ac:dyDescent="0.2">
      <c r="A2437"/>
      <c r="B2437"/>
      <c r="C2437"/>
      <c r="D2437"/>
      <c r="E2437"/>
    </row>
    <row r="2438" spans="1:5" x14ac:dyDescent="0.2">
      <c r="A2438"/>
      <c r="B2438"/>
      <c r="C2438"/>
      <c r="D2438"/>
      <c r="E2438"/>
    </row>
    <row r="2439" spans="1:5" x14ac:dyDescent="0.2">
      <c r="A2439"/>
      <c r="B2439"/>
      <c r="C2439"/>
      <c r="D2439"/>
      <c r="E2439"/>
    </row>
    <row r="2440" spans="1:5" x14ac:dyDescent="0.2">
      <c r="A2440"/>
      <c r="B2440"/>
      <c r="C2440"/>
      <c r="D2440"/>
      <c r="E2440"/>
    </row>
    <row r="2441" spans="1:5" x14ac:dyDescent="0.2">
      <c r="A2441"/>
      <c r="B2441"/>
      <c r="C2441"/>
      <c r="D2441"/>
      <c r="E2441"/>
    </row>
    <row r="2442" spans="1:5" x14ac:dyDescent="0.2">
      <c r="A2442"/>
      <c r="B2442"/>
      <c r="C2442"/>
      <c r="D2442"/>
      <c r="E2442"/>
    </row>
    <row r="2443" spans="1:5" x14ac:dyDescent="0.2">
      <c r="A2443"/>
      <c r="B2443"/>
      <c r="C2443"/>
      <c r="D2443"/>
      <c r="E2443"/>
    </row>
    <row r="2444" spans="1:5" x14ac:dyDescent="0.2">
      <c r="A2444"/>
      <c r="B2444"/>
      <c r="C2444"/>
      <c r="D2444"/>
      <c r="E2444"/>
    </row>
    <row r="2445" spans="1:5" x14ac:dyDescent="0.2">
      <c r="A2445"/>
      <c r="B2445"/>
      <c r="C2445"/>
      <c r="D2445"/>
      <c r="E2445"/>
    </row>
    <row r="2446" spans="1:5" x14ac:dyDescent="0.2">
      <c r="A2446"/>
      <c r="B2446"/>
      <c r="C2446"/>
      <c r="D2446"/>
      <c r="E2446"/>
    </row>
    <row r="2447" spans="1:5" x14ac:dyDescent="0.2">
      <c r="A2447"/>
      <c r="B2447"/>
      <c r="C2447"/>
      <c r="D2447"/>
      <c r="E2447"/>
    </row>
    <row r="2448" spans="1:5" x14ac:dyDescent="0.2">
      <c r="A2448"/>
      <c r="B2448"/>
      <c r="C2448"/>
      <c r="D2448"/>
      <c r="E2448"/>
    </row>
    <row r="2449" spans="1:5" x14ac:dyDescent="0.2">
      <c r="A2449"/>
      <c r="B2449"/>
      <c r="C2449"/>
      <c r="D2449"/>
      <c r="E2449"/>
    </row>
    <row r="2450" spans="1:5" x14ac:dyDescent="0.2">
      <c r="A2450"/>
      <c r="B2450"/>
      <c r="C2450"/>
      <c r="D2450"/>
      <c r="E2450"/>
    </row>
    <row r="2451" spans="1:5" x14ac:dyDescent="0.2">
      <c r="A2451"/>
      <c r="B2451"/>
      <c r="C2451"/>
      <c r="D2451"/>
      <c r="E2451"/>
    </row>
    <row r="2452" spans="1:5" x14ac:dyDescent="0.2">
      <c r="A2452"/>
      <c r="B2452"/>
      <c r="C2452"/>
      <c r="D2452"/>
      <c r="E2452"/>
    </row>
    <row r="2453" spans="1:5" x14ac:dyDescent="0.2">
      <c r="A2453"/>
      <c r="B2453"/>
      <c r="C2453"/>
      <c r="D2453"/>
      <c r="E2453"/>
    </row>
    <row r="2454" spans="1:5" x14ac:dyDescent="0.2">
      <c r="A2454"/>
      <c r="B2454"/>
      <c r="C2454"/>
      <c r="D2454"/>
      <c r="E2454"/>
    </row>
    <row r="2455" spans="1:5" x14ac:dyDescent="0.2">
      <c r="A2455"/>
      <c r="B2455"/>
      <c r="C2455"/>
      <c r="D2455"/>
      <c r="E2455"/>
    </row>
    <row r="2456" spans="1:5" x14ac:dyDescent="0.2">
      <c r="A2456"/>
      <c r="B2456"/>
      <c r="C2456"/>
      <c r="D2456"/>
      <c r="E2456"/>
    </row>
    <row r="2457" spans="1:5" x14ac:dyDescent="0.2">
      <c r="A2457"/>
      <c r="B2457"/>
      <c r="C2457"/>
      <c r="D2457"/>
      <c r="E2457"/>
    </row>
    <row r="2458" spans="1:5" x14ac:dyDescent="0.2">
      <c r="A2458"/>
      <c r="B2458"/>
      <c r="C2458"/>
      <c r="D2458"/>
      <c r="E2458"/>
    </row>
    <row r="2459" spans="1:5" x14ac:dyDescent="0.2">
      <c r="A2459"/>
      <c r="B2459"/>
      <c r="C2459"/>
      <c r="D2459"/>
      <c r="E2459"/>
    </row>
    <row r="2460" spans="1:5" x14ac:dyDescent="0.2">
      <c r="A2460"/>
      <c r="B2460"/>
      <c r="C2460"/>
      <c r="D2460"/>
      <c r="E2460"/>
    </row>
    <row r="2461" spans="1:5" x14ac:dyDescent="0.2">
      <c r="A2461"/>
      <c r="B2461"/>
      <c r="C2461"/>
      <c r="D2461"/>
      <c r="E2461"/>
    </row>
    <row r="2462" spans="1:5" x14ac:dyDescent="0.2">
      <c r="A2462"/>
      <c r="B2462"/>
      <c r="C2462"/>
      <c r="D2462"/>
      <c r="E2462"/>
    </row>
    <row r="2463" spans="1:5" x14ac:dyDescent="0.2">
      <c r="A2463"/>
      <c r="B2463"/>
      <c r="C2463"/>
      <c r="D2463"/>
      <c r="E2463"/>
    </row>
    <row r="2464" spans="1:5" x14ac:dyDescent="0.2">
      <c r="A2464"/>
      <c r="B2464"/>
      <c r="C2464"/>
      <c r="D2464"/>
      <c r="E2464"/>
    </row>
    <row r="2465" spans="1:5" x14ac:dyDescent="0.2">
      <c r="A2465"/>
      <c r="B2465"/>
      <c r="C2465"/>
      <c r="D2465"/>
      <c r="E2465"/>
    </row>
    <row r="2466" spans="1:5" x14ac:dyDescent="0.2">
      <c r="A2466"/>
      <c r="B2466"/>
      <c r="C2466"/>
      <c r="D2466"/>
      <c r="E2466"/>
    </row>
    <row r="2467" spans="1:5" x14ac:dyDescent="0.2">
      <c r="A2467"/>
      <c r="B2467"/>
      <c r="C2467"/>
      <c r="D2467"/>
      <c r="E2467"/>
    </row>
    <row r="2468" spans="1:5" x14ac:dyDescent="0.2">
      <c r="A2468"/>
      <c r="B2468"/>
      <c r="C2468"/>
      <c r="D2468"/>
      <c r="E2468"/>
    </row>
    <row r="2469" spans="1:5" x14ac:dyDescent="0.2">
      <c r="A2469"/>
      <c r="B2469"/>
      <c r="C2469"/>
      <c r="D2469"/>
      <c r="E2469"/>
    </row>
    <row r="2470" spans="1:5" x14ac:dyDescent="0.2">
      <c r="A2470"/>
      <c r="B2470"/>
      <c r="C2470"/>
      <c r="D2470"/>
      <c r="E2470"/>
    </row>
    <row r="2471" spans="1:5" x14ac:dyDescent="0.2">
      <c r="A2471"/>
      <c r="B2471"/>
      <c r="C2471"/>
      <c r="D2471"/>
      <c r="E2471"/>
    </row>
    <row r="2472" spans="1:5" x14ac:dyDescent="0.2">
      <c r="A2472"/>
      <c r="B2472"/>
      <c r="C2472"/>
      <c r="D2472"/>
      <c r="E2472"/>
    </row>
    <row r="2473" spans="1:5" x14ac:dyDescent="0.2">
      <c r="A2473"/>
      <c r="B2473"/>
      <c r="C2473"/>
      <c r="D2473"/>
      <c r="E2473"/>
    </row>
    <row r="2474" spans="1:5" x14ac:dyDescent="0.2">
      <c r="A2474"/>
      <c r="B2474"/>
      <c r="C2474"/>
      <c r="D2474"/>
      <c r="E2474"/>
    </row>
    <row r="2475" spans="1:5" x14ac:dyDescent="0.2">
      <c r="A2475"/>
      <c r="B2475"/>
      <c r="C2475"/>
      <c r="D2475"/>
      <c r="E2475"/>
    </row>
    <row r="2476" spans="1:5" x14ac:dyDescent="0.2">
      <c r="A2476"/>
      <c r="B2476"/>
      <c r="C2476"/>
      <c r="D2476"/>
      <c r="E2476"/>
    </row>
    <row r="2477" spans="1:5" x14ac:dyDescent="0.2">
      <c r="A2477"/>
      <c r="B2477"/>
      <c r="C2477"/>
      <c r="D2477"/>
      <c r="E2477"/>
    </row>
    <row r="2478" spans="1:5" x14ac:dyDescent="0.2">
      <c r="A2478"/>
      <c r="B2478"/>
      <c r="C2478"/>
      <c r="D2478"/>
      <c r="E2478"/>
    </row>
    <row r="2479" spans="1:5" x14ac:dyDescent="0.2">
      <c r="A2479"/>
      <c r="B2479"/>
      <c r="C2479"/>
      <c r="D2479"/>
      <c r="E2479"/>
    </row>
    <row r="2480" spans="1:5" x14ac:dyDescent="0.2">
      <c r="A2480"/>
      <c r="B2480"/>
      <c r="C2480"/>
      <c r="D2480"/>
      <c r="E2480"/>
    </row>
    <row r="2481" spans="1:5" x14ac:dyDescent="0.2">
      <c r="A2481"/>
      <c r="B2481"/>
      <c r="C2481"/>
      <c r="D2481"/>
      <c r="E2481"/>
    </row>
    <row r="2482" spans="1:5" x14ac:dyDescent="0.2">
      <c r="A2482"/>
      <c r="B2482"/>
      <c r="C2482"/>
      <c r="D2482"/>
      <c r="E2482"/>
    </row>
    <row r="2483" spans="1:5" x14ac:dyDescent="0.2">
      <c r="A2483"/>
      <c r="B2483"/>
      <c r="C2483"/>
      <c r="D2483"/>
      <c r="E2483"/>
    </row>
    <row r="2484" spans="1:5" x14ac:dyDescent="0.2">
      <c r="A2484"/>
      <c r="B2484"/>
      <c r="C2484"/>
      <c r="D2484"/>
      <c r="E2484"/>
    </row>
    <row r="2485" spans="1:5" x14ac:dyDescent="0.2">
      <c r="A2485"/>
      <c r="B2485"/>
      <c r="C2485"/>
      <c r="D2485"/>
      <c r="E2485"/>
    </row>
    <row r="2486" spans="1:5" x14ac:dyDescent="0.2">
      <c r="A2486"/>
      <c r="B2486"/>
      <c r="C2486"/>
      <c r="D2486"/>
      <c r="E2486"/>
    </row>
    <row r="2487" spans="1:5" x14ac:dyDescent="0.2">
      <c r="A2487"/>
      <c r="B2487"/>
      <c r="C2487"/>
      <c r="D2487"/>
      <c r="E2487"/>
    </row>
    <row r="2488" spans="1:5" x14ac:dyDescent="0.2">
      <c r="A2488"/>
      <c r="B2488"/>
      <c r="C2488"/>
      <c r="D2488"/>
      <c r="E2488"/>
    </row>
    <row r="2489" spans="1:5" x14ac:dyDescent="0.2">
      <c r="A2489"/>
      <c r="B2489"/>
      <c r="C2489"/>
      <c r="D2489"/>
      <c r="E2489"/>
    </row>
    <row r="2490" spans="1:5" x14ac:dyDescent="0.2">
      <c r="A2490"/>
      <c r="B2490"/>
      <c r="C2490"/>
      <c r="D2490"/>
      <c r="E2490"/>
    </row>
    <row r="2491" spans="1:5" x14ac:dyDescent="0.2">
      <c r="A2491"/>
      <c r="B2491"/>
      <c r="C2491"/>
      <c r="D2491"/>
      <c r="E2491"/>
    </row>
    <row r="2492" spans="1:5" x14ac:dyDescent="0.2">
      <c r="A2492"/>
      <c r="B2492"/>
      <c r="C2492"/>
      <c r="D2492"/>
      <c r="E2492"/>
    </row>
    <row r="2493" spans="1:5" x14ac:dyDescent="0.2">
      <c r="A2493"/>
      <c r="B2493"/>
      <c r="C2493"/>
      <c r="D2493"/>
      <c r="E2493"/>
    </row>
    <row r="2494" spans="1:5" x14ac:dyDescent="0.2">
      <c r="A2494"/>
      <c r="B2494"/>
      <c r="C2494"/>
      <c r="D2494"/>
      <c r="E2494"/>
    </row>
    <row r="2495" spans="1:5" x14ac:dyDescent="0.2">
      <c r="A2495"/>
      <c r="B2495"/>
      <c r="C2495"/>
      <c r="D2495"/>
      <c r="E2495"/>
    </row>
    <row r="2496" spans="1:5" x14ac:dyDescent="0.2">
      <c r="A2496"/>
      <c r="B2496"/>
      <c r="C2496"/>
      <c r="D2496"/>
      <c r="E2496"/>
    </row>
    <row r="2497" spans="1:5" x14ac:dyDescent="0.2">
      <c r="A2497"/>
      <c r="B2497"/>
      <c r="C2497"/>
      <c r="D2497"/>
      <c r="E2497"/>
    </row>
    <row r="2498" spans="1:5" x14ac:dyDescent="0.2">
      <c r="A2498"/>
      <c r="B2498"/>
      <c r="C2498"/>
      <c r="D2498"/>
      <c r="E2498"/>
    </row>
    <row r="2499" spans="1:5" x14ac:dyDescent="0.2">
      <c r="A2499"/>
      <c r="B2499"/>
      <c r="C2499"/>
      <c r="D2499"/>
      <c r="E2499"/>
    </row>
    <row r="2500" spans="1:5" x14ac:dyDescent="0.2">
      <c r="A2500"/>
      <c r="B2500"/>
      <c r="C2500"/>
      <c r="D2500"/>
      <c r="E2500"/>
    </row>
    <row r="2501" spans="1:5" x14ac:dyDescent="0.2">
      <c r="A2501"/>
      <c r="B2501"/>
      <c r="C2501"/>
      <c r="D2501"/>
      <c r="E2501"/>
    </row>
    <row r="2502" spans="1:5" x14ac:dyDescent="0.2">
      <c r="A2502"/>
      <c r="B2502"/>
      <c r="C2502"/>
      <c r="D2502"/>
      <c r="E2502"/>
    </row>
    <row r="2503" spans="1:5" x14ac:dyDescent="0.2">
      <c r="A2503"/>
      <c r="B2503"/>
      <c r="C2503"/>
      <c r="D2503"/>
      <c r="E2503"/>
    </row>
    <row r="2504" spans="1:5" x14ac:dyDescent="0.2">
      <c r="A2504"/>
      <c r="B2504"/>
      <c r="C2504"/>
      <c r="D2504"/>
      <c r="E2504"/>
    </row>
    <row r="2505" spans="1:5" x14ac:dyDescent="0.2">
      <c r="A2505"/>
      <c r="B2505"/>
      <c r="C2505"/>
      <c r="D2505"/>
      <c r="E2505"/>
    </row>
    <row r="2506" spans="1:5" x14ac:dyDescent="0.2">
      <c r="A2506"/>
      <c r="B2506"/>
      <c r="C2506"/>
      <c r="D2506"/>
      <c r="E2506"/>
    </row>
    <row r="2507" spans="1:5" x14ac:dyDescent="0.2">
      <c r="A2507"/>
      <c r="B2507"/>
      <c r="C2507"/>
      <c r="D2507"/>
      <c r="E2507"/>
    </row>
    <row r="2508" spans="1:5" x14ac:dyDescent="0.2">
      <c r="A2508"/>
      <c r="B2508"/>
      <c r="C2508"/>
      <c r="D2508"/>
      <c r="E2508"/>
    </row>
    <row r="2509" spans="1:5" x14ac:dyDescent="0.2">
      <c r="A2509"/>
      <c r="B2509"/>
      <c r="C2509"/>
      <c r="D2509"/>
      <c r="E2509"/>
    </row>
    <row r="2510" spans="1:5" x14ac:dyDescent="0.2">
      <c r="A2510"/>
      <c r="B2510"/>
      <c r="C2510"/>
      <c r="D2510"/>
      <c r="E2510"/>
    </row>
    <row r="2511" spans="1:5" x14ac:dyDescent="0.2">
      <c r="A2511"/>
      <c r="B2511"/>
      <c r="C2511"/>
      <c r="D2511"/>
      <c r="E2511"/>
    </row>
    <row r="2512" spans="1:5" x14ac:dyDescent="0.2">
      <c r="A2512"/>
      <c r="B2512"/>
      <c r="C2512"/>
      <c r="D2512"/>
      <c r="E2512"/>
    </row>
    <row r="2513" spans="1:5" x14ac:dyDescent="0.2">
      <c r="A2513"/>
      <c r="B2513"/>
      <c r="C2513"/>
      <c r="D2513"/>
      <c r="E2513"/>
    </row>
    <row r="2514" spans="1:5" x14ac:dyDescent="0.2">
      <c r="A2514"/>
      <c r="B2514"/>
      <c r="C2514"/>
      <c r="D2514"/>
      <c r="E2514"/>
    </row>
    <row r="2515" spans="1:5" x14ac:dyDescent="0.2">
      <c r="A2515"/>
      <c r="B2515"/>
      <c r="C2515"/>
      <c r="D2515"/>
      <c r="E2515"/>
    </row>
    <row r="2516" spans="1:5" x14ac:dyDescent="0.2">
      <c r="A2516"/>
      <c r="B2516"/>
      <c r="C2516"/>
      <c r="D2516"/>
      <c r="E2516"/>
    </row>
    <row r="2517" spans="1:5" x14ac:dyDescent="0.2">
      <c r="A2517"/>
      <c r="B2517"/>
      <c r="C2517"/>
      <c r="D2517"/>
      <c r="E2517"/>
    </row>
    <row r="2518" spans="1:5" x14ac:dyDescent="0.2">
      <c r="A2518"/>
      <c r="B2518"/>
      <c r="C2518"/>
      <c r="D2518"/>
      <c r="E2518"/>
    </row>
    <row r="2519" spans="1:5" x14ac:dyDescent="0.2">
      <c r="A2519"/>
      <c r="B2519"/>
      <c r="C2519"/>
      <c r="D2519"/>
      <c r="E2519"/>
    </row>
    <row r="2520" spans="1:5" x14ac:dyDescent="0.2">
      <c r="A2520"/>
      <c r="B2520"/>
      <c r="C2520"/>
      <c r="D2520"/>
      <c r="E2520"/>
    </row>
    <row r="2521" spans="1:5" x14ac:dyDescent="0.2">
      <c r="A2521"/>
      <c r="B2521"/>
      <c r="C2521"/>
      <c r="D2521"/>
      <c r="E2521"/>
    </row>
    <row r="2522" spans="1:5" x14ac:dyDescent="0.2">
      <c r="A2522"/>
      <c r="B2522"/>
      <c r="C2522"/>
      <c r="D2522"/>
      <c r="E2522"/>
    </row>
    <row r="2523" spans="1:5" x14ac:dyDescent="0.2">
      <c r="A2523"/>
      <c r="B2523"/>
      <c r="C2523"/>
      <c r="D2523"/>
      <c r="E2523"/>
    </row>
    <row r="2524" spans="1:5" x14ac:dyDescent="0.2">
      <c r="A2524"/>
      <c r="B2524"/>
      <c r="C2524"/>
      <c r="D2524"/>
      <c r="E2524"/>
    </row>
    <row r="2525" spans="1:5" x14ac:dyDescent="0.2">
      <c r="A2525"/>
      <c r="B2525"/>
      <c r="C2525"/>
      <c r="D2525"/>
      <c r="E2525"/>
    </row>
    <row r="2526" spans="1:5" x14ac:dyDescent="0.2">
      <c r="A2526"/>
      <c r="B2526"/>
      <c r="C2526"/>
      <c r="D2526"/>
      <c r="E2526"/>
    </row>
    <row r="2527" spans="1:5" x14ac:dyDescent="0.2">
      <c r="A2527"/>
      <c r="B2527"/>
      <c r="C2527"/>
      <c r="D2527"/>
      <c r="E2527"/>
    </row>
    <row r="2528" spans="1:5" x14ac:dyDescent="0.2">
      <c r="A2528"/>
      <c r="B2528"/>
      <c r="C2528"/>
      <c r="D2528"/>
      <c r="E2528"/>
    </row>
    <row r="2529" spans="1:5" x14ac:dyDescent="0.2">
      <c r="A2529"/>
      <c r="B2529"/>
      <c r="C2529"/>
      <c r="D2529"/>
      <c r="E2529"/>
    </row>
    <row r="2530" spans="1:5" x14ac:dyDescent="0.2">
      <c r="A2530"/>
      <c r="B2530"/>
      <c r="C2530"/>
      <c r="D2530"/>
      <c r="E2530"/>
    </row>
    <row r="2531" spans="1:5" x14ac:dyDescent="0.2">
      <c r="A2531"/>
      <c r="B2531"/>
      <c r="C2531"/>
      <c r="D2531"/>
      <c r="E2531"/>
    </row>
    <row r="2532" spans="1:5" x14ac:dyDescent="0.2">
      <c r="A2532"/>
      <c r="B2532"/>
      <c r="C2532"/>
      <c r="D2532"/>
      <c r="E2532"/>
    </row>
    <row r="2533" spans="1:5" x14ac:dyDescent="0.2">
      <c r="A2533"/>
      <c r="B2533"/>
      <c r="C2533"/>
      <c r="D2533"/>
      <c r="E2533"/>
    </row>
    <row r="2534" spans="1:5" x14ac:dyDescent="0.2">
      <c r="A2534"/>
      <c r="B2534"/>
      <c r="C2534"/>
      <c r="D2534"/>
      <c r="E2534"/>
    </row>
    <row r="2535" spans="1:5" x14ac:dyDescent="0.2">
      <c r="A2535"/>
      <c r="B2535"/>
      <c r="C2535"/>
      <c r="D2535"/>
      <c r="E2535"/>
    </row>
    <row r="2536" spans="1:5" x14ac:dyDescent="0.2">
      <c r="A2536"/>
      <c r="B2536"/>
      <c r="C2536"/>
      <c r="D2536"/>
      <c r="E2536"/>
    </row>
    <row r="2537" spans="1:5" x14ac:dyDescent="0.2">
      <c r="A2537"/>
      <c r="B2537"/>
      <c r="C2537"/>
      <c r="D2537"/>
      <c r="E2537"/>
    </row>
    <row r="2538" spans="1:5" x14ac:dyDescent="0.2">
      <c r="A2538"/>
      <c r="B2538"/>
      <c r="C2538"/>
      <c r="D2538"/>
      <c r="E2538"/>
    </row>
    <row r="2539" spans="1:5" x14ac:dyDescent="0.2">
      <c r="A2539"/>
      <c r="B2539"/>
      <c r="C2539"/>
      <c r="D2539"/>
      <c r="E2539"/>
    </row>
    <row r="2540" spans="1:5" x14ac:dyDescent="0.2">
      <c r="A2540"/>
      <c r="B2540"/>
      <c r="C2540"/>
      <c r="D2540"/>
      <c r="E2540"/>
    </row>
    <row r="2541" spans="1:5" x14ac:dyDescent="0.2">
      <c r="A2541"/>
      <c r="B2541"/>
      <c r="C2541"/>
      <c r="D2541"/>
      <c r="E2541"/>
    </row>
    <row r="2542" spans="1:5" x14ac:dyDescent="0.2">
      <c r="A2542"/>
      <c r="B2542"/>
      <c r="C2542"/>
      <c r="D2542"/>
      <c r="E2542"/>
    </row>
    <row r="2543" spans="1:5" x14ac:dyDescent="0.2">
      <c r="A2543"/>
      <c r="B2543"/>
      <c r="C2543"/>
      <c r="D2543"/>
      <c r="E2543"/>
    </row>
    <row r="2544" spans="1:5" x14ac:dyDescent="0.2">
      <c r="A2544"/>
      <c r="B2544"/>
      <c r="C2544"/>
      <c r="D2544"/>
      <c r="E2544"/>
    </row>
    <row r="2545" spans="1:5" x14ac:dyDescent="0.2">
      <c r="A2545"/>
      <c r="B2545"/>
      <c r="C2545"/>
      <c r="D2545"/>
      <c r="E2545"/>
    </row>
    <row r="2546" spans="1:5" x14ac:dyDescent="0.2">
      <c r="A2546"/>
      <c r="B2546"/>
      <c r="C2546"/>
      <c r="D2546"/>
      <c r="E2546"/>
    </row>
    <row r="2547" spans="1:5" x14ac:dyDescent="0.2">
      <c r="A2547"/>
      <c r="B2547"/>
      <c r="C2547"/>
      <c r="D2547"/>
      <c r="E2547"/>
    </row>
    <row r="2548" spans="1:5" x14ac:dyDescent="0.2">
      <c r="A2548"/>
      <c r="B2548"/>
      <c r="C2548"/>
      <c r="D2548"/>
      <c r="E2548"/>
    </row>
    <row r="2549" spans="1:5" x14ac:dyDescent="0.2">
      <c r="A2549"/>
      <c r="B2549"/>
      <c r="C2549"/>
      <c r="D2549"/>
      <c r="E2549"/>
    </row>
    <row r="2550" spans="1:5" x14ac:dyDescent="0.2">
      <c r="A2550"/>
      <c r="B2550"/>
      <c r="C2550"/>
      <c r="D2550"/>
      <c r="E2550"/>
    </row>
    <row r="2551" spans="1:5" x14ac:dyDescent="0.2">
      <c r="A2551"/>
      <c r="B2551"/>
      <c r="C2551"/>
      <c r="D2551"/>
      <c r="E2551"/>
    </row>
    <row r="2552" spans="1:5" x14ac:dyDescent="0.2">
      <c r="A2552"/>
      <c r="B2552"/>
      <c r="C2552"/>
      <c r="D2552"/>
      <c r="E2552"/>
    </row>
    <row r="2553" spans="1:5" x14ac:dyDescent="0.2">
      <c r="A2553"/>
      <c r="B2553"/>
      <c r="C2553"/>
      <c r="D2553"/>
      <c r="E2553"/>
    </row>
    <row r="2554" spans="1:5" x14ac:dyDescent="0.2">
      <c r="A2554"/>
      <c r="B2554"/>
      <c r="C2554"/>
      <c r="D2554"/>
      <c r="E2554"/>
    </row>
    <row r="2555" spans="1:5" x14ac:dyDescent="0.2">
      <c r="A2555"/>
      <c r="B2555"/>
      <c r="C2555"/>
      <c r="D2555"/>
      <c r="E2555"/>
    </row>
    <row r="2556" spans="1:5" x14ac:dyDescent="0.2">
      <c r="A2556"/>
      <c r="B2556"/>
      <c r="C2556"/>
      <c r="D2556"/>
      <c r="E2556"/>
    </row>
    <row r="2557" spans="1:5" x14ac:dyDescent="0.2">
      <c r="A2557"/>
      <c r="B2557"/>
      <c r="C2557"/>
      <c r="D2557"/>
      <c r="E2557"/>
    </row>
    <row r="2558" spans="1:5" x14ac:dyDescent="0.2">
      <c r="A2558"/>
      <c r="B2558"/>
      <c r="C2558"/>
      <c r="D2558"/>
      <c r="E2558"/>
    </row>
    <row r="2559" spans="1:5" x14ac:dyDescent="0.2">
      <c r="A2559"/>
      <c r="B2559"/>
      <c r="C2559"/>
      <c r="D2559"/>
      <c r="E2559"/>
    </row>
    <row r="2560" spans="1:5" x14ac:dyDescent="0.2">
      <c r="A2560"/>
      <c r="B2560"/>
      <c r="C2560"/>
      <c r="D2560"/>
      <c r="E2560"/>
    </row>
    <row r="2561" spans="1:5" x14ac:dyDescent="0.2">
      <c r="A2561"/>
      <c r="B2561"/>
      <c r="C2561"/>
      <c r="D2561"/>
      <c r="E2561"/>
    </row>
    <row r="2562" spans="1:5" x14ac:dyDescent="0.2">
      <c r="A2562"/>
      <c r="B2562"/>
      <c r="C2562"/>
      <c r="D2562"/>
      <c r="E2562"/>
    </row>
    <row r="2563" spans="1:5" x14ac:dyDescent="0.2">
      <c r="A2563"/>
      <c r="B2563"/>
      <c r="C2563"/>
      <c r="D2563"/>
      <c r="E2563"/>
    </row>
    <row r="2564" spans="1:5" x14ac:dyDescent="0.2">
      <c r="A2564"/>
      <c r="B2564"/>
      <c r="C2564"/>
      <c r="D2564"/>
      <c r="E2564"/>
    </row>
    <row r="2565" spans="1:5" x14ac:dyDescent="0.2">
      <c r="A2565"/>
      <c r="B2565"/>
      <c r="C2565"/>
      <c r="D2565"/>
      <c r="E2565"/>
    </row>
    <row r="2566" spans="1:5" x14ac:dyDescent="0.2">
      <c r="A2566"/>
      <c r="B2566"/>
      <c r="C2566"/>
      <c r="D2566"/>
      <c r="E2566"/>
    </row>
    <row r="2567" spans="1:5" x14ac:dyDescent="0.2">
      <c r="A2567"/>
      <c r="B2567"/>
      <c r="C2567"/>
      <c r="D2567"/>
      <c r="E2567"/>
    </row>
    <row r="2568" spans="1:5" x14ac:dyDescent="0.2">
      <c r="A2568"/>
      <c r="B2568"/>
      <c r="C2568"/>
      <c r="D2568"/>
      <c r="E2568"/>
    </row>
    <row r="2569" spans="1:5" x14ac:dyDescent="0.2">
      <c r="A2569"/>
      <c r="B2569"/>
      <c r="C2569"/>
      <c r="D2569"/>
      <c r="E2569"/>
    </row>
    <row r="2570" spans="1:5" x14ac:dyDescent="0.2">
      <c r="A2570"/>
      <c r="B2570"/>
      <c r="C2570"/>
      <c r="D2570"/>
      <c r="E2570"/>
    </row>
    <row r="2571" spans="1:5" x14ac:dyDescent="0.2">
      <c r="A2571"/>
      <c r="B2571"/>
      <c r="C2571"/>
      <c r="D2571"/>
      <c r="E2571"/>
    </row>
    <row r="2572" spans="1:5" x14ac:dyDescent="0.2">
      <c r="A2572"/>
      <c r="B2572"/>
      <c r="C2572"/>
      <c r="D2572"/>
      <c r="E2572"/>
    </row>
    <row r="2573" spans="1:5" x14ac:dyDescent="0.2">
      <c r="A2573"/>
      <c r="B2573"/>
      <c r="C2573"/>
      <c r="D2573"/>
      <c r="E2573"/>
    </row>
    <row r="2574" spans="1:5" x14ac:dyDescent="0.2">
      <c r="A2574"/>
      <c r="B2574"/>
      <c r="C2574"/>
      <c r="D2574"/>
      <c r="E2574"/>
    </row>
    <row r="2575" spans="1:5" x14ac:dyDescent="0.2">
      <c r="A2575"/>
      <c r="B2575"/>
      <c r="C2575"/>
      <c r="D2575"/>
      <c r="E2575"/>
    </row>
    <row r="2576" spans="1:5" x14ac:dyDescent="0.2">
      <c r="A2576"/>
      <c r="B2576"/>
      <c r="C2576"/>
      <c r="D2576"/>
      <c r="E2576"/>
    </row>
    <row r="2577" spans="1:5" x14ac:dyDescent="0.2">
      <c r="A2577"/>
      <c r="B2577"/>
      <c r="C2577"/>
      <c r="D2577"/>
      <c r="E2577"/>
    </row>
    <row r="2578" spans="1:5" x14ac:dyDescent="0.2">
      <c r="A2578"/>
      <c r="B2578"/>
      <c r="C2578"/>
      <c r="D2578"/>
      <c r="E2578"/>
    </row>
    <row r="2579" spans="1:5" x14ac:dyDescent="0.2">
      <c r="A2579"/>
      <c r="B2579"/>
      <c r="C2579"/>
      <c r="D2579"/>
      <c r="E2579"/>
    </row>
    <row r="2580" spans="1:5" x14ac:dyDescent="0.2">
      <c r="A2580"/>
      <c r="B2580"/>
      <c r="C2580"/>
      <c r="D2580"/>
      <c r="E2580"/>
    </row>
    <row r="2581" spans="1:5" x14ac:dyDescent="0.2">
      <c r="A2581"/>
      <c r="B2581"/>
      <c r="C2581"/>
      <c r="D2581"/>
      <c r="E2581"/>
    </row>
    <row r="2582" spans="1:5" x14ac:dyDescent="0.2">
      <c r="A2582"/>
      <c r="B2582"/>
      <c r="C2582"/>
      <c r="D2582"/>
      <c r="E2582"/>
    </row>
    <row r="2583" spans="1:5" x14ac:dyDescent="0.2">
      <c r="A2583"/>
      <c r="B2583"/>
      <c r="C2583"/>
      <c r="D2583"/>
      <c r="E2583"/>
    </row>
    <row r="2584" spans="1:5" x14ac:dyDescent="0.2">
      <c r="A2584"/>
      <c r="B2584"/>
      <c r="C2584"/>
      <c r="D2584"/>
      <c r="E2584"/>
    </row>
    <row r="2585" spans="1:5" x14ac:dyDescent="0.2">
      <c r="A2585"/>
      <c r="B2585"/>
      <c r="C2585"/>
      <c r="D2585"/>
      <c r="E2585"/>
    </row>
    <row r="2586" spans="1:5" x14ac:dyDescent="0.2">
      <c r="A2586"/>
      <c r="B2586"/>
      <c r="C2586"/>
      <c r="D2586"/>
      <c r="E2586"/>
    </row>
    <row r="2587" spans="1:5" x14ac:dyDescent="0.2">
      <c r="A2587"/>
      <c r="B2587"/>
      <c r="C2587"/>
      <c r="D2587"/>
      <c r="E2587"/>
    </row>
    <row r="2588" spans="1:5" x14ac:dyDescent="0.2">
      <c r="A2588"/>
      <c r="B2588"/>
      <c r="C2588"/>
      <c r="D2588"/>
      <c r="E2588"/>
    </row>
    <row r="2589" spans="1:5" x14ac:dyDescent="0.2">
      <c r="A2589"/>
      <c r="B2589"/>
      <c r="C2589"/>
      <c r="D2589"/>
      <c r="E2589"/>
    </row>
    <row r="2590" spans="1:5" x14ac:dyDescent="0.2">
      <c r="A2590"/>
      <c r="B2590"/>
      <c r="C2590"/>
      <c r="D2590"/>
      <c r="E2590"/>
    </row>
    <row r="2591" spans="1:5" x14ac:dyDescent="0.2">
      <c r="A2591"/>
      <c r="B2591"/>
      <c r="C2591"/>
      <c r="D2591"/>
      <c r="E2591"/>
    </row>
    <row r="2592" spans="1:5" x14ac:dyDescent="0.2">
      <c r="A2592"/>
      <c r="B2592"/>
      <c r="C2592"/>
      <c r="D2592"/>
      <c r="E2592"/>
    </row>
    <row r="2593" spans="1:5" x14ac:dyDescent="0.2">
      <c r="A2593"/>
      <c r="B2593"/>
      <c r="C2593"/>
      <c r="D2593"/>
      <c r="E2593"/>
    </row>
    <row r="2594" spans="1:5" x14ac:dyDescent="0.2">
      <c r="A2594"/>
      <c r="B2594"/>
      <c r="C2594"/>
      <c r="D2594"/>
      <c r="E2594"/>
    </row>
    <row r="2595" spans="1:5" x14ac:dyDescent="0.2">
      <c r="A2595"/>
      <c r="B2595"/>
      <c r="C2595"/>
      <c r="D2595"/>
      <c r="E2595"/>
    </row>
    <row r="2596" spans="1:5" x14ac:dyDescent="0.2">
      <c r="A2596"/>
      <c r="B2596"/>
      <c r="C2596"/>
      <c r="D2596"/>
      <c r="E2596"/>
    </row>
    <row r="2597" spans="1:5" x14ac:dyDescent="0.2">
      <c r="A2597"/>
      <c r="B2597"/>
      <c r="C2597"/>
      <c r="D2597"/>
      <c r="E2597"/>
    </row>
    <row r="2598" spans="1:5" x14ac:dyDescent="0.2">
      <c r="A2598"/>
      <c r="B2598"/>
      <c r="C2598"/>
      <c r="D2598"/>
      <c r="E2598"/>
    </row>
    <row r="2599" spans="1:5" x14ac:dyDescent="0.2">
      <c r="A2599"/>
      <c r="B2599"/>
      <c r="C2599"/>
      <c r="D2599"/>
      <c r="E2599"/>
    </row>
    <row r="2600" spans="1:5" x14ac:dyDescent="0.2">
      <c r="A2600"/>
      <c r="B2600"/>
      <c r="C2600"/>
      <c r="D2600"/>
      <c r="E2600"/>
    </row>
    <row r="2601" spans="1:5" x14ac:dyDescent="0.2">
      <c r="A2601"/>
      <c r="B2601"/>
      <c r="C2601"/>
      <c r="D2601"/>
      <c r="E2601"/>
    </row>
    <row r="2602" spans="1:5" x14ac:dyDescent="0.2">
      <c r="A2602"/>
      <c r="B2602"/>
      <c r="C2602"/>
      <c r="D2602"/>
      <c r="E2602"/>
    </row>
    <row r="2603" spans="1:5" x14ac:dyDescent="0.2">
      <c r="A2603"/>
      <c r="B2603"/>
      <c r="C2603"/>
      <c r="D2603"/>
      <c r="E2603"/>
    </row>
    <row r="2604" spans="1:5" x14ac:dyDescent="0.2">
      <c r="A2604"/>
      <c r="B2604"/>
      <c r="C2604"/>
      <c r="D2604"/>
      <c r="E2604"/>
    </row>
    <row r="2605" spans="1:5" x14ac:dyDescent="0.2">
      <c r="A2605"/>
      <c r="B2605"/>
      <c r="C2605"/>
      <c r="D2605"/>
      <c r="E2605"/>
    </row>
    <row r="2606" spans="1:5" x14ac:dyDescent="0.2">
      <c r="A2606"/>
      <c r="B2606"/>
      <c r="C2606"/>
      <c r="D2606"/>
      <c r="E2606"/>
    </row>
    <row r="2607" spans="1:5" x14ac:dyDescent="0.2">
      <c r="A2607"/>
      <c r="B2607"/>
      <c r="C2607"/>
      <c r="D2607"/>
      <c r="E2607"/>
    </row>
    <row r="2608" spans="1:5" x14ac:dyDescent="0.2">
      <c r="A2608"/>
      <c r="B2608"/>
      <c r="C2608"/>
      <c r="D2608"/>
      <c r="E2608"/>
    </row>
    <row r="2609" spans="1:5" x14ac:dyDescent="0.2">
      <c r="A2609"/>
      <c r="B2609"/>
      <c r="C2609"/>
      <c r="D2609"/>
      <c r="E2609"/>
    </row>
    <row r="2610" spans="1:5" x14ac:dyDescent="0.2">
      <c r="A2610"/>
      <c r="B2610"/>
      <c r="C2610"/>
      <c r="D2610"/>
      <c r="E2610"/>
    </row>
    <row r="2611" spans="1:5" x14ac:dyDescent="0.2">
      <c r="A2611"/>
      <c r="B2611"/>
      <c r="C2611"/>
      <c r="D2611"/>
      <c r="E2611"/>
    </row>
    <row r="2612" spans="1:5" x14ac:dyDescent="0.2">
      <c r="A2612"/>
      <c r="B2612"/>
      <c r="C2612"/>
      <c r="D2612"/>
      <c r="E2612"/>
    </row>
    <row r="2613" spans="1:5" x14ac:dyDescent="0.2">
      <c r="A2613"/>
      <c r="B2613"/>
      <c r="C2613"/>
      <c r="D2613"/>
      <c r="E2613"/>
    </row>
    <row r="2614" spans="1:5" x14ac:dyDescent="0.2">
      <c r="A2614"/>
      <c r="B2614"/>
      <c r="C2614"/>
      <c r="D2614"/>
      <c r="E2614"/>
    </row>
    <row r="2615" spans="1:5" x14ac:dyDescent="0.2">
      <c r="A2615"/>
      <c r="B2615"/>
      <c r="C2615"/>
      <c r="D2615"/>
      <c r="E2615"/>
    </row>
    <row r="2616" spans="1:5" x14ac:dyDescent="0.2">
      <c r="A2616"/>
      <c r="B2616"/>
      <c r="C2616"/>
      <c r="D2616"/>
      <c r="E2616"/>
    </row>
    <row r="2617" spans="1:5" x14ac:dyDescent="0.2">
      <c r="A2617"/>
      <c r="B2617"/>
      <c r="C2617"/>
      <c r="D2617"/>
      <c r="E2617"/>
    </row>
    <row r="2618" spans="1:5" x14ac:dyDescent="0.2">
      <c r="A2618"/>
      <c r="B2618"/>
      <c r="C2618"/>
      <c r="D2618"/>
      <c r="E2618"/>
    </row>
    <row r="2619" spans="1:5" x14ac:dyDescent="0.2">
      <c r="A2619"/>
      <c r="B2619"/>
      <c r="C2619"/>
      <c r="D2619"/>
      <c r="E2619"/>
    </row>
    <row r="2620" spans="1:5" x14ac:dyDescent="0.2">
      <c r="A2620"/>
      <c r="B2620"/>
      <c r="C2620"/>
      <c r="D2620"/>
      <c r="E2620"/>
    </row>
    <row r="2621" spans="1:5" x14ac:dyDescent="0.2">
      <c r="A2621"/>
      <c r="B2621"/>
      <c r="C2621"/>
      <c r="D2621"/>
      <c r="E2621"/>
    </row>
    <row r="2622" spans="1:5" x14ac:dyDescent="0.2">
      <c r="A2622"/>
      <c r="B2622"/>
      <c r="C2622"/>
      <c r="D2622"/>
      <c r="E2622"/>
    </row>
    <row r="2623" spans="1:5" x14ac:dyDescent="0.2">
      <c r="A2623"/>
      <c r="B2623"/>
      <c r="C2623"/>
      <c r="D2623"/>
      <c r="E2623"/>
    </row>
    <row r="2624" spans="1:5" x14ac:dyDescent="0.2">
      <c r="A2624"/>
      <c r="B2624"/>
      <c r="C2624"/>
      <c r="D2624"/>
      <c r="E2624"/>
    </row>
    <row r="2625" spans="1:5" x14ac:dyDescent="0.2">
      <c r="A2625"/>
      <c r="B2625"/>
      <c r="C2625"/>
      <c r="D2625"/>
      <c r="E2625"/>
    </row>
    <row r="2626" spans="1:5" x14ac:dyDescent="0.2">
      <c r="A2626"/>
      <c r="B2626"/>
      <c r="C2626"/>
      <c r="D2626"/>
      <c r="E2626"/>
    </row>
    <row r="2627" spans="1:5" x14ac:dyDescent="0.2">
      <c r="A2627"/>
      <c r="B2627"/>
      <c r="C2627"/>
      <c r="D2627"/>
      <c r="E2627"/>
    </row>
    <row r="2628" spans="1:5" x14ac:dyDescent="0.2">
      <c r="A2628"/>
      <c r="B2628"/>
      <c r="C2628"/>
      <c r="D2628"/>
      <c r="E2628"/>
    </row>
    <row r="2629" spans="1:5" x14ac:dyDescent="0.2">
      <c r="A2629"/>
      <c r="B2629"/>
      <c r="C2629"/>
      <c r="D2629"/>
      <c r="E2629"/>
    </row>
    <row r="2630" spans="1:5" x14ac:dyDescent="0.2">
      <c r="A2630"/>
      <c r="B2630"/>
      <c r="C2630"/>
      <c r="D2630"/>
      <c r="E2630"/>
    </row>
    <row r="2631" spans="1:5" x14ac:dyDescent="0.2">
      <c r="A2631"/>
      <c r="B2631"/>
      <c r="C2631"/>
      <c r="D2631"/>
      <c r="E2631"/>
    </row>
    <row r="2632" spans="1:5" x14ac:dyDescent="0.2">
      <c r="A2632"/>
      <c r="B2632"/>
      <c r="C2632"/>
      <c r="D2632"/>
      <c r="E2632"/>
    </row>
    <row r="2633" spans="1:5" x14ac:dyDescent="0.2">
      <c r="A2633"/>
      <c r="B2633"/>
      <c r="C2633"/>
      <c r="D2633"/>
      <c r="E2633"/>
    </row>
    <row r="2634" spans="1:5" x14ac:dyDescent="0.2">
      <c r="A2634"/>
      <c r="B2634"/>
      <c r="C2634"/>
      <c r="D2634"/>
      <c r="E2634"/>
    </row>
    <row r="2635" spans="1:5" x14ac:dyDescent="0.2">
      <c r="A2635"/>
      <c r="B2635"/>
      <c r="C2635"/>
      <c r="D2635"/>
      <c r="E2635"/>
    </row>
    <row r="2636" spans="1:5" x14ac:dyDescent="0.2">
      <c r="A2636"/>
      <c r="B2636"/>
      <c r="C2636"/>
      <c r="D2636"/>
      <c r="E2636"/>
    </row>
    <row r="2637" spans="1:5" x14ac:dyDescent="0.2">
      <c r="A2637"/>
      <c r="B2637"/>
      <c r="C2637"/>
      <c r="D2637"/>
      <c r="E2637"/>
    </row>
    <row r="2638" spans="1:5" x14ac:dyDescent="0.2">
      <c r="A2638"/>
      <c r="B2638"/>
      <c r="C2638"/>
      <c r="D2638"/>
      <c r="E2638"/>
    </row>
    <row r="2639" spans="1:5" x14ac:dyDescent="0.2">
      <c r="A2639"/>
      <c r="B2639"/>
      <c r="C2639"/>
      <c r="D2639"/>
      <c r="E2639"/>
    </row>
    <row r="2640" spans="1:5" x14ac:dyDescent="0.2">
      <c r="A2640"/>
      <c r="B2640"/>
      <c r="C2640"/>
      <c r="D2640"/>
      <c r="E2640"/>
    </row>
    <row r="2641" spans="1:5" x14ac:dyDescent="0.2">
      <c r="A2641"/>
      <c r="B2641"/>
      <c r="C2641"/>
      <c r="D2641"/>
      <c r="E2641"/>
    </row>
    <row r="2642" spans="1:5" x14ac:dyDescent="0.2">
      <c r="A2642"/>
      <c r="B2642"/>
      <c r="C2642"/>
      <c r="D2642"/>
      <c r="E2642"/>
    </row>
    <row r="2643" spans="1:5" x14ac:dyDescent="0.2">
      <c r="A2643"/>
      <c r="B2643"/>
      <c r="C2643"/>
      <c r="D2643"/>
      <c r="E2643"/>
    </row>
    <row r="2644" spans="1:5" x14ac:dyDescent="0.2">
      <c r="A2644"/>
      <c r="B2644"/>
      <c r="C2644"/>
      <c r="D2644"/>
      <c r="E2644"/>
    </row>
    <row r="2645" spans="1:5" x14ac:dyDescent="0.2">
      <c r="A2645"/>
      <c r="B2645"/>
      <c r="C2645"/>
      <c r="D2645"/>
      <c r="E2645"/>
    </row>
    <row r="2646" spans="1:5" x14ac:dyDescent="0.2">
      <c r="A2646"/>
      <c r="B2646"/>
      <c r="C2646"/>
      <c r="D2646"/>
      <c r="E2646"/>
    </row>
    <row r="2647" spans="1:5" x14ac:dyDescent="0.2">
      <c r="A2647"/>
      <c r="B2647"/>
      <c r="C2647"/>
      <c r="D2647"/>
      <c r="E2647"/>
    </row>
    <row r="2648" spans="1:5" x14ac:dyDescent="0.2">
      <c r="A2648"/>
      <c r="B2648"/>
      <c r="C2648"/>
      <c r="D2648"/>
      <c r="E2648"/>
    </row>
    <row r="2649" spans="1:5" x14ac:dyDescent="0.2">
      <c r="A2649"/>
      <c r="B2649"/>
      <c r="C2649"/>
      <c r="D2649"/>
      <c r="E2649"/>
    </row>
    <row r="2650" spans="1:5" x14ac:dyDescent="0.2">
      <c r="A2650"/>
      <c r="B2650"/>
      <c r="C2650"/>
      <c r="D2650"/>
      <c r="E2650"/>
    </row>
    <row r="2651" spans="1:5" x14ac:dyDescent="0.2">
      <c r="A2651"/>
      <c r="B2651"/>
      <c r="C2651"/>
      <c r="D2651"/>
      <c r="E2651"/>
    </row>
    <row r="2652" spans="1:5" x14ac:dyDescent="0.2">
      <c r="A2652"/>
      <c r="B2652"/>
      <c r="C2652"/>
      <c r="D2652"/>
      <c r="E2652"/>
    </row>
    <row r="2653" spans="1:5" x14ac:dyDescent="0.2">
      <c r="A2653"/>
      <c r="B2653"/>
      <c r="C2653"/>
      <c r="D2653"/>
      <c r="E2653"/>
    </row>
    <row r="2654" spans="1:5" x14ac:dyDescent="0.2">
      <c r="A2654"/>
      <c r="B2654"/>
      <c r="C2654"/>
      <c r="D2654"/>
      <c r="E2654"/>
    </row>
    <row r="2655" spans="1:5" x14ac:dyDescent="0.2">
      <c r="A2655"/>
      <c r="B2655"/>
      <c r="C2655"/>
      <c r="D2655"/>
      <c r="E2655"/>
    </row>
    <row r="2656" spans="1:5" x14ac:dyDescent="0.2">
      <c r="A2656"/>
      <c r="B2656"/>
      <c r="C2656"/>
      <c r="D2656"/>
      <c r="E2656"/>
    </row>
    <row r="2657" spans="1:5" x14ac:dyDescent="0.2">
      <c r="A2657"/>
      <c r="B2657"/>
      <c r="C2657"/>
      <c r="D2657"/>
      <c r="E2657"/>
    </row>
    <row r="2658" spans="1:5" x14ac:dyDescent="0.2">
      <c r="A2658"/>
      <c r="B2658"/>
      <c r="C2658"/>
      <c r="D2658"/>
      <c r="E2658"/>
    </row>
    <row r="2659" spans="1:5" x14ac:dyDescent="0.2">
      <c r="A2659"/>
      <c r="B2659"/>
      <c r="C2659"/>
      <c r="D2659"/>
      <c r="E2659"/>
    </row>
    <row r="2660" spans="1:5" x14ac:dyDescent="0.2">
      <c r="A2660"/>
      <c r="B2660"/>
      <c r="C2660"/>
      <c r="D2660"/>
      <c r="E2660"/>
    </row>
    <row r="2661" spans="1:5" x14ac:dyDescent="0.2">
      <c r="A2661"/>
      <c r="B2661"/>
      <c r="C2661"/>
      <c r="D2661"/>
      <c r="E2661"/>
    </row>
    <row r="2662" spans="1:5" x14ac:dyDescent="0.2">
      <c r="A2662"/>
      <c r="B2662"/>
      <c r="C2662"/>
      <c r="D2662"/>
      <c r="E2662"/>
    </row>
    <row r="2663" spans="1:5" x14ac:dyDescent="0.2">
      <c r="A2663"/>
      <c r="B2663"/>
      <c r="C2663"/>
      <c r="D2663"/>
      <c r="E2663"/>
    </row>
    <row r="2664" spans="1:5" x14ac:dyDescent="0.2">
      <c r="A2664"/>
      <c r="B2664"/>
      <c r="C2664"/>
      <c r="D2664"/>
      <c r="E2664"/>
    </row>
    <row r="2665" spans="1:5" x14ac:dyDescent="0.2">
      <c r="A2665"/>
      <c r="B2665"/>
      <c r="C2665"/>
      <c r="D2665"/>
      <c r="E2665"/>
    </row>
    <row r="2666" spans="1:5" x14ac:dyDescent="0.2">
      <c r="A2666"/>
      <c r="B2666"/>
      <c r="C2666"/>
      <c r="D2666"/>
      <c r="E2666"/>
    </row>
    <row r="2667" spans="1:5" x14ac:dyDescent="0.2">
      <c r="A2667"/>
      <c r="B2667"/>
      <c r="C2667"/>
      <c r="D2667"/>
      <c r="E2667"/>
    </row>
    <row r="2668" spans="1:5" x14ac:dyDescent="0.2">
      <c r="A2668"/>
      <c r="B2668"/>
      <c r="C2668"/>
      <c r="D2668"/>
      <c r="E2668"/>
    </row>
    <row r="2669" spans="1:5" x14ac:dyDescent="0.2">
      <c r="A2669"/>
      <c r="B2669"/>
      <c r="C2669"/>
      <c r="D2669"/>
      <c r="E2669"/>
    </row>
    <row r="2670" spans="1:5" x14ac:dyDescent="0.2">
      <c r="A2670"/>
      <c r="B2670"/>
      <c r="C2670"/>
      <c r="D2670"/>
      <c r="E2670"/>
    </row>
    <row r="2671" spans="1:5" x14ac:dyDescent="0.2">
      <c r="A2671"/>
      <c r="B2671"/>
      <c r="C2671"/>
      <c r="D2671"/>
      <c r="E2671"/>
    </row>
    <row r="2672" spans="1:5" x14ac:dyDescent="0.2">
      <c r="A2672"/>
      <c r="B2672"/>
      <c r="C2672"/>
      <c r="D2672"/>
      <c r="E2672"/>
    </row>
    <row r="2673" spans="1:5" x14ac:dyDescent="0.2">
      <c r="A2673"/>
      <c r="B2673"/>
      <c r="C2673"/>
      <c r="D2673"/>
      <c r="E2673"/>
    </row>
    <row r="2674" spans="1:5" x14ac:dyDescent="0.2">
      <c r="A2674"/>
      <c r="B2674"/>
      <c r="C2674"/>
      <c r="D2674"/>
      <c r="E2674"/>
    </row>
    <row r="2675" spans="1:5" x14ac:dyDescent="0.2">
      <c r="A2675"/>
      <c r="B2675"/>
      <c r="C2675"/>
      <c r="D2675"/>
      <c r="E2675"/>
    </row>
    <row r="2676" spans="1:5" x14ac:dyDescent="0.2">
      <c r="A2676"/>
      <c r="B2676"/>
      <c r="C2676"/>
      <c r="D2676"/>
      <c r="E2676"/>
    </row>
    <row r="2677" spans="1:5" x14ac:dyDescent="0.2">
      <c r="A2677"/>
      <c r="B2677"/>
      <c r="C2677"/>
      <c r="D2677"/>
      <c r="E2677"/>
    </row>
    <row r="2678" spans="1:5" x14ac:dyDescent="0.2">
      <c r="A2678"/>
      <c r="B2678"/>
      <c r="C2678"/>
      <c r="D2678"/>
      <c r="E2678"/>
    </row>
    <row r="2679" spans="1:5" x14ac:dyDescent="0.2">
      <c r="A2679"/>
      <c r="B2679"/>
      <c r="C2679"/>
      <c r="D2679"/>
      <c r="E2679"/>
    </row>
    <row r="2680" spans="1:5" x14ac:dyDescent="0.2">
      <c r="A2680"/>
      <c r="B2680"/>
      <c r="C2680"/>
      <c r="D2680"/>
      <c r="E2680"/>
    </row>
    <row r="2681" spans="1:5" x14ac:dyDescent="0.2">
      <c r="A2681"/>
      <c r="B2681"/>
      <c r="C2681"/>
      <c r="D2681"/>
      <c r="E2681"/>
    </row>
    <row r="2682" spans="1:5" x14ac:dyDescent="0.2">
      <c r="A2682"/>
      <c r="B2682"/>
      <c r="C2682"/>
      <c r="D2682"/>
      <c r="E2682"/>
    </row>
    <row r="2683" spans="1:5" x14ac:dyDescent="0.2">
      <c r="A2683"/>
      <c r="B2683"/>
      <c r="C2683"/>
      <c r="D2683"/>
      <c r="E2683"/>
    </row>
    <row r="2684" spans="1:5" x14ac:dyDescent="0.2">
      <c r="A2684"/>
      <c r="B2684"/>
      <c r="C2684"/>
      <c r="D2684"/>
      <c r="E2684"/>
    </row>
    <row r="2685" spans="1:5" x14ac:dyDescent="0.2">
      <c r="A2685"/>
      <c r="B2685"/>
      <c r="C2685"/>
      <c r="D2685"/>
      <c r="E2685"/>
    </row>
    <row r="2686" spans="1:5" x14ac:dyDescent="0.2">
      <c r="A2686"/>
      <c r="B2686"/>
      <c r="C2686"/>
      <c r="D2686"/>
      <c r="E2686"/>
    </row>
    <row r="2687" spans="1:5" x14ac:dyDescent="0.2">
      <c r="A2687"/>
      <c r="B2687"/>
      <c r="C2687"/>
      <c r="D2687"/>
      <c r="E2687"/>
    </row>
    <row r="2688" spans="1:5" x14ac:dyDescent="0.2">
      <c r="A2688"/>
      <c r="B2688"/>
      <c r="C2688"/>
      <c r="D2688"/>
      <c r="E2688"/>
    </row>
    <row r="2689" spans="1:5" x14ac:dyDescent="0.2">
      <c r="A2689"/>
      <c r="B2689"/>
      <c r="C2689"/>
      <c r="D2689"/>
      <c r="E2689"/>
    </row>
    <row r="2690" spans="1:5" x14ac:dyDescent="0.2">
      <c r="A2690"/>
      <c r="B2690"/>
      <c r="C2690"/>
      <c r="D2690"/>
      <c r="E2690"/>
    </row>
    <row r="2691" spans="1:5" x14ac:dyDescent="0.2">
      <c r="A2691"/>
      <c r="B2691"/>
      <c r="C2691"/>
      <c r="D2691"/>
      <c r="E2691"/>
    </row>
    <row r="2692" spans="1:5" x14ac:dyDescent="0.2">
      <c r="A2692"/>
      <c r="B2692"/>
      <c r="C2692"/>
      <c r="D2692"/>
      <c r="E2692"/>
    </row>
    <row r="2693" spans="1:5" x14ac:dyDescent="0.2">
      <c r="A2693"/>
      <c r="B2693"/>
      <c r="C2693"/>
      <c r="D2693"/>
      <c r="E2693"/>
    </row>
    <row r="2694" spans="1:5" x14ac:dyDescent="0.2">
      <c r="A2694"/>
      <c r="B2694"/>
      <c r="C2694"/>
      <c r="D2694"/>
      <c r="E2694"/>
    </row>
    <row r="2695" spans="1:5" x14ac:dyDescent="0.2">
      <c r="A2695"/>
      <c r="B2695"/>
      <c r="C2695"/>
      <c r="D2695"/>
      <c r="E2695"/>
    </row>
    <row r="2696" spans="1:5" x14ac:dyDescent="0.2">
      <c r="A2696"/>
      <c r="B2696"/>
      <c r="C2696"/>
      <c r="D2696"/>
      <c r="E2696"/>
    </row>
    <row r="2697" spans="1:5" x14ac:dyDescent="0.2">
      <c r="A2697"/>
      <c r="B2697"/>
      <c r="C2697"/>
      <c r="D2697"/>
      <c r="E2697"/>
    </row>
    <row r="2698" spans="1:5" x14ac:dyDescent="0.2">
      <c r="A2698"/>
      <c r="B2698"/>
      <c r="C2698"/>
      <c r="D2698"/>
      <c r="E2698"/>
    </row>
    <row r="2699" spans="1:5" x14ac:dyDescent="0.2">
      <c r="A2699"/>
      <c r="B2699"/>
      <c r="C2699"/>
      <c r="D2699"/>
      <c r="E2699"/>
    </row>
    <row r="2700" spans="1:5" x14ac:dyDescent="0.2">
      <c r="A2700"/>
      <c r="B2700"/>
      <c r="C2700"/>
      <c r="D2700"/>
      <c r="E2700"/>
    </row>
    <row r="2701" spans="1:5" x14ac:dyDescent="0.2">
      <c r="A2701"/>
      <c r="B2701"/>
      <c r="C2701"/>
      <c r="D2701"/>
      <c r="E2701"/>
    </row>
    <row r="2702" spans="1:5" x14ac:dyDescent="0.2">
      <c r="A2702"/>
      <c r="B2702"/>
      <c r="C2702"/>
      <c r="D2702"/>
      <c r="E2702"/>
    </row>
    <row r="2703" spans="1:5" x14ac:dyDescent="0.2">
      <c r="A2703"/>
      <c r="B2703"/>
      <c r="C2703"/>
      <c r="D2703"/>
      <c r="E2703"/>
    </row>
    <row r="2704" spans="1:5" x14ac:dyDescent="0.2">
      <c r="A2704"/>
      <c r="B2704"/>
      <c r="C2704"/>
      <c r="D2704"/>
      <c r="E2704"/>
    </row>
    <row r="2705" spans="1:5" x14ac:dyDescent="0.2">
      <c r="A2705"/>
      <c r="B2705"/>
      <c r="C2705"/>
      <c r="D2705"/>
      <c r="E2705"/>
    </row>
    <row r="2706" spans="1:5" x14ac:dyDescent="0.2">
      <c r="A2706"/>
      <c r="B2706"/>
      <c r="C2706"/>
      <c r="D2706"/>
      <c r="E2706"/>
    </row>
    <row r="2707" spans="1:5" x14ac:dyDescent="0.2">
      <c r="A2707"/>
      <c r="B2707"/>
      <c r="C2707"/>
      <c r="D2707"/>
      <c r="E2707"/>
    </row>
    <row r="2708" spans="1:5" x14ac:dyDescent="0.2">
      <c r="A2708"/>
      <c r="B2708"/>
      <c r="C2708"/>
      <c r="D2708"/>
      <c r="E2708"/>
    </row>
    <row r="2709" spans="1:5" x14ac:dyDescent="0.2">
      <c r="A2709"/>
      <c r="B2709"/>
      <c r="C2709"/>
      <c r="D2709"/>
      <c r="E2709"/>
    </row>
    <row r="2710" spans="1:5" x14ac:dyDescent="0.2">
      <c r="A2710"/>
      <c r="B2710"/>
      <c r="C2710"/>
      <c r="D2710"/>
      <c r="E2710"/>
    </row>
    <row r="2711" spans="1:5" x14ac:dyDescent="0.2">
      <c r="A2711"/>
      <c r="B2711"/>
      <c r="C2711"/>
      <c r="D2711"/>
      <c r="E2711"/>
    </row>
    <row r="2712" spans="1:5" x14ac:dyDescent="0.2">
      <c r="A2712"/>
      <c r="B2712"/>
      <c r="C2712"/>
      <c r="D2712"/>
      <c r="E2712"/>
    </row>
    <row r="2713" spans="1:5" x14ac:dyDescent="0.2">
      <c r="A2713"/>
      <c r="B2713"/>
      <c r="C2713"/>
      <c r="D2713"/>
      <c r="E2713"/>
    </row>
    <row r="2714" spans="1:5" x14ac:dyDescent="0.2">
      <c r="A2714"/>
      <c r="B2714"/>
      <c r="C2714"/>
      <c r="D2714"/>
      <c r="E2714"/>
    </row>
    <row r="2715" spans="1:5" x14ac:dyDescent="0.2">
      <c r="A2715"/>
      <c r="B2715"/>
      <c r="C2715"/>
      <c r="D2715"/>
      <c r="E2715"/>
    </row>
    <row r="2716" spans="1:5" x14ac:dyDescent="0.2">
      <c r="A2716"/>
      <c r="B2716"/>
      <c r="C2716"/>
      <c r="D2716"/>
      <c r="E2716"/>
    </row>
    <row r="2717" spans="1:5" x14ac:dyDescent="0.2">
      <c r="A2717"/>
      <c r="B2717"/>
      <c r="C2717"/>
      <c r="D2717"/>
      <c r="E2717"/>
    </row>
    <row r="2718" spans="1:5" x14ac:dyDescent="0.2">
      <c r="A2718"/>
      <c r="B2718"/>
      <c r="C2718"/>
      <c r="D2718"/>
      <c r="E2718"/>
    </row>
    <row r="2719" spans="1:5" x14ac:dyDescent="0.2">
      <c r="A2719"/>
      <c r="B2719"/>
      <c r="C2719"/>
      <c r="D2719"/>
      <c r="E2719"/>
    </row>
    <row r="2720" spans="1:5" x14ac:dyDescent="0.2">
      <c r="A2720"/>
      <c r="B2720"/>
      <c r="C2720"/>
      <c r="D2720"/>
      <c r="E2720"/>
    </row>
    <row r="2721" spans="1:5" x14ac:dyDescent="0.2">
      <c r="A2721"/>
      <c r="B2721"/>
      <c r="C2721"/>
      <c r="D2721"/>
      <c r="E2721"/>
    </row>
    <row r="2722" spans="1:5" x14ac:dyDescent="0.2">
      <c r="A2722"/>
      <c r="B2722"/>
      <c r="C2722"/>
      <c r="D2722"/>
      <c r="E2722"/>
    </row>
    <row r="2723" spans="1:5" x14ac:dyDescent="0.2">
      <c r="A2723"/>
      <c r="B2723"/>
      <c r="C2723"/>
      <c r="D2723"/>
      <c r="E2723"/>
    </row>
    <row r="2724" spans="1:5" x14ac:dyDescent="0.2">
      <c r="A2724"/>
      <c r="B2724"/>
      <c r="C2724"/>
      <c r="D2724"/>
      <c r="E2724"/>
    </row>
    <row r="2725" spans="1:5" x14ac:dyDescent="0.2">
      <c r="A2725"/>
      <c r="B2725"/>
      <c r="C2725"/>
      <c r="D2725"/>
      <c r="E2725"/>
    </row>
    <row r="2726" spans="1:5" x14ac:dyDescent="0.2">
      <c r="A2726"/>
      <c r="B2726"/>
      <c r="C2726"/>
      <c r="D2726"/>
      <c r="E2726"/>
    </row>
    <row r="2727" spans="1:5" x14ac:dyDescent="0.2">
      <c r="A2727"/>
      <c r="B2727"/>
      <c r="C2727"/>
      <c r="D2727"/>
      <c r="E2727"/>
    </row>
    <row r="2728" spans="1:5" x14ac:dyDescent="0.2">
      <c r="A2728"/>
      <c r="B2728"/>
      <c r="C2728"/>
      <c r="D2728"/>
      <c r="E2728"/>
    </row>
    <row r="2729" spans="1:5" x14ac:dyDescent="0.2">
      <c r="A2729"/>
      <c r="B2729"/>
      <c r="C2729"/>
      <c r="D2729"/>
      <c r="E2729"/>
    </row>
    <row r="2730" spans="1:5" x14ac:dyDescent="0.2">
      <c r="A2730"/>
      <c r="B2730"/>
      <c r="C2730"/>
      <c r="D2730"/>
      <c r="E2730"/>
    </row>
    <row r="2731" spans="1:5" x14ac:dyDescent="0.2">
      <c r="A2731"/>
      <c r="B2731"/>
      <c r="C2731"/>
      <c r="D2731"/>
      <c r="E2731"/>
    </row>
    <row r="2732" spans="1:5" x14ac:dyDescent="0.2">
      <c r="A2732"/>
      <c r="B2732"/>
      <c r="C2732"/>
      <c r="D2732"/>
      <c r="E2732"/>
    </row>
    <row r="2733" spans="1:5" x14ac:dyDescent="0.2">
      <c r="A2733"/>
      <c r="B2733"/>
      <c r="C2733"/>
      <c r="D2733"/>
      <c r="E2733"/>
    </row>
    <row r="2734" spans="1:5" x14ac:dyDescent="0.2">
      <c r="A2734"/>
      <c r="B2734"/>
      <c r="C2734"/>
      <c r="D2734"/>
      <c r="E2734"/>
    </row>
    <row r="2735" spans="1:5" x14ac:dyDescent="0.2">
      <c r="A2735"/>
      <c r="B2735"/>
      <c r="C2735"/>
      <c r="D2735"/>
      <c r="E2735"/>
    </row>
    <row r="2736" spans="1:5" x14ac:dyDescent="0.2">
      <c r="A2736"/>
      <c r="B2736"/>
      <c r="C2736"/>
      <c r="D2736"/>
      <c r="E2736"/>
    </row>
    <row r="2737" spans="1:5" x14ac:dyDescent="0.2">
      <c r="A2737"/>
      <c r="B2737"/>
      <c r="C2737"/>
      <c r="D2737"/>
      <c r="E2737"/>
    </row>
    <row r="2738" spans="1:5" x14ac:dyDescent="0.2">
      <c r="A2738"/>
      <c r="B2738"/>
      <c r="C2738"/>
      <c r="D2738"/>
      <c r="E2738"/>
    </row>
    <row r="2739" spans="1:5" x14ac:dyDescent="0.2">
      <c r="A2739"/>
      <c r="B2739"/>
      <c r="C2739"/>
      <c r="D2739"/>
      <c r="E2739"/>
    </row>
    <row r="2740" spans="1:5" x14ac:dyDescent="0.2">
      <c r="A2740"/>
      <c r="B2740"/>
      <c r="C2740"/>
      <c r="D2740"/>
      <c r="E2740"/>
    </row>
    <row r="2741" spans="1:5" x14ac:dyDescent="0.2">
      <c r="A2741"/>
      <c r="B2741"/>
      <c r="C2741"/>
      <c r="D2741"/>
      <c r="E2741"/>
    </row>
    <row r="2742" spans="1:5" x14ac:dyDescent="0.2">
      <c r="A2742"/>
      <c r="B2742"/>
      <c r="C2742"/>
      <c r="D2742"/>
      <c r="E2742"/>
    </row>
    <row r="2743" spans="1:5" x14ac:dyDescent="0.2">
      <c r="A2743"/>
      <c r="B2743"/>
      <c r="C2743"/>
      <c r="D2743"/>
      <c r="E2743"/>
    </row>
    <row r="2744" spans="1:5" x14ac:dyDescent="0.2">
      <c r="A2744"/>
      <c r="B2744"/>
      <c r="C2744"/>
      <c r="D2744"/>
      <c r="E2744"/>
    </row>
    <row r="2745" spans="1:5" x14ac:dyDescent="0.2">
      <c r="A2745"/>
      <c r="B2745"/>
      <c r="C2745"/>
      <c r="D2745"/>
      <c r="E2745"/>
    </row>
    <row r="2746" spans="1:5" x14ac:dyDescent="0.2">
      <c r="A2746"/>
      <c r="B2746"/>
      <c r="C2746"/>
      <c r="D2746"/>
      <c r="E2746"/>
    </row>
    <row r="2747" spans="1:5" x14ac:dyDescent="0.2">
      <c r="A2747"/>
      <c r="B2747"/>
      <c r="C2747"/>
      <c r="D2747"/>
      <c r="E2747"/>
    </row>
    <row r="2748" spans="1:5" x14ac:dyDescent="0.2">
      <c r="A2748"/>
      <c r="B2748"/>
      <c r="C2748"/>
      <c r="D2748"/>
      <c r="E2748"/>
    </row>
    <row r="2749" spans="1:5" x14ac:dyDescent="0.2">
      <c r="A2749"/>
      <c r="B2749"/>
      <c r="C2749"/>
      <c r="D2749"/>
      <c r="E2749"/>
    </row>
    <row r="2750" spans="1:5" x14ac:dyDescent="0.2">
      <c r="A2750"/>
      <c r="B2750"/>
      <c r="C2750"/>
      <c r="D2750"/>
      <c r="E2750"/>
    </row>
    <row r="2751" spans="1:5" x14ac:dyDescent="0.2">
      <c r="A2751"/>
      <c r="B2751"/>
      <c r="C2751"/>
      <c r="D2751"/>
      <c r="E2751"/>
    </row>
    <row r="2752" spans="1:5" x14ac:dyDescent="0.2">
      <c r="A2752"/>
      <c r="B2752"/>
      <c r="C2752"/>
      <c r="D2752"/>
      <c r="E2752"/>
    </row>
    <row r="2753" spans="1:5" x14ac:dyDescent="0.2">
      <c r="A2753"/>
      <c r="B2753"/>
      <c r="C2753"/>
      <c r="D2753"/>
      <c r="E2753"/>
    </row>
    <row r="2754" spans="1:5" x14ac:dyDescent="0.2">
      <c r="A2754"/>
      <c r="B2754"/>
      <c r="C2754"/>
      <c r="D2754"/>
      <c r="E2754"/>
    </row>
    <row r="2755" spans="1:5" x14ac:dyDescent="0.2">
      <c r="A2755"/>
      <c r="B2755"/>
      <c r="C2755"/>
      <c r="D2755"/>
      <c r="E2755"/>
    </row>
    <row r="2756" spans="1:5" x14ac:dyDescent="0.2">
      <c r="A2756"/>
      <c r="B2756"/>
      <c r="C2756"/>
      <c r="D2756"/>
      <c r="E2756"/>
    </row>
    <row r="2757" spans="1:5" x14ac:dyDescent="0.2">
      <c r="A2757"/>
      <c r="B2757"/>
      <c r="C2757"/>
      <c r="D2757"/>
      <c r="E2757"/>
    </row>
    <row r="2758" spans="1:5" x14ac:dyDescent="0.2">
      <c r="A2758"/>
      <c r="B2758"/>
      <c r="C2758"/>
      <c r="D2758"/>
      <c r="E2758"/>
    </row>
    <row r="2759" spans="1:5" x14ac:dyDescent="0.2">
      <c r="A2759"/>
      <c r="B2759"/>
      <c r="C2759"/>
      <c r="D2759"/>
      <c r="E2759"/>
    </row>
    <row r="2760" spans="1:5" x14ac:dyDescent="0.2">
      <c r="A2760"/>
      <c r="B2760"/>
      <c r="C2760"/>
      <c r="D2760"/>
      <c r="E2760"/>
    </row>
    <row r="2761" spans="1:5" x14ac:dyDescent="0.2">
      <c r="A2761"/>
      <c r="B2761"/>
      <c r="C2761"/>
      <c r="D2761"/>
      <c r="E2761"/>
    </row>
    <row r="2762" spans="1:5" x14ac:dyDescent="0.2">
      <c r="A2762"/>
      <c r="B2762"/>
      <c r="C2762"/>
      <c r="D2762"/>
      <c r="E2762"/>
    </row>
    <row r="2763" spans="1:5" x14ac:dyDescent="0.2">
      <c r="A2763"/>
      <c r="B2763"/>
      <c r="C2763"/>
      <c r="D2763"/>
      <c r="E2763"/>
    </row>
    <row r="2764" spans="1:5" x14ac:dyDescent="0.2">
      <c r="A2764"/>
      <c r="B2764"/>
      <c r="C2764"/>
      <c r="D2764"/>
      <c r="E2764"/>
    </row>
    <row r="2765" spans="1:5" x14ac:dyDescent="0.2">
      <c r="A2765"/>
      <c r="B2765"/>
      <c r="C2765"/>
      <c r="D2765"/>
      <c r="E2765"/>
    </row>
    <row r="2766" spans="1:5" x14ac:dyDescent="0.2">
      <c r="A2766"/>
      <c r="B2766"/>
      <c r="C2766"/>
      <c r="D2766"/>
      <c r="E2766"/>
    </row>
    <row r="2767" spans="1:5" x14ac:dyDescent="0.2">
      <c r="A2767"/>
      <c r="B2767"/>
      <c r="C2767"/>
      <c r="D2767"/>
      <c r="E2767"/>
    </row>
    <row r="2768" spans="1:5" x14ac:dyDescent="0.2">
      <c r="A2768"/>
      <c r="B2768"/>
      <c r="C2768"/>
      <c r="D2768"/>
      <c r="E2768"/>
    </row>
    <row r="2769" spans="1:5" x14ac:dyDescent="0.2">
      <c r="A2769"/>
      <c r="B2769"/>
      <c r="C2769"/>
      <c r="D2769"/>
      <c r="E2769"/>
    </row>
    <row r="2770" spans="1:5" x14ac:dyDescent="0.2">
      <c r="A2770"/>
      <c r="B2770"/>
      <c r="C2770"/>
      <c r="D2770"/>
      <c r="E2770"/>
    </row>
    <row r="2771" spans="1:5" x14ac:dyDescent="0.2">
      <c r="A2771"/>
      <c r="B2771"/>
      <c r="C2771"/>
      <c r="D2771"/>
      <c r="E2771"/>
    </row>
    <row r="2772" spans="1:5" x14ac:dyDescent="0.2">
      <c r="A2772"/>
      <c r="B2772"/>
      <c r="C2772"/>
      <c r="D2772"/>
      <c r="E2772"/>
    </row>
    <row r="2773" spans="1:5" x14ac:dyDescent="0.2">
      <c r="A2773"/>
      <c r="B2773"/>
      <c r="C2773"/>
      <c r="D2773"/>
      <c r="E2773"/>
    </row>
    <row r="2774" spans="1:5" x14ac:dyDescent="0.2">
      <c r="A2774"/>
      <c r="B2774"/>
      <c r="C2774"/>
      <c r="D2774"/>
      <c r="E2774"/>
    </row>
    <row r="2775" spans="1:5" x14ac:dyDescent="0.2">
      <c r="A2775"/>
      <c r="B2775"/>
      <c r="C2775"/>
      <c r="D2775"/>
      <c r="E2775"/>
    </row>
    <row r="2776" spans="1:5" x14ac:dyDescent="0.2">
      <c r="A2776"/>
      <c r="B2776"/>
      <c r="C2776"/>
      <c r="D2776"/>
      <c r="E2776"/>
    </row>
    <row r="2777" spans="1:5" x14ac:dyDescent="0.2">
      <c r="A2777"/>
      <c r="B2777"/>
      <c r="C2777"/>
      <c r="D2777"/>
      <c r="E2777"/>
    </row>
    <row r="2778" spans="1:5" x14ac:dyDescent="0.2">
      <c r="A2778"/>
      <c r="B2778"/>
      <c r="C2778"/>
      <c r="D2778"/>
      <c r="E2778"/>
    </row>
    <row r="2779" spans="1:5" x14ac:dyDescent="0.2">
      <c r="A2779"/>
      <c r="B2779"/>
      <c r="C2779"/>
      <c r="D2779"/>
      <c r="E2779"/>
    </row>
    <row r="2780" spans="1:5" x14ac:dyDescent="0.2">
      <c r="A2780"/>
      <c r="B2780"/>
      <c r="C2780"/>
      <c r="D2780"/>
      <c r="E2780"/>
    </row>
    <row r="2781" spans="1:5" x14ac:dyDescent="0.2">
      <c r="A2781"/>
      <c r="B2781"/>
      <c r="C2781"/>
      <c r="D2781"/>
      <c r="E2781"/>
    </row>
    <row r="2782" spans="1:5" x14ac:dyDescent="0.2">
      <c r="A2782"/>
      <c r="B2782"/>
      <c r="C2782"/>
      <c r="D2782"/>
      <c r="E2782"/>
    </row>
    <row r="2783" spans="1:5" x14ac:dyDescent="0.2">
      <c r="A2783"/>
      <c r="B2783"/>
      <c r="C2783"/>
      <c r="D2783"/>
      <c r="E2783"/>
    </row>
    <row r="2784" spans="1:5" x14ac:dyDescent="0.2">
      <c r="A2784"/>
      <c r="B2784"/>
      <c r="C2784"/>
      <c r="D2784"/>
      <c r="E2784"/>
    </row>
    <row r="2785" spans="1:5" x14ac:dyDescent="0.2">
      <c r="A2785"/>
      <c r="B2785"/>
      <c r="C2785"/>
      <c r="D2785"/>
      <c r="E2785"/>
    </row>
    <row r="2786" spans="1:5" x14ac:dyDescent="0.2">
      <c r="A2786"/>
      <c r="B2786"/>
      <c r="C2786"/>
      <c r="D2786"/>
      <c r="E2786"/>
    </row>
    <row r="2787" spans="1:5" x14ac:dyDescent="0.2">
      <c r="A2787"/>
      <c r="B2787"/>
      <c r="C2787"/>
      <c r="D2787"/>
      <c r="E2787"/>
    </row>
    <row r="2788" spans="1:5" x14ac:dyDescent="0.2">
      <c r="A2788"/>
      <c r="B2788"/>
      <c r="C2788"/>
      <c r="D2788"/>
      <c r="E2788"/>
    </row>
    <row r="2789" spans="1:5" x14ac:dyDescent="0.2">
      <c r="A2789"/>
      <c r="B2789"/>
      <c r="C2789"/>
      <c r="D2789"/>
      <c r="E2789"/>
    </row>
    <row r="2790" spans="1:5" x14ac:dyDescent="0.2">
      <c r="A2790"/>
      <c r="B2790"/>
      <c r="C2790"/>
      <c r="D2790"/>
      <c r="E2790"/>
    </row>
    <row r="2791" spans="1:5" x14ac:dyDescent="0.2">
      <c r="A2791"/>
      <c r="B2791"/>
      <c r="C2791"/>
      <c r="D2791"/>
      <c r="E2791"/>
    </row>
    <row r="2792" spans="1:5" x14ac:dyDescent="0.2">
      <c r="A2792"/>
      <c r="B2792"/>
      <c r="C2792"/>
      <c r="D2792"/>
      <c r="E2792"/>
    </row>
    <row r="2793" spans="1:5" x14ac:dyDescent="0.2">
      <c r="A2793"/>
      <c r="B2793"/>
      <c r="C2793"/>
      <c r="D2793"/>
      <c r="E2793"/>
    </row>
    <row r="2794" spans="1:5" x14ac:dyDescent="0.2">
      <c r="A2794"/>
      <c r="B2794"/>
      <c r="C2794"/>
      <c r="D2794"/>
      <c r="E2794"/>
    </row>
    <row r="2795" spans="1:5" x14ac:dyDescent="0.2">
      <c r="A2795"/>
      <c r="B2795"/>
      <c r="C2795"/>
      <c r="D2795"/>
      <c r="E2795"/>
    </row>
    <row r="2796" spans="1:5" x14ac:dyDescent="0.2">
      <c r="A2796"/>
      <c r="B2796"/>
      <c r="C2796"/>
      <c r="D2796"/>
      <c r="E2796"/>
    </row>
    <row r="2797" spans="1:5" x14ac:dyDescent="0.2">
      <c r="A2797"/>
      <c r="B2797"/>
      <c r="C2797"/>
      <c r="D2797"/>
      <c r="E2797"/>
    </row>
    <row r="2798" spans="1:5" x14ac:dyDescent="0.2">
      <c r="A2798"/>
      <c r="B2798"/>
      <c r="C2798"/>
      <c r="D2798"/>
      <c r="E2798"/>
    </row>
    <row r="2799" spans="1:5" x14ac:dyDescent="0.2">
      <c r="A2799"/>
      <c r="B2799"/>
      <c r="C2799"/>
      <c r="D2799"/>
      <c r="E2799"/>
    </row>
    <row r="2800" spans="1:5" x14ac:dyDescent="0.2">
      <c r="A2800"/>
      <c r="B2800"/>
      <c r="C2800"/>
      <c r="D2800"/>
      <c r="E2800"/>
    </row>
    <row r="2801" spans="1:5" x14ac:dyDescent="0.2">
      <c r="A2801"/>
      <c r="B2801"/>
      <c r="C2801"/>
      <c r="D2801"/>
      <c r="E2801"/>
    </row>
    <row r="2802" spans="1:5" x14ac:dyDescent="0.2">
      <c r="A2802"/>
      <c r="B2802"/>
      <c r="C2802"/>
      <c r="D2802"/>
      <c r="E2802"/>
    </row>
    <row r="2803" spans="1:5" x14ac:dyDescent="0.2">
      <c r="A2803"/>
      <c r="B2803"/>
      <c r="C2803"/>
      <c r="D2803"/>
      <c r="E2803"/>
    </row>
    <row r="2804" spans="1:5" x14ac:dyDescent="0.2">
      <c r="A2804"/>
      <c r="B2804"/>
      <c r="C2804"/>
      <c r="D2804"/>
      <c r="E2804"/>
    </row>
    <row r="2805" spans="1:5" x14ac:dyDescent="0.2">
      <c r="A2805"/>
      <c r="B2805"/>
      <c r="C2805"/>
      <c r="D2805"/>
      <c r="E2805"/>
    </row>
    <row r="2806" spans="1:5" x14ac:dyDescent="0.2">
      <c r="A2806"/>
      <c r="B2806"/>
      <c r="C2806"/>
      <c r="D2806"/>
      <c r="E2806"/>
    </row>
    <row r="2807" spans="1:5" x14ac:dyDescent="0.2">
      <c r="A2807"/>
      <c r="B2807"/>
      <c r="C2807"/>
      <c r="D2807"/>
      <c r="E2807"/>
    </row>
    <row r="2808" spans="1:5" x14ac:dyDescent="0.2">
      <c r="A2808"/>
      <c r="B2808"/>
      <c r="C2808"/>
      <c r="D2808"/>
      <c r="E2808"/>
    </row>
    <row r="2809" spans="1:5" x14ac:dyDescent="0.2">
      <c r="A2809"/>
      <c r="B2809"/>
      <c r="C2809"/>
      <c r="D2809"/>
      <c r="E2809"/>
    </row>
    <row r="2810" spans="1:5" x14ac:dyDescent="0.2">
      <c r="A2810"/>
      <c r="B2810"/>
      <c r="C2810"/>
      <c r="D2810"/>
      <c r="E2810"/>
    </row>
    <row r="2811" spans="1:5" x14ac:dyDescent="0.2">
      <c r="A2811"/>
      <c r="B2811"/>
      <c r="C2811"/>
      <c r="D2811"/>
      <c r="E2811"/>
    </row>
    <row r="2812" spans="1:5" x14ac:dyDescent="0.2">
      <c r="A2812"/>
      <c r="B2812"/>
      <c r="C2812"/>
      <c r="D2812"/>
      <c r="E2812"/>
    </row>
    <row r="2813" spans="1:5" x14ac:dyDescent="0.2">
      <c r="A2813"/>
      <c r="B2813"/>
      <c r="C2813"/>
      <c r="D2813"/>
      <c r="E2813"/>
    </row>
    <row r="2814" spans="1:5" x14ac:dyDescent="0.2">
      <c r="A2814"/>
      <c r="B2814"/>
      <c r="C2814"/>
      <c r="D2814"/>
      <c r="E2814"/>
    </row>
    <row r="2815" spans="1:5" x14ac:dyDescent="0.2">
      <c r="A2815"/>
      <c r="B2815"/>
      <c r="C2815"/>
      <c r="D2815"/>
      <c r="E2815"/>
    </row>
    <row r="2816" spans="1:5" x14ac:dyDescent="0.2">
      <c r="A2816"/>
      <c r="B2816"/>
      <c r="C2816"/>
      <c r="D2816"/>
      <c r="E2816"/>
    </row>
    <row r="2817" spans="1:5" x14ac:dyDescent="0.2">
      <c r="A2817"/>
      <c r="B2817"/>
      <c r="C2817"/>
      <c r="D2817"/>
      <c r="E2817"/>
    </row>
    <row r="2818" spans="1:5" x14ac:dyDescent="0.2">
      <c r="A2818"/>
      <c r="B2818"/>
      <c r="C2818"/>
      <c r="D2818"/>
      <c r="E2818"/>
    </row>
    <row r="2819" spans="1:5" x14ac:dyDescent="0.2">
      <c r="A2819"/>
      <c r="B2819"/>
      <c r="C2819"/>
      <c r="D2819"/>
      <c r="E2819"/>
    </row>
    <row r="2820" spans="1:5" x14ac:dyDescent="0.2">
      <c r="A2820"/>
      <c r="B2820"/>
      <c r="C2820"/>
      <c r="D2820"/>
      <c r="E2820"/>
    </row>
    <row r="2821" spans="1:5" x14ac:dyDescent="0.2">
      <c r="A2821"/>
      <c r="B2821"/>
      <c r="C2821"/>
      <c r="D2821"/>
      <c r="E2821"/>
    </row>
    <row r="2822" spans="1:5" x14ac:dyDescent="0.2">
      <c r="A2822"/>
      <c r="B2822"/>
      <c r="C2822"/>
      <c r="D2822"/>
      <c r="E2822"/>
    </row>
    <row r="2823" spans="1:5" x14ac:dyDescent="0.2">
      <c r="A2823"/>
      <c r="B2823"/>
      <c r="C2823"/>
      <c r="D2823"/>
      <c r="E2823"/>
    </row>
    <row r="2824" spans="1:5" x14ac:dyDescent="0.2">
      <c r="A2824"/>
      <c r="B2824"/>
      <c r="C2824"/>
      <c r="D2824"/>
      <c r="E2824"/>
    </row>
    <row r="2825" spans="1:5" x14ac:dyDescent="0.2">
      <c r="A2825"/>
      <c r="B2825"/>
      <c r="C2825"/>
      <c r="D2825"/>
      <c r="E2825"/>
    </row>
    <row r="2826" spans="1:5" x14ac:dyDescent="0.2">
      <c r="A2826"/>
      <c r="B2826"/>
      <c r="C2826"/>
      <c r="D2826"/>
      <c r="E2826"/>
    </row>
    <row r="2827" spans="1:5" x14ac:dyDescent="0.2">
      <c r="A2827"/>
      <c r="B2827"/>
      <c r="C2827"/>
      <c r="D2827"/>
      <c r="E2827"/>
    </row>
    <row r="2828" spans="1:5" x14ac:dyDescent="0.2">
      <c r="A2828"/>
      <c r="B2828"/>
      <c r="C2828"/>
      <c r="D2828"/>
      <c r="E2828"/>
    </row>
    <row r="2829" spans="1:5" x14ac:dyDescent="0.2">
      <c r="A2829"/>
      <c r="B2829"/>
      <c r="C2829"/>
      <c r="D2829"/>
      <c r="E2829"/>
    </row>
    <row r="2830" spans="1:5" x14ac:dyDescent="0.2">
      <c r="A2830"/>
      <c r="B2830"/>
      <c r="C2830"/>
      <c r="D2830"/>
      <c r="E2830"/>
    </row>
    <row r="2831" spans="1:5" x14ac:dyDescent="0.2">
      <c r="A2831"/>
      <c r="B2831"/>
      <c r="C2831"/>
      <c r="D2831"/>
      <c r="E2831"/>
    </row>
    <row r="2832" spans="1:5" x14ac:dyDescent="0.2">
      <c r="A2832"/>
      <c r="B2832"/>
      <c r="C2832"/>
      <c r="D2832"/>
      <c r="E2832"/>
    </row>
    <row r="2833" spans="1:5" x14ac:dyDescent="0.2">
      <c r="A2833"/>
      <c r="B2833"/>
      <c r="C2833"/>
      <c r="D2833"/>
      <c r="E2833"/>
    </row>
    <row r="2834" spans="1:5" x14ac:dyDescent="0.2">
      <c r="A2834"/>
      <c r="B2834"/>
      <c r="C2834"/>
      <c r="D2834"/>
      <c r="E2834"/>
    </row>
    <row r="2835" spans="1:5" x14ac:dyDescent="0.2">
      <c r="A2835"/>
      <c r="B2835"/>
      <c r="C2835"/>
      <c r="D2835"/>
      <c r="E2835"/>
    </row>
    <row r="2836" spans="1:5" x14ac:dyDescent="0.2">
      <c r="A2836"/>
      <c r="B2836"/>
      <c r="C2836"/>
      <c r="D2836"/>
      <c r="E2836"/>
    </row>
    <row r="2837" spans="1:5" x14ac:dyDescent="0.2">
      <c r="A2837"/>
      <c r="B2837"/>
      <c r="C2837"/>
      <c r="D2837"/>
      <c r="E2837"/>
    </row>
    <row r="2838" spans="1:5" x14ac:dyDescent="0.2">
      <c r="A2838"/>
      <c r="B2838"/>
      <c r="C2838"/>
      <c r="D2838"/>
      <c r="E2838"/>
    </row>
    <row r="2839" spans="1:5" x14ac:dyDescent="0.2">
      <c r="A2839"/>
      <c r="B2839"/>
      <c r="C2839"/>
      <c r="D2839"/>
      <c r="E2839"/>
    </row>
    <row r="2840" spans="1:5" x14ac:dyDescent="0.2">
      <c r="A2840"/>
      <c r="B2840"/>
      <c r="C2840"/>
      <c r="D2840"/>
      <c r="E2840"/>
    </row>
    <row r="2841" spans="1:5" x14ac:dyDescent="0.2">
      <c r="A2841"/>
      <c r="B2841"/>
      <c r="C2841"/>
      <c r="D2841"/>
      <c r="E2841"/>
    </row>
    <row r="2842" spans="1:5" x14ac:dyDescent="0.2">
      <c r="A2842"/>
      <c r="B2842"/>
      <c r="C2842"/>
      <c r="D2842"/>
      <c r="E2842"/>
    </row>
    <row r="2843" spans="1:5" x14ac:dyDescent="0.2">
      <c r="A2843"/>
      <c r="B2843"/>
      <c r="C2843"/>
      <c r="D2843"/>
      <c r="E2843"/>
    </row>
    <row r="2844" spans="1:5" x14ac:dyDescent="0.2">
      <c r="A2844"/>
      <c r="B2844"/>
      <c r="C2844"/>
      <c r="D2844"/>
      <c r="E2844"/>
    </row>
    <row r="2845" spans="1:5" x14ac:dyDescent="0.2">
      <c r="A2845"/>
      <c r="B2845"/>
      <c r="C2845"/>
      <c r="D2845"/>
      <c r="E2845"/>
    </row>
    <row r="2846" spans="1:5" x14ac:dyDescent="0.2">
      <c r="A2846"/>
      <c r="B2846"/>
      <c r="C2846"/>
      <c r="D2846"/>
      <c r="E2846"/>
    </row>
    <row r="2847" spans="1:5" x14ac:dyDescent="0.2">
      <c r="A2847"/>
      <c r="B2847"/>
      <c r="C2847"/>
      <c r="D2847"/>
      <c r="E2847"/>
    </row>
    <row r="2848" spans="1:5" x14ac:dyDescent="0.2">
      <c r="A2848"/>
      <c r="B2848"/>
      <c r="C2848"/>
      <c r="D2848"/>
      <c r="E2848"/>
    </row>
    <row r="2849" spans="1:5" x14ac:dyDescent="0.2">
      <c r="A2849"/>
      <c r="B2849"/>
      <c r="C2849"/>
      <c r="D2849"/>
      <c r="E2849"/>
    </row>
    <row r="2850" spans="1:5" x14ac:dyDescent="0.2">
      <c r="A2850"/>
      <c r="B2850"/>
      <c r="C2850"/>
      <c r="D2850"/>
      <c r="E2850"/>
    </row>
    <row r="2851" spans="1:5" x14ac:dyDescent="0.2">
      <c r="A2851"/>
      <c r="B2851"/>
      <c r="C2851"/>
      <c r="D2851"/>
      <c r="E2851"/>
    </row>
    <row r="2852" spans="1:5" x14ac:dyDescent="0.2">
      <c r="A2852"/>
      <c r="B2852"/>
      <c r="C2852"/>
      <c r="D2852"/>
      <c r="E2852"/>
    </row>
    <row r="2853" spans="1:5" x14ac:dyDescent="0.2">
      <c r="A2853"/>
      <c r="B2853"/>
      <c r="C2853"/>
      <c r="D2853"/>
      <c r="E2853"/>
    </row>
    <row r="2854" spans="1:5" x14ac:dyDescent="0.2">
      <c r="A2854"/>
      <c r="B2854"/>
      <c r="C2854"/>
      <c r="D2854"/>
      <c r="E2854"/>
    </row>
    <row r="2855" spans="1:5" x14ac:dyDescent="0.2">
      <c r="A2855"/>
      <c r="B2855"/>
      <c r="C2855"/>
      <c r="D2855"/>
      <c r="E2855"/>
    </row>
    <row r="2856" spans="1:5" x14ac:dyDescent="0.2">
      <c r="A2856"/>
      <c r="B2856"/>
      <c r="C2856"/>
      <c r="D2856"/>
      <c r="E2856"/>
    </row>
    <row r="2857" spans="1:5" x14ac:dyDescent="0.2">
      <c r="A2857"/>
      <c r="B2857"/>
      <c r="C2857"/>
      <c r="D2857"/>
      <c r="E2857"/>
    </row>
    <row r="2858" spans="1:5" x14ac:dyDescent="0.2">
      <c r="A2858"/>
      <c r="B2858"/>
      <c r="C2858"/>
      <c r="D2858"/>
      <c r="E2858"/>
    </row>
    <row r="2859" spans="1:5" x14ac:dyDescent="0.2">
      <c r="A2859"/>
      <c r="B2859"/>
      <c r="C2859"/>
      <c r="D2859"/>
      <c r="E2859"/>
    </row>
    <row r="2860" spans="1:5" x14ac:dyDescent="0.2">
      <c r="A2860"/>
      <c r="B2860"/>
      <c r="C2860"/>
      <c r="D2860"/>
      <c r="E2860"/>
    </row>
    <row r="2861" spans="1:5" x14ac:dyDescent="0.2">
      <c r="A2861"/>
      <c r="B2861"/>
      <c r="C2861"/>
      <c r="D2861"/>
      <c r="E2861"/>
    </row>
    <row r="2862" spans="1:5" x14ac:dyDescent="0.2">
      <c r="A2862"/>
      <c r="B2862"/>
      <c r="C2862"/>
      <c r="D2862"/>
      <c r="E2862"/>
    </row>
    <row r="2863" spans="1:5" x14ac:dyDescent="0.2">
      <c r="A2863"/>
      <c r="B2863"/>
      <c r="C2863"/>
      <c r="D2863"/>
      <c r="E2863"/>
    </row>
    <row r="2864" spans="1:5" x14ac:dyDescent="0.2">
      <c r="A2864"/>
      <c r="B2864"/>
      <c r="C2864"/>
      <c r="D2864"/>
      <c r="E2864"/>
    </row>
    <row r="2865" spans="1:5" x14ac:dyDescent="0.2">
      <c r="A2865"/>
      <c r="B2865"/>
      <c r="C2865"/>
      <c r="D2865"/>
      <c r="E2865"/>
    </row>
    <row r="2866" spans="1:5" x14ac:dyDescent="0.2">
      <c r="A2866"/>
      <c r="B2866"/>
      <c r="C2866"/>
      <c r="D2866"/>
      <c r="E2866"/>
    </row>
    <row r="2867" spans="1:5" x14ac:dyDescent="0.2">
      <c r="A2867"/>
      <c r="B2867"/>
      <c r="C2867"/>
      <c r="D2867"/>
      <c r="E2867"/>
    </row>
    <row r="2868" spans="1:5" x14ac:dyDescent="0.2">
      <c r="A2868"/>
      <c r="B2868"/>
      <c r="C2868"/>
      <c r="D2868"/>
      <c r="E2868"/>
    </row>
    <row r="2869" spans="1:5" x14ac:dyDescent="0.2">
      <c r="A2869"/>
      <c r="B2869"/>
      <c r="C2869"/>
      <c r="D2869"/>
      <c r="E2869"/>
    </row>
    <row r="2870" spans="1:5" x14ac:dyDescent="0.2">
      <c r="A2870"/>
      <c r="B2870"/>
      <c r="C2870"/>
      <c r="D2870"/>
      <c r="E2870"/>
    </row>
    <row r="2871" spans="1:5" x14ac:dyDescent="0.2">
      <c r="A2871"/>
      <c r="B2871"/>
      <c r="C2871"/>
      <c r="D2871"/>
      <c r="E2871"/>
    </row>
    <row r="2872" spans="1:5" x14ac:dyDescent="0.2">
      <c r="A2872"/>
      <c r="B2872"/>
      <c r="C2872"/>
      <c r="D2872"/>
      <c r="E2872"/>
    </row>
    <row r="2873" spans="1:5" x14ac:dyDescent="0.2">
      <c r="A2873"/>
      <c r="B2873"/>
      <c r="C2873"/>
      <c r="D2873"/>
      <c r="E2873"/>
    </row>
    <row r="2874" spans="1:5" x14ac:dyDescent="0.2">
      <c r="A2874"/>
      <c r="B2874"/>
      <c r="C2874"/>
      <c r="D2874"/>
      <c r="E2874"/>
    </row>
    <row r="2875" spans="1:5" x14ac:dyDescent="0.2">
      <c r="A2875"/>
      <c r="B2875"/>
      <c r="C2875"/>
      <c r="D2875"/>
      <c r="E2875"/>
    </row>
    <row r="2876" spans="1:5" x14ac:dyDescent="0.2">
      <c r="A2876"/>
      <c r="B2876"/>
      <c r="C2876"/>
      <c r="D2876"/>
      <c r="E2876"/>
    </row>
    <row r="2877" spans="1:5" x14ac:dyDescent="0.2">
      <c r="A2877"/>
      <c r="B2877"/>
      <c r="C2877"/>
      <c r="D2877"/>
      <c r="E2877"/>
    </row>
    <row r="2878" spans="1:5" x14ac:dyDescent="0.2">
      <c r="A2878"/>
      <c r="B2878"/>
      <c r="C2878"/>
      <c r="D2878"/>
      <c r="E2878"/>
    </row>
    <row r="2879" spans="1:5" x14ac:dyDescent="0.2">
      <c r="A2879"/>
      <c r="B2879"/>
      <c r="C2879"/>
      <c r="D2879"/>
      <c r="E2879"/>
    </row>
    <row r="2880" spans="1:5" x14ac:dyDescent="0.2">
      <c r="A2880"/>
      <c r="B2880"/>
      <c r="C2880"/>
      <c r="D2880"/>
      <c r="E2880"/>
    </row>
    <row r="2881" spans="1:5" x14ac:dyDescent="0.2">
      <c r="A2881"/>
      <c r="B2881"/>
      <c r="C2881"/>
      <c r="D2881"/>
      <c r="E2881"/>
    </row>
    <row r="2882" spans="1:5" x14ac:dyDescent="0.2">
      <c r="A2882"/>
      <c r="B2882"/>
      <c r="C2882"/>
      <c r="D2882"/>
      <c r="E2882"/>
    </row>
    <row r="2883" spans="1:5" x14ac:dyDescent="0.2">
      <c r="A2883"/>
      <c r="B2883"/>
      <c r="C2883"/>
      <c r="D2883"/>
      <c r="E2883"/>
    </row>
    <row r="2884" spans="1:5" x14ac:dyDescent="0.2">
      <c r="A2884"/>
      <c r="B2884"/>
      <c r="C2884"/>
      <c r="D2884"/>
      <c r="E2884"/>
    </row>
    <row r="2885" spans="1:5" x14ac:dyDescent="0.2">
      <c r="A2885"/>
      <c r="B2885"/>
      <c r="C2885"/>
      <c r="D2885"/>
      <c r="E2885"/>
    </row>
    <row r="2886" spans="1:5" x14ac:dyDescent="0.2">
      <c r="A2886"/>
      <c r="B2886"/>
      <c r="C2886"/>
      <c r="D2886"/>
      <c r="E2886"/>
    </row>
    <row r="2887" spans="1:5" x14ac:dyDescent="0.2">
      <c r="A2887"/>
      <c r="B2887"/>
      <c r="C2887"/>
      <c r="D2887"/>
      <c r="E2887"/>
    </row>
    <row r="2888" spans="1:5" x14ac:dyDescent="0.2">
      <c r="A2888"/>
      <c r="B2888"/>
      <c r="C2888"/>
      <c r="D2888"/>
      <c r="E2888"/>
    </row>
    <row r="2889" spans="1:5" x14ac:dyDescent="0.2">
      <c r="A2889"/>
      <c r="B2889"/>
      <c r="C2889"/>
      <c r="D2889"/>
      <c r="E2889"/>
    </row>
    <row r="2890" spans="1:5" x14ac:dyDescent="0.2">
      <c r="A2890"/>
      <c r="B2890"/>
      <c r="C2890"/>
      <c r="D2890"/>
      <c r="E2890"/>
    </row>
    <row r="2891" spans="1:5" x14ac:dyDescent="0.2">
      <c r="A2891"/>
      <c r="B2891"/>
      <c r="C2891"/>
      <c r="D2891"/>
      <c r="E2891"/>
    </row>
    <row r="2892" spans="1:5" x14ac:dyDescent="0.2">
      <c r="A2892"/>
      <c r="B2892"/>
      <c r="C2892"/>
      <c r="D2892"/>
      <c r="E2892"/>
    </row>
    <row r="2893" spans="1:5" x14ac:dyDescent="0.2">
      <c r="A2893"/>
      <c r="B2893"/>
      <c r="C2893"/>
      <c r="D2893"/>
      <c r="E2893"/>
    </row>
    <row r="2894" spans="1:5" x14ac:dyDescent="0.2">
      <c r="A2894"/>
      <c r="B2894"/>
      <c r="C2894"/>
      <c r="D2894"/>
      <c r="E2894"/>
    </row>
    <row r="2895" spans="1:5" x14ac:dyDescent="0.2">
      <c r="A2895"/>
      <c r="B2895"/>
      <c r="C2895"/>
      <c r="D2895"/>
      <c r="E2895"/>
    </row>
    <row r="2896" spans="1:5" x14ac:dyDescent="0.2">
      <c r="A2896"/>
      <c r="B2896"/>
      <c r="C2896"/>
      <c r="D2896"/>
      <c r="E2896"/>
    </row>
    <row r="2897" spans="1:5" x14ac:dyDescent="0.2">
      <c r="A2897"/>
      <c r="B2897"/>
      <c r="C2897"/>
      <c r="D2897"/>
      <c r="E2897"/>
    </row>
    <row r="2898" spans="1:5" x14ac:dyDescent="0.2">
      <c r="A2898"/>
      <c r="B2898"/>
      <c r="C2898"/>
      <c r="D2898"/>
      <c r="E2898"/>
    </row>
    <row r="2899" spans="1:5" x14ac:dyDescent="0.2">
      <c r="A2899"/>
      <c r="B2899"/>
      <c r="C2899"/>
      <c r="D2899"/>
      <c r="E2899"/>
    </row>
    <row r="2900" spans="1:5" x14ac:dyDescent="0.2">
      <c r="A2900"/>
      <c r="B2900"/>
      <c r="C2900"/>
      <c r="D2900"/>
      <c r="E2900"/>
    </row>
    <row r="2901" spans="1:5" x14ac:dyDescent="0.2">
      <c r="A2901"/>
      <c r="B2901"/>
      <c r="C2901"/>
      <c r="D2901"/>
      <c r="E2901"/>
    </row>
    <row r="2902" spans="1:5" x14ac:dyDescent="0.2">
      <c r="A2902"/>
      <c r="B2902"/>
      <c r="C2902"/>
      <c r="D2902"/>
      <c r="E2902"/>
    </row>
    <row r="2903" spans="1:5" x14ac:dyDescent="0.2">
      <c r="A2903"/>
      <c r="B2903"/>
      <c r="C2903"/>
      <c r="D2903"/>
      <c r="E2903"/>
    </row>
    <row r="2904" spans="1:5" x14ac:dyDescent="0.2">
      <c r="A2904"/>
      <c r="B2904"/>
      <c r="C2904"/>
      <c r="D2904"/>
      <c r="E2904"/>
    </row>
    <row r="2905" spans="1:5" x14ac:dyDescent="0.2">
      <c r="A2905"/>
      <c r="B2905"/>
      <c r="C2905"/>
      <c r="D2905"/>
      <c r="E2905"/>
    </row>
    <row r="2906" spans="1:5" x14ac:dyDescent="0.2">
      <c r="A2906"/>
      <c r="B2906"/>
      <c r="C2906"/>
      <c r="D2906"/>
      <c r="E2906"/>
    </row>
    <row r="2907" spans="1:5" x14ac:dyDescent="0.2">
      <c r="A2907"/>
      <c r="B2907"/>
      <c r="C2907"/>
      <c r="D2907"/>
      <c r="E2907"/>
    </row>
    <row r="2908" spans="1:5" x14ac:dyDescent="0.2">
      <c r="A2908"/>
      <c r="B2908"/>
      <c r="C2908"/>
      <c r="D2908"/>
      <c r="E2908"/>
    </row>
    <row r="2909" spans="1:5" x14ac:dyDescent="0.2">
      <c r="A2909"/>
      <c r="B2909"/>
      <c r="C2909"/>
      <c r="D2909"/>
      <c r="E2909"/>
    </row>
    <row r="2910" spans="1:5" x14ac:dyDescent="0.2">
      <c r="A2910"/>
      <c r="B2910"/>
      <c r="C2910"/>
      <c r="D2910"/>
      <c r="E2910"/>
    </row>
    <row r="2911" spans="1:5" x14ac:dyDescent="0.2">
      <c r="A2911"/>
      <c r="B2911"/>
      <c r="C2911"/>
      <c r="D2911"/>
      <c r="E2911"/>
    </row>
    <row r="2912" spans="1:5" x14ac:dyDescent="0.2">
      <c r="A2912"/>
      <c r="B2912"/>
      <c r="C2912"/>
      <c r="D2912"/>
      <c r="E2912"/>
    </row>
    <row r="2913" spans="1:5" x14ac:dyDescent="0.2">
      <c r="A2913"/>
      <c r="B2913"/>
      <c r="C2913"/>
      <c r="D2913"/>
      <c r="E2913"/>
    </row>
    <row r="2914" spans="1:5" x14ac:dyDescent="0.2">
      <c r="A2914"/>
      <c r="B2914"/>
      <c r="C2914"/>
      <c r="D2914"/>
      <c r="E2914"/>
    </row>
    <row r="2915" spans="1:5" x14ac:dyDescent="0.2">
      <c r="A2915"/>
      <c r="B2915"/>
      <c r="C2915"/>
      <c r="D2915"/>
      <c r="E2915"/>
    </row>
    <row r="2916" spans="1:5" x14ac:dyDescent="0.2">
      <c r="A2916"/>
      <c r="B2916"/>
      <c r="C2916"/>
      <c r="D2916"/>
      <c r="E2916"/>
    </row>
    <row r="2917" spans="1:5" x14ac:dyDescent="0.2">
      <c r="A2917"/>
      <c r="B2917"/>
      <c r="C2917"/>
      <c r="D2917"/>
      <c r="E2917"/>
    </row>
    <row r="2918" spans="1:5" x14ac:dyDescent="0.2">
      <c r="A2918"/>
      <c r="B2918"/>
      <c r="C2918"/>
      <c r="D2918"/>
      <c r="E2918"/>
    </row>
    <row r="2919" spans="1:5" x14ac:dyDescent="0.2">
      <c r="A2919"/>
      <c r="B2919"/>
      <c r="C2919"/>
      <c r="D2919"/>
      <c r="E2919"/>
    </row>
    <row r="2920" spans="1:5" x14ac:dyDescent="0.2">
      <c r="A2920"/>
      <c r="B2920"/>
      <c r="C2920"/>
      <c r="D2920"/>
      <c r="E2920"/>
    </row>
    <row r="2921" spans="1:5" x14ac:dyDescent="0.2">
      <c r="A2921"/>
      <c r="B2921"/>
      <c r="C2921"/>
      <c r="D2921"/>
      <c r="E2921"/>
    </row>
    <row r="2922" spans="1:5" x14ac:dyDescent="0.2">
      <c r="A2922"/>
      <c r="B2922"/>
      <c r="C2922"/>
      <c r="D2922"/>
      <c r="E2922"/>
    </row>
    <row r="2923" spans="1:5" x14ac:dyDescent="0.2">
      <c r="A2923"/>
      <c r="B2923"/>
      <c r="C2923"/>
      <c r="D2923"/>
      <c r="E2923"/>
    </row>
    <row r="2924" spans="1:5" x14ac:dyDescent="0.2">
      <c r="A2924"/>
      <c r="B2924"/>
      <c r="C2924"/>
      <c r="D2924"/>
      <c r="E2924"/>
    </row>
    <row r="2925" spans="1:5" x14ac:dyDescent="0.2">
      <c r="A2925"/>
      <c r="B2925"/>
      <c r="C2925"/>
      <c r="D2925"/>
      <c r="E2925"/>
    </row>
    <row r="2926" spans="1:5" x14ac:dyDescent="0.2">
      <c r="A2926"/>
      <c r="B2926"/>
      <c r="C2926"/>
      <c r="D2926"/>
      <c r="E2926"/>
    </row>
    <row r="2927" spans="1:5" x14ac:dyDescent="0.2">
      <c r="A2927"/>
      <c r="B2927"/>
      <c r="C2927"/>
      <c r="D2927"/>
      <c r="E2927"/>
    </row>
    <row r="2928" spans="1:5" x14ac:dyDescent="0.2">
      <c r="A2928"/>
      <c r="B2928"/>
      <c r="C2928"/>
      <c r="D2928"/>
      <c r="E2928"/>
    </row>
    <row r="2929" spans="1:5" x14ac:dyDescent="0.2">
      <c r="A2929"/>
      <c r="B2929"/>
      <c r="C2929"/>
      <c r="D2929"/>
      <c r="E2929"/>
    </row>
    <row r="2930" spans="1:5" x14ac:dyDescent="0.2">
      <c r="A2930"/>
      <c r="B2930"/>
      <c r="C2930"/>
      <c r="D2930"/>
      <c r="E2930"/>
    </row>
    <row r="2931" spans="1:5" x14ac:dyDescent="0.2">
      <c r="A2931"/>
      <c r="B2931"/>
      <c r="C2931"/>
      <c r="D2931"/>
      <c r="E2931"/>
    </row>
    <row r="2932" spans="1:5" x14ac:dyDescent="0.2">
      <c r="A2932"/>
      <c r="B2932"/>
      <c r="C2932"/>
      <c r="D2932"/>
      <c r="E2932"/>
    </row>
    <row r="2933" spans="1:5" x14ac:dyDescent="0.2">
      <c r="A2933"/>
      <c r="B2933"/>
      <c r="C2933"/>
      <c r="D2933"/>
      <c r="E2933"/>
    </row>
    <row r="2934" spans="1:5" x14ac:dyDescent="0.2">
      <c r="A2934"/>
      <c r="B2934"/>
      <c r="C2934"/>
      <c r="D2934"/>
      <c r="E2934"/>
    </row>
    <row r="2935" spans="1:5" x14ac:dyDescent="0.2">
      <c r="A2935"/>
      <c r="B2935"/>
      <c r="C2935"/>
      <c r="D2935"/>
      <c r="E2935"/>
    </row>
    <row r="2936" spans="1:5" x14ac:dyDescent="0.2">
      <c r="A2936"/>
      <c r="B2936"/>
      <c r="C2936"/>
      <c r="D2936"/>
      <c r="E2936"/>
    </row>
    <row r="2937" spans="1:5" x14ac:dyDescent="0.2">
      <c r="A2937"/>
      <c r="B2937"/>
      <c r="C2937"/>
      <c r="D2937"/>
      <c r="E2937"/>
    </row>
    <row r="2938" spans="1:5" x14ac:dyDescent="0.2">
      <c r="A2938"/>
      <c r="B2938"/>
      <c r="C2938"/>
      <c r="D2938"/>
      <c r="E2938"/>
    </row>
    <row r="2939" spans="1:5" x14ac:dyDescent="0.2">
      <c r="A2939"/>
      <c r="B2939"/>
      <c r="C2939"/>
      <c r="D2939"/>
      <c r="E2939"/>
    </row>
    <row r="2940" spans="1:5" x14ac:dyDescent="0.2">
      <c r="A2940"/>
      <c r="B2940"/>
      <c r="C2940"/>
      <c r="D2940"/>
      <c r="E2940"/>
    </row>
    <row r="2941" spans="1:5" x14ac:dyDescent="0.2">
      <c r="A2941"/>
      <c r="B2941"/>
      <c r="C2941"/>
      <c r="D2941"/>
      <c r="E2941"/>
    </row>
    <row r="2942" spans="1:5" x14ac:dyDescent="0.2">
      <c r="A2942"/>
      <c r="B2942"/>
      <c r="C2942"/>
      <c r="D2942"/>
      <c r="E2942"/>
    </row>
    <row r="2943" spans="1:5" x14ac:dyDescent="0.2">
      <c r="A2943"/>
      <c r="B2943"/>
      <c r="C2943"/>
      <c r="D2943"/>
      <c r="E2943"/>
    </row>
    <row r="2944" spans="1:5" x14ac:dyDescent="0.2">
      <c r="A2944"/>
      <c r="B2944"/>
      <c r="C2944"/>
      <c r="D2944"/>
      <c r="E2944"/>
    </row>
    <row r="2945" spans="1:5" x14ac:dyDescent="0.2">
      <c r="A2945"/>
      <c r="B2945"/>
      <c r="C2945"/>
      <c r="D2945"/>
      <c r="E2945"/>
    </row>
    <row r="2946" spans="1:5" x14ac:dyDescent="0.2">
      <c r="A2946"/>
      <c r="B2946"/>
      <c r="C2946"/>
      <c r="D2946"/>
      <c r="E2946"/>
    </row>
    <row r="2947" spans="1:5" x14ac:dyDescent="0.2">
      <c r="A2947"/>
      <c r="B2947"/>
      <c r="C2947"/>
      <c r="D2947"/>
      <c r="E2947"/>
    </row>
    <row r="2948" spans="1:5" x14ac:dyDescent="0.2">
      <c r="A2948"/>
      <c r="B2948"/>
      <c r="C2948"/>
      <c r="D2948"/>
      <c r="E2948"/>
    </row>
    <row r="2949" spans="1:5" x14ac:dyDescent="0.2">
      <c r="A2949"/>
      <c r="B2949"/>
      <c r="C2949"/>
      <c r="D2949"/>
      <c r="E2949"/>
    </row>
    <row r="2950" spans="1:5" x14ac:dyDescent="0.2">
      <c r="A2950"/>
      <c r="B2950"/>
      <c r="C2950"/>
      <c r="D2950"/>
      <c r="E2950"/>
    </row>
    <row r="2951" spans="1:5" x14ac:dyDescent="0.2">
      <c r="A2951"/>
      <c r="B2951"/>
      <c r="C2951"/>
      <c r="D2951"/>
      <c r="E2951"/>
    </row>
    <row r="2952" spans="1:5" x14ac:dyDescent="0.2">
      <c r="A2952"/>
      <c r="B2952"/>
      <c r="C2952"/>
      <c r="D2952"/>
      <c r="E2952"/>
    </row>
    <row r="2953" spans="1:5" x14ac:dyDescent="0.2">
      <c r="A2953"/>
      <c r="B2953"/>
      <c r="C2953"/>
      <c r="D2953"/>
      <c r="E2953"/>
    </row>
    <row r="2954" spans="1:5" x14ac:dyDescent="0.2">
      <c r="A2954"/>
      <c r="B2954"/>
      <c r="C2954"/>
      <c r="D2954"/>
      <c r="E2954"/>
    </row>
    <row r="2955" spans="1:5" x14ac:dyDescent="0.2">
      <c r="A2955"/>
      <c r="B2955"/>
      <c r="C2955"/>
      <c r="D2955"/>
      <c r="E2955"/>
    </row>
    <row r="2956" spans="1:5" x14ac:dyDescent="0.2">
      <c r="A2956"/>
      <c r="B2956"/>
      <c r="C2956"/>
      <c r="D2956"/>
      <c r="E2956"/>
    </row>
    <row r="2957" spans="1:5" x14ac:dyDescent="0.2">
      <c r="A2957"/>
      <c r="B2957"/>
      <c r="C2957"/>
      <c r="D2957"/>
      <c r="E2957"/>
    </row>
    <row r="2958" spans="1:5" x14ac:dyDescent="0.2">
      <c r="A2958"/>
      <c r="B2958"/>
      <c r="C2958"/>
      <c r="D2958"/>
      <c r="E2958"/>
    </row>
    <row r="2959" spans="1:5" x14ac:dyDescent="0.2">
      <c r="A2959"/>
      <c r="B2959"/>
      <c r="C2959"/>
      <c r="D2959"/>
      <c r="E2959"/>
    </row>
    <row r="2960" spans="1:5" x14ac:dyDescent="0.2">
      <c r="A2960"/>
      <c r="B2960"/>
      <c r="C2960"/>
      <c r="D2960"/>
      <c r="E2960"/>
    </row>
    <row r="2961" spans="1:5" x14ac:dyDescent="0.2">
      <c r="A2961"/>
      <c r="B2961"/>
      <c r="C2961"/>
      <c r="D2961"/>
      <c r="E2961"/>
    </row>
    <row r="2962" spans="1:5" x14ac:dyDescent="0.2">
      <c r="A2962"/>
      <c r="B2962"/>
      <c r="C2962"/>
      <c r="D2962"/>
      <c r="E2962"/>
    </row>
    <row r="2963" spans="1:5" x14ac:dyDescent="0.2">
      <c r="A2963"/>
      <c r="B2963"/>
      <c r="C2963"/>
      <c r="D2963"/>
      <c r="E2963"/>
    </row>
    <row r="2964" spans="1:5" x14ac:dyDescent="0.2">
      <c r="A2964"/>
      <c r="B2964"/>
      <c r="C2964"/>
      <c r="D2964"/>
      <c r="E2964"/>
    </row>
    <row r="2965" spans="1:5" x14ac:dyDescent="0.2">
      <c r="A2965"/>
      <c r="B2965"/>
      <c r="C2965"/>
      <c r="D2965"/>
      <c r="E2965"/>
    </row>
    <row r="2966" spans="1:5" x14ac:dyDescent="0.2">
      <c r="A2966"/>
      <c r="B2966"/>
      <c r="C2966"/>
      <c r="D2966"/>
      <c r="E2966"/>
    </row>
    <row r="2967" spans="1:5" x14ac:dyDescent="0.2">
      <c r="A2967"/>
      <c r="B2967"/>
      <c r="C2967"/>
      <c r="D2967"/>
      <c r="E2967"/>
    </row>
    <row r="2968" spans="1:5" x14ac:dyDescent="0.2">
      <c r="A2968"/>
      <c r="B2968"/>
      <c r="C2968"/>
      <c r="D2968"/>
      <c r="E2968"/>
    </row>
    <row r="2969" spans="1:5" x14ac:dyDescent="0.2">
      <c r="A2969"/>
      <c r="B2969"/>
      <c r="C2969"/>
      <c r="D2969"/>
      <c r="E2969"/>
    </row>
    <row r="2970" spans="1:5" x14ac:dyDescent="0.2">
      <c r="A2970"/>
      <c r="B2970"/>
      <c r="C2970"/>
      <c r="D2970"/>
      <c r="E2970"/>
    </row>
    <row r="2971" spans="1:5" x14ac:dyDescent="0.2">
      <c r="A2971"/>
      <c r="B2971"/>
      <c r="C2971"/>
      <c r="D2971"/>
      <c r="E2971"/>
    </row>
    <row r="2972" spans="1:5" x14ac:dyDescent="0.2">
      <c r="A2972"/>
      <c r="B2972"/>
      <c r="C2972"/>
      <c r="D2972"/>
      <c r="E2972"/>
    </row>
    <row r="2973" spans="1:5" x14ac:dyDescent="0.2">
      <c r="A2973"/>
      <c r="B2973"/>
      <c r="C2973"/>
      <c r="D2973"/>
      <c r="E2973"/>
    </row>
    <row r="2974" spans="1:5" x14ac:dyDescent="0.2">
      <c r="A2974"/>
      <c r="B2974"/>
      <c r="C2974"/>
      <c r="D2974"/>
      <c r="E2974"/>
    </row>
    <row r="2975" spans="1:5" x14ac:dyDescent="0.2">
      <c r="A2975"/>
      <c r="B2975"/>
      <c r="C2975"/>
      <c r="D2975"/>
      <c r="E2975"/>
    </row>
    <row r="2976" spans="1:5" x14ac:dyDescent="0.2">
      <c r="A2976"/>
      <c r="B2976"/>
      <c r="C2976"/>
      <c r="D2976"/>
      <c r="E2976"/>
    </row>
    <row r="2977" spans="1:5" x14ac:dyDescent="0.2">
      <c r="A2977"/>
      <c r="B2977"/>
      <c r="C2977"/>
      <c r="D2977"/>
      <c r="E2977"/>
    </row>
    <row r="2978" spans="1:5" x14ac:dyDescent="0.2">
      <c r="A2978"/>
      <c r="B2978"/>
      <c r="C2978"/>
      <c r="D2978"/>
      <c r="E2978"/>
    </row>
    <row r="2979" spans="1:5" x14ac:dyDescent="0.2">
      <c r="A2979"/>
      <c r="B2979"/>
      <c r="C2979"/>
      <c r="D2979"/>
      <c r="E2979"/>
    </row>
    <row r="2980" spans="1:5" x14ac:dyDescent="0.2">
      <c r="A2980"/>
      <c r="B2980"/>
      <c r="C2980"/>
      <c r="D2980"/>
      <c r="E2980"/>
    </row>
    <row r="2981" spans="1:5" x14ac:dyDescent="0.2">
      <c r="A2981"/>
      <c r="B2981"/>
      <c r="C2981"/>
      <c r="D2981"/>
      <c r="E2981"/>
    </row>
    <row r="2982" spans="1:5" x14ac:dyDescent="0.2">
      <c r="A2982"/>
      <c r="B2982"/>
      <c r="C2982"/>
      <c r="D2982"/>
      <c r="E2982"/>
    </row>
    <row r="2983" spans="1:5" x14ac:dyDescent="0.2">
      <c r="A2983"/>
      <c r="B2983"/>
      <c r="C2983"/>
      <c r="D2983"/>
      <c r="E2983"/>
    </row>
    <row r="2984" spans="1:5" x14ac:dyDescent="0.2">
      <c r="A2984"/>
      <c r="B2984"/>
      <c r="C2984"/>
      <c r="D2984"/>
      <c r="E2984"/>
    </row>
    <row r="2985" spans="1:5" x14ac:dyDescent="0.2">
      <c r="A2985"/>
      <c r="B2985"/>
      <c r="C2985"/>
      <c r="D2985"/>
      <c r="E2985"/>
    </row>
    <row r="2986" spans="1:5" x14ac:dyDescent="0.2">
      <c r="A2986"/>
      <c r="B2986"/>
      <c r="C2986"/>
      <c r="D2986"/>
      <c r="E2986"/>
    </row>
    <row r="2987" spans="1:5" x14ac:dyDescent="0.2">
      <c r="A2987"/>
      <c r="B2987"/>
      <c r="C2987"/>
      <c r="D2987"/>
      <c r="E2987"/>
    </row>
    <row r="2988" spans="1:5" x14ac:dyDescent="0.2">
      <c r="A2988"/>
      <c r="B2988"/>
      <c r="C2988"/>
      <c r="D2988"/>
      <c r="E2988"/>
    </row>
    <row r="2989" spans="1:5" x14ac:dyDescent="0.2">
      <c r="A2989"/>
      <c r="B2989"/>
      <c r="C2989"/>
      <c r="D2989"/>
      <c r="E2989"/>
    </row>
    <row r="2990" spans="1:5" x14ac:dyDescent="0.2">
      <c r="A2990"/>
      <c r="B2990"/>
      <c r="C2990"/>
      <c r="D2990"/>
      <c r="E2990"/>
    </row>
    <row r="2991" spans="1:5" x14ac:dyDescent="0.2">
      <c r="A2991"/>
      <c r="B2991"/>
      <c r="C2991"/>
      <c r="D2991"/>
      <c r="E2991"/>
    </row>
    <row r="2992" spans="1:5" x14ac:dyDescent="0.2">
      <c r="A2992"/>
      <c r="B2992"/>
      <c r="C2992"/>
      <c r="D2992"/>
      <c r="E2992"/>
    </row>
    <row r="2993" spans="1:5" x14ac:dyDescent="0.2">
      <c r="A2993"/>
      <c r="B2993"/>
      <c r="C2993"/>
      <c r="D2993"/>
      <c r="E2993"/>
    </row>
    <row r="2994" spans="1:5" x14ac:dyDescent="0.2">
      <c r="A2994"/>
      <c r="B2994"/>
      <c r="C2994"/>
      <c r="D2994"/>
      <c r="E2994"/>
    </row>
    <row r="2995" spans="1:5" x14ac:dyDescent="0.2">
      <c r="A2995"/>
      <c r="B2995"/>
      <c r="C2995"/>
      <c r="D2995"/>
      <c r="E2995"/>
    </row>
    <row r="2996" spans="1:5" x14ac:dyDescent="0.2">
      <c r="A2996"/>
      <c r="B2996"/>
      <c r="C2996"/>
      <c r="D2996"/>
      <c r="E2996"/>
    </row>
    <row r="2997" spans="1:5" x14ac:dyDescent="0.2">
      <c r="A2997"/>
      <c r="B2997"/>
      <c r="C2997"/>
      <c r="D2997"/>
      <c r="E2997"/>
    </row>
    <row r="2998" spans="1:5" x14ac:dyDescent="0.2">
      <c r="A2998"/>
      <c r="B2998"/>
      <c r="C2998"/>
      <c r="D2998"/>
      <c r="E2998"/>
    </row>
    <row r="2999" spans="1:5" x14ac:dyDescent="0.2">
      <c r="A2999"/>
      <c r="B2999"/>
      <c r="C2999"/>
      <c r="D2999"/>
      <c r="E2999"/>
    </row>
    <row r="3000" spans="1:5" x14ac:dyDescent="0.2">
      <c r="A3000"/>
      <c r="B3000"/>
      <c r="C3000"/>
      <c r="D3000"/>
      <c r="E3000"/>
    </row>
    <row r="3001" spans="1:5" x14ac:dyDescent="0.2">
      <c r="A3001"/>
      <c r="B3001"/>
      <c r="C3001"/>
      <c r="D3001"/>
      <c r="E3001"/>
    </row>
    <row r="3002" spans="1:5" x14ac:dyDescent="0.2">
      <c r="A3002"/>
      <c r="B3002"/>
      <c r="C3002"/>
      <c r="D3002"/>
      <c r="E3002"/>
    </row>
    <row r="3003" spans="1:5" x14ac:dyDescent="0.2">
      <c r="A3003"/>
      <c r="B3003"/>
      <c r="C3003"/>
      <c r="D3003"/>
      <c r="E3003"/>
    </row>
    <row r="3004" spans="1:5" x14ac:dyDescent="0.2">
      <c r="A3004"/>
      <c r="B3004"/>
      <c r="C3004"/>
      <c r="D3004"/>
      <c r="E3004"/>
    </row>
    <row r="3005" spans="1:5" x14ac:dyDescent="0.2">
      <c r="A3005"/>
      <c r="B3005"/>
      <c r="C3005"/>
      <c r="D3005"/>
      <c r="E3005"/>
    </row>
    <row r="3006" spans="1:5" x14ac:dyDescent="0.2">
      <c r="A3006"/>
      <c r="B3006"/>
      <c r="C3006"/>
      <c r="D3006"/>
      <c r="E3006"/>
    </row>
    <row r="3007" spans="1:5" x14ac:dyDescent="0.2">
      <c r="A3007"/>
      <c r="B3007"/>
      <c r="C3007"/>
      <c r="D3007"/>
      <c r="E3007"/>
    </row>
    <row r="3008" spans="1:5" x14ac:dyDescent="0.2">
      <c r="A3008"/>
      <c r="B3008"/>
      <c r="C3008"/>
      <c r="D3008"/>
      <c r="E3008"/>
    </row>
    <row r="3009" spans="1:5" x14ac:dyDescent="0.2">
      <c r="A3009"/>
      <c r="B3009"/>
      <c r="C3009"/>
      <c r="D3009"/>
      <c r="E3009"/>
    </row>
    <row r="3010" spans="1:5" x14ac:dyDescent="0.2">
      <c r="A3010"/>
      <c r="B3010"/>
      <c r="C3010"/>
      <c r="D3010"/>
      <c r="E3010"/>
    </row>
    <row r="3011" spans="1:5" x14ac:dyDescent="0.2">
      <c r="A3011"/>
      <c r="B3011"/>
      <c r="C3011"/>
      <c r="D3011"/>
      <c r="E3011"/>
    </row>
    <row r="3012" spans="1:5" x14ac:dyDescent="0.2">
      <c r="A3012"/>
      <c r="B3012"/>
      <c r="C3012"/>
      <c r="D3012"/>
      <c r="E3012"/>
    </row>
    <row r="3013" spans="1:5" x14ac:dyDescent="0.2">
      <c r="A3013"/>
      <c r="B3013"/>
      <c r="C3013"/>
      <c r="D3013"/>
      <c r="E3013"/>
    </row>
    <row r="3014" spans="1:5" x14ac:dyDescent="0.2">
      <c r="A3014"/>
      <c r="B3014"/>
      <c r="C3014"/>
      <c r="D3014"/>
      <c r="E3014"/>
    </row>
    <row r="3015" spans="1:5" x14ac:dyDescent="0.2">
      <c r="A3015"/>
      <c r="B3015"/>
      <c r="C3015"/>
      <c r="D3015"/>
      <c r="E3015"/>
    </row>
    <row r="3016" spans="1:5" x14ac:dyDescent="0.2">
      <c r="A3016"/>
      <c r="B3016"/>
      <c r="C3016"/>
      <c r="D3016"/>
      <c r="E3016"/>
    </row>
    <row r="3017" spans="1:5" x14ac:dyDescent="0.2">
      <c r="A3017"/>
      <c r="B3017"/>
      <c r="C3017"/>
      <c r="D3017"/>
      <c r="E3017"/>
    </row>
    <row r="3018" spans="1:5" x14ac:dyDescent="0.2">
      <c r="A3018"/>
      <c r="B3018"/>
      <c r="C3018"/>
      <c r="D3018"/>
      <c r="E3018"/>
    </row>
    <row r="3019" spans="1:5" x14ac:dyDescent="0.2">
      <c r="A3019"/>
      <c r="B3019"/>
      <c r="C3019"/>
      <c r="D3019"/>
      <c r="E3019"/>
    </row>
    <row r="3020" spans="1:5" x14ac:dyDescent="0.2">
      <c r="A3020"/>
      <c r="B3020"/>
      <c r="C3020"/>
      <c r="D3020"/>
      <c r="E3020"/>
    </row>
    <row r="3021" spans="1:5" x14ac:dyDescent="0.2">
      <c r="A3021"/>
      <c r="B3021"/>
      <c r="C3021"/>
      <c r="D3021"/>
      <c r="E3021"/>
    </row>
    <row r="3022" spans="1:5" x14ac:dyDescent="0.2">
      <c r="A3022"/>
      <c r="B3022"/>
      <c r="C3022"/>
      <c r="D3022"/>
      <c r="E3022"/>
    </row>
    <row r="3023" spans="1:5" x14ac:dyDescent="0.2">
      <c r="A3023"/>
      <c r="B3023"/>
      <c r="C3023"/>
      <c r="D3023"/>
      <c r="E3023"/>
    </row>
    <row r="3024" spans="1:5" x14ac:dyDescent="0.2">
      <c r="A3024"/>
      <c r="B3024"/>
      <c r="C3024"/>
      <c r="D3024"/>
      <c r="E3024"/>
    </row>
    <row r="3025" spans="1:5" x14ac:dyDescent="0.2">
      <c r="A3025"/>
      <c r="B3025"/>
      <c r="C3025"/>
      <c r="D3025"/>
      <c r="E3025"/>
    </row>
    <row r="3026" spans="1:5" x14ac:dyDescent="0.2">
      <c r="A3026"/>
      <c r="B3026"/>
      <c r="C3026"/>
      <c r="D3026"/>
      <c r="E3026"/>
    </row>
    <row r="3027" spans="1:5" x14ac:dyDescent="0.2">
      <c r="A3027"/>
      <c r="B3027"/>
      <c r="C3027"/>
      <c r="D3027"/>
      <c r="E3027"/>
    </row>
    <row r="3028" spans="1:5" x14ac:dyDescent="0.2">
      <c r="A3028"/>
      <c r="B3028"/>
      <c r="C3028"/>
      <c r="D3028"/>
      <c r="E3028"/>
    </row>
    <row r="3029" spans="1:5" x14ac:dyDescent="0.2">
      <c r="A3029"/>
      <c r="B3029"/>
      <c r="C3029"/>
      <c r="D3029"/>
      <c r="E3029"/>
    </row>
    <row r="3030" spans="1:5" x14ac:dyDescent="0.2">
      <c r="A3030"/>
      <c r="B3030"/>
      <c r="C3030"/>
      <c r="D3030"/>
      <c r="E3030"/>
    </row>
    <row r="3031" spans="1:5" x14ac:dyDescent="0.2">
      <c r="A3031"/>
      <c r="B3031"/>
      <c r="C3031"/>
      <c r="D3031"/>
      <c r="E3031"/>
    </row>
    <row r="3032" spans="1:5" x14ac:dyDescent="0.2">
      <c r="A3032"/>
      <c r="B3032"/>
      <c r="C3032"/>
      <c r="D3032"/>
      <c r="E3032"/>
    </row>
    <row r="3033" spans="1:5" x14ac:dyDescent="0.2">
      <c r="A3033"/>
      <c r="B3033"/>
      <c r="C3033"/>
      <c r="D3033"/>
      <c r="E3033"/>
    </row>
    <row r="3034" spans="1:5" x14ac:dyDescent="0.2">
      <c r="A3034"/>
      <c r="B3034"/>
      <c r="C3034"/>
      <c r="D3034"/>
      <c r="E3034"/>
    </row>
    <row r="3035" spans="1:5" x14ac:dyDescent="0.2">
      <c r="A3035"/>
      <c r="B3035"/>
      <c r="C3035"/>
      <c r="D3035"/>
      <c r="E3035"/>
    </row>
    <row r="3036" spans="1:5" x14ac:dyDescent="0.2">
      <c r="A3036"/>
      <c r="B3036"/>
      <c r="C3036"/>
      <c r="D3036"/>
      <c r="E3036"/>
    </row>
    <row r="3037" spans="1:5" x14ac:dyDescent="0.2">
      <c r="A3037"/>
      <c r="B3037"/>
      <c r="C3037"/>
      <c r="D3037"/>
      <c r="E3037"/>
    </row>
    <row r="3038" spans="1:5" x14ac:dyDescent="0.2">
      <c r="A3038"/>
      <c r="B3038"/>
      <c r="C3038"/>
      <c r="D3038"/>
      <c r="E3038"/>
    </row>
    <row r="3039" spans="1:5" x14ac:dyDescent="0.2">
      <c r="A3039"/>
      <c r="B3039"/>
      <c r="C3039"/>
      <c r="D3039"/>
      <c r="E3039"/>
    </row>
    <row r="3040" spans="1:5" x14ac:dyDescent="0.2">
      <c r="A3040"/>
      <c r="B3040"/>
      <c r="C3040"/>
      <c r="D3040"/>
      <c r="E3040"/>
    </row>
    <row r="3041" spans="1:5" x14ac:dyDescent="0.2">
      <c r="A3041"/>
      <c r="B3041"/>
      <c r="C3041"/>
      <c r="D3041"/>
      <c r="E3041"/>
    </row>
    <row r="3042" spans="1:5" x14ac:dyDescent="0.2">
      <c r="A3042"/>
      <c r="B3042"/>
      <c r="C3042"/>
      <c r="D3042"/>
      <c r="E3042"/>
    </row>
    <row r="3043" spans="1:5" x14ac:dyDescent="0.2">
      <c r="A3043"/>
      <c r="B3043"/>
      <c r="C3043"/>
      <c r="D3043"/>
      <c r="E3043"/>
    </row>
    <row r="3044" spans="1:5" x14ac:dyDescent="0.2">
      <c r="A3044"/>
      <c r="B3044"/>
      <c r="C3044"/>
      <c r="D3044"/>
      <c r="E3044"/>
    </row>
    <row r="3045" spans="1:5" x14ac:dyDescent="0.2">
      <c r="A3045"/>
      <c r="B3045"/>
      <c r="C3045"/>
      <c r="D3045"/>
      <c r="E3045"/>
    </row>
    <row r="3046" spans="1:5" x14ac:dyDescent="0.2">
      <c r="A3046"/>
      <c r="B3046"/>
      <c r="C3046"/>
      <c r="D3046"/>
      <c r="E3046"/>
    </row>
    <row r="3047" spans="1:5" x14ac:dyDescent="0.2">
      <c r="A3047"/>
      <c r="B3047"/>
      <c r="C3047"/>
      <c r="D3047"/>
      <c r="E3047"/>
    </row>
    <row r="3048" spans="1:5" x14ac:dyDescent="0.2">
      <c r="A3048"/>
      <c r="B3048"/>
      <c r="C3048"/>
      <c r="D3048"/>
      <c r="E3048"/>
    </row>
    <row r="3049" spans="1:5" x14ac:dyDescent="0.2">
      <c r="A3049"/>
      <c r="B3049"/>
      <c r="C3049"/>
      <c r="D3049"/>
      <c r="E3049"/>
    </row>
    <row r="3050" spans="1:5" x14ac:dyDescent="0.2">
      <c r="A3050"/>
      <c r="B3050"/>
      <c r="C3050"/>
      <c r="D3050"/>
      <c r="E3050"/>
    </row>
    <row r="3051" spans="1:5" x14ac:dyDescent="0.2">
      <c r="A3051"/>
      <c r="B3051"/>
      <c r="C3051"/>
      <c r="D3051"/>
      <c r="E3051"/>
    </row>
    <row r="3052" spans="1:5" x14ac:dyDescent="0.2">
      <c r="A3052"/>
      <c r="B3052"/>
      <c r="C3052"/>
      <c r="D3052"/>
      <c r="E3052"/>
    </row>
    <row r="3053" spans="1:5" x14ac:dyDescent="0.2">
      <c r="A3053"/>
      <c r="B3053"/>
      <c r="C3053"/>
      <c r="D3053"/>
      <c r="E3053"/>
    </row>
    <row r="3054" spans="1:5" x14ac:dyDescent="0.2">
      <c r="A3054"/>
      <c r="B3054"/>
      <c r="C3054"/>
      <c r="D3054"/>
      <c r="E3054"/>
    </row>
    <row r="3055" spans="1:5" x14ac:dyDescent="0.2">
      <c r="A3055"/>
      <c r="B3055"/>
      <c r="C3055"/>
      <c r="D3055"/>
      <c r="E3055"/>
    </row>
    <row r="3056" spans="1:5" x14ac:dyDescent="0.2">
      <c r="A3056"/>
      <c r="B3056"/>
      <c r="C3056"/>
      <c r="D3056"/>
      <c r="E3056"/>
    </row>
    <row r="3057" spans="1:5" x14ac:dyDescent="0.2">
      <c r="A3057"/>
      <c r="B3057"/>
      <c r="C3057"/>
      <c r="D3057"/>
      <c r="E3057"/>
    </row>
    <row r="3058" spans="1:5" x14ac:dyDescent="0.2">
      <c r="A3058"/>
      <c r="B3058"/>
      <c r="C3058"/>
      <c r="D3058"/>
      <c r="E3058"/>
    </row>
    <row r="3059" spans="1:5" x14ac:dyDescent="0.2">
      <c r="A3059"/>
      <c r="B3059"/>
      <c r="C3059"/>
      <c r="D3059"/>
      <c r="E3059"/>
    </row>
    <row r="3060" spans="1:5" x14ac:dyDescent="0.2">
      <c r="A3060"/>
      <c r="B3060"/>
      <c r="C3060"/>
      <c r="D3060"/>
      <c r="E3060"/>
    </row>
    <row r="3061" spans="1:5" x14ac:dyDescent="0.2">
      <c r="A3061"/>
      <c r="B3061"/>
      <c r="C3061"/>
      <c r="D3061"/>
      <c r="E3061"/>
    </row>
    <row r="3062" spans="1:5" x14ac:dyDescent="0.2">
      <c r="A3062"/>
      <c r="B3062"/>
      <c r="C3062"/>
      <c r="D3062"/>
      <c r="E3062"/>
    </row>
    <row r="3063" spans="1:5" x14ac:dyDescent="0.2">
      <c r="A3063"/>
      <c r="B3063"/>
      <c r="C3063"/>
      <c r="D3063"/>
      <c r="E3063"/>
    </row>
    <row r="3064" spans="1:5" x14ac:dyDescent="0.2">
      <c r="A3064"/>
      <c r="B3064"/>
      <c r="C3064"/>
      <c r="D3064"/>
      <c r="E3064"/>
    </row>
    <row r="3065" spans="1:5" x14ac:dyDescent="0.2">
      <c r="A3065"/>
      <c r="B3065"/>
      <c r="C3065"/>
      <c r="D3065"/>
      <c r="E3065"/>
    </row>
    <row r="3066" spans="1:5" x14ac:dyDescent="0.2">
      <c r="A3066"/>
      <c r="B3066"/>
      <c r="C3066"/>
      <c r="D3066"/>
      <c r="E3066"/>
    </row>
    <row r="3067" spans="1:5" x14ac:dyDescent="0.2">
      <c r="A3067"/>
      <c r="B3067"/>
      <c r="C3067"/>
      <c r="D3067"/>
      <c r="E3067"/>
    </row>
    <row r="3068" spans="1:5" x14ac:dyDescent="0.2">
      <c r="A3068"/>
      <c r="B3068"/>
      <c r="C3068"/>
      <c r="D3068"/>
      <c r="E3068"/>
    </row>
    <row r="3069" spans="1:5" x14ac:dyDescent="0.2">
      <c r="A3069"/>
      <c r="B3069"/>
      <c r="C3069"/>
      <c r="D3069"/>
      <c r="E3069"/>
    </row>
    <row r="3070" spans="1:5" x14ac:dyDescent="0.2">
      <c r="A3070"/>
      <c r="B3070"/>
      <c r="C3070"/>
      <c r="D3070"/>
      <c r="E3070"/>
    </row>
    <row r="3071" spans="1:5" x14ac:dyDescent="0.2">
      <c r="A3071"/>
      <c r="B3071"/>
      <c r="C3071"/>
      <c r="D3071"/>
      <c r="E3071"/>
    </row>
    <row r="3072" spans="1:5" x14ac:dyDescent="0.2">
      <c r="A3072"/>
      <c r="B3072"/>
      <c r="C3072"/>
      <c r="D3072"/>
      <c r="E3072"/>
    </row>
    <row r="3073" spans="1:5" x14ac:dyDescent="0.2">
      <c r="A3073"/>
      <c r="B3073"/>
      <c r="C3073"/>
      <c r="D3073"/>
      <c r="E3073"/>
    </row>
    <row r="3074" spans="1:5" x14ac:dyDescent="0.2">
      <c r="A3074"/>
      <c r="B3074"/>
      <c r="C3074"/>
      <c r="D3074"/>
      <c r="E3074"/>
    </row>
    <row r="3075" spans="1:5" x14ac:dyDescent="0.2">
      <c r="A3075"/>
      <c r="B3075"/>
      <c r="C3075"/>
      <c r="D3075"/>
      <c r="E3075"/>
    </row>
    <row r="3076" spans="1:5" x14ac:dyDescent="0.2">
      <c r="A3076"/>
      <c r="B3076"/>
      <c r="C3076"/>
      <c r="D3076"/>
      <c r="E3076"/>
    </row>
    <row r="3077" spans="1:5" x14ac:dyDescent="0.2">
      <c r="A3077"/>
      <c r="B3077"/>
      <c r="C3077"/>
      <c r="D3077"/>
      <c r="E3077"/>
    </row>
    <row r="3078" spans="1:5" x14ac:dyDescent="0.2">
      <c r="A3078"/>
      <c r="B3078"/>
      <c r="C3078"/>
      <c r="D3078"/>
      <c r="E3078"/>
    </row>
    <row r="3079" spans="1:5" x14ac:dyDescent="0.2">
      <c r="A3079"/>
      <c r="B3079"/>
      <c r="C3079"/>
      <c r="D3079"/>
      <c r="E3079"/>
    </row>
    <row r="3080" spans="1:5" x14ac:dyDescent="0.2">
      <c r="A3080"/>
      <c r="B3080"/>
      <c r="C3080"/>
      <c r="D3080"/>
      <c r="E3080"/>
    </row>
    <row r="3081" spans="1:5" x14ac:dyDescent="0.2">
      <c r="A3081"/>
      <c r="B3081"/>
      <c r="C3081"/>
      <c r="D3081"/>
      <c r="E3081"/>
    </row>
    <row r="3082" spans="1:5" x14ac:dyDescent="0.2">
      <c r="A3082"/>
      <c r="B3082"/>
      <c r="C3082"/>
      <c r="D3082"/>
      <c r="E3082"/>
    </row>
    <row r="3083" spans="1:5" x14ac:dyDescent="0.2">
      <c r="A3083"/>
      <c r="B3083"/>
      <c r="C3083"/>
      <c r="D3083"/>
      <c r="E3083"/>
    </row>
    <row r="3084" spans="1:5" x14ac:dyDescent="0.2">
      <c r="A3084"/>
      <c r="B3084"/>
      <c r="C3084"/>
      <c r="D3084"/>
      <c r="E3084"/>
    </row>
    <row r="3085" spans="1:5" x14ac:dyDescent="0.2">
      <c r="A3085"/>
      <c r="B3085"/>
      <c r="C3085"/>
      <c r="D3085"/>
      <c r="E3085"/>
    </row>
    <row r="3086" spans="1:5" x14ac:dyDescent="0.2">
      <c r="A3086"/>
      <c r="B3086"/>
      <c r="C3086"/>
      <c r="D3086"/>
      <c r="E3086"/>
    </row>
    <row r="3087" spans="1:5" x14ac:dyDescent="0.2">
      <c r="A3087"/>
      <c r="B3087"/>
      <c r="C3087"/>
      <c r="D3087"/>
      <c r="E3087"/>
    </row>
    <row r="3088" spans="1:5" x14ac:dyDescent="0.2">
      <c r="A3088"/>
      <c r="B3088"/>
      <c r="C3088"/>
      <c r="D3088"/>
      <c r="E3088"/>
    </row>
    <row r="3089" spans="1:5" x14ac:dyDescent="0.2">
      <c r="A3089"/>
      <c r="B3089"/>
      <c r="C3089"/>
      <c r="D3089"/>
      <c r="E3089"/>
    </row>
    <row r="3090" spans="1:5" x14ac:dyDescent="0.2">
      <c r="A3090"/>
      <c r="B3090"/>
      <c r="C3090"/>
      <c r="D3090"/>
      <c r="E3090"/>
    </row>
    <row r="3091" spans="1:5" x14ac:dyDescent="0.2">
      <c r="A3091"/>
      <c r="B3091"/>
      <c r="C3091"/>
      <c r="D3091"/>
      <c r="E3091"/>
    </row>
    <row r="3092" spans="1:5" x14ac:dyDescent="0.2">
      <c r="A3092"/>
      <c r="B3092"/>
      <c r="C3092"/>
      <c r="D3092"/>
      <c r="E3092"/>
    </row>
    <row r="3093" spans="1:5" x14ac:dyDescent="0.2">
      <c r="A3093"/>
      <c r="B3093"/>
      <c r="C3093"/>
      <c r="D3093"/>
      <c r="E3093"/>
    </row>
    <row r="3094" spans="1:5" x14ac:dyDescent="0.2">
      <c r="A3094"/>
      <c r="B3094"/>
      <c r="C3094"/>
      <c r="D3094"/>
      <c r="E3094"/>
    </row>
    <row r="3095" spans="1:5" x14ac:dyDescent="0.2">
      <c r="A3095"/>
      <c r="B3095"/>
      <c r="C3095"/>
      <c r="D3095"/>
      <c r="E3095"/>
    </row>
    <row r="3096" spans="1:5" x14ac:dyDescent="0.2">
      <c r="A3096"/>
      <c r="B3096"/>
      <c r="C3096"/>
      <c r="D3096"/>
      <c r="E3096"/>
    </row>
    <row r="3097" spans="1:5" x14ac:dyDescent="0.2">
      <c r="A3097"/>
      <c r="B3097"/>
      <c r="C3097"/>
      <c r="D3097"/>
      <c r="E3097"/>
    </row>
    <row r="3098" spans="1:5" x14ac:dyDescent="0.2">
      <c r="A3098"/>
      <c r="B3098"/>
      <c r="C3098"/>
      <c r="D3098"/>
      <c r="E3098"/>
    </row>
    <row r="3099" spans="1:5" x14ac:dyDescent="0.2">
      <c r="A3099"/>
      <c r="B3099"/>
      <c r="C3099"/>
      <c r="D3099"/>
      <c r="E3099"/>
    </row>
    <row r="3100" spans="1:5" x14ac:dyDescent="0.2">
      <c r="A3100"/>
      <c r="B3100"/>
      <c r="C3100"/>
      <c r="D3100"/>
      <c r="E3100"/>
    </row>
    <row r="3101" spans="1:5" x14ac:dyDescent="0.2">
      <c r="A3101"/>
      <c r="B3101"/>
      <c r="C3101"/>
      <c r="D3101"/>
      <c r="E3101"/>
    </row>
    <row r="3102" spans="1:5" x14ac:dyDescent="0.2">
      <c r="A3102"/>
      <c r="B3102"/>
      <c r="C3102"/>
      <c r="D3102"/>
      <c r="E3102"/>
    </row>
    <row r="3103" spans="1:5" x14ac:dyDescent="0.2">
      <c r="A3103"/>
      <c r="B3103"/>
      <c r="C3103"/>
      <c r="D3103"/>
      <c r="E3103"/>
    </row>
    <row r="3104" spans="1:5" x14ac:dyDescent="0.2">
      <c r="A3104"/>
      <c r="B3104"/>
      <c r="C3104"/>
      <c r="D3104"/>
      <c r="E3104"/>
    </row>
    <row r="3105" spans="1:5" x14ac:dyDescent="0.2">
      <c r="A3105"/>
      <c r="B3105"/>
      <c r="C3105"/>
      <c r="D3105"/>
      <c r="E3105"/>
    </row>
    <row r="3106" spans="1:5" x14ac:dyDescent="0.2">
      <c r="A3106"/>
      <c r="B3106"/>
      <c r="C3106"/>
      <c r="D3106"/>
      <c r="E3106"/>
    </row>
    <row r="3107" spans="1:5" x14ac:dyDescent="0.2">
      <c r="A3107"/>
      <c r="B3107"/>
      <c r="C3107"/>
      <c r="D3107"/>
      <c r="E3107"/>
    </row>
    <row r="3108" spans="1:5" x14ac:dyDescent="0.2">
      <c r="A3108"/>
      <c r="B3108"/>
      <c r="C3108"/>
      <c r="D3108"/>
      <c r="E3108"/>
    </row>
    <row r="3109" spans="1:5" x14ac:dyDescent="0.2">
      <c r="A3109"/>
      <c r="B3109"/>
      <c r="C3109"/>
      <c r="D3109"/>
      <c r="E3109"/>
    </row>
    <row r="3110" spans="1:5" x14ac:dyDescent="0.2">
      <c r="A3110"/>
      <c r="B3110"/>
      <c r="C3110"/>
      <c r="D3110"/>
      <c r="E3110"/>
    </row>
    <row r="3111" spans="1:5" x14ac:dyDescent="0.2">
      <c r="A3111"/>
      <c r="B3111"/>
      <c r="C3111"/>
      <c r="D3111"/>
      <c r="E3111"/>
    </row>
    <row r="3112" spans="1:5" x14ac:dyDescent="0.2">
      <c r="A3112"/>
      <c r="B3112"/>
      <c r="C3112"/>
      <c r="D3112"/>
      <c r="E3112"/>
    </row>
    <row r="3113" spans="1:5" x14ac:dyDescent="0.2">
      <c r="A3113"/>
      <c r="B3113"/>
      <c r="C3113"/>
      <c r="D3113"/>
      <c r="E3113"/>
    </row>
    <row r="3114" spans="1:5" x14ac:dyDescent="0.2">
      <c r="A3114"/>
      <c r="B3114"/>
      <c r="C3114"/>
      <c r="D3114"/>
      <c r="E3114"/>
    </row>
    <row r="3115" spans="1:5" x14ac:dyDescent="0.2">
      <c r="A3115"/>
      <c r="B3115"/>
      <c r="C3115"/>
      <c r="D3115"/>
      <c r="E3115"/>
    </row>
    <row r="3116" spans="1:5" x14ac:dyDescent="0.2">
      <c r="A3116"/>
      <c r="B3116"/>
      <c r="C3116"/>
      <c r="D3116"/>
      <c r="E3116"/>
    </row>
    <row r="3117" spans="1:5" x14ac:dyDescent="0.2">
      <c r="A3117"/>
      <c r="B3117"/>
      <c r="C3117"/>
      <c r="D3117"/>
      <c r="E3117"/>
    </row>
    <row r="3118" spans="1:5" x14ac:dyDescent="0.2">
      <c r="A3118"/>
      <c r="B3118"/>
      <c r="C3118"/>
      <c r="D3118"/>
      <c r="E3118"/>
    </row>
    <row r="3119" spans="1:5" x14ac:dyDescent="0.2">
      <c r="A3119"/>
      <c r="B3119"/>
      <c r="C3119"/>
      <c r="D3119"/>
      <c r="E3119"/>
    </row>
    <row r="3120" spans="1:5" x14ac:dyDescent="0.2">
      <c r="A3120"/>
      <c r="B3120"/>
      <c r="C3120"/>
      <c r="D3120"/>
      <c r="E3120"/>
    </row>
    <row r="3121" spans="1:5" x14ac:dyDescent="0.2">
      <c r="A3121"/>
      <c r="B3121"/>
      <c r="C3121"/>
      <c r="D3121"/>
      <c r="E3121"/>
    </row>
    <row r="3122" spans="1:5" x14ac:dyDescent="0.2">
      <c r="A3122"/>
      <c r="B3122"/>
      <c r="C3122"/>
      <c r="D3122"/>
      <c r="E3122"/>
    </row>
    <row r="3123" spans="1:5" x14ac:dyDescent="0.2">
      <c r="A3123"/>
      <c r="B3123"/>
      <c r="C3123"/>
      <c r="D3123"/>
      <c r="E3123"/>
    </row>
    <row r="3124" spans="1:5" x14ac:dyDescent="0.2">
      <c r="A3124"/>
      <c r="B3124"/>
      <c r="C3124"/>
      <c r="D3124"/>
      <c r="E3124"/>
    </row>
    <row r="3125" spans="1:5" x14ac:dyDescent="0.2">
      <c r="A3125"/>
      <c r="B3125"/>
      <c r="C3125"/>
      <c r="D3125"/>
      <c r="E3125"/>
    </row>
    <row r="3126" spans="1:5" x14ac:dyDescent="0.2">
      <c r="A3126"/>
      <c r="B3126"/>
      <c r="C3126"/>
      <c r="D3126"/>
      <c r="E3126"/>
    </row>
    <row r="3127" spans="1:5" x14ac:dyDescent="0.2">
      <c r="A3127"/>
      <c r="B3127"/>
      <c r="C3127"/>
      <c r="D3127"/>
      <c r="E3127"/>
    </row>
    <row r="3128" spans="1:5" x14ac:dyDescent="0.2">
      <c r="A3128"/>
      <c r="B3128"/>
      <c r="C3128"/>
      <c r="D3128"/>
      <c r="E3128"/>
    </row>
    <row r="3129" spans="1:5" x14ac:dyDescent="0.2">
      <c r="A3129"/>
      <c r="B3129"/>
      <c r="C3129"/>
      <c r="D3129"/>
      <c r="E3129"/>
    </row>
    <row r="3130" spans="1:5" x14ac:dyDescent="0.2">
      <c r="A3130"/>
      <c r="B3130"/>
      <c r="C3130"/>
      <c r="D3130"/>
      <c r="E3130"/>
    </row>
    <row r="3131" spans="1:5" x14ac:dyDescent="0.2">
      <c r="A3131"/>
      <c r="B3131"/>
      <c r="C3131"/>
      <c r="D3131"/>
      <c r="E3131"/>
    </row>
    <row r="3132" spans="1:5" x14ac:dyDescent="0.2">
      <c r="A3132"/>
      <c r="B3132"/>
      <c r="C3132"/>
      <c r="D3132"/>
      <c r="E3132"/>
    </row>
    <row r="3133" spans="1:5" x14ac:dyDescent="0.2">
      <c r="A3133"/>
      <c r="B3133"/>
      <c r="C3133"/>
      <c r="D3133"/>
      <c r="E3133"/>
    </row>
    <row r="3134" spans="1:5" x14ac:dyDescent="0.2">
      <c r="A3134"/>
      <c r="B3134"/>
      <c r="C3134"/>
      <c r="D3134"/>
      <c r="E3134"/>
    </row>
    <row r="3135" spans="1:5" x14ac:dyDescent="0.2">
      <c r="A3135"/>
      <c r="B3135"/>
      <c r="C3135"/>
      <c r="D3135"/>
      <c r="E3135"/>
    </row>
    <row r="3136" spans="1:5" x14ac:dyDescent="0.2">
      <c r="A3136"/>
      <c r="B3136"/>
      <c r="C3136"/>
      <c r="D3136"/>
      <c r="E3136"/>
    </row>
    <row r="3137" spans="1:5" x14ac:dyDescent="0.2">
      <c r="A3137"/>
      <c r="B3137"/>
      <c r="C3137"/>
      <c r="D3137"/>
      <c r="E3137"/>
    </row>
    <row r="3138" spans="1:5" x14ac:dyDescent="0.2">
      <c r="A3138"/>
      <c r="B3138"/>
      <c r="C3138"/>
      <c r="D3138"/>
      <c r="E3138"/>
    </row>
    <row r="3139" spans="1:5" x14ac:dyDescent="0.2">
      <c r="A3139"/>
      <c r="B3139"/>
      <c r="C3139"/>
      <c r="D3139"/>
      <c r="E3139"/>
    </row>
    <row r="3140" spans="1:5" x14ac:dyDescent="0.2">
      <c r="A3140"/>
      <c r="B3140"/>
      <c r="C3140"/>
      <c r="D3140"/>
      <c r="E3140"/>
    </row>
    <row r="3141" spans="1:5" x14ac:dyDescent="0.2">
      <c r="A3141"/>
      <c r="B3141"/>
      <c r="C3141"/>
      <c r="D3141"/>
      <c r="E3141"/>
    </row>
    <row r="3142" spans="1:5" x14ac:dyDescent="0.2">
      <c r="A3142"/>
      <c r="B3142"/>
      <c r="C3142"/>
      <c r="D3142"/>
      <c r="E3142"/>
    </row>
    <row r="3143" spans="1:5" x14ac:dyDescent="0.2">
      <c r="A3143"/>
      <c r="B3143"/>
      <c r="C3143"/>
      <c r="D3143"/>
      <c r="E3143"/>
    </row>
    <row r="3144" spans="1:5" x14ac:dyDescent="0.2">
      <c r="A3144"/>
      <c r="B3144"/>
      <c r="C3144"/>
      <c r="D3144"/>
      <c r="E3144"/>
    </row>
    <row r="3145" spans="1:5" x14ac:dyDescent="0.2">
      <c r="A3145"/>
      <c r="B3145"/>
      <c r="C3145"/>
      <c r="D3145"/>
      <c r="E3145"/>
    </row>
    <row r="3146" spans="1:5" x14ac:dyDescent="0.2">
      <c r="A3146"/>
      <c r="B3146"/>
      <c r="C3146"/>
      <c r="D3146"/>
      <c r="E3146"/>
    </row>
    <row r="3147" spans="1:5" x14ac:dyDescent="0.2">
      <c r="A3147"/>
      <c r="B3147"/>
      <c r="C3147"/>
      <c r="D3147"/>
      <c r="E3147"/>
    </row>
    <row r="3148" spans="1:5" x14ac:dyDescent="0.2">
      <c r="A3148"/>
      <c r="B3148"/>
      <c r="C3148"/>
      <c r="D3148"/>
      <c r="E3148"/>
    </row>
    <row r="3149" spans="1:5" x14ac:dyDescent="0.2">
      <c r="A3149"/>
      <c r="B3149"/>
      <c r="C3149"/>
      <c r="D3149"/>
      <c r="E3149"/>
    </row>
    <row r="3150" spans="1:5" x14ac:dyDescent="0.2">
      <c r="A3150"/>
      <c r="B3150"/>
      <c r="C3150"/>
      <c r="D3150"/>
      <c r="E3150"/>
    </row>
    <row r="3151" spans="1:5" x14ac:dyDescent="0.2">
      <c r="A3151"/>
      <c r="B3151"/>
      <c r="C3151"/>
      <c r="D3151"/>
      <c r="E3151"/>
    </row>
    <row r="3152" spans="1:5" x14ac:dyDescent="0.2">
      <c r="A3152"/>
      <c r="B3152"/>
      <c r="C3152"/>
      <c r="D3152"/>
      <c r="E3152"/>
    </row>
    <row r="3153" spans="1:5" x14ac:dyDescent="0.2">
      <c r="A3153"/>
      <c r="B3153"/>
      <c r="C3153"/>
      <c r="D3153"/>
      <c r="E3153"/>
    </row>
    <row r="3154" spans="1:5" x14ac:dyDescent="0.2">
      <c r="A3154"/>
      <c r="B3154"/>
      <c r="C3154"/>
      <c r="D3154"/>
      <c r="E3154"/>
    </row>
    <row r="3155" spans="1:5" x14ac:dyDescent="0.2">
      <c r="A3155"/>
      <c r="B3155"/>
      <c r="C3155"/>
      <c r="D3155"/>
      <c r="E3155"/>
    </row>
    <row r="3156" spans="1:5" x14ac:dyDescent="0.2">
      <c r="A3156"/>
      <c r="B3156"/>
      <c r="C3156"/>
      <c r="D3156"/>
      <c r="E3156"/>
    </row>
    <row r="3157" spans="1:5" x14ac:dyDescent="0.2">
      <c r="A3157"/>
      <c r="B3157"/>
      <c r="C3157"/>
      <c r="D3157"/>
      <c r="E3157"/>
    </row>
    <row r="3158" spans="1:5" x14ac:dyDescent="0.2">
      <c r="A3158"/>
      <c r="B3158"/>
      <c r="C3158"/>
      <c r="D3158"/>
      <c r="E3158"/>
    </row>
    <row r="3159" spans="1:5" x14ac:dyDescent="0.2">
      <c r="A3159"/>
      <c r="B3159"/>
      <c r="C3159"/>
      <c r="D3159"/>
      <c r="E3159"/>
    </row>
    <row r="3160" spans="1:5" x14ac:dyDescent="0.2">
      <c r="A3160"/>
      <c r="B3160"/>
      <c r="C3160"/>
      <c r="D3160"/>
      <c r="E3160"/>
    </row>
    <row r="3161" spans="1:5" x14ac:dyDescent="0.2">
      <c r="A3161"/>
      <c r="B3161"/>
      <c r="C3161"/>
      <c r="D3161"/>
      <c r="E3161"/>
    </row>
    <row r="3162" spans="1:5" x14ac:dyDescent="0.2">
      <c r="A3162"/>
      <c r="B3162"/>
      <c r="C3162"/>
      <c r="D3162"/>
      <c r="E3162"/>
    </row>
    <row r="3163" spans="1:5" x14ac:dyDescent="0.2">
      <c r="A3163"/>
      <c r="B3163"/>
      <c r="C3163"/>
      <c r="D3163"/>
      <c r="E3163"/>
    </row>
    <row r="3164" spans="1:5" x14ac:dyDescent="0.2">
      <c r="A3164"/>
      <c r="B3164"/>
      <c r="C3164"/>
      <c r="D3164"/>
      <c r="E3164"/>
    </row>
    <row r="3165" spans="1:5" x14ac:dyDescent="0.2">
      <c r="A3165"/>
      <c r="B3165"/>
      <c r="C3165"/>
      <c r="D3165"/>
      <c r="E3165"/>
    </row>
    <row r="3166" spans="1:5" x14ac:dyDescent="0.2">
      <c r="A3166"/>
      <c r="B3166"/>
      <c r="C3166"/>
      <c r="D3166"/>
      <c r="E3166"/>
    </row>
    <row r="3167" spans="1:5" x14ac:dyDescent="0.2">
      <c r="A3167"/>
      <c r="B3167"/>
      <c r="C3167"/>
      <c r="D3167"/>
      <c r="E3167"/>
    </row>
    <row r="3168" spans="1:5" x14ac:dyDescent="0.2">
      <c r="A3168"/>
      <c r="B3168"/>
      <c r="C3168"/>
      <c r="D3168"/>
      <c r="E3168"/>
    </row>
    <row r="3169" spans="1:5" x14ac:dyDescent="0.2">
      <c r="A3169"/>
      <c r="B3169"/>
      <c r="C3169"/>
      <c r="D3169"/>
      <c r="E3169"/>
    </row>
    <row r="3170" spans="1:5" x14ac:dyDescent="0.2">
      <c r="A3170"/>
      <c r="B3170"/>
      <c r="C3170"/>
      <c r="D3170"/>
      <c r="E3170"/>
    </row>
    <row r="3171" spans="1:5" x14ac:dyDescent="0.2">
      <c r="A3171"/>
      <c r="B3171"/>
      <c r="C3171"/>
      <c r="D3171"/>
      <c r="E3171"/>
    </row>
    <row r="3172" spans="1:5" x14ac:dyDescent="0.2">
      <c r="A3172"/>
      <c r="B3172"/>
      <c r="C3172"/>
      <c r="D3172"/>
      <c r="E3172"/>
    </row>
    <row r="3173" spans="1:5" x14ac:dyDescent="0.2">
      <c r="A3173"/>
      <c r="B3173"/>
      <c r="C3173"/>
      <c r="D3173"/>
      <c r="E3173"/>
    </row>
    <row r="3174" spans="1:5" x14ac:dyDescent="0.2">
      <c r="A3174"/>
      <c r="B3174"/>
      <c r="C3174"/>
      <c r="D3174"/>
      <c r="E3174"/>
    </row>
    <row r="3175" spans="1:5" x14ac:dyDescent="0.2">
      <c r="A3175"/>
      <c r="B3175"/>
      <c r="C3175"/>
      <c r="D3175"/>
      <c r="E3175"/>
    </row>
    <row r="3176" spans="1:5" x14ac:dyDescent="0.2">
      <c r="A3176"/>
      <c r="B3176"/>
      <c r="C3176"/>
      <c r="D3176"/>
      <c r="E3176"/>
    </row>
    <row r="3177" spans="1:5" x14ac:dyDescent="0.2">
      <c r="A3177"/>
      <c r="B3177"/>
      <c r="C3177"/>
      <c r="D3177"/>
      <c r="E3177"/>
    </row>
    <row r="3178" spans="1:5" x14ac:dyDescent="0.2">
      <c r="A3178"/>
      <c r="B3178"/>
      <c r="C3178"/>
      <c r="D3178"/>
      <c r="E3178"/>
    </row>
    <row r="3179" spans="1:5" x14ac:dyDescent="0.2">
      <c r="A3179"/>
      <c r="B3179"/>
      <c r="C3179"/>
      <c r="D3179"/>
      <c r="E3179"/>
    </row>
    <row r="3180" spans="1:5" x14ac:dyDescent="0.2">
      <c r="A3180"/>
      <c r="B3180"/>
      <c r="C3180"/>
      <c r="D3180"/>
      <c r="E3180"/>
    </row>
    <row r="3181" spans="1:5" x14ac:dyDescent="0.2">
      <c r="A3181"/>
      <c r="B3181"/>
      <c r="C3181"/>
      <c r="D3181"/>
      <c r="E3181"/>
    </row>
    <row r="3182" spans="1:5" x14ac:dyDescent="0.2">
      <c r="A3182"/>
      <c r="B3182"/>
      <c r="C3182"/>
      <c r="D3182"/>
      <c r="E3182"/>
    </row>
    <row r="3183" spans="1:5" x14ac:dyDescent="0.2">
      <c r="A3183"/>
      <c r="B3183"/>
      <c r="C3183"/>
      <c r="D3183"/>
      <c r="E3183"/>
    </row>
    <row r="3184" spans="1:5" x14ac:dyDescent="0.2">
      <c r="A3184"/>
      <c r="B3184"/>
      <c r="C3184"/>
      <c r="D3184"/>
      <c r="E3184"/>
    </row>
    <row r="3185" spans="1:5" x14ac:dyDescent="0.2">
      <c r="A3185"/>
      <c r="B3185"/>
      <c r="C3185"/>
      <c r="D3185"/>
      <c r="E3185"/>
    </row>
    <row r="3186" spans="1:5" x14ac:dyDescent="0.2">
      <c r="A3186"/>
      <c r="B3186"/>
      <c r="C3186"/>
      <c r="D3186"/>
      <c r="E3186"/>
    </row>
    <row r="3187" spans="1:5" x14ac:dyDescent="0.2">
      <c r="A3187"/>
      <c r="B3187"/>
      <c r="C3187"/>
      <c r="D3187"/>
      <c r="E3187"/>
    </row>
    <row r="3188" spans="1:5" x14ac:dyDescent="0.2">
      <c r="A3188"/>
      <c r="B3188"/>
      <c r="C3188"/>
      <c r="D3188"/>
      <c r="E3188"/>
    </row>
    <row r="3189" spans="1:5" x14ac:dyDescent="0.2">
      <c r="A3189"/>
      <c r="B3189"/>
      <c r="C3189"/>
      <c r="D3189"/>
      <c r="E3189"/>
    </row>
    <row r="3190" spans="1:5" x14ac:dyDescent="0.2">
      <c r="A3190"/>
      <c r="B3190"/>
      <c r="C3190"/>
      <c r="D3190"/>
      <c r="E3190"/>
    </row>
    <row r="3191" spans="1:5" x14ac:dyDescent="0.2">
      <c r="A3191"/>
      <c r="B3191"/>
      <c r="C3191"/>
      <c r="D3191"/>
      <c r="E3191"/>
    </row>
    <row r="3192" spans="1:5" x14ac:dyDescent="0.2">
      <c r="A3192"/>
      <c r="B3192"/>
      <c r="C3192"/>
      <c r="D3192"/>
      <c r="E3192"/>
    </row>
    <row r="3193" spans="1:5" x14ac:dyDescent="0.2">
      <c r="A3193"/>
      <c r="B3193"/>
      <c r="C3193"/>
      <c r="D3193"/>
      <c r="E3193"/>
    </row>
    <row r="3194" spans="1:5" x14ac:dyDescent="0.2">
      <c r="A3194"/>
      <c r="B3194"/>
      <c r="C3194"/>
      <c r="D3194"/>
      <c r="E3194"/>
    </row>
    <row r="3195" spans="1:5" x14ac:dyDescent="0.2">
      <c r="A3195"/>
      <c r="B3195"/>
      <c r="C3195"/>
      <c r="D3195"/>
      <c r="E3195"/>
    </row>
    <row r="3196" spans="1:5" x14ac:dyDescent="0.2">
      <c r="A3196"/>
      <c r="B3196"/>
      <c r="C3196"/>
      <c r="D3196"/>
      <c r="E3196"/>
    </row>
    <row r="3197" spans="1:5" x14ac:dyDescent="0.2">
      <c r="A3197"/>
      <c r="B3197"/>
      <c r="C3197"/>
      <c r="D3197"/>
      <c r="E3197"/>
    </row>
    <row r="3198" spans="1:5" x14ac:dyDescent="0.2">
      <c r="A3198"/>
      <c r="B3198"/>
      <c r="C3198"/>
      <c r="D3198"/>
      <c r="E3198"/>
    </row>
    <row r="3199" spans="1:5" x14ac:dyDescent="0.2">
      <c r="A3199"/>
      <c r="B3199"/>
      <c r="C3199"/>
      <c r="D3199"/>
      <c r="E3199"/>
    </row>
    <row r="3200" spans="1:5" x14ac:dyDescent="0.2">
      <c r="A3200"/>
      <c r="B3200"/>
      <c r="C3200"/>
      <c r="D3200"/>
      <c r="E3200"/>
    </row>
    <row r="3201" spans="1:5" x14ac:dyDescent="0.2">
      <c r="A3201"/>
      <c r="B3201"/>
      <c r="C3201"/>
      <c r="D3201"/>
      <c r="E3201"/>
    </row>
    <row r="3202" spans="1:5" x14ac:dyDescent="0.2">
      <c r="A3202"/>
      <c r="B3202"/>
      <c r="C3202"/>
      <c r="D3202"/>
      <c r="E3202"/>
    </row>
    <row r="3203" spans="1:5" x14ac:dyDescent="0.2">
      <c r="A3203"/>
      <c r="B3203"/>
      <c r="C3203"/>
      <c r="D3203"/>
      <c r="E3203"/>
    </row>
    <row r="3204" spans="1:5" x14ac:dyDescent="0.2">
      <c r="A3204"/>
      <c r="B3204"/>
      <c r="C3204"/>
      <c r="D3204"/>
      <c r="E3204"/>
    </row>
    <row r="3205" spans="1:5" x14ac:dyDescent="0.2">
      <c r="A3205"/>
      <c r="B3205"/>
      <c r="C3205"/>
      <c r="D3205"/>
      <c r="E3205"/>
    </row>
    <row r="3206" spans="1:5" x14ac:dyDescent="0.2">
      <c r="A3206"/>
      <c r="B3206"/>
      <c r="C3206"/>
      <c r="D3206"/>
      <c r="E3206"/>
    </row>
    <row r="3207" spans="1:5" x14ac:dyDescent="0.2">
      <c r="A3207"/>
      <c r="B3207"/>
      <c r="C3207"/>
      <c r="D3207"/>
      <c r="E3207"/>
    </row>
    <row r="3208" spans="1:5" x14ac:dyDescent="0.2">
      <c r="A3208"/>
      <c r="B3208"/>
      <c r="C3208"/>
      <c r="D3208"/>
      <c r="E3208"/>
    </row>
    <row r="3209" spans="1:5" x14ac:dyDescent="0.2">
      <c r="A3209"/>
      <c r="B3209"/>
      <c r="C3209"/>
      <c r="D3209"/>
      <c r="E3209"/>
    </row>
    <row r="3210" spans="1:5" x14ac:dyDescent="0.2">
      <c r="A3210"/>
      <c r="B3210"/>
      <c r="C3210"/>
      <c r="D3210"/>
      <c r="E3210"/>
    </row>
    <row r="3211" spans="1:5" x14ac:dyDescent="0.2">
      <c r="A3211"/>
      <c r="B3211"/>
      <c r="C3211"/>
      <c r="D3211"/>
      <c r="E3211"/>
    </row>
    <row r="3212" spans="1:5" x14ac:dyDescent="0.2">
      <c r="A3212"/>
      <c r="B3212"/>
      <c r="C3212"/>
      <c r="D3212"/>
      <c r="E3212"/>
    </row>
    <row r="3213" spans="1:5" x14ac:dyDescent="0.2">
      <c r="A3213"/>
      <c r="B3213"/>
      <c r="C3213"/>
      <c r="D3213"/>
      <c r="E3213"/>
    </row>
    <row r="3214" spans="1:5" x14ac:dyDescent="0.2">
      <c r="A3214"/>
      <c r="B3214"/>
      <c r="C3214"/>
      <c r="D3214"/>
      <c r="E3214"/>
    </row>
    <row r="3215" spans="1:5" x14ac:dyDescent="0.2">
      <c r="A3215"/>
      <c r="B3215"/>
      <c r="C3215"/>
      <c r="D3215"/>
      <c r="E3215"/>
    </row>
    <row r="3216" spans="1:5" x14ac:dyDescent="0.2">
      <c r="A3216"/>
      <c r="B3216"/>
      <c r="C3216"/>
      <c r="D3216"/>
      <c r="E3216"/>
    </row>
    <row r="3217" spans="1:5" x14ac:dyDescent="0.2">
      <c r="A3217"/>
      <c r="B3217"/>
      <c r="C3217"/>
      <c r="D3217"/>
      <c r="E3217"/>
    </row>
    <row r="3218" spans="1:5" x14ac:dyDescent="0.2">
      <c r="A3218"/>
      <c r="B3218"/>
      <c r="C3218"/>
      <c r="D3218"/>
      <c r="E3218"/>
    </row>
    <row r="3219" spans="1:5" x14ac:dyDescent="0.2">
      <c r="A3219"/>
      <c r="B3219"/>
      <c r="C3219"/>
      <c r="D3219"/>
      <c r="E3219"/>
    </row>
    <row r="3220" spans="1:5" x14ac:dyDescent="0.2">
      <c r="A3220"/>
      <c r="B3220"/>
      <c r="C3220"/>
      <c r="D3220"/>
      <c r="E3220"/>
    </row>
    <row r="3221" spans="1:5" x14ac:dyDescent="0.2">
      <c r="A3221"/>
      <c r="B3221"/>
      <c r="C3221"/>
      <c r="D3221"/>
      <c r="E3221"/>
    </row>
    <row r="3222" spans="1:5" x14ac:dyDescent="0.2">
      <c r="A3222"/>
      <c r="B3222"/>
      <c r="C3222"/>
      <c r="D3222"/>
      <c r="E3222"/>
    </row>
    <row r="3223" spans="1:5" x14ac:dyDescent="0.2">
      <c r="A3223"/>
      <c r="B3223"/>
      <c r="C3223"/>
      <c r="D3223"/>
      <c r="E3223"/>
    </row>
    <row r="3224" spans="1:5" x14ac:dyDescent="0.2">
      <c r="A3224"/>
      <c r="B3224"/>
      <c r="C3224"/>
      <c r="D3224"/>
      <c r="E3224"/>
    </row>
    <row r="3225" spans="1:5" x14ac:dyDescent="0.2">
      <c r="A3225"/>
      <c r="B3225"/>
      <c r="C3225"/>
      <c r="D3225"/>
      <c r="E3225"/>
    </row>
    <row r="3226" spans="1:5" x14ac:dyDescent="0.2">
      <c r="A3226"/>
      <c r="B3226"/>
      <c r="C3226"/>
      <c r="D3226"/>
      <c r="E3226"/>
    </row>
    <row r="3227" spans="1:5" x14ac:dyDescent="0.2">
      <c r="A3227"/>
      <c r="B3227"/>
      <c r="C3227"/>
      <c r="D3227"/>
      <c r="E3227"/>
    </row>
    <row r="3228" spans="1:5" x14ac:dyDescent="0.2">
      <c r="A3228"/>
      <c r="B3228"/>
      <c r="C3228"/>
      <c r="D3228"/>
      <c r="E3228"/>
    </row>
    <row r="3229" spans="1:5" x14ac:dyDescent="0.2">
      <c r="A3229"/>
      <c r="B3229"/>
      <c r="C3229"/>
      <c r="D3229"/>
      <c r="E3229"/>
    </row>
    <row r="3230" spans="1:5" x14ac:dyDescent="0.2">
      <c r="A3230"/>
      <c r="B3230"/>
      <c r="C3230"/>
      <c r="D3230"/>
      <c r="E3230"/>
    </row>
    <row r="3231" spans="1:5" x14ac:dyDescent="0.2">
      <c r="A3231"/>
      <c r="B3231"/>
      <c r="C3231"/>
      <c r="D3231"/>
      <c r="E3231"/>
    </row>
    <row r="3232" spans="1:5" x14ac:dyDescent="0.2">
      <c r="A3232"/>
      <c r="B3232"/>
      <c r="C3232"/>
      <c r="D3232"/>
      <c r="E3232"/>
    </row>
    <row r="3233" spans="1:5" x14ac:dyDescent="0.2">
      <c r="A3233"/>
      <c r="B3233"/>
      <c r="C3233"/>
      <c r="D3233"/>
      <c r="E3233"/>
    </row>
    <row r="3234" spans="1:5" x14ac:dyDescent="0.2">
      <c r="A3234"/>
      <c r="B3234"/>
      <c r="C3234"/>
      <c r="D3234"/>
      <c r="E3234"/>
    </row>
    <row r="3235" spans="1:5" x14ac:dyDescent="0.2">
      <c r="A3235"/>
      <c r="B3235"/>
      <c r="C3235"/>
      <c r="D3235"/>
      <c r="E3235"/>
    </row>
    <row r="3236" spans="1:5" x14ac:dyDescent="0.2">
      <c r="A3236"/>
      <c r="B3236"/>
      <c r="C3236"/>
      <c r="D3236"/>
      <c r="E3236"/>
    </row>
    <row r="3237" spans="1:5" x14ac:dyDescent="0.2">
      <c r="A3237"/>
      <c r="B3237"/>
      <c r="C3237"/>
      <c r="D3237"/>
      <c r="E3237"/>
    </row>
    <row r="3238" spans="1:5" x14ac:dyDescent="0.2">
      <c r="A3238"/>
      <c r="B3238"/>
      <c r="C3238"/>
      <c r="D3238"/>
      <c r="E3238"/>
    </row>
    <row r="3239" spans="1:5" x14ac:dyDescent="0.2">
      <c r="A3239"/>
      <c r="B3239"/>
      <c r="C3239"/>
      <c r="D3239"/>
      <c r="E3239"/>
    </row>
    <row r="3240" spans="1:5" x14ac:dyDescent="0.2">
      <c r="A3240"/>
      <c r="B3240"/>
      <c r="C3240"/>
      <c r="D3240"/>
      <c r="E3240"/>
    </row>
    <row r="3241" spans="1:5" x14ac:dyDescent="0.2">
      <c r="A3241"/>
      <c r="B3241"/>
      <c r="C3241"/>
      <c r="D3241"/>
      <c r="E3241"/>
    </row>
    <row r="3242" spans="1:5" x14ac:dyDescent="0.2">
      <c r="A3242"/>
      <c r="B3242"/>
      <c r="C3242"/>
      <c r="D3242"/>
      <c r="E3242"/>
    </row>
    <row r="3243" spans="1:5" x14ac:dyDescent="0.2">
      <c r="A3243"/>
      <c r="B3243"/>
      <c r="C3243"/>
      <c r="D3243"/>
      <c r="E3243"/>
    </row>
    <row r="3244" spans="1:5" x14ac:dyDescent="0.2">
      <c r="A3244"/>
      <c r="B3244"/>
      <c r="C3244"/>
      <c r="D3244"/>
      <c r="E3244"/>
    </row>
    <row r="3245" spans="1:5" x14ac:dyDescent="0.2">
      <c r="A3245"/>
      <c r="B3245"/>
      <c r="C3245"/>
      <c r="D3245"/>
      <c r="E3245"/>
    </row>
    <row r="3246" spans="1:5" x14ac:dyDescent="0.2">
      <c r="A3246"/>
      <c r="B3246"/>
      <c r="C3246"/>
      <c r="D3246"/>
      <c r="E3246"/>
    </row>
    <row r="3247" spans="1:5" x14ac:dyDescent="0.2">
      <c r="A3247"/>
      <c r="B3247"/>
      <c r="C3247"/>
      <c r="D3247"/>
      <c r="E3247"/>
    </row>
    <row r="3248" spans="1:5" x14ac:dyDescent="0.2">
      <c r="A3248"/>
      <c r="B3248"/>
      <c r="C3248"/>
      <c r="D3248"/>
      <c r="E3248"/>
    </row>
    <row r="3249" spans="1:5" x14ac:dyDescent="0.2">
      <c r="A3249"/>
      <c r="B3249"/>
      <c r="C3249"/>
      <c r="D3249"/>
      <c r="E3249"/>
    </row>
    <row r="3250" spans="1:5" x14ac:dyDescent="0.2">
      <c r="A3250"/>
      <c r="B3250"/>
      <c r="C3250"/>
      <c r="D3250"/>
      <c r="E3250"/>
    </row>
    <row r="3251" spans="1:5" x14ac:dyDescent="0.2">
      <c r="A3251"/>
      <c r="B3251"/>
      <c r="C3251"/>
      <c r="D3251"/>
      <c r="E3251"/>
    </row>
    <row r="3252" spans="1:5" x14ac:dyDescent="0.2">
      <c r="A3252"/>
      <c r="B3252"/>
      <c r="C3252"/>
      <c r="D3252"/>
      <c r="E3252"/>
    </row>
    <row r="3253" spans="1:5" x14ac:dyDescent="0.2">
      <c r="A3253"/>
      <c r="B3253"/>
      <c r="C3253"/>
      <c r="D3253"/>
      <c r="E3253"/>
    </row>
    <row r="3254" spans="1:5" x14ac:dyDescent="0.2">
      <c r="A3254"/>
      <c r="B3254"/>
      <c r="C3254"/>
      <c r="D3254"/>
      <c r="E3254"/>
    </row>
    <row r="3255" spans="1:5" x14ac:dyDescent="0.2">
      <c r="A3255"/>
      <c r="B3255"/>
      <c r="C3255"/>
      <c r="D3255"/>
      <c r="E3255"/>
    </row>
    <row r="3256" spans="1:5" x14ac:dyDescent="0.2">
      <c r="A3256"/>
      <c r="B3256"/>
      <c r="C3256"/>
      <c r="D3256"/>
      <c r="E3256"/>
    </row>
    <row r="3257" spans="1:5" x14ac:dyDescent="0.2">
      <c r="A3257"/>
      <c r="B3257"/>
      <c r="C3257"/>
      <c r="D3257"/>
      <c r="E3257"/>
    </row>
    <row r="3258" spans="1:5" x14ac:dyDescent="0.2">
      <c r="A3258"/>
      <c r="B3258"/>
      <c r="C3258"/>
      <c r="D3258"/>
      <c r="E3258"/>
    </row>
    <row r="3259" spans="1:5" x14ac:dyDescent="0.2">
      <c r="A3259"/>
      <c r="B3259"/>
      <c r="C3259"/>
      <c r="D3259"/>
      <c r="E3259"/>
    </row>
    <row r="3260" spans="1:5" x14ac:dyDescent="0.2">
      <c r="A3260"/>
      <c r="B3260"/>
      <c r="C3260"/>
      <c r="D3260"/>
      <c r="E3260"/>
    </row>
    <row r="3261" spans="1:5" x14ac:dyDescent="0.2">
      <c r="A3261"/>
      <c r="B3261"/>
      <c r="C3261"/>
      <c r="D3261"/>
      <c r="E3261"/>
    </row>
    <row r="3262" spans="1:5" x14ac:dyDescent="0.2">
      <c r="A3262"/>
      <c r="B3262"/>
      <c r="C3262"/>
      <c r="D3262"/>
      <c r="E3262"/>
    </row>
    <row r="3263" spans="1:5" x14ac:dyDescent="0.2">
      <c r="A3263"/>
      <c r="B3263"/>
      <c r="C3263"/>
      <c r="D3263"/>
      <c r="E3263"/>
    </row>
    <row r="3264" spans="1:5" x14ac:dyDescent="0.2">
      <c r="A3264"/>
      <c r="B3264"/>
      <c r="C3264"/>
      <c r="D3264"/>
      <c r="E3264"/>
    </row>
    <row r="3265" spans="1:5" x14ac:dyDescent="0.2">
      <c r="A3265"/>
      <c r="B3265"/>
      <c r="C3265"/>
      <c r="D3265"/>
      <c r="E3265"/>
    </row>
    <row r="3266" spans="1:5" x14ac:dyDescent="0.2">
      <c r="A3266"/>
      <c r="B3266"/>
      <c r="C3266"/>
      <c r="D3266"/>
      <c r="E3266"/>
    </row>
    <row r="3267" spans="1:5" x14ac:dyDescent="0.2">
      <c r="A3267"/>
      <c r="B3267"/>
      <c r="C3267"/>
      <c r="D3267"/>
      <c r="E3267"/>
    </row>
    <row r="3268" spans="1:5" x14ac:dyDescent="0.2">
      <c r="A3268"/>
      <c r="B3268"/>
      <c r="C3268"/>
      <c r="D3268"/>
      <c r="E3268"/>
    </row>
    <row r="3269" spans="1:5" x14ac:dyDescent="0.2">
      <c r="A3269"/>
      <c r="B3269"/>
      <c r="C3269"/>
      <c r="D3269"/>
      <c r="E3269"/>
    </row>
    <row r="3270" spans="1:5" x14ac:dyDescent="0.2">
      <c r="A3270"/>
      <c r="B3270"/>
      <c r="C3270"/>
      <c r="D3270"/>
      <c r="E3270"/>
    </row>
    <row r="3271" spans="1:5" x14ac:dyDescent="0.2">
      <c r="A3271"/>
      <c r="B3271"/>
      <c r="C3271"/>
      <c r="D3271"/>
      <c r="E3271"/>
    </row>
    <row r="3272" spans="1:5" x14ac:dyDescent="0.2">
      <c r="A3272"/>
      <c r="B3272"/>
      <c r="C3272"/>
      <c r="D3272"/>
      <c r="E3272"/>
    </row>
    <row r="3273" spans="1:5" x14ac:dyDescent="0.2">
      <c r="A3273"/>
      <c r="B3273"/>
      <c r="C3273"/>
      <c r="D3273"/>
      <c r="E3273"/>
    </row>
    <row r="3274" spans="1:5" x14ac:dyDescent="0.2">
      <c r="A3274"/>
      <c r="B3274"/>
      <c r="C3274"/>
      <c r="D3274"/>
      <c r="E3274"/>
    </row>
    <row r="3275" spans="1:5" x14ac:dyDescent="0.2">
      <c r="A3275"/>
      <c r="B3275"/>
      <c r="C3275"/>
      <c r="D3275"/>
      <c r="E3275"/>
    </row>
    <row r="3276" spans="1:5" x14ac:dyDescent="0.2">
      <c r="A3276"/>
      <c r="B3276"/>
      <c r="C3276"/>
      <c r="D3276"/>
      <c r="E3276"/>
    </row>
    <row r="3277" spans="1:5" x14ac:dyDescent="0.2">
      <c r="A3277"/>
      <c r="B3277"/>
      <c r="C3277"/>
      <c r="D3277"/>
      <c r="E3277"/>
    </row>
    <row r="3278" spans="1:5" x14ac:dyDescent="0.2">
      <c r="A3278"/>
      <c r="B3278"/>
      <c r="C3278"/>
      <c r="D3278"/>
      <c r="E3278"/>
    </row>
    <row r="3279" spans="1:5" x14ac:dyDescent="0.2">
      <c r="A3279"/>
      <c r="B3279"/>
      <c r="C3279"/>
      <c r="D3279"/>
      <c r="E3279"/>
    </row>
    <row r="3280" spans="1:5" x14ac:dyDescent="0.2">
      <c r="A3280"/>
      <c r="B3280"/>
      <c r="C3280"/>
      <c r="D3280"/>
      <c r="E3280"/>
    </row>
    <row r="3281" spans="1:5" x14ac:dyDescent="0.2">
      <c r="A3281"/>
      <c r="B3281"/>
      <c r="C3281"/>
      <c r="D3281"/>
      <c r="E3281"/>
    </row>
    <row r="3282" spans="1:5" x14ac:dyDescent="0.2">
      <c r="A3282"/>
      <c r="B3282"/>
      <c r="C3282"/>
      <c r="D3282"/>
      <c r="E3282"/>
    </row>
    <row r="3283" spans="1:5" x14ac:dyDescent="0.2">
      <c r="A3283"/>
      <c r="B3283"/>
      <c r="C3283"/>
      <c r="D3283"/>
      <c r="E3283"/>
    </row>
    <row r="3284" spans="1:5" x14ac:dyDescent="0.2">
      <c r="A3284"/>
      <c r="B3284"/>
      <c r="C3284"/>
      <c r="D3284"/>
      <c r="E3284"/>
    </row>
    <row r="3285" spans="1:5" x14ac:dyDescent="0.2">
      <c r="A3285"/>
      <c r="B3285"/>
      <c r="C3285"/>
      <c r="D3285"/>
      <c r="E3285"/>
    </row>
    <row r="3286" spans="1:5" x14ac:dyDescent="0.2">
      <c r="A3286"/>
      <c r="B3286"/>
      <c r="C3286"/>
      <c r="D3286"/>
      <c r="E3286"/>
    </row>
    <row r="3287" spans="1:5" x14ac:dyDescent="0.2">
      <c r="A3287"/>
      <c r="B3287"/>
      <c r="C3287"/>
      <c r="D3287"/>
      <c r="E3287"/>
    </row>
    <row r="3288" spans="1:5" x14ac:dyDescent="0.2">
      <c r="A3288"/>
      <c r="B3288"/>
      <c r="C3288"/>
      <c r="D3288"/>
      <c r="E3288"/>
    </row>
    <row r="3289" spans="1:5" x14ac:dyDescent="0.2">
      <c r="A3289"/>
      <c r="B3289"/>
      <c r="C3289"/>
      <c r="D3289"/>
      <c r="E3289"/>
    </row>
    <row r="3290" spans="1:5" x14ac:dyDescent="0.2">
      <c r="A3290"/>
      <c r="B3290"/>
      <c r="C3290"/>
      <c r="D3290"/>
      <c r="E3290"/>
    </row>
    <row r="3291" spans="1:5" x14ac:dyDescent="0.2">
      <c r="A3291"/>
      <c r="B3291"/>
      <c r="C3291"/>
      <c r="D3291"/>
      <c r="E3291"/>
    </row>
    <row r="3292" spans="1:5" x14ac:dyDescent="0.2">
      <c r="A3292"/>
      <c r="B3292"/>
      <c r="C3292"/>
      <c r="D3292"/>
      <c r="E3292"/>
    </row>
    <row r="3293" spans="1:5" x14ac:dyDescent="0.2">
      <c r="A3293"/>
      <c r="B3293"/>
      <c r="C3293"/>
      <c r="D3293"/>
      <c r="E3293"/>
    </row>
    <row r="3294" spans="1:5" x14ac:dyDescent="0.2">
      <c r="A3294"/>
      <c r="B3294"/>
      <c r="C3294"/>
      <c r="D3294"/>
      <c r="E3294"/>
    </row>
    <row r="3295" spans="1:5" x14ac:dyDescent="0.2">
      <c r="A3295"/>
      <c r="B3295"/>
      <c r="C3295"/>
      <c r="D3295"/>
      <c r="E3295"/>
    </row>
    <row r="3296" spans="1:5" x14ac:dyDescent="0.2">
      <c r="A3296"/>
      <c r="B3296"/>
      <c r="C3296"/>
      <c r="D3296"/>
      <c r="E3296"/>
    </row>
    <row r="3297" spans="1:5" x14ac:dyDescent="0.2">
      <c r="A3297"/>
      <c r="B3297"/>
      <c r="C3297"/>
      <c r="D3297"/>
      <c r="E3297"/>
    </row>
    <row r="3298" spans="1:5" x14ac:dyDescent="0.2">
      <c r="A3298"/>
      <c r="B3298"/>
      <c r="C3298"/>
      <c r="D3298"/>
      <c r="E3298"/>
    </row>
    <row r="3299" spans="1:5" x14ac:dyDescent="0.2">
      <c r="A3299"/>
      <c r="B3299"/>
      <c r="C3299"/>
      <c r="D3299"/>
      <c r="E3299"/>
    </row>
    <row r="3300" spans="1:5" x14ac:dyDescent="0.2">
      <c r="A3300"/>
      <c r="B3300"/>
      <c r="C3300"/>
      <c r="D3300"/>
      <c r="E3300"/>
    </row>
    <row r="3301" spans="1:5" x14ac:dyDescent="0.2">
      <c r="A3301"/>
      <c r="B3301"/>
      <c r="C3301"/>
      <c r="D3301"/>
      <c r="E3301"/>
    </row>
    <row r="3302" spans="1:5" x14ac:dyDescent="0.2">
      <c r="A3302"/>
      <c r="B3302"/>
      <c r="C3302"/>
      <c r="D3302"/>
      <c r="E3302"/>
    </row>
    <row r="3303" spans="1:5" x14ac:dyDescent="0.2">
      <c r="A3303"/>
      <c r="B3303"/>
      <c r="C3303"/>
      <c r="D3303"/>
      <c r="E3303"/>
    </row>
    <row r="3304" spans="1:5" x14ac:dyDescent="0.2">
      <c r="A3304"/>
      <c r="B3304"/>
      <c r="C3304"/>
      <c r="D3304"/>
      <c r="E3304"/>
    </row>
    <row r="3305" spans="1:5" x14ac:dyDescent="0.2">
      <c r="A3305"/>
      <c r="B3305"/>
      <c r="C3305"/>
      <c r="D3305"/>
      <c r="E3305"/>
    </row>
    <row r="3306" spans="1:5" x14ac:dyDescent="0.2">
      <c r="A3306"/>
      <c r="B3306"/>
      <c r="C3306"/>
      <c r="D3306"/>
      <c r="E3306"/>
    </row>
    <row r="3307" spans="1:5" x14ac:dyDescent="0.2">
      <c r="A3307"/>
      <c r="B3307"/>
      <c r="C3307"/>
      <c r="D3307"/>
      <c r="E3307"/>
    </row>
    <row r="3308" spans="1:5" x14ac:dyDescent="0.2">
      <c r="A3308"/>
      <c r="B3308"/>
      <c r="C3308"/>
      <c r="D3308"/>
      <c r="E3308"/>
    </row>
    <row r="3309" spans="1:5" x14ac:dyDescent="0.2">
      <c r="A3309"/>
      <c r="B3309"/>
      <c r="C3309"/>
      <c r="D3309"/>
      <c r="E3309"/>
    </row>
    <row r="3310" spans="1:5" x14ac:dyDescent="0.2">
      <c r="A3310"/>
      <c r="B3310"/>
      <c r="C3310"/>
      <c r="D3310"/>
      <c r="E3310"/>
    </row>
    <row r="3311" spans="1:5" x14ac:dyDescent="0.2">
      <c r="A3311"/>
      <c r="B3311"/>
      <c r="C3311"/>
      <c r="D3311"/>
      <c r="E3311"/>
    </row>
    <row r="3312" spans="1:5" x14ac:dyDescent="0.2">
      <c r="A3312"/>
      <c r="B3312"/>
      <c r="C3312"/>
      <c r="D3312"/>
      <c r="E3312"/>
    </row>
    <row r="3313" spans="1:5" x14ac:dyDescent="0.2">
      <c r="A3313"/>
      <c r="B3313"/>
      <c r="C3313"/>
      <c r="D3313"/>
      <c r="E3313"/>
    </row>
    <row r="3314" spans="1:5" x14ac:dyDescent="0.2">
      <c r="A3314"/>
      <c r="B3314"/>
      <c r="C3314"/>
      <c r="D3314"/>
      <c r="E3314"/>
    </row>
    <row r="3315" spans="1:5" x14ac:dyDescent="0.2">
      <c r="A3315"/>
      <c r="B3315"/>
      <c r="C3315"/>
      <c r="D3315"/>
      <c r="E3315"/>
    </row>
    <row r="3316" spans="1:5" x14ac:dyDescent="0.2">
      <c r="A3316"/>
      <c r="B3316"/>
      <c r="C3316"/>
      <c r="D3316"/>
      <c r="E3316"/>
    </row>
    <row r="3317" spans="1:5" x14ac:dyDescent="0.2">
      <c r="A3317"/>
      <c r="B3317"/>
      <c r="C3317"/>
      <c r="D3317"/>
      <c r="E3317"/>
    </row>
    <row r="3318" spans="1:5" x14ac:dyDescent="0.2">
      <c r="A3318"/>
      <c r="B3318"/>
      <c r="C3318"/>
      <c r="D3318"/>
      <c r="E3318"/>
    </row>
    <row r="3319" spans="1:5" x14ac:dyDescent="0.2">
      <c r="A3319"/>
      <c r="B3319"/>
      <c r="C3319"/>
      <c r="D3319"/>
      <c r="E3319"/>
    </row>
    <row r="3320" spans="1:5" x14ac:dyDescent="0.2">
      <c r="A3320"/>
      <c r="B3320"/>
      <c r="C3320"/>
      <c r="D3320"/>
      <c r="E3320"/>
    </row>
    <row r="3321" spans="1:5" x14ac:dyDescent="0.2">
      <c r="A3321"/>
      <c r="B3321"/>
      <c r="C3321"/>
      <c r="D3321"/>
      <c r="E3321"/>
    </row>
    <row r="3322" spans="1:5" x14ac:dyDescent="0.2">
      <c r="A3322"/>
      <c r="B3322"/>
      <c r="C3322"/>
      <c r="D3322"/>
      <c r="E3322"/>
    </row>
    <row r="3323" spans="1:5" x14ac:dyDescent="0.2">
      <c r="A3323"/>
      <c r="B3323"/>
      <c r="C3323"/>
      <c r="D3323"/>
      <c r="E3323"/>
    </row>
    <row r="3324" spans="1:5" x14ac:dyDescent="0.2">
      <c r="A3324"/>
      <c r="B3324"/>
      <c r="C3324"/>
      <c r="D3324"/>
      <c r="E3324"/>
    </row>
    <row r="3325" spans="1:5" x14ac:dyDescent="0.2">
      <c r="A3325"/>
      <c r="B3325"/>
      <c r="C3325"/>
      <c r="D3325"/>
      <c r="E3325"/>
    </row>
    <row r="3326" spans="1:5" x14ac:dyDescent="0.2">
      <c r="A3326"/>
      <c r="B3326"/>
      <c r="C3326"/>
      <c r="D3326"/>
      <c r="E3326"/>
    </row>
    <row r="3327" spans="1:5" x14ac:dyDescent="0.2">
      <c r="A3327"/>
      <c r="B3327"/>
      <c r="C3327"/>
      <c r="D3327"/>
      <c r="E3327"/>
    </row>
    <row r="3328" spans="1:5" x14ac:dyDescent="0.2">
      <c r="A3328"/>
      <c r="B3328"/>
      <c r="C3328"/>
      <c r="D3328"/>
      <c r="E3328"/>
    </row>
    <row r="3329" spans="1:5" x14ac:dyDescent="0.2">
      <c r="A3329"/>
      <c r="B3329"/>
      <c r="C3329"/>
      <c r="D3329"/>
      <c r="E3329"/>
    </row>
    <row r="3330" spans="1:5" x14ac:dyDescent="0.2">
      <c r="A3330"/>
      <c r="B3330"/>
      <c r="C3330"/>
      <c r="D3330"/>
      <c r="E3330"/>
    </row>
    <row r="3331" spans="1:5" x14ac:dyDescent="0.2">
      <c r="A3331"/>
      <c r="B3331"/>
      <c r="C3331"/>
      <c r="D3331"/>
      <c r="E3331"/>
    </row>
    <row r="3332" spans="1:5" x14ac:dyDescent="0.2">
      <c r="A3332"/>
      <c r="B3332"/>
      <c r="C3332"/>
      <c r="D3332"/>
      <c r="E3332"/>
    </row>
    <row r="3333" spans="1:5" x14ac:dyDescent="0.2">
      <c r="A3333"/>
      <c r="B3333"/>
      <c r="C3333"/>
      <c r="D3333"/>
      <c r="E3333"/>
    </row>
    <row r="3334" spans="1:5" x14ac:dyDescent="0.2">
      <c r="A3334"/>
      <c r="B3334"/>
      <c r="C3334"/>
      <c r="D3334"/>
      <c r="E3334"/>
    </row>
    <row r="3335" spans="1:5" x14ac:dyDescent="0.2">
      <c r="A3335"/>
      <c r="B3335"/>
      <c r="C3335"/>
      <c r="D3335"/>
      <c r="E3335"/>
    </row>
    <row r="3336" spans="1:5" x14ac:dyDescent="0.2">
      <c r="A3336"/>
      <c r="B3336"/>
      <c r="C3336"/>
      <c r="D3336"/>
      <c r="E3336"/>
    </row>
    <row r="3337" spans="1:5" x14ac:dyDescent="0.2">
      <c r="A3337"/>
      <c r="B3337"/>
      <c r="C3337"/>
      <c r="D3337"/>
      <c r="E3337"/>
    </row>
    <row r="3338" spans="1:5" x14ac:dyDescent="0.2">
      <c r="A3338"/>
      <c r="B3338"/>
      <c r="C3338"/>
      <c r="D3338"/>
      <c r="E3338"/>
    </row>
    <row r="3339" spans="1:5" x14ac:dyDescent="0.2">
      <c r="A3339"/>
      <c r="B3339"/>
      <c r="C3339"/>
      <c r="D3339"/>
      <c r="E3339"/>
    </row>
    <row r="3340" spans="1:5" x14ac:dyDescent="0.2">
      <c r="A3340"/>
      <c r="B3340"/>
      <c r="C3340"/>
      <c r="D3340"/>
      <c r="E3340"/>
    </row>
    <row r="3341" spans="1:5" x14ac:dyDescent="0.2">
      <c r="A3341"/>
      <c r="B3341"/>
      <c r="C3341"/>
      <c r="D3341"/>
      <c r="E3341"/>
    </row>
    <row r="3342" spans="1:5" x14ac:dyDescent="0.2">
      <c r="A3342"/>
      <c r="B3342"/>
      <c r="C3342"/>
      <c r="D3342"/>
      <c r="E3342"/>
    </row>
    <row r="3343" spans="1:5" x14ac:dyDescent="0.2">
      <c r="A3343"/>
      <c r="B3343"/>
      <c r="C3343"/>
      <c r="D3343"/>
      <c r="E3343"/>
    </row>
    <row r="3344" spans="1:5" x14ac:dyDescent="0.2">
      <c r="A3344"/>
      <c r="B3344"/>
      <c r="C3344"/>
      <c r="D3344"/>
      <c r="E3344"/>
    </row>
    <row r="3345" spans="1:5" x14ac:dyDescent="0.2">
      <c r="A3345"/>
      <c r="B3345"/>
      <c r="C3345"/>
      <c r="D3345"/>
      <c r="E3345"/>
    </row>
    <row r="3346" spans="1:5" x14ac:dyDescent="0.2">
      <c r="A3346"/>
      <c r="B3346"/>
      <c r="C3346"/>
      <c r="D3346"/>
      <c r="E3346"/>
    </row>
    <row r="3347" spans="1:5" x14ac:dyDescent="0.2">
      <c r="A3347"/>
      <c r="B3347"/>
      <c r="C3347"/>
      <c r="D3347"/>
      <c r="E3347"/>
    </row>
    <row r="3348" spans="1:5" x14ac:dyDescent="0.2">
      <c r="A3348"/>
      <c r="B3348"/>
      <c r="C3348"/>
      <c r="D3348"/>
      <c r="E3348"/>
    </row>
    <row r="3349" spans="1:5" x14ac:dyDescent="0.2">
      <c r="A3349"/>
      <c r="B3349"/>
      <c r="C3349"/>
      <c r="D3349"/>
      <c r="E3349"/>
    </row>
    <row r="3350" spans="1:5" x14ac:dyDescent="0.2">
      <c r="A3350"/>
      <c r="B3350"/>
      <c r="C3350"/>
      <c r="D3350"/>
      <c r="E3350"/>
    </row>
    <row r="3351" spans="1:5" x14ac:dyDescent="0.2">
      <c r="A3351"/>
      <c r="B3351"/>
      <c r="C3351"/>
      <c r="D3351"/>
      <c r="E3351"/>
    </row>
    <row r="3352" spans="1:5" x14ac:dyDescent="0.2">
      <c r="A3352"/>
      <c r="B3352"/>
      <c r="C3352"/>
      <c r="D3352"/>
      <c r="E3352"/>
    </row>
    <row r="3353" spans="1:5" x14ac:dyDescent="0.2">
      <c r="A3353"/>
      <c r="B3353"/>
      <c r="C3353"/>
      <c r="D3353"/>
      <c r="E3353"/>
    </row>
    <row r="3354" spans="1:5" x14ac:dyDescent="0.2">
      <c r="A3354"/>
      <c r="B3354"/>
      <c r="C3354"/>
      <c r="D3354"/>
      <c r="E3354"/>
    </row>
    <row r="3355" spans="1:5" x14ac:dyDescent="0.2">
      <c r="A3355"/>
      <c r="B3355"/>
      <c r="C3355"/>
      <c r="D3355"/>
      <c r="E3355"/>
    </row>
    <row r="3356" spans="1:5" x14ac:dyDescent="0.2">
      <c r="A3356"/>
      <c r="B3356"/>
      <c r="C3356"/>
      <c r="D3356"/>
      <c r="E3356"/>
    </row>
    <row r="3357" spans="1:5" x14ac:dyDescent="0.2">
      <c r="A3357"/>
      <c r="B3357"/>
      <c r="C3357"/>
      <c r="D3357"/>
      <c r="E3357"/>
    </row>
    <row r="3358" spans="1:5" x14ac:dyDescent="0.2">
      <c r="A3358"/>
      <c r="B3358"/>
      <c r="C3358"/>
      <c r="D3358"/>
      <c r="E3358"/>
    </row>
    <row r="3359" spans="1:5" x14ac:dyDescent="0.2">
      <c r="A3359"/>
      <c r="B3359"/>
      <c r="C3359"/>
      <c r="D3359"/>
      <c r="E3359"/>
    </row>
    <row r="3360" spans="1:5" x14ac:dyDescent="0.2">
      <c r="A3360"/>
      <c r="B3360"/>
      <c r="C3360"/>
      <c r="D3360"/>
      <c r="E3360"/>
    </row>
    <row r="3361" spans="1:5" x14ac:dyDescent="0.2">
      <c r="A3361"/>
      <c r="B3361"/>
      <c r="C3361"/>
      <c r="D3361"/>
      <c r="E3361"/>
    </row>
    <row r="3362" spans="1:5" x14ac:dyDescent="0.2">
      <c r="A3362"/>
      <c r="B3362"/>
      <c r="C3362"/>
      <c r="D3362"/>
      <c r="E3362"/>
    </row>
    <row r="3363" spans="1:5" x14ac:dyDescent="0.2">
      <c r="A3363"/>
      <c r="B3363"/>
      <c r="C3363"/>
      <c r="D3363"/>
      <c r="E3363"/>
    </row>
    <row r="3364" spans="1:5" x14ac:dyDescent="0.2">
      <c r="A3364"/>
      <c r="B3364"/>
      <c r="C3364"/>
      <c r="D3364"/>
      <c r="E3364"/>
    </row>
    <row r="3365" spans="1:5" x14ac:dyDescent="0.2">
      <c r="A3365"/>
      <c r="B3365"/>
      <c r="C3365"/>
      <c r="D3365"/>
      <c r="E3365"/>
    </row>
    <row r="3366" spans="1:5" x14ac:dyDescent="0.2">
      <c r="A3366"/>
      <c r="B3366"/>
      <c r="C3366"/>
      <c r="D3366"/>
      <c r="E3366"/>
    </row>
    <row r="3367" spans="1:5" x14ac:dyDescent="0.2">
      <c r="A3367"/>
      <c r="B3367"/>
      <c r="C3367"/>
      <c r="D3367"/>
      <c r="E3367"/>
    </row>
    <row r="3368" spans="1:5" x14ac:dyDescent="0.2">
      <c r="A3368"/>
      <c r="B3368"/>
      <c r="C3368"/>
      <c r="D3368"/>
      <c r="E3368"/>
    </row>
    <row r="3369" spans="1:5" x14ac:dyDescent="0.2">
      <c r="A3369"/>
      <c r="B3369"/>
      <c r="C3369"/>
      <c r="D3369"/>
      <c r="E3369"/>
    </row>
    <row r="3370" spans="1:5" x14ac:dyDescent="0.2">
      <c r="A3370"/>
      <c r="B3370"/>
      <c r="C3370"/>
      <c r="D3370"/>
      <c r="E3370"/>
    </row>
    <row r="3371" spans="1:5" x14ac:dyDescent="0.2">
      <c r="A3371"/>
      <c r="B3371"/>
      <c r="C3371"/>
      <c r="D3371"/>
      <c r="E3371"/>
    </row>
    <row r="3372" spans="1:5" x14ac:dyDescent="0.2">
      <c r="A3372"/>
      <c r="B3372"/>
      <c r="C3372"/>
      <c r="D3372"/>
      <c r="E3372"/>
    </row>
    <row r="3373" spans="1:5" x14ac:dyDescent="0.2">
      <c r="A3373"/>
      <c r="B3373"/>
      <c r="C3373"/>
      <c r="D3373"/>
      <c r="E3373"/>
    </row>
    <row r="3374" spans="1:5" x14ac:dyDescent="0.2">
      <c r="A3374"/>
      <c r="B3374"/>
      <c r="C3374"/>
      <c r="D3374"/>
      <c r="E3374"/>
    </row>
    <row r="3375" spans="1:5" x14ac:dyDescent="0.2">
      <c r="A3375"/>
      <c r="B3375"/>
      <c r="C3375"/>
      <c r="D3375"/>
      <c r="E3375"/>
    </row>
    <row r="3376" spans="1:5" x14ac:dyDescent="0.2">
      <c r="A3376"/>
      <c r="B3376"/>
      <c r="C3376"/>
      <c r="D3376"/>
      <c r="E3376"/>
    </row>
    <row r="3377" spans="1:5" x14ac:dyDescent="0.2">
      <c r="A3377"/>
      <c r="B3377"/>
      <c r="C3377"/>
      <c r="D3377"/>
      <c r="E3377"/>
    </row>
    <row r="3378" spans="1:5" x14ac:dyDescent="0.2">
      <c r="A3378"/>
      <c r="B3378"/>
      <c r="C3378"/>
      <c r="D3378"/>
      <c r="E3378"/>
    </row>
    <row r="3379" spans="1:5" x14ac:dyDescent="0.2">
      <c r="A3379"/>
      <c r="B3379"/>
      <c r="C3379"/>
      <c r="D3379"/>
      <c r="E3379"/>
    </row>
    <row r="3380" spans="1:5" x14ac:dyDescent="0.2">
      <c r="A3380"/>
      <c r="B3380"/>
      <c r="C3380"/>
      <c r="D3380"/>
      <c r="E3380"/>
    </row>
    <row r="3381" spans="1:5" x14ac:dyDescent="0.2">
      <c r="A3381"/>
      <c r="B3381"/>
      <c r="C3381"/>
      <c r="D3381"/>
      <c r="E3381"/>
    </row>
    <row r="3382" spans="1:5" x14ac:dyDescent="0.2">
      <c r="A3382"/>
      <c r="B3382"/>
      <c r="C3382"/>
      <c r="D3382"/>
      <c r="E3382"/>
    </row>
    <row r="3383" spans="1:5" x14ac:dyDescent="0.2">
      <c r="A3383"/>
      <c r="B3383"/>
      <c r="C3383"/>
      <c r="D3383"/>
      <c r="E3383"/>
    </row>
    <row r="3384" spans="1:5" x14ac:dyDescent="0.2">
      <c r="A3384"/>
      <c r="B3384"/>
      <c r="C3384"/>
      <c r="D3384"/>
      <c r="E3384"/>
    </row>
    <row r="3385" spans="1:5" x14ac:dyDescent="0.2">
      <c r="A3385"/>
      <c r="B3385"/>
      <c r="C3385"/>
      <c r="D3385"/>
      <c r="E3385"/>
    </row>
    <row r="3386" spans="1:5" x14ac:dyDescent="0.2">
      <c r="A3386"/>
      <c r="B3386"/>
      <c r="C3386"/>
      <c r="D3386"/>
      <c r="E3386"/>
    </row>
    <row r="3387" spans="1:5" x14ac:dyDescent="0.2">
      <c r="A3387"/>
      <c r="B3387"/>
      <c r="C3387"/>
      <c r="D3387"/>
      <c r="E3387"/>
    </row>
    <row r="3388" spans="1:5" x14ac:dyDescent="0.2">
      <c r="A3388"/>
      <c r="B3388"/>
      <c r="C3388"/>
      <c r="D3388"/>
      <c r="E3388"/>
    </row>
    <row r="3389" spans="1:5" x14ac:dyDescent="0.2">
      <c r="A3389"/>
      <c r="B3389"/>
      <c r="C3389"/>
      <c r="D3389"/>
      <c r="E3389"/>
    </row>
    <row r="3390" spans="1:5" x14ac:dyDescent="0.2">
      <c r="A3390"/>
      <c r="B3390"/>
      <c r="C3390"/>
      <c r="D3390"/>
      <c r="E3390"/>
    </row>
    <row r="3391" spans="1:5" x14ac:dyDescent="0.2">
      <c r="A3391"/>
      <c r="B3391"/>
      <c r="C3391"/>
      <c r="D3391"/>
      <c r="E3391"/>
    </row>
    <row r="3392" spans="1:5" x14ac:dyDescent="0.2">
      <c r="A3392"/>
      <c r="B3392"/>
      <c r="C3392"/>
      <c r="D3392"/>
      <c r="E3392"/>
    </row>
    <row r="3393" spans="1:5" x14ac:dyDescent="0.2">
      <c r="A3393"/>
      <c r="B3393"/>
      <c r="C3393"/>
      <c r="D3393"/>
      <c r="E3393"/>
    </row>
    <row r="3394" spans="1:5" x14ac:dyDescent="0.2">
      <c r="A3394"/>
      <c r="B3394"/>
      <c r="C3394"/>
      <c r="D3394"/>
      <c r="E3394"/>
    </row>
    <row r="3395" spans="1:5" x14ac:dyDescent="0.2">
      <c r="A3395"/>
      <c r="B3395"/>
      <c r="C3395"/>
      <c r="D3395"/>
      <c r="E3395"/>
    </row>
    <row r="3396" spans="1:5" x14ac:dyDescent="0.2">
      <c r="A3396"/>
      <c r="B3396"/>
      <c r="C3396"/>
      <c r="D3396"/>
      <c r="E3396"/>
    </row>
    <row r="3397" spans="1:5" x14ac:dyDescent="0.2">
      <c r="A3397"/>
      <c r="B3397"/>
      <c r="C3397"/>
      <c r="D3397"/>
      <c r="E3397"/>
    </row>
    <row r="3398" spans="1:5" x14ac:dyDescent="0.2">
      <c r="A3398"/>
      <c r="B3398"/>
      <c r="C3398"/>
      <c r="D3398"/>
      <c r="E3398"/>
    </row>
    <row r="3399" spans="1:5" x14ac:dyDescent="0.2">
      <c r="A3399"/>
      <c r="B3399"/>
      <c r="C3399"/>
      <c r="D3399"/>
      <c r="E3399"/>
    </row>
    <row r="3400" spans="1:5" x14ac:dyDescent="0.2">
      <c r="A3400"/>
      <c r="B3400"/>
      <c r="C3400"/>
      <c r="D3400"/>
      <c r="E3400"/>
    </row>
    <row r="3401" spans="1:5" x14ac:dyDescent="0.2">
      <c r="A3401"/>
      <c r="B3401"/>
      <c r="C3401"/>
      <c r="D3401"/>
      <c r="E3401"/>
    </row>
    <row r="3402" spans="1:5" x14ac:dyDescent="0.2">
      <c r="A3402"/>
      <c r="B3402"/>
      <c r="C3402"/>
      <c r="D3402"/>
      <c r="E3402"/>
    </row>
    <row r="3403" spans="1:5" x14ac:dyDescent="0.2">
      <c r="A3403"/>
      <c r="B3403"/>
      <c r="C3403"/>
      <c r="D3403"/>
      <c r="E3403"/>
    </row>
    <row r="3404" spans="1:5" x14ac:dyDescent="0.2">
      <c r="A3404"/>
      <c r="B3404"/>
      <c r="C3404"/>
      <c r="D3404"/>
      <c r="E3404"/>
    </row>
    <row r="3405" spans="1:5" x14ac:dyDescent="0.2">
      <c r="A3405"/>
      <c r="B3405"/>
      <c r="C3405"/>
      <c r="D3405"/>
      <c r="E3405"/>
    </row>
    <row r="3406" spans="1:5" x14ac:dyDescent="0.2">
      <c r="A3406"/>
      <c r="B3406"/>
      <c r="C3406"/>
      <c r="D3406"/>
      <c r="E3406"/>
    </row>
    <row r="3407" spans="1:5" x14ac:dyDescent="0.2">
      <c r="A3407"/>
      <c r="B3407"/>
      <c r="C3407"/>
      <c r="D3407"/>
      <c r="E3407"/>
    </row>
    <row r="3408" spans="1:5" x14ac:dyDescent="0.2">
      <c r="A3408"/>
      <c r="B3408"/>
      <c r="C3408"/>
      <c r="D3408"/>
      <c r="E3408"/>
    </row>
    <row r="3409" spans="1:5" x14ac:dyDescent="0.2">
      <c r="A3409"/>
      <c r="B3409"/>
      <c r="C3409"/>
      <c r="D3409"/>
      <c r="E3409"/>
    </row>
    <row r="3410" spans="1:5" x14ac:dyDescent="0.2">
      <c r="A3410"/>
      <c r="B3410"/>
      <c r="C3410"/>
      <c r="D3410"/>
      <c r="E3410"/>
    </row>
    <row r="3411" spans="1:5" x14ac:dyDescent="0.2">
      <c r="A3411"/>
      <c r="B3411"/>
      <c r="C3411"/>
      <c r="D3411"/>
      <c r="E3411"/>
    </row>
    <row r="3412" spans="1:5" x14ac:dyDescent="0.2">
      <c r="A3412"/>
      <c r="B3412"/>
      <c r="C3412"/>
      <c r="D3412"/>
      <c r="E3412"/>
    </row>
    <row r="3413" spans="1:5" x14ac:dyDescent="0.2">
      <c r="A3413"/>
      <c r="B3413"/>
      <c r="C3413"/>
      <c r="D3413"/>
      <c r="E3413"/>
    </row>
    <row r="3414" spans="1:5" x14ac:dyDescent="0.2">
      <c r="A3414"/>
      <c r="B3414"/>
      <c r="C3414"/>
      <c r="D3414"/>
      <c r="E3414"/>
    </row>
    <row r="3415" spans="1:5" x14ac:dyDescent="0.2">
      <c r="A3415"/>
      <c r="B3415"/>
      <c r="C3415"/>
      <c r="D3415"/>
      <c r="E3415"/>
    </row>
    <row r="3416" spans="1:5" x14ac:dyDescent="0.2">
      <c r="A3416"/>
      <c r="B3416"/>
      <c r="C3416"/>
      <c r="D3416"/>
      <c r="E3416"/>
    </row>
    <row r="3417" spans="1:5" x14ac:dyDescent="0.2">
      <c r="A3417"/>
      <c r="B3417"/>
      <c r="C3417"/>
      <c r="D3417"/>
      <c r="E3417"/>
    </row>
    <row r="3418" spans="1:5" x14ac:dyDescent="0.2">
      <c r="A3418"/>
      <c r="B3418"/>
      <c r="C3418"/>
      <c r="D3418"/>
      <c r="E3418"/>
    </row>
    <row r="3419" spans="1:5" x14ac:dyDescent="0.2">
      <c r="A3419"/>
      <c r="B3419"/>
      <c r="C3419"/>
      <c r="D3419"/>
      <c r="E3419"/>
    </row>
    <row r="3420" spans="1:5" x14ac:dyDescent="0.2">
      <c r="A3420"/>
      <c r="B3420"/>
      <c r="C3420"/>
      <c r="D3420"/>
      <c r="E3420"/>
    </row>
    <row r="3421" spans="1:5" x14ac:dyDescent="0.2">
      <c r="A3421"/>
      <c r="B3421"/>
      <c r="C3421"/>
      <c r="D3421"/>
      <c r="E3421"/>
    </row>
    <row r="3422" spans="1:5" x14ac:dyDescent="0.2">
      <c r="A3422"/>
      <c r="B3422"/>
      <c r="C3422"/>
      <c r="D3422"/>
      <c r="E3422"/>
    </row>
    <row r="3423" spans="1:5" x14ac:dyDescent="0.2">
      <c r="A3423"/>
      <c r="B3423"/>
      <c r="C3423"/>
      <c r="D3423"/>
      <c r="E3423"/>
    </row>
    <row r="3424" spans="1:5" x14ac:dyDescent="0.2">
      <c r="A3424"/>
      <c r="B3424"/>
      <c r="C3424"/>
      <c r="D3424"/>
      <c r="E3424"/>
    </row>
    <row r="3425" spans="1:5" x14ac:dyDescent="0.2">
      <c r="A3425"/>
      <c r="B3425"/>
      <c r="C3425"/>
      <c r="D3425"/>
      <c r="E3425"/>
    </row>
    <row r="3426" spans="1:5" x14ac:dyDescent="0.2">
      <c r="A3426"/>
      <c r="B3426"/>
      <c r="C3426"/>
      <c r="D3426"/>
      <c r="E3426"/>
    </row>
    <row r="3427" spans="1:5" x14ac:dyDescent="0.2">
      <c r="A3427"/>
      <c r="B3427"/>
      <c r="C3427"/>
      <c r="D3427"/>
      <c r="E3427"/>
    </row>
    <row r="3428" spans="1:5" x14ac:dyDescent="0.2">
      <c r="A3428"/>
      <c r="B3428"/>
      <c r="C3428"/>
      <c r="D3428"/>
      <c r="E3428"/>
    </row>
    <row r="3429" spans="1:5" x14ac:dyDescent="0.2">
      <c r="A3429"/>
      <c r="B3429"/>
      <c r="C3429"/>
      <c r="D3429"/>
      <c r="E3429"/>
    </row>
    <row r="3430" spans="1:5" x14ac:dyDescent="0.2">
      <c r="A3430"/>
      <c r="B3430"/>
      <c r="C3430"/>
      <c r="D3430"/>
      <c r="E3430"/>
    </row>
    <row r="3431" spans="1:5" x14ac:dyDescent="0.2">
      <c r="A3431"/>
      <c r="B3431"/>
      <c r="C3431"/>
      <c r="D3431"/>
      <c r="E3431"/>
    </row>
    <row r="3432" spans="1:5" x14ac:dyDescent="0.2">
      <c r="A3432"/>
      <c r="B3432"/>
      <c r="C3432"/>
      <c r="D3432"/>
      <c r="E3432"/>
    </row>
    <row r="3433" spans="1:5" x14ac:dyDescent="0.2">
      <c r="A3433"/>
      <c r="B3433"/>
      <c r="C3433"/>
      <c r="D3433"/>
      <c r="E3433"/>
    </row>
    <row r="3434" spans="1:5" x14ac:dyDescent="0.2">
      <c r="A3434"/>
      <c r="B3434"/>
      <c r="C3434"/>
      <c r="D3434"/>
      <c r="E3434"/>
    </row>
    <row r="3435" spans="1:5" x14ac:dyDescent="0.2">
      <c r="A3435"/>
      <c r="B3435"/>
      <c r="C3435"/>
      <c r="D3435"/>
      <c r="E3435"/>
    </row>
    <row r="3436" spans="1:5" x14ac:dyDescent="0.2">
      <c r="A3436"/>
      <c r="B3436"/>
      <c r="C3436"/>
      <c r="D3436"/>
      <c r="E3436"/>
    </row>
    <row r="3437" spans="1:5" x14ac:dyDescent="0.2">
      <c r="A3437"/>
      <c r="B3437"/>
      <c r="C3437"/>
      <c r="D3437"/>
      <c r="E3437"/>
    </row>
    <row r="3438" spans="1:5" x14ac:dyDescent="0.2">
      <c r="A3438"/>
      <c r="B3438"/>
      <c r="C3438"/>
      <c r="D3438"/>
      <c r="E3438"/>
    </row>
    <row r="3439" spans="1:5" x14ac:dyDescent="0.2">
      <c r="A3439"/>
      <c r="B3439"/>
      <c r="C3439"/>
      <c r="D3439"/>
      <c r="E3439"/>
    </row>
    <row r="3440" spans="1:5" x14ac:dyDescent="0.2">
      <c r="A3440"/>
      <c r="B3440"/>
      <c r="C3440"/>
      <c r="D3440"/>
      <c r="E3440"/>
    </row>
    <row r="3441" spans="1:5" x14ac:dyDescent="0.2">
      <c r="A3441"/>
      <c r="B3441"/>
      <c r="C3441"/>
      <c r="D3441"/>
      <c r="E3441"/>
    </row>
    <row r="3442" spans="1:5" x14ac:dyDescent="0.2">
      <c r="A3442"/>
      <c r="B3442"/>
      <c r="C3442"/>
      <c r="D3442"/>
      <c r="E3442"/>
    </row>
    <row r="3443" spans="1:5" x14ac:dyDescent="0.2">
      <c r="A3443"/>
      <c r="B3443"/>
      <c r="C3443"/>
      <c r="D3443"/>
      <c r="E3443"/>
    </row>
    <row r="3444" spans="1:5" x14ac:dyDescent="0.2">
      <c r="A3444"/>
      <c r="B3444"/>
      <c r="C3444"/>
      <c r="D3444"/>
      <c r="E3444"/>
    </row>
    <row r="3445" spans="1:5" x14ac:dyDescent="0.2">
      <c r="A3445"/>
      <c r="B3445"/>
      <c r="C3445"/>
      <c r="D3445"/>
      <c r="E3445"/>
    </row>
    <row r="3446" spans="1:5" x14ac:dyDescent="0.2">
      <c r="A3446"/>
      <c r="B3446"/>
      <c r="C3446"/>
      <c r="D3446"/>
      <c r="E3446"/>
    </row>
    <row r="3447" spans="1:5" x14ac:dyDescent="0.2">
      <c r="A3447"/>
      <c r="B3447"/>
      <c r="C3447"/>
      <c r="D3447"/>
      <c r="E3447"/>
    </row>
    <row r="3448" spans="1:5" x14ac:dyDescent="0.2">
      <c r="A3448"/>
      <c r="B3448"/>
      <c r="C3448"/>
      <c r="D3448"/>
      <c r="E3448"/>
    </row>
    <row r="3449" spans="1:5" x14ac:dyDescent="0.2">
      <c r="A3449"/>
      <c r="B3449"/>
      <c r="C3449"/>
      <c r="D3449"/>
      <c r="E3449"/>
    </row>
    <row r="3450" spans="1:5" x14ac:dyDescent="0.2">
      <c r="A3450"/>
      <c r="B3450"/>
      <c r="C3450"/>
      <c r="D3450"/>
      <c r="E3450"/>
    </row>
    <row r="3451" spans="1:5" x14ac:dyDescent="0.2">
      <c r="A3451"/>
      <c r="B3451"/>
      <c r="C3451"/>
      <c r="D3451"/>
      <c r="E3451"/>
    </row>
    <row r="3452" spans="1:5" x14ac:dyDescent="0.2">
      <c r="A3452"/>
      <c r="B3452"/>
      <c r="C3452"/>
      <c r="D3452"/>
      <c r="E3452"/>
    </row>
    <row r="3453" spans="1:5" x14ac:dyDescent="0.2">
      <c r="A3453"/>
      <c r="B3453"/>
      <c r="C3453"/>
      <c r="D3453"/>
      <c r="E3453"/>
    </row>
    <row r="3454" spans="1:5" x14ac:dyDescent="0.2">
      <c r="A3454"/>
      <c r="B3454"/>
      <c r="C3454"/>
      <c r="D3454"/>
      <c r="E3454"/>
    </row>
    <row r="3455" spans="1:5" x14ac:dyDescent="0.2">
      <c r="A3455"/>
      <c r="B3455"/>
      <c r="C3455"/>
      <c r="D3455"/>
      <c r="E3455"/>
    </row>
    <row r="3456" spans="1:5" x14ac:dyDescent="0.2">
      <c r="A3456"/>
      <c r="B3456"/>
      <c r="C3456"/>
      <c r="D3456"/>
      <c r="E3456"/>
    </row>
    <row r="3457" spans="1:5" x14ac:dyDescent="0.2">
      <c r="A3457"/>
      <c r="B3457"/>
      <c r="C3457"/>
      <c r="D3457"/>
      <c r="E3457"/>
    </row>
    <row r="3458" spans="1:5" x14ac:dyDescent="0.2">
      <c r="A3458"/>
      <c r="B3458"/>
      <c r="C3458"/>
      <c r="D3458"/>
      <c r="E3458"/>
    </row>
    <row r="3459" spans="1:5" x14ac:dyDescent="0.2">
      <c r="A3459"/>
      <c r="B3459"/>
      <c r="C3459"/>
      <c r="D3459"/>
      <c r="E3459"/>
    </row>
    <row r="3460" spans="1:5" x14ac:dyDescent="0.2">
      <c r="A3460"/>
      <c r="B3460"/>
      <c r="C3460"/>
      <c r="D3460"/>
      <c r="E3460"/>
    </row>
    <row r="3461" spans="1:5" x14ac:dyDescent="0.2">
      <c r="A3461"/>
      <c r="B3461"/>
      <c r="C3461"/>
      <c r="D3461"/>
      <c r="E3461"/>
    </row>
    <row r="3462" spans="1:5" x14ac:dyDescent="0.2">
      <c r="A3462"/>
      <c r="B3462"/>
      <c r="C3462"/>
      <c r="D3462"/>
      <c r="E3462"/>
    </row>
    <row r="3463" spans="1:5" x14ac:dyDescent="0.2">
      <c r="A3463"/>
      <c r="B3463"/>
      <c r="C3463"/>
      <c r="D3463"/>
      <c r="E3463"/>
    </row>
    <row r="3464" spans="1:5" x14ac:dyDescent="0.2">
      <c r="A3464"/>
      <c r="B3464"/>
      <c r="C3464"/>
      <c r="D3464"/>
      <c r="E3464"/>
    </row>
    <row r="3465" spans="1:5" x14ac:dyDescent="0.2">
      <c r="A3465"/>
      <c r="B3465"/>
      <c r="C3465"/>
      <c r="D3465"/>
      <c r="E3465"/>
    </row>
    <row r="3466" spans="1:5" x14ac:dyDescent="0.2">
      <c r="A3466"/>
      <c r="B3466"/>
      <c r="C3466"/>
      <c r="D3466"/>
      <c r="E3466"/>
    </row>
    <row r="3467" spans="1:5" x14ac:dyDescent="0.2">
      <c r="A3467"/>
      <c r="B3467"/>
      <c r="C3467"/>
      <c r="D3467"/>
      <c r="E3467"/>
    </row>
    <row r="3468" spans="1:5" x14ac:dyDescent="0.2">
      <c r="A3468"/>
      <c r="B3468"/>
      <c r="C3468"/>
      <c r="D3468"/>
      <c r="E3468"/>
    </row>
    <row r="3469" spans="1:5" x14ac:dyDescent="0.2">
      <c r="A3469"/>
      <c r="B3469"/>
      <c r="C3469"/>
      <c r="D3469"/>
      <c r="E3469"/>
    </row>
    <row r="3470" spans="1:5" x14ac:dyDescent="0.2">
      <c r="A3470"/>
      <c r="B3470"/>
      <c r="C3470"/>
      <c r="D3470"/>
      <c r="E3470"/>
    </row>
    <row r="3471" spans="1:5" x14ac:dyDescent="0.2">
      <c r="A3471"/>
      <c r="B3471"/>
      <c r="C3471"/>
      <c r="D3471"/>
      <c r="E3471"/>
    </row>
    <row r="3472" spans="1:5" x14ac:dyDescent="0.2">
      <c r="A3472"/>
      <c r="B3472"/>
      <c r="C3472"/>
      <c r="D3472"/>
      <c r="E3472"/>
    </row>
    <row r="3473" spans="1:5" x14ac:dyDescent="0.2">
      <c r="A3473"/>
      <c r="B3473"/>
      <c r="C3473"/>
      <c r="D3473"/>
      <c r="E3473"/>
    </row>
    <row r="3474" spans="1:5" x14ac:dyDescent="0.2">
      <c r="A3474"/>
      <c r="B3474"/>
      <c r="C3474"/>
      <c r="D3474"/>
      <c r="E3474"/>
    </row>
    <row r="3475" spans="1:5" x14ac:dyDescent="0.2">
      <c r="A3475"/>
      <c r="B3475"/>
      <c r="C3475"/>
      <c r="D3475"/>
      <c r="E3475"/>
    </row>
    <row r="3476" spans="1:5" x14ac:dyDescent="0.2">
      <c r="A3476"/>
      <c r="B3476"/>
      <c r="C3476"/>
      <c r="D3476"/>
      <c r="E3476"/>
    </row>
    <row r="3477" spans="1:5" x14ac:dyDescent="0.2">
      <c r="A3477"/>
      <c r="B3477"/>
      <c r="C3477"/>
      <c r="D3477"/>
      <c r="E3477"/>
    </row>
    <row r="3478" spans="1:5" x14ac:dyDescent="0.2">
      <c r="A3478"/>
      <c r="B3478"/>
      <c r="C3478"/>
      <c r="D3478"/>
      <c r="E3478"/>
    </row>
    <row r="3479" spans="1:5" x14ac:dyDescent="0.2">
      <c r="A3479"/>
      <c r="B3479"/>
      <c r="C3479"/>
      <c r="D3479"/>
      <c r="E3479"/>
    </row>
    <row r="3480" spans="1:5" x14ac:dyDescent="0.2">
      <c r="A3480"/>
      <c r="B3480"/>
      <c r="C3480"/>
      <c r="D3480"/>
      <c r="E3480"/>
    </row>
    <row r="3481" spans="1:5" x14ac:dyDescent="0.2">
      <c r="A3481"/>
      <c r="B3481"/>
      <c r="C3481"/>
      <c r="D3481"/>
      <c r="E3481"/>
    </row>
    <row r="3482" spans="1:5" x14ac:dyDescent="0.2">
      <c r="A3482"/>
      <c r="B3482"/>
      <c r="C3482"/>
      <c r="D3482"/>
      <c r="E3482"/>
    </row>
    <row r="3483" spans="1:5" x14ac:dyDescent="0.2">
      <c r="A3483"/>
      <c r="B3483"/>
      <c r="C3483"/>
      <c r="D3483"/>
      <c r="E3483"/>
    </row>
    <row r="3484" spans="1:5" x14ac:dyDescent="0.2">
      <c r="A3484"/>
      <c r="B3484"/>
      <c r="C3484"/>
      <c r="D3484"/>
      <c r="E3484"/>
    </row>
    <row r="3485" spans="1:5" x14ac:dyDescent="0.2">
      <c r="A3485"/>
      <c r="B3485"/>
      <c r="C3485"/>
      <c r="D3485"/>
      <c r="E3485"/>
    </row>
    <row r="3486" spans="1:5" x14ac:dyDescent="0.2">
      <c r="A3486"/>
      <c r="B3486"/>
      <c r="C3486"/>
      <c r="D3486"/>
      <c r="E3486"/>
    </row>
    <row r="3487" spans="1:5" x14ac:dyDescent="0.2">
      <c r="A3487"/>
      <c r="B3487"/>
      <c r="C3487"/>
      <c r="D3487"/>
      <c r="E3487"/>
    </row>
    <row r="3488" spans="1:5" x14ac:dyDescent="0.2">
      <c r="A3488"/>
      <c r="B3488"/>
      <c r="C3488"/>
      <c r="D3488"/>
      <c r="E3488"/>
    </row>
    <row r="3489" spans="1:5" x14ac:dyDescent="0.2">
      <c r="A3489"/>
      <c r="B3489"/>
      <c r="C3489"/>
      <c r="D3489"/>
      <c r="E3489"/>
    </row>
    <row r="3490" spans="1:5" x14ac:dyDescent="0.2">
      <c r="A3490"/>
      <c r="B3490"/>
      <c r="C3490"/>
      <c r="D3490"/>
      <c r="E3490"/>
    </row>
    <row r="3491" spans="1:5" x14ac:dyDescent="0.2">
      <c r="A3491"/>
      <c r="B3491"/>
      <c r="C3491"/>
      <c r="D3491"/>
      <c r="E3491"/>
    </row>
    <row r="3492" spans="1:5" x14ac:dyDescent="0.2">
      <c r="A3492"/>
      <c r="B3492"/>
      <c r="C3492"/>
      <c r="D3492"/>
      <c r="E3492"/>
    </row>
    <row r="3493" spans="1:5" x14ac:dyDescent="0.2">
      <c r="A3493"/>
      <c r="B3493"/>
      <c r="C3493"/>
      <c r="D3493"/>
      <c r="E3493"/>
    </row>
    <row r="3494" spans="1:5" x14ac:dyDescent="0.2">
      <c r="A3494"/>
      <c r="B3494"/>
      <c r="C3494"/>
      <c r="D3494"/>
      <c r="E3494"/>
    </row>
    <row r="3495" spans="1:5" x14ac:dyDescent="0.2">
      <c r="A3495"/>
      <c r="B3495"/>
      <c r="C3495"/>
      <c r="D3495"/>
      <c r="E3495"/>
    </row>
    <row r="3496" spans="1:5" x14ac:dyDescent="0.2">
      <c r="A3496"/>
      <c r="B3496"/>
      <c r="C3496"/>
      <c r="D3496"/>
      <c r="E3496"/>
    </row>
    <row r="3497" spans="1:5" x14ac:dyDescent="0.2">
      <c r="A3497"/>
      <c r="B3497"/>
      <c r="C3497"/>
      <c r="D3497"/>
      <c r="E3497"/>
    </row>
    <row r="3498" spans="1:5" x14ac:dyDescent="0.2">
      <c r="A3498"/>
      <c r="B3498"/>
      <c r="C3498"/>
      <c r="D3498"/>
      <c r="E3498"/>
    </row>
    <row r="3499" spans="1:5" x14ac:dyDescent="0.2">
      <c r="A3499"/>
      <c r="B3499"/>
      <c r="C3499"/>
      <c r="D3499"/>
      <c r="E3499"/>
    </row>
    <row r="3500" spans="1:5" x14ac:dyDescent="0.2">
      <c r="A3500"/>
      <c r="B3500"/>
      <c r="C3500"/>
      <c r="D3500"/>
      <c r="E3500"/>
    </row>
    <row r="3501" spans="1:5" x14ac:dyDescent="0.2">
      <c r="A3501"/>
      <c r="B3501"/>
      <c r="C3501"/>
      <c r="D3501"/>
      <c r="E3501"/>
    </row>
    <row r="3502" spans="1:5" x14ac:dyDescent="0.2">
      <c r="A3502"/>
      <c r="B3502"/>
      <c r="C3502"/>
      <c r="D3502"/>
      <c r="E3502"/>
    </row>
    <row r="3503" spans="1:5" x14ac:dyDescent="0.2">
      <c r="A3503"/>
      <c r="B3503"/>
      <c r="C3503"/>
      <c r="D3503"/>
      <c r="E3503"/>
    </row>
    <row r="3504" spans="1:5" x14ac:dyDescent="0.2">
      <c r="A3504"/>
      <c r="B3504"/>
      <c r="C3504"/>
      <c r="D3504"/>
      <c r="E3504"/>
    </row>
    <row r="3505" spans="1:5" x14ac:dyDescent="0.2">
      <c r="A3505"/>
      <c r="B3505"/>
      <c r="C3505"/>
      <c r="D3505"/>
      <c r="E3505"/>
    </row>
    <row r="3506" spans="1:5" x14ac:dyDescent="0.2">
      <c r="A3506"/>
      <c r="B3506"/>
      <c r="C3506"/>
      <c r="D3506"/>
      <c r="E3506"/>
    </row>
    <row r="3507" spans="1:5" x14ac:dyDescent="0.2">
      <c r="A3507"/>
      <c r="B3507"/>
      <c r="C3507"/>
      <c r="D3507"/>
      <c r="E3507"/>
    </row>
    <row r="3508" spans="1:5" x14ac:dyDescent="0.2">
      <c r="A3508"/>
      <c r="B3508"/>
      <c r="C3508"/>
      <c r="D3508"/>
      <c r="E3508"/>
    </row>
    <row r="3509" spans="1:5" x14ac:dyDescent="0.2">
      <c r="A3509"/>
      <c r="B3509"/>
      <c r="C3509"/>
      <c r="D3509"/>
      <c r="E3509"/>
    </row>
    <row r="3510" spans="1:5" x14ac:dyDescent="0.2">
      <c r="A3510"/>
      <c r="B3510"/>
      <c r="C3510"/>
      <c r="D3510"/>
      <c r="E3510"/>
    </row>
    <row r="3511" spans="1:5" x14ac:dyDescent="0.2">
      <c r="A3511"/>
      <c r="B3511"/>
      <c r="C3511"/>
      <c r="D3511"/>
      <c r="E3511"/>
    </row>
    <row r="3512" spans="1:5" x14ac:dyDescent="0.2">
      <c r="A3512"/>
      <c r="B3512"/>
      <c r="C3512"/>
      <c r="D3512"/>
      <c r="E3512"/>
    </row>
    <row r="3513" spans="1:5" x14ac:dyDescent="0.2">
      <c r="A3513"/>
      <c r="B3513"/>
      <c r="C3513"/>
      <c r="D3513"/>
      <c r="E3513"/>
    </row>
    <row r="3514" spans="1:5" x14ac:dyDescent="0.2">
      <c r="A3514"/>
      <c r="B3514"/>
      <c r="C3514"/>
      <c r="D3514"/>
      <c r="E3514"/>
    </row>
    <row r="3515" spans="1:5" x14ac:dyDescent="0.2">
      <c r="A3515"/>
      <c r="B3515"/>
      <c r="C3515"/>
      <c r="D3515"/>
      <c r="E3515"/>
    </row>
    <row r="3516" spans="1:5" x14ac:dyDescent="0.2">
      <c r="A3516"/>
      <c r="B3516"/>
      <c r="C3516"/>
      <c r="D3516"/>
      <c r="E3516"/>
    </row>
    <row r="3517" spans="1:5" x14ac:dyDescent="0.2">
      <c r="A3517"/>
      <c r="B3517"/>
      <c r="C3517"/>
      <c r="D3517"/>
      <c r="E3517"/>
    </row>
    <row r="3518" spans="1:5" x14ac:dyDescent="0.2">
      <c r="A3518"/>
      <c r="B3518"/>
      <c r="C3518"/>
      <c r="D3518"/>
      <c r="E3518"/>
    </row>
    <row r="3519" spans="1:5" x14ac:dyDescent="0.2">
      <c r="A3519"/>
      <c r="B3519"/>
      <c r="C3519"/>
      <c r="D3519"/>
      <c r="E3519"/>
    </row>
    <row r="3520" spans="1:5" x14ac:dyDescent="0.2">
      <c r="A3520"/>
      <c r="B3520"/>
      <c r="C3520"/>
      <c r="D3520"/>
      <c r="E3520"/>
    </row>
    <row r="3521" spans="1:5" x14ac:dyDescent="0.2">
      <c r="A3521"/>
      <c r="B3521"/>
      <c r="C3521"/>
      <c r="D3521"/>
      <c r="E3521"/>
    </row>
    <row r="3522" spans="1:5" x14ac:dyDescent="0.2">
      <c r="A3522"/>
      <c r="B3522"/>
      <c r="C3522"/>
      <c r="D3522"/>
      <c r="E3522"/>
    </row>
    <row r="3523" spans="1:5" x14ac:dyDescent="0.2">
      <c r="A3523"/>
      <c r="B3523"/>
      <c r="C3523"/>
      <c r="D3523"/>
      <c r="E3523"/>
    </row>
    <row r="3524" spans="1:5" x14ac:dyDescent="0.2">
      <c r="A3524"/>
      <c r="B3524"/>
      <c r="C3524"/>
      <c r="D3524"/>
      <c r="E3524"/>
    </row>
    <row r="3525" spans="1:5" x14ac:dyDescent="0.2">
      <c r="A3525"/>
      <c r="B3525"/>
      <c r="C3525"/>
      <c r="D3525"/>
      <c r="E3525"/>
    </row>
    <row r="3526" spans="1:5" x14ac:dyDescent="0.2">
      <c r="A3526"/>
      <c r="B3526"/>
      <c r="C3526"/>
      <c r="D3526"/>
      <c r="E3526"/>
    </row>
    <row r="3527" spans="1:5" x14ac:dyDescent="0.2">
      <c r="A3527"/>
      <c r="B3527"/>
      <c r="C3527"/>
      <c r="D3527"/>
      <c r="E3527"/>
    </row>
    <row r="3528" spans="1:5" x14ac:dyDescent="0.2">
      <c r="A3528"/>
      <c r="B3528"/>
      <c r="C3528"/>
      <c r="D3528"/>
      <c r="E3528"/>
    </row>
    <row r="3529" spans="1:5" x14ac:dyDescent="0.2">
      <c r="A3529"/>
      <c r="B3529"/>
      <c r="C3529"/>
      <c r="D3529"/>
      <c r="E3529"/>
    </row>
    <row r="3530" spans="1:5" x14ac:dyDescent="0.2">
      <c r="A3530"/>
      <c r="B3530"/>
      <c r="C3530"/>
      <c r="D3530"/>
      <c r="E3530"/>
    </row>
    <row r="3531" spans="1:5" x14ac:dyDescent="0.2">
      <c r="A3531"/>
      <c r="B3531"/>
      <c r="C3531"/>
      <c r="D3531"/>
      <c r="E3531"/>
    </row>
    <row r="3532" spans="1:5" x14ac:dyDescent="0.2">
      <c r="A3532"/>
      <c r="B3532"/>
      <c r="C3532"/>
      <c r="D3532"/>
      <c r="E3532"/>
    </row>
    <row r="3533" spans="1:5" x14ac:dyDescent="0.2">
      <c r="A3533"/>
      <c r="B3533"/>
      <c r="C3533"/>
      <c r="D3533"/>
      <c r="E3533"/>
    </row>
    <row r="3534" spans="1:5" x14ac:dyDescent="0.2">
      <c r="A3534"/>
      <c r="B3534"/>
      <c r="C3534"/>
      <c r="D3534"/>
      <c r="E3534"/>
    </row>
    <row r="3535" spans="1:5" x14ac:dyDescent="0.2">
      <c r="A3535"/>
      <c r="B3535"/>
      <c r="C3535"/>
      <c r="D3535"/>
      <c r="E3535"/>
    </row>
    <row r="3536" spans="1:5" x14ac:dyDescent="0.2">
      <c r="A3536"/>
      <c r="B3536"/>
      <c r="C3536"/>
      <c r="D3536"/>
      <c r="E3536"/>
    </row>
    <row r="3537" spans="1:5" x14ac:dyDescent="0.2">
      <c r="A3537"/>
      <c r="B3537"/>
      <c r="C3537"/>
      <c r="D3537"/>
      <c r="E3537"/>
    </row>
    <row r="3538" spans="1:5" x14ac:dyDescent="0.2">
      <c r="A3538"/>
      <c r="B3538"/>
      <c r="C3538"/>
      <c r="D3538"/>
      <c r="E3538"/>
    </row>
    <row r="3539" spans="1:5" x14ac:dyDescent="0.2">
      <c r="A3539"/>
      <c r="B3539"/>
      <c r="C3539"/>
      <c r="D3539"/>
      <c r="E3539"/>
    </row>
    <row r="3540" spans="1:5" x14ac:dyDescent="0.2">
      <c r="A3540"/>
      <c r="B3540"/>
      <c r="C3540"/>
      <c r="D3540"/>
      <c r="E3540"/>
    </row>
    <row r="3541" spans="1:5" x14ac:dyDescent="0.2">
      <c r="A3541"/>
      <c r="B3541"/>
      <c r="C3541"/>
      <c r="D3541"/>
      <c r="E3541"/>
    </row>
    <row r="3542" spans="1:5" x14ac:dyDescent="0.2">
      <c r="A3542"/>
      <c r="B3542"/>
      <c r="C3542"/>
      <c r="D3542"/>
      <c r="E3542"/>
    </row>
    <row r="3543" spans="1:5" x14ac:dyDescent="0.2">
      <c r="A3543"/>
      <c r="B3543"/>
      <c r="C3543"/>
      <c r="D3543"/>
      <c r="E3543"/>
    </row>
    <row r="3544" spans="1:5" x14ac:dyDescent="0.2">
      <c r="A3544"/>
      <c r="B3544"/>
      <c r="C3544"/>
      <c r="D3544"/>
      <c r="E3544"/>
    </row>
    <row r="3545" spans="1:5" x14ac:dyDescent="0.2">
      <c r="A3545"/>
      <c r="B3545"/>
      <c r="C3545"/>
      <c r="D3545"/>
      <c r="E3545"/>
    </row>
    <row r="3546" spans="1:5" x14ac:dyDescent="0.2">
      <c r="A3546"/>
      <c r="B3546"/>
      <c r="C3546"/>
      <c r="D3546"/>
      <c r="E3546"/>
    </row>
    <row r="3547" spans="1:5" x14ac:dyDescent="0.2">
      <c r="A3547"/>
      <c r="B3547"/>
      <c r="C3547"/>
      <c r="D3547"/>
      <c r="E3547"/>
    </row>
    <row r="3548" spans="1:5" x14ac:dyDescent="0.2">
      <c r="A3548"/>
      <c r="B3548"/>
      <c r="C3548"/>
      <c r="D3548"/>
      <c r="E3548"/>
    </row>
    <row r="3549" spans="1:5" x14ac:dyDescent="0.2">
      <c r="A3549"/>
      <c r="B3549"/>
      <c r="C3549"/>
      <c r="D3549"/>
      <c r="E3549"/>
    </row>
    <row r="3550" spans="1:5" x14ac:dyDescent="0.2">
      <c r="A3550"/>
      <c r="B3550"/>
      <c r="C3550"/>
      <c r="D3550"/>
      <c r="E3550"/>
    </row>
    <row r="3551" spans="1:5" x14ac:dyDescent="0.2">
      <c r="A3551"/>
      <c r="B3551"/>
      <c r="C3551"/>
      <c r="D3551"/>
      <c r="E3551"/>
    </row>
    <row r="3552" spans="1:5" x14ac:dyDescent="0.2">
      <c r="A3552"/>
      <c r="B3552"/>
      <c r="C3552"/>
      <c r="D3552"/>
      <c r="E3552"/>
    </row>
    <row r="3553" spans="1:5" x14ac:dyDescent="0.2">
      <c r="A3553"/>
      <c r="B3553"/>
      <c r="C3553"/>
      <c r="D3553"/>
      <c r="E3553"/>
    </row>
    <row r="3554" spans="1:5" x14ac:dyDescent="0.2">
      <c r="A3554"/>
      <c r="B3554"/>
      <c r="C3554"/>
      <c r="D3554"/>
      <c r="E3554"/>
    </row>
    <row r="3555" spans="1:5" x14ac:dyDescent="0.2">
      <c r="A3555"/>
      <c r="B3555"/>
      <c r="C3555"/>
      <c r="D3555"/>
      <c r="E3555"/>
    </row>
    <row r="3556" spans="1:5" x14ac:dyDescent="0.2">
      <c r="A3556"/>
      <c r="B3556"/>
      <c r="C3556"/>
      <c r="D3556"/>
      <c r="E3556"/>
    </row>
    <row r="3557" spans="1:5" x14ac:dyDescent="0.2">
      <c r="A3557"/>
      <c r="B3557"/>
      <c r="C3557"/>
      <c r="D3557"/>
      <c r="E3557"/>
    </row>
    <row r="3558" spans="1:5" x14ac:dyDescent="0.2">
      <c r="A3558"/>
      <c r="B3558"/>
      <c r="C3558"/>
      <c r="D3558"/>
      <c r="E3558"/>
    </row>
    <row r="3559" spans="1:5" x14ac:dyDescent="0.2">
      <c r="A3559"/>
      <c r="B3559"/>
      <c r="C3559"/>
      <c r="D3559"/>
      <c r="E3559"/>
    </row>
    <row r="3560" spans="1:5" x14ac:dyDescent="0.2">
      <c r="A3560"/>
      <c r="B3560"/>
      <c r="C3560"/>
      <c r="D3560"/>
      <c r="E3560"/>
    </row>
    <row r="3561" spans="1:5" x14ac:dyDescent="0.2">
      <c r="A3561"/>
      <c r="B3561"/>
      <c r="C3561"/>
      <c r="D3561"/>
      <c r="E3561"/>
    </row>
    <row r="3562" spans="1:5" x14ac:dyDescent="0.2">
      <c r="A3562"/>
      <c r="B3562"/>
      <c r="C3562"/>
      <c r="D3562"/>
      <c r="E3562"/>
    </row>
    <row r="3563" spans="1:5" x14ac:dyDescent="0.2">
      <c r="A3563"/>
      <c r="B3563"/>
      <c r="C3563"/>
      <c r="D3563"/>
      <c r="E3563"/>
    </row>
    <row r="3564" spans="1:5" x14ac:dyDescent="0.2">
      <c r="A3564"/>
      <c r="B3564"/>
      <c r="C3564"/>
      <c r="D3564"/>
      <c r="E3564"/>
    </row>
    <row r="3565" spans="1:5" x14ac:dyDescent="0.2">
      <c r="A3565"/>
      <c r="B3565"/>
      <c r="C3565"/>
      <c r="D3565"/>
      <c r="E3565"/>
    </row>
    <row r="3566" spans="1:5" x14ac:dyDescent="0.2">
      <c r="A3566"/>
      <c r="B3566"/>
      <c r="C3566"/>
      <c r="D3566"/>
      <c r="E3566"/>
    </row>
    <row r="3567" spans="1:5" x14ac:dyDescent="0.2">
      <c r="A3567"/>
      <c r="B3567"/>
      <c r="C3567"/>
      <c r="D3567"/>
      <c r="E3567"/>
    </row>
    <row r="3568" spans="1:5" x14ac:dyDescent="0.2">
      <c r="A3568"/>
      <c r="B3568"/>
      <c r="C3568"/>
      <c r="D3568"/>
      <c r="E3568"/>
    </row>
    <row r="3569" spans="1:5" x14ac:dyDescent="0.2">
      <c r="A3569"/>
      <c r="B3569"/>
      <c r="C3569"/>
      <c r="D3569"/>
      <c r="E3569"/>
    </row>
    <row r="3570" spans="1:5" x14ac:dyDescent="0.2">
      <c r="A3570"/>
      <c r="B3570"/>
      <c r="C3570"/>
      <c r="D3570"/>
      <c r="E3570"/>
    </row>
    <row r="3571" spans="1:5" x14ac:dyDescent="0.2">
      <c r="A3571"/>
      <c r="B3571"/>
      <c r="C3571"/>
      <c r="D3571"/>
      <c r="E3571"/>
    </row>
    <row r="3572" spans="1:5" x14ac:dyDescent="0.2">
      <c r="A3572"/>
      <c r="B3572"/>
      <c r="C3572"/>
      <c r="D3572"/>
      <c r="E3572"/>
    </row>
    <row r="3573" spans="1:5" x14ac:dyDescent="0.2">
      <c r="A3573"/>
      <c r="B3573"/>
      <c r="C3573"/>
      <c r="D3573"/>
      <c r="E3573"/>
    </row>
    <row r="3574" spans="1:5" x14ac:dyDescent="0.2">
      <c r="A3574"/>
      <c r="B3574"/>
      <c r="C3574"/>
      <c r="D3574"/>
      <c r="E3574"/>
    </row>
    <row r="3575" spans="1:5" x14ac:dyDescent="0.2">
      <c r="A3575"/>
      <c r="B3575"/>
      <c r="C3575"/>
      <c r="D3575"/>
      <c r="E3575"/>
    </row>
    <row r="3576" spans="1:5" x14ac:dyDescent="0.2">
      <c r="A3576"/>
      <c r="B3576"/>
      <c r="C3576"/>
      <c r="D3576"/>
      <c r="E3576"/>
    </row>
    <row r="3577" spans="1:5" x14ac:dyDescent="0.2">
      <c r="A3577"/>
      <c r="B3577"/>
      <c r="C3577"/>
      <c r="D3577"/>
      <c r="E3577"/>
    </row>
    <row r="3578" spans="1:5" x14ac:dyDescent="0.2">
      <c r="A3578"/>
      <c r="B3578"/>
      <c r="C3578"/>
      <c r="D3578"/>
      <c r="E3578"/>
    </row>
    <row r="3579" spans="1:5" x14ac:dyDescent="0.2">
      <c r="A3579"/>
      <c r="B3579"/>
      <c r="C3579"/>
      <c r="D3579"/>
      <c r="E3579"/>
    </row>
    <row r="3580" spans="1:5" x14ac:dyDescent="0.2">
      <c r="A3580"/>
      <c r="B3580"/>
      <c r="C3580"/>
      <c r="D3580"/>
      <c r="E3580"/>
    </row>
    <row r="3581" spans="1:5" x14ac:dyDescent="0.2">
      <c r="A3581"/>
      <c r="B3581"/>
      <c r="C3581"/>
      <c r="D3581"/>
      <c r="E3581"/>
    </row>
    <row r="3582" spans="1:5" x14ac:dyDescent="0.2">
      <c r="A3582"/>
      <c r="B3582"/>
      <c r="C3582"/>
      <c r="D3582"/>
      <c r="E3582"/>
    </row>
    <row r="3583" spans="1:5" x14ac:dyDescent="0.2">
      <c r="A3583"/>
      <c r="B3583"/>
      <c r="C3583"/>
      <c r="D3583"/>
      <c r="E3583"/>
    </row>
    <row r="3584" spans="1:5" x14ac:dyDescent="0.2">
      <c r="A3584"/>
      <c r="B3584"/>
      <c r="C3584"/>
      <c r="D3584"/>
      <c r="E3584"/>
    </row>
    <row r="3585" spans="1:5" x14ac:dyDescent="0.2">
      <c r="A3585"/>
      <c r="B3585"/>
      <c r="C3585"/>
      <c r="D3585"/>
      <c r="E3585"/>
    </row>
    <row r="3586" spans="1:5" x14ac:dyDescent="0.2">
      <c r="A3586"/>
      <c r="B3586"/>
      <c r="C3586"/>
      <c r="D3586"/>
      <c r="E3586"/>
    </row>
    <row r="3587" spans="1:5" x14ac:dyDescent="0.2">
      <c r="A3587"/>
      <c r="B3587"/>
      <c r="C3587"/>
      <c r="D3587"/>
      <c r="E3587"/>
    </row>
    <row r="3588" spans="1:5" x14ac:dyDescent="0.2">
      <c r="A3588"/>
      <c r="B3588"/>
      <c r="C3588"/>
      <c r="D3588"/>
      <c r="E3588"/>
    </row>
    <row r="3589" spans="1:5" x14ac:dyDescent="0.2">
      <c r="A3589"/>
      <c r="B3589"/>
      <c r="C3589"/>
      <c r="D3589"/>
      <c r="E3589"/>
    </row>
    <row r="3590" spans="1:5" x14ac:dyDescent="0.2">
      <c r="A3590"/>
      <c r="B3590"/>
      <c r="C3590"/>
      <c r="D3590"/>
      <c r="E3590"/>
    </row>
    <row r="3591" spans="1:5" x14ac:dyDescent="0.2">
      <c r="A3591"/>
      <c r="B3591"/>
      <c r="C3591"/>
      <c r="D3591"/>
      <c r="E3591"/>
    </row>
    <row r="3592" spans="1:5" x14ac:dyDescent="0.2">
      <c r="A3592"/>
      <c r="B3592"/>
      <c r="C3592"/>
      <c r="D3592"/>
      <c r="E3592"/>
    </row>
    <row r="3593" spans="1:5" x14ac:dyDescent="0.2">
      <c r="A3593"/>
      <c r="B3593"/>
      <c r="C3593"/>
      <c r="D3593"/>
      <c r="E3593"/>
    </row>
    <row r="3594" spans="1:5" x14ac:dyDescent="0.2">
      <c r="A3594"/>
      <c r="B3594"/>
      <c r="C3594"/>
      <c r="D3594"/>
      <c r="E3594"/>
    </row>
    <row r="3595" spans="1:5" x14ac:dyDescent="0.2">
      <c r="A3595"/>
      <c r="B3595"/>
      <c r="C3595"/>
      <c r="D3595"/>
      <c r="E3595"/>
    </row>
    <row r="3596" spans="1:5" x14ac:dyDescent="0.2">
      <c r="A3596"/>
      <c r="B3596"/>
      <c r="C3596"/>
      <c r="D3596"/>
      <c r="E3596"/>
    </row>
    <row r="3597" spans="1:5" x14ac:dyDescent="0.2">
      <c r="A3597"/>
      <c r="B3597"/>
      <c r="C3597"/>
      <c r="D3597"/>
      <c r="E3597"/>
    </row>
    <row r="3598" spans="1:5" x14ac:dyDescent="0.2">
      <c r="A3598"/>
      <c r="B3598"/>
      <c r="C3598"/>
      <c r="D3598"/>
      <c r="E3598"/>
    </row>
    <row r="3599" spans="1:5" x14ac:dyDescent="0.2">
      <c r="A3599"/>
      <c r="B3599"/>
      <c r="C3599"/>
      <c r="D3599"/>
      <c r="E3599"/>
    </row>
    <row r="3600" spans="1:5" x14ac:dyDescent="0.2">
      <c r="A3600"/>
      <c r="B3600"/>
      <c r="C3600"/>
      <c r="D3600"/>
      <c r="E3600"/>
    </row>
    <row r="3601" spans="1:5" x14ac:dyDescent="0.2">
      <c r="A3601"/>
      <c r="B3601"/>
      <c r="C3601"/>
      <c r="D3601"/>
      <c r="E3601"/>
    </row>
    <row r="3602" spans="1:5" x14ac:dyDescent="0.2">
      <c r="A3602"/>
      <c r="B3602"/>
      <c r="C3602"/>
      <c r="D3602"/>
      <c r="E3602"/>
    </row>
    <row r="3603" spans="1:5" x14ac:dyDescent="0.2">
      <c r="A3603"/>
      <c r="B3603"/>
      <c r="C3603"/>
      <c r="D3603"/>
      <c r="E3603"/>
    </row>
    <row r="3604" spans="1:5" x14ac:dyDescent="0.2">
      <c r="A3604"/>
      <c r="B3604"/>
      <c r="C3604"/>
      <c r="D3604"/>
      <c r="E3604"/>
    </row>
    <row r="3605" spans="1:5" x14ac:dyDescent="0.2">
      <c r="A3605"/>
      <c r="B3605"/>
      <c r="C3605"/>
      <c r="D3605"/>
      <c r="E3605"/>
    </row>
    <row r="3606" spans="1:5" x14ac:dyDescent="0.2">
      <c r="A3606"/>
      <c r="B3606"/>
      <c r="C3606"/>
      <c r="D3606"/>
      <c r="E3606"/>
    </row>
    <row r="3607" spans="1:5" x14ac:dyDescent="0.2">
      <c r="A3607"/>
      <c r="B3607"/>
      <c r="C3607"/>
      <c r="D3607"/>
      <c r="E3607"/>
    </row>
    <row r="3608" spans="1:5" x14ac:dyDescent="0.2">
      <c r="A3608"/>
      <c r="B3608"/>
      <c r="C3608"/>
      <c r="D3608"/>
      <c r="E3608"/>
    </row>
    <row r="3609" spans="1:5" x14ac:dyDescent="0.2">
      <c r="A3609"/>
      <c r="B3609"/>
      <c r="C3609"/>
      <c r="D3609"/>
      <c r="E3609"/>
    </row>
    <row r="3610" spans="1:5" x14ac:dyDescent="0.2">
      <c r="A3610"/>
      <c r="B3610"/>
      <c r="C3610"/>
      <c r="D3610"/>
      <c r="E3610"/>
    </row>
    <row r="3611" spans="1:5" x14ac:dyDescent="0.2">
      <c r="A3611"/>
      <c r="B3611"/>
      <c r="C3611"/>
      <c r="D3611"/>
      <c r="E3611"/>
    </row>
    <row r="3612" spans="1:5" x14ac:dyDescent="0.2">
      <c r="A3612"/>
      <c r="B3612"/>
      <c r="C3612"/>
      <c r="D3612"/>
      <c r="E3612"/>
    </row>
    <row r="3613" spans="1:5" x14ac:dyDescent="0.2">
      <c r="A3613"/>
      <c r="B3613"/>
      <c r="C3613"/>
      <c r="D3613"/>
      <c r="E3613"/>
    </row>
    <row r="3614" spans="1:5" x14ac:dyDescent="0.2">
      <c r="A3614"/>
      <c r="B3614"/>
      <c r="C3614"/>
      <c r="D3614"/>
      <c r="E3614"/>
    </row>
    <row r="3615" spans="1:5" x14ac:dyDescent="0.2">
      <c r="A3615"/>
      <c r="B3615"/>
      <c r="C3615"/>
      <c r="D3615"/>
      <c r="E3615"/>
    </row>
    <row r="3616" spans="1:5" x14ac:dyDescent="0.2">
      <c r="A3616"/>
      <c r="B3616"/>
      <c r="C3616"/>
      <c r="D3616"/>
      <c r="E3616"/>
    </row>
    <row r="3617" spans="1:5" x14ac:dyDescent="0.2">
      <c r="A3617"/>
      <c r="B3617"/>
      <c r="C3617"/>
      <c r="D3617"/>
      <c r="E3617"/>
    </row>
    <row r="3618" spans="1:5" x14ac:dyDescent="0.2">
      <c r="A3618"/>
      <c r="B3618"/>
      <c r="C3618"/>
      <c r="D3618"/>
      <c r="E3618"/>
    </row>
    <row r="3619" spans="1:5" x14ac:dyDescent="0.2">
      <c r="A3619"/>
      <c r="B3619"/>
      <c r="C3619"/>
      <c r="D3619"/>
      <c r="E3619"/>
    </row>
    <row r="3620" spans="1:5" x14ac:dyDescent="0.2">
      <c r="A3620"/>
      <c r="B3620"/>
      <c r="C3620"/>
      <c r="D3620"/>
      <c r="E3620"/>
    </row>
    <row r="3621" spans="1:5" x14ac:dyDescent="0.2">
      <c r="A3621"/>
      <c r="B3621"/>
      <c r="C3621"/>
      <c r="D3621"/>
      <c r="E3621"/>
    </row>
    <row r="3622" spans="1:5" x14ac:dyDescent="0.2">
      <c r="A3622"/>
      <c r="B3622"/>
      <c r="C3622"/>
      <c r="D3622"/>
      <c r="E3622"/>
    </row>
    <row r="3623" spans="1:5" x14ac:dyDescent="0.2">
      <c r="A3623"/>
      <c r="B3623"/>
      <c r="C3623"/>
      <c r="D3623"/>
      <c r="E3623"/>
    </row>
    <row r="3624" spans="1:5" x14ac:dyDescent="0.2">
      <c r="A3624"/>
      <c r="B3624"/>
      <c r="C3624"/>
      <c r="D3624"/>
      <c r="E3624"/>
    </row>
    <row r="3625" spans="1:5" x14ac:dyDescent="0.2">
      <c r="A3625"/>
      <c r="B3625"/>
      <c r="C3625"/>
      <c r="D3625"/>
      <c r="E3625"/>
    </row>
    <row r="3626" spans="1:5" x14ac:dyDescent="0.2">
      <c r="A3626"/>
      <c r="B3626"/>
      <c r="C3626"/>
      <c r="D3626"/>
      <c r="E3626"/>
    </row>
    <row r="3627" spans="1:5" x14ac:dyDescent="0.2">
      <c r="A3627"/>
      <c r="B3627"/>
      <c r="C3627"/>
      <c r="D3627"/>
      <c r="E3627"/>
    </row>
    <row r="3628" spans="1:5" x14ac:dyDescent="0.2">
      <c r="A3628"/>
      <c r="B3628"/>
      <c r="C3628"/>
      <c r="D3628"/>
      <c r="E3628"/>
    </row>
    <row r="3629" spans="1:5" x14ac:dyDescent="0.2">
      <c r="A3629"/>
      <c r="B3629"/>
      <c r="C3629"/>
      <c r="D3629"/>
      <c r="E3629"/>
    </row>
    <row r="3630" spans="1:5" x14ac:dyDescent="0.2">
      <c r="A3630"/>
      <c r="B3630"/>
      <c r="C3630"/>
      <c r="D3630"/>
      <c r="E3630"/>
    </row>
    <row r="3631" spans="1:5" x14ac:dyDescent="0.2">
      <c r="A3631"/>
      <c r="B3631"/>
      <c r="C3631"/>
      <c r="D3631"/>
      <c r="E3631"/>
    </row>
    <row r="3632" spans="1:5" x14ac:dyDescent="0.2">
      <c r="A3632"/>
      <c r="B3632"/>
      <c r="C3632"/>
      <c r="D3632"/>
      <c r="E3632"/>
    </row>
    <row r="3633" spans="1:5" x14ac:dyDescent="0.2">
      <c r="A3633"/>
      <c r="B3633"/>
      <c r="C3633"/>
      <c r="D3633"/>
      <c r="E3633"/>
    </row>
    <row r="3634" spans="1:5" x14ac:dyDescent="0.2">
      <c r="A3634"/>
      <c r="B3634"/>
      <c r="C3634"/>
      <c r="D3634"/>
      <c r="E3634"/>
    </row>
    <row r="3635" spans="1:5" x14ac:dyDescent="0.2">
      <c r="A3635"/>
      <c r="B3635"/>
      <c r="C3635"/>
      <c r="D3635"/>
      <c r="E3635"/>
    </row>
    <row r="3636" spans="1:5" x14ac:dyDescent="0.2">
      <c r="A3636"/>
      <c r="B3636"/>
      <c r="C3636"/>
      <c r="D3636"/>
      <c r="E3636"/>
    </row>
    <row r="3637" spans="1:5" x14ac:dyDescent="0.2">
      <c r="A3637"/>
      <c r="B3637"/>
      <c r="C3637"/>
      <c r="D3637"/>
      <c r="E3637"/>
    </row>
    <row r="3638" spans="1:5" x14ac:dyDescent="0.2">
      <c r="A3638"/>
      <c r="B3638"/>
      <c r="C3638"/>
      <c r="D3638"/>
      <c r="E3638"/>
    </row>
    <row r="3639" spans="1:5" x14ac:dyDescent="0.2">
      <c r="A3639"/>
      <c r="B3639"/>
      <c r="C3639"/>
      <c r="D3639"/>
      <c r="E3639"/>
    </row>
    <row r="3640" spans="1:5" x14ac:dyDescent="0.2">
      <c r="A3640"/>
      <c r="B3640"/>
      <c r="C3640"/>
      <c r="D3640"/>
      <c r="E3640"/>
    </row>
    <row r="3641" spans="1:5" x14ac:dyDescent="0.2">
      <c r="A3641"/>
      <c r="B3641"/>
      <c r="C3641"/>
      <c r="D3641"/>
      <c r="E3641"/>
    </row>
    <row r="3642" spans="1:5" x14ac:dyDescent="0.2">
      <c r="A3642"/>
      <c r="B3642"/>
      <c r="C3642"/>
      <c r="D3642"/>
      <c r="E3642"/>
    </row>
    <row r="3643" spans="1:5" x14ac:dyDescent="0.2">
      <c r="A3643"/>
      <c r="B3643"/>
      <c r="C3643"/>
      <c r="D3643"/>
      <c r="E3643"/>
    </row>
    <row r="3644" spans="1:5" x14ac:dyDescent="0.2">
      <c r="A3644"/>
      <c r="B3644"/>
      <c r="C3644"/>
      <c r="D3644"/>
      <c r="E3644"/>
    </row>
    <row r="3645" spans="1:5" x14ac:dyDescent="0.2">
      <c r="A3645"/>
      <c r="B3645"/>
      <c r="C3645"/>
      <c r="D3645"/>
      <c r="E3645"/>
    </row>
    <row r="3646" spans="1:5" x14ac:dyDescent="0.2">
      <c r="A3646"/>
      <c r="B3646"/>
      <c r="C3646"/>
      <c r="D3646"/>
      <c r="E3646"/>
    </row>
    <row r="3647" spans="1:5" x14ac:dyDescent="0.2">
      <c r="A3647"/>
      <c r="B3647"/>
      <c r="C3647"/>
      <c r="D3647"/>
      <c r="E3647"/>
    </row>
    <row r="3648" spans="1:5" x14ac:dyDescent="0.2">
      <c r="A3648"/>
      <c r="B3648"/>
      <c r="C3648"/>
      <c r="D3648"/>
      <c r="E3648"/>
    </row>
    <row r="3649" spans="1:5" x14ac:dyDescent="0.2">
      <c r="A3649"/>
      <c r="B3649"/>
      <c r="C3649"/>
      <c r="D3649"/>
      <c r="E3649"/>
    </row>
    <row r="3650" spans="1:5" x14ac:dyDescent="0.2">
      <c r="A3650"/>
      <c r="B3650"/>
      <c r="C3650"/>
      <c r="D3650"/>
      <c r="E3650"/>
    </row>
    <row r="3651" spans="1:5" x14ac:dyDescent="0.2">
      <c r="A3651"/>
      <c r="B3651"/>
      <c r="C3651"/>
      <c r="D3651"/>
      <c r="E3651"/>
    </row>
    <row r="3652" spans="1:5" x14ac:dyDescent="0.2">
      <c r="A3652"/>
      <c r="B3652"/>
      <c r="C3652"/>
      <c r="D3652"/>
      <c r="E3652"/>
    </row>
    <row r="3653" spans="1:5" x14ac:dyDescent="0.2">
      <c r="A3653"/>
      <c r="B3653"/>
      <c r="C3653"/>
      <c r="D3653"/>
      <c r="E3653"/>
    </row>
    <row r="3654" spans="1:5" x14ac:dyDescent="0.2">
      <c r="A3654"/>
      <c r="B3654"/>
      <c r="C3654"/>
      <c r="D3654"/>
      <c r="E3654"/>
    </row>
    <row r="3655" spans="1:5" x14ac:dyDescent="0.2">
      <c r="A3655"/>
      <c r="B3655"/>
      <c r="C3655"/>
      <c r="D3655"/>
      <c r="E3655"/>
    </row>
    <row r="3656" spans="1:5" x14ac:dyDescent="0.2">
      <c r="A3656"/>
      <c r="B3656"/>
      <c r="C3656"/>
      <c r="D3656"/>
      <c r="E3656"/>
    </row>
    <row r="3657" spans="1:5" x14ac:dyDescent="0.2">
      <c r="A3657"/>
      <c r="B3657"/>
      <c r="C3657"/>
      <c r="D3657"/>
      <c r="E3657"/>
    </row>
    <row r="3658" spans="1:5" x14ac:dyDescent="0.2">
      <c r="A3658"/>
      <c r="B3658"/>
      <c r="C3658"/>
      <c r="D3658"/>
      <c r="E3658"/>
    </row>
    <row r="3659" spans="1:5" x14ac:dyDescent="0.2">
      <c r="A3659"/>
      <c r="B3659"/>
      <c r="C3659"/>
      <c r="D3659"/>
      <c r="E3659"/>
    </row>
    <row r="3660" spans="1:5" x14ac:dyDescent="0.2">
      <c r="A3660"/>
      <c r="B3660"/>
      <c r="C3660"/>
      <c r="D3660"/>
      <c r="E3660"/>
    </row>
    <row r="3661" spans="1:5" x14ac:dyDescent="0.2">
      <c r="A3661"/>
      <c r="B3661"/>
      <c r="C3661"/>
      <c r="D3661"/>
      <c r="E3661"/>
    </row>
    <row r="3662" spans="1:5" x14ac:dyDescent="0.2">
      <c r="A3662"/>
      <c r="B3662"/>
      <c r="C3662"/>
      <c r="D3662"/>
      <c r="E3662"/>
    </row>
    <row r="3663" spans="1:5" x14ac:dyDescent="0.2">
      <c r="A3663"/>
      <c r="B3663"/>
      <c r="C3663"/>
      <c r="D3663"/>
      <c r="E3663"/>
    </row>
    <row r="3664" spans="1:5" x14ac:dyDescent="0.2">
      <c r="A3664"/>
      <c r="B3664"/>
      <c r="C3664"/>
      <c r="D3664"/>
      <c r="E3664"/>
    </row>
    <row r="3665" spans="1:5" x14ac:dyDescent="0.2">
      <c r="A3665"/>
      <c r="B3665"/>
      <c r="C3665"/>
      <c r="D3665"/>
      <c r="E3665"/>
    </row>
    <row r="3666" spans="1:5" x14ac:dyDescent="0.2">
      <c r="A3666"/>
      <c r="B3666"/>
      <c r="C3666"/>
      <c r="D3666"/>
      <c r="E3666"/>
    </row>
    <row r="3667" spans="1:5" x14ac:dyDescent="0.2">
      <c r="A3667"/>
      <c r="B3667"/>
      <c r="C3667"/>
      <c r="D3667"/>
      <c r="E3667"/>
    </row>
    <row r="3668" spans="1:5" x14ac:dyDescent="0.2">
      <c r="A3668"/>
      <c r="B3668"/>
      <c r="C3668"/>
      <c r="D3668"/>
      <c r="E3668"/>
    </row>
    <row r="3669" spans="1:5" x14ac:dyDescent="0.2">
      <c r="A3669"/>
      <c r="B3669"/>
      <c r="C3669"/>
      <c r="D3669"/>
      <c r="E3669"/>
    </row>
    <row r="3670" spans="1:5" x14ac:dyDescent="0.2">
      <c r="A3670"/>
      <c r="B3670"/>
      <c r="C3670"/>
      <c r="D3670"/>
      <c r="E3670"/>
    </row>
    <row r="3671" spans="1:5" x14ac:dyDescent="0.2">
      <c r="A3671"/>
      <c r="B3671"/>
      <c r="C3671"/>
      <c r="D3671"/>
      <c r="E3671"/>
    </row>
    <row r="3672" spans="1:5" x14ac:dyDescent="0.2">
      <c r="A3672"/>
      <c r="B3672"/>
      <c r="C3672"/>
      <c r="D3672"/>
      <c r="E3672"/>
    </row>
    <row r="3673" spans="1:5" x14ac:dyDescent="0.2">
      <c r="A3673"/>
      <c r="B3673"/>
      <c r="C3673"/>
      <c r="D3673"/>
      <c r="E3673"/>
    </row>
    <row r="3674" spans="1:5" x14ac:dyDescent="0.2">
      <c r="A3674"/>
      <c r="B3674"/>
      <c r="C3674"/>
      <c r="D3674"/>
      <c r="E3674"/>
    </row>
    <row r="3675" spans="1:5" x14ac:dyDescent="0.2">
      <c r="A3675"/>
      <c r="B3675"/>
      <c r="C3675"/>
      <c r="D3675"/>
      <c r="E3675"/>
    </row>
    <row r="3676" spans="1:5" x14ac:dyDescent="0.2">
      <c r="A3676"/>
      <c r="B3676"/>
      <c r="C3676"/>
      <c r="D3676"/>
      <c r="E3676"/>
    </row>
    <row r="3677" spans="1:5" x14ac:dyDescent="0.2">
      <c r="A3677"/>
      <c r="B3677"/>
      <c r="C3677"/>
      <c r="D3677"/>
      <c r="E3677"/>
    </row>
    <row r="3678" spans="1:5" x14ac:dyDescent="0.2">
      <c r="A3678"/>
      <c r="B3678"/>
      <c r="C3678"/>
      <c r="D3678"/>
      <c r="E3678"/>
    </row>
    <row r="3679" spans="1:5" x14ac:dyDescent="0.2">
      <c r="A3679"/>
      <c r="B3679"/>
      <c r="C3679"/>
      <c r="D3679"/>
      <c r="E3679"/>
    </row>
    <row r="3680" spans="1:5" x14ac:dyDescent="0.2">
      <c r="A3680"/>
      <c r="B3680"/>
      <c r="C3680"/>
      <c r="D3680"/>
      <c r="E3680"/>
    </row>
    <row r="3681" spans="1:5" x14ac:dyDescent="0.2">
      <c r="A3681"/>
      <c r="B3681"/>
      <c r="C3681"/>
      <c r="D3681"/>
      <c r="E3681"/>
    </row>
    <row r="3682" spans="1:5" x14ac:dyDescent="0.2">
      <c r="A3682"/>
      <c r="B3682"/>
      <c r="C3682"/>
      <c r="D3682"/>
      <c r="E3682"/>
    </row>
    <row r="3683" spans="1:5" x14ac:dyDescent="0.2">
      <c r="A3683"/>
      <c r="B3683"/>
      <c r="C3683"/>
      <c r="D3683"/>
      <c r="E3683"/>
    </row>
    <row r="3684" spans="1:5" x14ac:dyDescent="0.2">
      <c r="A3684"/>
      <c r="B3684"/>
      <c r="C3684"/>
      <c r="D3684"/>
      <c r="E3684"/>
    </row>
    <row r="3685" spans="1:5" x14ac:dyDescent="0.2">
      <c r="A3685"/>
      <c r="B3685"/>
      <c r="C3685"/>
      <c r="D3685"/>
      <c r="E3685"/>
    </row>
    <row r="3686" spans="1:5" x14ac:dyDescent="0.2">
      <c r="A3686"/>
      <c r="B3686"/>
      <c r="C3686"/>
      <c r="D3686"/>
      <c r="E3686"/>
    </row>
    <row r="3687" spans="1:5" x14ac:dyDescent="0.2">
      <c r="A3687"/>
      <c r="B3687"/>
      <c r="C3687"/>
      <c r="D3687"/>
      <c r="E3687"/>
    </row>
    <row r="3688" spans="1:5" x14ac:dyDescent="0.2">
      <c r="A3688"/>
      <c r="B3688"/>
      <c r="C3688"/>
      <c r="D3688"/>
      <c r="E3688"/>
    </row>
    <row r="3689" spans="1:5" x14ac:dyDescent="0.2">
      <c r="A3689"/>
      <c r="B3689"/>
      <c r="C3689"/>
      <c r="D3689"/>
      <c r="E3689"/>
    </row>
    <row r="3690" spans="1:5" x14ac:dyDescent="0.2">
      <c r="A3690"/>
      <c r="B3690"/>
      <c r="C3690"/>
      <c r="D3690"/>
      <c r="E3690"/>
    </row>
    <row r="3691" spans="1:5" x14ac:dyDescent="0.2">
      <c r="A3691"/>
      <c r="B3691"/>
      <c r="C3691"/>
      <c r="D3691"/>
      <c r="E3691"/>
    </row>
    <row r="3692" spans="1:5" x14ac:dyDescent="0.2">
      <c r="A3692"/>
      <c r="B3692"/>
      <c r="C3692"/>
      <c r="D3692"/>
      <c r="E3692"/>
    </row>
    <row r="3693" spans="1:5" x14ac:dyDescent="0.2">
      <c r="A3693"/>
      <c r="B3693"/>
      <c r="C3693"/>
      <c r="D3693"/>
      <c r="E3693"/>
    </row>
    <row r="3694" spans="1:5" x14ac:dyDescent="0.2">
      <c r="A3694"/>
      <c r="B3694"/>
      <c r="C3694"/>
      <c r="D3694"/>
      <c r="E3694"/>
    </row>
    <row r="3695" spans="1:5" x14ac:dyDescent="0.2">
      <c r="A3695"/>
      <c r="B3695"/>
      <c r="C3695"/>
      <c r="D3695"/>
      <c r="E3695"/>
    </row>
    <row r="3696" spans="1:5" x14ac:dyDescent="0.2">
      <c r="A3696"/>
      <c r="B3696"/>
      <c r="C3696"/>
      <c r="D3696"/>
      <c r="E3696"/>
    </row>
    <row r="3697" spans="1:5" x14ac:dyDescent="0.2">
      <c r="A3697"/>
      <c r="B3697"/>
      <c r="C3697"/>
      <c r="D3697"/>
      <c r="E3697"/>
    </row>
    <row r="3698" spans="1:5" x14ac:dyDescent="0.2">
      <c r="A3698"/>
      <c r="B3698"/>
      <c r="C3698"/>
      <c r="D3698"/>
      <c r="E3698"/>
    </row>
    <row r="3699" spans="1:5" x14ac:dyDescent="0.2">
      <c r="A3699"/>
      <c r="B3699"/>
      <c r="C3699"/>
      <c r="D3699"/>
      <c r="E3699"/>
    </row>
    <row r="3700" spans="1:5" x14ac:dyDescent="0.2">
      <c r="A3700"/>
      <c r="B3700"/>
      <c r="C3700"/>
      <c r="D3700"/>
      <c r="E3700"/>
    </row>
    <row r="3701" spans="1:5" x14ac:dyDescent="0.2">
      <c r="A3701"/>
      <c r="B3701"/>
      <c r="C3701"/>
      <c r="D3701"/>
      <c r="E3701"/>
    </row>
    <row r="3702" spans="1:5" x14ac:dyDescent="0.2">
      <c r="A3702"/>
      <c r="B3702"/>
      <c r="C3702"/>
      <c r="D3702"/>
      <c r="E3702"/>
    </row>
    <row r="3703" spans="1:5" x14ac:dyDescent="0.2">
      <c r="A3703"/>
      <c r="B3703"/>
      <c r="C3703"/>
      <c r="D3703"/>
      <c r="E3703"/>
    </row>
    <row r="3704" spans="1:5" x14ac:dyDescent="0.2">
      <c r="A3704"/>
      <c r="B3704"/>
      <c r="C3704"/>
      <c r="D3704"/>
      <c r="E3704"/>
    </row>
    <row r="3705" spans="1:5" x14ac:dyDescent="0.2">
      <c r="A3705"/>
      <c r="B3705"/>
      <c r="C3705"/>
      <c r="D3705"/>
      <c r="E3705"/>
    </row>
    <row r="3706" spans="1:5" x14ac:dyDescent="0.2">
      <c r="A3706"/>
      <c r="B3706"/>
      <c r="C3706"/>
      <c r="D3706"/>
      <c r="E3706"/>
    </row>
    <row r="3707" spans="1:5" x14ac:dyDescent="0.2">
      <c r="A3707"/>
      <c r="B3707"/>
      <c r="C3707"/>
      <c r="D3707"/>
      <c r="E3707"/>
    </row>
    <row r="3708" spans="1:5" x14ac:dyDescent="0.2">
      <c r="A3708"/>
      <c r="B3708"/>
      <c r="C3708"/>
      <c r="D3708"/>
      <c r="E3708"/>
    </row>
    <row r="3709" spans="1:5" x14ac:dyDescent="0.2">
      <c r="A3709"/>
      <c r="B3709"/>
      <c r="C3709"/>
      <c r="D3709"/>
      <c r="E3709"/>
    </row>
    <row r="3710" spans="1:5" x14ac:dyDescent="0.2">
      <c r="A3710"/>
      <c r="B3710"/>
      <c r="C3710"/>
      <c r="D3710"/>
      <c r="E3710"/>
    </row>
    <row r="3711" spans="1:5" x14ac:dyDescent="0.2">
      <c r="A3711"/>
      <c r="B3711"/>
      <c r="C3711"/>
      <c r="D3711"/>
      <c r="E3711"/>
    </row>
    <row r="3712" spans="1:5" x14ac:dyDescent="0.2">
      <c r="A3712"/>
      <c r="B3712"/>
      <c r="C3712"/>
      <c r="D3712"/>
      <c r="E3712"/>
    </row>
    <row r="3713" spans="1:5" x14ac:dyDescent="0.2">
      <c r="A3713"/>
      <c r="B3713"/>
      <c r="C3713"/>
      <c r="D3713"/>
      <c r="E3713"/>
    </row>
    <row r="3714" spans="1:5" x14ac:dyDescent="0.2">
      <c r="A3714"/>
      <c r="B3714"/>
      <c r="C3714"/>
      <c r="D3714"/>
      <c r="E3714"/>
    </row>
    <row r="3715" spans="1:5" x14ac:dyDescent="0.2">
      <c r="A3715"/>
      <c r="B3715"/>
      <c r="C3715"/>
      <c r="D3715"/>
      <c r="E3715"/>
    </row>
    <row r="3716" spans="1:5" x14ac:dyDescent="0.2">
      <c r="A3716"/>
      <c r="B3716"/>
      <c r="C3716"/>
      <c r="D3716"/>
      <c r="E3716"/>
    </row>
    <row r="3717" spans="1:5" x14ac:dyDescent="0.2">
      <c r="A3717"/>
      <c r="B3717"/>
      <c r="C3717"/>
      <c r="D3717"/>
      <c r="E3717"/>
    </row>
    <row r="3718" spans="1:5" x14ac:dyDescent="0.2">
      <c r="A3718"/>
      <c r="B3718"/>
      <c r="C3718"/>
      <c r="D3718"/>
      <c r="E3718"/>
    </row>
    <row r="3719" spans="1:5" x14ac:dyDescent="0.2">
      <c r="A3719"/>
      <c r="B3719"/>
      <c r="C3719"/>
      <c r="D3719"/>
      <c r="E3719"/>
    </row>
    <row r="3720" spans="1:5" x14ac:dyDescent="0.2">
      <c r="A3720"/>
      <c r="B3720"/>
      <c r="C3720"/>
      <c r="D3720"/>
      <c r="E3720"/>
    </row>
    <row r="3721" spans="1:5" x14ac:dyDescent="0.2">
      <c r="A3721"/>
      <c r="B3721"/>
      <c r="C3721"/>
      <c r="D3721"/>
      <c r="E3721"/>
    </row>
    <row r="3722" spans="1:5" x14ac:dyDescent="0.2">
      <c r="A3722"/>
      <c r="B3722"/>
      <c r="C3722"/>
      <c r="D3722"/>
      <c r="E3722"/>
    </row>
    <row r="3723" spans="1:5" x14ac:dyDescent="0.2">
      <c r="A3723"/>
      <c r="B3723"/>
      <c r="C3723"/>
      <c r="D3723"/>
      <c r="E3723"/>
    </row>
    <row r="3724" spans="1:5" x14ac:dyDescent="0.2">
      <c r="A3724"/>
      <c r="B3724"/>
      <c r="C3724"/>
      <c r="D3724"/>
      <c r="E3724"/>
    </row>
    <row r="3725" spans="1:5" x14ac:dyDescent="0.2">
      <c r="A3725"/>
      <c r="B3725"/>
      <c r="C3725"/>
      <c r="D3725"/>
      <c r="E3725"/>
    </row>
    <row r="3726" spans="1:5" x14ac:dyDescent="0.2">
      <c r="A3726"/>
      <c r="B3726"/>
      <c r="C3726"/>
      <c r="D3726"/>
      <c r="E3726"/>
    </row>
    <row r="3727" spans="1:5" x14ac:dyDescent="0.2">
      <c r="A3727"/>
      <c r="B3727"/>
      <c r="C3727"/>
      <c r="D3727"/>
      <c r="E3727"/>
    </row>
    <row r="3728" spans="1:5" x14ac:dyDescent="0.2">
      <c r="A3728"/>
      <c r="B3728"/>
      <c r="C3728"/>
      <c r="D3728"/>
      <c r="E3728"/>
    </row>
    <row r="3729" spans="1:5" x14ac:dyDescent="0.2">
      <c r="A3729"/>
      <c r="B3729"/>
      <c r="C3729"/>
      <c r="D3729"/>
      <c r="E3729"/>
    </row>
    <row r="3730" spans="1:5" x14ac:dyDescent="0.2">
      <c r="A3730"/>
      <c r="B3730"/>
      <c r="C3730"/>
      <c r="D3730"/>
      <c r="E3730"/>
    </row>
    <row r="3731" spans="1:5" x14ac:dyDescent="0.2">
      <c r="A3731"/>
      <c r="B3731"/>
      <c r="C3731"/>
      <c r="D3731"/>
      <c r="E3731"/>
    </row>
    <row r="3732" spans="1:5" x14ac:dyDescent="0.2">
      <c r="A3732"/>
      <c r="B3732"/>
      <c r="C3732"/>
      <c r="D3732"/>
      <c r="E3732"/>
    </row>
    <row r="3733" spans="1:5" x14ac:dyDescent="0.2">
      <c r="A3733"/>
      <c r="B3733"/>
      <c r="C3733"/>
      <c r="D3733"/>
      <c r="E3733"/>
    </row>
    <row r="3734" spans="1:5" x14ac:dyDescent="0.2">
      <c r="A3734"/>
      <c r="B3734"/>
      <c r="C3734"/>
      <c r="D3734"/>
      <c r="E3734"/>
    </row>
    <row r="3735" spans="1:5" x14ac:dyDescent="0.2">
      <c r="A3735"/>
      <c r="B3735"/>
      <c r="C3735"/>
      <c r="D3735"/>
      <c r="E3735"/>
    </row>
    <row r="3736" spans="1:5" x14ac:dyDescent="0.2">
      <c r="A3736"/>
      <c r="B3736"/>
      <c r="C3736"/>
      <c r="D3736"/>
      <c r="E3736"/>
    </row>
    <row r="3737" spans="1:5" x14ac:dyDescent="0.2">
      <c r="A3737"/>
      <c r="B3737"/>
      <c r="C3737"/>
      <c r="D3737"/>
      <c r="E3737"/>
    </row>
    <row r="3738" spans="1:5" x14ac:dyDescent="0.2">
      <c r="A3738"/>
      <c r="B3738"/>
      <c r="C3738"/>
      <c r="D3738"/>
      <c r="E3738"/>
    </row>
    <row r="3739" spans="1:5" x14ac:dyDescent="0.2">
      <c r="A3739"/>
      <c r="B3739"/>
      <c r="C3739"/>
      <c r="D3739"/>
      <c r="E3739"/>
    </row>
    <row r="3740" spans="1:5" x14ac:dyDescent="0.2">
      <c r="A3740"/>
      <c r="B3740"/>
      <c r="C3740"/>
      <c r="D3740"/>
      <c r="E3740"/>
    </row>
    <row r="3741" spans="1:5" x14ac:dyDescent="0.2">
      <c r="A3741"/>
      <c r="B3741"/>
      <c r="C3741"/>
      <c r="D3741"/>
      <c r="E3741"/>
    </row>
    <row r="3742" spans="1:5" x14ac:dyDescent="0.2">
      <c r="A3742"/>
      <c r="B3742"/>
      <c r="C3742"/>
      <c r="D3742"/>
      <c r="E3742"/>
    </row>
    <row r="3743" spans="1:5" x14ac:dyDescent="0.2">
      <c r="A3743"/>
      <c r="B3743"/>
      <c r="C3743"/>
      <c r="D3743"/>
      <c r="E3743"/>
    </row>
    <row r="3744" spans="1:5" x14ac:dyDescent="0.2">
      <c r="A3744"/>
      <c r="B3744"/>
      <c r="C3744"/>
      <c r="D3744"/>
      <c r="E3744"/>
    </row>
    <row r="3745" spans="1:5" x14ac:dyDescent="0.2">
      <c r="A3745"/>
      <c r="B3745"/>
      <c r="C3745"/>
      <c r="D3745"/>
      <c r="E3745"/>
    </row>
    <row r="3746" spans="1:5" x14ac:dyDescent="0.2">
      <c r="A3746"/>
      <c r="B3746"/>
      <c r="C3746"/>
      <c r="D3746"/>
      <c r="E3746"/>
    </row>
    <row r="3747" spans="1:5" x14ac:dyDescent="0.2">
      <c r="A3747"/>
      <c r="B3747"/>
      <c r="C3747"/>
      <c r="D3747"/>
      <c r="E3747"/>
    </row>
    <row r="3748" spans="1:5" x14ac:dyDescent="0.2">
      <c r="A3748"/>
      <c r="B3748"/>
      <c r="C3748"/>
      <c r="D3748"/>
      <c r="E3748"/>
    </row>
    <row r="3749" spans="1:5" x14ac:dyDescent="0.2">
      <c r="A3749"/>
      <c r="B3749"/>
      <c r="C3749"/>
      <c r="D3749"/>
      <c r="E3749"/>
    </row>
    <row r="3750" spans="1:5" x14ac:dyDescent="0.2">
      <c r="A3750"/>
      <c r="B3750"/>
      <c r="C3750"/>
      <c r="D3750"/>
      <c r="E3750"/>
    </row>
    <row r="3751" spans="1:5" x14ac:dyDescent="0.2">
      <c r="A3751"/>
      <c r="B3751"/>
      <c r="C3751"/>
      <c r="D3751"/>
      <c r="E3751"/>
    </row>
    <row r="3752" spans="1:5" x14ac:dyDescent="0.2">
      <c r="A3752"/>
      <c r="B3752"/>
      <c r="C3752"/>
      <c r="D3752"/>
      <c r="E3752"/>
    </row>
    <row r="3753" spans="1:5" x14ac:dyDescent="0.2">
      <c r="A3753"/>
      <c r="B3753"/>
      <c r="C3753"/>
      <c r="D3753"/>
      <c r="E3753"/>
    </row>
    <row r="3754" spans="1:5" x14ac:dyDescent="0.2">
      <c r="A3754"/>
      <c r="B3754"/>
      <c r="C3754"/>
      <c r="D3754"/>
      <c r="E3754"/>
    </row>
    <row r="3755" spans="1:5" x14ac:dyDescent="0.2">
      <c r="A3755"/>
      <c r="B3755"/>
      <c r="C3755"/>
      <c r="D3755"/>
      <c r="E3755"/>
    </row>
    <row r="3756" spans="1:5" x14ac:dyDescent="0.2">
      <c r="A3756"/>
      <c r="B3756"/>
      <c r="C3756"/>
      <c r="D3756"/>
      <c r="E3756"/>
    </row>
    <row r="3757" spans="1:5" x14ac:dyDescent="0.2">
      <c r="A3757"/>
      <c r="B3757"/>
      <c r="C3757"/>
      <c r="D3757"/>
      <c r="E3757"/>
    </row>
    <row r="3758" spans="1:5" x14ac:dyDescent="0.2">
      <c r="A3758"/>
      <c r="B3758"/>
      <c r="C3758"/>
      <c r="D3758"/>
      <c r="E3758"/>
    </row>
    <row r="3759" spans="1:5" x14ac:dyDescent="0.2">
      <c r="A3759"/>
      <c r="B3759"/>
      <c r="C3759"/>
      <c r="D3759"/>
      <c r="E3759"/>
    </row>
    <row r="3760" spans="1:5" x14ac:dyDescent="0.2">
      <c r="A3760"/>
      <c r="B3760"/>
      <c r="C3760"/>
      <c r="D3760"/>
      <c r="E3760"/>
    </row>
    <row r="3761" spans="1:5" x14ac:dyDescent="0.2">
      <c r="A3761"/>
      <c r="B3761"/>
      <c r="C3761"/>
      <c r="D3761"/>
      <c r="E3761"/>
    </row>
    <row r="3762" spans="1:5" x14ac:dyDescent="0.2">
      <c r="A3762"/>
      <c r="B3762"/>
      <c r="C3762"/>
      <c r="D3762"/>
      <c r="E3762"/>
    </row>
    <row r="3763" spans="1:5" x14ac:dyDescent="0.2">
      <c r="A3763"/>
      <c r="B3763"/>
      <c r="C3763"/>
      <c r="D3763"/>
      <c r="E3763"/>
    </row>
    <row r="3764" spans="1:5" x14ac:dyDescent="0.2">
      <c r="A3764"/>
      <c r="B3764"/>
      <c r="C3764"/>
      <c r="D3764"/>
      <c r="E3764"/>
    </row>
    <row r="3765" spans="1:5" x14ac:dyDescent="0.2">
      <c r="A3765"/>
      <c r="B3765"/>
      <c r="C3765"/>
      <c r="D3765"/>
      <c r="E3765"/>
    </row>
    <row r="3766" spans="1:5" x14ac:dyDescent="0.2">
      <c r="A3766"/>
      <c r="B3766"/>
      <c r="C3766"/>
      <c r="D3766"/>
      <c r="E3766"/>
    </row>
    <row r="3767" spans="1:5" x14ac:dyDescent="0.2">
      <c r="A3767"/>
      <c r="B3767"/>
      <c r="C3767"/>
      <c r="D3767"/>
      <c r="E3767"/>
    </row>
    <row r="3768" spans="1:5" x14ac:dyDescent="0.2">
      <c r="A3768"/>
      <c r="B3768"/>
      <c r="C3768"/>
      <c r="D3768"/>
      <c r="E3768"/>
    </row>
    <row r="3769" spans="1:5" x14ac:dyDescent="0.2">
      <c r="A3769"/>
      <c r="B3769"/>
      <c r="C3769"/>
      <c r="D3769"/>
      <c r="E3769"/>
    </row>
    <row r="3770" spans="1:5" x14ac:dyDescent="0.2">
      <c r="A3770"/>
      <c r="B3770"/>
      <c r="C3770"/>
      <c r="D3770"/>
      <c r="E3770"/>
    </row>
    <row r="3771" spans="1:5" x14ac:dyDescent="0.2">
      <c r="A3771"/>
      <c r="B3771"/>
      <c r="C3771"/>
      <c r="D3771"/>
      <c r="E3771"/>
    </row>
    <row r="3772" spans="1:5" x14ac:dyDescent="0.2">
      <c r="A3772"/>
      <c r="B3772"/>
      <c r="C3772"/>
      <c r="D3772"/>
      <c r="E3772"/>
    </row>
    <row r="3773" spans="1:5" x14ac:dyDescent="0.2">
      <c r="A3773"/>
      <c r="B3773"/>
      <c r="C3773"/>
      <c r="D3773"/>
      <c r="E3773"/>
    </row>
    <row r="3774" spans="1:5" x14ac:dyDescent="0.2">
      <c r="A3774"/>
      <c r="B3774"/>
      <c r="C3774"/>
      <c r="D3774"/>
      <c r="E3774"/>
    </row>
    <row r="3775" spans="1:5" x14ac:dyDescent="0.2">
      <c r="A3775"/>
      <c r="B3775"/>
      <c r="C3775"/>
      <c r="D3775"/>
      <c r="E3775"/>
    </row>
    <row r="3776" spans="1:5" x14ac:dyDescent="0.2">
      <c r="A3776"/>
      <c r="B3776"/>
      <c r="C3776"/>
      <c r="D3776"/>
      <c r="E3776"/>
    </row>
    <row r="3777" spans="1:5" x14ac:dyDescent="0.2">
      <c r="A3777"/>
      <c r="B3777"/>
      <c r="C3777"/>
      <c r="D3777"/>
      <c r="E3777"/>
    </row>
    <row r="3778" spans="1:5" x14ac:dyDescent="0.2">
      <c r="A3778"/>
      <c r="B3778"/>
      <c r="C3778"/>
      <c r="D3778"/>
      <c r="E3778"/>
    </row>
    <row r="3779" spans="1:5" x14ac:dyDescent="0.2">
      <c r="A3779"/>
      <c r="B3779"/>
      <c r="C3779"/>
      <c r="D3779"/>
      <c r="E3779"/>
    </row>
    <row r="3780" spans="1:5" x14ac:dyDescent="0.2">
      <c r="A3780"/>
      <c r="B3780"/>
      <c r="C3780"/>
      <c r="D3780"/>
      <c r="E3780"/>
    </row>
    <row r="3781" spans="1:5" x14ac:dyDescent="0.2">
      <c r="A3781"/>
      <c r="B3781"/>
      <c r="C3781"/>
      <c r="D3781"/>
      <c r="E3781"/>
    </row>
    <row r="3782" spans="1:5" x14ac:dyDescent="0.2">
      <c r="A3782"/>
      <c r="B3782"/>
      <c r="C3782"/>
      <c r="D3782"/>
      <c r="E3782"/>
    </row>
    <row r="3783" spans="1:5" x14ac:dyDescent="0.2">
      <c r="A3783"/>
      <c r="B3783"/>
      <c r="C3783"/>
      <c r="D3783"/>
      <c r="E3783"/>
    </row>
    <row r="3784" spans="1:5" x14ac:dyDescent="0.2">
      <c r="A3784"/>
      <c r="B3784"/>
      <c r="C3784"/>
      <c r="D3784"/>
      <c r="E3784"/>
    </row>
    <row r="3785" spans="1:5" x14ac:dyDescent="0.2">
      <c r="A3785"/>
      <c r="B3785"/>
      <c r="C3785"/>
      <c r="D3785"/>
      <c r="E3785"/>
    </row>
    <row r="3786" spans="1:5" x14ac:dyDescent="0.2">
      <c r="A3786"/>
      <c r="B3786"/>
      <c r="C3786"/>
      <c r="D3786"/>
      <c r="E3786"/>
    </row>
    <row r="3787" spans="1:5" x14ac:dyDescent="0.2">
      <c r="A3787"/>
      <c r="B3787"/>
      <c r="C3787"/>
      <c r="D3787"/>
      <c r="E3787"/>
    </row>
    <row r="3788" spans="1:5" x14ac:dyDescent="0.2">
      <c r="A3788"/>
      <c r="B3788"/>
      <c r="C3788"/>
      <c r="D3788"/>
      <c r="E3788"/>
    </row>
    <row r="3789" spans="1:5" x14ac:dyDescent="0.2">
      <c r="A3789"/>
      <c r="B3789"/>
      <c r="C3789"/>
      <c r="D3789"/>
      <c r="E3789"/>
    </row>
    <row r="3790" spans="1:5" x14ac:dyDescent="0.2">
      <c r="A3790"/>
      <c r="B3790"/>
      <c r="C3790"/>
      <c r="D3790"/>
      <c r="E3790"/>
    </row>
    <row r="3791" spans="1:5" x14ac:dyDescent="0.2">
      <c r="A3791"/>
      <c r="B3791"/>
      <c r="C3791"/>
      <c r="D3791"/>
      <c r="E3791"/>
    </row>
    <row r="3792" spans="1:5" x14ac:dyDescent="0.2">
      <c r="A3792"/>
      <c r="B3792"/>
      <c r="C3792"/>
      <c r="D3792"/>
      <c r="E3792"/>
    </row>
    <row r="3793" spans="1:5" x14ac:dyDescent="0.2">
      <c r="A3793"/>
      <c r="B3793"/>
      <c r="C3793"/>
      <c r="D3793"/>
      <c r="E3793"/>
    </row>
    <row r="3794" spans="1:5" x14ac:dyDescent="0.2">
      <c r="A3794"/>
      <c r="B3794"/>
      <c r="C3794"/>
      <c r="D3794"/>
      <c r="E3794"/>
    </row>
    <row r="3795" spans="1:5" x14ac:dyDescent="0.2">
      <c r="A3795"/>
      <c r="B3795"/>
      <c r="C3795"/>
      <c r="D3795"/>
      <c r="E3795"/>
    </row>
    <row r="3796" spans="1:5" x14ac:dyDescent="0.2">
      <c r="A3796"/>
      <c r="B3796"/>
      <c r="C3796"/>
      <c r="D3796"/>
      <c r="E3796"/>
    </row>
    <row r="3797" spans="1:5" x14ac:dyDescent="0.2">
      <c r="A3797"/>
      <c r="B3797"/>
      <c r="C3797"/>
      <c r="D3797"/>
      <c r="E3797"/>
    </row>
    <row r="3798" spans="1:5" x14ac:dyDescent="0.2">
      <c r="A3798"/>
      <c r="B3798"/>
      <c r="C3798"/>
      <c r="D3798"/>
      <c r="E3798"/>
    </row>
    <row r="3799" spans="1:5" x14ac:dyDescent="0.2">
      <c r="A3799"/>
      <c r="B3799"/>
      <c r="C3799"/>
      <c r="D3799"/>
      <c r="E3799"/>
    </row>
    <row r="3800" spans="1:5" x14ac:dyDescent="0.2">
      <c r="A3800"/>
      <c r="B3800"/>
      <c r="C3800"/>
      <c r="D3800"/>
      <c r="E3800"/>
    </row>
    <row r="3801" spans="1:5" x14ac:dyDescent="0.2">
      <c r="A3801"/>
      <c r="B3801"/>
      <c r="C3801"/>
      <c r="D3801"/>
      <c r="E3801"/>
    </row>
    <row r="3802" spans="1:5" x14ac:dyDescent="0.2">
      <c r="A3802"/>
      <c r="B3802"/>
      <c r="C3802"/>
      <c r="D3802"/>
      <c r="E3802"/>
    </row>
    <row r="3803" spans="1:5" x14ac:dyDescent="0.2">
      <c r="A3803"/>
      <c r="B3803"/>
      <c r="C3803"/>
      <c r="D3803"/>
      <c r="E3803"/>
    </row>
    <row r="3804" spans="1:5" x14ac:dyDescent="0.2">
      <c r="A3804"/>
      <c r="B3804"/>
      <c r="C3804"/>
      <c r="D3804"/>
      <c r="E3804"/>
    </row>
    <row r="3805" spans="1:5" x14ac:dyDescent="0.2">
      <c r="A3805"/>
      <c r="B3805"/>
      <c r="C3805"/>
      <c r="D3805"/>
      <c r="E3805"/>
    </row>
    <row r="3806" spans="1:5" x14ac:dyDescent="0.2">
      <c r="A3806"/>
      <c r="B3806"/>
      <c r="C3806"/>
      <c r="D3806"/>
      <c r="E3806"/>
    </row>
    <row r="3807" spans="1:5" x14ac:dyDescent="0.2">
      <c r="A3807"/>
      <c r="B3807"/>
      <c r="C3807"/>
      <c r="D3807"/>
      <c r="E3807"/>
    </row>
    <row r="3808" spans="1:5" x14ac:dyDescent="0.2">
      <c r="A3808"/>
      <c r="B3808"/>
      <c r="C3808"/>
      <c r="D3808"/>
      <c r="E3808"/>
    </row>
    <row r="3809" spans="1:5" x14ac:dyDescent="0.2">
      <c r="A3809"/>
      <c r="B3809"/>
      <c r="C3809"/>
      <c r="D3809"/>
      <c r="E3809"/>
    </row>
    <row r="3810" spans="1:5" x14ac:dyDescent="0.2">
      <c r="A3810"/>
      <c r="B3810"/>
      <c r="C3810"/>
      <c r="D3810"/>
      <c r="E3810"/>
    </row>
    <row r="3811" spans="1:5" x14ac:dyDescent="0.2">
      <c r="A3811"/>
      <c r="B3811"/>
      <c r="C3811"/>
      <c r="D3811"/>
      <c r="E3811"/>
    </row>
    <row r="3812" spans="1:5" x14ac:dyDescent="0.2">
      <c r="A3812"/>
      <c r="B3812"/>
      <c r="C3812"/>
      <c r="D3812"/>
      <c r="E3812"/>
    </row>
    <row r="3813" spans="1:5" x14ac:dyDescent="0.2">
      <c r="A3813"/>
      <c r="B3813"/>
      <c r="C3813"/>
      <c r="D3813"/>
      <c r="E3813"/>
    </row>
    <row r="3814" spans="1:5" x14ac:dyDescent="0.2">
      <c r="A3814"/>
      <c r="B3814"/>
      <c r="C3814"/>
      <c r="D3814"/>
      <c r="E3814"/>
    </row>
    <row r="3815" spans="1:5" x14ac:dyDescent="0.2">
      <c r="A3815"/>
      <c r="B3815"/>
      <c r="C3815"/>
      <c r="D3815"/>
      <c r="E3815"/>
    </row>
    <row r="3816" spans="1:5" x14ac:dyDescent="0.2">
      <c r="A3816"/>
      <c r="B3816"/>
      <c r="C3816"/>
      <c r="D3816"/>
      <c r="E3816"/>
    </row>
    <row r="3817" spans="1:5" x14ac:dyDescent="0.2">
      <c r="A3817"/>
      <c r="B3817"/>
      <c r="C3817"/>
      <c r="D3817"/>
      <c r="E3817"/>
    </row>
    <row r="3818" spans="1:5" x14ac:dyDescent="0.2">
      <c r="A3818"/>
      <c r="B3818"/>
      <c r="C3818"/>
      <c r="D3818"/>
      <c r="E3818"/>
    </row>
    <row r="3819" spans="1:5" x14ac:dyDescent="0.2">
      <c r="A3819"/>
      <c r="B3819"/>
      <c r="C3819"/>
      <c r="D3819"/>
      <c r="E3819"/>
    </row>
    <row r="3820" spans="1:5" x14ac:dyDescent="0.2">
      <c r="A3820"/>
      <c r="B3820"/>
      <c r="C3820"/>
      <c r="D3820"/>
      <c r="E3820"/>
    </row>
    <row r="3821" spans="1:5" x14ac:dyDescent="0.2">
      <c r="A3821"/>
      <c r="B3821"/>
      <c r="C3821"/>
      <c r="D3821"/>
      <c r="E3821"/>
    </row>
    <row r="3822" spans="1:5" x14ac:dyDescent="0.2">
      <c r="A3822"/>
      <c r="B3822"/>
      <c r="C3822"/>
      <c r="D3822"/>
      <c r="E3822"/>
    </row>
    <row r="3823" spans="1:5" x14ac:dyDescent="0.2">
      <c r="A3823"/>
      <c r="B3823"/>
      <c r="C3823"/>
      <c r="D3823"/>
      <c r="E3823"/>
    </row>
    <row r="3824" spans="1:5" x14ac:dyDescent="0.2">
      <c r="A3824"/>
      <c r="B3824"/>
      <c r="C3824"/>
      <c r="D3824"/>
      <c r="E3824"/>
    </row>
    <row r="3825" spans="1:5" x14ac:dyDescent="0.2">
      <c r="A3825"/>
      <c r="B3825"/>
      <c r="C3825"/>
      <c r="D3825"/>
      <c r="E3825"/>
    </row>
    <row r="3826" spans="1:5" x14ac:dyDescent="0.2">
      <c r="A3826"/>
      <c r="B3826"/>
      <c r="C3826"/>
      <c r="D3826"/>
      <c r="E3826"/>
    </row>
    <row r="3827" spans="1:5" x14ac:dyDescent="0.2">
      <c r="A3827"/>
      <c r="B3827"/>
      <c r="C3827"/>
      <c r="D3827"/>
      <c r="E3827"/>
    </row>
    <row r="3828" spans="1:5" x14ac:dyDescent="0.2">
      <c r="A3828"/>
      <c r="B3828"/>
      <c r="C3828"/>
      <c r="D3828"/>
      <c r="E3828"/>
    </row>
    <row r="3829" spans="1:5" x14ac:dyDescent="0.2">
      <c r="A3829"/>
      <c r="B3829"/>
      <c r="C3829"/>
      <c r="D3829"/>
      <c r="E3829"/>
    </row>
    <row r="3830" spans="1:5" x14ac:dyDescent="0.2">
      <c r="A3830"/>
      <c r="B3830"/>
      <c r="C3830"/>
      <c r="D3830"/>
      <c r="E3830"/>
    </row>
    <row r="3831" spans="1:5" x14ac:dyDescent="0.2">
      <c r="A3831"/>
      <c r="B3831"/>
      <c r="C3831"/>
      <c r="D3831"/>
      <c r="E3831"/>
    </row>
    <row r="3832" spans="1:5" x14ac:dyDescent="0.2">
      <c r="A3832"/>
      <c r="B3832"/>
      <c r="C3832"/>
      <c r="D3832"/>
      <c r="E3832"/>
    </row>
    <row r="3833" spans="1:5" x14ac:dyDescent="0.2">
      <c r="A3833"/>
      <c r="B3833"/>
      <c r="C3833"/>
      <c r="D3833"/>
      <c r="E3833"/>
    </row>
    <row r="3834" spans="1:5" x14ac:dyDescent="0.2">
      <c r="A3834"/>
      <c r="B3834"/>
      <c r="C3834"/>
      <c r="D3834"/>
      <c r="E3834"/>
    </row>
    <row r="3835" spans="1:5" x14ac:dyDescent="0.2">
      <c r="A3835"/>
      <c r="B3835"/>
      <c r="C3835"/>
      <c r="D3835"/>
      <c r="E3835"/>
    </row>
    <row r="3836" spans="1:5" x14ac:dyDescent="0.2">
      <c r="A3836"/>
      <c r="B3836"/>
      <c r="C3836"/>
      <c r="D3836"/>
      <c r="E3836"/>
    </row>
    <row r="3837" spans="1:5" x14ac:dyDescent="0.2">
      <c r="A3837"/>
      <c r="B3837"/>
      <c r="C3837"/>
      <c r="D3837"/>
      <c r="E3837"/>
    </row>
    <row r="3838" spans="1:5" x14ac:dyDescent="0.2">
      <c r="A3838"/>
      <c r="B3838"/>
      <c r="C3838"/>
      <c r="D3838"/>
      <c r="E3838"/>
    </row>
    <row r="3839" spans="1:5" x14ac:dyDescent="0.2">
      <c r="A3839"/>
      <c r="B3839"/>
      <c r="C3839"/>
      <c r="D3839"/>
      <c r="E3839"/>
    </row>
    <row r="3840" spans="1:5" x14ac:dyDescent="0.2">
      <c r="A3840"/>
      <c r="B3840"/>
      <c r="C3840"/>
      <c r="D3840"/>
      <c r="E3840"/>
    </row>
    <row r="3841" spans="1:5" x14ac:dyDescent="0.2">
      <c r="A3841"/>
      <c r="B3841"/>
      <c r="C3841"/>
      <c r="D3841"/>
      <c r="E3841"/>
    </row>
    <row r="3842" spans="1:5" x14ac:dyDescent="0.2">
      <c r="A3842"/>
      <c r="B3842"/>
      <c r="C3842"/>
      <c r="D3842"/>
      <c r="E3842"/>
    </row>
    <row r="3843" spans="1:5" x14ac:dyDescent="0.2">
      <c r="A3843"/>
      <c r="B3843"/>
      <c r="C3843"/>
      <c r="D3843"/>
      <c r="E3843"/>
    </row>
    <row r="3844" spans="1:5" x14ac:dyDescent="0.2">
      <c r="A3844"/>
      <c r="B3844"/>
      <c r="C3844"/>
      <c r="D3844"/>
      <c r="E3844"/>
    </row>
    <row r="3845" spans="1:5" x14ac:dyDescent="0.2">
      <c r="A3845"/>
      <c r="B3845"/>
      <c r="C3845"/>
      <c r="D3845"/>
      <c r="E3845"/>
    </row>
    <row r="3846" spans="1:5" x14ac:dyDescent="0.2">
      <c r="A3846"/>
      <c r="B3846"/>
      <c r="C3846"/>
      <c r="D3846"/>
      <c r="E3846"/>
    </row>
    <row r="3847" spans="1:5" x14ac:dyDescent="0.2">
      <c r="A3847"/>
      <c r="B3847"/>
      <c r="C3847"/>
      <c r="D3847"/>
      <c r="E3847"/>
    </row>
    <row r="3848" spans="1:5" x14ac:dyDescent="0.2">
      <c r="A3848"/>
      <c r="B3848"/>
      <c r="C3848"/>
      <c r="D3848"/>
      <c r="E3848"/>
    </row>
    <row r="3849" spans="1:5" x14ac:dyDescent="0.2">
      <c r="A3849"/>
      <c r="B3849"/>
      <c r="C3849"/>
      <c r="D3849"/>
      <c r="E3849"/>
    </row>
    <row r="3850" spans="1:5" x14ac:dyDescent="0.2">
      <c r="A3850"/>
      <c r="B3850"/>
      <c r="C3850"/>
      <c r="D3850"/>
      <c r="E3850"/>
    </row>
    <row r="3851" spans="1:5" x14ac:dyDescent="0.2">
      <c r="A3851"/>
      <c r="B3851"/>
      <c r="C3851"/>
      <c r="D3851"/>
      <c r="E3851"/>
    </row>
    <row r="3852" spans="1:5" x14ac:dyDescent="0.2">
      <c r="A3852"/>
      <c r="B3852"/>
      <c r="C3852"/>
      <c r="D3852"/>
      <c r="E3852"/>
    </row>
    <row r="3853" spans="1:5" x14ac:dyDescent="0.2">
      <c r="A3853"/>
      <c r="B3853"/>
      <c r="C3853"/>
      <c r="D3853"/>
      <c r="E3853"/>
    </row>
    <row r="3854" spans="1:5" x14ac:dyDescent="0.2">
      <c r="A3854"/>
      <c r="B3854"/>
      <c r="C3854"/>
      <c r="D3854"/>
      <c r="E3854"/>
    </row>
    <row r="3855" spans="1:5" x14ac:dyDescent="0.2">
      <c r="A3855"/>
      <c r="B3855"/>
      <c r="C3855"/>
      <c r="D3855"/>
      <c r="E3855"/>
    </row>
    <row r="3856" spans="1:5" x14ac:dyDescent="0.2">
      <c r="A3856"/>
      <c r="B3856"/>
      <c r="C3856"/>
      <c r="D3856"/>
      <c r="E3856"/>
    </row>
    <row r="3857" spans="1:5" x14ac:dyDescent="0.2">
      <c r="A3857"/>
      <c r="B3857"/>
      <c r="C3857"/>
      <c r="D3857"/>
      <c r="E3857"/>
    </row>
    <row r="3858" spans="1:5" x14ac:dyDescent="0.2">
      <c r="A3858"/>
      <c r="B3858"/>
      <c r="C3858"/>
      <c r="D3858"/>
      <c r="E3858"/>
    </row>
    <row r="3859" spans="1:5" x14ac:dyDescent="0.2">
      <c r="A3859"/>
      <c r="B3859"/>
      <c r="C3859"/>
      <c r="D3859"/>
      <c r="E3859"/>
    </row>
    <row r="3860" spans="1:5" x14ac:dyDescent="0.2">
      <c r="A3860"/>
      <c r="B3860"/>
      <c r="C3860"/>
      <c r="D3860"/>
      <c r="E3860"/>
    </row>
    <row r="3861" spans="1:5" x14ac:dyDescent="0.2">
      <c r="A3861"/>
      <c r="B3861"/>
      <c r="C3861"/>
      <c r="D3861"/>
      <c r="E3861"/>
    </row>
    <row r="3862" spans="1:5" x14ac:dyDescent="0.2">
      <c r="A3862"/>
      <c r="B3862"/>
      <c r="C3862"/>
      <c r="D3862"/>
      <c r="E3862"/>
    </row>
    <row r="3863" spans="1:5" x14ac:dyDescent="0.2">
      <c r="A3863"/>
      <c r="B3863"/>
      <c r="C3863"/>
      <c r="D3863"/>
      <c r="E3863"/>
    </row>
    <row r="3864" spans="1:5" x14ac:dyDescent="0.2">
      <c r="A3864"/>
      <c r="B3864"/>
      <c r="C3864"/>
      <c r="D3864"/>
      <c r="E3864"/>
    </row>
    <row r="3865" spans="1:5" x14ac:dyDescent="0.2">
      <c r="A3865"/>
      <c r="B3865"/>
      <c r="C3865"/>
      <c r="D3865"/>
      <c r="E3865"/>
    </row>
    <row r="3866" spans="1:5" x14ac:dyDescent="0.2">
      <c r="A3866"/>
      <c r="B3866"/>
      <c r="C3866"/>
      <c r="D3866"/>
      <c r="E3866"/>
    </row>
    <row r="3867" spans="1:5" x14ac:dyDescent="0.2">
      <c r="A3867"/>
      <c r="B3867"/>
      <c r="C3867"/>
      <c r="D3867"/>
      <c r="E3867"/>
    </row>
    <row r="3868" spans="1:5" x14ac:dyDescent="0.2">
      <c r="A3868"/>
      <c r="B3868"/>
      <c r="C3868"/>
      <c r="D3868"/>
      <c r="E3868"/>
    </row>
    <row r="3869" spans="1:5" x14ac:dyDescent="0.2">
      <c r="A3869"/>
      <c r="B3869"/>
      <c r="C3869"/>
      <c r="D3869"/>
      <c r="E3869"/>
    </row>
    <row r="3870" spans="1:5" x14ac:dyDescent="0.2">
      <c r="A3870"/>
      <c r="B3870"/>
      <c r="C3870"/>
      <c r="D3870"/>
      <c r="E3870"/>
    </row>
    <row r="3871" spans="1:5" x14ac:dyDescent="0.2">
      <c r="A3871"/>
      <c r="B3871"/>
      <c r="C3871"/>
      <c r="D3871"/>
      <c r="E3871"/>
    </row>
    <row r="3872" spans="1:5" x14ac:dyDescent="0.2">
      <c r="A3872"/>
      <c r="B3872"/>
      <c r="C3872"/>
      <c r="D3872"/>
      <c r="E3872"/>
    </row>
    <row r="3873" spans="1:5" x14ac:dyDescent="0.2">
      <c r="A3873"/>
      <c r="B3873"/>
      <c r="C3873"/>
      <c r="D3873"/>
      <c r="E3873"/>
    </row>
    <row r="3874" spans="1:5" x14ac:dyDescent="0.2">
      <c r="A3874"/>
      <c r="B3874"/>
      <c r="C3874"/>
      <c r="D3874"/>
      <c r="E3874"/>
    </row>
    <row r="3875" spans="1:5" x14ac:dyDescent="0.2">
      <c r="A3875"/>
      <c r="B3875"/>
      <c r="C3875"/>
      <c r="D3875"/>
      <c r="E3875"/>
    </row>
    <row r="3876" spans="1:5" x14ac:dyDescent="0.2">
      <c r="A3876"/>
      <c r="B3876"/>
      <c r="C3876"/>
      <c r="D3876"/>
      <c r="E3876"/>
    </row>
    <row r="3877" spans="1:5" x14ac:dyDescent="0.2">
      <c r="A3877"/>
      <c r="B3877"/>
      <c r="C3877"/>
      <c r="D3877"/>
      <c r="E3877"/>
    </row>
    <row r="3878" spans="1:5" x14ac:dyDescent="0.2">
      <c r="A3878"/>
      <c r="B3878"/>
      <c r="C3878"/>
      <c r="D3878"/>
      <c r="E3878"/>
    </row>
    <row r="3879" spans="1:5" x14ac:dyDescent="0.2">
      <c r="A3879"/>
      <c r="B3879"/>
      <c r="C3879"/>
      <c r="D3879"/>
      <c r="E3879"/>
    </row>
    <row r="3880" spans="1:5" x14ac:dyDescent="0.2">
      <c r="A3880"/>
      <c r="B3880"/>
      <c r="C3880"/>
      <c r="D3880"/>
      <c r="E3880"/>
    </row>
    <row r="3881" spans="1:5" x14ac:dyDescent="0.2">
      <c r="A3881"/>
      <c r="B3881"/>
      <c r="C3881"/>
      <c r="D3881"/>
      <c r="E3881"/>
    </row>
    <row r="3882" spans="1:5" x14ac:dyDescent="0.2">
      <c r="A3882"/>
      <c r="B3882"/>
      <c r="C3882"/>
      <c r="D3882"/>
      <c r="E3882"/>
    </row>
    <row r="3883" spans="1:5" x14ac:dyDescent="0.2">
      <c r="A3883"/>
      <c r="B3883"/>
      <c r="C3883"/>
      <c r="D3883"/>
      <c r="E3883"/>
    </row>
    <row r="3884" spans="1:5" x14ac:dyDescent="0.2">
      <c r="A3884"/>
      <c r="B3884"/>
      <c r="C3884"/>
      <c r="D3884"/>
      <c r="E3884"/>
    </row>
    <row r="3885" spans="1:5" x14ac:dyDescent="0.2">
      <c r="A3885"/>
      <c r="B3885"/>
      <c r="C3885"/>
      <c r="D3885"/>
      <c r="E3885"/>
    </row>
    <row r="3886" spans="1:5" x14ac:dyDescent="0.2">
      <c r="A3886"/>
      <c r="B3886"/>
      <c r="C3886"/>
      <c r="D3886"/>
      <c r="E3886"/>
    </row>
    <row r="3887" spans="1:5" x14ac:dyDescent="0.2">
      <c r="A3887"/>
      <c r="B3887"/>
      <c r="C3887"/>
      <c r="D3887"/>
      <c r="E3887"/>
    </row>
    <row r="3888" spans="1:5" x14ac:dyDescent="0.2">
      <c r="A3888"/>
      <c r="B3888"/>
      <c r="C3888"/>
      <c r="D3888"/>
      <c r="E3888"/>
    </row>
    <row r="3889" spans="1:5" x14ac:dyDescent="0.2">
      <c r="A3889"/>
      <c r="B3889"/>
      <c r="C3889"/>
      <c r="D3889"/>
      <c r="E3889"/>
    </row>
    <row r="3890" spans="1:5" x14ac:dyDescent="0.2">
      <c r="A3890"/>
      <c r="B3890"/>
      <c r="C3890"/>
      <c r="D3890"/>
      <c r="E3890"/>
    </row>
    <row r="3891" spans="1:5" x14ac:dyDescent="0.2">
      <c r="A3891"/>
      <c r="B3891"/>
      <c r="C3891"/>
      <c r="D3891"/>
      <c r="E3891"/>
    </row>
    <row r="3892" spans="1:5" x14ac:dyDescent="0.2">
      <c r="A3892"/>
      <c r="B3892"/>
      <c r="C3892"/>
      <c r="D3892"/>
      <c r="E3892"/>
    </row>
    <row r="3893" spans="1:5" x14ac:dyDescent="0.2">
      <c r="A3893"/>
      <c r="B3893"/>
      <c r="C3893"/>
      <c r="D3893"/>
      <c r="E3893"/>
    </row>
    <row r="3894" spans="1:5" x14ac:dyDescent="0.2">
      <c r="A3894"/>
      <c r="B3894"/>
      <c r="C3894"/>
      <c r="D3894"/>
      <c r="E3894"/>
    </row>
    <row r="3895" spans="1:5" x14ac:dyDescent="0.2">
      <c r="A3895"/>
      <c r="B3895"/>
      <c r="C3895"/>
      <c r="D3895"/>
      <c r="E3895"/>
    </row>
    <row r="3896" spans="1:5" x14ac:dyDescent="0.2">
      <c r="A3896"/>
      <c r="B3896"/>
      <c r="C3896"/>
      <c r="D3896"/>
      <c r="E3896"/>
    </row>
    <row r="3897" spans="1:5" x14ac:dyDescent="0.2">
      <c r="A3897"/>
      <c r="B3897"/>
      <c r="C3897"/>
      <c r="D3897"/>
      <c r="E3897"/>
    </row>
    <row r="3898" spans="1:5" x14ac:dyDescent="0.2">
      <c r="A3898"/>
      <c r="B3898"/>
      <c r="C3898"/>
      <c r="D3898"/>
      <c r="E3898"/>
    </row>
    <row r="3899" spans="1:5" x14ac:dyDescent="0.2">
      <c r="A3899"/>
      <c r="B3899"/>
      <c r="C3899"/>
      <c r="D3899"/>
      <c r="E3899"/>
    </row>
    <row r="3900" spans="1:5" x14ac:dyDescent="0.2">
      <c r="A3900"/>
      <c r="B3900"/>
      <c r="C3900"/>
      <c r="D3900"/>
      <c r="E3900"/>
    </row>
    <row r="3901" spans="1:5" x14ac:dyDescent="0.2">
      <c r="A3901"/>
      <c r="B3901"/>
      <c r="C3901"/>
      <c r="D3901"/>
      <c r="E3901"/>
    </row>
    <row r="3902" spans="1:5" x14ac:dyDescent="0.2">
      <c r="A3902"/>
      <c r="B3902"/>
      <c r="C3902"/>
      <c r="D3902"/>
      <c r="E3902"/>
    </row>
    <row r="3903" spans="1:5" x14ac:dyDescent="0.2">
      <c r="A3903"/>
      <c r="B3903"/>
      <c r="C3903"/>
      <c r="D3903"/>
      <c r="E3903"/>
    </row>
    <row r="3904" spans="1:5" x14ac:dyDescent="0.2">
      <c r="A3904"/>
      <c r="B3904"/>
      <c r="C3904"/>
      <c r="D3904"/>
      <c r="E3904"/>
    </row>
    <row r="3905" spans="1:5" x14ac:dyDescent="0.2">
      <c r="A3905"/>
      <c r="B3905"/>
      <c r="C3905"/>
      <c r="D3905"/>
      <c r="E3905"/>
    </row>
    <row r="3906" spans="1:5" x14ac:dyDescent="0.2">
      <c r="A3906"/>
      <c r="B3906"/>
      <c r="C3906"/>
      <c r="D3906"/>
      <c r="E3906"/>
    </row>
    <row r="3907" spans="1:5" x14ac:dyDescent="0.2">
      <c r="A3907"/>
      <c r="B3907"/>
      <c r="C3907"/>
      <c r="D3907"/>
      <c r="E3907"/>
    </row>
    <row r="3908" spans="1:5" x14ac:dyDescent="0.2">
      <c r="A3908"/>
      <c r="B3908"/>
      <c r="C3908"/>
      <c r="D3908"/>
      <c r="E3908"/>
    </row>
    <row r="3909" spans="1:5" x14ac:dyDescent="0.2">
      <c r="A3909"/>
      <c r="B3909"/>
      <c r="C3909"/>
      <c r="D3909"/>
      <c r="E3909"/>
    </row>
    <row r="3910" spans="1:5" x14ac:dyDescent="0.2">
      <c r="A3910"/>
      <c r="B3910"/>
      <c r="C3910"/>
      <c r="D3910"/>
      <c r="E3910"/>
    </row>
    <row r="3911" spans="1:5" x14ac:dyDescent="0.2">
      <c r="A3911"/>
      <c r="B3911"/>
      <c r="C3911"/>
      <c r="D3911"/>
      <c r="E3911"/>
    </row>
    <row r="3912" spans="1:5" x14ac:dyDescent="0.2">
      <c r="A3912"/>
      <c r="B3912"/>
      <c r="C3912"/>
      <c r="D3912"/>
      <c r="E3912"/>
    </row>
    <row r="3913" spans="1:5" x14ac:dyDescent="0.2">
      <c r="A3913"/>
      <c r="B3913"/>
      <c r="C3913"/>
      <c r="D3913"/>
      <c r="E3913"/>
    </row>
    <row r="3914" spans="1:5" x14ac:dyDescent="0.2">
      <c r="A3914"/>
      <c r="B3914"/>
      <c r="C3914"/>
      <c r="D3914"/>
      <c r="E3914"/>
    </row>
    <row r="3915" spans="1:5" x14ac:dyDescent="0.2">
      <c r="A3915"/>
      <c r="B3915"/>
      <c r="C3915"/>
      <c r="D3915"/>
      <c r="E3915"/>
    </row>
    <row r="3916" spans="1:5" x14ac:dyDescent="0.2">
      <c r="A3916"/>
      <c r="B3916"/>
      <c r="C3916"/>
      <c r="D3916"/>
      <c r="E3916"/>
    </row>
    <row r="3917" spans="1:5" x14ac:dyDescent="0.2">
      <c r="A3917"/>
      <c r="B3917"/>
      <c r="C3917"/>
      <c r="D3917"/>
      <c r="E3917"/>
    </row>
    <row r="3918" spans="1:5" x14ac:dyDescent="0.2">
      <c r="A3918"/>
      <c r="B3918"/>
      <c r="C3918"/>
      <c r="D3918"/>
      <c r="E3918"/>
    </row>
    <row r="3919" spans="1:5" x14ac:dyDescent="0.2">
      <c r="A3919"/>
      <c r="B3919"/>
      <c r="C3919"/>
      <c r="D3919"/>
      <c r="E3919"/>
    </row>
    <row r="3920" spans="1:5" x14ac:dyDescent="0.2">
      <c r="A3920"/>
      <c r="B3920"/>
      <c r="C3920"/>
      <c r="D3920"/>
      <c r="E3920"/>
    </row>
    <row r="3921" spans="1:5" x14ac:dyDescent="0.2">
      <c r="A3921"/>
      <c r="B3921"/>
      <c r="C3921"/>
      <c r="D3921"/>
      <c r="E3921"/>
    </row>
    <row r="3922" spans="1:5" x14ac:dyDescent="0.2">
      <c r="A3922"/>
      <c r="B3922"/>
      <c r="C3922"/>
      <c r="D3922"/>
      <c r="E3922"/>
    </row>
    <row r="3923" spans="1:5" x14ac:dyDescent="0.2">
      <c r="A3923"/>
      <c r="B3923"/>
      <c r="C3923"/>
      <c r="D3923"/>
      <c r="E3923"/>
    </row>
    <row r="3924" spans="1:5" x14ac:dyDescent="0.2">
      <c r="A3924"/>
      <c r="B3924"/>
      <c r="C3924"/>
      <c r="D3924"/>
      <c r="E3924"/>
    </row>
    <row r="3925" spans="1:5" x14ac:dyDescent="0.2">
      <c r="A3925"/>
      <c r="B3925"/>
      <c r="C3925"/>
      <c r="D3925"/>
      <c r="E3925"/>
    </row>
    <row r="3926" spans="1:5" x14ac:dyDescent="0.2">
      <c r="A3926"/>
      <c r="B3926"/>
      <c r="C3926"/>
      <c r="D3926"/>
      <c r="E3926"/>
    </row>
    <row r="3927" spans="1:5" x14ac:dyDescent="0.2">
      <c r="A3927"/>
      <c r="B3927"/>
      <c r="C3927"/>
      <c r="D3927"/>
      <c r="E3927"/>
    </row>
    <row r="3928" spans="1:5" x14ac:dyDescent="0.2">
      <c r="A3928"/>
      <c r="B3928"/>
      <c r="C3928"/>
      <c r="D3928"/>
      <c r="E3928"/>
    </row>
    <row r="3929" spans="1:5" x14ac:dyDescent="0.2">
      <c r="A3929"/>
      <c r="B3929"/>
      <c r="C3929"/>
      <c r="D3929"/>
      <c r="E3929"/>
    </row>
    <row r="3930" spans="1:5" x14ac:dyDescent="0.2">
      <c r="A3930"/>
      <c r="B3930"/>
      <c r="C3930"/>
      <c r="D3930"/>
      <c r="E3930"/>
    </row>
    <row r="3931" spans="1:5" x14ac:dyDescent="0.2">
      <c r="A3931"/>
      <c r="B3931"/>
      <c r="C3931"/>
      <c r="D3931"/>
      <c r="E3931"/>
    </row>
    <row r="3932" spans="1:5" x14ac:dyDescent="0.2">
      <c r="A3932"/>
      <c r="B3932"/>
      <c r="C3932"/>
      <c r="D3932"/>
      <c r="E3932"/>
    </row>
    <row r="3933" spans="1:5" x14ac:dyDescent="0.2">
      <c r="A3933"/>
      <c r="B3933"/>
      <c r="C3933"/>
      <c r="D3933"/>
      <c r="E3933"/>
    </row>
    <row r="3934" spans="1:5" x14ac:dyDescent="0.2">
      <c r="A3934"/>
      <c r="B3934"/>
      <c r="C3934"/>
      <c r="D3934"/>
      <c r="E3934"/>
    </row>
    <row r="3935" spans="1:5" x14ac:dyDescent="0.2">
      <c r="A3935"/>
      <c r="B3935"/>
      <c r="C3935"/>
      <c r="D3935"/>
      <c r="E3935"/>
    </row>
    <row r="3936" spans="1:5" x14ac:dyDescent="0.2">
      <c r="A3936"/>
      <c r="B3936"/>
      <c r="C3936"/>
      <c r="D3936"/>
      <c r="E3936"/>
    </row>
    <row r="3937" spans="1:5" x14ac:dyDescent="0.2">
      <c r="A3937"/>
      <c r="B3937"/>
      <c r="C3937"/>
      <c r="D3937"/>
      <c r="E3937"/>
    </row>
    <row r="3938" spans="1:5" x14ac:dyDescent="0.2">
      <c r="A3938"/>
      <c r="B3938"/>
      <c r="C3938"/>
      <c r="D3938"/>
      <c r="E3938"/>
    </row>
    <row r="3939" spans="1:5" x14ac:dyDescent="0.2">
      <c r="A3939"/>
      <c r="B3939"/>
      <c r="C3939"/>
      <c r="D3939"/>
      <c r="E3939"/>
    </row>
    <row r="3940" spans="1:5" x14ac:dyDescent="0.2">
      <c r="A3940"/>
      <c r="B3940"/>
      <c r="C3940"/>
      <c r="D3940"/>
      <c r="E3940"/>
    </row>
    <row r="3941" spans="1:5" x14ac:dyDescent="0.2">
      <c r="A3941"/>
      <c r="B3941"/>
      <c r="C3941"/>
      <c r="D3941"/>
      <c r="E3941"/>
    </row>
    <row r="3942" spans="1:5" x14ac:dyDescent="0.2">
      <c r="A3942"/>
      <c r="B3942"/>
      <c r="C3942"/>
      <c r="D3942"/>
      <c r="E3942"/>
    </row>
    <row r="3943" spans="1:5" x14ac:dyDescent="0.2">
      <c r="A3943"/>
      <c r="B3943"/>
      <c r="C3943"/>
      <c r="D3943"/>
      <c r="E3943"/>
    </row>
    <row r="3944" spans="1:5" x14ac:dyDescent="0.2">
      <c r="A3944"/>
      <c r="B3944"/>
      <c r="C3944"/>
      <c r="D3944"/>
      <c r="E3944"/>
    </row>
    <row r="3945" spans="1:5" x14ac:dyDescent="0.2">
      <c r="A3945"/>
      <c r="B3945"/>
      <c r="C3945"/>
      <c r="D3945"/>
      <c r="E3945"/>
    </row>
    <row r="3946" spans="1:5" x14ac:dyDescent="0.2">
      <c r="A3946"/>
      <c r="B3946"/>
      <c r="C3946"/>
      <c r="D3946"/>
      <c r="E3946"/>
    </row>
    <row r="3947" spans="1:5" x14ac:dyDescent="0.2">
      <c r="A3947"/>
      <c r="B3947"/>
      <c r="C3947"/>
      <c r="D3947"/>
      <c r="E3947"/>
    </row>
    <row r="3948" spans="1:5" x14ac:dyDescent="0.2">
      <c r="A3948"/>
      <c r="B3948"/>
      <c r="C3948"/>
      <c r="D3948"/>
      <c r="E3948"/>
    </row>
    <row r="3949" spans="1:5" x14ac:dyDescent="0.2">
      <c r="A3949"/>
      <c r="B3949"/>
      <c r="C3949"/>
      <c r="D3949"/>
      <c r="E3949"/>
    </row>
    <row r="3950" spans="1:5" x14ac:dyDescent="0.2">
      <c r="A3950"/>
      <c r="B3950"/>
      <c r="C3950"/>
      <c r="D3950"/>
      <c r="E3950"/>
    </row>
    <row r="3951" spans="1:5" x14ac:dyDescent="0.2">
      <c r="A3951"/>
      <c r="B3951"/>
      <c r="C3951"/>
      <c r="D3951"/>
      <c r="E3951"/>
    </row>
    <row r="3952" spans="1:5" x14ac:dyDescent="0.2">
      <c r="A3952"/>
      <c r="B3952"/>
      <c r="C3952"/>
      <c r="D3952"/>
      <c r="E3952"/>
    </row>
    <row r="3953" spans="1:5" x14ac:dyDescent="0.2">
      <c r="A3953"/>
      <c r="B3953"/>
      <c r="C3953"/>
      <c r="D3953"/>
      <c r="E3953"/>
    </row>
    <row r="3954" spans="1:5" x14ac:dyDescent="0.2">
      <c r="A3954"/>
      <c r="B3954"/>
      <c r="C3954"/>
      <c r="D3954"/>
      <c r="E3954"/>
    </row>
    <row r="3955" spans="1:5" x14ac:dyDescent="0.2">
      <c r="A3955"/>
      <c r="B3955"/>
      <c r="C3955"/>
      <c r="D3955"/>
      <c r="E3955"/>
    </row>
    <row r="3956" spans="1:5" x14ac:dyDescent="0.2">
      <c r="A3956"/>
      <c r="B3956"/>
      <c r="C3956"/>
      <c r="D3956"/>
      <c r="E3956"/>
    </row>
    <row r="3957" spans="1:5" x14ac:dyDescent="0.2">
      <c r="A3957"/>
      <c r="B3957"/>
      <c r="C3957"/>
      <c r="D3957"/>
      <c r="E3957"/>
    </row>
    <row r="3958" spans="1:5" x14ac:dyDescent="0.2">
      <c r="A3958"/>
      <c r="B3958"/>
      <c r="C3958"/>
      <c r="D3958"/>
      <c r="E3958"/>
    </row>
    <row r="3959" spans="1:5" x14ac:dyDescent="0.2">
      <c r="A3959"/>
      <c r="B3959"/>
      <c r="C3959"/>
      <c r="D3959"/>
      <c r="E3959"/>
    </row>
    <row r="3960" spans="1:5" x14ac:dyDescent="0.2">
      <c r="A3960"/>
      <c r="B3960"/>
      <c r="C3960"/>
      <c r="D3960"/>
      <c r="E3960"/>
    </row>
    <row r="3961" spans="1:5" x14ac:dyDescent="0.2">
      <c r="A3961"/>
      <c r="B3961"/>
      <c r="C3961"/>
      <c r="D3961"/>
      <c r="E3961"/>
    </row>
    <row r="3962" spans="1:5" x14ac:dyDescent="0.2">
      <c r="A3962"/>
      <c r="B3962"/>
      <c r="C3962"/>
      <c r="D3962"/>
      <c r="E3962"/>
    </row>
    <row r="3963" spans="1:5" x14ac:dyDescent="0.2">
      <c r="A3963"/>
      <c r="B3963"/>
      <c r="C3963"/>
      <c r="D3963"/>
      <c r="E3963"/>
    </row>
    <row r="3964" spans="1:5" x14ac:dyDescent="0.2">
      <c r="A3964"/>
      <c r="B3964"/>
      <c r="C3964"/>
      <c r="D3964"/>
      <c r="E3964"/>
    </row>
    <row r="3965" spans="1:5" x14ac:dyDescent="0.2">
      <c r="A3965"/>
      <c r="B3965"/>
      <c r="C3965"/>
      <c r="D3965"/>
      <c r="E3965"/>
    </row>
    <row r="3966" spans="1:5" x14ac:dyDescent="0.2">
      <c r="A3966"/>
      <c r="B3966"/>
      <c r="C3966"/>
      <c r="D3966"/>
      <c r="E3966"/>
    </row>
    <row r="3967" spans="1:5" x14ac:dyDescent="0.2">
      <c r="A3967"/>
      <c r="B3967"/>
      <c r="C3967"/>
      <c r="D3967"/>
      <c r="E3967"/>
    </row>
    <row r="3968" spans="1:5" x14ac:dyDescent="0.2">
      <c r="A3968"/>
      <c r="B3968"/>
      <c r="C3968"/>
      <c r="D3968"/>
      <c r="E3968"/>
    </row>
    <row r="3969" spans="1:5" x14ac:dyDescent="0.2">
      <c r="A3969"/>
      <c r="B3969"/>
      <c r="C3969"/>
      <c r="D3969"/>
      <c r="E3969"/>
    </row>
    <row r="3970" spans="1:5" x14ac:dyDescent="0.2">
      <c r="A3970"/>
      <c r="B3970"/>
      <c r="C3970"/>
      <c r="D3970"/>
      <c r="E3970"/>
    </row>
    <row r="3971" spans="1:5" x14ac:dyDescent="0.2">
      <c r="A3971"/>
      <c r="B3971"/>
      <c r="C3971"/>
      <c r="D3971"/>
      <c r="E3971"/>
    </row>
    <row r="3972" spans="1:5" x14ac:dyDescent="0.2">
      <c r="A3972"/>
      <c r="B3972"/>
      <c r="C3972"/>
      <c r="D3972"/>
      <c r="E3972"/>
    </row>
    <row r="3973" spans="1:5" x14ac:dyDescent="0.2">
      <c r="A3973"/>
      <c r="B3973"/>
      <c r="C3973"/>
      <c r="D3973"/>
      <c r="E3973"/>
    </row>
    <row r="3974" spans="1:5" x14ac:dyDescent="0.2">
      <c r="A3974"/>
      <c r="B3974"/>
      <c r="C3974"/>
      <c r="D3974"/>
      <c r="E3974"/>
    </row>
    <row r="3975" spans="1:5" x14ac:dyDescent="0.2">
      <c r="A3975"/>
      <c r="B3975"/>
      <c r="C3975"/>
      <c r="D3975"/>
      <c r="E3975"/>
    </row>
    <row r="3976" spans="1:5" x14ac:dyDescent="0.2">
      <c r="A3976"/>
      <c r="B3976"/>
      <c r="C3976"/>
      <c r="D3976"/>
      <c r="E3976"/>
    </row>
    <row r="3977" spans="1:5" x14ac:dyDescent="0.2">
      <c r="A3977"/>
      <c r="B3977"/>
      <c r="C3977"/>
      <c r="D3977"/>
      <c r="E3977"/>
    </row>
    <row r="3978" spans="1:5" x14ac:dyDescent="0.2">
      <c r="A3978"/>
      <c r="B3978"/>
      <c r="C3978"/>
      <c r="D3978"/>
      <c r="E3978"/>
    </row>
    <row r="3979" spans="1:5" x14ac:dyDescent="0.2">
      <c r="A3979"/>
      <c r="B3979"/>
      <c r="C3979"/>
      <c r="D3979"/>
      <c r="E3979"/>
    </row>
    <row r="3980" spans="1:5" x14ac:dyDescent="0.2">
      <c r="A3980"/>
      <c r="B3980"/>
      <c r="C3980"/>
      <c r="D3980"/>
      <c r="E3980"/>
    </row>
    <row r="3981" spans="1:5" x14ac:dyDescent="0.2">
      <c r="A3981"/>
      <c r="B3981"/>
      <c r="C3981"/>
      <c r="D3981"/>
      <c r="E3981"/>
    </row>
    <row r="3982" spans="1:5" x14ac:dyDescent="0.2">
      <c r="A3982"/>
      <c r="B3982"/>
      <c r="C3982"/>
      <c r="D3982"/>
      <c r="E3982"/>
    </row>
    <row r="3983" spans="1:5" x14ac:dyDescent="0.2">
      <c r="A3983"/>
      <c r="B3983"/>
      <c r="C3983"/>
      <c r="D3983"/>
      <c r="E3983"/>
    </row>
    <row r="3984" spans="1:5" x14ac:dyDescent="0.2">
      <c r="A3984"/>
      <c r="B3984"/>
      <c r="C3984"/>
      <c r="D3984"/>
      <c r="E3984"/>
    </row>
    <row r="3985" spans="1:5" x14ac:dyDescent="0.2">
      <c r="A3985"/>
      <c r="B3985"/>
      <c r="C3985"/>
      <c r="D3985"/>
      <c r="E3985"/>
    </row>
    <row r="3986" spans="1:5" x14ac:dyDescent="0.2">
      <c r="A3986"/>
      <c r="B3986"/>
      <c r="C3986"/>
      <c r="D3986"/>
      <c r="E3986"/>
    </row>
    <row r="3987" spans="1:5" x14ac:dyDescent="0.2">
      <c r="A3987"/>
      <c r="B3987"/>
      <c r="C3987"/>
      <c r="D3987"/>
      <c r="E3987"/>
    </row>
    <row r="3988" spans="1:5" x14ac:dyDescent="0.2">
      <c r="A3988"/>
      <c r="B3988"/>
      <c r="C3988"/>
      <c r="D3988"/>
      <c r="E3988"/>
    </row>
    <row r="3989" spans="1:5" x14ac:dyDescent="0.2">
      <c r="A3989"/>
      <c r="B3989"/>
      <c r="C3989"/>
      <c r="D3989"/>
      <c r="E3989"/>
    </row>
    <row r="3990" spans="1:5" x14ac:dyDescent="0.2">
      <c r="A3990"/>
      <c r="B3990"/>
      <c r="C3990"/>
      <c r="D3990"/>
      <c r="E3990"/>
    </row>
    <row r="3991" spans="1:5" x14ac:dyDescent="0.2">
      <c r="A3991"/>
      <c r="B3991"/>
      <c r="C3991"/>
      <c r="D3991"/>
      <c r="E3991"/>
    </row>
    <row r="3992" spans="1:5" x14ac:dyDescent="0.2">
      <c r="A3992"/>
      <c r="B3992"/>
      <c r="C3992"/>
      <c r="D3992"/>
      <c r="E3992"/>
    </row>
    <row r="3993" spans="1:5" x14ac:dyDescent="0.2">
      <c r="A3993"/>
      <c r="B3993"/>
      <c r="C3993"/>
      <c r="D3993"/>
      <c r="E3993"/>
    </row>
    <row r="3994" spans="1:5" x14ac:dyDescent="0.2">
      <c r="A3994"/>
      <c r="B3994"/>
      <c r="C3994"/>
      <c r="D3994"/>
      <c r="E3994"/>
    </row>
    <row r="3995" spans="1:5" x14ac:dyDescent="0.2">
      <c r="A3995"/>
      <c r="B3995"/>
      <c r="C3995"/>
      <c r="D3995"/>
      <c r="E3995"/>
    </row>
    <row r="3996" spans="1:5" x14ac:dyDescent="0.2">
      <c r="A3996"/>
      <c r="B3996"/>
      <c r="C3996"/>
      <c r="D3996"/>
      <c r="E3996"/>
    </row>
    <row r="3997" spans="1:5" x14ac:dyDescent="0.2">
      <c r="A3997"/>
      <c r="B3997"/>
      <c r="C3997"/>
      <c r="D3997"/>
      <c r="E3997"/>
    </row>
    <row r="3998" spans="1:5" x14ac:dyDescent="0.2">
      <c r="A3998"/>
      <c r="B3998"/>
      <c r="C3998"/>
      <c r="D3998"/>
      <c r="E3998"/>
    </row>
    <row r="3999" spans="1:5" x14ac:dyDescent="0.2">
      <c r="A3999"/>
      <c r="B3999"/>
      <c r="C3999"/>
      <c r="D3999"/>
      <c r="E3999"/>
    </row>
    <row r="4000" spans="1:5" x14ac:dyDescent="0.2">
      <c r="A4000"/>
      <c r="B4000"/>
      <c r="C4000"/>
      <c r="D4000"/>
      <c r="E4000"/>
    </row>
    <row r="4001" spans="1:5" x14ac:dyDescent="0.2">
      <c r="A4001"/>
      <c r="B4001"/>
      <c r="C4001"/>
      <c r="D4001"/>
      <c r="E4001"/>
    </row>
    <row r="4002" spans="1:5" x14ac:dyDescent="0.2">
      <c r="A4002"/>
      <c r="B4002"/>
      <c r="C4002"/>
      <c r="D4002"/>
      <c r="E4002"/>
    </row>
    <row r="4003" spans="1:5" x14ac:dyDescent="0.2">
      <c r="A4003"/>
      <c r="B4003"/>
      <c r="C4003"/>
      <c r="D4003"/>
      <c r="E4003"/>
    </row>
    <row r="4004" spans="1:5" x14ac:dyDescent="0.2">
      <c r="A4004"/>
      <c r="B4004"/>
      <c r="C4004"/>
      <c r="D4004"/>
      <c r="E4004"/>
    </row>
    <row r="4005" spans="1:5" x14ac:dyDescent="0.2">
      <c r="A4005"/>
      <c r="B4005"/>
      <c r="C4005"/>
      <c r="D4005"/>
      <c r="E4005"/>
    </row>
    <row r="4006" spans="1:5" x14ac:dyDescent="0.2">
      <c r="A4006"/>
      <c r="B4006"/>
      <c r="C4006"/>
      <c r="D4006"/>
      <c r="E4006"/>
    </row>
    <row r="4007" spans="1:5" x14ac:dyDescent="0.2">
      <c r="A4007"/>
      <c r="B4007"/>
      <c r="C4007"/>
      <c r="D4007"/>
      <c r="E4007"/>
    </row>
    <row r="4008" spans="1:5" x14ac:dyDescent="0.2">
      <c r="A4008"/>
      <c r="B4008"/>
      <c r="C4008"/>
      <c r="D4008"/>
      <c r="E4008"/>
    </row>
    <row r="4009" spans="1:5" x14ac:dyDescent="0.2">
      <c r="A4009"/>
      <c r="B4009"/>
      <c r="C4009"/>
      <c r="D4009"/>
      <c r="E4009"/>
    </row>
    <row r="4010" spans="1:5" x14ac:dyDescent="0.2">
      <c r="A4010"/>
      <c r="B4010"/>
      <c r="C4010"/>
      <c r="D4010"/>
      <c r="E4010"/>
    </row>
    <row r="4011" spans="1:5" x14ac:dyDescent="0.2">
      <c r="A4011"/>
      <c r="B4011"/>
      <c r="C4011"/>
      <c r="D4011"/>
      <c r="E4011"/>
    </row>
    <row r="4012" spans="1:5" x14ac:dyDescent="0.2">
      <c r="A4012"/>
      <c r="B4012"/>
      <c r="C4012"/>
      <c r="D4012"/>
      <c r="E4012"/>
    </row>
    <row r="4013" spans="1:5" x14ac:dyDescent="0.2">
      <c r="A4013"/>
      <c r="B4013"/>
      <c r="C4013"/>
      <c r="D4013"/>
      <c r="E4013"/>
    </row>
    <row r="4014" spans="1:5" x14ac:dyDescent="0.2">
      <c r="A4014"/>
      <c r="B4014"/>
      <c r="C4014"/>
      <c r="D4014"/>
      <c r="E4014"/>
    </row>
    <row r="4015" spans="1:5" x14ac:dyDescent="0.2">
      <c r="A4015"/>
      <c r="B4015"/>
      <c r="C4015"/>
      <c r="D4015"/>
      <c r="E4015"/>
    </row>
    <row r="4016" spans="1:5" x14ac:dyDescent="0.2">
      <c r="A4016"/>
      <c r="B4016"/>
      <c r="C4016"/>
      <c r="D4016"/>
      <c r="E4016"/>
    </row>
    <row r="4017" spans="1:5" x14ac:dyDescent="0.2">
      <c r="A4017"/>
      <c r="B4017"/>
      <c r="C4017"/>
      <c r="D4017"/>
      <c r="E4017"/>
    </row>
    <row r="4018" spans="1:5" x14ac:dyDescent="0.2">
      <c r="A4018"/>
      <c r="B4018"/>
      <c r="C4018"/>
      <c r="D4018"/>
      <c r="E4018"/>
    </row>
    <row r="4019" spans="1:5" x14ac:dyDescent="0.2">
      <c r="A4019"/>
      <c r="B4019"/>
      <c r="C4019"/>
      <c r="D4019"/>
      <c r="E4019"/>
    </row>
    <row r="4020" spans="1:5" x14ac:dyDescent="0.2">
      <c r="A4020"/>
      <c r="B4020"/>
      <c r="C4020"/>
      <c r="D4020"/>
      <c r="E4020"/>
    </row>
    <row r="4021" spans="1:5" x14ac:dyDescent="0.2">
      <c r="A4021"/>
      <c r="B4021"/>
      <c r="C4021"/>
      <c r="D4021"/>
      <c r="E4021"/>
    </row>
    <row r="4022" spans="1:5" x14ac:dyDescent="0.2">
      <c r="A4022"/>
      <c r="B4022"/>
      <c r="C4022"/>
      <c r="D4022"/>
      <c r="E4022"/>
    </row>
    <row r="4023" spans="1:5" x14ac:dyDescent="0.2">
      <c r="A4023"/>
      <c r="B4023"/>
      <c r="C4023"/>
      <c r="D4023"/>
      <c r="E4023"/>
    </row>
    <row r="4024" spans="1:5" x14ac:dyDescent="0.2">
      <c r="A4024"/>
      <c r="B4024"/>
      <c r="C4024"/>
      <c r="D4024"/>
      <c r="E4024"/>
    </row>
    <row r="4025" spans="1:5" x14ac:dyDescent="0.2">
      <c r="A4025"/>
      <c r="B4025"/>
      <c r="C4025"/>
      <c r="D4025"/>
      <c r="E4025"/>
    </row>
    <row r="4026" spans="1:5" x14ac:dyDescent="0.2">
      <c r="A4026"/>
      <c r="B4026"/>
      <c r="C4026"/>
      <c r="D4026"/>
      <c r="E4026"/>
    </row>
    <row r="4027" spans="1:5" x14ac:dyDescent="0.2">
      <c r="A4027"/>
      <c r="B4027"/>
      <c r="C4027"/>
      <c r="D4027"/>
      <c r="E4027"/>
    </row>
    <row r="4028" spans="1:5" x14ac:dyDescent="0.2">
      <c r="A4028"/>
      <c r="B4028"/>
      <c r="C4028"/>
      <c r="D4028"/>
      <c r="E4028"/>
    </row>
    <row r="4029" spans="1:5" x14ac:dyDescent="0.2">
      <c r="A4029"/>
      <c r="B4029"/>
      <c r="C4029"/>
      <c r="D4029"/>
      <c r="E4029"/>
    </row>
    <row r="4030" spans="1:5" x14ac:dyDescent="0.2">
      <c r="A4030"/>
      <c r="B4030"/>
      <c r="C4030"/>
      <c r="D4030"/>
      <c r="E4030"/>
    </row>
    <row r="4031" spans="1:5" x14ac:dyDescent="0.2">
      <c r="A4031"/>
      <c r="B4031"/>
      <c r="C4031"/>
      <c r="D4031"/>
      <c r="E4031"/>
    </row>
    <row r="4032" spans="1:5" x14ac:dyDescent="0.2">
      <c r="A4032"/>
      <c r="B4032"/>
      <c r="C4032"/>
      <c r="D4032"/>
      <c r="E4032"/>
    </row>
    <row r="4033" spans="1:5" x14ac:dyDescent="0.2">
      <c r="A4033"/>
      <c r="B4033"/>
      <c r="C4033"/>
      <c r="D4033"/>
      <c r="E4033"/>
    </row>
    <row r="4034" spans="1:5" x14ac:dyDescent="0.2">
      <c r="A4034"/>
      <c r="B4034"/>
      <c r="C4034"/>
      <c r="D4034"/>
      <c r="E4034"/>
    </row>
    <row r="4035" spans="1:5" x14ac:dyDescent="0.2">
      <c r="A4035"/>
      <c r="B4035"/>
      <c r="C4035"/>
      <c r="D4035"/>
      <c r="E4035"/>
    </row>
    <row r="4036" spans="1:5" x14ac:dyDescent="0.2">
      <c r="A4036"/>
      <c r="B4036"/>
      <c r="C4036"/>
      <c r="D4036"/>
      <c r="E4036"/>
    </row>
    <row r="4037" spans="1:5" x14ac:dyDescent="0.2">
      <c r="A4037"/>
      <c r="B4037"/>
      <c r="C4037"/>
      <c r="D4037"/>
      <c r="E4037"/>
    </row>
    <row r="4038" spans="1:5" x14ac:dyDescent="0.2">
      <c r="A4038"/>
      <c r="B4038"/>
      <c r="C4038"/>
      <c r="D4038"/>
      <c r="E4038"/>
    </row>
    <row r="4039" spans="1:5" x14ac:dyDescent="0.2">
      <c r="A4039"/>
      <c r="B4039"/>
      <c r="C4039"/>
      <c r="D4039"/>
      <c r="E4039"/>
    </row>
    <row r="4040" spans="1:5" x14ac:dyDescent="0.2">
      <c r="A4040"/>
      <c r="B4040"/>
      <c r="C4040"/>
      <c r="D4040"/>
      <c r="E4040"/>
    </row>
    <row r="4041" spans="1:5" x14ac:dyDescent="0.2">
      <c r="A4041"/>
      <c r="B4041"/>
      <c r="C4041"/>
      <c r="D4041"/>
      <c r="E4041"/>
    </row>
    <row r="4042" spans="1:5" x14ac:dyDescent="0.2">
      <c r="A4042"/>
      <c r="B4042"/>
      <c r="C4042"/>
      <c r="D4042"/>
      <c r="E4042"/>
    </row>
    <row r="4043" spans="1:5" x14ac:dyDescent="0.2">
      <c r="A4043"/>
      <c r="B4043"/>
      <c r="C4043"/>
      <c r="D4043"/>
      <c r="E4043"/>
    </row>
    <row r="4044" spans="1:5" x14ac:dyDescent="0.2">
      <c r="A4044"/>
      <c r="B4044"/>
      <c r="C4044"/>
      <c r="D4044"/>
      <c r="E4044"/>
    </row>
    <row r="4045" spans="1:5" x14ac:dyDescent="0.2">
      <c r="A4045"/>
      <c r="B4045"/>
      <c r="C4045"/>
      <c r="D4045"/>
      <c r="E4045"/>
    </row>
    <row r="4046" spans="1:5" x14ac:dyDescent="0.2">
      <c r="A4046"/>
      <c r="B4046"/>
      <c r="C4046"/>
      <c r="D4046"/>
      <c r="E4046"/>
    </row>
    <row r="4047" spans="1:5" x14ac:dyDescent="0.2">
      <c r="A4047"/>
      <c r="B4047"/>
      <c r="C4047"/>
      <c r="D4047"/>
      <c r="E4047"/>
    </row>
    <row r="4048" spans="1:5" x14ac:dyDescent="0.2">
      <c r="A4048"/>
      <c r="B4048"/>
      <c r="C4048"/>
      <c r="D4048"/>
      <c r="E4048"/>
    </row>
    <row r="4049" spans="1:5" x14ac:dyDescent="0.2">
      <c r="A4049"/>
      <c r="B4049"/>
      <c r="C4049"/>
      <c r="D4049"/>
      <c r="E4049"/>
    </row>
    <row r="4050" spans="1:5" x14ac:dyDescent="0.2">
      <c r="A4050"/>
      <c r="B4050"/>
      <c r="C4050"/>
      <c r="D4050"/>
      <c r="E4050"/>
    </row>
    <row r="4051" spans="1:5" x14ac:dyDescent="0.2">
      <c r="A4051"/>
      <c r="B4051"/>
      <c r="C4051"/>
      <c r="D4051"/>
      <c r="E4051"/>
    </row>
    <row r="4052" spans="1:5" x14ac:dyDescent="0.2">
      <c r="A4052"/>
      <c r="B4052"/>
      <c r="C4052"/>
      <c r="D4052"/>
      <c r="E4052"/>
    </row>
    <row r="4053" spans="1:5" x14ac:dyDescent="0.2">
      <c r="A4053"/>
      <c r="B4053"/>
      <c r="C4053"/>
      <c r="D4053"/>
      <c r="E4053"/>
    </row>
    <row r="4054" spans="1:5" x14ac:dyDescent="0.2">
      <c r="A4054"/>
      <c r="B4054"/>
      <c r="C4054"/>
      <c r="D4054"/>
      <c r="E4054"/>
    </row>
    <row r="4055" spans="1:5" x14ac:dyDescent="0.2">
      <c r="A4055"/>
      <c r="B4055"/>
      <c r="C4055"/>
      <c r="D4055"/>
      <c r="E4055"/>
    </row>
    <row r="4056" spans="1:5" x14ac:dyDescent="0.2">
      <c r="A4056"/>
      <c r="B4056"/>
      <c r="C4056"/>
      <c r="D4056"/>
      <c r="E4056"/>
    </row>
    <row r="4057" spans="1:5" x14ac:dyDescent="0.2">
      <c r="A4057"/>
      <c r="B4057"/>
      <c r="C4057"/>
      <c r="D4057"/>
      <c r="E4057"/>
    </row>
    <row r="4058" spans="1:5" x14ac:dyDescent="0.2">
      <c r="A4058"/>
      <c r="B4058"/>
      <c r="C4058"/>
      <c r="D4058"/>
      <c r="E4058"/>
    </row>
    <row r="4059" spans="1:5" x14ac:dyDescent="0.2">
      <c r="A4059"/>
      <c r="B4059"/>
      <c r="C4059"/>
      <c r="D4059"/>
      <c r="E4059"/>
    </row>
    <row r="4060" spans="1:5" x14ac:dyDescent="0.2">
      <c r="A4060"/>
      <c r="B4060"/>
      <c r="C4060"/>
      <c r="D4060"/>
      <c r="E4060"/>
    </row>
    <row r="4061" spans="1:5" x14ac:dyDescent="0.2">
      <c r="A4061"/>
      <c r="B4061"/>
      <c r="C4061"/>
      <c r="D4061"/>
      <c r="E4061"/>
    </row>
    <row r="4062" spans="1:5" x14ac:dyDescent="0.2">
      <c r="A4062"/>
      <c r="B4062"/>
      <c r="C4062"/>
      <c r="D4062"/>
      <c r="E4062"/>
    </row>
    <row r="4063" spans="1:5" x14ac:dyDescent="0.2">
      <c r="A4063"/>
      <c r="B4063"/>
      <c r="C4063"/>
      <c r="D4063"/>
      <c r="E4063"/>
    </row>
    <row r="4064" spans="1:5" x14ac:dyDescent="0.2">
      <c r="A4064"/>
      <c r="B4064"/>
      <c r="C4064"/>
      <c r="D4064"/>
      <c r="E4064"/>
    </row>
    <row r="4065" spans="1:5" x14ac:dyDescent="0.2">
      <c r="A4065"/>
      <c r="B4065"/>
      <c r="C4065"/>
      <c r="D4065"/>
      <c r="E4065"/>
    </row>
    <row r="4066" spans="1:5" x14ac:dyDescent="0.2">
      <c r="A4066"/>
      <c r="B4066"/>
      <c r="C4066"/>
      <c r="D4066"/>
      <c r="E4066"/>
    </row>
    <row r="4067" spans="1:5" x14ac:dyDescent="0.2">
      <c r="A4067"/>
      <c r="B4067"/>
      <c r="C4067"/>
      <c r="D4067"/>
      <c r="E4067"/>
    </row>
    <row r="4068" spans="1:5" x14ac:dyDescent="0.2">
      <c r="A4068"/>
      <c r="B4068"/>
      <c r="C4068"/>
      <c r="D4068"/>
      <c r="E4068"/>
    </row>
    <row r="4069" spans="1:5" x14ac:dyDescent="0.2">
      <c r="A4069"/>
      <c r="B4069"/>
      <c r="C4069"/>
      <c r="D4069"/>
      <c r="E4069"/>
    </row>
    <row r="4070" spans="1:5" x14ac:dyDescent="0.2">
      <c r="A4070"/>
      <c r="B4070"/>
      <c r="C4070"/>
      <c r="D4070"/>
      <c r="E4070"/>
    </row>
    <row r="4071" spans="1:5" x14ac:dyDescent="0.2">
      <c r="A4071"/>
      <c r="B4071"/>
      <c r="C4071"/>
      <c r="D4071"/>
      <c r="E4071"/>
    </row>
    <row r="4072" spans="1:5" x14ac:dyDescent="0.2">
      <c r="A4072"/>
      <c r="B4072"/>
      <c r="C4072"/>
      <c r="D4072"/>
      <c r="E4072"/>
    </row>
    <row r="4073" spans="1:5" x14ac:dyDescent="0.2">
      <c r="A4073"/>
      <c r="B4073"/>
      <c r="C4073"/>
      <c r="D4073"/>
      <c r="E4073"/>
    </row>
    <row r="4074" spans="1:5" x14ac:dyDescent="0.2">
      <c r="A4074"/>
      <c r="B4074"/>
      <c r="C4074"/>
      <c r="D4074"/>
      <c r="E4074"/>
    </row>
    <row r="4075" spans="1:5" x14ac:dyDescent="0.2">
      <c r="A4075"/>
      <c r="B4075"/>
      <c r="C4075"/>
      <c r="D4075"/>
      <c r="E4075"/>
    </row>
    <row r="4076" spans="1:5" x14ac:dyDescent="0.2">
      <c r="A4076"/>
      <c r="B4076"/>
      <c r="C4076"/>
      <c r="D4076"/>
      <c r="E4076"/>
    </row>
    <row r="4077" spans="1:5" x14ac:dyDescent="0.2">
      <c r="A4077"/>
      <c r="B4077"/>
      <c r="C4077"/>
      <c r="D4077"/>
      <c r="E4077"/>
    </row>
    <row r="4078" spans="1:5" x14ac:dyDescent="0.2">
      <c r="A4078"/>
      <c r="B4078"/>
      <c r="C4078"/>
      <c r="D4078"/>
      <c r="E4078"/>
    </row>
    <row r="4079" spans="1:5" x14ac:dyDescent="0.2">
      <c r="A4079"/>
      <c r="B4079"/>
      <c r="C4079"/>
      <c r="D4079"/>
      <c r="E4079"/>
    </row>
    <row r="4080" spans="1:5" x14ac:dyDescent="0.2">
      <c r="A4080"/>
      <c r="B4080"/>
      <c r="C4080"/>
      <c r="D4080"/>
      <c r="E4080"/>
    </row>
    <row r="4081" spans="1:5" x14ac:dyDescent="0.2">
      <c r="A4081"/>
      <c r="B4081"/>
      <c r="C4081"/>
      <c r="D4081"/>
      <c r="E4081"/>
    </row>
    <row r="4082" spans="1:5" x14ac:dyDescent="0.2">
      <c r="A4082"/>
      <c r="B4082"/>
      <c r="C4082"/>
      <c r="D4082"/>
      <c r="E4082"/>
    </row>
    <row r="4083" spans="1:5" x14ac:dyDescent="0.2">
      <c r="A4083"/>
      <c r="B4083"/>
      <c r="C4083"/>
      <c r="D4083"/>
      <c r="E4083"/>
    </row>
    <row r="4084" spans="1:5" x14ac:dyDescent="0.2">
      <c r="A4084"/>
      <c r="B4084"/>
      <c r="C4084"/>
      <c r="D4084"/>
      <c r="E4084"/>
    </row>
    <row r="4085" spans="1:5" x14ac:dyDescent="0.2">
      <c r="A4085"/>
      <c r="B4085"/>
      <c r="C4085"/>
      <c r="D4085"/>
      <c r="E4085"/>
    </row>
    <row r="4086" spans="1:5" x14ac:dyDescent="0.2">
      <c r="A4086"/>
      <c r="B4086"/>
      <c r="C4086"/>
      <c r="D4086"/>
      <c r="E4086"/>
    </row>
    <row r="4087" spans="1:5" x14ac:dyDescent="0.2">
      <c r="A4087"/>
      <c r="B4087"/>
      <c r="C4087"/>
      <c r="D4087"/>
      <c r="E4087"/>
    </row>
    <row r="4088" spans="1:5" x14ac:dyDescent="0.2">
      <c r="A4088"/>
      <c r="B4088"/>
      <c r="C4088"/>
      <c r="D4088"/>
      <c r="E4088"/>
    </row>
    <row r="4089" spans="1:5" x14ac:dyDescent="0.2">
      <c r="A4089"/>
      <c r="B4089"/>
      <c r="C4089"/>
      <c r="D4089"/>
      <c r="E4089"/>
    </row>
    <row r="4090" spans="1:5" x14ac:dyDescent="0.2">
      <c r="A4090"/>
      <c r="B4090"/>
      <c r="C4090"/>
      <c r="D4090"/>
      <c r="E4090"/>
    </row>
    <row r="4091" spans="1:5" x14ac:dyDescent="0.2">
      <c r="A4091"/>
      <c r="B4091"/>
      <c r="C4091"/>
      <c r="D4091"/>
      <c r="E4091"/>
    </row>
    <row r="4092" spans="1:5" x14ac:dyDescent="0.2">
      <c r="A4092"/>
      <c r="B4092"/>
      <c r="C4092"/>
      <c r="D4092"/>
      <c r="E4092"/>
    </row>
    <row r="4093" spans="1:5" x14ac:dyDescent="0.2">
      <c r="A4093"/>
      <c r="B4093"/>
      <c r="C4093"/>
      <c r="D4093"/>
      <c r="E4093"/>
    </row>
    <row r="4094" spans="1:5" x14ac:dyDescent="0.2">
      <c r="A4094"/>
      <c r="B4094"/>
      <c r="C4094"/>
      <c r="D4094"/>
      <c r="E4094"/>
    </row>
    <row r="4095" spans="1:5" x14ac:dyDescent="0.2">
      <c r="A4095"/>
      <c r="B4095"/>
      <c r="C4095"/>
      <c r="D4095"/>
      <c r="E4095"/>
    </row>
    <row r="4096" spans="1:5" x14ac:dyDescent="0.2">
      <c r="A4096"/>
      <c r="B4096"/>
      <c r="C4096"/>
      <c r="D4096"/>
      <c r="E4096"/>
    </row>
    <row r="4097" spans="1:5" x14ac:dyDescent="0.2">
      <c r="A4097"/>
      <c r="B4097"/>
      <c r="C4097"/>
      <c r="D4097"/>
      <c r="E4097"/>
    </row>
    <row r="4098" spans="1:5" x14ac:dyDescent="0.2">
      <c r="A4098"/>
      <c r="B4098"/>
      <c r="C4098"/>
      <c r="D4098"/>
      <c r="E4098"/>
    </row>
    <row r="4099" spans="1:5" x14ac:dyDescent="0.2">
      <c r="A4099"/>
      <c r="B4099"/>
      <c r="C4099"/>
      <c r="D4099"/>
      <c r="E4099"/>
    </row>
    <row r="4100" spans="1:5" x14ac:dyDescent="0.2">
      <c r="A4100"/>
      <c r="B4100"/>
      <c r="C4100"/>
      <c r="D4100"/>
      <c r="E4100"/>
    </row>
    <row r="4101" spans="1:5" x14ac:dyDescent="0.2">
      <c r="A4101"/>
      <c r="B4101"/>
      <c r="C4101"/>
      <c r="D4101"/>
      <c r="E4101"/>
    </row>
    <row r="4102" spans="1:5" x14ac:dyDescent="0.2">
      <c r="A4102"/>
      <c r="B4102"/>
      <c r="C4102"/>
      <c r="D4102"/>
      <c r="E4102"/>
    </row>
    <row r="4103" spans="1:5" x14ac:dyDescent="0.2">
      <c r="A4103"/>
      <c r="B4103"/>
      <c r="C4103"/>
      <c r="D4103"/>
      <c r="E4103"/>
    </row>
    <row r="4104" spans="1:5" x14ac:dyDescent="0.2">
      <c r="A4104"/>
      <c r="B4104"/>
      <c r="C4104"/>
      <c r="D4104"/>
      <c r="E4104"/>
    </row>
    <row r="4105" spans="1:5" x14ac:dyDescent="0.2">
      <c r="A4105"/>
      <c r="B4105"/>
      <c r="C4105"/>
      <c r="D4105"/>
      <c r="E4105"/>
    </row>
    <row r="4106" spans="1:5" x14ac:dyDescent="0.2">
      <c r="A4106"/>
      <c r="B4106"/>
      <c r="C4106"/>
      <c r="D4106"/>
      <c r="E4106"/>
    </row>
    <row r="4107" spans="1:5" x14ac:dyDescent="0.2">
      <c r="A4107"/>
      <c r="B4107"/>
      <c r="C4107"/>
      <c r="D4107"/>
      <c r="E4107"/>
    </row>
    <row r="4108" spans="1:5" x14ac:dyDescent="0.2">
      <c r="A4108"/>
      <c r="B4108"/>
      <c r="C4108"/>
      <c r="D4108"/>
      <c r="E4108"/>
    </row>
    <row r="4109" spans="1:5" x14ac:dyDescent="0.2">
      <c r="A4109"/>
      <c r="B4109"/>
      <c r="C4109"/>
      <c r="D4109"/>
      <c r="E4109"/>
    </row>
    <row r="4110" spans="1:5" x14ac:dyDescent="0.2">
      <c r="A4110"/>
      <c r="B4110"/>
      <c r="C4110"/>
      <c r="D4110"/>
      <c r="E4110"/>
    </row>
    <row r="4111" spans="1:5" x14ac:dyDescent="0.2">
      <c r="A4111"/>
      <c r="B4111"/>
      <c r="C4111"/>
      <c r="D4111"/>
      <c r="E4111"/>
    </row>
    <row r="4112" spans="1:5" x14ac:dyDescent="0.2">
      <c r="A4112"/>
      <c r="B4112"/>
      <c r="C4112"/>
      <c r="D4112"/>
      <c r="E4112"/>
    </row>
    <row r="4113" spans="1:5" x14ac:dyDescent="0.2">
      <c r="A4113"/>
      <c r="B4113"/>
      <c r="C4113"/>
      <c r="D4113"/>
      <c r="E4113"/>
    </row>
    <row r="4114" spans="1:5" x14ac:dyDescent="0.2">
      <c r="A4114"/>
      <c r="B4114"/>
      <c r="C4114"/>
      <c r="D4114"/>
      <c r="E4114"/>
    </row>
    <row r="4115" spans="1:5" x14ac:dyDescent="0.2">
      <c r="A4115"/>
      <c r="B4115"/>
      <c r="C4115"/>
      <c r="D4115"/>
      <c r="E4115"/>
    </row>
    <row r="4116" spans="1:5" x14ac:dyDescent="0.2">
      <c r="A4116"/>
      <c r="B4116"/>
      <c r="C4116"/>
      <c r="D4116"/>
      <c r="E4116"/>
    </row>
    <row r="4117" spans="1:5" x14ac:dyDescent="0.2">
      <c r="A4117"/>
      <c r="B4117"/>
      <c r="C4117"/>
      <c r="D4117"/>
      <c r="E4117"/>
    </row>
    <row r="4118" spans="1:5" x14ac:dyDescent="0.2">
      <c r="A4118"/>
      <c r="B4118"/>
      <c r="C4118"/>
      <c r="D4118"/>
      <c r="E4118"/>
    </row>
    <row r="4119" spans="1:5" x14ac:dyDescent="0.2">
      <c r="A4119"/>
      <c r="B4119"/>
      <c r="C4119"/>
      <c r="D4119"/>
      <c r="E4119"/>
    </row>
    <row r="4120" spans="1:5" x14ac:dyDescent="0.2">
      <c r="A4120"/>
      <c r="B4120"/>
      <c r="C4120"/>
      <c r="D4120"/>
      <c r="E4120"/>
    </row>
    <row r="4121" spans="1:5" x14ac:dyDescent="0.2">
      <c r="A4121"/>
      <c r="B4121"/>
      <c r="C4121"/>
      <c r="D4121"/>
      <c r="E4121"/>
    </row>
    <row r="4122" spans="1:5" x14ac:dyDescent="0.2">
      <c r="A4122"/>
      <c r="B4122"/>
      <c r="C4122"/>
      <c r="D4122"/>
      <c r="E4122"/>
    </row>
    <row r="4123" spans="1:5" x14ac:dyDescent="0.2">
      <c r="A4123"/>
      <c r="B4123"/>
      <c r="C4123"/>
      <c r="D4123"/>
      <c r="E4123"/>
    </row>
    <row r="4124" spans="1:5" x14ac:dyDescent="0.2">
      <c r="A4124"/>
      <c r="B4124"/>
      <c r="C4124"/>
      <c r="D4124"/>
      <c r="E4124"/>
    </row>
    <row r="4125" spans="1:5" x14ac:dyDescent="0.2">
      <c r="A4125"/>
      <c r="B4125"/>
      <c r="C4125"/>
      <c r="D4125"/>
      <c r="E4125"/>
    </row>
    <row r="4126" spans="1:5" x14ac:dyDescent="0.2">
      <c r="A4126"/>
      <c r="B4126"/>
      <c r="C4126"/>
      <c r="D4126"/>
      <c r="E4126"/>
    </row>
    <row r="4127" spans="1:5" x14ac:dyDescent="0.2">
      <c r="A4127"/>
      <c r="B4127"/>
      <c r="C4127"/>
      <c r="D4127"/>
      <c r="E4127"/>
    </row>
    <row r="4128" spans="1:5" x14ac:dyDescent="0.2">
      <c r="A4128"/>
      <c r="B4128"/>
      <c r="C4128"/>
      <c r="D4128"/>
      <c r="E4128"/>
    </row>
    <row r="4129" spans="1:5" x14ac:dyDescent="0.2">
      <c r="A4129"/>
      <c r="B4129"/>
      <c r="C4129"/>
      <c r="D4129"/>
      <c r="E4129"/>
    </row>
    <row r="4130" spans="1:5" x14ac:dyDescent="0.2">
      <c r="A4130"/>
      <c r="B4130"/>
      <c r="C4130"/>
      <c r="D4130"/>
      <c r="E4130"/>
    </row>
    <row r="4131" spans="1:5" x14ac:dyDescent="0.2">
      <c r="A4131"/>
      <c r="B4131"/>
      <c r="C4131"/>
      <c r="D4131"/>
      <c r="E4131"/>
    </row>
    <row r="4132" spans="1:5" x14ac:dyDescent="0.2">
      <c r="A4132"/>
      <c r="B4132"/>
      <c r="C4132"/>
      <c r="D4132"/>
      <c r="E4132"/>
    </row>
    <row r="4133" spans="1:5" x14ac:dyDescent="0.2">
      <c r="A4133"/>
      <c r="B4133"/>
      <c r="C4133"/>
      <c r="D4133"/>
      <c r="E4133"/>
    </row>
    <row r="4134" spans="1:5" x14ac:dyDescent="0.2">
      <c r="A4134"/>
      <c r="B4134"/>
      <c r="C4134"/>
      <c r="D4134"/>
      <c r="E4134"/>
    </row>
    <row r="4135" spans="1:5" x14ac:dyDescent="0.2">
      <c r="A4135"/>
      <c r="B4135"/>
      <c r="C4135"/>
      <c r="D4135"/>
      <c r="E4135"/>
    </row>
    <row r="4136" spans="1:5" x14ac:dyDescent="0.2">
      <c r="A4136"/>
      <c r="B4136"/>
      <c r="C4136"/>
      <c r="D4136"/>
      <c r="E4136"/>
    </row>
    <row r="4137" spans="1:5" x14ac:dyDescent="0.2">
      <c r="A4137"/>
      <c r="B4137"/>
      <c r="C4137"/>
      <c r="D4137"/>
      <c r="E4137"/>
    </row>
    <row r="4138" spans="1:5" x14ac:dyDescent="0.2">
      <c r="A4138"/>
      <c r="B4138"/>
      <c r="C4138"/>
      <c r="D4138"/>
      <c r="E4138"/>
    </row>
    <row r="4139" spans="1:5" x14ac:dyDescent="0.2">
      <c r="A4139"/>
      <c r="B4139"/>
      <c r="C4139"/>
      <c r="D4139"/>
      <c r="E4139"/>
    </row>
    <row r="4140" spans="1:5" x14ac:dyDescent="0.2">
      <c r="A4140"/>
      <c r="B4140"/>
      <c r="C4140"/>
      <c r="D4140"/>
      <c r="E4140"/>
    </row>
    <row r="4141" spans="1:5" x14ac:dyDescent="0.2">
      <c r="A4141"/>
      <c r="B4141"/>
      <c r="C4141"/>
      <c r="D4141"/>
      <c r="E4141"/>
    </row>
    <row r="4142" spans="1:5" x14ac:dyDescent="0.2">
      <c r="A4142"/>
      <c r="B4142"/>
      <c r="C4142"/>
      <c r="D4142"/>
      <c r="E4142"/>
    </row>
    <row r="4143" spans="1:5" x14ac:dyDescent="0.2">
      <c r="A4143"/>
      <c r="B4143"/>
      <c r="C4143"/>
      <c r="D4143"/>
      <c r="E4143"/>
    </row>
    <row r="4144" spans="1:5" x14ac:dyDescent="0.2">
      <c r="A4144"/>
      <c r="B4144"/>
      <c r="C4144"/>
      <c r="D4144"/>
      <c r="E4144"/>
    </row>
    <row r="4145" spans="1:5" x14ac:dyDescent="0.2">
      <c r="A4145"/>
      <c r="B4145"/>
      <c r="C4145"/>
      <c r="D4145"/>
      <c r="E4145"/>
    </row>
    <row r="4146" spans="1:5" x14ac:dyDescent="0.2">
      <c r="A4146"/>
      <c r="B4146"/>
      <c r="C4146"/>
      <c r="D4146"/>
      <c r="E4146"/>
    </row>
    <row r="4147" spans="1:5" x14ac:dyDescent="0.2">
      <c r="A4147"/>
      <c r="B4147"/>
      <c r="C4147"/>
      <c r="D4147"/>
      <c r="E4147"/>
    </row>
    <row r="4148" spans="1:5" x14ac:dyDescent="0.2">
      <c r="A4148"/>
      <c r="B4148"/>
      <c r="C4148"/>
      <c r="D4148"/>
      <c r="E4148"/>
    </row>
    <row r="4149" spans="1:5" x14ac:dyDescent="0.2">
      <c r="A4149"/>
      <c r="B4149"/>
      <c r="C4149"/>
      <c r="D4149"/>
      <c r="E4149"/>
    </row>
    <row r="4150" spans="1:5" x14ac:dyDescent="0.2">
      <c r="A4150"/>
      <c r="B4150"/>
      <c r="C4150"/>
      <c r="D4150"/>
      <c r="E4150"/>
    </row>
    <row r="4151" spans="1:5" x14ac:dyDescent="0.2">
      <c r="A4151"/>
      <c r="B4151"/>
      <c r="C4151"/>
      <c r="D4151"/>
      <c r="E4151"/>
    </row>
    <row r="4152" spans="1:5" x14ac:dyDescent="0.2">
      <c r="A4152"/>
      <c r="B4152"/>
      <c r="C4152"/>
      <c r="D4152"/>
      <c r="E4152"/>
    </row>
    <row r="4153" spans="1:5" x14ac:dyDescent="0.2">
      <c r="A4153"/>
      <c r="B4153"/>
      <c r="C4153"/>
      <c r="D4153"/>
      <c r="E4153"/>
    </row>
    <row r="4154" spans="1:5" x14ac:dyDescent="0.2">
      <c r="A4154"/>
      <c r="B4154"/>
      <c r="C4154"/>
      <c r="D4154"/>
      <c r="E4154"/>
    </row>
    <row r="4155" spans="1:5" x14ac:dyDescent="0.2">
      <c r="A4155"/>
      <c r="B4155"/>
      <c r="C4155"/>
      <c r="D4155"/>
      <c r="E4155"/>
    </row>
    <row r="4156" spans="1:5" x14ac:dyDescent="0.2">
      <c r="A4156"/>
      <c r="B4156"/>
      <c r="C4156"/>
      <c r="D4156"/>
      <c r="E4156"/>
    </row>
    <row r="4157" spans="1:5" x14ac:dyDescent="0.2">
      <c r="A4157"/>
      <c r="B4157"/>
      <c r="C4157"/>
      <c r="D4157"/>
      <c r="E4157"/>
    </row>
    <row r="4158" spans="1:5" x14ac:dyDescent="0.2">
      <c r="A4158"/>
      <c r="B4158"/>
      <c r="C4158"/>
      <c r="D4158"/>
      <c r="E4158"/>
    </row>
    <row r="4159" spans="1:5" x14ac:dyDescent="0.2">
      <c r="A4159"/>
      <c r="B4159"/>
      <c r="C4159"/>
      <c r="D4159"/>
      <c r="E4159"/>
    </row>
    <row r="4160" spans="1:5" x14ac:dyDescent="0.2">
      <c r="A4160"/>
      <c r="B4160"/>
      <c r="C4160"/>
      <c r="D4160"/>
      <c r="E4160"/>
    </row>
    <row r="4161" spans="1:5" x14ac:dyDescent="0.2">
      <c r="A4161"/>
      <c r="B4161"/>
      <c r="C4161"/>
      <c r="D4161"/>
      <c r="E4161"/>
    </row>
    <row r="4162" spans="1:5" x14ac:dyDescent="0.2">
      <c r="A4162"/>
      <c r="B4162"/>
      <c r="C4162"/>
      <c r="D4162"/>
      <c r="E4162"/>
    </row>
    <row r="4163" spans="1:5" x14ac:dyDescent="0.2">
      <c r="A4163"/>
      <c r="B4163"/>
      <c r="C4163"/>
      <c r="D4163"/>
      <c r="E4163"/>
    </row>
    <row r="4164" spans="1:5" x14ac:dyDescent="0.2">
      <c r="A4164"/>
      <c r="B4164"/>
      <c r="C4164"/>
      <c r="D4164"/>
      <c r="E4164"/>
    </row>
    <row r="4165" spans="1:5" x14ac:dyDescent="0.2">
      <c r="A4165"/>
      <c r="B4165"/>
      <c r="C4165"/>
      <c r="D4165"/>
      <c r="E4165"/>
    </row>
    <row r="4166" spans="1:5" x14ac:dyDescent="0.2">
      <c r="A4166"/>
      <c r="B4166"/>
      <c r="C4166"/>
      <c r="D4166"/>
      <c r="E4166"/>
    </row>
    <row r="4167" spans="1:5" x14ac:dyDescent="0.2">
      <c r="A4167"/>
      <c r="B4167"/>
      <c r="C4167"/>
      <c r="D4167"/>
      <c r="E4167"/>
    </row>
    <row r="4168" spans="1:5" x14ac:dyDescent="0.2">
      <c r="A4168"/>
      <c r="B4168"/>
      <c r="C4168"/>
      <c r="D4168"/>
      <c r="E4168"/>
    </row>
    <row r="4169" spans="1:5" x14ac:dyDescent="0.2">
      <c r="A4169"/>
      <c r="B4169"/>
      <c r="C4169"/>
      <c r="D4169"/>
      <c r="E4169"/>
    </row>
    <row r="4170" spans="1:5" x14ac:dyDescent="0.2">
      <c r="A4170"/>
      <c r="B4170"/>
      <c r="C4170"/>
      <c r="D4170"/>
      <c r="E4170"/>
    </row>
    <row r="4171" spans="1:5" x14ac:dyDescent="0.2">
      <c r="A4171"/>
      <c r="B4171"/>
      <c r="C4171"/>
      <c r="D4171"/>
      <c r="E4171"/>
    </row>
    <row r="4172" spans="1:5" x14ac:dyDescent="0.2">
      <c r="A4172"/>
      <c r="B4172"/>
      <c r="C4172"/>
      <c r="D4172"/>
      <c r="E4172"/>
    </row>
    <row r="4173" spans="1:5" x14ac:dyDescent="0.2">
      <c r="A4173"/>
      <c r="B4173"/>
      <c r="C4173"/>
      <c r="D4173"/>
      <c r="E4173"/>
    </row>
    <row r="4174" spans="1:5" x14ac:dyDescent="0.2">
      <c r="A4174"/>
      <c r="B4174"/>
      <c r="C4174"/>
      <c r="D4174"/>
      <c r="E4174"/>
    </row>
    <row r="4175" spans="1:5" x14ac:dyDescent="0.2">
      <c r="A4175"/>
      <c r="B4175"/>
      <c r="C4175"/>
      <c r="D4175"/>
      <c r="E4175"/>
    </row>
    <row r="4176" spans="1:5" x14ac:dyDescent="0.2">
      <c r="A4176"/>
      <c r="B4176"/>
      <c r="C4176"/>
      <c r="D4176"/>
      <c r="E4176"/>
    </row>
    <row r="4177" spans="1:5" x14ac:dyDescent="0.2">
      <c r="A4177"/>
      <c r="B4177"/>
      <c r="C4177"/>
      <c r="D4177"/>
      <c r="E4177"/>
    </row>
    <row r="4178" spans="1:5" x14ac:dyDescent="0.2">
      <c r="A4178"/>
      <c r="B4178"/>
      <c r="C4178"/>
      <c r="D4178"/>
      <c r="E4178"/>
    </row>
    <row r="4179" spans="1:5" x14ac:dyDescent="0.2">
      <c r="A4179"/>
      <c r="B4179"/>
      <c r="C4179"/>
      <c r="D4179"/>
      <c r="E4179"/>
    </row>
    <row r="4180" spans="1:5" x14ac:dyDescent="0.2">
      <c r="A4180"/>
      <c r="B4180"/>
      <c r="C4180"/>
      <c r="D4180"/>
      <c r="E4180"/>
    </row>
    <row r="4181" spans="1:5" x14ac:dyDescent="0.2">
      <c r="A4181"/>
      <c r="B4181"/>
      <c r="C4181"/>
      <c r="D4181"/>
      <c r="E4181"/>
    </row>
    <row r="4182" spans="1:5" x14ac:dyDescent="0.2">
      <c r="A4182"/>
      <c r="B4182"/>
      <c r="C4182"/>
      <c r="D4182"/>
      <c r="E4182"/>
    </row>
    <row r="4183" spans="1:5" x14ac:dyDescent="0.2">
      <c r="A4183"/>
      <c r="B4183"/>
      <c r="C4183"/>
      <c r="D4183"/>
      <c r="E4183"/>
    </row>
    <row r="4184" spans="1:5" x14ac:dyDescent="0.2">
      <c r="A4184"/>
      <c r="B4184"/>
      <c r="C4184"/>
      <c r="D4184"/>
      <c r="E4184"/>
    </row>
    <row r="4185" spans="1:5" x14ac:dyDescent="0.2">
      <c r="A4185"/>
      <c r="B4185"/>
      <c r="C4185"/>
      <c r="D4185"/>
      <c r="E4185"/>
    </row>
    <row r="4186" spans="1:5" x14ac:dyDescent="0.2">
      <c r="A4186"/>
      <c r="B4186"/>
      <c r="C4186"/>
      <c r="D4186"/>
      <c r="E4186"/>
    </row>
    <row r="4187" spans="1:5" x14ac:dyDescent="0.2">
      <c r="A4187"/>
      <c r="B4187"/>
      <c r="C4187"/>
      <c r="D4187"/>
      <c r="E4187"/>
    </row>
    <row r="4188" spans="1:5" x14ac:dyDescent="0.2">
      <c r="A4188"/>
      <c r="B4188"/>
      <c r="C4188"/>
      <c r="D4188"/>
      <c r="E4188"/>
    </row>
    <row r="4189" spans="1:5" x14ac:dyDescent="0.2">
      <c r="A4189"/>
      <c r="B4189"/>
      <c r="C4189"/>
      <c r="D4189"/>
      <c r="E4189"/>
    </row>
    <row r="4190" spans="1:5" x14ac:dyDescent="0.2">
      <c r="A4190"/>
      <c r="B4190"/>
      <c r="C4190"/>
      <c r="D4190"/>
      <c r="E4190"/>
    </row>
    <row r="4191" spans="1:5" x14ac:dyDescent="0.2">
      <c r="A4191"/>
      <c r="B4191"/>
      <c r="C4191"/>
      <c r="D4191"/>
      <c r="E4191"/>
    </row>
    <row r="4192" spans="1:5" x14ac:dyDescent="0.2">
      <c r="A4192"/>
      <c r="B4192"/>
      <c r="C4192"/>
      <c r="D4192"/>
      <c r="E4192"/>
    </row>
    <row r="4193" spans="1:5" x14ac:dyDescent="0.2">
      <c r="A4193"/>
      <c r="B4193"/>
      <c r="C4193"/>
      <c r="D4193"/>
      <c r="E4193"/>
    </row>
    <row r="4194" spans="1:5" x14ac:dyDescent="0.2">
      <c r="A4194"/>
      <c r="B4194"/>
      <c r="C4194"/>
      <c r="D4194"/>
      <c r="E4194"/>
    </row>
    <row r="4195" spans="1:5" x14ac:dyDescent="0.2">
      <c r="A4195"/>
      <c r="B4195"/>
      <c r="C4195"/>
      <c r="D4195"/>
      <c r="E4195"/>
    </row>
    <row r="4196" spans="1:5" x14ac:dyDescent="0.2">
      <c r="A4196"/>
      <c r="B4196"/>
      <c r="C4196"/>
      <c r="D4196"/>
      <c r="E4196"/>
    </row>
    <row r="4197" spans="1:5" x14ac:dyDescent="0.2">
      <c r="A4197"/>
      <c r="B4197"/>
      <c r="C4197"/>
      <c r="D4197"/>
      <c r="E4197"/>
    </row>
    <row r="4198" spans="1:5" x14ac:dyDescent="0.2">
      <c r="A4198"/>
      <c r="B4198"/>
      <c r="C4198"/>
      <c r="D4198"/>
      <c r="E4198"/>
    </row>
    <row r="4199" spans="1:5" x14ac:dyDescent="0.2">
      <c r="A4199"/>
      <c r="B4199"/>
      <c r="C4199"/>
      <c r="D4199"/>
      <c r="E4199"/>
    </row>
    <row r="4200" spans="1:5" x14ac:dyDescent="0.2">
      <c r="A4200"/>
      <c r="B4200"/>
      <c r="C4200"/>
      <c r="D4200"/>
      <c r="E4200"/>
    </row>
    <row r="4201" spans="1:5" x14ac:dyDescent="0.2">
      <c r="A4201"/>
      <c r="B4201"/>
      <c r="C4201"/>
      <c r="D4201"/>
      <c r="E4201"/>
    </row>
    <row r="4202" spans="1:5" x14ac:dyDescent="0.2">
      <c r="A4202"/>
      <c r="B4202"/>
      <c r="C4202"/>
      <c r="D4202"/>
      <c r="E4202"/>
    </row>
    <row r="4203" spans="1:5" x14ac:dyDescent="0.2">
      <c r="A4203"/>
      <c r="B4203"/>
      <c r="C4203"/>
      <c r="D4203"/>
      <c r="E4203"/>
    </row>
    <row r="4204" spans="1:5" x14ac:dyDescent="0.2">
      <c r="A4204"/>
      <c r="B4204"/>
      <c r="C4204"/>
      <c r="D4204"/>
      <c r="E4204"/>
    </row>
    <row r="4205" spans="1:5" x14ac:dyDescent="0.2">
      <c r="A4205"/>
      <c r="B4205"/>
      <c r="C4205"/>
      <c r="D4205"/>
      <c r="E4205"/>
    </row>
    <row r="4206" spans="1:5" x14ac:dyDescent="0.2">
      <c r="A4206"/>
      <c r="B4206"/>
      <c r="C4206"/>
      <c r="D4206"/>
      <c r="E4206"/>
    </row>
    <row r="4207" spans="1:5" x14ac:dyDescent="0.2">
      <c r="A4207"/>
      <c r="B4207"/>
      <c r="C4207"/>
      <c r="D4207"/>
      <c r="E4207"/>
    </row>
    <row r="4208" spans="1:5" x14ac:dyDescent="0.2">
      <c r="A4208"/>
      <c r="B4208"/>
      <c r="C4208"/>
      <c r="D4208"/>
      <c r="E4208"/>
    </row>
    <row r="4209" spans="1:5" x14ac:dyDescent="0.2">
      <c r="A4209"/>
      <c r="B4209"/>
      <c r="C4209"/>
      <c r="D4209"/>
      <c r="E4209"/>
    </row>
    <row r="4210" spans="1:5" x14ac:dyDescent="0.2">
      <c r="A4210"/>
      <c r="B4210"/>
      <c r="C4210"/>
      <c r="D4210"/>
      <c r="E4210"/>
    </row>
    <row r="4211" spans="1:5" x14ac:dyDescent="0.2">
      <c r="A4211"/>
      <c r="B4211"/>
      <c r="C4211"/>
      <c r="D4211"/>
      <c r="E4211"/>
    </row>
    <row r="4212" spans="1:5" x14ac:dyDescent="0.2">
      <c r="A4212"/>
      <c r="B4212"/>
      <c r="C4212"/>
      <c r="D4212"/>
      <c r="E4212"/>
    </row>
    <row r="4213" spans="1:5" x14ac:dyDescent="0.2">
      <c r="A4213"/>
      <c r="B4213"/>
      <c r="C4213"/>
      <c r="D4213"/>
      <c r="E4213"/>
    </row>
    <row r="4214" spans="1:5" x14ac:dyDescent="0.2">
      <c r="A4214"/>
      <c r="B4214"/>
      <c r="C4214"/>
      <c r="D4214"/>
      <c r="E4214"/>
    </row>
    <row r="4215" spans="1:5" x14ac:dyDescent="0.2">
      <c r="A4215"/>
      <c r="B4215"/>
      <c r="C4215"/>
      <c r="D4215"/>
      <c r="E4215"/>
    </row>
    <row r="4216" spans="1:5" x14ac:dyDescent="0.2">
      <c r="A4216"/>
      <c r="B4216"/>
      <c r="C4216"/>
      <c r="D4216"/>
      <c r="E4216"/>
    </row>
    <row r="4217" spans="1:5" x14ac:dyDescent="0.2">
      <c r="A4217"/>
      <c r="B4217"/>
      <c r="C4217"/>
      <c r="D4217"/>
      <c r="E4217"/>
    </row>
    <row r="4218" spans="1:5" x14ac:dyDescent="0.2">
      <c r="A4218"/>
      <c r="B4218"/>
      <c r="C4218"/>
      <c r="D4218"/>
      <c r="E4218"/>
    </row>
    <row r="4219" spans="1:5" x14ac:dyDescent="0.2">
      <c r="A4219"/>
      <c r="B4219"/>
      <c r="C4219"/>
      <c r="D4219"/>
      <c r="E4219"/>
    </row>
    <row r="4220" spans="1:5" x14ac:dyDescent="0.2">
      <c r="A4220"/>
      <c r="B4220"/>
      <c r="C4220"/>
      <c r="D4220"/>
      <c r="E4220"/>
    </row>
    <row r="4221" spans="1:5" x14ac:dyDescent="0.2">
      <c r="A4221"/>
      <c r="B4221"/>
      <c r="C4221"/>
      <c r="D4221"/>
      <c r="E4221"/>
    </row>
    <row r="4222" spans="1:5" x14ac:dyDescent="0.2">
      <c r="A4222"/>
      <c r="B4222"/>
      <c r="C4222"/>
      <c r="D4222"/>
      <c r="E4222"/>
    </row>
    <row r="4223" spans="1:5" x14ac:dyDescent="0.2">
      <c r="A4223"/>
      <c r="B4223"/>
      <c r="C4223"/>
      <c r="D4223"/>
      <c r="E4223"/>
    </row>
    <row r="4224" spans="1:5" x14ac:dyDescent="0.2">
      <c r="A4224"/>
      <c r="B4224"/>
      <c r="C4224"/>
      <c r="D4224"/>
      <c r="E4224"/>
    </row>
    <row r="4225" spans="1:5" x14ac:dyDescent="0.2">
      <c r="A4225"/>
      <c r="B4225"/>
      <c r="C4225"/>
      <c r="D4225"/>
      <c r="E4225"/>
    </row>
    <row r="4226" spans="1:5" x14ac:dyDescent="0.2">
      <c r="A4226"/>
      <c r="B4226"/>
      <c r="C4226"/>
      <c r="D4226"/>
      <c r="E4226"/>
    </row>
    <row r="4227" spans="1:5" x14ac:dyDescent="0.2">
      <c r="A4227"/>
      <c r="B4227"/>
      <c r="C4227"/>
      <c r="D4227"/>
      <c r="E4227"/>
    </row>
    <row r="4228" spans="1:5" x14ac:dyDescent="0.2">
      <c r="A4228"/>
      <c r="B4228"/>
      <c r="C4228"/>
      <c r="D4228"/>
      <c r="E4228"/>
    </row>
    <row r="4229" spans="1:5" x14ac:dyDescent="0.2">
      <c r="A4229"/>
      <c r="B4229"/>
      <c r="C4229"/>
      <c r="D4229"/>
      <c r="E4229"/>
    </row>
    <row r="4230" spans="1:5" x14ac:dyDescent="0.2">
      <c r="A4230"/>
      <c r="B4230"/>
      <c r="C4230"/>
      <c r="D4230"/>
      <c r="E4230"/>
    </row>
    <row r="4231" spans="1:5" x14ac:dyDescent="0.2">
      <c r="A4231"/>
      <c r="B4231"/>
      <c r="C4231"/>
      <c r="D4231"/>
      <c r="E4231"/>
    </row>
    <row r="4232" spans="1:5" x14ac:dyDescent="0.2">
      <c r="A4232"/>
      <c r="B4232"/>
      <c r="C4232"/>
      <c r="D4232"/>
      <c r="E4232"/>
    </row>
    <row r="4233" spans="1:5" x14ac:dyDescent="0.2">
      <c r="A4233"/>
      <c r="B4233"/>
      <c r="C4233"/>
      <c r="D4233"/>
      <c r="E4233"/>
    </row>
    <row r="4234" spans="1:5" x14ac:dyDescent="0.2">
      <c r="A4234"/>
      <c r="B4234"/>
      <c r="C4234"/>
      <c r="D4234"/>
      <c r="E4234"/>
    </row>
    <row r="4235" spans="1:5" x14ac:dyDescent="0.2">
      <c r="A4235"/>
      <c r="B4235"/>
      <c r="C4235"/>
      <c r="D4235"/>
      <c r="E4235"/>
    </row>
    <row r="4236" spans="1:5" x14ac:dyDescent="0.2">
      <c r="A4236"/>
      <c r="B4236"/>
      <c r="C4236"/>
      <c r="D4236"/>
      <c r="E4236"/>
    </row>
    <row r="4237" spans="1:5" x14ac:dyDescent="0.2">
      <c r="A4237"/>
      <c r="B4237"/>
      <c r="C4237"/>
      <c r="D4237"/>
      <c r="E4237"/>
    </row>
    <row r="4238" spans="1:5" x14ac:dyDescent="0.2">
      <c r="A4238"/>
      <c r="B4238"/>
      <c r="C4238"/>
      <c r="D4238"/>
      <c r="E4238"/>
    </row>
    <row r="4239" spans="1:5" x14ac:dyDescent="0.2">
      <c r="A4239"/>
      <c r="B4239"/>
      <c r="C4239"/>
      <c r="D4239"/>
      <c r="E4239"/>
    </row>
    <row r="4240" spans="1:5" x14ac:dyDescent="0.2">
      <c r="A4240"/>
      <c r="B4240"/>
      <c r="C4240"/>
      <c r="D4240"/>
      <c r="E4240"/>
    </row>
    <row r="4241" spans="1:5" x14ac:dyDescent="0.2">
      <c r="A4241"/>
      <c r="B4241"/>
      <c r="C4241"/>
      <c r="D4241"/>
      <c r="E4241"/>
    </row>
    <row r="4242" spans="1:5" x14ac:dyDescent="0.2">
      <c r="A4242"/>
      <c r="B4242"/>
      <c r="C4242"/>
      <c r="D4242"/>
      <c r="E4242"/>
    </row>
    <row r="4243" spans="1:5" x14ac:dyDescent="0.2">
      <c r="A4243"/>
      <c r="B4243"/>
      <c r="C4243"/>
      <c r="D4243"/>
      <c r="E4243"/>
    </row>
    <row r="4244" spans="1:5" x14ac:dyDescent="0.2">
      <c r="A4244"/>
      <c r="B4244"/>
      <c r="C4244"/>
      <c r="D4244"/>
      <c r="E4244"/>
    </row>
    <row r="4245" spans="1:5" x14ac:dyDescent="0.2">
      <c r="A4245"/>
      <c r="B4245"/>
      <c r="C4245"/>
      <c r="D4245"/>
      <c r="E4245"/>
    </row>
    <row r="4246" spans="1:5" x14ac:dyDescent="0.2">
      <c r="A4246"/>
      <c r="B4246"/>
      <c r="C4246"/>
      <c r="D4246"/>
      <c r="E4246"/>
    </row>
    <row r="4247" spans="1:5" x14ac:dyDescent="0.2">
      <c r="A4247"/>
      <c r="B4247"/>
      <c r="C4247"/>
      <c r="D4247"/>
      <c r="E4247"/>
    </row>
    <row r="4248" spans="1:5" x14ac:dyDescent="0.2">
      <c r="A4248"/>
      <c r="B4248"/>
      <c r="C4248"/>
      <c r="D4248"/>
      <c r="E4248"/>
    </row>
    <row r="4249" spans="1:5" x14ac:dyDescent="0.2">
      <c r="A4249"/>
      <c r="B4249"/>
      <c r="C4249"/>
      <c r="D4249"/>
      <c r="E4249"/>
    </row>
    <row r="4250" spans="1:5" x14ac:dyDescent="0.2">
      <c r="A4250"/>
      <c r="B4250"/>
      <c r="C4250"/>
      <c r="D4250"/>
      <c r="E4250"/>
    </row>
    <row r="4251" spans="1:5" x14ac:dyDescent="0.2">
      <c r="A4251"/>
      <c r="B4251"/>
      <c r="C4251"/>
      <c r="D4251"/>
      <c r="E4251"/>
    </row>
    <row r="4252" spans="1:5" x14ac:dyDescent="0.2">
      <c r="A4252"/>
      <c r="B4252"/>
      <c r="C4252"/>
      <c r="D4252"/>
      <c r="E4252"/>
    </row>
    <row r="4253" spans="1:5" x14ac:dyDescent="0.2">
      <c r="A4253"/>
      <c r="B4253"/>
      <c r="C4253"/>
      <c r="D4253"/>
      <c r="E4253"/>
    </row>
    <row r="4254" spans="1:5" x14ac:dyDescent="0.2">
      <c r="A4254"/>
      <c r="B4254"/>
      <c r="C4254"/>
      <c r="D4254"/>
      <c r="E4254"/>
    </row>
    <row r="4255" spans="1:5" x14ac:dyDescent="0.2">
      <c r="A4255"/>
      <c r="B4255"/>
      <c r="C4255"/>
      <c r="D4255"/>
      <c r="E4255"/>
    </row>
    <row r="4256" spans="1:5" x14ac:dyDescent="0.2">
      <c r="A4256"/>
      <c r="B4256"/>
      <c r="C4256"/>
      <c r="D4256"/>
      <c r="E4256"/>
    </row>
    <row r="4257" spans="1:5" x14ac:dyDescent="0.2">
      <c r="A4257"/>
      <c r="B4257"/>
      <c r="C4257"/>
      <c r="D4257"/>
      <c r="E4257"/>
    </row>
    <row r="4258" spans="1:5" x14ac:dyDescent="0.2">
      <c r="A4258"/>
      <c r="B4258"/>
      <c r="C4258"/>
      <c r="D4258"/>
      <c r="E4258"/>
    </row>
    <row r="4259" spans="1:5" x14ac:dyDescent="0.2">
      <c r="A4259"/>
      <c r="B4259"/>
      <c r="C4259"/>
      <c r="D4259"/>
      <c r="E4259"/>
    </row>
    <row r="4260" spans="1:5" x14ac:dyDescent="0.2">
      <c r="A4260"/>
      <c r="B4260"/>
      <c r="C4260"/>
      <c r="D4260"/>
      <c r="E4260"/>
    </row>
    <row r="4261" spans="1:5" x14ac:dyDescent="0.2">
      <c r="A4261"/>
      <c r="B4261"/>
      <c r="C4261"/>
      <c r="D4261"/>
      <c r="E4261"/>
    </row>
    <row r="4262" spans="1:5" x14ac:dyDescent="0.2">
      <c r="A4262"/>
      <c r="B4262"/>
      <c r="C4262"/>
      <c r="D4262"/>
      <c r="E4262"/>
    </row>
    <row r="4263" spans="1:5" x14ac:dyDescent="0.2">
      <c r="A4263"/>
      <c r="B4263"/>
      <c r="C4263"/>
      <c r="D4263"/>
      <c r="E4263"/>
    </row>
    <row r="4264" spans="1:5" x14ac:dyDescent="0.2">
      <c r="A4264"/>
      <c r="B4264"/>
      <c r="C4264"/>
      <c r="D4264"/>
      <c r="E4264"/>
    </row>
    <row r="4265" spans="1:5" x14ac:dyDescent="0.2">
      <c r="A4265"/>
      <c r="B4265"/>
      <c r="C4265"/>
      <c r="D4265"/>
      <c r="E4265"/>
    </row>
    <row r="4266" spans="1:5" x14ac:dyDescent="0.2">
      <c r="A4266"/>
      <c r="B4266"/>
      <c r="C4266"/>
      <c r="D4266"/>
      <c r="E4266"/>
    </row>
    <row r="4267" spans="1:5" x14ac:dyDescent="0.2">
      <c r="A4267"/>
      <c r="B4267"/>
      <c r="C4267"/>
      <c r="D4267"/>
      <c r="E4267"/>
    </row>
    <row r="4268" spans="1:5" x14ac:dyDescent="0.2">
      <c r="A4268"/>
      <c r="B4268"/>
      <c r="C4268"/>
      <c r="D4268"/>
      <c r="E4268"/>
    </row>
    <row r="4269" spans="1:5" x14ac:dyDescent="0.2">
      <c r="A4269"/>
      <c r="B4269"/>
      <c r="C4269"/>
      <c r="D4269"/>
      <c r="E4269"/>
    </row>
    <row r="4270" spans="1:5" x14ac:dyDescent="0.2">
      <c r="A4270"/>
      <c r="B4270"/>
      <c r="C4270"/>
      <c r="D4270"/>
      <c r="E4270"/>
    </row>
    <row r="4271" spans="1:5" x14ac:dyDescent="0.2">
      <c r="A4271"/>
      <c r="B4271"/>
      <c r="C4271"/>
      <c r="D4271"/>
      <c r="E4271"/>
    </row>
    <row r="4272" spans="1:5" x14ac:dyDescent="0.2">
      <c r="A4272"/>
      <c r="B4272"/>
      <c r="C4272"/>
      <c r="D4272"/>
      <c r="E4272"/>
    </row>
    <row r="4273" spans="1:5" x14ac:dyDescent="0.2">
      <c r="A4273"/>
      <c r="B4273"/>
      <c r="C4273"/>
      <c r="D4273"/>
      <c r="E4273"/>
    </row>
    <row r="4274" spans="1:5" x14ac:dyDescent="0.2">
      <c r="A4274"/>
      <c r="B4274"/>
      <c r="C4274"/>
      <c r="D4274"/>
      <c r="E4274"/>
    </row>
    <row r="4275" spans="1:5" x14ac:dyDescent="0.2">
      <c r="A4275"/>
      <c r="B4275"/>
      <c r="C4275"/>
      <c r="D4275"/>
      <c r="E4275"/>
    </row>
    <row r="4276" spans="1:5" x14ac:dyDescent="0.2">
      <c r="A4276"/>
      <c r="B4276"/>
      <c r="C4276"/>
      <c r="D4276"/>
      <c r="E4276"/>
    </row>
    <row r="4277" spans="1:5" x14ac:dyDescent="0.2">
      <c r="A4277"/>
      <c r="B4277"/>
      <c r="C4277"/>
      <c r="D4277"/>
      <c r="E4277"/>
    </row>
    <row r="4278" spans="1:5" x14ac:dyDescent="0.2">
      <c r="A4278"/>
      <c r="B4278"/>
      <c r="C4278"/>
      <c r="D4278"/>
      <c r="E4278"/>
    </row>
    <row r="4279" spans="1:5" x14ac:dyDescent="0.2">
      <c r="A4279"/>
      <c r="B4279"/>
      <c r="C4279"/>
      <c r="D4279"/>
      <c r="E4279"/>
    </row>
    <row r="4280" spans="1:5" x14ac:dyDescent="0.2">
      <c r="A4280"/>
      <c r="B4280"/>
      <c r="C4280"/>
      <c r="D4280"/>
      <c r="E4280"/>
    </row>
    <row r="4281" spans="1:5" x14ac:dyDescent="0.2">
      <c r="A4281"/>
      <c r="B4281"/>
      <c r="C4281"/>
      <c r="D4281"/>
      <c r="E4281"/>
    </row>
    <row r="4282" spans="1:5" x14ac:dyDescent="0.2">
      <c r="A4282"/>
      <c r="B4282"/>
      <c r="C4282"/>
      <c r="D4282"/>
      <c r="E4282"/>
    </row>
    <row r="4283" spans="1:5" x14ac:dyDescent="0.2">
      <c r="A4283"/>
      <c r="B4283"/>
      <c r="C4283"/>
      <c r="D4283"/>
      <c r="E4283"/>
    </row>
    <row r="4284" spans="1:5" x14ac:dyDescent="0.2">
      <c r="A4284"/>
      <c r="B4284"/>
      <c r="C4284"/>
      <c r="D4284"/>
      <c r="E4284"/>
    </row>
    <row r="4285" spans="1:5" x14ac:dyDescent="0.2">
      <c r="A4285"/>
      <c r="B4285"/>
      <c r="C4285"/>
      <c r="D4285"/>
      <c r="E4285"/>
    </row>
    <row r="4286" spans="1:5" x14ac:dyDescent="0.2">
      <c r="A4286"/>
      <c r="B4286"/>
      <c r="C4286"/>
      <c r="D4286"/>
      <c r="E4286"/>
    </row>
    <row r="4287" spans="1:5" x14ac:dyDescent="0.2">
      <c r="A4287"/>
      <c r="B4287"/>
      <c r="C4287"/>
      <c r="D4287"/>
      <c r="E4287"/>
    </row>
    <row r="4288" spans="1:5" x14ac:dyDescent="0.2">
      <c r="A4288"/>
      <c r="B4288"/>
      <c r="C4288"/>
      <c r="D4288"/>
      <c r="E4288"/>
    </row>
    <row r="4289" spans="1:5" x14ac:dyDescent="0.2">
      <c r="A4289"/>
      <c r="B4289"/>
      <c r="C4289"/>
      <c r="D4289"/>
      <c r="E4289"/>
    </row>
    <row r="4290" spans="1:5" x14ac:dyDescent="0.2">
      <c r="A4290"/>
      <c r="B4290"/>
      <c r="C4290"/>
      <c r="D4290"/>
      <c r="E4290"/>
    </row>
    <row r="4291" spans="1:5" x14ac:dyDescent="0.2">
      <c r="A4291"/>
      <c r="B4291"/>
      <c r="C4291"/>
      <c r="D4291"/>
      <c r="E4291"/>
    </row>
    <row r="4292" spans="1:5" x14ac:dyDescent="0.2">
      <c r="A4292"/>
      <c r="B4292"/>
      <c r="C4292"/>
      <c r="D4292"/>
      <c r="E4292"/>
    </row>
    <row r="4293" spans="1:5" x14ac:dyDescent="0.2">
      <c r="A4293"/>
      <c r="B4293"/>
      <c r="C4293"/>
      <c r="D4293"/>
      <c r="E4293"/>
    </row>
    <row r="4294" spans="1:5" x14ac:dyDescent="0.2">
      <c r="A4294"/>
      <c r="B4294"/>
      <c r="C4294"/>
      <c r="D4294"/>
      <c r="E4294"/>
    </row>
    <row r="4295" spans="1:5" x14ac:dyDescent="0.2">
      <c r="A4295"/>
      <c r="B4295"/>
      <c r="C4295"/>
      <c r="D4295"/>
      <c r="E4295"/>
    </row>
    <row r="4296" spans="1:5" x14ac:dyDescent="0.2">
      <c r="A4296"/>
      <c r="B4296"/>
      <c r="C4296"/>
      <c r="D4296"/>
      <c r="E4296"/>
    </row>
    <row r="4297" spans="1:5" x14ac:dyDescent="0.2">
      <c r="A4297"/>
      <c r="B4297"/>
      <c r="C4297"/>
      <c r="D4297"/>
      <c r="E4297"/>
    </row>
    <row r="4298" spans="1:5" x14ac:dyDescent="0.2">
      <c r="A4298"/>
      <c r="B4298"/>
      <c r="C4298"/>
      <c r="D4298"/>
      <c r="E4298"/>
    </row>
    <row r="4299" spans="1:5" x14ac:dyDescent="0.2">
      <c r="A4299"/>
      <c r="B4299"/>
      <c r="C4299"/>
      <c r="D4299"/>
      <c r="E4299"/>
    </row>
    <row r="4300" spans="1:5" x14ac:dyDescent="0.2">
      <c r="A4300"/>
      <c r="B4300"/>
      <c r="C4300"/>
      <c r="D4300"/>
      <c r="E4300"/>
    </row>
    <row r="4301" spans="1:5" x14ac:dyDescent="0.2">
      <c r="A4301"/>
      <c r="B4301"/>
      <c r="C4301"/>
      <c r="D4301"/>
      <c r="E4301"/>
    </row>
    <row r="4302" spans="1:5" x14ac:dyDescent="0.2">
      <c r="A4302"/>
      <c r="B4302"/>
      <c r="C4302"/>
      <c r="D4302"/>
      <c r="E4302"/>
    </row>
    <row r="4303" spans="1:5" x14ac:dyDescent="0.2">
      <c r="A4303"/>
      <c r="B4303"/>
      <c r="C4303"/>
      <c r="D4303"/>
      <c r="E4303"/>
    </row>
    <row r="4304" spans="1:5" x14ac:dyDescent="0.2">
      <c r="A4304"/>
      <c r="B4304"/>
      <c r="C4304"/>
      <c r="D4304"/>
      <c r="E4304"/>
    </row>
    <row r="4305" spans="1:5" x14ac:dyDescent="0.2">
      <c r="A4305"/>
      <c r="B4305"/>
      <c r="C4305"/>
      <c r="D4305"/>
      <c r="E4305"/>
    </row>
    <row r="4306" spans="1:5" x14ac:dyDescent="0.2">
      <c r="A4306"/>
      <c r="B4306"/>
      <c r="C4306"/>
      <c r="D4306"/>
      <c r="E4306"/>
    </row>
    <row r="4307" spans="1:5" x14ac:dyDescent="0.2">
      <c r="A4307"/>
      <c r="B4307"/>
      <c r="C4307"/>
      <c r="D4307"/>
      <c r="E4307"/>
    </row>
    <row r="4308" spans="1:5" x14ac:dyDescent="0.2">
      <c r="A4308"/>
      <c r="B4308"/>
      <c r="C4308"/>
      <c r="D4308"/>
      <c r="E4308"/>
    </row>
    <row r="4309" spans="1:5" x14ac:dyDescent="0.2">
      <c r="A4309"/>
      <c r="B4309"/>
      <c r="C4309"/>
      <c r="D4309"/>
      <c r="E4309"/>
    </row>
    <row r="4310" spans="1:5" x14ac:dyDescent="0.2">
      <c r="A4310"/>
      <c r="B4310"/>
      <c r="C4310"/>
      <c r="D4310"/>
      <c r="E4310"/>
    </row>
    <row r="4311" spans="1:5" x14ac:dyDescent="0.2">
      <c r="A4311"/>
      <c r="B4311"/>
      <c r="C4311"/>
      <c r="D4311"/>
      <c r="E4311"/>
    </row>
    <row r="4312" spans="1:5" x14ac:dyDescent="0.2">
      <c r="A4312"/>
      <c r="B4312"/>
      <c r="C4312"/>
      <c r="D4312"/>
      <c r="E4312"/>
    </row>
    <row r="4313" spans="1:5" x14ac:dyDescent="0.2">
      <c r="A4313"/>
      <c r="B4313"/>
      <c r="C4313"/>
      <c r="D4313"/>
      <c r="E4313"/>
    </row>
    <row r="4314" spans="1:5" x14ac:dyDescent="0.2">
      <c r="A4314"/>
      <c r="B4314"/>
      <c r="C4314"/>
      <c r="D4314"/>
      <c r="E4314"/>
    </row>
    <row r="4315" spans="1:5" x14ac:dyDescent="0.2">
      <c r="A4315"/>
      <c r="B4315"/>
      <c r="C4315"/>
      <c r="D4315"/>
      <c r="E4315"/>
    </row>
    <row r="4316" spans="1:5" x14ac:dyDescent="0.2">
      <c r="A4316"/>
      <c r="B4316"/>
      <c r="C4316"/>
      <c r="D4316"/>
      <c r="E4316"/>
    </row>
    <row r="4317" spans="1:5" x14ac:dyDescent="0.2">
      <c r="A4317"/>
      <c r="B4317"/>
      <c r="C4317"/>
      <c r="D4317"/>
      <c r="E4317"/>
    </row>
    <row r="4318" spans="1:5" x14ac:dyDescent="0.2">
      <c r="A4318"/>
      <c r="B4318"/>
      <c r="C4318"/>
      <c r="D4318"/>
      <c r="E4318"/>
    </row>
    <row r="4319" spans="1:5" x14ac:dyDescent="0.2">
      <c r="A4319"/>
      <c r="B4319"/>
      <c r="C4319"/>
      <c r="D4319"/>
      <c r="E4319"/>
    </row>
    <row r="4320" spans="1:5" x14ac:dyDescent="0.2">
      <c r="A4320"/>
      <c r="B4320"/>
      <c r="C4320"/>
      <c r="D4320"/>
      <c r="E4320"/>
    </row>
    <row r="4321" spans="1:5" x14ac:dyDescent="0.2">
      <c r="A4321"/>
      <c r="B4321"/>
      <c r="C4321"/>
      <c r="D4321"/>
      <c r="E4321"/>
    </row>
    <row r="4322" spans="1:5" x14ac:dyDescent="0.2">
      <c r="A4322"/>
      <c r="B4322"/>
      <c r="C4322"/>
      <c r="D4322"/>
      <c r="E4322"/>
    </row>
    <row r="4323" spans="1:5" x14ac:dyDescent="0.2">
      <c r="A4323"/>
      <c r="B4323"/>
      <c r="C4323"/>
      <c r="D4323"/>
      <c r="E4323"/>
    </row>
    <row r="4324" spans="1:5" x14ac:dyDescent="0.2">
      <c r="A4324"/>
      <c r="B4324"/>
      <c r="C4324"/>
      <c r="D4324"/>
      <c r="E4324"/>
    </row>
    <row r="4325" spans="1:5" x14ac:dyDescent="0.2">
      <c r="A4325"/>
      <c r="B4325"/>
      <c r="C4325"/>
      <c r="D4325"/>
      <c r="E4325"/>
    </row>
    <row r="4326" spans="1:5" x14ac:dyDescent="0.2">
      <c r="A4326"/>
      <c r="B4326"/>
      <c r="C4326"/>
      <c r="D4326"/>
      <c r="E4326"/>
    </row>
    <row r="4327" spans="1:5" x14ac:dyDescent="0.2">
      <c r="A4327"/>
      <c r="B4327"/>
      <c r="C4327"/>
      <c r="D4327"/>
      <c r="E4327"/>
    </row>
    <row r="4328" spans="1:5" x14ac:dyDescent="0.2">
      <c r="A4328"/>
      <c r="B4328"/>
      <c r="C4328"/>
      <c r="D4328"/>
      <c r="E4328"/>
    </row>
    <row r="4329" spans="1:5" x14ac:dyDescent="0.2">
      <c r="A4329"/>
      <c r="B4329"/>
      <c r="C4329"/>
      <c r="D4329"/>
      <c r="E4329"/>
    </row>
    <row r="4330" spans="1:5" x14ac:dyDescent="0.2">
      <c r="A4330"/>
      <c r="B4330"/>
      <c r="C4330"/>
      <c r="D4330"/>
      <c r="E4330"/>
    </row>
    <row r="4331" spans="1:5" x14ac:dyDescent="0.2">
      <c r="A4331"/>
      <c r="B4331"/>
      <c r="C4331"/>
      <c r="D4331"/>
      <c r="E4331"/>
    </row>
    <row r="4332" spans="1:5" x14ac:dyDescent="0.2">
      <c r="A4332"/>
      <c r="B4332"/>
      <c r="C4332"/>
      <c r="D4332"/>
      <c r="E4332"/>
    </row>
    <row r="4333" spans="1:5" x14ac:dyDescent="0.2">
      <c r="A4333"/>
      <c r="B4333"/>
      <c r="C4333"/>
      <c r="D4333"/>
      <c r="E4333"/>
    </row>
    <row r="4334" spans="1:5" x14ac:dyDescent="0.2">
      <c r="A4334"/>
      <c r="B4334"/>
      <c r="C4334"/>
      <c r="D4334"/>
      <c r="E4334"/>
    </row>
    <row r="4335" spans="1:5" x14ac:dyDescent="0.2">
      <c r="A4335"/>
      <c r="B4335"/>
      <c r="C4335"/>
      <c r="D4335"/>
      <c r="E4335"/>
    </row>
    <row r="4336" spans="1:5" x14ac:dyDescent="0.2">
      <c r="A4336"/>
      <c r="B4336"/>
      <c r="C4336"/>
      <c r="D4336"/>
      <c r="E4336"/>
    </row>
    <row r="4337" spans="1:5" x14ac:dyDescent="0.2">
      <c r="A4337"/>
      <c r="B4337"/>
      <c r="C4337"/>
      <c r="D4337"/>
      <c r="E4337"/>
    </row>
    <row r="4338" spans="1:5" x14ac:dyDescent="0.2">
      <c r="A4338"/>
      <c r="B4338"/>
      <c r="C4338"/>
      <c r="D4338"/>
      <c r="E4338"/>
    </row>
    <row r="4339" spans="1:5" x14ac:dyDescent="0.2">
      <c r="A4339"/>
      <c r="B4339"/>
      <c r="C4339"/>
      <c r="D4339"/>
      <c r="E4339"/>
    </row>
    <row r="4340" spans="1:5" x14ac:dyDescent="0.2">
      <c r="A4340"/>
      <c r="B4340"/>
      <c r="C4340"/>
      <c r="D4340"/>
      <c r="E4340"/>
    </row>
    <row r="4341" spans="1:5" x14ac:dyDescent="0.2">
      <c r="A4341"/>
      <c r="B4341"/>
      <c r="C4341"/>
      <c r="D4341"/>
      <c r="E4341"/>
    </row>
    <row r="4342" spans="1:5" x14ac:dyDescent="0.2">
      <c r="A4342"/>
      <c r="B4342"/>
      <c r="C4342"/>
      <c r="D4342"/>
      <c r="E4342"/>
    </row>
    <row r="4343" spans="1:5" x14ac:dyDescent="0.2">
      <c r="A4343"/>
      <c r="B4343"/>
      <c r="C4343"/>
      <c r="D4343"/>
      <c r="E4343"/>
    </row>
    <row r="4344" spans="1:5" x14ac:dyDescent="0.2">
      <c r="A4344"/>
      <c r="B4344"/>
      <c r="C4344"/>
      <c r="D4344"/>
      <c r="E4344"/>
    </row>
    <row r="4345" spans="1:5" x14ac:dyDescent="0.2">
      <c r="A4345"/>
      <c r="B4345"/>
      <c r="C4345"/>
      <c r="D4345"/>
      <c r="E4345"/>
    </row>
    <row r="4346" spans="1:5" x14ac:dyDescent="0.2">
      <c r="A4346"/>
      <c r="B4346"/>
      <c r="C4346"/>
      <c r="D4346"/>
      <c r="E4346"/>
    </row>
    <row r="4347" spans="1:5" x14ac:dyDescent="0.2">
      <c r="A4347"/>
      <c r="B4347"/>
      <c r="C4347"/>
      <c r="D4347"/>
      <c r="E4347"/>
    </row>
    <row r="4348" spans="1:5" x14ac:dyDescent="0.2">
      <c r="A4348"/>
      <c r="B4348"/>
      <c r="C4348"/>
      <c r="D4348"/>
      <c r="E4348"/>
    </row>
    <row r="4349" spans="1:5" x14ac:dyDescent="0.2">
      <c r="A4349"/>
      <c r="B4349"/>
      <c r="C4349"/>
      <c r="D4349"/>
      <c r="E4349"/>
    </row>
    <row r="4350" spans="1:5" x14ac:dyDescent="0.2">
      <c r="A4350"/>
      <c r="B4350"/>
      <c r="C4350"/>
      <c r="D4350"/>
      <c r="E4350"/>
    </row>
    <row r="4351" spans="1:5" x14ac:dyDescent="0.2">
      <c r="A4351"/>
      <c r="B4351"/>
      <c r="C4351"/>
      <c r="D4351"/>
      <c r="E4351"/>
    </row>
    <row r="4352" spans="1:5" x14ac:dyDescent="0.2">
      <c r="A4352"/>
      <c r="B4352"/>
      <c r="C4352"/>
      <c r="D4352"/>
      <c r="E4352"/>
    </row>
    <row r="4353" spans="1:5" x14ac:dyDescent="0.2">
      <c r="A4353"/>
      <c r="B4353"/>
      <c r="C4353"/>
      <c r="D4353"/>
      <c r="E4353"/>
    </row>
    <row r="4354" spans="1:5" x14ac:dyDescent="0.2">
      <c r="A4354"/>
      <c r="B4354"/>
      <c r="C4354"/>
      <c r="D4354"/>
      <c r="E4354"/>
    </row>
    <row r="4355" spans="1:5" x14ac:dyDescent="0.2">
      <c r="A4355"/>
      <c r="B4355"/>
      <c r="C4355"/>
      <c r="D4355"/>
      <c r="E4355"/>
    </row>
    <row r="4356" spans="1:5" x14ac:dyDescent="0.2">
      <c r="A4356"/>
      <c r="B4356"/>
      <c r="C4356"/>
      <c r="D4356"/>
      <c r="E4356"/>
    </row>
    <row r="4357" spans="1:5" x14ac:dyDescent="0.2">
      <c r="A4357"/>
      <c r="B4357"/>
      <c r="C4357"/>
      <c r="D4357"/>
      <c r="E4357"/>
    </row>
    <row r="4358" spans="1:5" x14ac:dyDescent="0.2">
      <c r="A4358"/>
      <c r="B4358"/>
      <c r="C4358"/>
      <c r="D4358"/>
      <c r="E4358"/>
    </row>
    <row r="4359" spans="1:5" x14ac:dyDescent="0.2">
      <c r="A4359"/>
      <c r="B4359"/>
      <c r="C4359"/>
      <c r="D4359"/>
      <c r="E4359"/>
    </row>
    <row r="4360" spans="1:5" x14ac:dyDescent="0.2">
      <c r="A4360"/>
      <c r="B4360"/>
      <c r="C4360"/>
      <c r="D4360"/>
      <c r="E4360"/>
    </row>
    <row r="4361" spans="1:5" x14ac:dyDescent="0.2">
      <c r="A4361"/>
      <c r="B4361"/>
      <c r="C4361"/>
      <c r="D4361"/>
      <c r="E4361"/>
    </row>
    <row r="4362" spans="1:5" x14ac:dyDescent="0.2">
      <c r="A4362"/>
      <c r="B4362"/>
      <c r="C4362"/>
      <c r="D4362"/>
      <c r="E4362"/>
    </row>
    <row r="4363" spans="1:5" x14ac:dyDescent="0.2">
      <c r="A4363"/>
      <c r="B4363"/>
      <c r="C4363"/>
      <c r="D4363"/>
      <c r="E4363"/>
    </row>
    <row r="4364" spans="1:5" x14ac:dyDescent="0.2">
      <c r="A4364"/>
      <c r="B4364"/>
      <c r="C4364"/>
      <c r="D4364"/>
      <c r="E4364"/>
    </row>
    <row r="4365" spans="1:5" x14ac:dyDescent="0.2">
      <c r="A4365"/>
      <c r="B4365"/>
      <c r="C4365"/>
      <c r="D4365"/>
      <c r="E4365"/>
    </row>
    <row r="4366" spans="1:5" x14ac:dyDescent="0.2">
      <c r="A4366"/>
      <c r="B4366"/>
      <c r="C4366"/>
      <c r="D4366"/>
      <c r="E4366"/>
    </row>
    <row r="4367" spans="1:5" x14ac:dyDescent="0.2">
      <c r="A4367"/>
      <c r="B4367"/>
      <c r="C4367"/>
      <c r="D4367"/>
      <c r="E4367"/>
    </row>
    <row r="4368" spans="1:5" x14ac:dyDescent="0.2">
      <c r="A4368"/>
      <c r="B4368"/>
      <c r="C4368"/>
      <c r="D4368"/>
      <c r="E4368"/>
    </row>
    <row r="4369" spans="1:5" x14ac:dyDescent="0.2">
      <c r="A4369"/>
      <c r="B4369"/>
      <c r="C4369"/>
      <c r="D4369"/>
      <c r="E4369"/>
    </row>
    <row r="4370" spans="1:5" x14ac:dyDescent="0.2">
      <c r="A4370"/>
      <c r="B4370"/>
      <c r="C4370"/>
      <c r="D4370"/>
      <c r="E4370"/>
    </row>
    <row r="4371" spans="1:5" x14ac:dyDescent="0.2">
      <c r="A4371"/>
      <c r="B4371"/>
      <c r="C4371"/>
      <c r="D4371"/>
      <c r="E4371"/>
    </row>
    <row r="4372" spans="1:5" x14ac:dyDescent="0.2">
      <c r="A4372"/>
      <c r="B4372"/>
      <c r="C4372"/>
      <c r="D4372"/>
      <c r="E4372"/>
    </row>
    <row r="4373" spans="1:5" x14ac:dyDescent="0.2">
      <c r="A4373"/>
      <c r="B4373"/>
      <c r="C4373"/>
      <c r="D4373"/>
      <c r="E4373"/>
    </row>
    <row r="4374" spans="1:5" x14ac:dyDescent="0.2">
      <c r="A4374"/>
      <c r="B4374"/>
      <c r="C4374"/>
      <c r="D4374"/>
      <c r="E4374"/>
    </row>
    <row r="4375" spans="1:5" x14ac:dyDescent="0.2">
      <c r="A4375"/>
      <c r="B4375"/>
      <c r="C4375"/>
      <c r="D4375"/>
      <c r="E4375"/>
    </row>
    <row r="4376" spans="1:5" x14ac:dyDescent="0.2">
      <c r="A4376"/>
      <c r="B4376"/>
      <c r="C4376"/>
      <c r="D4376"/>
      <c r="E4376"/>
    </row>
    <row r="4377" spans="1:5" x14ac:dyDescent="0.2">
      <c r="A4377"/>
      <c r="B4377"/>
      <c r="C4377"/>
      <c r="D4377"/>
      <c r="E4377"/>
    </row>
    <row r="4378" spans="1:5" x14ac:dyDescent="0.2">
      <c r="A4378"/>
      <c r="B4378"/>
      <c r="C4378"/>
      <c r="D4378"/>
      <c r="E4378"/>
    </row>
    <row r="4379" spans="1:5" x14ac:dyDescent="0.2">
      <c r="A4379"/>
      <c r="B4379"/>
      <c r="C4379"/>
      <c r="D4379"/>
      <c r="E4379"/>
    </row>
    <row r="4380" spans="1:5" x14ac:dyDescent="0.2">
      <c r="A4380"/>
      <c r="B4380"/>
      <c r="C4380"/>
      <c r="D4380"/>
      <c r="E4380"/>
    </row>
    <row r="4381" spans="1:5" x14ac:dyDescent="0.2">
      <c r="A4381"/>
      <c r="B4381"/>
      <c r="C4381"/>
      <c r="D4381"/>
      <c r="E4381"/>
    </row>
    <row r="4382" spans="1:5" x14ac:dyDescent="0.2">
      <c r="A4382"/>
      <c r="B4382"/>
      <c r="C4382"/>
      <c r="D4382"/>
      <c r="E4382"/>
    </row>
    <row r="4383" spans="1:5" x14ac:dyDescent="0.2">
      <c r="A4383"/>
      <c r="B4383"/>
      <c r="C4383"/>
      <c r="D4383"/>
      <c r="E4383"/>
    </row>
    <row r="4384" spans="1:5" x14ac:dyDescent="0.2">
      <c r="A4384"/>
      <c r="B4384"/>
      <c r="C4384"/>
      <c r="D4384"/>
      <c r="E4384"/>
    </row>
    <row r="4385" spans="1:5" x14ac:dyDescent="0.2">
      <c r="A4385"/>
      <c r="B4385"/>
      <c r="C4385"/>
      <c r="D4385"/>
      <c r="E4385"/>
    </row>
    <row r="4386" spans="1:5" x14ac:dyDescent="0.2">
      <c r="A4386"/>
      <c r="B4386"/>
      <c r="C4386"/>
      <c r="D4386"/>
      <c r="E4386"/>
    </row>
    <row r="4387" spans="1:5" x14ac:dyDescent="0.2">
      <c r="A4387"/>
      <c r="B4387"/>
      <c r="C4387"/>
      <c r="D4387"/>
      <c r="E4387"/>
    </row>
    <row r="4388" spans="1:5" x14ac:dyDescent="0.2">
      <c r="A4388"/>
      <c r="B4388"/>
      <c r="C4388"/>
      <c r="D4388"/>
      <c r="E4388"/>
    </row>
    <row r="4389" spans="1:5" x14ac:dyDescent="0.2">
      <c r="A4389"/>
      <c r="B4389"/>
      <c r="C4389"/>
      <c r="D4389"/>
      <c r="E4389"/>
    </row>
    <row r="4390" spans="1:5" x14ac:dyDescent="0.2">
      <c r="A4390"/>
      <c r="B4390"/>
      <c r="C4390"/>
      <c r="D4390"/>
      <c r="E4390"/>
    </row>
    <row r="4391" spans="1:5" x14ac:dyDescent="0.2">
      <c r="A4391"/>
      <c r="B4391"/>
      <c r="C4391"/>
      <c r="D4391"/>
      <c r="E4391"/>
    </row>
    <row r="4392" spans="1:5" x14ac:dyDescent="0.2">
      <c r="A4392"/>
      <c r="B4392"/>
      <c r="C4392"/>
      <c r="D4392"/>
      <c r="E4392"/>
    </row>
    <row r="4393" spans="1:5" x14ac:dyDescent="0.2">
      <c r="A4393"/>
      <c r="B4393"/>
      <c r="C4393"/>
      <c r="D4393"/>
      <c r="E4393"/>
    </row>
    <row r="4394" spans="1:5" x14ac:dyDescent="0.2">
      <c r="A4394"/>
      <c r="B4394"/>
      <c r="C4394"/>
      <c r="D4394"/>
      <c r="E4394"/>
    </row>
    <row r="4395" spans="1:5" x14ac:dyDescent="0.2">
      <c r="A4395"/>
      <c r="B4395"/>
      <c r="C4395"/>
      <c r="D4395"/>
      <c r="E4395"/>
    </row>
    <row r="4396" spans="1:5" x14ac:dyDescent="0.2">
      <c r="A4396"/>
      <c r="B4396"/>
      <c r="C4396"/>
      <c r="D4396"/>
      <c r="E4396"/>
    </row>
    <row r="4397" spans="1:5" x14ac:dyDescent="0.2">
      <c r="A4397"/>
      <c r="B4397"/>
      <c r="C4397"/>
      <c r="D4397"/>
      <c r="E4397"/>
    </row>
    <row r="4398" spans="1:5" x14ac:dyDescent="0.2">
      <c r="A4398"/>
      <c r="B4398"/>
      <c r="C4398"/>
      <c r="D4398"/>
      <c r="E4398"/>
    </row>
    <row r="4399" spans="1:5" x14ac:dyDescent="0.2">
      <c r="A4399"/>
      <c r="B4399"/>
      <c r="C4399"/>
      <c r="D4399"/>
      <c r="E4399"/>
    </row>
    <row r="4400" spans="1:5" x14ac:dyDescent="0.2">
      <c r="A4400"/>
      <c r="B4400"/>
      <c r="C4400"/>
      <c r="D4400"/>
      <c r="E4400"/>
    </row>
    <row r="4401" spans="1:5" x14ac:dyDescent="0.2">
      <c r="A4401"/>
      <c r="B4401"/>
      <c r="C4401"/>
      <c r="D4401"/>
      <c r="E4401"/>
    </row>
    <row r="4402" spans="1:5" x14ac:dyDescent="0.2">
      <c r="A4402"/>
      <c r="B4402"/>
      <c r="C4402"/>
      <c r="D4402"/>
      <c r="E4402"/>
    </row>
    <row r="4403" spans="1:5" x14ac:dyDescent="0.2">
      <c r="A4403"/>
      <c r="B4403"/>
      <c r="C4403"/>
      <c r="D4403"/>
      <c r="E4403"/>
    </row>
    <row r="4404" spans="1:5" x14ac:dyDescent="0.2">
      <c r="A4404"/>
      <c r="B4404"/>
      <c r="C4404"/>
      <c r="D4404"/>
      <c r="E4404"/>
    </row>
    <row r="4405" spans="1:5" x14ac:dyDescent="0.2">
      <c r="A4405"/>
      <c r="B4405"/>
      <c r="C4405"/>
      <c r="D4405"/>
      <c r="E4405"/>
    </row>
    <row r="4406" spans="1:5" x14ac:dyDescent="0.2">
      <c r="A4406"/>
      <c r="B4406"/>
      <c r="C4406"/>
      <c r="D4406"/>
      <c r="E4406"/>
    </row>
    <row r="4407" spans="1:5" x14ac:dyDescent="0.2">
      <c r="A4407"/>
      <c r="B4407"/>
      <c r="C4407"/>
      <c r="D4407"/>
      <c r="E4407"/>
    </row>
    <row r="4408" spans="1:5" x14ac:dyDescent="0.2">
      <c r="A4408"/>
      <c r="B4408"/>
      <c r="C4408"/>
      <c r="D4408"/>
      <c r="E4408"/>
    </row>
    <row r="4409" spans="1:5" x14ac:dyDescent="0.2">
      <c r="A4409"/>
      <c r="B4409"/>
      <c r="C4409"/>
      <c r="D4409"/>
      <c r="E4409"/>
    </row>
    <row r="4410" spans="1:5" x14ac:dyDescent="0.2">
      <c r="A4410"/>
      <c r="B4410"/>
      <c r="C4410"/>
      <c r="D4410"/>
      <c r="E4410"/>
    </row>
    <row r="4411" spans="1:5" x14ac:dyDescent="0.2">
      <c r="A4411"/>
      <c r="B4411"/>
      <c r="C4411"/>
      <c r="D4411"/>
      <c r="E4411"/>
    </row>
    <row r="4412" spans="1:5" x14ac:dyDescent="0.2">
      <c r="A4412"/>
      <c r="B4412"/>
      <c r="C4412"/>
      <c r="D4412"/>
      <c r="E4412"/>
    </row>
    <row r="4413" spans="1:5" x14ac:dyDescent="0.2">
      <c r="A4413"/>
      <c r="B4413"/>
      <c r="C4413"/>
      <c r="D4413"/>
      <c r="E4413"/>
    </row>
    <row r="4414" spans="1:5" x14ac:dyDescent="0.2">
      <c r="A4414"/>
      <c r="B4414"/>
      <c r="C4414"/>
      <c r="D4414"/>
      <c r="E4414"/>
    </row>
    <row r="4415" spans="1:5" x14ac:dyDescent="0.2">
      <c r="A4415"/>
      <c r="B4415"/>
      <c r="C4415"/>
      <c r="D4415"/>
      <c r="E4415"/>
    </row>
    <row r="4416" spans="1:5" x14ac:dyDescent="0.2">
      <c r="A4416"/>
      <c r="B4416"/>
      <c r="C4416"/>
      <c r="D4416"/>
      <c r="E4416"/>
    </row>
    <row r="4417" spans="1:5" x14ac:dyDescent="0.2">
      <c r="A4417"/>
      <c r="B4417"/>
      <c r="C4417"/>
      <c r="D4417"/>
      <c r="E4417"/>
    </row>
    <row r="4418" spans="1:5" x14ac:dyDescent="0.2">
      <c r="A4418"/>
      <c r="B4418"/>
      <c r="C4418"/>
      <c r="D4418"/>
      <c r="E4418"/>
    </row>
    <row r="4419" spans="1:5" x14ac:dyDescent="0.2">
      <c r="A4419"/>
      <c r="B4419"/>
      <c r="C4419"/>
      <c r="D4419"/>
      <c r="E4419"/>
    </row>
    <row r="4420" spans="1:5" x14ac:dyDescent="0.2">
      <c r="A4420"/>
      <c r="B4420"/>
      <c r="C4420"/>
      <c r="D4420"/>
      <c r="E4420"/>
    </row>
    <row r="4421" spans="1:5" x14ac:dyDescent="0.2">
      <c r="A4421"/>
      <c r="B4421"/>
      <c r="C4421"/>
      <c r="D4421"/>
      <c r="E4421"/>
    </row>
    <row r="4422" spans="1:5" x14ac:dyDescent="0.2">
      <c r="A4422"/>
      <c r="B4422"/>
      <c r="C4422"/>
      <c r="D4422"/>
      <c r="E4422"/>
    </row>
    <row r="4423" spans="1:5" x14ac:dyDescent="0.2">
      <c r="A4423"/>
      <c r="B4423"/>
      <c r="C4423"/>
      <c r="D4423"/>
      <c r="E4423"/>
    </row>
    <row r="4424" spans="1:5" x14ac:dyDescent="0.2">
      <c r="A4424"/>
      <c r="B4424"/>
      <c r="C4424"/>
      <c r="D4424"/>
      <c r="E4424"/>
    </row>
    <row r="4425" spans="1:5" x14ac:dyDescent="0.2">
      <c r="A4425"/>
      <c r="B4425"/>
      <c r="C4425"/>
      <c r="D4425"/>
      <c r="E4425"/>
    </row>
    <row r="4426" spans="1:5" x14ac:dyDescent="0.2">
      <c r="A4426"/>
      <c r="B4426"/>
      <c r="C4426"/>
      <c r="D4426"/>
      <c r="E4426"/>
    </row>
    <row r="4427" spans="1:5" x14ac:dyDescent="0.2">
      <c r="A4427"/>
      <c r="B4427"/>
      <c r="C4427"/>
      <c r="D4427"/>
      <c r="E4427"/>
    </row>
    <row r="4428" spans="1:5" x14ac:dyDescent="0.2">
      <c r="A4428"/>
      <c r="B4428"/>
      <c r="C4428"/>
      <c r="D4428"/>
      <c r="E4428"/>
    </row>
    <row r="4429" spans="1:5" x14ac:dyDescent="0.2">
      <c r="A4429"/>
      <c r="B4429"/>
      <c r="C4429"/>
      <c r="D4429"/>
      <c r="E4429"/>
    </row>
    <row r="4430" spans="1:5" x14ac:dyDescent="0.2">
      <c r="A4430"/>
      <c r="B4430"/>
      <c r="C4430"/>
      <c r="D4430"/>
      <c r="E4430"/>
    </row>
    <row r="4431" spans="1:5" x14ac:dyDescent="0.2">
      <c r="A4431"/>
      <c r="B4431"/>
      <c r="C4431"/>
      <c r="D4431"/>
      <c r="E4431"/>
    </row>
    <row r="4432" spans="1:5" x14ac:dyDescent="0.2">
      <c r="A4432"/>
      <c r="B4432"/>
      <c r="C4432"/>
      <c r="D4432"/>
      <c r="E4432"/>
    </row>
    <row r="4433" spans="1:5" x14ac:dyDescent="0.2">
      <c r="A4433"/>
      <c r="B4433"/>
      <c r="C4433"/>
      <c r="D4433"/>
      <c r="E4433"/>
    </row>
    <row r="4434" spans="1:5" x14ac:dyDescent="0.2">
      <c r="A4434"/>
      <c r="B4434"/>
      <c r="C4434"/>
      <c r="D4434"/>
      <c r="E4434"/>
    </row>
    <row r="4435" spans="1:5" x14ac:dyDescent="0.2">
      <c r="A4435"/>
      <c r="B4435"/>
      <c r="C4435"/>
      <c r="D4435"/>
      <c r="E4435"/>
    </row>
    <row r="4436" spans="1:5" x14ac:dyDescent="0.2">
      <c r="A4436"/>
      <c r="B4436"/>
      <c r="C4436"/>
      <c r="D4436"/>
      <c r="E4436"/>
    </row>
    <row r="4437" spans="1:5" x14ac:dyDescent="0.2">
      <c r="A4437"/>
      <c r="B4437"/>
      <c r="C4437"/>
      <c r="D4437"/>
      <c r="E4437"/>
    </row>
    <row r="4438" spans="1:5" x14ac:dyDescent="0.2">
      <c r="A4438"/>
      <c r="B4438"/>
      <c r="C4438"/>
      <c r="D4438"/>
      <c r="E4438"/>
    </row>
    <row r="4439" spans="1:5" x14ac:dyDescent="0.2">
      <c r="A4439"/>
      <c r="B4439"/>
      <c r="C4439"/>
      <c r="D4439"/>
      <c r="E4439"/>
    </row>
    <row r="4440" spans="1:5" x14ac:dyDescent="0.2">
      <c r="A4440"/>
      <c r="B4440"/>
      <c r="C4440"/>
      <c r="D4440"/>
      <c r="E4440"/>
    </row>
    <row r="4441" spans="1:5" x14ac:dyDescent="0.2">
      <c r="A4441"/>
      <c r="B4441"/>
      <c r="C4441"/>
      <c r="D4441"/>
      <c r="E4441"/>
    </row>
    <row r="4442" spans="1:5" x14ac:dyDescent="0.2">
      <c r="A4442"/>
      <c r="B4442"/>
      <c r="C4442"/>
      <c r="D4442"/>
      <c r="E4442"/>
    </row>
    <row r="4443" spans="1:5" x14ac:dyDescent="0.2">
      <c r="A4443"/>
      <c r="B4443"/>
      <c r="C4443"/>
      <c r="D4443"/>
      <c r="E4443"/>
    </row>
    <row r="4444" spans="1:5" x14ac:dyDescent="0.2">
      <c r="A4444"/>
      <c r="B4444"/>
      <c r="C4444"/>
      <c r="D4444"/>
      <c r="E4444"/>
    </row>
    <row r="4445" spans="1:5" x14ac:dyDescent="0.2">
      <c r="A4445"/>
      <c r="B4445"/>
      <c r="C4445"/>
      <c r="D4445"/>
      <c r="E4445"/>
    </row>
    <row r="4446" spans="1:5" x14ac:dyDescent="0.2">
      <c r="A4446"/>
      <c r="B4446"/>
      <c r="C4446"/>
      <c r="D4446"/>
      <c r="E4446"/>
    </row>
    <row r="4447" spans="1:5" x14ac:dyDescent="0.2">
      <c r="A4447"/>
      <c r="B4447"/>
      <c r="C4447"/>
      <c r="D4447"/>
      <c r="E4447"/>
    </row>
    <row r="4448" spans="1:5" x14ac:dyDescent="0.2">
      <c r="A4448"/>
      <c r="B4448"/>
      <c r="C4448"/>
      <c r="D4448"/>
      <c r="E4448"/>
    </row>
    <row r="4449" spans="1:5" x14ac:dyDescent="0.2">
      <c r="A4449"/>
      <c r="B4449"/>
      <c r="C4449"/>
      <c r="D4449"/>
      <c r="E4449"/>
    </row>
    <row r="4450" spans="1:5" x14ac:dyDescent="0.2">
      <c r="A4450"/>
      <c r="B4450"/>
      <c r="C4450"/>
      <c r="D4450"/>
      <c r="E4450"/>
    </row>
    <row r="4451" spans="1:5" x14ac:dyDescent="0.2">
      <c r="A4451"/>
      <c r="B4451"/>
      <c r="C4451"/>
      <c r="D4451"/>
      <c r="E4451"/>
    </row>
    <row r="4452" spans="1:5" x14ac:dyDescent="0.2">
      <c r="A4452"/>
      <c r="B4452"/>
      <c r="C4452"/>
      <c r="D4452"/>
      <c r="E4452"/>
    </row>
    <row r="4453" spans="1:5" x14ac:dyDescent="0.2">
      <c r="A4453"/>
      <c r="B4453"/>
      <c r="C4453"/>
      <c r="D4453"/>
      <c r="E4453"/>
    </row>
    <row r="4454" spans="1:5" x14ac:dyDescent="0.2">
      <c r="A4454"/>
      <c r="B4454"/>
      <c r="C4454"/>
      <c r="D4454"/>
      <c r="E4454"/>
    </row>
    <row r="4455" spans="1:5" x14ac:dyDescent="0.2">
      <c r="A4455"/>
      <c r="B4455"/>
      <c r="C4455"/>
      <c r="D4455"/>
      <c r="E4455"/>
    </row>
    <row r="4456" spans="1:5" x14ac:dyDescent="0.2">
      <c r="A4456"/>
      <c r="B4456"/>
      <c r="C4456"/>
      <c r="D4456"/>
      <c r="E4456"/>
    </row>
    <row r="4457" spans="1:5" x14ac:dyDescent="0.2">
      <c r="A4457"/>
      <c r="B4457"/>
      <c r="C4457"/>
      <c r="D4457"/>
      <c r="E4457"/>
    </row>
    <row r="4458" spans="1:5" x14ac:dyDescent="0.2">
      <c r="A4458"/>
      <c r="B4458"/>
      <c r="C4458"/>
      <c r="D4458"/>
      <c r="E4458"/>
    </row>
    <row r="4459" spans="1:5" x14ac:dyDescent="0.2">
      <c r="A4459"/>
      <c r="B4459"/>
      <c r="C4459"/>
      <c r="D4459"/>
      <c r="E4459"/>
    </row>
    <row r="4460" spans="1:5" x14ac:dyDescent="0.2">
      <c r="A4460"/>
      <c r="B4460"/>
      <c r="C4460"/>
      <c r="D4460"/>
      <c r="E4460"/>
    </row>
    <row r="4461" spans="1:5" x14ac:dyDescent="0.2">
      <c r="A4461"/>
      <c r="B4461"/>
      <c r="C4461"/>
      <c r="D4461"/>
      <c r="E4461"/>
    </row>
    <row r="4462" spans="1:5" x14ac:dyDescent="0.2">
      <c r="A4462"/>
      <c r="B4462"/>
      <c r="C4462"/>
      <c r="D4462"/>
      <c r="E4462"/>
    </row>
    <row r="4463" spans="1:5" x14ac:dyDescent="0.2">
      <c r="A4463"/>
      <c r="B4463"/>
      <c r="C4463"/>
      <c r="D4463"/>
      <c r="E4463"/>
    </row>
    <row r="4464" spans="1:5" x14ac:dyDescent="0.2">
      <c r="A4464"/>
      <c r="B4464"/>
      <c r="C4464"/>
      <c r="D4464"/>
      <c r="E4464"/>
    </row>
    <row r="4465" spans="1:5" x14ac:dyDescent="0.2">
      <c r="A4465"/>
      <c r="B4465"/>
      <c r="C4465"/>
      <c r="D4465"/>
      <c r="E4465"/>
    </row>
    <row r="4466" spans="1:5" x14ac:dyDescent="0.2">
      <c r="A4466"/>
      <c r="B4466"/>
      <c r="C4466"/>
      <c r="D4466"/>
      <c r="E4466"/>
    </row>
    <row r="4467" spans="1:5" x14ac:dyDescent="0.2">
      <c r="A4467"/>
      <c r="B4467"/>
      <c r="C4467"/>
      <c r="D4467"/>
      <c r="E4467"/>
    </row>
    <row r="4468" spans="1:5" x14ac:dyDescent="0.2">
      <c r="A4468"/>
      <c r="B4468"/>
      <c r="C4468"/>
      <c r="D4468"/>
      <c r="E4468"/>
    </row>
    <row r="4469" spans="1:5" x14ac:dyDescent="0.2">
      <c r="A4469"/>
      <c r="B4469"/>
      <c r="C4469"/>
      <c r="D4469"/>
      <c r="E4469"/>
    </row>
    <row r="4470" spans="1:5" x14ac:dyDescent="0.2">
      <c r="A4470"/>
      <c r="B4470"/>
      <c r="C4470"/>
      <c r="D4470"/>
      <c r="E4470"/>
    </row>
    <row r="4471" spans="1:5" x14ac:dyDescent="0.2">
      <c r="A4471"/>
      <c r="B4471"/>
      <c r="C4471"/>
      <c r="D4471"/>
      <c r="E4471"/>
    </row>
    <row r="4472" spans="1:5" x14ac:dyDescent="0.2">
      <c r="A4472"/>
      <c r="B4472"/>
      <c r="C4472"/>
      <c r="D4472"/>
      <c r="E4472"/>
    </row>
    <row r="4473" spans="1:5" x14ac:dyDescent="0.2">
      <c r="A4473"/>
      <c r="B4473"/>
      <c r="C4473"/>
      <c r="D4473"/>
      <c r="E4473"/>
    </row>
    <row r="4474" spans="1:5" x14ac:dyDescent="0.2">
      <c r="A4474"/>
      <c r="B4474"/>
      <c r="C4474"/>
      <c r="D4474"/>
      <c r="E4474"/>
    </row>
    <row r="4475" spans="1:5" x14ac:dyDescent="0.2">
      <c r="A4475"/>
      <c r="B4475"/>
      <c r="C4475"/>
      <c r="D4475"/>
      <c r="E4475"/>
    </row>
    <row r="4476" spans="1:5" x14ac:dyDescent="0.2">
      <c r="A4476"/>
      <c r="B4476"/>
      <c r="C4476"/>
      <c r="D4476"/>
      <c r="E4476"/>
    </row>
    <row r="4477" spans="1:5" x14ac:dyDescent="0.2">
      <c r="A4477"/>
      <c r="B4477"/>
      <c r="C4477"/>
      <c r="D4477"/>
      <c r="E4477"/>
    </row>
    <row r="4478" spans="1:5" x14ac:dyDescent="0.2">
      <c r="A4478"/>
      <c r="B4478"/>
      <c r="C4478"/>
      <c r="D4478"/>
      <c r="E4478"/>
    </row>
    <row r="4479" spans="1:5" x14ac:dyDescent="0.2">
      <c r="A4479"/>
      <c r="B4479"/>
      <c r="C4479"/>
      <c r="D4479"/>
      <c r="E4479"/>
    </row>
    <row r="4480" spans="1:5" x14ac:dyDescent="0.2">
      <c r="A4480"/>
      <c r="B4480"/>
      <c r="C4480"/>
      <c r="D4480"/>
      <c r="E4480"/>
    </row>
    <row r="4481" spans="1:5" x14ac:dyDescent="0.2">
      <c r="A4481"/>
      <c r="B4481"/>
      <c r="C4481"/>
      <c r="D4481"/>
      <c r="E4481"/>
    </row>
    <row r="4482" spans="1:5" x14ac:dyDescent="0.2">
      <c r="A4482"/>
      <c r="B4482"/>
      <c r="C4482"/>
      <c r="D4482"/>
      <c r="E4482"/>
    </row>
    <row r="4483" spans="1:5" x14ac:dyDescent="0.2">
      <c r="A4483"/>
      <c r="B4483"/>
      <c r="C4483"/>
      <c r="D4483"/>
      <c r="E4483"/>
    </row>
    <row r="4484" spans="1:5" x14ac:dyDescent="0.2">
      <c r="A4484"/>
      <c r="B4484"/>
      <c r="C4484"/>
      <c r="D4484"/>
      <c r="E4484"/>
    </row>
    <row r="4485" spans="1:5" x14ac:dyDescent="0.2">
      <c r="A4485"/>
      <c r="B4485"/>
      <c r="C4485"/>
      <c r="D4485"/>
      <c r="E4485"/>
    </row>
    <row r="4486" spans="1:5" x14ac:dyDescent="0.2">
      <c r="A4486"/>
      <c r="B4486"/>
      <c r="C4486"/>
      <c r="D4486"/>
      <c r="E4486"/>
    </row>
    <row r="4487" spans="1:5" x14ac:dyDescent="0.2">
      <c r="A4487"/>
      <c r="B4487"/>
      <c r="C4487"/>
      <c r="D4487"/>
      <c r="E4487"/>
    </row>
    <row r="4488" spans="1:5" x14ac:dyDescent="0.2">
      <c r="A4488"/>
      <c r="B4488"/>
      <c r="C4488"/>
      <c r="D4488"/>
      <c r="E4488"/>
    </row>
    <row r="4489" spans="1:5" x14ac:dyDescent="0.2">
      <c r="A4489"/>
      <c r="B4489"/>
      <c r="C4489"/>
      <c r="D4489"/>
      <c r="E4489"/>
    </row>
    <row r="4490" spans="1:5" x14ac:dyDescent="0.2">
      <c r="A4490"/>
      <c r="B4490"/>
      <c r="C4490"/>
      <c r="D4490"/>
      <c r="E4490"/>
    </row>
    <row r="4491" spans="1:5" x14ac:dyDescent="0.2">
      <c r="A4491"/>
      <c r="B4491"/>
      <c r="C4491"/>
      <c r="D4491"/>
      <c r="E4491"/>
    </row>
    <row r="4492" spans="1:5" x14ac:dyDescent="0.2">
      <c r="A4492"/>
      <c r="B4492"/>
      <c r="C4492"/>
      <c r="D4492"/>
      <c r="E4492"/>
    </row>
    <row r="4493" spans="1:5" x14ac:dyDescent="0.2">
      <c r="A4493"/>
      <c r="B4493"/>
      <c r="C4493"/>
      <c r="D4493"/>
      <c r="E4493"/>
    </row>
    <row r="4494" spans="1:5" x14ac:dyDescent="0.2">
      <c r="A4494"/>
      <c r="B4494"/>
      <c r="C4494"/>
      <c r="D4494"/>
      <c r="E4494"/>
    </row>
    <row r="4495" spans="1:5" x14ac:dyDescent="0.2">
      <c r="A4495"/>
      <c r="B4495"/>
      <c r="C4495"/>
      <c r="D4495"/>
      <c r="E4495"/>
    </row>
    <row r="4496" spans="1:5" x14ac:dyDescent="0.2">
      <c r="A4496"/>
      <c r="B4496"/>
      <c r="C4496"/>
      <c r="D4496"/>
      <c r="E4496"/>
    </row>
    <row r="4497" spans="1:5" x14ac:dyDescent="0.2">
      <c r="A4497"/>
      <c r="B4497"/>
      <c r="C4497"/>
      <c r="D4497"/>
      <c r="E4497"/>
    </row>
    <row r="4498" spans="1:5" x14ac:dyDescent="0.2">
      <c r="A4498"/>
      <c r="B4498"/>
      <c r="C4498"/>
      <c r="D4498"/>
      <c r="E4498"/>
    </row>
    <row r="4499" spans="1:5" x14ac:dyDescent="0.2">
      <c r="A4499"/>
      <c r="B4499"/>
      <c r="C4499"/>
      <c r="D4499"/>
      <c r="E4499"/>
    </row>
    <row r="4500" spans="1:5" x14ac:dyDescent="0.2">
      <c r="A4500"/>
      <c r="B4500"/>
      <c r="C4500"/>
      <c r="D4500"/>
      <c r="E4500"/>
    </row>
    <row r="4501" spans="1:5" x14ac:dyDescent="0.2">
      <c r="A4501"/>
      <c r="B4501"/>
      <c r="C4501"/>
      <c r="D4501"/>
      <c r="E4501"/>
    </row>
    <row r="4502" spans="1:5" x14ac:dyDescent="0.2">
      <c r="A4502"/>
      <c r="B4502"/>
      <c r="C4502"/>
      <c r="D4502"/>
      <c r="E4502"/>
    </row>
    <row r="4503" spans="1:5" x14ac:dyDescent="0.2">
      <c r="A4503"/>
      <c r="B4503"/>
      <c r="C4503"/>
      <c r="D4503"/>
      <c r="E4503"/>
    </row>
    <row r="4504" spans="1:5" x14ac:dyDescent="0.2">
      <c r="A4504"/>
      <c r="B4504"/>
      <c r="C4504"/>
      <c r="D4504"/>
      <c r="E4504"/>
    </row>
    <row r="4505" spans="1:5" x14ac:dyDescent="0.2">
      <c r="A4505"/>
      <c r="B4505"/>
      <c r="C4505"/>
      <c r="D4505"/>
      <c r="E4505"/>
    </row>
    <row r="4506" spans="1:5" x14ac:dyDescent="0.2">
      <c r="A4506"/>
      <c r="B4506"/>
      <c r="C4506"/>
      <c r="D4506"/>
      <c r="E4506"/>
    </row>
    <row r="4507" spans="1:5" x14ac:dyDescent="0.2">
      <c r="A4507"/>
      <c r="B4507"/>
      <c r="C4507"/>
      <c r="D4507"/>
      <c r="E4507"/>
    </row>
    <row r="4508" spans="1:5" x14ac:dyDescent="0.2">
      <c r="A4508"/>
      <c r="B4508"/>
      <c r="C4508"/>
      <c r="D4508"/>
      <c r="E4508"/>
    </row>
    <row r="4509" spans="1:5" x14ac:dyDescent="0.2">
      <c r="A4509"/>
      <c r="B4509"/>
      <c r="C4509"/>
      <c r="D4509"/>
      <c r="E4509"/>
    </row>
    <row r="4510" spans="1:5" x14ac:dyDescent="0.2">
      <c r="A4510"/>
      <c r="B4510"/>
      <c r="C4510"/>
      <c r="D4510"/>
      <c r="E4510"/>
    </row>
    <row r="4511" spans="1:5" x14ac:dyDescent="0.2">
      <c r="A4511"/>
      <c r="B4511"/>
      <c r="C4511"/>
      <c r="D4511"/>
      <c r="E4511"/>
    </row>
    <row r="4512" spans="1:5" x14ac:dyDescent="0.2">
      <c r="A4512"/>
      <c r="B4512"/>
      <c r="C4512"/>
      <c r="D4512"/>
      <c r="E4512"/>
    </row>
    <row r="4513" spans="1:5" x14ac:dyDescent="0.2">
      <c r="A4513"/>
      <c r="B4513"/>
      <c r="C4513"/>
      <c r="D4513"/>
      <c r="E4513"/>
    </row>
    <row r="4514" spans="1:5" x14ac:dyDescent="0.2">
      <c r="A4514"/>
      <c r="B4514"/>
      <c r="C4514"/>
      <c r="D4514"/>
      <c r="E4514"/>
    </row>
    <row r="4515" spans="1:5" x14ac:dyDescent="0.2">
      <c r="A4515"/>
      <c r="B4515"/>
      <c r="C4515"/>
      <c r="D4515"/>
      <c r="E4515"/>
    </row>
    <row r="4516" spans="1:5" x14ac:dyDescent="0.2">
      <c r="A4516"/>
      <c r="B4516"/>
      <c r="C4516"/>
      <c r="D4516"/>
      <c r="E4516"/>
    </row>
    <row r="4517" spans="1:5" x14ac:dyDescent="0.2">
      <c r="A4517"/>
      <c r="B4517"/>
      <c r="C4517"/>
      <c r="D4517"/>
      <c r="E4517"/>
    </row>
    <row r="4518" spans="1:5" x14ac:dyDescent="0.2">
      <c r="A4518"/>
      <c r="B4518"/>
      <c r="C4518"/>
      <c r="D4518"/>
      <c r="E4518"/>
    </row>
    <row r="4519" spans="1:5" x14ac:dyDescent="0.2">
      <c r="A4519"/>
      <c r="B4519"/>
      <c r="C4519"/>
      <c r="D4519"/>
      <c r="E4519"/>
    </row>
    <row r="4520" spans="1:5" x14ac:dyDescent="0.2">
      <c r="A4520"/>
      <c r="B4520"/>
      <c r="C4520"/>
      <c r="D4520"/>
      <c r="E4520"/>
    </row>
    <row r="4521" spans="1:5" x14ac:dyDescent="0.2">
      <c r="A4521"/>
      <c r="B4521"/>
      <c r="C4521"/>
      <c r="D4521"/>
      <c r="E4521"/>
    </row>
    <row r="4522" spans="1:5" x14ac:dyDescent="0.2">
      <c r="A4522"/>
      <c r="B4522"/>
      <c r="C4522"/>
      <c r="D4522"/>
      <c r="E4522"/>
    </row>
    <row r="4523" spans="1:5" x14ac:dyDescent="0.2">
      <c r="A4523"/>
      <c r="B4523"/>
      <c r="C4523"/>
      <c r="D4523"/>
      <c r="E4523"/>
    </row>
    <row r="4524" spans="1:5" x14ac:dyDescent="0.2">
      <c r="A4524"/>
      <c r="B4524"/>
      <c r="C4524"/>
      <c r="D4524"/>
      <c r="E4524"/>
    </row>
    <row r="4525" spans="1:5" x14ac:dyDescent="0.2">
      <c r="A4525"/>
      <c r="B4525"/>
      <c r="C4525"/>
      <c r="D4525"/>
      <c r="E4525"/>
    </row>
    <row r="4526" spans="1:5" x14ac:dyDescent="0.2">
      <c r="A4526"/>
      <c r="B4526"/>
      <c r="C4526"/>
      <c r="D4526"/>
      <c r="E4526"/>
    </row>
    <row r="4527" spans="1:5" x14ac:dyDescent="0.2">
      <c r="A4527"/>
      <c r="B4527"/>
      <c r="C4527"/>
      <c r="D4527"/>
      <c r="E4527"/>
    </row>
    <row r="4528" spans="1:5" x14ac:dyDescent="0.2">
      <c r="A4528"/>
      <c r="B4528"/>
      <c r="C4528"/>
      <c r="D4528"/>
      <c r="E4528"/>
    </row>
    <row r="4529" spans="1:5" x14ac:dyDescent="0.2">
      <c r="A4529"/>
      <c r="B4529"/>
      <c r="C4529"/>
      <c r="D4529"/>
      <c r="E4529"/>
    </row>
    <row r="4530" spans="1:5" x14ac:dyDescent="0.2">
      <c r="A4530"/>
      <c r="B4530"/>
      <c r="C4530"/>
      <c r="D4530"/>
      <c r="E4530"/>
    </row>
    <row r="4531" spans="1:5" x14ac:dyDescent="0.2">
      <c r="A4531"/>
      <c r="B4531"/>
      <c r="C4531"/>
      <c r="D4531"/>
      <c r="E4531"/>
    </row>
    <row r="4532" spans="1:5" x14ac:dyDescent="0.2">
      <c r="A4532"/>
      <c r="B4532"/>
      <c r="C4532"/>
      <c r="D4532"/>
      <c r="E4532"/>
    </row>
    <row r="4533" spans="1:5" x14ac:dyDescent="0.2">
      <c r="A4533"/>
      <c r="B4533"/>
      <c r="C4533"/>
      <c r="D4533"/>
      <c r="E4533"/>
    </row>
    <row r="4534" spans="1:5" x14ac:dyDescent="0.2">
      <c r="A4534"/>
      <c r="B4534"/>
      <c r="C4534"/>
      <c r="D4534"/>
      <c r="E4534"/>
    </row>
    <row r="4535" spans="1:5" x14ac:dyDescent="0.2">
      <c r="A4535"/>
      <c r="B4535"/>
      <c r="C4535"/>
      <c r="D4535"/>
      <c r="E4535"/>
    </row>
    <row r="4536" spans="1:5" x14ac:dyDescent="0.2">
      <c r="A4536"/>
      <c r="B4536"/>
      <c r="C4536"/>
      <c r="D4536"/>
      <c r="E4536"/>
    </row>
    <row r="4537" spans="1:5" x14ac:dyDescent="0.2">
      <c r="A4537"/>
      <c r="B4537"/>
      <c r="C4537"/>
      <c r="D4537"/>
      <c r="E4537"/>
    </row>
    <row r="4538" spans="1:5" x14ac:dyDescent="0.2">
      <c r="A4538"/>
      <c r="B4538"/>
      <c r="C4538"/>
      <c r="D4538"/>
      <c r="E4538"/>
    </row>
    <row r="4539" spans="1:5" x14ac:dyDescent="0.2">
      <c r="A4539"/>
      <c r="B4539"/>
      <c r="C4539"/>
      <c r="D4539"/>
      <c r="E4539"/>
    </row>
    <row r="4540" spans="1:5" x14ac:dyDescent="0.2">
      <c r="A4540"/>
      <c r="B4540"/>
      <c r="C4540"/>
      <c r="D4540"/>
      <c r="E4540"/>
    </row>
    <row r="4541" spans="1:5" x14ac:dyDescent="0.2">
      <c r="A4541"/>
      <c r="B4541"/>
      <c r="C4541"/>
      <c r="D4541"/>
      <c r="E4541"/>
    </row>
    <row r="4542" spans="1:5" x14ac:dyDescent="0.2">
      <c r="A4542"/>
      <c r="B4542"/>
      <c r="C4542"/>
      <c r="D4542"/>
      <c r="E4542"/>
    </row>
    <row r="4543" spans="1:5" x14ac:dyDescent="0.2">
      <c r="A4543"/>
      <c r="B4543"/>
      <c r="C4543"/>
      <c r="D4543"/>
      <c r="E4543"/>
    </row>
    <row r="4544" spans="1:5" x14ac:dyDescent="0.2">
      <c r="A4544"/>
      <c r="B4544"/>
      <c r="C4544"/>
      <c r="D4544"/>
      <c r="E4544"/>
    </row>
    <row r="4545" spans="1:5" x14ac:dyDescent="0.2">
      <c r="A4545"/>
      <c r="B4545"/>
      <c r="C4545"/>
      <c r="D4545"/>
      <c r="E4545"/>
    </row>
    <row r="4546" spans="1:5" x14ac:dyDescent="0.2">
      <c r="A4546"/>
      <c r="B4546"/>
      <c r="C4546"/>
      <c r="D4546"/>
      <c r="E4546"/>
    </row>
    <row r="4547" spans="1:5" x14ac:dyDescent="0.2">
      <c r="A4547"/>
      <c r="B4547"/>
      <c r="C4547"/>
      <c r="D4547"/>
      <c r="E4547"/>
    </row>
    <row r="4548" spans="1:5" x14ac:dyDescent="0.2">
      <c r="A4548"/>
      <c r="B4548"/>
      <c r="C4548"/>
      <c r="D4548"/>
      <c r="E4548"/>
    </row>
    <row r="4549" spans="1:5" x14ac:dyDescent="0.2">
      <c r="A4549"/>
      <c r="B4549"/>
      <c r="C4549"/>
      <c r="D4549"/>
      <c r="E4549"/>
    </row>
    <row r="4550" spans="1:5" x14ac:dyDescent="0.2">
      <c r="A4550"/>
      <c r="B4550"/>
      <c r="C4550"/>
      <c r="D4550"/>
      <c r="E4550"/>
    </row>
    <row r="4551" spans="1:5" x14ac:dyDescent="0.2">
      <c r="A4551"/>
      <c r="B4551"/>
      <c r="C4551"/>
      <c r="D4551"/>
      <c r="E4551"/>
    </row>
    <row r="4552" spans="1:5" x14ac:dyDescent="0.2">
      <c r="A4552"/>
      <c r="B4552"/>
      <c r="C4552"/>
      <c r="D4552"/>
      <c r="E4552"/>
    </row>
    <row r="4553" spans="1:5" x14ac:dyDescent="0.2">
      <c r="A4553"/>
      <c r="B4553"/>
      <c r="C4553"/>
      <c r="D4553"/>
      <c r="E4553"/>
    </row>
    <row r="4554" spans="1:5" x14ac:dyDescent="0.2">
      <c r="A4554"/>
      <c r="B4554"/>
      <c r="C4554"/>
      <c r="D4554"/>
      <c r="E4554"/>
    </row>
    <row r="4555" spans="1:5" x14ac:dyDescent="0.2">
      <c r="A4555"/>
      <c r="B4555"/>
      <c r="C4555"/>
      <c r="D4555"/>
      <c r="E4555"/>
    </row>
    <row r="4556" spans="1:5" x14ac:dyDescent="0.2">
      <c r="A4556"/>
      <c r="B4556"/>
      <c r="C4556"/>
      <c r="D4556"/>
      <c r="E4556"/>
    </row>
    <row r="4557" spans="1:5" x14ac:dyDescent="0.2">
      <c r="A4557"/>
      <c r="B4557"/>
      <c r="C4557"/>
      <c r="D4557"/>
      <c r="E4557"/>
    </row>
    <row r="4558" spans="1:5" x14ac:dyDescent="0.2">
      <c r="A4558"/>
      <c r="B4558"/>
      <c r="C4558"/>
      <c r="D4558"/>
      <c r="E4558"/>
    </row>
    <row r="4559" spans="1:5" x14ac:dyDescent="0.2">
      <c r="A4559"/>
      <c r="B4559"/>
      <c r="C4559"/>
      <c r="D4559"/>
      <c r="E4559"/>
    </row>
    <row r="4560" spans="1:5" x14ac:dyDescent="0.2">
      <c r="A4560"/>
      <c r="B4560"/>
      <c r="C4560"/>
      <c r="D4560"/>
      <c r="E4560"/>
    </row>
    <row r="4561" spans="1:5" x14ac:dyDescent="0.2">
      <c r="A4561"/>
      <c r="B4561"/>
      <c r="C4561"/>
      <c r="D4561"/>
      <c r="E4561"/>
    </row>
    <row r="4562" spans="1:5" x14ac:dyDescent="0.2">
      <c r="A4562"/>
      <c r="B4562"/>
      <c r="C4562"/>
      <c r="D4562"/>
      <c r="E4562"/>
    </row>
    <row r="4563" spans="1:5" x14ac:dyDescent="0.2">
      <c r="A4563"/>
      <c r="B4563"/>
      <c r="C4563"/>
      <c r="D4563"/>
      <c r="E4563"/>
    </row>
    <row r="4564" spans="1:5" x14ac:dyDescent="0.2">
      <c r="A4564"/>
      <c r="B4564"/>
      <c r="C4564"/>
      <c r="D4564"/>
      <c r="E4564"/>
    </row>
    <row r="4565" spans="1:5" x14ac:dyDescent="0.2">
      <c r="A4565"/>
      <c r="B4565"/>
      <c r="C4565"/>
      <c r="D4565"/>
      <c r="E4565"/>
    </row>
    <row r="4566" spans="1:5" x14ac:dyDescent="0.2">
      <c r="A4566"/>
      <c r="B4566"/>
      <c r="C4566"/>
      <c r="D4566"/>
      <c r="E4566"/>
    </row>
    <row r="4567" spans="1:5" x14ac:dyDescent="0.2">
      <c r="A4567"/>
      <c r="B4567"/>
      <c r="C4567"/>
      <c r="D4567"/>
      <c r="E4567"/>
    </row>
    <row r="4568" spans="1:5" x14ac:dyDescent="0.2">
      <c r="A4568"/>
      <c r="B4568"/>
      <c r="C4568"/>
      <c r="D4568"/>
      <c r="E4568"/>
    </row>
    <row r="4569" spans="1:5" x14ac:dyDescent="0.2">
      <c r="A4569"/>
      <c r="B4569"/>
      <c r="C4569"/>
      <c r="D4569"/>
      <c r="E4569"/>
    </row>
    <row r="4570" spans="1:5" x14ac:dyDescent="0.2">
      <c r="A4570"/>
      <c r="B4570"/>
      <c r="C4570"/>
      <c r="D4570"/>
      <c r="E4570"/>
    </row>
    <row r="4571" spans="1:5" x14ac:dyDescent="0.2">
      <c r="A4571"/>
      <c r="B4571"/>
      <c r="C4571"/>
      <c r="D4571"/>
      <c r="E4571"/>
    </row>
    <row r="4572" spans="1:5" x14ac:dyDescent="0.2">
      <c r="A4572"/>
      <c r="B4572"/>
      <c r="C4572"/>
      <c r="D4572"/>
      <c r="E4572"/>
    </row>
    <row r="4573" spans="1:5" x14ac:dyDescent="0.2">
      <c r="A4573"/>
      <c r="B4573"/>
      <c r="C4573"/>
      <c r="D4573"/>
      <c r="E4573"/>
    </row>
    <row r="4574" spans="1:5" x14ac:dyDescent="0.2">
      <c r="A4574"/>
      <c r="B4574"/>
      <c r="C4574"/>
      <c r="D4574"/>
      <c r="E4574"/>
    </row>
    <row r="4575" spans="1:5" x14ac:dyDescent="0.2">
      <c r="A4575"/>
      <c r="B4575"/>
      <c r="C4575"/>
      <c r="D4575"/>
      <c r="E4575"/>
    </row>
    <row r="4576" spans="1:5" x14ac:dyDescent="0.2">
      <c r="A4576"/>
      <c r="B4576"/>
      <c r="C4576"/>
      <c r="D4576"/>
      <c r="E4576"/>
    </row>
    <row r="4577" spans="1:5" x14ac:dyDescent="0.2">
      <c r="A4577"/>
      <c r="B4577"/>
      <c r="C4577"/>
      <c r="D4577"/>
      <c r="E4577"/>
    </row>
    <row r="4578" spans="1:5" x14ac:dyDescent="0.2">
      <c r="A4578"/>
      <c r="B4578"/>
      <c r="C4578"/>
      <c r="D4578"/>
      <c r="E4578"/>
    </row>
    <row r="4579" spans="1:5" x14ac:dyDescent="0.2">
      <c r="A4579"/>
      <c r="B4579"/>
      <c r="C4579"/>
      <c r="D4579"/>
      <c r="E4579"/>
    </row>
    <row r="4580" spans="1:5" x14ac:dyDescent="0.2">
      <c r="A4580"/>
      <c r="B4580"/>
      <c r="C4580"/>
      <c r="D4580"/>
      <c r="E4580"/>
    </row>
    <row r="4581" spans="1:5" x14ac:dyDescent="0.2">
      <c r="A4581"/>
      <c r="B4581"/>
      <c r="C4581"/>
      <c r="D4581"/>
      <c r="E4581"/>
    </row>
    <row r="4582" spans="1:5" x14ac:dyDescent="0.2">
      <c r="A4582"/>
      <c r="B4582"/>
      <c r="C4582"/>
      <c r="D4582"/>
      <c r="E4582"/>
    </row>
    <row r="4583" spans="1:5" x14ac:dyDescent="0.2">
      <c r="A4583"/>
      <c r="B4583"/>
      <c r="C4583"/>
      <c r="D4583"/>
      <c r="E4583"/>
    </row>
    <row r="4584" spans="1:5" x14ac:dyDescent="0.2">
      <c r="A4584"/>
      <c r="B4584"/>
      <c r="C4584"/>
      <c r="D4584"/>
      <c r="E4584"/>
    </row>
    <row r="4585" spans="1:5" x14ac:dyDescent="0.2">
      <c r="A4585"/>
      <c r="B4585"/>
      <c r="C4585"/>
      <c r="D4585"/>
      <c r="E4585"/>
    </row>
    <row r="4586" spans="1:5" x14ac:dyDescent="0.2">
      <c r="A4586"/>
      <c r="B4586"/>
      <c r="C4586"/>
      <c r="D4586"/>
      <c r="E4586"/>
    </row>
    <row r="4587" spans="1:5" x14ac:dyDescent="0.2">
      <c r="A4587"/>
      <c r="B4587"/>
      <c r="C4587"/>
      <c r="D4587"/>
      <c r="E4587"/>
    </row>
    <row r="4588" spans="1:5" x14ac:dyDescent="0.2">
      <c r="A4588"/>
      <c r="B4588"/>
      <c r="C4588"/>
      <c r="D4588"/>
      <c r="E4588"/>
    </row>
    <row r="4589" spans="1:5" x14ac:dyDescent="0.2">
      <c r="A4589"/>
      <c r="B4589"/>
      <c r="C4589"/>
      <c r="D4589"/>
      <c r="E4589"/>
    </row>
    <row r="4590" spans="1:5" x14ac:dyDescent="0.2">
      <c r="A4590"/>
      <c r="B4590"/>
      <c r="C4590"/>
      <c r="D4590"/>
      <c r="E4590"/>
    </row>
    <row r="4591" spans="1:5" x14ac:dyDescent="0.2">
      <c r="A4591"/>
      <c r="B4591"/>
      <c r="C4591"/>
      <c r="D4591"/>
      <c r="E4591"/>
    </row>
    <row r="4592" spans="1:5" x14ac:dyDescent="0.2">
      <c r="A4592"/>
      <c r="B4592"/>
      <c r="C4592"/>
      <c r="D4592"/>
      <c r="E4592"/>
    </row>
    <row r="4593" spans="1:5" x14ac:dyDescent="0.2">
      <c r="A4593"/>
      <c r="B4593"/>
      <c r="C4593"/>
      <c r="D4593"/>
      <c r="E4593"/>
    </row>
    <row r="4594" spans="1:5" x14ac:dyDescent="0.2">
      <c r="A4594"/>
      <c r="B4594"/>
      <c r="C4594"/>
      <c r="D4594"/>
      <c r="E4594"/>
    </row>
    <row r="4595" spans="1:5" x14ac:dyDescent="0.2">
      <c r="A4595"/>
      <c r="B4595"/>
      <c r="C4595"/>
      <c r="D4595"/>
      <c r="E4595"/>
    </row>
    <row r="4596" spans="1:5" x14ac:dyDescent="0.2">
      <c r="A4596"/>
      <c r="B4596"/>
      <c r="C4596"/>
      <c r="D4596"/>
      <c r="E4596"/>
    </row>
    <row r="4597" spans="1:5" x14ac:dyDescent="0.2">
      <c r="A4597"/>
      <c r="B4597"/>
      <c r="C4597"/>
      <c r="D4597"/>
      <c r="E4597"/>
    </row>
    <row r="4598" spans="1:5" x14ac:dyDescent="0.2">
      <c r="A4598"/>
      <c r="B4598"/>
      <c r="C4598"/>
      <c r="D4598"/>
      <c r="E4598"/>
    </row>
    <row r="4599" spans="1:5" x14ac:dyDescent="0.2">
      <c r="A4599"/>
      <c r="B4599"/>
      <c r="C4599"/>
      <c r="D4599"/>
      <c r="E4599"/>
    </row>
    <row r="4600" spans="1:5" x14ac:dyDescent="0.2">
      <c r="A4600"/>
      <c r="B4600"/>
      <c r="C4600"/>
      <c r="D4600"/>
      <c r="E4600"/>
    </row>
    <row r="4601" spans="1:5" x14ac:dyDescent="0.2">
      <c r="A4601"/>
      <c r="B4601"/>
      <c r="C4601"/>
      <c r="D4601"/>
      <c r="E4601"/>
    </row>
    <row r="4602" spans="1:5" x14ac:dyDescent="0.2">
      <c r="A4602"/>
      <c r="B4602"/>
      <c r="C4602"/>
      <c r="D4602"/>
      <c r="E4602"/>
    </row>
    <row r="4603" spans="1:5" x14ac:dyDescent="0.2">
      <c r="A4603"/>
      <c r="B4603"/>
      <c r="C4603"/>
      <c r="D4603"/>
      <c r="E4603"/>
    </row>
    <row r="4604" spans="1:5" x14ac:dyDescent="0.2">
      <c r="A4604"/>
      <c r="B4604"/>
      <c r="C4604"/>
      <c r="D4604"/>
      <c r="E4604"/>
    </row>
    <row r="4605" spans="1:5" x14ac:dyDescent="0.2">
      <c r="A4605"/>
      <c r="B4605"/>
      <c r="C4605"/>
      <c r="D4605"/>
      <c r="E4605"/>
    </row>
    <row r="4606" spans="1:5" x14ac:dyDescent="0.2">
      <c r="A4606"/>
      <c r="B4606"/>
      <c r="C4606"/>
      <c r="D4606"/>
      <c r="E4606"/>
    </row>
    <row r="4607" spans="1:5" x14ac:dyDescent="0.2">
      <c r="A4607"/>
      <c r="B4607"/>
      <c r="C4607"/>
      <c r="D4607"/>
      <c r="E4607"/>
    </row>
    <row r="4608" spans="1:5" x14ac:dyDescent="0.2">
      <c r="A4608"/>
      <c r="B4608"/>
      <c r="C4608"/>
      <c r="D4608"/>
      <c r="E4608"/>
    </row>
    <row r="4609" spans="1:5" x14ac:dyDescent="0.2">
      <c r="A4609"/>
      <c r="B4609"/>
      <c r="C4609"/>
      <c r="D4609"/>
      <c r="E4609"/>
    </row>
    <row r="4610" spans="1:5" x14ac:dyDescent="0.2">
      <c r="A4610"/>
      <c r="B4610"/>
      <c r="C4610"/>
      <c r="D4610"/>
      <c r="E4610"/>
    </row>
    <row r="4611" spans="1:5" x14ac:dyDescent="0.2">
      <c r="A4611"/>
      <c r="B4611"/>
      <c r="C4611"/>
      <c r="D4611"/>
      <c r="E4611"/>
    </row>
    <row r="4612" spans="1:5" x14ac:dyDescent="0.2">
      <c r="A4612"/>
      <c r="B4612"/>
      <c r="C4612"/>
      <c r="D4612"/>
      <c r="E4612"/>
    </row>
    <row r="4613" spans="1:5" x14ac:dyDescent="0.2">
      <c r="A4613"/>
      <c r="B4613"/>
      <c r="C4613"/>
      <c r="D4613"/>
      <c r="E4613"/>
    </row>
    <row r="4614" spans="1:5" x14ac:dyDescent="0.2">
      <c r="A4614"/>
      <c r="B4614"/>
      <c r="C4614"/>
      <c r="D4614"/>
      <c r="E4614"/>
    </row>
    <row r="4615" spans="1:5" x14ac:dyDescent="0.2">
      <c r="A4615"/>
      <c r="B4615"/>
      <c r="C4615"/>
      <c r="D4615"/>
      <c r="E4615"/>
    </row>
    <row r="4616" spans="1:5" x14ac:dyDescent="0.2">
      <c r="A4616"/>
      <c r="B4616"/>
      <c r="C4616"/>
      <c r="D4616"/>
      <c r="E4616"/>
    </row>
    <row r="4617" spans="1:5" x14ac:dyDescent="0.2">
      <c r="A4617"/>
      <c r="B4617"/>
      <c r="C4617"/>
      <c r="D4617"/>
      <c r="E4617"/>
    </row>
    <row r="4618" spans="1:5" x14ac:dyDescent="0.2">
      <c r="A4618"/>
      <c r="B4618"/>
      <c r="C4618"/>
      <c r="D4618"/>
      <c r="E4618"/>
    </row>
    <row r="4619" spans="1:5" x14ac:dyDescent="0.2">
      <c r="A4619"/>
      <c r="B4619"/>
      <c r="C4619"/>
      <c r="D4619"/>
      <c r="E4619"/>
    </row>
    <row r="4620" spans="1:5" x14ac:dyDescent="0.2">
      <c r="A4620"/>
      <c r="B4620"/>
      <c r="C4620"/>
      <c r="D4620"/>
      <c r="E4620"/>
    </row>
    <row r="4621" spans="1:5" x14ac:dyDescent="0.2">
      <c r="A4621"/>
      <c r="B4621"/>
      <c r="C4621"/>
      <c r="D4621"/>
      <c r="E4621"/>
    </row>
    <row r="4622" spans="1:5" x14ac:dyDescent="0.2">
      <c r="A4622"/>
      <c r="B4622"/>
      <c r="C4622"/>
      <c r="D4622"/>
      <c r="E4622"/>
    </row>
    <row r="4623" spans="1:5" x14ac:dyDescent="0.2">
      <c r="A4623"/>
      <c r="B4623"/>
      <c r="C4623"/>
      <c r="D4623"/>
      <c r="E4623"/>
    </row>
    <row r="4624" spans="1:5" x14ac:dyDescent="0.2">
      <c r="A4624"/>
      <c r="B4624"/>
      <c r="C4624"/>
      <c r="D4624"/>
      <c r="E4624"/>
    </row>
    <row r="4625" spans="1:5" x14ac:dyDescent="0.2">
      <c r="A4625"/>
      <c r="B4625"/>
      <c r="C4625"/>
      <c r="D4625"/>
      <c r="E4625"/>
    </row>
    <row r="4626" spans="1:5" x14ac:dyDescent="0.2">
      <c r="A4626"/>
      <c r="B4626"/>
      <c r="C4626"/>
      <c r="D4626"/>
      <c r="E4626"/>
    </row>
    <row r="4627" spans="1:5" x14ac:dyDescent="0.2">
      <c r="A4627"/>
      <c r="B4627"/>
      <c r="C4627"/>
      <c r="D4627"/>
      <c r="E4627"/>
    </row>
    <row r="4628" spans="1:5" x14ac:dyDescent="0.2">
      <c r="A4628"/>
      <c r="B4628"/>
      <c r="C4628"/>
      <c r="D4628"/>
      <c r="E4628"/>
    </row>
    <row r="4629" spans="1:5" x14ac:dyDescent="0.2">
      <c r="A4629"/>
      <c r="B4629"/>
      <c r="C4629"/>
      <c r="D4629"/>
      <c r="E4629"/>
    </row>
    <row r="4630" spans="1:5" x14ac:dyDescent="0.2">
      <c r="A4630"/>
      <c r="B4630"/>
      <c r="C4630"/>
      <c r="D4630"/>
      <c r="E4630"/>
    </row>
    <row r="4631" spans="1:5" x14ac:dyDescent="0.2">
      <c r="A4631"/>
      <c r="B4631"/>
      <c r="C4631"/>
      <c r="D4631"/>
      <c r="E4631"/>
    </row>
    <row r="4632" spans="1:5" x14ac:dyDescent="0.2">
      <c r="A4632"/>
      <c r="B4632"/>
      <c r="C4632"/>
      <c r="D4632"/>
      <c r="E4632"/>
    </row>
    <row r="4633" spans="1:5" x14ac:dyDescent="0.2">
      <c r="A4633"/>
      <c r="B4633"/>
      <c r="C4633"/>
      <c r="D4633"/>
      <c r="E4633"/>
    </row>
    <row r="4634" spans="1:5" x14ac:dyDescent="0.2">
      <c r="A4634"/>
      <c r="B4634"/>
      <c r="C4634"/>
      <c r="D4634"/>
      <c r="E4634"/>
    </row>
    <row r="4635" spans="1:5" x14ac:dyDescent="0.2">
      <c r="A4635"/>
      <c r="B4635"/>
      <c r="C4635"/>
      <c r="D4635"/>
      <c r="E4635"/>
    </row>
    <row r="4636" spans="1:5" x14ac:dyDescent="0.2">
      <c r="A4636"/>
      <c r="B4636"/>
      <c r="C4636"/>
      <c r="D4636"/>
      <c r="E4636"/>
    </row>
    <row r="4637" spans="1:5" x14ac:dyDescent="0.2">
      <c r="A4637"/>
      <c r="B4637"/>
      <c r="C4637"/>
      <c r="D4637"/>
      <c r="E4637"/>
    </row>
    <row r="4638" spans="1:5" x14ac:dyDescent="0.2">
      <c r="A4638"/>
      <c r="B4638"/>
      <c r="C4638"/>
      <c r="D4638"/>
      <c r="E4638"/>
    </row>
    <row r="4639" spans="1:5" x14ac:dyDescent="0.2">
      <c r="A4639"/>
      <c r="B4639"/>
      <c r="C4639"/>
      <c r="D4639"/>
      <c r="E4639"/>
    </row>
    <row r="4640" spans="1:5" x14ac:dyDescent="0.2">
      <c r="A4640"/>
      <c r="B4640"/>
      <c r="C4640"/>
      <c r="D4640"/>
      <c r="E4640"/>
    </row>
    <row r="4641" spans="1:5" x14ac:dyDescent="0.2">
      <c r="A4641"/>
      <c r="B4641"/>
      <c r="C4641"/>
      <c r="D4641"/>
      <c r="E4641"/>
    </row>
    <row r="4642" spans="1:5" x14ac:dyDescent="0.2">
      <c r="A4642"/>
      <c r="B4642"/>
      <c r="C4642"/>
      <c r="D4642"/>
      <c r="E4642"/>
    </row>
    <row r="4643" spans="1:5" x14ac:dyDescent="0.2">
      <c r="A4643"/>
      <c r="B4643"/>
      <c r="C4643"/>
      <c r="D4643"/>
      <c r="E4643"/>
    </row>
    <row r="4644" spans="1:5" x14ac:dyDescent="0.2">
      <c r="A4644"/>
      <c r="B4644"/>
      <c r="C4644"/>
      <c r="D4644"/>
      <c r="E4644"/>
    </row>
    <row r="4645" spans="1:5" x14ac:dyDescent="0.2">
      <c r="A4645"/>
      <c r="B4645"/>
      <c r="C4645"/>
      <c r="D4645"/>
      <c r="E4645"/>
    </row>
    <row r="4646" spans="1:5" x14ac:dyDescent="0.2">
      <c r="A4646"/>
      <c r="B4646"/>
      <c r="C4646"/>
      <c r="D4646"/>
      <c r="E4646"/>
    </row>
    <row r="4647" spans="1:5" x14ac:dyDescent="0.2">
      <c r="A4647"/>
      <c r="B4647"/>
      <c r="C4647"/>
      <c r="D4647"/>
      <c r="E4647"/>
    </row>
    <row r="4648" spans="1:5" x14ac:dyDescent="0.2">
      <c r="A4648"/>
      <c r="B4648"/>
      <c r="C4648"/>
      <c r="D4648"/>
      <c r="E4648"/>
    </row>
    <row r="4649" spans="1:5" x14ac:dyDescent="0.2">
      <c r="A4649"/>
      <c r="B4649"/>
      <c r="C4649"/>
      <c r="D4649"/>
      <c r="E4649"/>
    </row>
    <row r="4650" spans="1:5" x14ac:dyDescent="0.2">
      <c r="A4650"/>
      <c r="B4650"/>
      <c r="C4650"/>
      <c r="D4650"/>
      <c r="E4650"/>
    </row>
    <row r="4651" spans="1:5" x14ac:dyDescent="0.2">
      <c r="A4651"/>
      <c r="B4651"/>
      <c r="C4651"/>
      <c r="D4651"/>
      <c r="E4651"/>
    </row>
    <row r="4652" spans="1:5" x14ac:dyDescent="0.2">
      <c r="A4652"/>
      <c r="B4652"/>
      <c r="C4652"/>
      <c r="D4652"/>
      <c r="E4652"/>
    </row>
    <row r="4653" spans="1:5" x14ac:dyDescent="0.2">
      <c r="A4653"/>
      <c r="B4653"/>
      <c r="C4653"/>
      <c r="D4653"/>
      <c r="E4653"/>
    </row>
    <row r="4654" spans="1:5" x14ac:dyDescent="0.2">
      <c r="A4654"/>
      <c r="B4654"/>
      <c r="C4654"/>
      <c r="D4654"/>
      <c r="E4654"/>
    </row>
    <row r="4655" spans="1:5" x14ac:dyDescent="0.2">
      <c r="A4655"/>
      <c r="B4655"/>
      <c r="C4655"/>
      <c r="D4655"/>
      <c r="E4655"/>
    </row>
    <row r="4656" spans="1:5" x14ac:dyDescent="0.2">
      <c r="A4656"/>
      <c r="B4656"/>
      <c r="C4656"/>
      <c r="D4656"/>
      <c r="E4656"/>
    </row>
    <row r="4657" spans="1:5" x14ac:dyDescent="0.2">
      <c r="A4657"/>
      <c r="B4657"/>
      <c r="C4657"/>
      <c r="D4657"/>
      <c r="E4657"/>
    </row>
    <row r="4658" spans="1:5" x14ac:dyDescent="0.2">
      <c r="A4658"/>
      <c r="B4658"/>
      <c r="C4658"/>
      <c r="D4658"/>
      <c r="E4658"/>
    </row>
    <row r="4659" spans="1:5" x14ac:dyDescent="0.2">
      <c r="A4659"/>
      <c r="B4659"/>
      <c r="C4659"/>
      <c r="D4659"/>
      <c r="E4659"/>
    </row>
    <row r="4660" spans="1:5" x14ac:dyDescent="0.2">
      <c r="A4660"/>
      <c r="B4660"/>
      <c r="C4660"/>
      <c r="D4660"/>
      <c r="E4660"/>
    </row>
    <row r="4661" spans="1:5" x14ac:dyDescent="0.2">
      <c r="A4661"/>
      <c r="B4661"/>
      <c r="C4661"/>
      <c r="D4661"/>
      <c r="E4661"/>
    </row>
    <row r="4662" spans="1:5" x14ac:dyDescent="0.2">
      <c r="A4662"/>
      <c r="B4662"/>
      <c r="C4662"/>
      <c r="D4662"/>
      <c r="E4662"/>
    </row>
    <row r="4663" spans="1:5" x14ac:dyDescent="0.2">
      <c r="A4663"/>
      <c r="B4663"/>
      <c r="C4663"/>
      <c r="D4663"/>
      <c r="E4663"/>
    </row>
    <row r="4664" spans="1:5" x14ac:dyDescent="0.2">
      <c r="A4664"/>
      <c r="B4664"/>
      <c r="C4664"/>
      <c r="D4664"/>
      <c r="E4664"/>
    </row>
    <row r="4665" spans="1:5" x14ac:dyDescent="0.2">
      <c r="A4665"/>
      <c r="B4665"/>
      <c r="C4665"/>
      <c r="D4665"/>
      <c r="E4665"/>
    </row>
    <row r="4666" spans="1:5" x14ac:dyDescent="0.2">
      <c r="A4666"/>
      <c r="B4666"/>
      <c r="C4666"/>
      <c r="D4666"/>
      <c r="E4666"/>
    </row>
    <row r="4667" spans="1:5" x14ac:dyDescent="0.2">
      <c r="A4667"/>
      <c r="B4667"/>
      <c r="C4667"/>
      <c r="D4667"/>
      <c r="E4667"/>
    </row>
    <row r="4668" spans="1:5" x14ac:dyDescent="0.2">
      <c r="A4668"/>
      <c r="B4668"/>
      <c r="C4668"/>
      <c r="D4668"/>
      <c r="E4668"/>
    </row>
    <row r="4669" spans="1:5" x14ac:dyDescent="0.2">
      <c r="A4669"/>
      <c r="B4669"/>
      <c r="C4669"/>
      <c r="D4669"/>
      <c r="E4669"/>
    </row>
    <row r="4670" spans="1:5" x14ac:dyDescent="0.2">
      <c r="A4670"/>
      <c r="B4670"/>
      <c r="C4670"/>
      <c r="D4670"/>
      <c r="E4670"/>
    </row>
    <row r="4671" spans="1:5" x14ac:dyDescent="0.2">
      <c r="A4671"/>
      <c r="B4671"/>
      <c r="C4671"/>
      <c r="D4671"/>
      <c r="E4671"/>
    </row>
    <row r="4672" spans="1:5" x14ac:dyDescent="0.2">
      <c r="A4672"/>
      <c r="B4672"/>
      <c r="C4672"/>
      <c r="D4672"/>
      <c r="E4672"/>
    </row>
    <row r="4673" spans="1:5" x14ac:dyDescent="0.2">
      <c r="A4673"/>
      <c r="B4673"/>
      <c r="C4673"/>
      <c r="D4673"/>
      <c r="E4673"/>
    </row>
    <row r="4674" spans="1:5" x14ac:dyDescent="0.2">
      <c r="A4674"/>
      <c r="B4674"/>
      <c r="C4674"/>
      <c r="D4674"/>
      <c r="E4674"/>
    </row>
    <row r="4675" spans="1:5" x14ac:dyDescent="0.2">
      <c r="A4675"/>
      <c r="B4675"/>
      <c r="C4675"/>
      <c r="D4675"/>
      <c r="E4675"/>
    </row>
    <row r="4676" spans="1:5" x14ac:dyDescent="0.2">
      <c r="A4676"/>
      <c r="B4676"/>
      <c r="C4676"/>
      <c r="D4676"/>
      <c r="E4676"/>
    </row>
    <row r="4677" spans="1:5" x14ac:dyDescent="0.2">
      <c r="A4677"/>
      <c r="B4677"/>
      <c r="C4677"/>
      <c r="D4677"/>
      <c r="E4677"/>
    </row>
    <row r="4678" spans="1:5" x14ac:dyDescent="0.2">
      <c r="A4678"/>
      <c r="B4678"/>
      <c r="C4678"/>
      <c r="D4678"/>
      <c r="E4678"/>
    </row>
    <row r="4679" spans="1:5" x14ac:dyDescent="0.2">
      <c r="A4679"/>
      <c r="B4679"/>
      <c r="C4679"/>
      <c r="D4679"/>
      <c r="E4679"/>
    </row>
    <row r="4680" spans="1:5" x14ac:dyDescent="0.2">
      <c r="A4680"/>
      <c r="B4680"/>
      <c r="C4680"/>
      <c r="D4680"/>
      <c r="E4680"/>
    </row>
    <row r="4681" spans="1:5" x14ac:dyDescent="0.2">
      <c r="A4681"/>
      <c r="B4681"/>
      <c r="C4681"/>
      <c r="D4681"/>
      <c r="E4681"/>
    </row>
    <row r="4682" spans="1:5" x14ac:dyDescent="0.2">
      <c r="A4682"/>
      <c r="B4682"/>
      <c r="C4682"/>
      <c r="D4682"/>
      <c r="E4682"/>
    </row>
    <row r="4683" spans="1:5" x14ac:dyDescent="0.2">
      <c r="A4683"/>
      <c r="B4683"/>
      <c r="C4683"/>
      <c r="D4683"/>
      <c r="E4683"/>
    </row>
    <row r="4684" spans="1:5" x14ac:dyDescent="0.2">
      <c r="A4684"/>
      <c r="B4684"/>
      <c r="C4684"/>
      <c r="D4684"/>
      <c r="E4684"/>
    </row>
    <row r="4685" spans="1:5" x14ac:dyDescent="0.2">
      <c r="A4685"/>
      <c r="B4685"/>
      <c r="C4685"/>
      <c r="D4685"/>
      <c r="E4685"/>
    </row>
    <row r="4686" spans="1:5" x14ac:dyDescent="0.2">
      <c r="A4686"/>
      <c r="B4686"/>
      <c r="C4686"/>
      <c r="D4686"/>
      <c r="E4686"/>
    </row>
    <row r="4687" spans="1:5" x14ac:dyDescent="0.2">
      <c r="A4687"/>
      <c r="B4687"/>
      <c r="C4687"/>
      <c r="D4687"/>
      <c r="E4687"/>
    </row>
    <row r="4688" spans="1:5" x14ac:dyDescent="0.2">
      <c r="A4688"/>
      <c r="B4688"/>
      <c r="C4688"/>
      <c r="D4688"/>
      <c r="E4688"/>
    </row>
    <row r="4689" spans="1:5" x14ac:dyDescent="0.2">
      <c r="A4689"/>
      <c r="B4689"/>
      <c r="C4689"/>
      <c r="D4689"/>
      <c r="E4689"/>
    </row>
    <row r="4690" spans="1:5" x14ac:dyDescent="0.2">
      <c r="A4690"/>
      <c r="B4690"/>
      <c r="C4690"/>
      <c r="D4690"/>
      <c r="E4690"/>
    </row>
    <row r="4691" spans="1:5" x14ac:dyDescent="0.2">
      <c r="A4691"/>
      <c r="B4691"/>
      <c r="C4691"/>
      <c r="D4691"/>
      <c r="E4691"/>
    </row>
    <row r="4692" spans="1:5" x14ac:dyDescent="0.2">
      <c r="A4692"/>
      <c r="B4692"/>
      <c r="C4692"/>
      <c r="D4692"/>
      <c r="E4692"/>
    </row>
    <row r="4693" spans="1:5" x14ac:dyDescent="0.2">
      <c r="A4693"/>
      <c r="B4693"/>
      <c r="C4693"/>
      <c r="D4693"/>
      <c r="E4693"/>
    </row>
    <row r="4694" spans="1:5" x14ac:dyDescent="0.2">
      <c r="A4694"/>
      <c r="B4694"/>
      <c r="C4694"/>
      <c r="D4694"/>
      <c r="E4694"/>
    </row>
    <row r="4695" spans="1:5" x14ac:dyDescent="0.2">
      <c r="A4695"/>
      <c r="B4695"/>
      <c r="C4695"/>
      <c r="D4695"/>
      <c r="E4695"/>
    </row>
    <row r="4696" spans="1:5" x14ac:dyDescent="0.2">
      <c r="A4696"/>
      <c r="B4696"/>
      <c r="C4696"/>
      <c r="D4696"/>
      <c r="E4696"/>
    </row>
    <row r="4697" spans="1:5" x14ac:dyDescent="0.2">
      <c r="A4697"/>
      <c r="B4697"/>
      <c r="C4697"/>
      <c r="D4697"/>
      <c r="E4697"/>
    </row>
    <row r="4698" spans="1:5" x14ac:dyDescent="0.2">
      <c r="A4698"/>
      <c r="B4698"/>
      <c r="C4698"/>
      <c r="D4698"/>
      <c r="E4698"/>
    </row>
    <row r="4699" spans="1:5" x14ac:dyDescent="0.2">
      <c r="A4699"/>
      <c r="B4699"/>
      <c r="C4699"/>
      <c r="D4699"/>
      <c r="E4699"/>
    </row>
    <row r="4700" spans="1:5" x14ac:dyDescent="0.2">
      <c r="A4700"/>
      <c r="B4700"/>
      <c r="C4700"/>
      <c r="D4700"/>
      <c r="E4700"/>
    </row>
    <row r="4701" spans="1:5" x14ac:dyDescent="0.2">
      <c r="A4701"/>
      <c r="B4701"/>
      <c r="C4701"/>
      <c r="D4701"/>
      <c r="E4701"/>
    </row>
    <row r="4702" spans="1:5" x14ac:dyDescent="0.2">
      <c r="A4702"/>
      <c r="B4702"/>
      <c r="C4702"/>
      <c r="D4702"/>
      <c r="E4702"/>
    </row>
    <row r="4703" spans="1:5" x14ac:dyDescent="0.2">
      <c r="A4703"/>
      <c r="B4703"/>
      <c r="C4703"/>
      <c r="D4703"/>
      <c r="E4703"/>
    </row>
    <row r="4704" spans="1:5" x14ac:dyDescent="0.2">
      <c r="A4704"/>
      <c r="B4704"/>
      <c r="C4704"/>
      <c r="D4704"/>
      <c r="E4704"/>
    </row>
    <row r="4705" spans="1:5" x14ac:dyDescent="0.2">
      <c r="A4705"/>
      <c r="B4705"/>
      <c r="C4705"/>
      <c r="D4705"/>
      <c r="E4705"/>
    </row>
    <row r="4706" spans="1:5" x14ac:dyDescent="0.2">
      <c r="A4706"/>
      <c r="B4706"/>
      <c r="C4706"/>
      <c r="D4706"/>
      <c r="E4706"/>
    </row>
    <row r="4707" spans="1:5" x14ac:dyDescent="0.2">
      <c r="A4707"/>
      <c r="B4707"/>
      <c r="C4707"/>
      <c r="D4707"/>
      <c r="E4707"/>
    </row>
    <row r="4708" spans="1:5" x14ac:dyDescent="0.2">
      <c r="A4708"/>
      <c r="B4708"/>
      <c r="C4708"/>
      <c r="D4708"/>
      <c r="E4708"/>
    </row>
    <row r="4709" spans="1:5" x14ac:dyDescent="0.2">
      <c r="A4709"/>
      <c r="B4709"/>
      <c r="C4709"/>
      <c r="D4709"/>
      <c r="E4709"/>
    </row>
    <row r="4710" spans="1:5" x14ac:dyDescent="0.2">
      <c r="A4710"/>
      <c r="B4710"/>
      <c r="C4710"/>
      <c r="D4710"/>
      <c r="E4710"/>
    </row>
    <row r="4711" spans="1:5" x14ac:dyDescent="0.2">
      <c r="A4711"/>
      <c r="B4711"/>
      <c r="C4711"/>
      <c r="D4711"/>
      <c r="E4711"/>
    </row>
    <row r="4712" spans="1:5" x14ac:dyDescent="0.2">
      <c r="A4712"/>
      <c r="B4712"/>
      <c r="C4712"/>
      <c r="D4712"/>
      <c r="E4712"/>
    </row>
    <row r="4713" spans="1:5" x14ac:dyDescent="0.2">
      <c r="A4713"/>
      <c r="B4713"/>
      <c r="C4713"/>
      <c r="D4713"/>
      <c r="E4713"/>
    </row>
    <row r="4714" spans="1:5" x14ac:dyDescent="0.2">
      <c r="A4714"/>
      <c r="B4714"/>
      <c r="C4714"/>
      <c r="D4714"/>
      <c r="E4714"/>
    </row>
    <row r="4715" spans="1:5" x14ac:dyDescent="0.2">
      <c r="A4715"/>
      <c r="B4715"/>
      <c r="C4715"/>
      <c r="D4715"/>
      <c r="E4715"/>
    </row>
    <row r="4716" spans="1:5" x14ac:dyDescent="0.2">
      <c r="A4716"/>
      <c r="B4716"/>
      <c r="C4716"/>
      <c r="D4716"/>
      <c r="E4716"/>
    </row>
    <row r="4717" spans="1:5" x14ac:dyDescent="0.2">
      <c r="A4717"/>
      <c r="B4717"/>
      <c r="C4717"/>
      <c r="D4717"/>
      <c r="E4717"/>
    </row>
    <row r="4718" spans="1:5" x14ac:dyDescent="0.2">
      <c r="A4718"/>
      <c r="B4718"/>
      <c r="C4718"/>
      <c r="D4718"/>
      <c r="E4718"/>
    </row>
    <row r="4719" spans="1:5" x14ac:dyDescent="0.2">
      <c r="A4719"/>
      <c r="B4719"/>
      <c r="C4719"/>
      <c r="D4719"/>
      <c r="E4719"/>
    </row>
    <row r="4720" spans="1:5" x14ac:dyDescent="0.2">
      <c r="A4720"/>
      <c r="B4720"/>
      <c r="C4720"/>
      <c r="D4720"/>
      <c r="E4720"/>
    </row>
    <row r="4721" spans="1:5" x14ac:dyDescent="0.2">
      <c r="A4721"/>
      <c r="B4721"/>
      <c r="C4721"/>
      <c r="D4721"/>
      <c r="E4721"/>
    </row>
    <row r="4722" spans="1:5" x14ac:dyDescent="0.2">
      <c r="A4722"/>
      <c r="B4722"/>
      <c r="C4722"/>
      <c r="D4722"/>
      <c r="E4722"/>
    </row>
    <row r="4723" spans="1:5" x14ac:dyDescent="0.2">
      <c r="A4723"/>
      <c r="B4723"/>
      <c r="C4723"/>
      <c r="D4723"/>
      <c r="E4723"/>
    </row>
    <row r="4724" spans="1:5" x14ac:dyDescent="0.2">
      <c r="A4724"/>
      <c r="B4724"/>
      <c r="C4724"/>
      <c r="D4724"/>
      <c r="E4724"/>
    </row>
    <row r="4725" spans="1:5" x14ac:dyDescent="0.2">
      <c r="A4725"/>
      <c r="B4725"/>
      <c r="C4725"/>
      <c r="D4725"/>
      <c r="E4725"/>
    </row>
    <row r="4726" spans="1:5" x14ac:dyDescent="0.2">
      <c r="A4726"/>
      <c r="B4726"/>
      <c r="C4726"/>
      <c r="D4726"/>
      <c r="E4726"/>
    </row>
    <row r="4727" spans="1:5" x14ac:dyDescent="0.2">
      <c r="A4727"/>
      <c r="B4727"/>
      <c r="C4727"/>
      <c r="D4727"/>
      <c r="E4727"/>
    </row>
    <row r="4728" spans="1:5" x14ac:dyDescent="0.2">
      <c r="A4728"/>
      <c r="B4728"/>
      <c r="C4728"/>
      <c r="D4728"/>
      <c r="E4728"/>
    </row>
    <row r="4729" spans="1:5" x14ac:dyDescent="0.2">
      <c r="A4729"/>
      <c r="B4729"/>
      <c r="C4729"/>
      <c r="D4729"/>
      <c r="E4729"/>
    </row>
    <row r="4730" spans="1:5" x14ac:dyDescent="0.2">
      <c r="A4730"/>
      <c r="B4730"/>
      <c r="C4730"/>
      <c r="D4730"/>
      <c r="E4730"/>
    </row>
    <row r="4731" spans="1:5" x14ac:dyDescent="0.2">
      <c r="A4731"/>
      <c r="B4731"/>
      <c r="C4731"/>
      <c r="D4731"/>
      <c r="E4731"/>
    </row>
    <row r="4732" spans="1:5" x14ac:dyDescent="0.2">
      <c r="A4732"/>
      <c r="B4732"/>
      <c r="C4732"/>
      <c r="D4732"/>
      <c r="E4732"/>
    </row>
    <row r="4733" spans="1:5" x14ac:dyDescent="0.2">
      <c r="A4733"/>
      <c r="B4733"/>
      <c r="C4733"/>
      <c r="D4733"/>
      <c r="E4733"/>
    </row>
    <row r="4734" spans="1:5" x14ac:dyDescent="0.2">
      <c r="A4734"/>
      <c r="B4734"/>
      <c r="C4734"/>
      <c r="D4734"/>
      <c r="E4734"/>
    </row>
    <row r="4735" spans="1:5" x14ac:dyDescent="0.2">
      <c r="A4735"/>
      <c r="B4735"/>
      <c r="C4735"/>
      <c r="D4735"/>
      <c r="E4735"/>
    </row>
    <row r="4736" spans="1:5" x14ac:dyDescent="0.2">
      <c r="A4736"/>
      <c r="B4736"/>
      <c r="C4736"/>
      <c r="D4736"/>
      <c r="E4736"/>
    </row>
    <row r="4737" spans="1:5" x14ac:dyDescent="0.2">
      <c r="A4737"/>
      <c r="B4737"/>
      <c r="C4737"/>
      <c r="D4737"/>
      <c r="E4737"/>
    </row>
    <row r="4738" spans="1:5" x14ac:dyDescent="0.2">
      <c r="A4738"/>
      <c r="B4738"/>
      <c r="C4738"/>
      <c r="D4738"/>
      <c r="E4738"/>
    </row>
    <row r="4739" spans="1:5" x14ac:dyDescent="0.2">
      <c r="A4739"/>
      <c r="B4739"/>
      <c r="C4739"/>
      <c r="D4739"/>
      <c r="E4739"/>
    </row>
    <row r="4740" spans="1:5" x14ac:dyDescent="0.2">
      <c r="A4740"/>
      <c r="B4740"/>
      <c r="C4740"/>
      <c r="D4740"/>
      <c r="E4740"/>
    </row>
    <row r="4741" spans="1:5" x14ac:dyDescent="0.2">
      <c r="A4741"/>
      <c r="B4741"/>
      <c r="C4741"/>
      <c r="D4741"/>
      <c r="E4741"/>
    </row>
    <row r="4742" spans="1:5" x14ac:dyDescent="0.2">
      <c r="A4742"/>
      <c r="B4742"/>
      <c r="C4742"/>
      <c r="D4742"/>
      <c r="E4742"/>
    </row>
    <row r="4743" spans="1:5" x14ac:dyDescent="0.2">
      <c r="A4743"/>
      <c r="B4743"/>
      <c r="C4743"/>
      <c r="D4743"/>
      <c r="E4743"/>
    </row>
    <row r="4744" spans="1:5" x14ac:dyDescent="0.2">
      <c r="A4744"/>
      <c r="B4744"/>
      <c r="C4744"/>
      <c r="D4744"/>
      <c r="E4744"/>
    </row>
    <row r="4745" spans="1:5" x14ac:dyDescent="0.2">
      <c r="A4745"/>
      <c r="B4745"/>
      <c r="C4745"/>
      <c r="D4745"/>
      <c r="E4745"/>
    </row>
    <row r="4746" spans="1:5" x14ac:dyDescent="0.2">
      <c r="A4746"/>
      <c r="B4746"/>
      <c r="C4746"/>
      <c r="D4746"/>
      <c r="E4746"/>
    </row>
    <row r="4747" spans="1:5" x14ac:dyDescent="0.2">
      <c r="A4747"/>
      <c r="B4747"/>
      <c r="C4747"/>
      <c r="D4747"/>
      <c r="E4747"/>
    </row>
    <row r="4748" spans="1:5" x14ac:dyDescent="0.2">
      <c r="A4748"/>
      <c r="B4748"/>
      <c r="C4748"/>
      <c r="D4748"/>
      <c r="E4748"/>
    </row>
    <row r="4749" spans="1:5" x14ac:dyDescent="0.2">
      <c r="A4749"/>
      <c r="B4749"/>
      <c r="C4749"/>
      <c r="D4749"/>
      <c r="E4749"/>
    </row>
    <row r="4750" spans="1:5" x14ac:dyDescent="0.2">
      <c r="A4750"/>
      <c r="B4750"/>
      <c r="C4750"/>
      <c r="D4750"/>
      <c r="E4750"/>
    </row>
    <row r="4751" spans="1:5" x14ac:dyDescent="0.2">
      <c r="A4751"/>
      <c r="B4751"/>
      <c r="C4751"/>
      <c r="D4751"/>
      <c r="E4751"/>
    </row>
    <row r="4752" spans="1:5" x14ac:dyDescent="0.2">
      <c r="A4752"/>
      <c r="B4752"/>
      <c r="C4752"/>
      <c r="D4752"/>
      <c r="E4752"/>
    </row>
    <row r="4753" spans="1:5" x14ac:dyDescent="0.2">
      <c r="A4753"/>
      <c r="B4753"/>
      <c r="C4753"/>
      <c r="D4753"/>
      <c r="E4753"/>
    </row>
    <row r="4754" spans="1:5" x14ac:dyDescent="0.2">
      <c r="A4754"/>
      <c r="B4754"/>
      <c r="C4754"/>
      <c r="D4754"/>
      <c r="E4754"/>
    </row>
    <row r="4755" spans="1:5" x14ac:dyDescent="0.2">
      <c r="A4755"/>
      <c r="B4755"/>
      <c r="C4755"/>
      <c r="D4755"/>
      <c r="E4755"/>
    </row>
    <row r="4756" spans="1:5" x14ac:dyDescent="0.2">
      <c r="A4756"/>
      <c r="B4756"/>
      <c r="C4756"/>
      <c r="D4756"/>
      <c r="E4756"/>
    </row>
    <row r="4757" spans="1:5" x14ac:dyDescent="0.2">
      <c r="A4757"/>
      <c r="B4757"/>
      <c r="C4757"/>
      <c r="D4757"/>
      <c r="E4757"/>
    </row>
    <row r="4758" spans="1:5" x14ac:dyDescent="0.2">
      <c r="A4758"/>
      <c r="B4758"/>
      <c r="C4758"/>
      <c r="D4758"/>
      <c r="E4758"/>
    </row>
    <row r="4759" spans="1:5" x14ac:dyDescent="0.2">
      <c r="A4759"/>
      <c r="B4759"/>
      <c r="C4759"/>
      <c r="D4759"/>
      <c r="E4759"/>
    </row>
    <row r="4760" spans="1:5" x14ac:dyDescent="0.2">
      <c r="A4760"/>
      <c r="B4760"/>
      <c r="C4760"/>
      <c r="D4760"/>
      <c r="E4760"/>
    </row>
    <row r="4761" spans="1:5" x14ac:dyDescent="0.2">
      <c r="A4761"/>
      <c r="B4761"/>
      <c r="C4761"/>
      <c r="D4761"/>
      <c r="E4761"/>
    </row>
    <row r="4762" spans="1:5" x14ac:dyDescent="0.2">
      <c r="A4762"/>
      <c r="B4762"/>
      <c r="C4762"/>
      <c r="D4762"/>
      <c r="E4762"/>
    </row>
    <row r="4763" spans="1:5" x14ac:dyDescent="0.2">
      <c r="A4763"/>
      <c r="B4763"/>
      <c r="C4763"/>
      <c r="D4763"/>
      <c r="E4763"/>
    </row>
    <row r="4764" spans="1:5" x14ac:dyDescent="0.2">
      <c r="A4764"/>
      <c r="B4764"/>
      <c r="C4764"/>
      <c r="D4764"/>
      <c r="E4764"/>
    </row>
    <row r="4765" spans="1:5" x14ac:dyDescent="0.2">
      <c r="A4765"/>
      <c r="B4765"/>
      <c r="C4765"/>
      <c r="D4765"/>
      <c r="E4765"/>
    </row>
    <row r="4766" spans="1:5" x14ac:dyDescent="0.2">
      <c r="A4766"/>
      <c r="B4766"/>
      <c r="C4766"/>
      <c r="D4766"/>
      <c r="E4766"/>
    </row>
    <row r="4767" spans="1:5" x14ac:dyDescent="0.2">
      <c r="A4767"/>
      <c r="B4767"/>
      <c r="C4767"/>
      <c r="D4767"/>
      <c r="E4767"/>
    </row>
    <row r="4768" spans="1:5" x14ac:dyDescent="0.2">
      <c r="A4768"/>
      <c r="B4768"/>
      <c r="C4768"/>
      <c r="D4768"/>
      <c r="E4768"/>
    </row>
    <row r="4769" spans="1:5" x14ac:dyDescent="0.2">
      <c r="A4769"/>
      <c r="B4769"/>
      <c r="C4769"/>
      <c r="D4769"/>
      <c r="E4769"/>
    </row>
    <row r="4770" spans="1:5" x14ac:dyDescent="0.2">
      <c r="A4770"/>
      <c r="B4770"/>
      <c r="C4770"/>
      <c r="D4770"/>
      <c r="E4770"/>
    </row>
    <row r="4771" spans="1:5" x14ac:dyDescent="0.2">
      <c r="A4771"/>
      <c r="B4771"/>
      <c r="C4771"/>
      <c r="D4771"/>
      <c r="E4771"/>
    </row>
    <row r="4772" spans="1:5" x14ac:dyDescent="0.2">
      <c r="A4772"/>
      <c r="B4772"/>
      <c r="C4772"/>
      <c r="D4772"/>
      <c r="E4772"/>
    </row>
    <row r="4773" spans="1:5" x14ac:dyDescent="0.2">
      <c r="A4773"/>
      <c r="B4773"/>
      <c r="C4773"/>
      <c r="D4773"/>
      <c r="E4773"/>
    </row>
    <row r="4774" spans="1:5" x14ac:dyDescent="0.2">
      <c r="A4774"/>
      <c r="B4774"/>
      <c r="C4774"/>
      <c r="D4774"/>
      <c r="E4774"/>
    </row>
    <row r="4775" spans="1:5" x14ac:dyDescent="0.2">
      <c r="A4775"/>
      <c r="B4775"/>
      <c r="C4775"/>
      <c r="D4775"/>
      <c r="E4775"/>
    </row>
    <row r="4776" spans="1:5" x14ac:dyDescent="0.2">
      <c r="A4776"/>
      <c r="B4776"/>
      <c r="C4776"/>
      <c r="D4776"/>
      <c r="E4776"/>
    </row>
    <row r="4777" spans="1:5" x14ac:dyDescent="0.2">
      <c r="A4777"/>
      <c r="B4777"/>
      <c r="C4777"/>
      <c r="D4777"/>
      <c r="E4777"/>
    </row>
    <row r="4778" spans="1:5" x14ac:dyDescent="0.2">
      <c r="A4778"/>
      <c r="B4778"/>
      <c r="C4778"/>
      <c r="D4778"/>
      <c r="E4778"/>
    </row>
    <row r="4779" spans="1:5" x14ac:dyDescent="0.2">
      <c r="A4779"/>
      <c r="B4779"/>
      <c r="C4779"/>
      <c r="D4779"/>
      <c r="E4779"/>
    </row>
    <row r="4780" spans="1:5" x14ac:dyDescent="0.2">
      <c r="A4780"/>
      <c r="B4780"/>
      <c r="C4780"/>
      <c r="D4780"/>
      <c r="E4780"/>
    </row>
    <row r="4781" spans="1:5" x14ac:dyDescent="0.2">
      <c r="A4781"/>
      <c r="B4781"/>
      <c r="C4781"/>
      <c r="D4781"/>
      <c r="E4781"/>
    </row>
    <row r="4782" spans="1:5" x14ac:dyDescent="0.2">
      <c r="A4782"/>
      <c r="B4782"/>
      <c r="C4782"/>
      <c r="D4782"/>
      <c r="E4782"/>
    </row>
    <row r="4783" spans="1:5" x14ac:dyDescent="0.2">
      <c r="A4783"/>
      <c r="B4783"/>
      <c r="C4783"/>
      <c r="D4783"/>
      <c r="E4783"/>
    </row>
    <row r="4784" spans="1:5" x14ac:dyDescent="0.2">
      <c r="A4784"/>
      <c r="B4784"/>
      <c r="C4784"/>
      <c r="D4784"/>
      <c r="E4784"/>
    </row>
    <row r="4785" spans="1:5" x14ac:dyDescent="0.2">
      <c r="A4785"/>
      <c r="B4785"/>
      <c r="C4785"/>
      <c r="D4785"/>
      <c r="E4785"/>
    </row>
    <row r="4786" spans="1:5" x14ac:dyDescent="0.2">
      <c r="A4786"/>
      <c r="B4786"/>
      <c r="C4786"/>
      <c r="D4786"/>
      <c r="E4786"/>
    </row>
    <row r="4787" spans="1:5" x14ac:dyDescent="0.2">
      <c r="A4787"/>
      <c r="B4787"/>
      <c r="C4787"/>
      <c r="D4787"/>
      <c r="E4787"/>
    </row>
    <row r="4788" spans="1:5" x14ac:dyDescent="0.2">
      <c r="A4788"/>
      <c r="B4788"/>
      <c r="C4788"/>
      <c r="D4788"/>
      <c r="E4788"/>
    </row>
    <row r="4789" spans="1:5" x14ac:dyDescent="0.2">
      <c r="A4789"/>
      <c r="B4789"/>
      <c r="C4789"/>
      <c r="D4789"/>
      <c r="E4789"/>
    </row>
    <row r="4790" spans="1:5" x14ac:dyDescent="0.2">
      <c r="A4790"/>
      <c r="B4790"/>
      <c r="C4790"/>
      <c r="D4790"/>
      <c r="E4790"/>
    </row>
    <row r="4791" spans="1:5" x14ac:dyDescent="0.2">
      <c r="A4791"/>
      <c r="B4791"/>
      <c r="C4791"/>
      <c r="D4791"/>
      <c r="E4791"/>
    </row>
    <row r="4792" spans="1:5" x14ac:dyDescent="0.2">
      <c r="A4792"/>
      <c r="B4792"/>
      <c r="C4792"/>
      <c r="D4792"/>
      <c r="E4792"/>
    </row>
    <row r="4793" spans="1:5" x14ac:dyDescent="0.2">
      <c r="A4793"/>
      <c r="B4793"/>
      <c r="C4793"/>
      <c r="D4793"/>
      <c r="E4793"/>
    </row>
    <row r="4794" spans="1:5" x14ac:dyDescent="0.2">
      <c r="A4794"/>
      <c r="B4794"/>
      <c r="C4794"/>
      <c r="D4794"/>
      <c r="E4794"/>
    </row>
    <row r="4795" spans="1:5" x14ac:dyDescent="0.2">
      <c r="A4795"/>
      <c r="B4795"/>
      <c r="C4795"/>
      <c r="D4795"/>
      <c r="E4795"/>
    </row>
    <row r="4796" spans="1:5" x14ac:dyDescent="0.2">
      <c r="A4796"/>
      <c r="B4796"/>
      <c r="C4796"/>
      <c r="D4796"/>
      <c r="E4796"/>
    </row>
    <row r="4797" spans="1:5" x14ac:dyDescent="0.2">
      <c r="A4797"/>
      <c r="B4797"/>
      <c r="C4797"/>
      <c r="D4797"/>
      <c r="E4797"/>
    </row>
    <row r="4798" spans="1:5" x14ac:dyDescent="0.2">
      <c r="A4798"/>
      <c r="B4798"/>
      <c r="C4798"/>
      <c r="D4798"/>
      <c r="E4798"/>
    </row>
    <row r="4799" spans="1:5" x14ac:dyDescent="0.2">
      <c r="A4799"/>
      <c r="B4799"/>
      <c r="C4799"/>
      <c r="D4799"/>
      <c r="E4799"/>
    </row>
    <row r="4800" spans="1:5" x14ac:dyDescent="0.2">
      <c r="A4800"/>
      <c r="B4800"/>
      <c r="C4800"/>
      <c r="D4800"/>
      <c r="E4800"/>
    </row>
    <row r="4801" spans="1:5" x14ac:dyDescent="0.2">
      <c r="A4801"/>
      <c r="B4801"/>
      <c r="C4801"/>
      <c r="D4801"/>
      <c r="E4801"/>
    </row>
    <row r="4802" spans="1:5" x14ac:dyDescent="0.2">
      <c r="A4802"/>
      <c r="B4802"/>
      <c r="C4802"/>
      <c r="D4802"/>
      <c r="E4802"/>
    </row>
    <row r="4803" spans="1:5" x14ac:dyDescent="0.2">
      <c r="A4803"/>
      <c r="B4803"/>
      <c r="C4803"/>
      <c r="D4803"/>
      <c r="E4803"/>
    </row>
    <row r="4804" spans="1:5" x14ac:dyDescent="0.2">
      <c r="A4804"/>
      <c r="B4804"/>
      <c r="C4804"/>
      <c r="D4804"/>
      <c r="E4804"/>
    </row>
    <row r="4805" spans="1:5" x14ac:dyDescent="0.2">
      <c r="A4805"/>
      <c r="B4805"/>
      <c r="C4805"/>
      <c r="D4805"/>
      <c r="E4805"/>
    </row>
    <row r="4806" spans="1:5" x14ac:dyDescent="0.2">
      <c r="A4806"/>
      <c r="B4806"/>
      <c r="C4806"/>
      <c r="D4806"/>
      <c r="E4806"/>
    </row>
    <row r="4807" spans="1:5" x14ac:dyDescent="0.2">
      <c r="A4807"/>
      <c r="B4807"/>
      <c r="C4807"/>
      <c r="D4807"/>
      <c r="E4807"/>
    </row>
    <row r="4808" spans="1:5" x14ac:dyDescent="0.2">
      <c r="A4808"/>
      <c r="B4808"/>
      <c r="C4808"/>
      <c r="D4808"/>
      <c r="E4808"/>
    </row>
    <row r="4809" spans="1:5" x14ac:dyDescent="0.2">
      <c r="A4809"/>
      <c r="B4809"/>
      <c r="C4809"/>
      <c r="D4809"/>
      <c r="E4809"/>
    </row>
    <row r="4810" spans="1:5" x14ac:dyDescent="0.2">
      <c r="A4810"/>
      <c r="B4810"/>
      <c r="C4810"/>
      <c r="D4810"/>
      <c r="E4810"/>
    </row>
    <row r="4811" spans="1:5" x14ac:dyDescent="0.2">
      <c r="A4811"/>
      <c r="B4811"/>
      <c r="C4811"/>
      <c r="D4811"/>
      <c r="E4811"/>
    </row>
    <row r="4812" spans="1:5" x14ac:dyDescent="0.2">
      <c r="A4812"/>
      <c r="B4812"/>
      <c r="C4812"/>
      <c r="D4812"/>
      <c r="E4812"/>
    </row>
    <row r="4813" spans="1:5" x14ac:dyDescent="0.2">
      <c r="A4813"/>
      <c r="B4813"/>
      <c r="C4813"/>
      <c r="D4813"/>
      <c r="E4813"/>
    </row>
    <row r="4814" spans="1:5" x14ac:dyDescent="0.2">
      <c r="A4814"/>
      <c r="B4814"/>
      <c r="C4814"/>
      <c r="D4814"/>
      <c r="E4814"/>
    </row>
    <row r="4815" spans="1:5" x14ac:dyDescent="0.2">
      <c r="A4815"/>
      <c r="B4815"/>
      <c r="C4815"/>
      <c r="D4815"/>
      <c r="E4815"/>
    </row>
    <row r="4816" spans="1:5" x14ac:dyDescent="0.2">
      <c r="A4816"/>
      <c r="B4816"/>
      <c r="C4816"/>
      <c r="D4816"/>
      <c r="E4816"/>
    </row>
    <row r="4817" spans="1:5" x14ac:dyDescent="0.2">
      <c r="A4817"/>
      <c r="B4817"/>
      <c r="C4817"/>
      <c r="D4817"/>
      <c r="E4817"/>
    </row>
    <row r="4818" spans="1:5" x14ac:dyDescent="0.2">
      <c r="A4818"/>
      <c r="B4818"/>
      <c r="C4818"/>
      <c r="D4818"/>
      <c r="E4818"/>
    </row>
    <row r="4819" spans="1:5" x14ac:dyDescent="0.2">
      <c r="A4819"/>
      <c r="B4819"/>
      <c r="C4819"/>
      <c r="D4819"/>
      <c r="E4819"/>
    </row>
    <row r="4820" spans="1:5" x14ac:dyDescent="0.2">
      <c r="A4820"/>
      <c r="B4820"/>
      <c r="C4820"/>
      <c r="D4820"/>
      <c r="E4820"/>
    </row>
    <row r="4821" spans="1:5" x14ac:dyDescent="0.2">
      <c r="A4821"/>
      <c r="B4821"/>
      <c r="C4821"/>
      <c r="D4821"/>
      <c r="E4821"/>
    </row>
    <row r="4822" spans="1:5" x14ac:dyDescent="0.2">
      <c r="A4822"/>
      <c r="B4822"/>
      <c r="C4822"/>
      <c r="D4822"/>
      <c r="E4822"/>
    </row>
    <row r="4823" spans="1:5" x14ac:dyDescent="0.2">
      <c r="A4823"/>
      <c r="B4823"/>
      <c r="C4823"/>
      <c r="D4823"/>
      <c r="E4823"/>
    </row>
    <row r="4824" spans="1:5" x14ac:dyDescent="0.2">
      <c r="A4824"/>
      <c r="B4824"/>
      <c r="C4824"/>
      <c r="D4824"/>
      <c r="E4824"/>
    </row>
    <row r="4825" spans="1:5" x14ac:dyDescent="0.2">
      <c r="A4825"/>
      <c r="B4825"/>
      <c r="C4825"/>
      <c r="D4825"/>
      <c r="E4825"/>
    </row>
    <row r="4826" spans="1:5" x14ac:dyDescent="0.2">
      <c r="A4826"/>
      <c r="B4826"/>
      <c r="C4826"/>
      <c r="D4826"/>
      <c r="E4826"/>
    </row>
    <row r="4827" spans="1:5" x14ac:dyDescent="0.2">
      <c r="A4827"/>
      <c r="B4827"/>
      <c r="C4827"/>
      <c r="D4827"/>
      <c r="E4827"/>
    </row>
    <row r="4828" spans="1:5" x14ac:dyDescent="0.2">
      <c r="A4828"/>
      <c r="B4828"/>
      <c r="C4828"/>
      <c r="D4828"/>
      <c r="E4828"/>
    </row>
    <row r="4829" spans="1:5" x14ac:dyDescent="0.2">
      <c r="A4829"/>
      <c r="B4829"/>
      <c r="C4829"/>
      <c r="D4829"/>
      <c r="E4829"/>
    </row>
    <row r="4830" spans="1:5" x14ac:dyDescent="0.2">
      <c r="A4830"/>
      <c r="B4830"/>
      <c r="C4830"/>
      <c r="D4830"/>
      <c r="E4830"/>
    </row>
    <row r="4831" spans="1:5" x14ac:dyDescent="0.2">
      <c r="A4831"/>
      <c r="B4831"/>
      <c r="C4831"/>
      <c r="D4831"/>
      <c r="E4831"/>
    </row>
    <row r="4832" spans="1:5" x14ac:dyDescent="0.2">
      <c r="A4832"/>
      <c r="B4832"/>
      <c r="C4832"/>
      <c r="D4832"/>
      <c r="E4832"/>
    </row>
    <row r="4833" spans="1:5" x14ac:dyDescent="0.2">
      <c r="A4833"/>
      <c r="B4833"/>
      <c r="C4833"/>
      <c r="D4833"/>
      <c r="E4833"/>
    </row>
    <row r="4834" spans="1:5" x14ac:dyDescent="0.2">
      <c r="A4834"/>
      <c r="B4834"/>
      <c r="C4834"/>
      <c r="D4834"/>
      <c r="E4834"/>
    </row>
    <row r="4835" spans="1:5" x14ac:dyDescent="0.2">
      <c r="A4835"/>
      <c r="B4835"/>
      <c r="C4835"/>
      <c r="D4835"/>
      <c r="E4835"/>
    </row>
    <row r="4836" spans="1:5" x14ac:dyDescent="0.2">
      <c r="A4836"/>
      <c r="B4836"/>
      <c r="C4836"/>
      <c r="D4836"/>
      <c r="E4836"/>
    </row>
    <row r="4837" spans="1:5" x14ac:dyDescent="0.2">
      <c r="A4837"/>
      <c r="B4837"/>
      <c r="C4837"/>
      <c r="D4837"/>
      <c r="E4837"/>
    </row>
    <row r="4838" spans="1:5" x14ac:dyDescent="0.2">
      <c r="A4838"/>
      <c r="B4838"/>
      <c r="C4838"/>
      <c r="D4838"/>
      <c r="E4838"/>
    </row>
    <row r="4839" spans="1:5" x14ac:dyDescent="0.2">
      <c r="A4839"/>
      <c r="B4839"/>
      <c r="C4839"/>
      <c r="D4839"/>
      <c r="E4839"/>
    </row>
    <row r="4840" spans="1:5" x14ac:dyDescent="0.2">
      <c r="A4840"/>
      <c r="B4840"/>
      <c r="C4840"/>
      <c r="D4840"/>
      <c r="E4840"/>
    </row>
    <row r="4841" spans="1:5" x14ac:dyDescent="0.2">
      <c r="A4841"/>
      <c r="B4841"/>
      <c r="C4841"/>
      <c r="D4841"/>
      <c r="E4841"/>
    </row>
    <row r="4842" spans="1:5" x14ac:dyDescent="0.2">
      <c r="A4842"/>
      <c r="B4842"/>
      <c r="C4842"/>
      <c r="D4842"/>
      <c r="E4842"/>
    </row>
    <row r="4843" spans="1:5" x14ac:dyDescent="0.2">
      <c r="A4843"/>
      <c r="B4843"/>
      <c r="C4843"/>
      <c r="D4843"/>
      <c r="E4843"/>
    </row>
    <row r="4844" spans="1:5" x14ac:dyDescent="0.2">
      <c r="A4844"/>
      <c r="B4844"/>
      <c r="C4844"/>
      <c r="D4844"/>
      <c r="E4844"/>
    </row>
    <row r="4845" spans="1:5" x14ac:dyDescent="0.2">
      <c r="A4845"/>
      <c r="B4845"/>
      <c r="C4845"/>
      <c r="D4845"/>
      <c r="E4845"/>
    </row>
    <row r="4846" spans="1:5" x14ac:dyDescent="0.2">
      <c r="A4846"/>
      <c r="B4846"/>
      <c r="C4846"/>
      <c r="D4846"/>
      <c r="E4846"/>
    </row>
    <row r="4847" spans="1:5" x14ac:dyDescent="0.2">
      <c r="A4847"/>
      <c r="B4847"/>
      <c r="C4847"/>
      <c r="D4847"/>
      <c r="E4847"/>
    </row>
    <row r="4848" spans="1:5" x14ac:dyDescent="0.2">
      <c r="A4848"/>
      <c r="B4848"/>
      <c r="C4848"/>
      <c r="D4848"/>
      <c r="E4848"/>
    </row>
    <row r="4849" spans="1:5" x14ac:dyDescent="0.2">
      <c r="A4849"/>
      <c r="B4849"/>
      <c r="C4849"/>
      <c r="D4849"/>
      <c r="E4849"/>
    </row>
    <row r="4850" spans="1:5" x14ac:dyDescent="0.2">
      <c r="A4850"/>
      <c r="B4850"/>
      <c r="C4850"/>
      <c r="D4850"/>
      <c r="E4850"/>
    </row>
    <row r="4851" spans="1:5" x14ac:dyDescent="0.2">
      <c r="A4851"/>
      <c r="B4851"/>
      <c r="C4851"/>
      <c r="D4851"/>
      <c r="E4851"/>
    </row>
    <row r="4852" spans="1:5" x14ac:dyDescent="0.2">
      <c r="A4852"/>
      <c r="B4852"/>
      <c r="C4852"/>
      <c r="D4852"/>
      <c r="E4852"/>
    </row>
    <row r="4853" spans="1:5" x14ac:dyDescent="0.2">
      <c r="A4853"/>
      <c r="B4853"/>
      <c r="C4853"/>
      <c r="D4853"/>
      <c r="E4853"/>
    </row>
    <row r="4854" spans="1:5" x14ac:dyDescent="0.2">
      <c r="A4854"/>
      <c r="B4854"/>
      <c r="C4854"/>
      <c r="D4854"/>
      <c r="E4854"/>
    </row>
    <row r="4855" spans="1:5" x14ac:dyDescent="0.2">
      <c r="A4855"/>
      <c r="B4855"/>
      <c r="C4855"/>
      <c r="D4855"/>
      <c r="E4855"/>
    </row>
    <row r="4856" spans="1:5" x14ac:dyDescent="0.2">
      <c r="A4856"/>
      <c r="B4856"/>
      <c r="C4856"/>
      <c r="D4856"/>
      <c r="E4856"/>
    </row>
    <row r="4857" spans="1:5" x14ac:dyDescent="0.2">
      <c r="A4857"/>
      <c r="B4857"/>
      <c r="C4857"/>
      <c r="D4857"/>
      <c r="E4857"/>
    </row>
    <row r="4858" spans="1:5" x14ac:dyDescent="0.2">
      <c r="A4858"/>
      <c r="B4858"/>
      <c r="C4858"/>
      <c r="D4858"/>
      <c r="E4858"/>
    </row>
    <row r="4859" spans="1:5" x14ac:dyDescent="0.2">
      <c r="A4859"/>
      <c r="B4859"/>
      <c r="C4859"/>
      <c r="D4859"/>
      <c r="E4859"/>
    </row>
    <row r="4860" spans="1:5" x14ac:dyDescent="0.2">
      <c r="A4860"/>
      <c r="B4860"/>
      <c r="C4860"/>
      <c r="D4860"/>
      <c r="E4860"/>
    </row>
    <row r="4861" spans="1:5" x14ac:dyDescent="0.2">
      <c r="A4861"/>
      <c r="B4861"/>
      <c r="C4861"/>
      <c r="D4861"/>
      <c r="E4861"/>
    </row>
    <row r="4862" spans="1:5" x14ac:dyDescent="0.2">
      <c r="A4862"/>
      <c r="B4862"/>
      <c r="C4862"/>
      <c r="D4862"/>
      <c r="E4862"/>
    </row>
    <row r="4863" spans="1:5" x14ac:dyDescent="0.2">
      <c r="A4863"/>
      <c r="B4863"/>
      <c r="C4863"/>
      <c r="D4863"/>
      <c r="E4863"/>
    </row>
    <row r="4864" spans="1:5" x14ac:dyDescent="0.2">
      <c r="A4864"/>
      <c r="B4864"/>
      <c r="C4864"/>
      <c r="D4864"/>
      <c r="E4864"/>
    </row>
    <row r="4865" spans="1:5" x14ac:dyDescent="0.2">
      <c r="A4865"/>
      <c r="B4865"/>
      <c r="C4865"/>
      <c r="D4865"/>
      <c r="E4865"/>
    </row>
    <row r="4866" spans="1:5" x14ac:dyDescent="0.2">
      <c r="A4866"/>
      <c r="B4866"/>
      <c r="C4866"/>
      <c r="D4866"/>
      <c r="E4866"/>
    </row>
    <row r="4867" spans="1:5" x14ac:dyDescent="0.2">
      <c r="A4867"/>
      <c r="B4867"/>
      <c r="C4867"/>
      <c r="D4867"/>
      <c r="E4867"/>
    </row>
    <row r="4868" spans="1:5" x14ac:dyDescent="0.2">
      <c r="A4868"/>
      <c r="B4868"/>
      <c r="C4868"/>
      <c r="D4868"/>
      <c r="E4868"/>
    </row>
    <row r="4869" spans="1:5" x14ac:dyDescent="0.2">
      <c r="A4869"/>
      <c r="B4869"/>
      <c r="C4869"/>
      <c r="D4869"/>
      <c r="E4869"/>
    </row>
    <row r="4870" spans="1:5" x14ac:dyDescent="0.2">
      <c r="A4870"/>
      <c r="B4870"/>
      <c r="C4870"/>
      <c r="D4870"/>
      <c r="E4870"/>
    </row>
    <row r="4871" spans="1:5" x14ac:dyDescent="0.2">
      <c r="A4871"/>
      <c r="B4871"/>
      <c r="C4871"/>
      <c r="D4871"/>
      <c r="E4871"/>
    </row>
    <row r="4872" spans="1:5" x14ac:dyDescent="0.2">
      <c r="A4872"/>
      <c r="B4872"/>
      <c r="C4872"/>
      <c r="D4872"/>
      <c r="E4872"/>
    </row>
    <row r="4873" spans="1:5" x14ac:dyDescent="0.2">
      <c r="A4873"/>
      <c r="B4873"/>
      <c r="C4873"/>
      <c r="D4873"/>
      <c r="E4873"/>
    </row>
    <row r="4874" spans="1:5" x14ac:dyDescent="0.2">
      <c r="A4874"/>
      <c r="B4874"/>
      <c r="C4874"/>
      <c r="D4874"/>
      <c r="E4874"/>
    </row>
    <row r="4875" spans="1:5" x14ac:dyDescent="0.2">
      <c r="A4875"/>
      <c r="B4875"/>
      <c r="C4875"/>
      <c r="D4875"/>
      <c r="E4875"/>
    </row>
    <row r="4876" spans="1:5" x14ac:dyDescent="0.2">
      <c r="A4876"/>
      <c r="B4876"/>
      <c r="C4876"/>
      <c r="D4876"/>
      <c r="E4876"/>
    </row>
    <row r="4877" spans="1:5" x14ac:dyDescent="0.2">
      <c r="A4877"/>
      <c r="B4877"/>
      <c r="C4877"/>
      <c r="D4877"/>
      <c r="E4877"/>
    </row>
    <row r="4878" spans="1:5" x14ac:dyDescent="0.2">
      <c r="A4878"/>
      <c r="B4878"/>
      <c r="C4878"/>
      <c r="D4878"/>
      <c r="E4878"/>
    </row>
    <row r="4879" spans="1:5" x14ac:dyDescent="0.2">
      <c r="A4879"/>
      <c r="B4879"/>
      <c r="C4879"/>
      <c r="D4879"/>
      <c r="E4879"/>
    </row>
    <row r="4880" spans="1:5" x14ac:dyDescent="0.2">
      <c r="A4880"/>
      <c r="B4880"/>
      <c r="C4880"/>
      <c r="D4880"/>
      <c r="E4880"/>
    </row>
    <row r="4881" spans="1:5" x14ac:dyDescent="0.2">
      <c r="A4881"/>
      <c r="B4881"/>
      <c r="C4881"/>
      <c r="D4881"/>
      <c r="E4881"/>
    </row>
    <row r="4882" spans="1:5" x14ac:dyDescent="0.2">
      <c r="A4882"/>
      <c r="B4882"/>
      <c r="C4882"/>
      <c r="D4882"/>
      <c r="E4882"/>
    </row>
    <row r="4883" spans="1:5" x14ac:dyDescent="0.2">
      <c r="A4883"/>
      <c r="B4883"/>
      <c r="C4883"/>
      <c r="D4883"/>
      <c r="E4883"/>
    </row>
    <row r="4884" spans="1:5" x14ac:dyDescent="0.2">
      <c r="A4884"/>
      <c r="B4884"/>
      <c r="C4884"/>
      <c r="D4884"/>
      <c r="E4884"/>
    </row>
    <row r="4885" spans="1:5" x14ac:dyDescent="0.2">
      <c r="A4885"/>
      <c r="B4885"/>
      <c r="C4885"/>
      <c r="D4885"/>
      <c r="E4885"/>
    </row>
    <row r="4886" spans="1:5" x14ac:dyDescent="0.2">
      <c r="A4886"/>
      <c r="B4886"/>
      <c r="C4886"/>
      <c r="D4886"/>
      <c r="E4886"/>
    </row>
    <row r="4887" spans="1:5" x14ac:dyDescent="0.2">
      <c r="A4887"/>
      <c r="B4887"/>
      <c r="C4887"/>
      <c r="D4887"/>
      <c r="E4887"/>
    </row>
    <row r="4888" spans="1:5" x14ac:dyDescent="0.2">
      <c r="A4888"/>
      <c r="B4888"/>
      <c r="C4888"/>
      <c r="D4888"/>
      <c r="E4888"/>
    </row>
    <row r="4889" spans="1:5" x14ac:dyDescent="0.2">
      <c r="A4889"/>
      <c r="B4889"/>
      <c r="C4889"/>
      <c r="D4889"/>
      <c r="E4889"/>
    </row>
    <row r="4890" spans="1:5" x14ac:dyDescent="0.2">
      <c r="A4890"/>
      <c r="B4890"/>
      <c r="C4890"/>
      <c r="D4890"/>
      <c r="E4890"/>
    </row>
    <row r="4891" spans="1:5" x14ac:dyDescent="0.2">
      <c r="A4891"/>
      <c r="B4891"/>
      <c r="C4891"/>
      <c r="D4891"/>
      <c r="E4891"/>
    </row>
    <row r="4892" spans="1:5" x14ac:dyDescent="0.2">
      <c r="A4892"/>
      <c r="B4892"/>
      <c r="C4892"/>
      <c r="D4892"/>
      <c r="E4892"/>
    </row>
    <row r="4893" spans="1:5" x14ac:dyDescent="0.2">
      <c r="A4893"/>
      <c r="B4893"/>
      <c r="C4893"/>
      <c r="D4893"/>
      <c r="E4893"/>
    </row>
    <row r="4894" spans="1:5" x14ac:dyDescent="0.2">
      <c r="A4894"/>
      <c r="B4894"/>
      <c r="C4894"/>
      <c r="D4894"/>
      <c r="E4894"/>
    </row>
    <row r="4895" spans="1:5" x14ac:dyDescent="0.2">
      <c r="A4895"/>
      <c r="B4895"/>
      <c r="C4895"/>
      <c r="D4895"/>
      <c r="E4895"/>
    </row>
    <row r="4896" spans="1:5" x14ac:dyDescent="0.2">
      <c r="A4896"/>
      <c r="B4896"/>
      <c r="C4896"/>
      <c r="D4896"/>
      <c r="E4896"/>
    </row>
    <row r="4897" spans="1:5" x14ac:dyDescent="0.2">
      <c r="A4897"/>
      <c r="B4897"/>
      <c r="C4897"/>
      <c r="D4897"/>
      <c r="E4897"/>
    </row>
    <row r="4898" spans="1:5" x14ac:dyDescent="0.2">
      <c r="A4898"/>
      <c r="B4898"/>
      <c r="C4898"/>
      <c r="D4898"/>
      <c r="E4898"/>
    </row>
    <row r="4899" spans="1:5" x14ac:dyDescent="0.2">
      <c r="A4899"/>
      <c r="B4899"/>
      <c r="C4899"/>
      <c r="D4899"/>
      <c r="E4899"/>
    </row>
    <row r="4900" spans="1:5" x14ac:dyDescent="0.2">
      <c r="A4900"/>
      <c r="B4900"/>
      <c r="C4900"/>
      <c r="D4900"/>
      <c r="E4900"/>
    </row>
    <row r="4901" spans="1:5" x14ac:dyDescent="0.2">
      <c r="A4901"/>
      <c r="B4901"/>
      <c r="C4901"/>
      <c r="D4901"/>
      <c r="E4901"/>
    </row>
    <row r="4902" spans="1:5" x14ac:dyDescent="0.2">
      <c r="A4902"/>
      <c r="B4902"/>
      <c r="C4902"/>
      <c r="D4902"/>
      <c r="E4902"/>
    </row>
    <row r="4903" spans="1:5" x14ac:dyDescent="0.2">
      <c r="A4903"/>
      <c r="B4903"/>
      <c r="C4903"/>
      <c r="D4903"/>
      <c r="E4903"/>
    </row>
    <row r="4904" spans="1:5" x14ac:dyDescent="0.2">
      <c r="A4904"/>
      <c r="B4904"/>
      <c r="C4904"/>
      <c r="D4904"/>
      <c r="E4904"/>
    </row>
    <row r="4905" spans="1:5" x14ac:dyDescent="0.2">
      <c r="A4905"/>
      <c r="B4905"/>
      <c r="C4905"/>
      <c r="D4905"/>
      <c r="E4905"/>
    </row>
    <row r="4906" spans="1:5" x14ac:dyDescent="0.2">
      <c r="A4906"/>
      <c r="B4906"/>
      <c r="C4906"/>
      <c r="D4906"/>
      <c r="E4906"/>
    </row>
    <row r="4907" spans="1:5" x14ac:dyDescent="0.2">
      <c r="A4907"/>
      <c r="B4907"/>
      <c r="C4907"/>
      <c r="D4907"/>
      <c r="E4907"/>
    </row>
    <row r="4908" spans="1:5" x14ac:dyDescent="0.2">
      <c r="A4908"/>
      <c r="B4908"/>
      <c r="C4908"/>
      <c r="D4908"/>
      <c r="E4908"/>
    </row>
    <row r="4909" spans="1:5" x14ac:dyDescent="0.2">
      <c r="A4909"/>
      <c r="B4909"/>
      <c r="C4909"/>
      <c r="D4909"/>
      <c r="E4909"/>
    </row>
    <row r="4910" spans="1:5" x14ac:dyDescent="0.2">
      <c r="A4910"/>
      <c r="B4910"/>
      <c r="C4910"/>
      <c r="D4910"/>
      <c r="E4910"/>
    </row>
    <row r="4911" spans="1:5" x14ac:dyDescent="0.2">
      <c r="A4911"/>
      <c r="B4911"/>
      <c r="C4911"/>
      <c r="D4911"/>
      <c r="E4911"/>
    </row>
    <row r="4912" spans="1:5" x14ac:dyDescent="0.2">
      <c r="A4912"/>
      <c r="B4912"/>
      <c r="C4912"/>
      <c r="D4912"/>
      <c r="E4912"/>
    </row>
    <row r="4913" spans="1:5" x14ac:dyDescent="0.2">
      <c r="A4913"/>
      <c r="B4913"/>
      <c r="C4913"/>
      <c r="D4913"/>
      <c r="E4913"/>
    </row>
    <row r="4914" spans="1:5" x14ac:dyDescent="0.2">
      <c r="A4914"/>
      <c r="B4914"/>
      <c r="C4914"/>
      <c r="D4914"/>
      <c r="E4914"/>
    </row>
    <row r="4915" spans="1:5" x14ac:dyDescent="0.2">
      <c r="A4915"/>
      <c r="B4915"/>
      <c r="C4915"/>
      <c r="D4915"/>
      <c r="E4915"/>
    </row>
    <row r="4916" spans="1:5" x14ac:dyDescent="0.2">
      <c r="A4916"/>
      <c r="B4916"/>
      <c r="C4916"/>
      <c r="D4916"/>
      <c r="E4916"/>
    </row>
    <row r="4917" spans="1:5" x14ac:dyDescent="0.2">
      <c r="A4917"/>
      <c r="B4917"/>
      <c r="C4917"/>
      <c r="D4917"/>
      <c r="E4917"/>
    </row>
    <row r="4918" spans="1:5" x14ac:dyDescent="0.2">
      <c r="A4918"/>
      <c r="B4918"/>
      <c r="C4918"/>
      <c r="D4918"/>
      <c r="E4918"/>
    </row>
    <row r="4919" spans="1:5" x14ac:dyDescent="0.2">
      <c r="A4919"/>
      <c r="B4919"/>
      <c r="C4919"/>
      <c r="D4919"/>
      <c r="E4919"/>
    </row>
    <row r="4920" spans="1:5" x14ac:dyDescent="0.2">
      <c r="A4920"/>
      <c r="B4920"/>
      <c r="C4920"/>
      <c r="D4920"/>
      <c r="E4920"/>
    </row>
    <row r="4921" spans="1:5" x14ac:dyDescent="0.2">
      <c r="A4921"/>
      <c r="B4921"/>
      <c r="C4921"/>
      <c r="D4921"/>
      <c r="E4921"/>
    </row>
    <row r="4922" spans="1:5" x14ac:dyDescent="0.2">
      <c r="A4922"/>
      <c r="B4922"/>
      <c r="C4922"/>
      <c r="D4922"/>
      <c r="E4922"/>
    </row>
    <row r="4923" spans="1:5" x14ac:dyDescent="0.2">
      <c r="A4923"/>
      <c r="B4923"/>
      <c r="C4923"/>
      <c r="D4923"/>
      <c r="E4923"/>
    </row>
    <row r="4924" spans="1:5" x14ac:dyDescent="0.2">
      <c r="A4924"/>
      <c r="B4924"/>
      <c r="C4924"/>
      <c r="D4924"/>
      <c r="E4924"/>
    </row>
    <row r="4925" spans="1:5" x14ac:dyDescent="0.2">
      <c r="A4925"/>
      <c r="B4925"/>
      <c r="C4925"/>
      <c r="D4925"/>
      <c r="E4925"/>
    </row>
    <row r="4926" spans="1:5" x14ac:dyDescent="0.2">
      <c r="A4926"/>
      <c r="B4926"/>
      <c r="C4926"/>
      <c r="D4926"/>
      <c r="E4926"/>
    </row>
    <row r="4927" spans="1:5" x14ac:dyDescent="0.2">
      <c r="A4927"/>
      <c r="B4927"/>
      <c r="C4927"/>
      <c r="D4927"/>
      <c r="E4927"/>
    </row>
    <row r="4928" spans="1:5" x14ac:dyDescent="0.2">
      <c r="A4928"/>
      <c r="B4928"/>
      <c r="C4928"/>
      <c r="D4928"/>
      <c r="E4928"/>
    </row>
    <row r="4929" spans="1:5" x14ac:dyDescent="0.2">
      <c r="A4929"/>
      <c r="B4929"/>
      <c r="C4929"/>
      <c r="D4929"/>
      <c r="E4929"/>
    </row>
    <row r="4930" spans="1:5" x14ac:dyDescent="0.2">
      <c r="A4930"/>
      <c r="B4930"/>
      <c r="C4930"/>
      <c r="D4930"/>
      <c r="E4930"/>
    </row>
    <row r="4931" spans="1:5" x14ac:dyDescent="0.2">
      <c r="A4931"/>
      <c r="B4931"/>
      <c r="C4931"/>
      <c r="D4931"/>
      <c r="E4931"/>
    </row>
    <row r="4932" spans="1:5" x14ac:dyDescent="0.2">
      <c r="A4932"/>
      <c r="B4932"/>
      <c r="C4932"/>
      <c r="D4932"/>
      <c r="E4932"/>
    </row>
    <row r="4933" spans="1:5" x14ac:dyDescent="0.2">
      <c r="A4933"/>
      <c r="B4933"/>
      <c r="C4933"/>
      <c r="D4933"/>
      <c r="E4933"/>
    </row>
    <row r="4934" spans="1:5" x14ac:dyDescent="0.2">
      <c r="A4934"/>
      <c r="B4934"/>
      <c r="C4934"/>
      <c r="D4934"/>
      <c r="E4934"/>
    </row>
    <row r="4935" spans="1:5" x14ac:dyDescent="0.2">
      <c r="A4935"/>
      <c r="B4935"/>
      <c r="C4935"/>
      <c r="D4935"/>
      <c r="E4935"/>
    </row>
    <row r="4936" spans="1:5" x14ac:dyDescent="0.2">
      <c r="A4936"/>
      <c r="B4936"/>
      <c r="C4936"/>
      <c r="D4936"/>
      <c r="E4936"/>
    </row>
    <row r="4937" spans="1:5" x14ac:dyDescent="0.2">
      <c r="A4937"/>
      <c r="B4937"/>
      <c r="C4937"/>
      <c r="D4937"/>
      <c r="E4937"/>
    </row>
    <row r="4938" spans="1:5" x14ac:dyDescent="0.2">
      <c r="A4938"/>
      <c r="B4938"/>
      <c r="C4938"/>
      <c r="D4938"/>
      <c r="E4938"/>
    </row>
    <row r="4939" spans="1:5" x14ac:dyDescent="0.2">
      <c r="A4939"/>
      <c r="B4939"/>
      <c r="C4939"/>
      <c r="D4939"/>
      <c r="E4939"/>
    </row>
    <row r="4940" spans="1:5" x14ac:dyDescent="0.2">
      <c r="A4940"/>
      <c r="B4940"/>
      <c r="C4940"/>
      <c r="D4940"/>
      <c r="E4940"/>
    </row>
    <row r="4941" spans="1:5" x14ac:dyDescent="0.2">
      <c r="A4941"/>
      <c r="B4941"/>
      <c r="C4941"/>
      <c r="D4941"/>
      <c r="E4941"/>
    </row>
    <row r="4942" spans="1:5" x14ac:dyDescent="0.2">
      <c r="A4942"/>
      <c r="B4942"/>
      <c r="C4942"/>
      <c r="D4942"/>
      <c r="E4942"/>
    </row>
    <row r="4943" spans="1:5" x14ac:dyDescent="0.2">
      <c r="A4943"/>
      <c r="B4943"/>
      <c r="C4943"/>
      <c r="D4943"/>
      <c r="E4943"/>
    </row>
    <row r="4944" spans="1:5" x14ac:dyDescent="0.2">
      <c r="A4944"/>
      <c r="B4944"/>
      <c r="C4944"/>
      <c r="D4944"/>
      <c r="E4944"/>
    </row>
    <row r="4945" spans="1:5" x14ac:dyDescent="0.2">
      <c r="A4945"/>
      <c r="B4945"/>
      <c r="C4945"/>
      <c r="D4945"/>
      <c r="E4945"/>
    </row>
    <row r="4946" spans="1:5" x14ac:dyDescent="0.2">
      <c r="A4946"/>
      <c r="B4946"/>
      <c r="C4946"/>
      <c r="D4946"/>
      <c r="E4946"/>
    </row>
    <row r="4947" spans="1:5" x14ac:dyDescent="0.2">
      <c r="A4947"/>
      <c r="B4947"/>
      <c r="C4947"/>
      <c r="D4947"/>
      <c r="E4947"/>
    </row>
    <row r="4948" spans="1:5" x14ac:dyDescent="0.2">
      <c r="A4948"/>
      <c r="B4948"/>
      <c r="C4948"/>
      <c r="D4948"/>
      <c r="E4948"/>
    </row>
    <row r="4949" spans="1:5" x14ac:dyDescent="0.2">
      <c r="A4949"/>
      <c r="B4949"/>
      <c r="C4949"/>
      <c r="D4949"/>
      <c r="E4949"/>
    </row>
    <row r="4950" spans="1:5" x14ac:dyDescent="0.2">
      <c r="A4950"/>
      <c r="B4950"/>
      <c r="C4950"/>
      <c r="D4950"/>
      <c r="E4950"/>
    </row>
    <row r="4951" spans="1:5" x14ac:dyDescent="0.2">
      <c r="A4951"/>
      <c r="B4951"/>
      <c r="C4951"/>
      <c r="D4951"/>
      <c r="E4951"/>
    </row>
    <row r="4952" spans="1:5" x14ac:dyDescent="0.2">
      <c r="A4952"/>
      <c r="B4952"/>
      <c r="C4952"/>
      <c r="D4952"/>
      <c r="E4952"/>
    </row>
    <row r="4953" spans="1:5" x14ac:dyDescent="0.2">
      <c r="A4953"/>
      <c r="B4953"/>
      <c r="C4953"/>
      <c r="D4953"/>
      <c r="E4953"/>
    </row>
    <row r="4954" spans="1:5" x14ac:dyDescent="0.2">
      <c r="A4954"/>
      <c r="B4954"/>
      <c r="C4954"/>
      <c r="D4954"/>
      <c r="E4954"/>
    </row>
    <row r="4955" spans="1:5" x14ac:dyDescent="0.2">
      <c r="A4955"/>
      <c r="B4955"/>
      <c r="C4955"/>
      <c r="D4955"/>
      <c r="E4955"/>
    </row>
    <row r="4956" spans="1:5" x14ac:dyDescent="0.2">
      <c r="A4956"/>
      <c r="B4956"/>
      <c r="C4956"/>
      <c r="D4956"/>
      <c r="E4956"/>
    </row>
    <row r="4957" spans="1:5" x14ac:dyDescent="0.2">
      <c r="A4957"/>
      <c r="B4957"/>
      <c r="C4957"/>
      <c r="D4957"/>
      <c r="E4957"/>
    </row>
    <row r="4958" spans="1:5" x14ac:dyDescent="0.2">
      <c r="A4958"/>
      <c r="B4958"/>
      <c r="C4958"/>
      <c r="D4958"/>
      <c r="E4958"/>
    </row>
    <row r="4959" spans="1:5" x14ac:dyDescent="0.2">
      <c r="A4959"/>
      <c r="B4959"/>
      <c r="C4959"/>
      <c r="D4959"/>
      <c r="E4959"/>
    </row>
    <row r="4960" spans="1:5" x14ac:dyDescent="0.2">
      <c r="A4960"/>
      <c r="B4960"/>
      <c r="C4960"/>
      <c r="D4960"/>
      <c r="E4960"/>
    </row>
    <row r="4961" spans="1:5" x14ac:dyDescent="0.2">
      <c r="A4961"/>
      <c r="B4961"/>
      <c r="C4961"/>
      <c r="D4961"/>
      <c r="E4961"/>
    </row>
    <row r="4962" spans="1:5" x14ac:dyDescent="0.2">
      <c r="A4962"/>
      <c r="B4962"/>
      <c r="C4962"/>
      <c r="D4962"/>
      <c r="E4962"/>
    </row>
    <row r="4963" spans="1:5" x14ac:dyDescent="0.2">
      <c r="A4963"/>
      <c r="B4963"/>
      <c r="C4963"/>
      <c r="D4963"/>
      <c r="E4963"/>
    </row>
    <row r="4964" spans="1:5" x14ac:dyDescent="0.2">
      <c r="A4964"/>
      <c r="B4964"/>
      <c r="C4964"/>
      <c r="D4964"/>
      <c r="E4964"/>
    </row>
    <row r="4965" spans="1:5" x14ac:dyDescent="0.2">
      <c r="A4965"/>
      <c r="B4965"/>
      <c r="C4965"/>
      <c r="D4965"/>
      <c r="E4965"/>
    </row>
    <row r="4966" spans="1:5" x14ac:dyDescent="0.2">
      <c r="A4966"/>
      <c r="B4966"/>
      <c r="C4966"/>
      <c r="D4966"/>
      <c r="E4966"/>
    </row>
    <row r="4967" spans="1:5" x14ac:dyDescent="0.2">
      <c r="A4967"/>
      <c r="B4967"/>
      <c r="C4967"/>
      <c r="D4967"/>
      <c r="E4967"/>
    </row>
    <row r="4968" spans="1:5" x14ac:dyDescent="0.2">
      <c r="A4968"/>
      <c r="B4968"/>
      <c r="C4968"/>
      <c r="D4968"/>
      <c r="E4968"/>
    </row>
    <row r="4969" spans="1:5" x14ac:dyDescent="0.2">
      <c r="A4969"/>
      <c r="B4969"/>
      <c r="C4969"/>
      <c r="D4969"/>
      <c r="E4969"/>
    </row>
    <row r="4970" spans="1:5" x14ac:dyDescent="0.2">
      <c r="A4970"/>
      <c r="B4970"/>
      <c r="C4970"/>
      <c r="D4970"/>
      <c r="E4970"/>
    </row>
    <row r="4971" spans="1:5" x14ac:dyDescent="0.2">
      <c r="A4971"/>
      <c r="B4971"/>
      <c r="C4971"/>
      <c r="D4971"/>
      <c r="E4971"/>
    </row>
    <row r="4972" spans="1:5" x14ac:dyDescent="0.2">
      <c r="A4972"/>
      <c r="B4972"/>
      <c r="C4972"/>
      <c r="D4972"/>
      <c r="E4972"/>
    </row>
    <row r="4973" spans="1:5" x14ac:dyDescent="0.2">
      <c r="A4973"/>
      <c r="B4973"/>
      <c r="C4973"/>
      <c r="D4973"/>
      <c r="E4973"/>
    </row>
    <row r="4974" spans="1:5" x14ac:dyDescent="0.2">
      <c r="A4974"/>
      <c r="B4974"/>
      <c r="C4974"/>
      <c r="D4974"/>
      <c r="E4974"/>
    </row>
    <row r="4975" spans="1:5" x14ac:dyDescent="0.2">
      <c r="A4975"/>
      <c r="B4975"/>
      <c r="C4975"/>
      <c r="D4975"/>
      <c r="E4975"/>
    </row>
    <row r="4976" spans="1:5" x14ac:dyDescent="0.2">
      <c r="A4976"/>
      <c r="B4976"/>
      <c r="C4976"/>
      <c r="D4976"/>
      <c r="E4976"/>
    </row>
    <row r="4977" spans="1:5" x14ac:dyDescent="0.2">
      <c r="A4977"/>
      <c r="B4977"/>
      <c r="C4977"/>
      <c r="D4977"/>
      <c r="E4977"/>
    </row>
    <row r="4978" spans="1:5" x14ac:dyDescent="0.2">
      <c r="A4978"/>
      <c r="B4978"/>
      <c r="C4978"/>
      <c r="D4978"/>
      <c r="E4978"/>
    </row>
    <row r="4979" spans="1:5" x14ac:dyDescent="0.2">
      <c r="A4979"/>
      <c r="B4979"/>
      <c r="C4979"/>
      <c r="D4979"/>
      <c r="E4979"/>
    </row>
    <row r="4980" spans="1:5" x14ac:dyDescent="0.2">
      <c r="A4980"/>
      <c r="B4980"/>
      <c r="C4980"/>
      <c r="D4980"/>
      <c r="E4980"/>
    </row>
    <row r="4981" spans="1:5" x14ac:dyDescent="0.2">
      <c r="A4981"/>
      <c r="B4981"/>
      <c r="C4981"/>
      <c r="D4981"/>
      <c r="E4981"/>
    </row>
    <row r="4982" spans="1:5" x14ac:dyDescent="0.2">
      <c r="A4982"/>
      <c r="B4982"/>
      <c r="C4982"/>
      <c r="D4982"/>
      <c r="E4982"/>
    </row>
    <row r="4983" spans="1:5" x14ac:dyDescent="0.2">
      <c r="A4983"/>
      <c r="B4983"/>
      <c r="C4983"/>
      <c r="D4983"/>
      <c r="E4983"/>
    </row>
    <row r="4984" spans="1:5" x14ac:dyDescent="0.2">
      <c r="A4984"/>
      <c r="B4984"/>
      <c r="C4984"/>
      <c r="D4984"/>
      <c r="E4984"/>
    </row>
    <row r="4985" spans="1:5" x14ac:dyDescent="0.2">
      <c r="A4985"/>
      <c r="B4985"/>
      <c r="C4985"/>
      <c r="D4985"/>
      <c r="E4985"/>
    </row>
    <row r="4986" spans="1:5" x14ac:dyDescent="0.2">
      <c r="A4986"/>
      <c r="B4986"/>
      <c r="C4986"/>
      <c r="D4986"/>
      <c r="E4986"/>
    </row>
    <row r="4987" spans="1:5" x14ac:dyDescent="0.2">
      <c r="A4987"/>
      <c r="B4987"/>
      <c r="C4987"/>
      <c r="D4987"/>
      <c r="E4987"/>
    </row>
    <row r="4988" spans="1:5" x14ac:dyDescent="0.2">
      <c r="A4988"/>
      <c r="B4988"/>
      <c r="C4988"/>
      <c r="D4988"/>
      <c r="E4988"/>
    </row>
    <row r="4989" spans="1:5" x14ac:dyDescent="0.2">
      <c r="A4989"/>
      <c r="B4989"/>
      <c r="C4989"/>
      <c r="D4989"/>
      <c r="E4989"/>
    </row>
    <row r="4990" spans="1:5" x14ac:dyDescent="0.2">
      <c r="A4990"/>
      <c r="B4990"/>
      <c r="C4990"/>
      <c r="D4990"/>
      <c r="E4990"/>
    </row>
    <row r="4991" spans="1:5" x14ac:dyDescent="0.2">
      <c r="A4991"/>
      <c r="B4991"/>
      <c r="C4991"/>
      <c r="D4991"/>
      <c r="E4991"/>
    </row>
    <row r="4992" spans="1:5" x14ac:dyDescent="0.2">
      <c r="A4992"/>
      <c r="B4992"/>
      <c r="C4992"/>
      <c r="D4992"/>
      <c r="E4992"/>
    </row>
    <row r="4993" spans="1:5" x14ac:dyDescent="0.2">
      <c r="A4993"/>
      <c r="B4993"/>
      <c r="C4993"/>
      <c r="D4993"/>
      <c r="E4993"/>
    </row>
    <row r="4994" spans="1:5" x14ac:dyDescent="0.2">
      <c r="A4994"/>
      <c r="B4994"/>
      <c r="C4994"/>
      <c r="D4994"/>
      <c r="E4994"/>
    </row>
    <row r="4995" spans="1:5" x14ac:dyDescent="0.2">
      <c r="A4995"/>
      <c r="B4995"/>
      <c r="C4995"/>
      <c r="D4995"/>
      <c r="E4995"/>
    </row>
    <row r="4996" spans="1:5" x14ac:dyDescent="0.2">
      <c r="A4996"/>
      <c r="B4996"/>
      <c r="C4996"/>
      <c r="D4996"/>
      <c r="E4996"/>
    </row>
    <row r="4997" spans="1:5" x14ac:dyDescent="0.2">
      <c r="A4997"/>
      <c r="B4997"/>
      <c r="C4997"/>
      <c r="D4997"/>
      <c r="E4997"/>
    </row>
    <row r="4998" spans="1:5" x14ac:dyDescent="0.2">
      <c r="A4998"/>
      <c r="B4998"/>
      <c r="C4998"/>
      <c r="D4998"/>
      <c r="E4998"/>
    </row>
    <row r="4999" spans="1:5" x14ac:dyDescent="0.2">
      <c r="A4999"/>
      <c r="B4999"/>
      <c r="C4999"/>
      <c r="D4999"/>
      <c r="E4999"/>
    </row>
    <row r="5000" spans="1:5" x14ac:dyDescent="0.2">
      <c r="A5000"/>
      <c r="B5000"/>
      <c r="C5000"/>
      <c r="D5000"/>
      <c r="E5000"/>
    </row>
    <row r="5001" spans="1:5" x14ac:dyDescent="0.2">
      <c r="A5001"/>
      <c r="B5001"/>
      <c r="C5001"/>
      <c r="D5001"/>
      <c r="E5001"/>
    </row>
    <row r="5002" spans="1:5" x14ac:dyDescent="0.2">
      <c r="A5002"/>
      <c r="B5002"/>
      <c r="C5002"/>
      <c r="D5002"/>
      <c r="E5002"/>
    </row>
    <row r="5003" spans="1:5" x14ac:dyDescent="0.2">
      <c r="A5003"/>
      <c r="B5003"/>
      <c r="C5003"/>
      <c r="D5003"/>
      <c r="E5003"/>
    </row>
    <row r="5004" spans="1:5" x14ac:dyDescent="0.2">
      <c r="A5004"/>
      <c r="B5004"/>
      <c r="C5004"/>
      <c r="D5004"/>
      <c r="E5004"/>
    </row>
    <row r="5005" spans="1:5" x14ac:dyDescent="0.2">
      <c r="A5005"/>
      <c r="B5005"/>
      <c r="C5005"/>
      <c r="D5005"/>
      <c r="E5005"/>
    </row>
    <row r="5006" spans="1:5" x14ac:dyDescent="0.2">
      <c r="A5006"/>
      <c r="B5006"/>
      <c r="C5006"/>
      <c r="D5006"/>
      <c r="E5006"/>
    </row>
    <row r="5007" spans="1:5" x14ac:dyDescent="0.2">
      <c r="A5007"/>
      <c r="B5007"/>
      <c r="C5007"/>
      <c r="D5007"/>
      <c r="E5007"/>
    </row>
    <row r="5008" spans="1:5" x14ac:dyDescent="0.2">
      <c r="A5008"/>
      <c r="B5008"/>
      <c r="C5008"/>
      <c r="D5008"/>
      <c r="E5008"/>
    </row>
    <row r="5009" spans="1:5" x14ac:dyDescent="0.2">
      <c r="A5009"/>
      <c r="B5009"/>
      <c r="C5009"/>
      <c r="D5009"/>
      <c r="E5009"/>
    </row>
    <row r="5010" spans="1:5" x14ac:dyDescent="0.2">
      <c r="A5010"/>
      <c r="B5010"/>
      <c r="C5010"/>
      <c r="D5010"/>
      <c r="E5010"/>
    </row>
    <row r="5011" spans="1:5" x14ac:dyDescent="0.2">
      <c r="A5011"/>
      <c r="B5011"/>
      <c r="C5011"/>
      <c r="D5011"/>
      <c r="E5011"/>
    </row>
    <row r="5012" spans="1:5" x14ac:dyDescent="0.2">
      <c r="A5012"/>
      <c r="B5012"/>
      <c r="C5012"/>
      <c r="D5012"/>
      <c r="E5012"/>
    </row>
    <row r="5013" spans="1:5" x14ac:dyDescent="0.2">
      <c r="A5013"/>
      <c r="B5013"/>
      <c r="C5013"/>
      <c r="D5013"/>
      <c r="E5013"/>
    </row>
    <row r="5014" spans="1:5" x14ac:dyDescent="0.2">
      <c r="A5014"/>
      <c r="B5014"/>
      <c r="C5014"/>
      <c r="D5014"/>
      <c r="E5014"/>
    </row>
    <row r="5015" spans="1:5" x14ac:dyDescent="0.2">
      <c r="A5015"/>
      <c r="B5015"/>
      <c r="C5015"/>
      <c r="D5015"/>
      <c r="E5015"/>
    </row>
    <row r="5016" spans="1:5" x14ac:dyDescent="0.2">
      <c r="A5016"/>
      <c r="B5016"/>
      <c r="C5016"/>
      <c r="D5016"/>
      <c r="E5016"/>
    </row>
    <row r="5017" spans="1:5" x14ac:dyDescent="0.2">
      <c r="A5017"/>
      <c r="B5017"/>
      <c r="C5017"/>
      <c r="D5017"/>
      <c r="E5017"/>
    </row>
    <row r="5018" spans="1:5" x14ac:dyDescent="0.2">
      <c r="A5018"/>
      <c r="B5018"/>
      <c r="C5018"/>
      <c r="D5018"/>
      <c r="E5018"/>
    </row>
    <row r="5019" spans="1:5" x14ac:dyDescent="0.2">
      <c r="A5019"/>
      <c r="B5019"/>
      <c r="C5019"/>
      <c r="D5019"/>
      <c r="E5019"/>
    </row>
    <row r="5020" spans="1:5" x14ac:dyDescent="0.2">
      <c r="A5020"/>
      <c r="B5020"/>
      <c r="C5020"/>
      <c r="D5020"/>
      <c r="E5020"/>
    </row>
    <row r="5021" spans="1:5" x14ac:dyDescent="0.2">
      <c r="A5021"/>
      <c r="B5021"/>
      <c r="C5021"/>
      <c r="D5021"/>
      <c r="E5021"/>
    </row>
    <row r="5022" spans="1:5" x14ac:dyDescent="0.2">
      <c r="A5022"/>
      <c r="B5022"/>
      <c r="C5022"/>
      <c r="D5022"/>
      <c r="E5022"/>
    </row>
    <row r="5023" spans="1:5" x14ac:dyDescent="0.2">
      <c r="A5023"/>
      <c r="B5023"/>
      <c r="C5023"/>
      <c r="D5023"/>
      <c r="E5023"/>
    </row>
    <row r="5024" spans="1:5" x14ac:dyDescent="0.2">
      <c r="A5024"/>
      <c r="B5024"/>
      <c r="C5024"/>
      <c r="D5024"/>
      <c r="E5024"/>
    </row>
    <row r="5025" spans="1:5" x14ac:dyDescent="0.2">
      <c r="A5025"/>
      <c r="B5025"/>
      <c r="C5025"/>
      <c r="D5025"/>
      <c r="E5025"/>
    </row>
    <row r="5026" spans="1:5" x14ac:dyDescent="0.2">
      <c r="A5026"/>
      <c r="B5026"/>
      <c r="C5026"/>
      <c r="D5026"/>
      <c r="E5026"/>
    </row>
    <row r="5027" spans="1:5" x14ac:dyDescent="0.2">
      <c r="A5027"/>
      <c r="B5027"/>
      <c r="C5027"/>
      <c r="D5027"/>
      <c r="E5027"/>
    </row>
    <row r="5028" spans="1:5" x14ac:dyDescent="0.2">
      <c r="A5028"/>
      <c r="B5028"/>
      <c r="C5028"/>
      <c r="D5028"/>
      <c r="E5028"/>
    </row>
    <row r="5029" spans="1:5" x14ac:dyDescent="0.2">
      <c r="A5029"/>
      <c r="B5029"/>
      <c r="C5029"/>
      <c r="D5029"/>
      <c r="E5029"/>
    </row>
    <row r="5030" spans="1:5" x14ac:dyDescent="0.2">
      <c r="A5030"/>
      <c r="B5030"/>
      <c r="C5030"/>
      <c r="D5030"/>
      <c r="E5030"/>
    </row>
    <row r="5031" spans="1:5" x14ac:dyDescent="0.2">
      <c r="A5031"/>
      <c r="B5031"/>
      <c r="C5031"/>
      <c r="D5031"/>
      <c r="E5031"/>
    </row>
    <row r="5032" spans="1:5" x14ac:dyDescent="0.2">
      <c r="A5032"/>
      <c r="B5032"/>
      <c r="C5032"/>
      <c r="D5032"/>
      <c r="E5032"/>
    </row>
    <row r="5033" spans="1:5" x14ac:dyDescent="0.2">
      <c r="A5033"/>
      <c r="B5033"/>
      <c r="C5033"/>
      <c r="D5033"/>
      <c r="E5033"/>
    </row>
    <row r="5034" spans="1:5" x14ac:dyDescent="0.2">
      <c r="A5034"/>
      <c r="B5034"/>
      <c r="C5034"/>
      <c r="D5034"/>
      <c r="E5034"/>
    </row>
    <row r="5035" spans="1:5" x14ac:dyDescent="0.2">
      <c r="A5035"/>
      <c r="B5035"/>
      <c r="C5035"/>
      <c r="D5035"/>
      <c r="E5035"/>
    </row>
    <row r="5036" spans="1:5" x14ac:dyDescent="0.2">
      <c r="A5036"/>
      <c r="B5036"/>
      <c r="C5036"/>
      <c r="D5036"/>
      <c r="E5036"/>
    </row>
    <row r="5037" spans="1:5" x14ac:dyDescent="0.2">
      <c r="A5037"/>
      <c r="B5037"/>
      <c r="C5037"/>
      <c r="D5037"/>
      <c r="E5037"/>
    </row>
    <row r="5038" spans="1:5" x14ac:dyDescent="0.2">
      <c r="A5038"/>
      <c r="B5038"/>
      <c r="C5038"/>
      <c r="D5038"/>
      <c r="E5038"/>
    </row>
    <row r="5039" spans="1:5" x14ac:dyDescent="0.2">
      <c r="A5039"/>
      <c r="B5039"/>
      <c r="C5039"/>
      <c r="D5039"/>
      <c r="E5039"/>
    </row>
    <row r="5040" spans="1:5" x14ac:dyDescent="0.2">
      <c r="A5040"/>
      <c r="B5040"/>
      <c r="C5040"/>
      <c r="D5040"/>
      <c r="E5040"/>
    </row>
    <row r="5041" spans="1:5" x14ac:dyDescent="0.2">
      <c r="A5041"/>
      <c r="B5041"/>
      <c r="C5041"/>
      <c r="D5041"/>
      <c r="E5041"/>
    </row>
    <row r="5042" spans="1:5" x14ac:dyDescent="0.2">
      <c r="A5042"/>
      <c r="B5042"/>
      <c r="C5042"/>
      <c r="D5042"/>
      <c r="E5042"/>
    </row>
    <row r="5043" spans="1:5" x14ac:dyDescent="0.2">
      <c r="A5043"/>
      <c r="B5043"/>
      <c r="C5043"/>
      <c r="D5043"/>
      <c r="E5043"/>
    </row>
    <row r="5044" spans="1:5" x14ac:dyDescent="0.2">
      <c r="A5044"/>
      <c r="B5044"/>
      <c r="C5044"/>
      <c r="D5044"/>
      <c r="E5044"/>
    </row>
    <row r="5045" spans="1:5" x14ac:dyDescent="0.2">
      <c r="A5045"/>
      <c r="B5045"/>
      <c r="C5045"/>
      <c r="D5045"/>
      <c r="E5045"/>
    </row>
    <row r="5046" spans="1:5" x14ac:dyDescent="0.2">
      <c r="A5046"/>
      <c r="B5046"/>
      <c r="C5046"/>
      <c r="D5046"/>
      <c r="E5046"/>
    </row>
    <row r="5047" spans="1:5" x14ac:dyDescent="0.2">
      <c r="A5047"/>
      <c r="B5047"/>
      <c r="C5047"/>
      <c r="D5047"/>
      <c r="E5047"/>
    </row>
    <row r="5048" spans="1:5" x14ac:dyDescent="0.2">
      <c r="A5048"/>
      <c r="B5048"/>
      <c r="C5048"/>
      <c r="D5048"/>
      <c r="E5048"/>
    </row>
    <row r="5049" spans="1:5" x14ac:dyDescent="0.2">
      <c r="A5049"/>
      <c r="B5049"/>
      <c r="C5049"/>
      <c r="D5049"/>
      <c r="E5049"/>
    </row>
    <row r="5050" spans="1:5" x14ac:dyDescent="0.2">
      <c r="A5050"/>
      <c r="B5050"/>
      <c r="C5050"/>
      <c r="D5050"/>
      <c r="E5050"/>
    </row>
    <row r="5051" spans="1:5" x14ac:dyDescent="0.2">
      <c r="A5051"/>
      <c r="B5051"/>
      <c r="C5051"/>
      <c r="D5051"/>
      <c r="E5051"/>
    </row>
    <row r="5052" spans="1:5" x14ac:dyDescent="0.2">
      <c r="A5052"/>
      <c r="B5052"/>
      <c r="C5052"/>
      <c r="D5052"/>
      <c r="E5052"/>
    </row>
    <row r="5053" spans="1:5" x14ac:dyDescent="0.2">
      <c r="A5053"/>
      <c r="B5053"/>
      <c r="C5053"/>
      <c r="D5053"/>
      <c r="E5053"/>
    </row>
    <row r="5054" spans="1:5" x14ac:dyDescent="0.2">
      <c r="A5054"/>
      <c r="B5054"/>
      <c r="C5054"/>
      <c r="D5054"/>
      <c r="E5054"/>
    </row>
    <row r="5055" spans="1:5" x14ac:dyDescent="0.2">
      <c r="A5055"/>
      <c r="B5055"/>
      <c r="C5055"/>
      <c r="D5055"/>
      <c r="E5055"/>
    </row>
    <row r="5056" spans="1:5" x14ac:dyDescent="0.2">
      <c r="A5056"/>
      <c r="B5056"/>
      <c r="C5056"/>
      <c r="D5056"/>
      <c r="E5056"/>
    </row>
    <row r="5057" spans="1:5" x14ac:dyDescent="0.2">
      <c r="A5057"/>
      <c r="B5057"/>
      <c r="C5057"/>
      <c r="D5057"/>
      <c r="E5057"/>
    </row>
    <row r="5058" spans="1:5" x14ac:dyDescent="0.2">
      <c r="A5058"/>
      <c r="B5058"/>
      <c r="C5058"/>
      <c r="D5058"/>
      <c r="E5058"/>
    </row>
    <row r="5059" spans="1:5" x14ac:dyDescent="0.2">
      <c r="A5059"/>
      <c r="B5059"/>
      <c r="C5059"/>
      <c r="D5059"/>
      <c r="E5059"/>
    </row>
    <row r="5060" spans="1:5" x14ac:dyDescent="0.2">
      <c r="A5060"/>
      <c r="B5060"/>
      <c r="C5060"/>
      <c r="D5060"/>
      <c r="E5060"/>
    </row>
    <row r="5061" spans="1:5" x14ac:dyDescent="0.2">
      <c r="A5061"/>
      <c r="B5061"/>
      <c r="C5061"/>
      <c r="D5061"/>
      <c r="E5061"/>
    </row>
    <row r="5062" spans="1:5" x14ac:dyDescent="0.2">
      <c r="A5062"/>
      <c r="B5062"/>
      <c r="C5062"/>
      <c r="D5062"/>
      <c r="E5062"/>
    </row>
    <row r="5063" spans="1:5" x14ac:dyDescent="0.2">
      <c r="A5063"/>
      <c r="B5063"/>
      <c r="C5063"/>
      <c r="D5063"/>
      <c r="E5063"/>
    </row>
    <row r="5064" spans="1:5" x14ac:dyDescent="0.2">
      <c r="A5064"/>
      <c r="B5064"/>
      <c r="C5064"/>
      <c r="D5064"/>
      <c r="E5064"/>
    </row>
    <row r="5065" spans="1:5" x14ac:dyDescent="0.2">
      <c r="A5065"/>
      <c r="B5065"/>
      <c r="C5065"/>
      <c r="D5065"/>
      <c r="E5065"/>
    </row>
    <row r="5066" spans="1:5" x14ac:dyDescent="0.2">
      <c r="A5066"/>
      <c r="B5066"/>
      <c r="C5066"/>
      <c r="D5066"/>
      <c r="E5066"/>
    </row>
    <row r="5067" spans="1:5" x14ac:dyDescent="0.2">
      <c r="A5067"/>
      <c r="B5067"/>
      <c r="C5067"/>
      <c r="D5067"/>
      <c r="E5067"/>
    </row>
    <row r="5068" spans="1:5" x14ac:dyDescent="0.2">
      <c r="A5068"/>
      <c r="B5068"/>
      <c r="C5068"/>
      <c r="D5068"/>
      <c r="E5068"/>
    </row>
    <row r="5069" spans="1:5" x14ac:dyDescent="0.2">
      <c r="A5069"/>
      <c r="B5069"/>
      <c r="C5069"/>
      <c r="D5069"/>
      <c r="E5069"/>
    </row>
    <row r="5070" spans="1:5" x14ac:dyDescent="0.2">
      <c r="A5070"/>
      <c r="B5070"/>
      <c r="C5070"/>
      <c r="D5070"/>
      <c r="E5070"/>
    </row>
    <row r="5071" spans="1:5" x14ac:dyDescent="0.2">
      <c r="A5071"/>
      <c r="B5071"/>
      <c r="C5071"/>
      <c r="D5071"/>
      <c r="E5071"/>
    </row>
    <row r="5072" spans="1:5" x14ac:dyDescent="0.2">
      <c r="A5072"/>
      <c r="B5072"/>
      <c r="C5072"/>
      <c r="D5072"/>
      <c r="E5072"/>
    </row>
    <row r="5073" spans="1:5" x14ac:dyDescent="0.2">
      <c r="A5073"/>
      <c r="B5073"/>
      <c r="C5073"/>
      <c r="D5073"/>
      <c r="E5073"/>
    </row>
    <row r="5074" spans="1:5" x14ac:dyDescent="0.2">
      <c r="A5074"/>
      <c r="B5074"/>
      <c r="C5074"/>
      <c r="D5074"/>
      <c r="E5074"/>
    </row>
    <row r="5075" spans="1:5" x14ac:dyDescent="0.2">
      <c r="A5075"/>
      <c r="B5075"/>
      <c r="C5075"/>
      <c r="D5075"/>
      <c r="E5075"/>
    </row>
    <row r="5076" spans="1:5" x14ac:dyDescent="0.2">
      <c r="A5076"/>
      <c r="B5076"/>
      <c r="C5076"/>
      <c r="D5076"/>
      <c r="E5076"/>
    </row>
    <row r="5077" spans="1:5" x14ac:dyDescent="0.2">
      <c r="A5077"/>
      <c r="B5077"/>
      <c r="C5077"/>
      <c r="D5077"/>
      <c r="E5077"/>
    </row>
    <row r="5078" spans="1:5" x14ac:dyDescent="0.2">
      <c r="A5078"/>
      <c r="B5078"/>
      <c r="C5078"/>
      <c r="D5078"/>
      <c r="E5078"/>
    </row>
    <row r="5079" spans="1:5" x14ac:dyDescent="0.2">
      <c r="A5079"/>
      <c r="B5079"/>
      <c r="C5079"/>
      <c r="D5079"/>
      <c r="E5079"/>
    </row>
    <row r="5080" spans="1:5" x14ac:dyDescent="0.2">
      <c r="A5080"/>
      <c r="B5080"/>
      <c r="C5080"/>
      <c r="D5080"/>
      <c r="E5080"/>
    </row>
    <row r="5081" spans="1:5" x14ac:dyDescent="0.2">
      <c r="A5081"/>
      <c r="B5081"/>
      <c r="C5081"/>
      <c r="D5081"/>
      <c r="E5081"/>
    </row>
    <row r="5082" spans="1:5" x14ac:dyDescent="0.2">
      <c r="A5082"/>
      <c r="B5082"/>
      <c r="C5082"/>
      <c r="D5082"/>
      <c r="E5082"/>
    </row>
    <row r="5083" spans="1:5" x14ac:dyDescent="0.2">
      <c r="A5083"/>
      <c r="B5083"/>
      <c r="C5083"/>
      <c r="D5083"/>
      <c r="E5083"/>
    </row>
    <row r="5084" spans="1:5" x14ac:dyDescent="0.2">
      <c r="A5084"/>
      <c r="B5084"/>
      <c r="C5084"/>
      <c r="D5084"/>
      <c r="E5084"/>
    </row>
    <row r="5085" spans="1:5" x14ac:dyDescent="0.2">
      <c r="A5085"/>
      <c r="B5085"/>
      <c r="C5085"/>
      <c r="D5085"/>
      <c r="E5085"/>
    </row>
    <row r="5086" spans="1:5" x14ac:dyDescent="0.2">
      <c r="A5086"/>
      <c r="B5086"/>
      <c r="C5086"/>
      <c r="D5086"/>
      <c r="E5086"/>
    </row>
    <row r="5087" spans="1:5" x14ac:dyDescent="0.2">
      <c r="A5087"/>
      <c r="B5087"/>
      <c r="C5087"/>
      <c r="D5087"/>
      <c r="E5087"/>
    </row>
    <row r="5088" spans="1:5" x14ac:dyDescent="0.2">
      <c r="A5088"/>
      <c r="B5088"/>
      <c r="C5088"/>
      <c r="D5088"/>
      <c r="E5088"/>
    </row>
    <row r="5089" spans="1:5" x14ac:dyDescent="0.2">
      <c r="A5089"/>
      <c r="B5089"/>
      <c r="C5089"/>
      <c r="D5089"/>
      <c r="E5089"/>
    </row>
    <row r="5090" spans="1:5" x14ac:dyDescent="0.2">
      <c r="A5090"/>
      <c r="B5090"/>
      <c r="C5090"/>
      <c r="D5090"/>
      <c r="E5090"/>
    </row>
    <row r="5091" spans="1:5" x14ac:dyDescent="0.2">
      <c r="A5091"/>
      <c r="B5091"/>
      <c r="C5091"/>
      <c r="D5091"/>
      <c r="E5091"/>
    </row>
    <row r="5092" spans="1:5" x14ac:dyDescent="0.2">
      <c r="A5092"/>
      <c r="B5092"/>
      <c r="C5092"/>
      <c r="D5092"/>
      <c r="E5092"/>
    </row>
    <row r="5093" spans="1:5" x14ac:dyDescent="0.2">
      <c r="A5093"/>
      <c r="B5093"/>
      <c r="C5093"/>
      <c r="D5093"/>
      <c r="E5093"/>
    </row>
    <row r="5094" spans="1:5" x14ac:dyDescent="0.2">
      <c r="A5094"/>
      <c r="B5094"/>
      <c r="C5094"/>
      <c r="D5094"/>
      <c r="E5094"/>
    </row>
    <row r="5095" spans="1:5" x14ac:dyDescent="0.2">
      <c r="A5095"/>
      <c r="B5095"/>
      <c r="C5095"/>
      <c r="D5095"/>
      <c r="E5095"/>
    </row>
    <row r="5096" spans="1:5" x14ac:dyDescent="0.2">
      <c r="A5096"/>
      <c r="B5096"/>
      <c r="C5096"/>
      <c r="D5096"/>
      <c r="E5096"/>
    </row>
    <row r="5097" spans="1:5" x14ac:dyDescent="0.2">
      <c r="A5097"/>
      <c r="B5097"/>
      <c r="C5097"/>
      <c r="D5097"/>
      <c r="E5097"/>
    </row>
    <row r="5098" spans="1:5" x14ac:dyDescent="0.2">
      <c r="A5098"/>
      <c r="B5098"/>
      <c r="C5098"/>
      <c r="D5098"/>
      <c r="E5098"/>
    </row>
    <row r="5099" spans="1:5" x14ac:dyDescent="0.2">
      <c r="A5099"/>
      <c r="B5099"/>
      <c r="C5099"/>
      <c r="D5099"/>
      <c r="E5099"/>
    </row>
    <row r="5100" spans="1:5" x14ac:dyDescent="0.2">
      <c r="A5100"/>
      <c r="B5100"/>
      <c r="C5100"/>
      <c r="D5100"/>
      <c r="E5100"/>
    </row>
    <row r="5101" spans="1:5" x14ac:dyDescent="0.2">
      <c r="A5101"/>
      <c r="B5101"/>
      <c r="C5101"/>
      <c r="D5101"/>
      <c r="E5101"/>
    </row>
    <row r="5102" spans="1:5" x14ac:dyDescent="0.2">
      <c r="A5102"/>
      <c r="B5102"/>
      <c r="C5102"/>
      <c r="D5102"/>
      <c r="E5102"/>
    </row>
    <row r="5103" spans="1:5" x14ac:dyDescent="0.2">
      <c r="A5103"/>
      <c r="B5103"/>
      <c r="C5103"/>
      <c r="D5103"/>
      <c r="E5103"/>
    </row>
    <row r="5104" spans="1:5" x14ac:dyDescent="0.2">
      <c r="A5104"/>
      <c r="B5104"/>
      <c r="C5104"/>
      <c r="D5104"/>
      <c r="E5104"/>
    </row>
    <row r="5105" spans="1:5" x14ac:dyDescent="0.2">
      <c r="A5105"/>
      <c r="B5105"/>
      <c r="C5105"/>
      <c r="D5105"/>
      <c r="E5105"/>
    </row>
    <row r="5106" spans="1:5" x14ac:dyDescent="0.2">
      <c r="A5106"/>
      <c r="B5106"/>
      <c r="C5106"/>
      <c r="D5106"/>
      <c r="E5106"/>
    </row>
    <row r="5107" spans="1:5" x14ac:dyDescent="0.2">
      <c r="A5107"/>
      <c r="B5107"/>
      <c r="C5107"/>
      <c r="D5107"/>
      <c r="E5107"/>
    </row>
    <row r="5108" spans="1:5" x14ac:dyDescent="0.2">
      <c r="A5108"/>
      <c r="B5108"/>
      <c r="C5108"/>
      <c r="D5108"/>
      <c r="E5108"/>
    </row>
    <row r="5109" spans="1:5" x14ac:dyDescent="0.2">
      <c r="A5109"/>
      <c r="B5109"/>
      <c r="C5109"/>
      <c r="D5109"/>
      <c r="E5109"/>
    </row>
    <row r="5110" spans="1:5" x14ac:dyDescent="0.2">
      <c r="A5110"/>
      <c r="B5110"/>
      <c r="C5110"/>
      <c r="D5110"/>
      <c r="E5110"/>
    </row>
    <row r="5111" spans="1:5" x14ac:dyDescent="0.2">
      <c r="A5111"/>
      <c r="B5111"/>
      <c r="C5111"/>
      <c r="D5111"/>
      <c r="E5111"/>
    </row>
    <row r="5112" spans="1:5" x14ac:dyDescent="0.2">
      <c r="A5112"/>
      <c r="B5112"/>
      <c r="C5112"/>
      <c r="D5112"/>
      <c r="E5112"/>
    </row>
    <row r="5113" spans="1:5" x14ac:dyDescent="0.2">
      <c r="A5113"/>
      <c r="B5113"/>
      <c r="C5113"/>
      <c r="D5113"/>
      <c r="E5113"/>
    </row>
    <row r="5114" spans="1:5" x14ac:dyDescent="0.2">
      <c r="A5114"/>
      <c r="B5114"/>
      <c r="C5114"/>
      <c r="D5114"/>
      <c r="E5114"/>
    </row>
    <row r="5115" spans="1:5" x14ac:dyDescent="0.2">
      <c r="A5115"/>
      <c r="B5115"/>
      <c r="C5115"/>
      <c r="D5115"/>
      <c r="E5115"/>
    </row>
    <row r="5116" spans="1:5" x14ac:dyDescent="0.2">
      <c r="A5116"/>
      <c r="B5116"/>
      <c r="C5116"/>
      <c r="D5116"/>
      <c r="E5116"/>
    </row>
    <row r="5117" spans="1:5" x14ac:dyDescent="0.2">
      <c r="A5117"/>
      <c r="B5117"/>
      <c r="C5117"/>
      <c r="D5117"/>
      <c r="E5117"/>
    </row>
    <row r="5118" spans="1:5" x14ac:dyDescent="0.2">
      <c r="A5118"/>
      <c r="B5118"/>
      <c r="C5118"/>
      <c r="D5118"/>
      <c r="E5118"/>
    </row>
    <row r="5119" spans="1:5" x14ac:dyDescent="0.2">
      <c r="A5119"/>
      <c r="B5119"/>
      <c r="C5119"/>
      <c r="D5119"/>
      <c r="E5119"/>
    </row>
    <row r="5120" spans="1:5" x14ac:dyDescent="0.2">
      <c r="A5120"/>
      <c r="B5120"/>
      <c r="C5120"/>
      <c r="D5120"/>
      <c r="E5120"/>
    </row>
    <row r="5121" spans="1:5" x14ac:dyDescent="0.2">
      <c r="A5121"/>
      <c r="B5121"/>
      <c r="C5121"/>
      <c r="D5121"/>
      <c r="E5121"/>
    </row>
    <row r="5122" spans="1:5" x14ac:dyDescent="0.2">
      <c r="A5122"/>
      <c r="B5122"/>
      <c r="C5122"/>
      <c r="D5122"/>
      <c r="E5122"/>
    </row>
    <row r="5123" spans="1:5" x14ac:dyDescent="0.2">
      <c r="A5123"/>
      <c r="B5123"/>
      <c r="C5123"/>
      <c r="D5123"/>
      <c r="E5123"/>
    </row>
    <row r="5124" spans="1:5" x14ac:dyDescent="0.2">
      <c r="A5124"/>
      <c r="B5124"/>
      <c r="C5124"/>
      <c r="D5124"/>
      <c r="E5124"/>
    </row>
    <row r="5125" spans="1:5" x14ac:dyDescent="0.2">
      <c r="A5125"/>
      <c r="B5125"/>
      <c r="C5125"/>
      <c r="D5125"/>
      <c r="E5125"/>
    </row>
    <row r="5126" spans="1:5" x14ac:dyDescent="0.2">
      <c r="A5126"/>
      <c r="B5126"/>
      <c r="C5126"/>
      <c r="D5126"/>
      <c r="E5126"/>
    </row>
    <row r="5127" spans="1:5" x14ac:dyDescent="0.2">
      <c r="A5127"/>
      <c r="B5127"/>
      <c r="C5127"/>
      <c r="D5127"/>
      <c r="E5127"/>
    </row>
    <row r="5128" spans="1:5" x14ac:dyDescent="0.2">
      <c r="A5128"/>
      <c r="B5128"/>
      <c r="C5128"/>
      <c r="D5128"/>
      <c r="E5128"/>
    </row>
    <row r="5129" spans="1:5" x14ac:dyDescent="0.2">
      <c r="A5129"/>
      <c r="B5129"/>
      <c r="C5129"/>
      <c r="D5129"/>
      <c r="E5129"/>
    </row>
    <row r="5130" spans="1:5" x14ac:dyDescent="0.2">
      <c r="A5130"/>
      <c r="B5130"/>
      <c r="C5130"/>
      <c r="D5130"/>
      <c r="E5130"/>
    </row>
    <row r="5131" spans="1:5" x14ac:dyDescent="0.2">
      <c r="A5131"/>
      <c r="B5131"/>
      <c r="C5131"/>
      <c r="D5131"/>
      <c r="E5131"/>
    </row>
    <row r="5132" spans="1:5" x14ac:dyDescent="0.2">
      <c r="A5132"/>
      <c r="B5132"/>
      <c r="C5132"/>
      <c r="D5132"/>
      <c r="E5132"/>
    </row>
    <row r="5133" spans="1:5" x14ac:dyDescent="0.2">
      <c r="A5133"/>
      <c r="B5133"/>
      <c r="C5133"/>
      <c r="D5133"/>
      <c r="E5133"/>
    </row>
    <row r="5134" spans="1:5" x14ac:dyDescent="0.2">
      <c r="A5134"/>
      <c r="B5134"/>
      <c r="C5134"/>
      <c r="D5134"/>
      <c r="E5134"/>
    </row>
    <row r="5135" spans="1:5" x14ac:dyDescent="0.2">
      <c r="A5135"/>
      <c r="B5135"/>
      <c r="C5135"/>
      <c r="D5135"/>
      <c r="E5135"/>
    </row>
    <row r="5136" spans="1:5" x14ac:dyDescent="0.2">
      <c r="A5136"/>
      <c r="B5136"/>
      <c r="C5136"/>
      <c r="D5136"/>
      <c r="E5136"/>
    </row>
    <row r="5137" spans="1:5" x14ac:dyDescent="0.2">
      <c r="A5137"/>
      <c r="B5137"/>
      <c r="C5137"/>
      <c r="D5137"/>
      <c r="E5137"/>
    </row>
    <row r="5138" spans="1:5" x14ac:dyDescent="0.2">
      <c r="A5138"/>
      <c r="B5138"/>
      <c r="C5138"/>
      <c r="D5138"/>
      <c r="E5138"/>
    </row>
    <row r="5139" spans="1:5" x14ac:dyDescent="0.2">
      <c r="A5139"/>
      <c r="B5139"/>
      <c r="C5139"/>
      <c r="D5139"/>
      <c r="E5139"/>
    </row>
    <row r="5140" spans="1:5" x14ac:dyDescent="0.2">
      <c r="A5140"/>
      <c r="B5140"/>
      <c r="C5140"/>
      <c r="D5140"/>
      <c r="E5140"/>
    </row>
    <row r="5141" spans="1:5" x14ac:dyDescent="0.2">
      <c r="A5141"/>
      <c r="B5141"/>
      <c r="C5141"/>
      <c r="D5141"/>
      <c r="E5141"/>
    </row>
    <row r="5142" spans="1:5" x14ac:dyDescent="0.2">
      <c r="A5142"/>
      <c r="B5142"/>
      <c r="C5142"/>
      <c r="D5142"/>
      <c r="E5142"/>
    </row>
    <row r="5143" spans="1:5" x14ac:dyDescent="0.2">
      <c r="A5143"/>
      <c r="B5143"/>
      <c r="C5143"/>
      <c r="D5143"/>
      <c r="E5143"/>
    </row>
    <row r="5144" spans="1:5" x14ac:dyDescent="0.2">
      <c r="A5144"/>
      <c r="B5144"/>
      <c r="C5144"/>
      <c r="D5144"/>
      <c r="E5144"/>
    </row>
    <row r="5145" spans="1:5" x14ac:dyDescent="0.2">
      <c r="A5145"/>
      <c r="B5145"/>
      <c r="C5145"/>
      <c r="D5145"/>
      <c r="E5145"/>
    </row>
    <row r="5146" spans="1:5" x14ac:dyDescent="0.2">
      <c r="A5146"/>
      <c r="B5146"/>
      <c r="C5146"/>
      <c r="D5146"/>
      <c r="E5146"/>
    </row>
    <row r="5147" spans="1:5" x14ac:dyDescent="0.2">
      <c r="A5147"/>
      <c r="B5147"/>
      <c r="C5147"/>
      <c r="D5147"/>
      <c r="E5147"/>
    </row>
    <row r="5148" spans="1:5" x14ac:dyDescent="0.2">
      <c r="A5148"/>
      <c r="B5148"/>
      <c r="C5148"/>
      <c r="D5148"/>
      <c r="E5148"/>
    </row>
    <row r="5149" spans="1:5" x14ac:dyDescent="0.2">
      <c r="A5149"/>
      <c r="B5149"/>
      <c r="C5149"/>
      <c r="D5149"/>
      <c r="E5149"/>
    </row>
    <row r="5150" spans="1:5" x14ac:dyDescent="0.2">
      <c r="A5150"/>
      <c r="B5150"/>
      <c r="C5150"/>
      <c r="D5150"/>
      <c r="E5150"/>
    </row>
    <row r="5151" spans="1:5" x14ac:dyDescent="0.2">
      <c r="A5151"/>
      <c r="B5151"/>
      <c r="C5151"/>
      <c r="D5151"/>
      <c r="E5151"/>
    </row>
    <row r="5152" spans="1:5" x14ac:dyDescent="0.2">
      <c r="A5152"/>
      <c r="B5152"/>
      <c r="C5152"/>
      <c r="D5152"/>
      <c r="E5152"/>
    </row>
    <row r="5153" spans="1:5" x14ac:dyDescent="0.2">
      <c r="A5153"/>
      <c r="B5153"/>
      <c r="C5153"/>
      <c r="D5153"/>
      <c r="E5153"/>
    </row>
    <row r="5154" spans="1:5" x14ac:dyDescent="0.2">
      <c r="A5154"/>
      <c r="B5154"/>
      <c r="C5154"/>
      <c r="D5154"/>
      <c r="E5154"/>
    </row>
    <row r="5155" spans="1:5" x14ac:dyDescent="0.2">
      <c r="A5155"/>
      <c r="B5155"/>
      <c r="C5155"/>
      <c r="D5155"/>
      <c r="E5155"/>
    </row>
    <row r="5156" spans="1:5" x14ac:dyDescent="0.2">
      <c r="A5156"/>
      <c r="B5156"/>
      <c r="C5156"/>
      <c r="D5156"/>
      <c r="E5156"/>
    </row>
    <row r="5157" spans="1:5" x14ac:dyDescent="0.2">
      <c r="A5157"/>
      <c r="B5157"/>
      <c r="C5157"/>
      <c r="D5157"/>
      <c r="E5157"/>
    </row>
    <row r="5158" spans="1:5" x14ac:dyDescent="0.2">
      <c r="A5158"/>
      <c r="B5158"/>
      <c r="C5158"/>
      <c r="D5158"/>
      <c r="E5158"/>
    </row>
    <row r="5159" spans="1:5" x14ac:dyDescent="0.2">
      <c r="A5159"/>
      <c r="B5159"/>
      <c r="C5159"/>
      <c r="D5159"/>
      <c r="E5159"/>
    </row>
    <row r="5160" spans="1:5" x14ac:dyDescent="0.2">
      <c r="A5160"/>
      <c r="B5160"/>
      <c r="C5160"/>
      <c r="D5160"/>
      <c r="E5160"/>
    </row>
    <row r="5161" spans="1:5" x14ac:dyDescent="0.2">
      <c r="A5161"/>
      <c r="B5161"/>
      <c r="C5161"/>
      <c r="D5161"/>
      <c r="E5161"/>
    </row>
    <row r="5162" spans="1:5" x14ac:dyDescent="0.2">
      <c r="A5162"/>
      <c r="B5162"/>
      <c r="C5162"/>
      <c r="D5162"/>
      <c r="E5162"/>
    </row>
    <row r="5163" spans="1:5" x14ac:dyDescent="0.2">
      <c r="A5163"/>
      <c r="B5163"/>
      <c r="C5163"/>
      <c r="D5163"/>
      <c r="E5163"/>
    </row>
    <row r="5164" spans="1:5" x14ac:dyDescent="0.2">
      <c r="A5164"/>
      <c r="B5164"/>
      <c r="C5164"/>
      <c r="D5164"/>
      <c r="E5164"/>
    </row>
    <row r="5165" spans="1:5" x14ac:dyDescent="0.2">
      <c r="A5165"/>
      <c r="B5165"/>
      <c r="C5165"/>
      <c r="D5165"/>
      <c r="E5165"/>
    </row>
    <row r="5166" spans="1:5" x14ac:dyDescent="0.2">
      <c r="A5166"/>
      <c r="B5166"/>
      <c r="C5166"/>
      <c r="D5166"/>
      <c r="E5166"/>
    </row>
    <row r="5167" spans="1:5" x14ac:dyDescent="0.2">
      <c r="A5167"/>
      <c r="B5167"/>
      <c r="C5167"/>
      <c r="D5167"/>
      <c r="E5167"/>
    </row>
    <row r="5168" spans="1:5" x14ac:dyDescent="0.2">
      <c r="A5168"/>
      <c r="B5168"/>
      <c r="C5168"/>
      <c r="D5168"/>
      <c r="E5168"/>
    </row>
    <row r="5169" spans="1:5" x14ac:dyDescent="0.2">
      <c r="A5169"/>
      <c r="B5169"/>
      <c r="C5169"/>
      <c r="D5169"/>
      <c r="E5169"/>
    </row>
    <row r="5170" spans="1:5" x14ac:dyDescent="0.2">
      <c r="A5170"/>
      <c r="B5170"/>
      <c r="C5170"/>
      <c r="D5170"/>
      <c r="E5170"/>
    </row>
    <row r="5171" spans="1:5" x14ac:dyDescent="0.2">
      <c r="A5171"/>
      <c r="B5171"/>
      <c r="C5171"/>
      <c r="D5171"/>
      <c r="E5171"/>
    </row>
    <row r="5172" spans="1:5" x14ac:dyDescent="0.2">
      <c r="A5172"/>
      <c r="B5172"/>
      <c r="C5172"/>
      <c r="D5172"/>
      <c r="E5172"/>
    </row>
    <row r="5173" spans="1:5" x14ac:dyDescent="0.2">
      <c r="A5173"/>
      <c r="B5173"/>
      <c r="C5173"/>
      <c r="D5173"/>
      <c r="E5173"/>
    </row>
    <row r="5174" spans="1:5" x14ac:dyDescent="0.2">
      <c r="A5174"/>
      <c r="B5174"/>
      <c r="C5174"/>
      <c r="D5174"/>
      <c r="E5174"/>
    </row>
    <row r="5175" spans="1:5" x14ac:dyDescent="0.2">
      <c r="A5175"/>
      <c r="B5175"/>
      <c r="C5175"/>
      <c r="D5175"/>
      <c r="E5175"/>
    </row>
    <row r="5176" spans="1:5" x14ac:dyDescent="0.2">
      <c r="A5176"/>
      <c r="B5176"/>
      <c r="C5176"/>
      <c r="D5176"/>
      <c r="E5176"/>
    </row>
    <row r="5177" spans="1:5" x14ac:dyDescent="0.2">
      <c r="A5177"/>
      <c r="B5177"/>
      <c r="C5177"/>
      <c r="D5177"/>
      <c r="E5177"/>
    </row>
    <row r="5178" spans="1:5" x14ac:dyDescent="0.2">
      <c r="A5178"/>
      <c r="B5178"/>
      <c r="C5178"/>
      <c r="D5178"/>
      <c r="E5178"/>
    </row>
    <row r="5179" spans="1:5" x14ac:dyDescent="0.2">
      <c r="A5179"/>
      <c r="B5179"/>
      <c r="C5179"/>
      <c r="D5179"/>
      <c r="E5179"/>
    </row>
    <row r="5180" spans="1:5" x14ac:dyDescent="0.2">
      <c r="A5180"/>
      <c r="B5180"/>
      <c r="C5180"/>
      <c r="D5180"/>
      <c r="E5180"/>
    </row>
    <row r="5181" spans="1:5" x14ac:dyDescent="0.2">
      <c r="A5181"/>
      <c r="B5181"/>
      <c r="C5181"/>
      <c r="D5181"/>
      <c r="E5181"/>
    </row>
    <row r="5182" spans="1:5" x14ac:dyDescent="0.2">
      <c r="A5182"/>
      <c r="B5182"/>
      <c r="C5182"/>
      <c r="D5182"/>
      <c r="E5182"/>
    </row>
    <row r="5183" spans="1:5" x14ac:dyDescent="0.2">
      <c r="A5183"/>
      <c r="B5183"/>
      <c r="C5183"/>
      <c r="D5183"/>
      <c r="E5183"/>
    </row>
    <row r="5184" spans="1:5" x14ac:dyDescent="0.2">
      <c r="A5184"/>
      <c r="B5184"/>
      <c r="C5184"/>
      <c r="D5184"/>
      <c r="E5184"/>
    </row>
    <row r="5185" spans="1:5" x14ac:dyDescent="0.2">
      <c r="A5185"/>
      <c r="B5185"/>
      <c r="C5185"/>
      <c r="D5185"/>
      <c r="E5185"/>
    </row>
    <row r="5186" spans="1:5" x14ac:dyDescent="0.2">
      <c r="A5186"/>
      <c r="B5186"/>
      <c r="C5186"/>
      <c r="D5186"/>
      <c r="E5186"/>
    </row>
    <row r="5187" spans="1:5" x14ac:dyDescent="0.2">
      <c r="A5187"/>
      <c r="B5187"/>
      <c r="C5187"/>
      <c r="D5187"/>
      <c r="E5187"/>
    </row>
    <row r="5188" spans="1:5" x14ac:dyDescent="0.2">
      <c r="A5188"/>
      <c r="B5188"/>
      <c r="C5188"/>
      <c r="D5188"/>
      <c r="E5188"/>
    </row>
    <row r="5189" spans="1:5" x14ac:dyDescent="0.2">
      <c r="A5189"/>
      <c r="B5189"/>
      <c r="C5189"/>
      <c r="D5189"/>
      <c r="E5189"/>
    </row>
    <row r="5190" spans="1:5" x14ac:dyDescent="0.2">
      <c r="A5190"/>
      <c r="B5190"/>
      <c r="C5190"/>
      <c r="D5190"/>
      <c r="E5190"/>
    </row>
    <row r="5191" spans="1:5" x14ac:dyDescent="0.2">
      <c r="A5191"/>
      <c r="B5191"/>
      <c r="C5191"/>
      <c r="D5191"/>
      <c r="E5191"/>
    </row>
    <row r="5192" spans="1:5" x14ac:dyDescent="0.2">
      <c r="A5192"/>
      <c r="B5192"/>
      <c r="C5192"/>
      <c r="D5192"/>
      <c r="E5192"/>
    </row>
    <row r="5193" spans="1:5" x14ac:dyDescent="0.2">
      <c r="A5193"/>
      <c r="B5193"/>
      <c r="C5193"/>
      <c r="D5193"/>
      <c r="E5193"/>
    </row>
    <row r="5194" spans="1:5" x14ac:dyDescent="0.2">
      <c r="A5194"/>
      <c r="B5194"/>
      <c r="C5194"/>
      <c r="D5194"/>
      <c r="E5194"/>
    </row>
    <row r="5195" spans="1:5" x14ac:dyDescent="0.2">
      <c r="A5195"/>
      <c r="B5195"/>
      <c r="C5195"/>
      <c r="D5195"/>
      <c r="E5195"/>
    </row>
    <row r="5196" spans="1:5" x14ac:dyDescent="0.2">
      <c r="A5196"/>
      <c r="B5196"/>
      <c r="C5196"/>
      <c r="D5196"/>
      <c r="E5196"/>
    </row>
    <row r="5197" spans="1:5" x14ac:dyDescent="0.2">
      <c r="A5197"/>
      <c r="B5197"/>
      <c r="C5197"/>
      <c r="D5197"/>
      <c r="E5197"/>
    </row>
    <row r="5198" spans="1:5" x14ac:dyDescent="0.2">
      <c r="A5198"/>
      <c r="B5198"/>
      <c r="C5198"/>
      <c r="D5198"/>
      <c r="E5198"/>
    </row>
    <row r="5199" spans="1:5" x14ac:dyDescent="0.2">
      <c r="A5199"/>
      <c r="B5199"/>
      <c r="C5199"/>
      <c r="D5199"/>
      <c r="E5199"/>
    </row>
    <row r="5200" spans="1:5" x14ac:dyDescent="0.2">
      <c r="A5200"/>
      <c r="B5200"/>
      <c r="C5200"/>
      <c r="D5200"/>
      <c r="E5200"/>
    </row>
    <row r="5201" spans="1:5" x14ac:dyDescent="0.2">
      <c r="A5201"/>
      <c r="B5201"/>
      <c r="C5201"/>
      <c r="D5201"/>
      <c r="E5201"/>
    </row>
    <row r="5202" spans="1:5" x14ac:dyDescent="0.2">
      <c r="A5202"/>
      <c r="B5202"/>
      <c r="C5202"/>
      <c r="D5202"/>
      <c r="E5202"/>
    </row>
    <row r="5203" spans="1:5" x14ac:dyDescent="0.2">
      <c r="A5203"/>
      <c r="B5203"/>
      <c r="C5203"/>
      <c r="D5203"/>
      <c r="E5203"/>
    </row>
    <row r="5204" spans="1:5" x14ac:dyDescent="0.2">
      <c r="A5204"/>
      <c r="B5204"/>
      <c r="C5204"/>
      <c r="D5204"/>
      <c r="E5204"/>
    </row>
    <row r="5205" spans="1:5" x14ac:dyDescent="0.2">
      <c r="A5205"/>
      <c r="B5205"/>
      <c r="C5205"/>
      <c r="D5205"/>
      <c r="E5205"/>
    </row>
    <row r="5206" spans="1:5" x14ac:dyDescent="0.2">
      <c r="A5206"/>
      <c r="B5206"/>
      <c r="C5206"/>
      <c r="D5206"/>
      <c r="E5206"/>
    </row>
    <row r="5207" spans="1:5" x14ac:dyDescent="0.2">
      <c r="A5207"/>
      <c r="B5207"/>
      <c r="C5207"/>
      <c r="D5207"/>
      <c r="E5207"/>
    </row>
    <row r="5208" spans="1:5" x14ac:dyDescent="0.2">
      <c r="A5208"/>
      <c r="B5208"/>
      <c r="C5208"/>
      <c r="D5208"/>
      <c r="E5208"/>
    </row>
    <row r="5209" spans="1:5" x14ac:dyDescent="0.2">
      <c r="A5209"/>
      <c r="B5209"/>
      <c r="C5209"/>
      <c r="D5209"/>
      <c r="E5209"/>
    </row>
    <row r="5210" spans="1:5" x14ac:dyDescent="0.2">
      <c r="A5210"/>
      <c r="B5210"/>
      <c r="C5210"/>
      <c r="D5210"/>
      <c r="E5210"/>
    </row>
    <row r="5211" spans="1:5" x14ac:dyDescent="0.2">
      <c r="A5211"/>
      <c r="B5211"/>
      <c r="C5211"/>
      <c r="D5211"/>
      <c r="E5211"/>
    </row>
    <row r="5212" spans="1:5" x14ac:dyDescent="0.2">
      <c r="A5212"/>
      <c r="B5212"/>
      <c r="C5212"/>
      <c r="D5212"/>
      <c r="E5212"/>
    </row>
    <row r="5213" spans="1:5" x14ac:dyDescent="0.2">
      <c r="A5213"/>
      <c r="B5213"/>
      <c r="C5213"/>
      <c r="D5213"/>
      <c r="E5213"/>
    </row>
    <row r="5214" spans="1:5" x14ac:dyDescent="0.2">
      <c r="A5214"/>
      <c r="B5214"/>
      <c r="C5214"/>
      <c r="D5214"/>
      <c r="E5214"/>
    </row>
    <row r="5215" spans="1:5" x14ac:dyDescent="0.2">
      <c r="A5215"/>
      <c r="B5215"/>
      <c r="C5215"/>
      <c r="D5215"/>
      <c r="E5215"/>
    </row>
    <row r="5216" spans="1:5" x14ac:dyDescent="0.2">
      <c r="A5216"/>
      <c r="B5216"/>
      <c r="C5216"/>
      <c r="D5216"/>
      <c r="E5216"/>
    </row>
    <row r="5217" spans="1:5" x14ac:dyDescent="0.2">
      <c r="A5217"/>
      <c r="B5217"/>
      <c r="C5217"/>
      <c r="D5217"/>
      <c r="E5217"/>
    </row>
    <row r="5218" spans="1:5" x14ac:dyDescent="0.2">
      <c r="A5218"/>
      <c r="B5218"/>
      <c r="C5218"/>
      <c r="D5218"/>
      <c r="E5218"/>
    </row>
    <row r="5219" spans="1:5" x14ac:dyDescent="0.2">
      <c r="A5219"/>
      <c r="B5219"/>
      <c r="C5219"/>
      <c r="D5219"/>
      <c r="E5219"/>
    </row>
    <row r="5220" spans="1:5" x14ac:dyDescent="0.2">
      <c r="A5220"/>
      <c r="B5220"/>
      <c r="C5220"/>
      <c r="D5220"/>
      <c r="E5220"/>
    </row>
    <row r="5221" spans="1:5" x14ac:dyDescent="0.2">
      <c r="A5221"/>
      <c r="B5221"/>
      <c r="C5221"/>
      <c r="D5221"/>
      <c r="E5221"/>
    </row>
    <row r="5222" spans="1:5" x14ac:dyDescent="0.2">
      <c r="A5222"/>
      <c r="B5222"/>
      <c r="C5222"/>
      <c r="D5222"/>
      <c r="E5222"/>
    </row>
    <row r="5223" spans="1:5" x14ac:dyDescent="0.2">
      <c r="A5223"/>
      <c r="B5223"/>
      <c r="C5223"/>
      <c r="D5223"/>
      <c r="E5223"/>
    </row>
    <row r="5224" spans="1:5" x14ac:dyDescent="0.2">
      <c r="A5224"/>
      <c r="B5224"/>
      <c r="C5224"/>
      <c r="D5224"/>
      <c r="E5224"/>
    </row>
    <row r="5225" spans="1:5" x14ac:dyDescent="0.2">
      <c r="A5225"/>
      <c r="B5225"/>
      <c r="C5225"/>
      <c r="D5225"/>
      <c r="E5225"/>
    </row>
    <row r="5226" spans="1:5" x14ac:dyDescent="0.2">
      <c r="A5226"/>
      <c r="B5226"/>
      <c r="C5226"/>
      <c r="D5226"/>
      <c r="E5226"/>
    </row>
    <row r="5227" spans="1:5" x14ac:dyDescent="0.2">
      <c r="A5227"/>
      <c r="B5227"/>
      <c r="C5227"/>
      <c r="D5227"/>
      <c r="E5227"/>
    </row>
    <row r="5228" spans="1:5" x14ac:dyDescent="0.2">
      <c r="A5228"/>
      <c r="B5228"/>
      <c r="C5228"/>
      <c r="D5228"/>
      <c r="E5228"/>
    </row>
    <row r="5229" spans="1:5" x14ac:dyDescent="0.2">
      <c r="A5229"/>
      <c r="B5229"/>
      <c r="C5229"/>
      <c r="D5229"/>
      <c r="E5229"/>
    </row>
    <row r="5230" spans="1:5" x14ac:dyDescent="0.2">
      <c r="A5230"/>
      <c r="B5230"/>
      <c r="C5230"/>
      <c r="D5230"/>
      <c r="E5230"/>
    </row>
    <row r="5231" spans="1:5" x14ac:dyDescent="0.2">
      <c r="A5231"/>
      <c r="B5231"/>
      <c r="C5231"/>
      <c r="D5231"/>
      <c r="E5231"/>
    </row>
    <row r="5232" spans="1:5" x14ac:dyDescent="0.2">
      <c r="A5232"/>
      <c r="B5232"/>
      <c r="C5232"/>
      <c r="D5232"/>
      <c r="E5232"/>
    </row>
    <row r="5233" spans="1:5" x14ac:dyDescent="0.2">
      <c r="A5233"/>
      <c r="B5233"/>
      <c r="C5233"/>
      <c r="D5233"/>
      <c r="E5233"/>
    </row>
    <row r="5234" spans="1:5" x14ac:dyDescent="0.2">
      <c r="A5234"/>
      <c r="B5234"/>
      <c r="C5234"/>
      <c r="D5234"/>
      <c r="E5234"/>
    </row>
    <row r="5235" spans="1:5" x14ac:dyDescent="0.2">
      <c r="A5235"/>
      <c r="B5235"/>
      <c r="C5235"/>
      <c r="D5235"/>
      <c r="E5235"/>
    </row>
    <row r="5236" spans="1:5" x14ac:dyDescent="0.2">
      <c r="A5236"/>
      <c r="B5236"/>
      <c r="C5236"/>
      <c r="D5236"/>
      <c r="E5236"/>
    </row>
    <row r="5237" spans="1:5" x14ac:dyDescent="0.2">
      <c r="A5237"/>
      <c r="B5237"/>
      <c r="C5237"/>
      <c r="D5237"/>
      <c r="E5237"/>
    </row>
    <row r="5238" spans="1:5" x14ac:dyDescent="0.2">
      <c r="A5238"/>
      <c r="B5238"/>
      <c r="C5238"/>
      <c r="D5238"/>
      <c r="E5238"/>
    </row>
    <row r="5239" spans="1:5" x14ac:dyDescent="0.2">
      <c r="A5239"/>
      <c r="B5239"/>
      <c r="C5239"/>
      <c r="D5239"/>
      <c r="E5239"/>
    </row>
    <row r="5240" spans="1:5" x14ac:dyDescent="0.2">
      <c r="A5240"/>
      <c r="B5240"/>
      <c r="C5240"/>
      <c r="D5240"/>
      <c r="E5240"/>
    </row>
    <row r="5241" spans="1:5" x14ac:dyDescent="0.2">
      <c r="A5241"/>
      <c r="B5241"/>
      <c r="C5241"/>
      <c r="D5241"/>
      <c r="E5241"/>
    </row>
    <row r="5242" spans="1:5" x14ac:dyDescent="0.2">
      <c r="A5242"/>
      <c r="B5242"/>
      <c r="C5242"/>
      <c r="D5242"/>
      <c r="E5242"/>
    </row>
    <row r="5243" spans="1:5" x14ac:dyDescent="0.2">
      <c r="A5243"/>
      <c r="B5243"/>
      <c r="C5243"/>
      <c r="D5243"/>
      <c r="E5243"/>
    </row>
    <row r="5244" spans="1:5" x14ac:dyDescent="0.2">
      <c r="A5244"/>
      <c r="B5244"/>
      <c r="C5244"/>
      <c r="D5244"/>
      <c r="E5244"/>
    </row>
    <row r="5245" spans="1:5" x14ac:dyDescent="0.2">
      <c r="A5245"/>
      <c r="B5245"/>
      <c r="C5245"/>
      <c r="D5245"/>
      <c r="E5245"/>
    </row>
    <row r="5246" spans="1:5" x14ac:dyDescent="0.2">
      <c r="A5246"/>
      <c r="B5246"/>
      <c r="C5246"/>
      <c r="D5246"/>
      <c r="E5246"/>
    </row>
    <row r="5247" spans="1:5" x14ac:dyDescent="0.2">
      <c r="A5247"/>
      <c r="B5247"/>
      <c r="C5247"/>
      <c r="D5247"/>
      <c r="E5247"/>
    </row>
    <row r="5248" spans="1:5" x14ac:dyDescent="0.2">
      <c r="A5248"/>
      <c r="B5248"/>
      <c r="C5248"/>
      <c r="D5248"/>
      <c r="E5248"/>
    </row>
    <row r="5249" spans="1:5" x14ac:dyDescent="0.2">
      <c r="A5249"/>
      <c r="B5249"/>
      <c r="C5249"/>
      <c r="D5249"/>
      <c r="E5249"/>
    </row>
    <row r="5250" spans="1:5" x14ac:dyDescent="0.2">
      <c r="A5250"/>
      <c r="B5250"/>
      <c r="C5250"/>
      <c r="D5250"/>
      <c r="E5250"/>
    </row>
    <row r="5251" spans="1:5" x14ac:dyDescent="0.2">
      <c r="A5251"/>
      <c r="B5251"/>
      <c r="C5251"/>
      <c r="D5251"/>
      <c r="E5251"/>
    </row>
    <row r="5252" spans="1:5" x14ac:dyDescent="0.2">
      <c r="A5252"/>
      <c r="B5252"/>
      <c r="C5252"/>
      <c r="D5252"/>
      <c r="E5252"/>
    </row>
    <row r="5253" spans="1:5" x14ac:dyDescent="0.2">
      <c r="A5253"/>
      <c r="B5253"/>
      <c r="C5253"/>
      <c r="D5253"/>
      <c r="E5253"/>
    </row>
    <row r="5254" spans="1:5" x14ac:dyDescent="0.2">
      <c r="A5254"/>
      <c r="B5254"/>
      <c r="C5254"/>
      <c r="D5254"/>
      <c r="E5254"/>
    </row>
    <row r="5255" spans="1:5" x14ac:dyDescent="0.2">
      <c r="A5255"/>
      <c r="B5255"/>
      <c r="C5255"/>
      <c r="D5255"/>
      <c r="E5255"/>
    </row>
    <row r="5256" spans="1:5" x14ac:dyDescent="0.2">
      <c r="A5256"/>
      <c r="B5256"/>
      <c r="C5256"/>
      <c r="D5256"/>
      <c r="E5256"/>
    </row>
    <row r="5257" spans="1:5" x14ac:dyDescent="0.2">
      <c r="A5257"/>
      <c r="B5257"/>
      <c r="C5257"/>
      <c r="D5257"/>
      <c r="E5257"/>
    </row>
    <row r="5258" spans="1:5" x14ac:dyDescent="0.2">
      <c r="A5258"/>
      <c r="B5258"/>
      <c r="C5258"/>
      <c r="D5258"/>
      <c r="E5258"/>
    </row>
    <row r="5259" spans="1:5" x14ac:dyDescent="0.2">
      <c r="A5259"/>
      <c r="B5259"/>
      <c r="C5259"/>
      <c r="D5259"/>
      <c r="E5259"/>
    </row>
    <row r="5260" spans="1:5" x14ac:dyDescent="0.2">
      <c r="A5260"/>
      <c r="B5260"/>
      <c r="C5260"/>
      <c r="D5260"/>
      <c r="E5260"/>
    </row>
    <row r="5261" spans="1:5" x14ac:dyDescent="0.2">
      <c r="A5261"/>
      <c r="B5261"/>
      <c r="C5261"/>
      <c r="D5261"/>
      <c r="E5261"/>
    </row>
    <row r="5262" spans="1:5" x14ac:dyDescent="0.2">
      <c r="A5262"/>
      <c r="B5262"/>
      <c r="C5262"/>
      <c r="D5262"/>
      <c r="E5262"/>
    </row>
    <row r="5263" spans="1:5" x14ac:dyDescent="0.2">
      <c r="A5263"/>
      <c r="B5263"/>
      <c r="C5263"/>
      <c r="D5263"/>
      <c r="E5263"/>
    </row>
    <row r="5264" spans="1:5" x14ac:dyDescent="0.2">
      <c r="A5264"/>
      <c r="B5264"/>
      <c r="C5264"/>
      <c r="D5264"/>
      <c r="E5264"/>
    </row>
    <row r="5265" spans="1:5" x14ac:dyDescent="0.2">
      <c r="A5265"/>
      <c r="B5265"/>
      <c r="C5265"/>
      <c r="D5265"/>
      <c r="E5265"/>
    </row>
    <row r="5266" spans="1:5" x14ac:dyDescent="0.2">
      <c r="A5266"/>
      <c r="B5266"/>
      <c r="C5266"/>
      <c r="D5266"/>
      <c r="E5266"/>
    </row>
    <row r="5267" spans="1:5" x14ac:dyDescent="0.2">
      <c r="A5267"/>
      <c r="B5267"/>
      <c r="C5267"/>
      <c r="D5267"/>
      <c r="E5267"/>
    </row>
    <row r="5268" spans="1:5" x14ac:dyDescent="0.2">
      <c r="A5268"/>
      <c r="B5268"/>
      <c r="C5268"/>
      <c r="D5268"/>
      <c r="E5268"/>
    </row>
    <row r="5269" spans="1:5" x14ac:dyDescent="0.2">
      <c r="A5269"/>
      <c r="B5269"/>
      <c r="C5269"/>
      <c r="D5269"/>
      <c r="E5269"/>
    </row>
    <row r="5270" spans="1:5" x14ac:dyDescent="0.2">
      <c r="A5270"/>
      <c r="B5270"/>
      <c r="C5270"/>
      <c r="D5270"/>
      <c r="E5270"/>
    </row>
    <row r="5271" spans="1:5" x14ac:dyDescent="0.2">
      <c r="A5271"/>
      <c r="B5271"/>
      <c r="C5271"/>
      <c r="D5271"/>
      <c r="E5271"/>
    </row>
    <row r="5272" spans="1:5" x14ac:dyDescent="0.2">
      <c r="A5272"/>
      <c r="B5272"/>
      <c r="C5272"/>
      <c r="D5272"/>
      <c r="E5272"/>
    </row>
    <row r="5273" spans="1:5" x14ac:dyDescent="0.2">
      <c r="A5273"/>
      <c r="B5273"/>
      <c r="C5273"/>
      <c r="D5273"/>
      <c r="E5273"/>
    </row>
    <row r="5274" spans="1:5" x14ac:dyDescent="0.2">
      <c r="A5274"/>
      <c r="B5274"/>
      <c r="C5274"/>
      <c r="D5274"/>
      <c r="E5274"/>
    </row>
    <row r="5275" spans="1:5" x14ac:dyDescent="0.2">
      <c r="A5275"/>
      <c r="B5275"/>
      <c r="C5275"/>
      <c r="D5275"/>
      <c r="E5275"/>
    </row>
    <row r="5276" spans="1:5" x14ac:dyDescent="0.2">
      <c r="A5276"/>
      <c r="B5276"/>
      <c r="C5276"/>
      <c r="D5276"/>
      <c r="E5276"/>
    </row>
    <row r="5277" spans="1:5" x14ac:dyDescent="0.2">
      <c r="A5277"/>
      <c r="B5277"/>
      <c r="C5277"/>
      <c r="D5277"/>
      <c r="E5277"/>
    </row>
    <row r="5278" spans="1:5" x14ac:dyDescent="0.2">
      <c r="A5278"/>
      <c r="B5278"/>
      <c r="C5278"/>
      <c r="D5278"/>
      <c r="E5278"/>
    </row>
    <row r="5279" spans="1:5" x14ac:dyDescent="0.2">
      <c r="A5279"/>
      <c r="B5279"/>
      <c r="C5279"/>
      <c r="D5279"/>
      <c r="E5279"/>
    </row>
    <row r="5280" spans="1:5" x14ac:dyDescent="0.2">
      <c r="A5280"/>
      <c r="B5280"/>
      <c r="C5280"/>
      <c r="D5280"/>
      <c r="E5280"/>
    </row>
    <row r="5281" spans="1:5" x14ac:dyDescent="0.2">
      <c r="A5281"/>
      <c r="B5281"/>
      <c r="C5281"/>
      <c r="D5281"/>
      <c r="E5281"/>
    </row>
    <row r="5282" spans="1:5" x14ac:dyDescent="0.2">
      <c r="A5282"/>
      <c r="B5282"/>
      <c r="C5282"/>
      <c r="D5282"/>
      <c r="E5282"/>
    </row>
    <row r="5283" spans="1:5" x14ac:dyDescent="0.2">
      <c r="A5283"/>
      <c r="B5283"/>
      <c r="C5283"/>
      <c r="D5283"/>
      <c r="E5283"/>
    </row>
    <row r="5284" spans="1:5" x14ac:dyDescent="0.2">
      <c r="A5284"/>
      <c r="B5284"/>
      <c r="C5284"/>
      <c r="D5284"/>
      <c r="E5284"/>
    </row>
    <row r="5285" spans="1:5" x14ac:dyDescent="0.2">
      <c r="A5285"/>
      <c r="B5285"/>
      <c r="C5285"/>
      <c r="D5285"/>
      <c r="E5285"/>
    </row>
    <row r="5286" spans="1:5" x14ac:dyDescent="0.2">
      <c r="A5286"/>
      <c r="B5286"/>
      <c r="C5286"/>
      <c r="D5286"/>
      <c r="E5286"/>
    </row>
    <row r="5287" spans="1:5" x14ac:dyDescent="0.2">
      <c r="A5287"/>
      <c r="B5287"/>
      <c r="C5287"/>
      <c r="D5287"/>
      <c r="E5287"/>
    </row>
    <row r="5288" spans="1:5" x14ac:dyDescent="0.2">
      <c r="A5288"/>
      <c r="B5288"/>
      <c r="C5288"/>
      <c r="D5288"/>
      <c r="E5288"/>
    </row>
    <row r="5289" spans="1:5" x14ac:dyDescent="0.2">
      <c r="A5289"/>
      <c r="B5289"/>
      <c r="C5289"/>
      <c r="D5289"/>
      <c r="E5289"/>
    </row>
    <row r="5290" spans="1:5" x14ac:dyDescent="0.2">
      <c r="A5290"/>
      <c r="B5290"/>
      <c r="C5290"/>
      <c r="D5290"/>
      <c r="E5290"/>
    </row>
    <row r="5291" spans="1:5" x14ac:dyDescent="0.2">
      <c r="A5291"/>
      <c r="B5291"/>
      <c r="C5291"/>
      <c r="D5291"/>
      <c r="E5291"/>
    </row>
    <row r="5292" spans="1:5" x14ac:dyDescent="0.2">
      <c r="A5292"/>
      <c r="B5292"/>
      <c r="C5292"/>
      <c r="D5292"/>
      <c r="E5292"/>
    </row>
    <row r="5293" spans="1:5" x14ac:dyDescent="0.2">
      <c r="A5293"/>
      <c r="B5293"/>
      <c r="C5293"/>
      <c r="D5293"/>
      <c r="E5293"/>
    </row>
    <row r="5294" spans="1:5" x14ac:dyDescent="0.2">
      <c r="A5294"/>
      <c r="B5294"/>
      <c r="C5294"/>
      <c r="D5294"/>
      <c r="E5294"/>
    </row>
    <row r="5295" spans="1:5" x14ac:dyDescent="0.2">
      <c r="A5295"/>
      <c r="B5295"/>
      <c r="C5295"/>
      <c r="D5295"/>
      <c r="E5295"/>
    </row>
    <row r="5296" spans="1:5" x14ac:dyDescent="0.2">
      <c r="A5296"/>
      <c r="B5296"/>
      <c r="C5296"/>
      <c r="D5296"/>
      <c r="E5296"/>
    </row>
    <row r="5297" spans="1:5" x14ac:dyDescent="0.2">
      <c r="A5297"/>
      <c r="B5297"/>
      <c r="C5297"/>
      <c r="D5297"/>
      <c r="E5297"/>
    </row>
    <row r="5298" spans="1:5" x14ac:dyDescent="0.2">
      <c r="A5298"/>
      <c r="B5298"/>
      <c r="C5298"/>
      <c r="D5298"/>
      <c r="E5298"/>
    </row>
    <row r="5299" spans="1:5" x14ac:dyDescent="0.2">
      <c r="A5299"/>
      <c r="B5299"/>
      <c r="C5299"/>
      <c r="D5299"/>
      <c r="E5299"/>
    </row>
    <row r="5300" spans="1:5" x14ac:dyDescent="0.2">
      <c r="A5300"/>
      <c r="B5300"/>
      <c r="C5300"/>
      <c r="D5300"/>
      <c r="E5300"/>
    </row>
    <row r="5301" spans="1:5" x14ac:dyDescent="0.2">
      <c r="A5301"/>
      <c r="B5301"/>
      <c r="C5301"/>
      <c r="D5301"/>
      <c r="E5301"/>
    </row>
    <row r="5302" spans="1:5" x14ac:dyDescent="0.2">
      <c r="A5302"/>
      <c r="B5302"/>
      <c r="C5302"/>
      <c r="D5302"/>
      <c r="E5302"/>
    </row>
    <row r="5303" spans="1:5" x14ac:dyDescent="0.2">
      <c r="A5303"/>
      <c r="B5303"/>
      <c r="C5303"/>
      <c r="D5303"/>
      <c r="E5303"/>
    </row>
    <row r="5304" spans="1:5" x14ac:dyDescent="0.2">
      <c r="A5304"/>
      <c r="B5304"/>
      <c r="C5304"/>
      <c r="D5304"/>
      <c r="E5304"/>
    </row>
    <row r="5305" spans="1:5" x14ac:dyDescent="0.2">
      <c r="A5305"/>
      <c r="B5305"/>
      <c r="C5305"/>
      <c r="D5305"/>
      <c r="E5305"/>
    </row>
    <row r="5306" spans="1:5" x14ac:dyDescent="0.2">
      <c r="A5306"/>
      <c r="B5306"/>
      <c r="C5306"/>
      <c r="D5306"/>
      <c r="E5306"/>
    </row>
    <row r="5307" spans="1:5" x14ac:dyDescent="0.2">
      <c r="A5307"/>
      <c r="B5307"/>
      <c r="C5307"/>
      <c r="D5307"/>
      <c r="E5307"/>
    </row>
    <row r="5308" spans="1:5" x14ac:dyDescent="0.2">
      <c r="A5308"/>
      <c r="B5308"/>
      <c r="C5308"/>
      <c r="D5308"/>
      <c r="E5308"/>
    </row>
    <row r="5309" spans="1:5" x14ac:dyDescent="0.2">
      <c r="A5309"/>
      <c r="B5309"/>
      <c r="C5309"/>
      <c r="D5309"/>
      <c r="E5309"/>
    </row>
    <row r="5310" spans="1:5" x14ac:dyDescent="0.2">
      <c r="A5310"/>
      <c r="B5310"/>
      <c r="C5310"/>
      <c r="D5310"/>
      <c r="E5310"/>
    </row>
    <row r="5311" spans="1:5" x14ac:dyDescent="0.2">
      <c r="A5311"/>
      <c r="B5311"/>
      <c r="C5311"/>
      <c r="D5311"/>
      <c r="E5311"/>
    </row>
    <row r="5312" spans="1:5" x14ac:dyDescent="0.2">
      <c r="A5312"/>
      <c r="B5312"/>
      <c r="C5312"/>
      <c r="D5312"/>
      <c r="E5312"/>
    </row>
    <row r="5313" spans="1:5" x14ac:dyDescent="0.2">
      <c r="A5313"/>
      <c r="B5313"/>
      <c r="C5313"/>
      <c r="D5313"/>
      <c r="E5313"/>
    </row>
    <row r="5314" spans="1:5" x14ac:dyDescent="0.2">
      <c r="A5314"/>
      <c r="B5314"/>
      <c r="C5314"/>
      <c r="D5314"/>
      <c r="E5314"/>
    </row>
    <row r="5315" spans="1:5" x14ac:dyDescent="0.2">
      <c r="A5315"/>
      <c r="B5315"/>
      <c r="C5315"/>
      <c r="D5315"/>
      <c r="E5315"/>
    </row>
    <row r="5316" spans="1:5" x14ac:dyDescent="0.2">
      <c r="A5316"/>
      <c r="B5316"/>
      <c r="C5316"/>
      <c r="D5316"/>
      <c r="E5316"/>
    </row>
    <row r="5317" spans="1:5" x14ac:dyDescent="0.2">
      <c r="A5317"/>
      <c r="B5317"/>
      <c r="C5317"/>
      <c r="D5317"/>
      <c r="E5317"/>
    </row>
    <row r="5318" spans="1:5" x14ac:dyDescent="0.2">
      <c r="A5318"/>
      <c r="B5318"/>
      <c r="C5318"/>
      <c r="D5318"/>
      <c r="E5318"/>
    </row>
    <row r="5319" spans="1:5" x14ac:dyDescent="0.2">
      <c r="A5319"/>
      <c r="B5319"/>
      <c r="C5319"/>
      <c r="D5319"/>
      <c r="E5319"/>
    </row>
    <row r="5320" spans="1:5" x14ac:dyDescent="0.2">
      <c r="A5320"/>
      <c r="B5320"/>
      <c r="C5320"/>
      <c r="D5320"/>
      <c r="E5320"/>
    </row>
    <row r="5321" spans="1:5" x14ac:dyDescent="0.2">
      <c r="A5321"/>
      <c r="B5321"/>
      <c r="C5321"/>
      <c r="D5321"/>
      <c r="E5321"/>
    </row>
    <row r="5322" spans="1:5" x14ac:dyDescent="0.2">
      <c r="A5322"/>
      <c r="B5322"/>
      <c r="C5322"/>
      <c r="D5322"/>
      <c r="E5322"/>
    </row>
    <row r="5323" spans="1:5" x14ac:dyDescent="0.2">
      <c r="A5323"/>
      <c r="B5323"/>
      <c r="C5323"/>
      <c r="D5323"/>
      <c r="E5323"/>
    </row>
    <row r="5324" spans="1:5" x14ac:dyDescent="0.2">
      <c r="A5324"/>
      <c r="B5324"/>
      <c r="C5324"/>
      <c r="D5324"/>
      <c r="E5324"/>
    </row>
    <row r="5325" spans="1:5" x14ac:dyDescent="0.2">
      <c r="A5325"/>
      <c r="B5325"/>
      <c r="C5325"/>
      <c r="D5325"/>
      <c r="E5325"/>
    </row>
    <row r="5326" spans="1:5" x14ac:dyDescent="0.2">
      <c r="A5326"/>
      <c r="B5326"/>
      <c r="C5326"/>
      <c r="D5326"/>
      <c r="E5326"/>
    </row>
    <row r="5327" spans="1:5" x14ac:dyDescent="0.2">
      <c r="A5327"/>
      <c r="B5327"/>
      <c r="C5327"/>
      <c r="D5327"/>
      <c r="E5327"/>
    </row>
    <row r="5328" spans="1:5" x14ac:dyDescent="0.2">
      <c r="A5328"/>
      <c r="B5328"/>
      <c r="C5328"/>
      <c r="D5328"/>
      <c r="E5328"/>
    </row>
    <row r="5329" spans="1:5" x14ac:dyDescent="0.2">
      <c r="A5329"/>
      <c r="B5329"/>
      <c r="C5329"/>
      <c r="D5329"/>
      <c r="E5329"/>
    </row>
    <row r="5330" spans="1:5" x14ac:dyDescent="0.2">
      <c r="A5330"/>
      <c r="B5330"/>
      <c r="C5330"/>
      <c r="D5330"/>
      <c r="E5330"/>
    </row>
    <row r="5331" spans="1:5" x14ac:dyDescent="0.2">
      <c r="A5331"/>
      <c r="B5331"/>
      <c r="C5331"/>
      <c r="D5331"/>
      <c r="E5331"/>
    </row>
    <row r="5332" spans="1:5" x14ac:dyDescent="0.2">
      <c r="A5332"/>
      <c r="B5332"/>
      <c r="C5332"/>
      <c r="D5332"/>
      <c r="E5332"/>
    </row>
    <row r="5333" spans="1:5" x14ac:dyDescent="0.2">
      <c r="A5333"/>
      <c r="B5333"/>
      <c r="C5333"/>
      <c r="D5333"/>
      <c r="E5333"/>
    </row>
    <row r="5334" spans="1:5" x14ac:dyDescent="0.2">
      <c r="A5334"/>
      <c r="B5334"/>
      <c r="C5334"/>
      <c r="D5334"/>
      <c r="E5334"/>
    </row>
    <row r="5335" spans="1:5" x14ac:dyDescent="0.2">
      <c r="A5335"/>
      <c r="B5335"/>
      <c r="C5335"/>
      <c r="D5335"/>
      <c r="E5335"/>
    </row>
    <row r="5336" spans="1:5" x14ac:dyDescent="0.2">
      <c r="A5336"/>
      <c r="B5336"/>
      <c r="C5336"/>
      <c r="D5336"/>
      <c r="E5336"/>
    </row>
    <row r="5337" spans="1:5" x14ac:dyDescent="0.2">
      <c r="A5337"/>
      <c r="B5337"/>
      <c r="C5337"/>
      <c r="D5337"/>
      <c r="E5337"/>
    </row>
    <row r="5338" spans="1:5" x14ac:dyDescent="0.2">
      <c r="A5338"/>
      <c r="B5338"/>
      <c r="C5338"/>
      <c r="D5338"/>
      <c r="E5338"/>
    </row>
    <row r="5339" spans="1:5" x14ac:dyDescent="0.2">
      <c r="A5339"/>
      <c r="B5339"/>
      <c r="C5339"/>
      <c r="D5339"/>
      <c r="E5339"/>
    </row>
    <row r="5340" spans="1:5" x14ac:dyDescent="0.2">
      <c r="A5340"/>
      <c r="B5340"/>
      <c r="C5340"/>
      <c r="D5340"/>
      <c r="E5340"/>
    </row>
    <row r="5341" spans="1:5" x14ac:dyDescent="0.2">
      <c r="A5341"/>
      <c r="B5341"/>
      <c r="C5341"/>
      <c r="D5341"/>
      <c r="E5341"/>
    </row>
    <row r="5342" spans="1:5" x14ac:dyDescent="0.2">
      <c r="A5342"/>
      <c r="B5342"/>
      <c r="C5342"/>
      <c r="D5342"/>
      <c r="E5342"/>
    </row>
    <row r="5343" spans="1:5" x14ac:dyDescent="0.2">
      <c r="A5343"/>
      <c r="B5343"/>
      <c r="C5343"/>
      <c r="D5343"/>
      <c r="E5343"/>
    </row>
    <row r="5344" spans="1:5" x14ac:dyDescent="0.2">
      <c r="A5344"/>
      <c r="B5344"/>
      <c r="C5344"/>
      <c r="D5344"/>
      <c r="E5344"/>
    </row>
    <row r="5345" spans="1:5" x14ac:dyDescent="0.2">
      <c r="A5345"/>
      <c r="B5345"/>
      <c r="C5345"/>
      <c r="D5345"/>
      <c r="E5345"/>
    </row>
    <row r="5346" spans="1:5" x14ac:dyDescent="0.2">
      <c r="A5346"/>
      <c r="B5346"/>
      <c r="C5346"/>
      <c r="D5346"/>
      <c r="E5346"/>
    </row>
    <row r="5347" spans="1:5" x14ac:dyDescent="0.2">
      <c r="A5347"/>
      <c r="B5347"/>
      <c r="C5347"/>
      <c r="D5347"/>
      <c r="E5347"/>
    </row>
    <row r="5348" spans="1:5" x14ac:dyDescent="0.2">
      <c r="A5348"/>
      <c r="B5348"/>
      <c r="C5348"/>
      <c r="D5348"/>
      <c r="E5348"/>
    </row>
    <row r="5349" spans="1:5" x14ac:dyDescent="0.2">
      <c r="A5349"/>
      <c r="B5349"/>
      <c r="C5349"/>
      <c r="D5349"/>
      <c r="E5349"/>
    </row>
    <row r="5350" spans="1:5" x14ac:dyDescent="0.2">
      <c r="A5350"/>
      <c r="B5350"/>
      <c r="C5350"/>
      <c r="D5350"/>
      <c r="E5350"/>
    </row>
    <row r="5351" spans="1:5" x14ac:dyDescent="0.2">
      <c r="A5351"/>
      <c r="B5351"/>
      <c r="C5351"/>
      <c r="D5351"/>
      <c r="E5351"/>
    </row>
    <row r="5352" spans="1:5" x14ac:dyDescent="0.2">
      <c r="A5352"/>
      <c r="B5352"/>
      <c r="C5352"/>
      <c r="D5352"/>
      <c r="E5352"/>
    </row>
    <row r="5353" spans="1:5" x14ac:dyDescent="0.2">
      <c r="A5353"/>
      <c r="B5353"/>
      <c r="C5353"/>
      <c r="D5353"/>
      <c r="E5353"/>
    </row>
    <row r="5354" spans="1:5" x14ac:dyDescent="0.2">
      <c r="A5354"/>
      <c r="B5354"/>
      <c r="C5354"/>
      <c r="D5354"/>
      <c r="E5354"/>
    </row>
    <row r="5355" spans="1:5" x14ac:dyDescent="0.2">
      <c r="A5355"/>
      <c r="B5355"/>
      <c r="C5355"/>
      <c r="D5355"/>
      <c r="E5355"/>
    </row>
    <row r="5356" spans="1:5" x14ac:dyDescent="0.2">
      <c r="A5356"/>
      <c r="B5356"/>
      <c r="C5356"/>
      <c r="D5356"/>
      <c r="E5356"/>
    </row>
    <row r="5357" spans="1:5" x14ac:dyDescent="0.2">
      <c r="A5357"/>
      <c r="B5357"/>
      <c r="C5357"/>
      <c r="D5357"/>
      <c r="E5357"/>
    </row>
    <row r="5358" spans="1:5" x14ac:dyDescent="0.2">
      <c r="A5358"/>
      <c r="B5358"/>
      <c r="C5358"/>
      <c r="D5358"/>
      <c r="E5358"/>
    </row>
    <row r="5359" spans="1:5" x14ac:dyDescent="0.2">
      <c r="A5359"/>
      <c r="B5359"/>
      <c r="C5359"/>
      <c r="D5359"/>
      <c r="E5359"/>
    </row>
    <row r="5360" spans="1:5" x14ac:dyDescent="0.2">
      <c r="A5360"/>
      <c r="B5360"/>
      <c r="C5360"/>
      <c r="D5360"/>
      <c r="E5360"/>
    </row>
    <row r="5361" spans="1:5" x14ac:dyDescent="0.2">
      <c r="A5361"/>
      <c r="B5361"/>
      <c r="C5361"/>
      <c r="D5361"/>
      <c r="E5361"/>
    </row>
    <row r="5362" spans="1:5" x14ac:dyDescent="0.2">
      <c r="A5362"/>
      <c r="B5362"/>
      <c r="C5362"/>
      <c r="D5362"/>
      <c r="E5362"/>
    </row>
    <row r="5363" spans="1:5" x14ac:dyDescent="0.2">
      <c r="A5363"/>
      <c r="B5363"/>
      <c r="C5363"/>
      <c r="D5363"/>
      <c r="E5363"/>
    </row>
    <row r="5364" spans="1:5" x14ac:dyDescent="0.2">
      <c r="A5364"/>
      <c r="B5364"/>
      <c r="C5364"/>
      <c r="D5364"/>
      <c r="E5364"/>
    </row>
    <row r="5365" spans="1:5" x14ac:dyDescent="0.2">
      <c r="A5365"/>
      <c r="B5365"/>
      <c r="C5365"/>
      <c r="D5365"/>
      <c r="E5365"/>
    </row>
    <row r="5366" spans="1:5" x14ac:dyDescent="0.2">
      <c r="A5366"/>
      <c r="B5366"/>
      <c r="C5366"/>
      <c r="D5366"/>
      <c r="E5366"/>
    </row>
    <row r="5367" spans="1:5" x14ac:dyDescent="0.2">
      <c r="A5367"/>
      <c r="B5367"/>
      <c r="C5367"/>
      <c r="D5367"/>
      <c r="E5367"/>
    </row>
    <row r="5368" spans="1:5" x14ac:dyDescent="0.2">
      <c r="A5368"/>
      <c r="B5368"/>
      <c r="C5368"/>
      <c r="D5368"/>
      <c r="E5368"/>
    </row>
    <row r="5369" spans="1:5" x14ac:dyDescent="0.2">
      <c r="A5369"/>
      <c r="B5369"/>
      <c r="C5369"/>
      <c r="D5369"/>
      <c r="E5369"/>
    </row>
    <row r="5370" spans="1:5" x14ac:dyDescent="0.2">
      <c r="A5370"/>
      <c r="B5370"/>
      <c r="C5370"/>
      <c r="D5370"/>
      <c r="E5370"/>
    </row>
    <row r="5371" spans="1:5" x14ac:dyDescent="0.2">
      <c r="A5371"/>
      <c r="B5371"/>
      <c r="C5371"/>
      <c r="D5371"/>
      <c r="E5371"/>
    </row>
    <row r="5372" spans="1:5" x14ac:dyDescent="0.2">
      <c r="A5372"/>
      <c r="B5372"/>
      <c r="C5372"/>
      <c r="D5372"/>
      <c r="E5372"/>
    </row>
    <row r="5373" spans="1:5" x14ac:dyDescent="0.2">
      <c r="A5373"/>
      <c r="B5373"/>
      <c r="C5373"/>
      <c r="D5373"/>
      <c r="E5373"/>
    </row>
    <row r="5374" spans="1:5" x14ac:dyDescent="0.2">
      <c r="A5374"/>
      <c r="B5374"/>
      <c r="C5374"/>
      <c r="D5374"/>
      <c r="E5374"/>
    </row>
    <row r="5375" spans="1:5" x14ac:dyDescent="0.2">
      <c r="A5375"/>
      <c r="B5375"/>
      <c r="C5375"/>
      <c r="D5375"/>
      <c r="E5375"/>
    </row>
    <row r="5376" spans="1:5" x14ac:dyDescent="0.2">
      <c r="A5376"/>
      <c r="B5376"/>
      <c r="C5376"/>
      <c r="D5376"/>
      <c r="E5376"/>
    </row>
    <row r="5377" spans="1:5" x14ac:dyDescent="0.2">
      <c r="A5377"/>
      <c r="B5377"/>
      <c r="C5377"/>
      <c r="D5377"/>
      <c r="E5377"/>
    </row>
    <row r="5378" spans="1:5" x14ac:dyDescent="0.2">
      <c r="A5378"/>
      <c r="B5378"/>
      <c r="C5378"/>
      <c r="D5378"/>
      <c r="E5378"/>
    </row>
    <row r="5379" spans="1:5" x14ac:dyDescent="0.2">
      <c r="A5379"/>
      <c r="B5379"/>
      <c r="C5379"/>
      <c r="D5379"/>
      <c r="E5379"/>
    </row>
    <row r="5380" spans="1:5" x14ac:dyDescent="0.2">
      <c r="A5380"/>
      <c r="B5380"/>
      <c r="C5380"/>
      <c r="D5380"/>
      <c r="E5380"/>
    </row>
    <row r="5381" spans="1:5" x14ac:dyDescent="0.2">
      <c r="A5381"/>
      <c r="B5381"/>
      <c r="C5381"/>
      <c r="D5381"/>
      <c r="E5381"/>
    </row>
    <row r="5382" spans="1:5" x14ac:dyDescent="0.2">
      <c r="A5382"/>
      <c r="B5382"/>
      <c r="C5382"/>
      <c r="D5382"/>
      <c r="E5382"/>
    </row>
    <row r="5383" spans="1:5" x14ac:dyDescent="0.2">
      <c r="A5383"/>
      <c r="B5383"/>
      <c r="C5383"/>
      <c r="D5383"/>
      <c r="E5383"/>
    </row>
    <row r="5384" spans="1:5" x14ac:dyDescent="0.2">
      <c r="A5384"/>
      <c r="B5384"/>
      <c r="C5384"/>
      <c r="D5384"/>
      <c r="E5384"/>
    </row>
    <row r="5385" spans="1:5" x14ac:dyDescent="0.2">
      <c r="A5385"/>
      <c r="B5385"/>
      <c r="C5385"/>
      <c r="D5385"/>
      <c r="E5385"/>
    </row>
    <row r="5386" spans="1:5" x14ac:dyDescent="0.2">
      <c r="A5386"/>
      <c r="B5386"/>
      <c r="C5386"/>
      <c r="D5386"/>
      <c r="E5386"/>
    </row>
    <row r="5387" spans="1:5" x14ac:dyDescent="0.2">
      <c r="A5387"/>
      <c r="B5387"/>
      <c r="C5387"/>
      <c r="D5387"/>
      <c r="E5387"/>
    </row>
    <row r="5388" spans="1:5" x14ac:dyDescent="0.2">
      <c r="A5388"/>
      <c r="B5388"/>
      <c r="C5388"/>
      <c r="D5388"/>
      <c r="E5388"/>
    </row>
    <row r="5389" spans="1:5" x14ac:dyDescent="0.2">
      <c r="A5389"/>
      <c r="B5389"/>
      <c r="C5389"/>
      <c r="D5389"/>
      <c r="E5389"/>
    </row>
    <row r="5390" spans="1:5" x14ac:dyDescent="0.2">
      <c r="A5390"/>
      <c r="B5390"/>
      <c r="C5390"/>
      <c r="D5390"/>
      <c r="E5390"/>
    </row>
    <row r="5391" spans="1:5" x14ac:dyDescent="0.2">
      <c r="A5391"/>
      <c r="B5391"/>
      <c r="C5391"/>
      <c r="D5391"/>
      <c r="E5391"/>
    </row>
    <row r="5392" spans="1:5" x14ac:dyDescent="0.2">
      <c r="A5392"/>
      <c r="B5392"/>
      <c r="C5392"/>
      <c r="D5392"/>
      <c r="E5392"/>
    </row>
    <row r="5393" spans="1:5" x14ac:dyDescent="0.2">
      <c r="A5393"/>
      <c r="B5393"/>
      <c r="C5393"/>
      <c r="D5393"/>
      <c r="E5393"/>
    </row>
    <row r="5394" spans="1:5" x14ac:dyDescent="0.2">
      <c r="A5394"/>
      <c r="B5394"/>
      <c r="C5394"/>
      <c r="D5394"/>
      <c r="E5394"/>
    </row>
    <row r="5395" spans="1:5" x14ac:dyDescent="0.2">
      <c r="A5395"/>
      <c r="B5395"/>
      <c r="C5395"/>
      <c r="D5395"/>
      <c r="E5395"/>
    </row>
    <row r="5396" spans="1:5" x14ac:dyDescent="0.2">
      <c r="A5396"/>
      <c r="B5396"/>
      <c r="C5396"/>
      <c r="D5396"/>
      <c r="E5396"/>
    </row>
    <row r="5397" spans="1:5" x14ac:dyDescent="0.2">
      <c r="A5397"/>
      <c r="B5397"/>
      <c r="C5397"/>
      <c r="D5397"/>
      <c r="E5397"/>
    </row>
    <row r="5398" spans="1:5" x14ac:dyDescent="0.2">
      <c r="A5398"/>
      <c r="B5398"/>
      <c r="C5398"/>
      <c r="D5398"/>
      <c r="E5398"/>
    </row>
    <row r="5399" spans="1:5" x14ac:dyDescent="0.2">
      <c r="A5399"/>
      <c r="B5399"/>
      <c r="C5399"/>
      <c r="D5399"/>
      <c r="E5399"/>
    </row>
    <row r="5400" spans="1:5" x14ac:dyDescent="0.2">
      <c r="A5400"/>
      <c r="B5400"/>
      <c r="C5400"/>
      <c r="D5400"/>
      <c r="E5400"/>
    </row>
    <row r="5401" spans="1:5" x14ac:dyDescent="0.2">
      <c r="A5401"/>
      <c r="B5401"/>
      <c r="C5401"/>
      <c r="D5401"/>
      <c r="E5401"/>
    </row>
    <row r="5402" spans="1:5" x14ac:dyDescent="0.2">
      <c r="A5402"/>
      <c r="B5402"/>
      <c r="C5402"/>
      <c r="D5402"/>
      <c r="E5402"/>
    </row>
    <row r="5403" spans="1:5" x14ac:dyDescent="0.2">
      <c r="A5403"/>
      <c r="B5403"/>
      <c r="C5403"/>
      <c r="D5403"/>
      <c r="E5403"/>
    </row>
    <row r="5404" spans="1:5" x14ac:dyDescent="0.2">
      <c r="A5404"/>
      <c r="B5404"/>
      <c r="C5404"/>
      <c r="D5404"/>
      <c r="E5404"/>
    </row>
    <row r="5405" spans="1:5" x14ac:dyDescent="0.2">
      <c r="A5405"/>
      <c r="B5405"/>
      <c r="C5405"/>
      <c r="D5405"/>
      <c r="E5405"/>
    </row>
    <row r="5406" spans="1:5" x14ac:dyDescent="0.2">
      <c r="A5406"/>
      <c r="B5406"/>
      <c r="C5406"/>
      <c r="D5406"/>
      <c r="E5406"/>
    </row>
    <row r="5407" spans="1:5" x14ac:dyDescent="0.2">
      <c r="A5407"/>
      <c r="B5407"/>
      <c r="C5407"/>
      <c r="D5407"/>
      <c r="E5407"/>
    </row>
    <row r="5408" spans="1:5" x14ac:dyDescent="0.2">
      <c r="A5408"/>
      <c r="B5408"/>
      <c r="C5408"/>
      <c r="D5408"/>
      <c r="E5408"/>
    </row>
    <row r="5409" spans="1:5" x14ac:dyDescent="0.2">
      <c r="A5409"/>
      <c r="B5409"/>
      <c r="C5409"/>
      <c r="D5409"/>
      <c r="E5409"/>
    </row>
    <row r="5410" spans="1:5" x14ac:dyDescent="0.2">
      <c r="A5410"/>
      <c r="B5410"/>
      <c r="C5410"/>
      <c r="D5410"/>
      <c r="E5410"/>
    </row>
    <row r="5411" spans="1:5" x14ac:dyDescent="0.2">
      <c r="A5411"/>
      <c r="B5411"/>
      <c r="C5411"/>
      <c r="D5411"/>
      <c r="E5411"/>
    </row>
    <row r="5412" spans="1:5" x14ac:dyDescent="0.2">
      <c r="A5412"/>
      <c r="B5412"/>
      <c r="C5412"/>
      <c r="D5412"/>
      <c r="E5412"/>
    </row>
    <row r="5413" spans="1:5" x14ac:dyDescent="0.2">
      <c r="A5413"/>
      <c r="B5413"/>
      <c r="C5413"/>
      <c r="D5413"/>
      <c r="E5413"/>
    </row>
    <row r="5414" spans="1:5" x14ac:dyDescent="0.2">
      <c r="A5414"/>
      <c r="B5414"/>
      <c r="C5414"/>
      <c r="D5414"/>
      <c r="E5414"/>
    </row>
    <row r="5415" spans="1:5" x14ac:dyDescent="0.2">
      <c r="A5415"/>
      <c r="B5415"/>
      <c r="C5415"/>
      <c r="D5415"/>
      <c r="E5415"/>
    </row>
    <row r="5416" spans="1:5" x14ac:dyDescent="0.2">
      <c r="A5416"/>
      <c r="B5416"/>
      <c r="C5416"/>
      <c r="D5416"/>
      <c r="E5416"/>
    </row>
    <row r="5417" spans="1:5" x14ac:dyDescent="0.2">
      <c r="A5417"/>
      <c r="B5417"/>
      <c r="C5417"/>
      <c r="D5417"/>
      <c r="E5417"/>
    </row>
    <row r="5418" spans="1:5" x14ac:dyDescent="0.2">
      <c r="A5418"/>
      <c r="B5418"/>
      <c r="C5418"/>
      <c r="D5418"/>
      <c r="E5418"/>
    </row>
    <row r="5419" spans="1:5" x14ac:dyDescent="0.2">
      <c r="A5419"/>
      <c r="B5419"/>
      <c r="C5419"/>
      <c r="D5419"/>
      <c r="E5419"/>
    </row>
    <row r="5420" spans="1:5" x14ac:dyDescent="0.2">
      <c r="A5420"/>
      <c r="B5420"/>
      <c r="C5420"/>
      <c r="D5420"/>
      <c r="E5420"/>
    </row>
    <row r="5421" spans="1:5" x14ac:dyDescent="0.2">
      <c r="A5421"/>
      <c r="B5421"/>
      <c r="C5421"/>
      <c r="D5421"/>
      <c r="E5421"/>
    </row>
    <row r="5422" spans="1:5" x14ac:dyDescent="0.2">
      <c r="A5422"/>
      <c r="B5422"/>
      <c r="C5422"/>
      <c r="D5422"/>
      <c r="E5422"/>
    </row>
    <row r="5423" spans="1:5" x14ac:dyDescent="0.2">
      <c r="A5423"/>
      <c r="B5423"/>
      <c r="C5423"/>
      <c r="D5423"/>
      <c r="E5423"/>
    </row>
    <row r="5424" spans="1:5" x14ac:dyDescent="0.2">
      <c r="A5424"/>
      <c r="B5424"/>
      <c r="C5424"/>
      <c r="D5424"/>
      <c r="E5424"/>
    </row>
    <row r="5425" spans="1:5" x14ac:dyDescent="0.2">
      <c r="A5425"/>
      <c r="B5425"/>
      <c r="C5425"/>
      <c r="D5425"/>
      <c r="E5425"/>
    </row>
    <row r="5426" spans="1:5" x14ac:dyDescent="0.2">
      <c r="A5426"/>
      <c r="B5426"/>
      <c r="C5426"/>
      <c r="D5426"/>
      <c r="E5426"/>
    </row>
    <row r="5427" spans="1:5" x14ac:dyDescent="0.2">
      <c r="A5427"/>
      <c r="B5427"/>
      <c r="C5427"/>
      <c r="D5427"/>
      <c r="E5427"/>
    </row>
    <row r="5428" spans="1:5" x14ac:dyDescent="0.2">
      <c r="A5428"/>
      <c r="B5428"/>
      <c r="C5428"/>
      <c r="D5428"/>
      <c r="E5428"/>
    </row>
    <row r="5429" spans="1:5" x14ac:dyDescent="0.2">
      <c r="A5429"/>
      <c r="B5429"/>
      <c r="C5429"/>
      <c r="D5429"/>
      <c r="E5429"/>
    </row>
    <row r="5430" spans="1:5" x14ac:dyDescent="0.2">
      <c r="A5430"/>
      <c r="B5430"/>
      <c r="C5430"/>
      <c r="D5430"/>
      <c r="E5430"/>
    </row>
    <row r="5431" spans="1:5" x14ac:dyDescent="0.2">
      <c r="A5431"/>
      <c r="B5431"/>
      <c r="C5431"/>
      <c r="D5431"/>
      <c r="E5431"/>
    </row>
    <row r="5432" spans="1:5" x14ac:dyDescent="0.2">
      <c r="A5432"/>
      <c r="B5432"/>
      <c r="C5432"/>
      <c r="D5432"/>
      <c r="E5432"/>
    </row>
    <row r="5433" spans="1:5" x14ac:dyDescent="0.2">
      <c r="A5433"/>
      <c r="B5433"/>
      <c r="C5433"/>
      <c r="D5433"/>
      <c r="E5433"/>
    </row>
    <row r="5434" spans="1:5" x14ac:dyDescent="0.2">
      <c r="A5434"/>
      <c r="B5434"/>
      <c r="C5434"/>
      <c r="D5434"/>
      <c r="E5434"/>
    </row>
    <row r="5435" spans="1:5" x14ac:dyDescent="0.2">
      <c r="A5435"/>
      <c r="B5435"/>
      <c r="C5435"/>
      <c r="D5435"/>
      <c r="E5435"/>
    </row>
    <row r="5436" spans="1:5" x14ac:dyDescent="0.2">
      <c r="A5436"/>
      <c r="B5436"/>
      <c r="C5436"/>
      <c r="D5436"/>
      <c r="E5436"/>
    </row>
    <row r="5437" spans="1:5" x14ac:dyDescent="0.2">
      <c r="A5437"/>
      <c r="B5437"/>
      <c r="C5437"/>
      <c r="D5437"/>
      <c r="E5437"/>
    </row>
    <row r="5438" spans="1:5" x14ac:dyDescent="0.2">
      <c r="A5438"/>
      <c r="B5438"/>
      <c r="C5438"/>
      <c r="D5438"/>
      <c r="E5438"/>
    </row>
    <row r="5439" spans="1:5" x14ac:dyDescent="0.2">
      <c r="A5439"/>
      <c r="B5439"/>
      <c r="C5439"/>
      <c r="D5439"/>
      <c r="E5439"/>
    </row>
    <row r="5440" spans="1:5" x14ac:dyDescent="0.2">
      <c r="A5440"/>
      <c r="B5440"/>
      <c r="C5440"/>
      <c r="D5440"/>
      <c r="E5440"/>
    </row>
    <row r="5441" spans="1:5" x14ac:dyDescent="0.2">
      <c r="A5441"/>
      <c r="B5441"/>
      <c r="C5441"/>
      <c r="D5441"/>
      <c r="E5441"/>
    </row>
    <row r="5442" spans="1:5" x14ac:dyDescent="0.2">
      <c r="A5442"/>
      <c r="B5442"/>
      <c r="C5442"/>
      <c r="D5442"/>
      <c r="E5442"/>
    </row>
    <row r="5443" spans="1:5" x14ac:dyDescent="0.2">
      <c r="A5443"/>
      <c r="B5443"/>
      <c r="C5443"/>
      <c r="D5443"/>
      <c r="E5443"/>
    </row>
    <row r="5444" spans="1:5" x14ac:dyDescent="0.2">
      <c r="A5444"/>
      <c r="B5444"/>
      <c r="C5444"/>
      <c r="D5444"/>
      <c r="E5444"/>
    </row>
    <row r="5445" spans="1:5" x14ac:dyDescent="0.2">
      <c r="A5445"/>
      <c r="B5445"/>
      <c r="C5445"/>
      <c r="D5445"/>
      <c r="E5445"/>
    </row>
    <row r="5446" spans="1:5" x14ac:dyDescent="0.2">
      <c r="A5446"/>
      <c r="B5446"/>
      <c r="C5446"/>
      <c r="D5446"/>
      <c r="E5446"/>
    </row>
    <row r="5447" spans="1:5" x14ac:dyDescent="0.2">
      <c r="A5447"/>
      <c r="B5447"/>
      <c r="C5447"/>
      <c r="D5447"/>
      <c r="E5447"/>
    </row>
    <row r="5448" spans="1:5" x14ac:dyDescent="0.2">
      <c r="A5448"/>
      <c r="B5448"/>
      <c r="C5448"/>
      <c r="D5448"/>
      <c r="E5448"/>
    </row>
    <row r="5449" spans="1:5" x14ac:dyDescent="0.2">
      <c r="A5449"/>
      <c r="B5449"/>
      <c r="C5449"/>
      <c r="D5449"/>
      <c r="E5449"/>
    </row>
    <row r="5450" spans="1:5" x14ac:dyDescent="0.2">
      <c r="A5450"/>
      <c r="B5450"/>
      <c r="C5450"/>
      <c r="D5450"/>
      <c r="E5450"/>
    </row>
    <row r="5451" spans="1:5" x14ac:dyDescent="0.2">
      <c r="A5451"/>
      <c r="B5451"/>
      <c r="C5451"/>
      <c r="D5451"/>
      <c r="E5451"/>
    </row>
    <row r="5452" spans="1:5" x14ac:dyDescent="0.2">
      <c r="A5452"/>
      <c r="B5452"/>
      <c r="C5452"/>
      <c r="D5452"/>
      <c r="E5452"/>
    </row>
    <row r="5453" spans="1:5" x14ac:dyDescent="0.2">
      <c r="A5453"/>
      <c r="B5453"/>
      <c r="C5453"/>
      <c r="D5453"/>
      <c r="E5453"/>
    </row>
    <row r="5454" spans="1:5" x14ac:dyDescent="0.2">
      <c r="A5454"/>
      <c r="B5454"/>
      <c r="C5454"/>
      <c r="D5454"/>
      <c r="E5454"/>
    </row>
    <row r="5455" spans="1:5" x14ac:dyDescent="0.2">
      <c r="A5455"/>
      <c r="B5455"/>
      <c r="C5455"/>
      <c r="D5455"/>
      <c r="E5455"/>
    </row>
    <row r="5456" spans="1:5" x14ac:dyDescent="0.2">
      <c r="A5456"/>
      <c r="B5456"/>
      <c r="C5456"/>
      <c r="D5456"/>
      <c r="E5456"/>
    </row>
    <row r="5457" spans="1:5" x14ac:dyDescent="0.2">
      <c r="A5457"/>
      <c r="B5457"/>
      <c r="C5457"/>
      <c r="D5457"/>
      <c r="E5457"/>
    </row>
    <row r="5458" spans="1:5" x14ac:dyDescent="0.2">
      <c r="A5458"/>
      <c r="B5458"/>
      <c r="C5458"/>
      <c r="D5458"/>
      <c r="E5458"/>
    </row>
    <row r="5459" spans="1:5" x14ac:dyDescent="0.2">
      <c r="A5459"/>
      <c r="B5459"/>
      <c r="C5459"/>
      <c r="D5459"/>
      <c r="E5459"/>
    </row>
    <row r="5460" spans="1:5" x14ac:dyDescent="0.2">
      <c r="A5460"/>
      <c r="B5460"/>
      <c r="C5460"/>
      <c r="D5460"/>
      <c r="E5460"/>
    </row>
    <row r="5461" spans="1:5" x14ac:dyDescent="0.2">
      <c r="A5461"/>
      <c r="B5461"/>
      <c r="C5461"/>
      <c r="D5461"/>
      <c r="E5461"/>
    </row>
    <row r="5462" spans="1:5" x14ac:dyDescent="0.2">
      <c r="A5462"/>
      <c r="B5462"/>
      <c r="C5462"/>
      <c r="D5462"/>
      <c r="E5462"/>
    </row>
    <row r="5463" spans="1:5" x14ac:dyDescent="0.2">
      <c r="A5463"/>
      <c r="B5463"/>
      <c r="C5463"/>
      <c r="D5463"/>
      <c r="E5463"/>
    </row>
    <row r="5464" spans="1:5" x14ac:dyDescent="0.2">
      <c r="A5464"/>
      <c r="B5464"/>
      <c r="C5464"/>
      <c r="D5464"/>
      <c r="E5464"/>
    </row>
    <row r="5465" spans="1:5" x14ac:dyDescent="0.2">
      <c r="A5465"/>
      <c r="B5465"/>
      <c r="C5465"/>
      <c r="D5465"/>
      <c r="E5465"/>
    </row>
    <row r="5466" spans="1:5" x14ac:dyDescent="0.2">
      <c r="A5466"/>
      <c r="B5466"/>
      <c r="C5466"/>
      <c r="D5466"/>
      <c r="E5466"/>
    </row>
    <row r="5467" spans="1:5" x14ac:dyDescent="0.2">
      <c r="A5467"/>
      <c r="B5467"/>
      <c r="C5467"/>
      <c r="D5467"/>
      <c r="E5467"/>
    </row>
    <row r="5468" spans="1:5" x14ac:dyDescent="0.2">
      <c r="A5468"/>
      <c r="B5468"/>
      <c r="C5468"/>
      <c r="D5468"/>
      <c r="E5468"/>
    </row>
    <row r="5469" spans="1:5" x14ac:dyDescent="0.2">
      <c r="A5469"/>
      <c r="B5469"/>
      <c r="C5469"/>
      <c r="D5469"/>
      <c r="E5469"/>
    </row>
    <row r="5470" spans="1:5" x14ac:dyDescent="0.2">
      <c r="A5470"/>
      <c r="B5470"/>
      <c r="C5470"/>
      <c r="D5470"/>
      <c r="E5470"/>
    </row>
    <row r="5471" spans="1:5" x14ac:dyDescent="0.2">
      <c r="A5471"/>
      <c r="B5471"/>
      <c r="C5471"/>
      <c r="D5471"/>
      <c r="E5471"/>
    </row>
    <row r="5472" spans="1:5" x14ac:dyDescent="0.2">
      <c r="A5472"/>
      <c r="B5472"/>
      <c r="C5472"/>
      <c r="D5472"/>
      <c r="E5472"/>
    </row>
    <row r="5473" spans="1:5" x14ac:dyDescent="0.2">
      <c r="A5473"/>
      <c r="B5473"/>
      <c r="C5473"/>
      <c r="D5473"/>
      <c r="E5473"/>
    </row>
    <row r="5474" spans="1:5" x14ac:dyDescent="0.2">
      <c r="A5474"/>
      <c r="B5474"/>
      <c r="C5474"/>
      <c r="D5474"/>
      <c r="E5474"/>
    </row>
    <row r="5475" spans="1:5" x14ac:dyDescent="0.2">
      <c r="A5475"/>
      <c r="B5475"/>
      <c r="C5475"/>
      <c r="D5475"/>
      <c r="E5475"/>
    </row>
    <row r="5476" spans="1:5" x14ac:dyDescent="0.2">
      <c r="A5476"/>
      <c r="B5476"/>
      <c r="C5476"/>
      <c r="D5476"/>
      <c r="E5476"/>
    </row>
    <row r="5477" spans="1:5" x14ac:dyDescent="0.2">
      <c r="A5477"/>
      <c r="B5477"/>
      <c r="C5477"/>
      <c r="D5477"/>
      <c r="E5477"/>
    </row>
    <row r="5478" spans="1:5" x14ac:dyDescent="0.2">
      <c r="A5478"/>
      <c r="B5478"/>
      <c r="C5478"/>
      <c r="D5478"/>
      <c r="E5478"/>
    </row>
    <row r="5479" spans="1:5" x14ac:dyDescent="0.2">
      <c r="A5479"/>
      <c r="B5479"/>
      <c r="C5479"/>
      <c r="D5479"/>
      <c r="E5479"/>
    </row>
    <row r="5480" spans="1:5" x14ac:dyDescent="0.2">
      <c r="A5480"/>
      <c r="B5480"/>
      <c r="C5480"/>
      <c r="D5480"/>
      <c r="E5480"/>
    </row>
    <row r="5481" spans="1:5" x14ac:dyDescent="0.2">
      <c r="A5481"/>
      <c r="B5481"/>
      <c r="C5481"/>
      <c r="D5481"/>
      <c r="E5481"/>
    </row>
    <row r="5482" spans="1:5" x14ac:dyDescent="0.2">
      <c r="A5482"/>
      <c r="B5482"/>
      <c r="C5482"/>
      <c r="D5482"/>
      <c r="E5482"/>
    </row>
    <row r="5483" spans="1:5" x14ac:dyDescent="0.2">
      <c r="A5483"/>
      <c r="B5483"/>
      <c r="C5483"/>
      <c r="D5483"/>
      <c r="E5483"/>
    </row>
    <row r="5484" spans="1:5" x14ac:dyDescent="0.2">
      <c r="A5484"/>
      <c r="B5484"/>
      <c r="C5484"/>
      <c r="D5484"/>
      <c r="E5484"/>
    </row>
    <row r="5485" spans="1:5" x14ac:dyDescent="0.2">
      <c r="A5485"/>
      <c r="B5485"/>
      <c r="C5485"/>
      <c r="D5485"/>
      <c r="E5485"/>
    </row>
    <row r="5486" spans="1:5" x14ac:dyDescent="0.2">
      <c r="A5486"/>
      <c r="B5486"/>
      <c r="C5486"/>
      <c r="D5486"/>
      <c r="E5486"/>
    </row>
    <row r="5487" spans="1:5" x14ac:dyDescent="0.2">
      <c r="A5487"/>
      <c r="B5487"/>
      <c r="C5487"/>
      <c r="D5487"/>
      <c r="E5487"/>
    </row>
    <row r="5488" spans="1:5" x14ac:dyDescent="0.2">
      <c r="A5488"/>
      <c r="B5488"/>
      <c r="C5488"/>
      <c r="D5488"/>
      <c r="E5488"/>
    </row>
    <row r="5489" spans="1:5" x14ac:dyDescent="0.2">
      <c r="A5489"/>
      <c r="B5489"/>
      <c r="C5489"/>
      <c r="D5489"/>
      <c r="E5489"/>
    </row>
    <row r="5490" spans="1:5" x14ac:dyDescent="0.2">
      <c r="A5490"/>
      <c r="B5490"/>
      <c r="C5490"/>
      <c r="D5490"/>
      <c r="E5490"/>
    </row>
    <row r="5491" spans="1:5" x14ac:dyDescent="0.2">
      <c r="A5491"/>
      <c r="B5491"/>
      <c r="C5491"/>
      <c r="D5491"/>
      <c r="E5491"/>
    </row>
    <row r="5492" spans="1:5" x14ac:dyDescent="0.2">
      <c r="A5492"/>
      <c r="B5492"/>
      <c r="C5492"/>
      <c r="D5492"/>
      <c r="E5492"/>
    </row>
    <row r="5493" spans="1:5" x14ac:dyDescent="0.2">
      <c r="A5493"/>
      <c r="B5493"/>
      <c r="C5493"/>
      <c r="D5493"/>
      <c r="E5493"/>
    </row>
    <row r="5494" spans="1:5" x14ac:dyDescent="0.2">
      <c r="A5494"/>
      <c r="B5494"/>
      <c r="C5494"/>
      <c r="D5494"/>
      <c r="E5494"/>
    </row>
    <row r="5495" spans="1:5" x14ac:dyDescent="0.2">
      <c r="A5495"/>
      <c r="B5495"/>
      <c r="C5495"/>
      <c r="D5495"/>
      <c r="E5495"/>
    </row>
    <row r="5496" spans="1:5" x14ac:dyDescent="0.2">
      <c r="A5496"/>
      <c r="B5496"/>
      <c r="C5496"/>
      <c r="D5496"/>
      <c r="E5496"/>
    </row>
    <row r="5497" spans="1:5" x14ac:dyDescent="0.2">
      <c r="A5497"/>
      <c r="B5497"/>
      <c r="C5497"/>
      <c r="D5497"/>
      <c r="E5497"/>
    </row>
    <row r="5498" spans="1:5" x14ac:dyDescent="0.2">
      <c r="A5498"/>
      <c r="B5498"/>
      <c r="C5498"/>
      <c r="D5498"/>
      <c r="E5498"/>
    </row>
    <row r="5499" spans="1:5" x14ac:dyDescent="0.2">
      <c r="A5499"/>
      <c r="B5499"/>
      <c r="C5499"/>
      <c r="D5499"/>
      <c r="E5499"/>
    </row>
    <row r="5500" spans="1:5" x14ac:dyDescent="0.2">
      <c r="A5500"/>
      <c r="B5500"/>
      <c r="C5500"/>
      <c r="D5500"/>
      <c r="E5500"/>
    </row>
    <row r="5501" spans="1:5" x14ac:dyDescent="0.2">
      <c r="A5501"/>
      <c r="B5501"/>
      <c r="C5501"/>
      <c r="D5501"/>
      <c r="E5501"/>
    </row>
    <row r="5502" spans="1:5" x14ac:dyDescent="0.2">
      <c r="A5502"/>
      <c r="B5502"/>
      <c r="C5502"/>
      <c r="D5502"/>
      <c r="E5502"/>
    </row>
    <row r="5503" spans="1:5" x14ac:dyDescent="0.2">
      <c r="A5503"/>
      <c r="B5503"/>
      <c r="C5503"/>
      <c r="D5503"/>
      <c r="E5503"/>
    </row>
    <row r="5504" spans="1:5" x14ac:dyDescent="0.2">
      <c r="A5504"/>
      <c r="B5504"/>
      <c r="C5504"/>
      <c r="D5504"/>
      <c r="E5504"/>
    </row>
    <row r="5505" spans="1:5" x14ac:dyDescent="0.2">
      <c r="A5505"/>
      <c r="B5505"/>
      <c r="C5505"/>
      <c r="D5505"/>
      <c r="E5505"/>
    </row>
    <row r="5506" spans="1:5" x14ac:dyDescent="0.2">
      <c r="A5506"/>
      <c r="B5506"/>
      <c r="C5506"/>
      <c r="D5506"/>
      <c r="E5506"/>
    </row>
    <row r="5507" spans="1:5" x14ac:dyDescent="0.2">
      <c r="A5507"/>
      <c r="B5507"/>
      <c r="C5507"/>
      <c r="D5507"/>
      <c r="E5507"/>
    </row>
    <row r="5508" spans="1:5" x14ac:dyDescent="0.2">
      <c r="A5508"/>
      <c r="B5508"/>
      <c r="C5508"/>
      <c r="D5508"/>
      <c r="E5508"/>
    </row>
    <row r="5509" spans="1:5" x14ac:dyDescent="0.2">
      <c r="A5509"/>
      <c r="B5509"/>
      <c r="C5509"/>
      <c r="D5509"/>
      <c r="E5509"/>
    </row>
    <row r="5510" spans="1:5" x14ac:dyDescent="0.2">
      <c r="A5510"/>
      <c r="B5510"/>
      <c r="C5510"/>
      <c r="D5510"/>
      <c r="E5510"/>
    </row>
    <row r="5511" spans="1:5" x14ac:dyDescent="0.2">
      <c r="A5511"/>
      <c r="B5511"/>
      <c r="C5511"/>
      <c r="D5511"/>
      <c r="E5511"/>
    </row>
    <row r="5512" spans="1:5" x14ac:dyDescent="0.2">
      <c r="A5512"/>
      <c r="B5512"/>
      <c r="C5512"/>
      <c r="D5512"/>
      <c r="E5512"/>
    </row>
    <row r="5513" spans="1:5" x14ac:dyDescent="0.2">
      <c r="A5513"/>
      <c r="B5513"/>
      <c r="C5513"/>
      <c r="D5513"/>
      <c r="E5513"/>
    </row>
    <row r="5514" spans="1:5" x14ac:dyDescent="0.2">
      <c r="A5514"/>
      <c r="B5514"/>
      <c r="C5514"/>
      <c r="D5514"/>
      <c r="E5514"/>
    </row>
    <row r="5515" spans="1:5" x14ac:dyDescent="0.2">
      <c r="A5515"/>
      <c r="B5515"/>
      <c r="C5515"/>
      <c r="D5515"/>
      <c r="E5515"/>
    </row>
    <row r="5516" spans="1:5" x14ac:dyDescent="0.2">
      <c r="A5516"/>
      <c r="B5516"/>
      <c r="C5516"/>
      <c r="D5516"/>
      <c r="E5516"/>
    </row>
    <row r="5517" spans="1:5" x14ac:dyDescent="0.2">
      <c r="A5517"/>
      <c r="B5517"/>
      <c r="C5517"/>
      <c r="D5517"/>
      <c r="E5517"/>
    </row>
    <row r="5518" spans="1:5" x14ac:dyDescent="0.2">
      <c r="A5518"/>
      <c r="B5518"/>
      <c r="C5518"/>
      <c r="D5518"/>
      <c r="E5518"/>
    </row>
    <row r="5519" spans="1:5" x14ac:dyDescent="0.2">
      <c r="A5519"/>
      <c r="B5519"/>
      <c r="C5519"/>
      <c r="D5519"/>
      <c r="E5519"/>
    </row>
    <row r="5520" spans="1:5" x14ac:dyDescent="0.2">
      <c r="A5520"/>
      <c r="B5520"/>
      <c r="C5520"/>
      <c r="D5520"/>
      <c r="E5520"/>
    </row>
    <row r="5521" spans="1:5" x14ac:dyDescent="0.2">
      <c r="A5521"/>
      <c r="B5521"/>
      <c r="C5521"/>
      <c r="D5521"/>
      <c r="E5521"/>
    </row>
    <row r="5522" spans="1:5" x14ac:dyDescent="0.2">
      <c r="A5522"/>
      <c r="B5522"/>
      <c r="C5522"/>
      <c r="D5522"/>
      <c r="E5522"/>
    </row>
    <row r="5523" spans="1:5" x14ac:dyDescent="0.2">
      <c r="A5523"/>
      <c r="B5523"/>
      <c r="C5523"/>
      <c r="D5523"/>
      <c r="E5523"/>
    </row>
    <row r="5524" spans="1:5" x14ac:dyDescent="0.2">
      <c r="A5524"/>
      <c r="B5524"/>
      <c r="C5524"/>
      <c r="D5524"/>
      <c r="E5524"/>
    </row>
    <row r="5525" spans="1:5" x14ac:dyDescent="0.2">
      <c r="A5525"/>
      <c r="B5525"/>
      <c r="C5525"/>
      <c r="D5525"/>
      <c r="E5525"/>
    </row>
    <row r="5526" spans="1:5" x14ac:dyDescent="0.2">
      <c r="A5526"/>
      <c r="B5526"/>
      <c r="C5526"/>
      <c r="D5526"/>
      <c r="E5526"/>
    </row>
    <row r="5527" spans="1:5" x14ac:dyDescent="0.2">
      <c r="A5527"/>
      <c r="B5527"/>
      <c r="C5527"/>
      <c r="D5527"/>
      <c r="E5527"/>
    </row>
    <row r="5528" spans="1:5" x14ac:dyDescent="0.2">
      <c r="A5528"/>
      <c r="B5528"/>
      <c r="C5528"/>
      <c r="D5528"/>
      <c r="E5528"/>
    </row>
    <row r="5529" spans="1:5" x14ac:dyDescent="0.2">
      <c r="A5529"/>
      <c r="B5529"/>
      <c r="C5529"/>
      <c r="D5529"/>
      <c r="E5529"/>
    </row>
    <row r="5530" spans="1:5" x14ac:dyDescent="0.2">
      <c r="A5530"/>
      <c r="B5530"/>
      <c r="C5530"/>
      <c r="D5530"/>
      <c r="E5530"/>
    </row>
    <row r="5531" spans="1:5" x14ac:dyDescent="0.2">
      <c r="A5531"/>
      <c r="B5531"/>
      <c r="C5531"/>
      <c r="D5531"/>
      <c r="E5531"/>
    </row>
    <row r="5532" spans="1:5" x14ac:dyDescent="0.2">
      <c r="A5532"/>
      <c r="B5532"/>
      <c r="C5532"/>
      <c r="D5532"/>
      <c r="E5532"/>
    </row>
    <row r="5533" spans="1:5" x14ac:dyDescent="0.2">
      <c r="A5533"/>
      <c r="B5533"/>
      <c r="C5533"/>
      <c r="D5533"/>
      <c r="E5533"/>
    </row>
    <row r="5534" spans="1:5" x14ac:dyDescent="0.2">
      <c r="A5534"/>
      <c r="B5534"/>
      <c r="C5534"/>
      <c r="D5534"/>
      <c r="E5534"/>
    </row>
    <row r="5535" spans="1:5" x14ac:dyDescent="0.2">
      <c r="A5535"/>
      <c r="B5535"/>
      <c r="C5535"/>
      <c r="D5535"/>
      <c r="E5535"/>
    </row>
    <row r="5536" spans="1:5" x14ac:dyDescent="0.2">
      <c r="A5536"/>
      <c r="B5536"/>
      <c r="C5536"/>
      <c r="D5536"/>
      <c r="E5536"/>
    </row>
    <row r="5537" spans="1:5" x14ac:dyDescent="0.2">
      <c r="A5537"/>
      <c r="B5537"/>
      <c r="C5537"/>
      <c r="D5537"/>
      <c r="E5537"/>
    </row>
    <row r="5538" spans="1:5" x14ac:dyDescent="0.2">
      <c r="A5538"/>
      <c r="B5538"/>
      <c r="C5538"/>
      <c r="D5538"/>
      <c r="E5538"/>
    </row>
    <row r="5539" spans="1:5" x14ac:dyDescent="0.2">
      <c r="A5539"/>
      <c r="B5539"/>
      <c r="C5539"/>
      <c r="D5539"/>
      <c r="E5539"/>
    </row>
    <row r="5540" spans="1:5" x14ac:dyDescent="0.2">
      <c r="A5540"/>
      <c r="B5540"/>
      <c r="C5540"/>
      <c r="D5540"/>
      <c r="E5540"/>
    </row>
    <row r="5541" spans="1:5" x14ac:dyDescent="0.2">
      <c r="A5541"/>
      <c r="B5541"/>
      <c r="C5541"/>
      <c r="D5541"/>
      <c r="E5541"/>
    </row>
    <row r="5542" spans="1:5" x14ac:dyDescent="0.2">
      <c r="A5542"/>
      <c r="B5542"/>
      <c r="C5542"/>
      <c r="D5542"/>
      <c r="E5542"/>
    </row>
    <row r="5543" spans="1:5" x14ac:dyDescent="0.2">
      <c r="A5543"/>
      <c r="B5543"/>
      <c r="C5543"/>
      <c r="D5543"/>
      <c r="E5543"/>
    </row>
    <row r="5544" spans="1:5" x14ac:dyDescent="0.2">
      <c r="A5544"/>
      <c r="B5544"/>
      <c r="C5544"/>
      <c r="D5544"/>
      <c r="E5544"/>
    </row>
    <row r="5545" spans="1:5" x14ac:dyDescent="0.2">
      <c r="A5545"/>
      <c r="B5545"/>
      <c r="C5545"/>
      <c r="D5545"/>
      <c r="E5545"/>
    </row>
    <row r="5546" spans="1:5" x14ac:dyDescent="0.2">
      <c r="A5546"/>
      <c r="B5546"/>
      <c r="C5546"/>
      <c r="D5546"/>
      <c r="E5546"/>
    </row>
    <row r="5547" spans="1:5" x14ac:dyDescent="0.2">
      <c r="A5547"/>
      <c r="B5547"/>
      <c r="C5547"/>
      <c r="D5547"/>
      <c r="E5547"/>
    </row>
    <row r="5548" spans="1:5" x14ac:dyDescent="0.2">
      <c r="A5548"/>
      <c r="B5548"/>
      <c r="C5548"/>
      <c r="D5548"/>
      <c r="E5548"/>
    </row>
    <row r="5549" spans="1:5" x14ac:dyDescent="0.2">
      <c r="A5549"/>
      <c r="B5549"/>
      <c r="C5549"/>
      <c r="D5549"/>
      <c r="E5549"/>
    </row>
    <row r="5550" spans="1:5" x14ac:dyDescent="0.2">
      <c r="A5550"/>
      <c r="B5550"/>
      <c r="C5550"/>
      <c r="D5550"/>
      <c r="E5550"/>
    </row>
    <row r="5551" spans="1:5" x14ac:dyDescent="0.2">
      <c r="A5551"/>
      <c r="B5551"/>
      <c r="C5551"/>
      <c r="D5551"/>
      <c r="E5551"/>
    </row>
    <row r="5552" spans="1:5" x14ac:dyDescent="0.2">
      <c r="A5552"/>
      <c r="B5552"/>
      <c r="C5552"/>
      <c r="D5552"/>
      <c r="E5552"/>
    </row>
    <row r="5553" spans="1:5" x14ac:dyDescent="0.2">
      <c r="A5553"/>
      <c r="B5553"/>
      <c r="C5553"/>
      <c r="D5553"/>
      <c r="E5553"/>
    </row>
    <row r="5554" spans="1:5" x14ac:dyDescent="0.2">
      <c r="A5554"/>
      <c r="B5554"/>
      <c r="C5554"/>
      <c r="D5554"/>
      <c r="E5554"/>
    </row>
    <row r="5555" spans="1:5" x14ac:dyDescent="0.2">
      <c r="A5555"/>
      <c r="B5555"/>
      <c r="C5555"/>
      <c r="D5555"/>
      <c r="E5555"/>
    </row>
    <row r="5556" spans="1:5" x14ac:dyDescent="0.2">
      <c r="A5556"/>
      <c r="B5556"/>
      <c r="C5556"/>
      <c r="D5556"/>
      <c r="E5556"/>
    </row>
    <row r="5557" spans="1:5" x14ac:dyDescent="0.2">
      <c r="A5557"/>
      <c r="B5557"/>
      <c r="C5557"/>
      <c r="D5557"/>
      <c r="E5557"/>
    </row>
    <row r="5558" spans="1:5" x14ac:dyDescent="0.2">
      <c r="A5558"/>
      <c r="B5558"/>
      <c r="C5558"/>
      <c r="D5558"/>
      <c r="E5558"/>
    </row>
    <row r="5559" spans="1:5" x14ac:dyDescent="0.2">
      <c r="A5559"/>
      <c r="B5559"/>
      <c r="C5559"/>
      <c r="D5559"/>
      <c r="E5559"/>
    </row>
    <row r="5560" spans="1:5" x14ac:dyDescent="0.2">
      <c r="A5560"/>
      <c r="B5560"/>
      <c r="C5560"/>
      <c r="D5560"/>
      <c r="E5560"/>
    </row>
    <row r="5561" spans="1:5" x14ac:dyDescent="0.2">
      <c r="A5561"/>
      <c r="B5561"/>
      <c r="C5561"/>
      <c r="D5561"/>
      <c r="E5561"/>
    </row>
    <row r="5562" spans="1:5" x14ac:dyDescent="0.2">
      <c r="A5562"/>
      <c r="B5562"/>
      <c r="C5562"/>
      <c r="D5562"/>
      <c r="E5562"/>
    </row>
    <row r="5563" spans="1:5" x14ac:dyDescent="0.2">
      <c r="A5563"/>
      <c r="B5563"/>
      <c r="C5563"/>
      <c r="D5563"/>
      <c r="E5563"/>
    </row>
    <row r="5564" spans="1:5" x14ac:dyDescent="0.2">
      <c r="A5564"/>
      <c r="B5564"/>
      <c r="C5564"/>
      <c r="D5564"/>
      <c r="E5564"/>
    </row>
    <row r="5565" spans="1:5" x14ac:dyDescent="0.2">
      <c r="A5565"/>
      <c r="B5565"/>
      <c r="C5565"/>
      <c r="D5565"/>
      <c r="E5565"/>
    </row>
    <row r="5566" spans="1:5" x14ac:dyDescent="0.2">
      <c r="A5566"/>
      <c r="B5566"/>
      <c r="C5566"/>
      <c r="D5566"/>
      <c r="E5566"/>
    </row>
    <row r="5567" spans="1:5" x14ac:dyDescent="0.2">
      <c r="A5567"/>
      <c r="B5567"/>
      <c r="C5567"/>
      <c r="D5567"/>
      <c r="E5567"/>
    </row>
    <row r="5568" spans="1:5" x14ac:dyDescent="0.2">
      <c r="A5568"/>
      <c r="B5568"/>
      <c r="C5568"/>
      <c r="D5568"/>
      <c r="E5568"/>
    </row>
    <row r="5569" spans="1:5" x14ac:dyDescent="0.2">
      <c r="A5569"/>
      <c r="B5569"/>
      <c r="C5569"/>
      <c r="D5569"/>
      <c r="E5569"/>
    </row>
    <row r="5570" spans="1:5" x14ac:dyDescent="0.2">
      <c r="A5570"/>
      <c r="B5570"/>
      <c r="C5570"/>
      <c r="D5570"/>
      <c r="E5570"/>
    </row>
    <row r="5571" spans="1:5" x14ac:dyDescent="0.2">
      <c r="A5571"/>
      <c r="B5571"/>
      <c r="C5571"/>
      <c r="D5571"/>
      <c r="E5571"/>
    </row>
    <row r="5572" spans="1:5" x14ac:dyDescent="0.2">
      <c r="A5572"/>
      <c r="B5572"/>
      <c r="C5572"/>
      <c r="D5572"/>
      <c r="E5572"/>
    </row>
    <row r="5573" spans="1:5" x14ac:dyDescent="0.2">
      <c r="A5573"/>
      <c r="B5573"/>
      <c r="C5573"/>
      <c r="D5573"/>
      <c r="E5573"/>
    </row>
    <row r="5574" spans="1:5" x14ac:dyDescent="0.2">
      <c r="A5574"/>
      <c r="B5574"/>
      <c r="C5574"/>
      <c r="D5574"/>
      <c r="E5574"/>
    </row>
    <row r="5575" spans="1:5" x14ac:dyDescent="0.2">
      <c r="A5575"/>
      <c r="B5575"/>
      <c r="C5575"/>
      <c r="D5575"/>
      <c r="E5575"/>
    </row>
    <row r="5576" spans="1:5" x14ac:dyDescent="0.2">
      <c r="A5576"/>
      <c r="B5576"/>
      <c r="C5576"/>
      <c r="D5576"/>
      <c r="E5576"/>
    </row>
    <row r="5577" spans="1:5" x14ac:dyDescent="0.2">
      <c r="A5577"/>
      <c r="B5577"/>
      <c r="C5577"/>
      <c r="D5577"/>
      <c r="E5577"/>
    </row>
    <row r="5578" spans="1:5" x14ac:dyDescent="0.2">
      <c r="A5578"/>
      <c r="B5578"/>
      <c r="C5578"/>
      <c r="D5578"/>
      <c r="E5578"/>
    </row>
    <row r="5579" spans="1:5" x14ac:dyDescent="0.2">
      <c r="A5579"/>
      <c r="B5579"/>
      <c r="C5579"/>
      <c r="D5579"/>
      <c r="E5579"/>
    </row>
    <row r="5580" spans="1:5" x14ac:dyDescent="0.2">
      <c r="A5580"/>
      <c r="B5580"/>
      <c r="C5580"/>
      <c r="D5580"/>
      <c r="E5580"/>
    </row>
    <row r="5581" spans="1:5" x14ac:dyDescent="0.2">
      <c r="A5581"/>
      <c r="B5581"/>
      <c r="C5581"/>
      <c r="D5581"/>
      <c r="E5581"/>
    </row>
    <row r="5582" spans="1:5" x14ac:dyDescent="0.2">
      <c r="A5582"/>
      <c r="B5582"/>
      <c r="C5582"/>
      <c r="D5582"/>
      <c r="E5582"/>
    </row>
    <row r="5583" spans="1:5" x14ac:dyDescent="0.2">
      <c r="A5583"/>
      <c r="B5583"/>
      <c r="C5583"/>
      <c r="D5583"/>
      <c r="E5583"/>
    </row>
    <row r="5584" spans="1:5" x14ac:dyDescent="0.2">
      <c r="A5584"/>
      <c r="B5584"/>
      <c r="C5584"/>
      <c r="D5584"/>
      <c r="E5584"/>
    </row>
    <row r="5585" spans="1:5" x14ac:dyDescent="0.2">
      <c r="A5585"/>
      <c r="B5585"/>
      <c r="C5585"/>
      <c r="D5585"/>
      <c r="E5585"/>
    </row>
    <row r="5586" spans="1:5" x14ac:dyDescent="0.2">
      <c r="A5586"/>
      <c r="B5586"/>
      <c r="C5586"/>
      <c r="D5586"/>
      <c r="E5586"/>
    </row>
    <row r="5587" spans="1:5" x14ac:dyDescent="0.2">
      <c r="A5587"/>
      <c r="B5587"/>
      <c r="C5587"/>
      <c r="D5587"/>
      <c r="E5587"/>
    </row>
    <row r="5588" spans="1:5" x14ac:dyDescent="0.2">
      <c r="A5588"/>
      <c r="B5588"/>
      <c r="C5588"/>
      <c r="D5588"/>
      <c r="E5588"/>
    </row>
    <row r="5589" spans="1:5" x14ac:dyDescent="0.2">
      <c r="A5589"/>
      <c r="B5589"/>
      <c r="C5589"/>
      <c r="D5589"/>
      <c r="E5589"/>
    </row>
    <row r="5590" spans="1:5" x14ac:dyDescent="0.2">
      <c r="A5590"/>
      <c r="B5590"/>
      <c r="C5590"/>
      <c r="D5590"/>
      <c r="E5590"/>
    </row>
    <row r="5591" spans="1:5" x14ac:dyDescent="0.2">
      <c r="A5591"/>
      <c r="B5591"/>
      <c r="C5591"/>
      <c r="D5591"/>
      <c r="E5591"/>
    </row>
    <row r="5592" spans="1:5" x14ac:dyDescent="0.2">
      <c r="A5592"/>
      <c r="B5592"/>
      <c r="C5592"/>
      <c r="D5592"/>
      <c r="E5592"/>
    </row>
    <row r="5593" spans="1:5" x14ac:dyDescent="0.2">
      <c r="A5593"/>
      <c r="B5593"/>
      <c r="C5593"/>
      <c r="D5593"/>
      <c r="E5593"/>
    </row>
    <row r="5594" spans="1:5" x14ac:dyDescent="0.2">
      <c r="A5594"/>
      <c r="B5594"/>
      <c r="C5594"/>
      <c r="D5594"/>
      <c r="E5594"/>
    </row>
    <row r="5595" spans="1:5" x14ac:dyDescent="0.2">
      <c r="A5595"/>
      <c r="B5595"/>
      <c r="C5595"/>
      <c r="D5595"/>
      <c r="E5595"/>
    </row>
    <row r="5596" spans="1:5" x14ac:dyDescent="0.2">
      <c r="A5596"/>
      <c r="B5596"/>
      <c r="C5596"/>
      <c r="D5596"/>
      <c r="E5596"/>
    </row>
    <row r="5597" spans="1:5" x14ac:dyDescent="0.2">
      <c r="A5597"/>
      <c r="B5597"/>
      <c r="C5597"/>
      <c r="D5597"/>
      <c r="E5597"/>
    </row>
    <row r="5598" spans="1:5" x14ac:dyDescent="0.2">
      <c r="A5598"/>
      <c r="B5598"/>
      <c r="C5598"/>
      <c r="D5598"/>
      <c r="E5598"/>
    </row>
    <row r="5599" spans="1:5" x14ac:dyDescent="0.2">
      <c r="A5599"/>
      <c r="B5599"/>
      <c r="C5599"/>
      <c r="D5599"/>
      <c r="E5599"/>
    </row>
    <row r="5600" spans="1:5" x14ac:dyDescent="0.2">
      <c r="A5600"/>
      <c r="B5600"/>
      <c r="C5600"/>
      <c r="D5600"/>
      <c r="E5600"/>
    </row>
    <row r="5601" spans="1:5" x14ac:dyDescent="0.2">
      <c r="A5601"/>
      <c r="B5601"/>
      <c r="C5601"/>
      <c r="D5601"/>
      <c r="E5601"/>
    </row>
    <row r="5602" spans="1:5" x14ac:dyDescent="0.2">
      <c r="A5602"/>
      <c r="B5602"/>
      <c r="C5602"/>
      <c r="D5602"/>
      <c r="E5602"/>
    </row>
    <row r="5603" spans="1:5" x14ac:dyDescent="0.2">
      <c r="A5603"/>
      <c r="B5603"/>
      <c r="C5603"/>
      <c r="D5603"/>
      <c r="E5603"/>
    </row>
    <row r="5604" spans="1:5" x14ac:dyDescent="0.2">
      <c r="A5604"/>
      <c r="B5604"/>
      <c r="C5604"/>
      <c r="D5604"/>
      <c r="E5604"/>
    </row>
    <row r="5605" spans="1:5" x14ac:dyDescent="0.2">
      <c r="A5605"/>
      <c r="B5605"/>
      <c r="C5605"/>
      <c r="D5605"/>
      <c r="E5605"/>
    </row>
    <row r="5606" spans="1:5" x14ac:dyDescent="0.2">
      <c r="A5606"/>
      <c r="B5606"/>
      <c r="C5606"/>
      <c r="D5606"/>
      <c r="E5606"/>
    </row>
    <row r="5607" spans="1:5" x14ac:dyDescent="0.2">
      <c r="A5607"/>
      <c r="B5607"/>
      <c r="C5607"/>
      <c r="D5607"/>
      <c r="E5607"/>
    </row>
    <row r="5608" spans="1:5" x14ac:dyDescent="0.2">
      <c r="A5608"/>
      <c r="B5608"/>
      <c r="C5608"/>
      <c r="D5608"/>
      <c r="E5608"/>
    </row>
    <row r="5609" spans="1:5" x14ac:dyDescent="0.2">
      <c r="A5609"/>
      <c r="B5609"/>
      <c r="C5609"/>
      <c r="D5609"/>
      <c r="E5609"/>
    </row>
    <row r="5610" spans="1:5" x14ac:dyDescent="0.2">
      <c r="A5610"/>
      <c r="B5610"/>
      <c r="C5610"/>
      <c r="D5610"/>
      <c r="E5610"/>
    </row>
    <row r="5611" spans="1:5" x14ac:dyDescent="0.2">
      <c r="A5611"/>
      <c r="B5611"/>
      <c r="C5611"/>
      <c r="D5611"/>
      <c r="E5611"/>
    </row>
    <row r="5612" spans="1:5" x14ac:dyDescent="0.2">
      <c r="A5612"/>
      <c r="B5612"/>
      <c r="C5612"/>
      <c r="D5612"/>
      <c r="E5612"/>
    </row>
    <row r="5613" spans="1:5" x14ac:dyDescent="0.2">
      <c r="A5613"/>
      <c r="B5613"/>
      <c r="C5613"/>
      <c r="D5613"/>
      <c r="E5613"/>
    </row>
    <row r="5614" spans="1:5" x14ac:dyDescent="0.2">
      <c r="A5614"/>
      <c r="B5614"/>
      <c r="C5614"/>
      <c r="D5614"/>
      <c r="E5614"/>
    </row>
    <row r="5615" spans="1:5" x14ac:dyDescent="0.2">
      <c r="A5615"/>
      <c r="B5615"/>
      <c r="C5615"/>
      <c r="D5615"/>
      <c r="E5615"/>
    </row>
    <row r="5616" spans="1:5" x14ac:dyDescent="0.2">
      <c r="A5616"/>
      <c r="B5616"/>
      <c r="C5616"/>
      <c r="D5616"/>
      <c r="E5616"/>
    </row>
    <row r="5617" spans="1:5" x14ac:dyDescent="0.2">
      <c r="A5617"/>
      <c r="B5617"/>
      <c r="C5617"/>
      <c r="D5617"/>
      <c r="E5617"/>
    </row>
    <row r="5618" spans="1:5" x14ac:dyDescent="0.2">
      <c r="A5618"/>
      <c r="B5618"/>
      <c r="C5618"/>
      <c r="D5618"/>
      <c r="E5618"/>
    </row>
    <row r="5619" spans="1:5" x14ac:dyDescent="0.2">
      <c r="A5619"/>
      <c r="B5619"/>
      <c r="C5619"/>
      <c r="D5619"/>
      <c r="E5619"/>
    </row>
    <row r="5620" spans="1:5" x14ac:dyDescent="0.2">
      <c r="A5620"/>
      <c r="B5620"/>
      <c r="C5620"/>
      <c r="D5620"/>
      <c r="E5620"/>
    </row>
    <row r="5621" spans="1:5" x14ac:dyDescent="0.2">
      <c r="A5621"/>
      <c r="B5621"/>
      <c r="C5621"/>
      <c r="D5621"/>
      <c r="E5621"/>
    </row>
    <row r="5622" spans="1:5" x14ac:dyDescent="0.2">
      <c r="A5622"/>
      <c r="B5622"/>
      <c r="C5622"/>
      <c r="D5622"/>
      <c r="E5622"/>
    </row>
    <row r="5623" spans="1:5" x14ac:dyDescent="0.2">
      <c r="A5623"/>
      <c r="B5623"/>
      <c r="C5623"/>
      <c r="D5623"/>
      <c r="E5623"/>
    </row>
    <row r="5624" spans="1:5" x14ac:dyDescent="0.2">
      <c r="A5624"/>
      <c r="B5624"/>
      <c r="C5624"/>
      <c r="D5624"/>
      <c r="E5624"/>
    </row>
    <row r="5625" spans="1:5" x14ac:dyDescent="0.2">
      <c r="A5625"/>
      <c r="B5625"/>
      <c r="C5625"/>
      <c r="D5625"/>
      <c r="E5625"/>
    </row>
    <row r="5626" spans="1:5" x14ac:dyDescent="0.2">
      <c r="A5626"/>
      <c r="B5626"/>
      <c r="C5626"/>
      <c r="D5626"/>
      <c r="E5626"/>
    </row>
    <row r="5627" spans="1:5" x14ac:dyDescent="0.2">
      <c r="A5627"/>
      <c r="B5627"/>
      <c r="C5627"/>
      <c r="D5627"/>
      <c r="E5627"/>
    </row>
    <row r="5628" spans="1:5" x14ac:dyDescent="0.2">
      <c r="A5628"/>
      <c r="B5628"/>
      <c r="C5628"/>
      <c r="D5628"/>
      <c r="E5628"/>
    </row>
    <row r="5629" spans="1:5" x14ac:dyDescent="0.2">
      <c r="A5629"/>
      <c r="B5629"/>
      <c r="C5629"/>
      <c r="D5629"/>
      <c r="E5629"/>
    </row>
    <row r="5630" spans="1:5" x14ac:dyDescent="0.2">
      <c r="A5630"/>
      <c r="B5630"/>
      <c r="C5630"/>
      <c r="D5630"/>
      <c r="E5630"/>
    </row>
    <row r="5631" spans="1:5" x14ac:dyDescent="0.2">
      <c r="A5631"/>
      <c r="B5631"/>
      <c r="C5631"/>
      <c r="D5631"/>
      <c r="E5631"/>
    </row>
    <row r="5632" spans="1:5" x14ac:dyDescent="0.2">
      <c r="A5632"/>
      <c r="B5632"/>
      <c r="C5632"/>
      <c r="D5632"/>
      <c r="E5632"/>
    </row>
    <row r="5633" spans="1:5" x14ac:dyDescent="0.2">
      <c r="A5633"/>
      <c r="B5633"/>
      <c r="C5633"/>
      <c r="D5633"/>
      <c r="E5633"/>
    </row>
    <row r="5634" spans="1:5" x14ac:dyDescent="0.2">
      <c r="A5634"/>
      <c r="B5634"/>
      <c r="C5634"/>
      <c r="D5634"/>
      <c r="E5634"/>
    </row>
    <row r="5635" spans="1:5" x14ac:dyDescent="0.2">
      <c r="A5635"/>
      <c r="B5635"/>
      <c r="C5635"/>
      <c r="D5635"/>
      <c r="E5635"/>
    </row>
    <row r="5636" spans="1:5" x14ac:dyDescent="0.2">
      <c r="A5636"/>
      <c r="B5636"/>
      <c r="C5636"/>
      <c r="D5636"/>
      <c r="E5636"/>
    </row>
    <row r="5637" spans="1:5" x14ac:dyDescent="0.2">
      <c r="A5637"/>
      <c r="B5637"/>
      <c r="C5637"/>
      <c r="D5637"/>
      <c r="E5637"/>
    </row>
    <row r="5638" spans="1:5" x14ac:dyDescent="0.2">
      <c r="A5638"/>
      <c r="B5638"/>
      <c r="C5638"/>
      <c r="D5638"/>
      <c r="E5638"/>
    </row>
    <row r="5639" spans="1:5" x14ac:dyDescent="0.2">
      <c r="A5639"/>
      <c r="B5639"/>
      <c r="C5639"/>
      <c r="D5639"/>
      <c r="E5639"/>
    </row>
    <row r="5640" spans="1:5" x14ac:dyDescent="0.2">
      <c r="A5640"/>
      <c r="B5640"/>
      <c r="C5640"/>
      <c r="D5640"/>
      <c r="E5640"/>
    </row>
    <row r="5641" spans="1:5" x14ac:dyDescent="0.2">
      <c r="A5641"/>
      <c r="B5641"/>
      <c r="C5641"/>
      <c r="D5641"/>
      <c r="E5641"/>
    </row>
    <row r="5642" spans="1:5" x14ac:dyDescent="0.2">
      <c r="A5642"/>
      <c r="B5642"/>
      <c r="C5642"/>
      <c r="D5642"/>
      <c r="E5642"/>
    </row>
    <row r="5643" spans="1:5" x14ac:dyDescent="0.2">
      <c r="A5643"/>
      <c r="B5643"/>
      <c r="C5643"/>
      <c r="D5643"/>
      <c r="E5643"/>
    </row>
    <row r="5644" spans="1:5" x14ac:dyDescent="0.2">
      <c r="A5644"/>
      <c r="B5644"/>
      <c r="C5644"/>
      <c r="D5644"/>
      <c r="E5644"/>
    </row>
    <row r="5645" spans="1:5" x14ac:dyDescent="0.2">
      <c r="A5645"/>
      <c r="B5645"/>
      <c r="C5645"/>
      <c r="D5645"/>
      <c r="E5645"/>
    </row>
    <row r="5646" spans="1:5" x14ac:dyDescent="0.2">
      <c r="A5646"/>
      <c r="B5646"/>
      <c r="C5646"/>
      <c r="D5646"/>
      <c r="E5646"/>
    </row>
    <row r="5647" spans="1:5" x14ac:dyDescent="0.2">
      <c r="A5647"/>
      <c r="B5647"/>
      <c r="C5647"/>
      <c r="D5647"/>
      <c r="E5647"/>
    </row>
    <row r="5648" spans="1:5" x14ac:dyDescent="0.2">
      <c r="A5648"/>
      <c r="B5648"/>
      <c r="C5648"/>
      <c r="D5648"/>
      <c r="E5648"/>
    </row>
    <row r="5649" spans="1:5" x14ac:dyDescent="0.2">
      <c r="A5649"/>
      <c r="B5649"/>
      <c r="C5649"/>
      <c r="D5649"/>
      <c r="E5649"/>
    </row>
    <row r="5650" spans="1:5" x14ac:dyDescent="0.2">
      <c r="A5650"/>
      <c r="B5650"/>
      <c r="C5650"/>
      <c r="D5650"/>
      <c r="E5650"/>
    </row>
    <row r="5651" spans="1:5" x14ac:dyDescent="0.2">
      <c r="A5651"/>
      <c r="B5651"/>
      <c r="C5651"/>
      <c r="D5651"/>
      <c r="E5651"/>
    </row>
    <row r="5652" spans="1:5" x14ac:dyDescent="0.2">
      <c r="A5652"/>
      <c r="B5652"/>
      <c r="C5652"/>
      <c r="D5652"/>
      <c r="E5652"/>
    </row>
    <row r="5653" spans="1:5" x14ac:dyDescent="0.2">
      <c r="A5653"/>
      <c r="B5653"/>
      <c r="C5653"/>
      <c r="D5653"/>
      <c r="E5653"/>
    </row>
    <row r="5654" spans="1:5" x14ac:dyDescent="0.2">
      <c r="A5654"/>
      <c r="B5654"/>
      <c r="C5654"/>
      <c r="D5654"/>
      <c r="E5654"/>
    </row>
    <row r="5655" spans="1:5" x14ac:dyDescent="0.2">
      <c r="A5655"/>
      <c r="B5655"/>
      <c r="C5655"/>
      <c r="D5655"/>
      <c r="E5655"/>
    </row>
    <row r="5656" spans="1:5" x14ac:dyDescent="0.2">
      <c r="A5656"/>
      <c r="B5656"/>
      <c r="C5656"/>
      <c r="D5656"/>
      <c r="E5656"/>
    </row>
    <row r="5657" spans="1:5" x14ac:dyDescent="0.2">
      <c r="A5657"/>
      <c r="B5657"/>
      <c r="C5657"/>
      <c r="D5657"/>
      <c r="E5657"/>
    </row>
    <row r="5658" spans="1:5" x14ac:dyDescent="0.2">
      <c r="A5658"/>
      <c r="B5658"/>
      <c r="C5658"/>
      <c r="D5658"/>
      <c r="E5658"/>
    </row>
    <row r="5659" spans="1:5" x14ac:dyDescent="0.2">
      <c r="A5659"/>
      <c r="B5659"/>
      <c r="C5659"/>
      <c r="D5659"/>
      <c r="E5659"/>
    </row>
    <row r="5660" spans="1:5" x14ac:dyDescent="0.2">
      <c r="A5660"/>
      <c r="B5660"/>
      <c r="C5660"/>
      <c r="D5660"/>
      <c r="E5660"/>
    </row>
    <row r="5661" spans="1:5" x14ac:dyDescent="0.2">
      <c r="A5661"/>
      <c r="B5661"/>
      <c r="C5661"/>
      <c r="D5661"/>
      <c r="E5661"/>
    </row>
    <row r="5662" spans="1:5" x14ac:dyDescent="0.2">
      <c r="A5662"/>
      <c r="B5662"/>
      <c r="C5662"/>
      <c r="D5662"/>
      <c r="E5662"/>
    </row>
    <row r="5663" spans="1:5" x14ac:dyDescent="0.2">
      <c r="A5663"/>
      <c r="B5663"/>
      <c r="C5663"/>
      <c r="D5663"/>
      <c r="E5663"/>
    </row>
    <row r="5664" spans="1:5" x14ac:dyDescent="0.2">
      <c r="A5664"/>
      <c r="B5664"/>
      <c r="C5664"/>
      <c r="D5664"/>
      <c r="E5664"/>
    </row>
    <row r="5665" spans="1:5" x14ac:dyDescent="0.2">
      <c r="A5665"/>
      <c r="B5665"/>
      <c r="C5665"/>
      <c r="D5665"/>
      <c r="E5665"/>
    </row>
    <row r="5666" spans="1:5" x14ac:dyDescent="0.2">
      <c r="A5666"/>
      <c r="B5666"/>
      <c r="C5666"/>
      <c r="D5666"/>
      <c r="E5666"/>
    </row>
    <row r="5667" spans="1:5" x14ac:dyDescent="0.2">
      <c r="A5667"/>
      <c r="B5667"/>
      <c r="C5667"/>
      <c r="D5667"/>
      <c r="E5667"/>
    </row>
    <row r="5668" spans="1:5" x14ac:dyDescent="0.2">
      <c r="A5668"/>
      <c r="B5668"/>
      <c r="C5668"/>
      <c r="D5668"/>
      <c r="E5668"/>
    </row>
    <row r="5669" spans="1:5" x14ac:dyDescent="0.2">
      <c r="A5669"/>
      <c r="B5669"/>
      <c r="C5669"/>
      <c r="D5669"/>
      <c r="E5669"/>
    </row>
    <row r="5670" spans="1:5" x14ac:dyDescent="0.2">
      <c r="A5670"/>
      <c r="B5670"/>
      <c r="C5670"/>
      <c r="D5670"/>
      <c r="E5670"/>
    </row>
    <row r="5671" spans="1:5" x14ac:dyDescent="0.2">
      <c r="A5671"/>
      <c r="B5671"/>
      <c r="C5671"/>
      <c r="D5671"/>
      <c r="E5671"/>
    </row>
    <row r="5672" spans="1:5" x14ac:dyDescent="0.2">
      <c r="A5672"/>
      <c r="B5672"/>
      <c r="C5672"/>
      <c r="D5672"/>
      <c r="E5672"/>
    </row>
    <row r="5673" spans="1:5" x14ac:dyDescent="0.2">
      <c r="A5673"/>
      <c r="B5673"/>
      <c r="C5673"/>
      <c r="D5673"/>
      <c r="E5673"/>
    </row>
    <row r="5674" spans="1:5" x14ac:dyDescent="0.2">
      <c r="A5674"/>
      <c r="B5674"/>
      <c r="C5674"/>
      <c r="D5674"/>
      <c r="E5674"/>
    </row>
    <row r="5675" spans="1:5" x14ac:dyDescent="0.2">
      <c r="A5675"/>
      <c r="B5675"/>
      <c r="C5675"/>
      <c r="D5675"/>
      <c r="E5675"/>
    </row>
    <row r="5676" spans="1:5" x14ac:dyDescent="0.2">
      <c r="A5676"/>
      <c r="B5676"/>
      <c r="C5676"/>
      <c r="D5676"/>
      <c r="E5676"/>
    </row>
    <row r="5677" spans="1:5" x14ac:dyDescent="0.2">
      <c r="A5677"/>
      <c r="B5677"/>
      <c r="C5677"/>
      <c r="D5677"/>
      <c r="E5677"/>
    </row>
    <row r="5678" spans="1:5" x14ac:dyDescent="0.2">
      <c r="A5678"/>
      <c r="B5678"/>
      <c r="C5678"/>
      <c r="D5678"/>
      <c r="E5678"/>
    </row>
    <row r="5679" spans="1:5" x14ac:dyDescent="0.2">
      <c r="A5679"/>
      <c r="B5679"/>
      <c r="C5679"/>
      <c r="D5679"/>
      <c r="E5679"/>
    </row>
    <row r="5680" spans="1:5" x14ac:dyDescent="0.2">
      <c r="A5680"/>
      <c r="B5680"/>
      <c r="C5680"/>
      <c r="D5680"/>
      <c r="E5680"/>
    </row>
    <row r="5681" spans="1:5" x14ac:dyDescent="0.2">
      <c r="A5681"/>
      <c r="B5681"/>
      <c r="C5681"/>
      <c r="D5681"/>
      <c r="E5681"/>
    </row>
    <row r="5682" spans="1:5" x14ac:dyDescent="0.2">
      <c r="A5682"/>
      <c r="B5682"/>
      <c r="C5682"/>
      <c r="D5682"/>
      <c r="E5682"/>
    </row>
    <row r="5683" spans="1:5" x14ac:dyDescent="0.2">
      <c r="A5683"/>
      <c r="B5683"/>
      <c r="C5683"/>
      <c r="D5683"/>
      <c r="E5683"/>
    </row>
    <row r="5684" spans="1:5" x14ac:dyDescent="0.2">
      <c r="A5684"/>
      <c r="B5684"/>
      <c r="C5684"/>
      <c r="D5684"/>
      <c r="E5684"/>
    </row>
    <row r="5685" spans="1:5" x14ac:dyDescent="0.2">
      <c r="A5685"/>
      <c r="B5685"/>
      <c r="C5685"/>
      <c r="D5685"/>
      <c r="E5685"/>
    </row>
    <row r="5686" spans="1:5" x14ac:dyDescent="0.2">
      <c r="A5686"/>
      <c r="B5686"/>
      <c r="C5686"/>
      <c r="D5686"/>
      <c r="E5686"/>
    </row>
    <row r="5687" spans="1:5" x14ac:dyDescent="0.2">
      <c r="A5687"/>
      <c r="B5687"/>
      <c r="C5687"/>
      <c r="D5687"/>
      <c r="E5687"/>
    </row>
    <row r="5688" spans="1:5" x14ac:dyDescent="0.2">
      <c r="A5688"/>
      <c r="B5688"/>
      <c r="C5688"/>
      <c r="D5688"/>
      <c r="E5688"/>
    </row>
    <row r="5689" spans="1:5" x14ac:dyDescent="0.2">
      <c r="A5689"/>
      <c r="B5689"/>
      <c r="C5689"/>
      <c r="D5689"/>
      <c r="E5689"/>
    </row>
    <row r="5690" spans="1:5" x14ac:dyDescent="0.2">
      <c r="A5690"/>
      <c r="B5690"/>
      <c r="C5690"/>
      <c r="D5690"/>
      <c r="E5690"/>
    </row>
    <row r="5691" spans="1:5" x14ac:dyDescent="0.2">
      <c r="A5691"/>
      <c r="B5691"/>
      <c r="C5691"/>
      <c r="D5691"/>
      <c r="E5691"/>
    </row>
    <row r="5692" spans="1:5" x14ac:dyDescent="0.2">
      <c r="A5692"/>
      <c r="B5692"/>
      <c r="C5692"/>
      <c r="D5692"/>
      <c r="E5692"/>
    </row>
    <row r="5693" spans="1:5" x14ac:dyDescent="0.2">
      <c r="A5693"/>
      <c r="B5693"/>
      <c r="C5693"/>
      <c r="D5693"/>
      <c r="E5693"/>
    </row>
    <row r="5694" spans="1:5" x14ac:dyDescent="0.2">
      <c r="A5694"/>
      <c r="B5694"/>
      <c r="C5694"/>
      <c r="D5694"/>
      <c r="E5694"/>
    </row>
    <row r="5695" spans="1:5" x14ac:dyDescent="0.2">
      <c r="A5695"/>
      <c r="B5695"/>
      <c r="C5695"/>
      <c r="D5695"/>
      <c r="E5695"/>
    </row>
    <row r="5696" spans="1:5" x14ac:dyDescent="0.2">
      <c r="A5696"/>
      <c r="B5696"/>
      <c r="C5696"/>
      <c r="D5696"/>
      <c r="E5696"/>
    </row>
    <row r="5697" spans="1:5" x14ac:dyDescent="0.2">
      <c r="A5697"/>
      <c r="B5697"/>
      <c r="C5697"/>
      <c r="D5697"/>
      <c r="E5697"/>
    </row>
    <row r="5698" spans="1:5" x14ac:dyDescent="0.2">
      <c r="A5698"/>
      <c r="B5698"/>
      <c r="C5698"/>
      <c r="D5698"/>
      <c r="E5698"/>
    </row>
    <row r="5699" spans="1:5" x14ac:dyDescent="0.2">
      <c r="A5699"/>
      <c r="B5699"/>
      <c r="C5699"/>
      <c r="D5699"/>
      <c r="E5699"/>
    </row>
    <row r="5700" spans="1:5" x14ac:dyDescent="0.2">
      <c r="A5700"/>
      <c r="B5700"/>
      <c r="C5700"/>
      <c r="D5700"/>
      <c r="E5700"/>
    </row>
    <row r="5701" spans="1:5" x14ac:dyDescent="0.2">
      <c r="A5701"/>
      <c r="B5701"/>
      <c r="C5701"/>
      <c r="D5701"/>
      <c r="E5701"/>
    </row>
    <row r="5702" spans="1:5" x14ac:dyDescent="0.2">
      <c r="A5702"/>
      <c r="B5702"/>
      <c r="C5702"/>
      <c r="D5702"/>
      <c r="E5702"/>
    </row>
    <row r="5703" spans="1:5" x14ac:dyDescent="0.2">
      <c r="A5703"/>
      <c r="B5703"/>
      <c r="C5703"/>
      <c r="D5703"/>
      <c r="E5703"/>
    </row>
    <row r="5704" spans="1:5" x14ac:dyDescent="0.2">
      <c r="A5704"/>
      <c r="B5704"/>
      <c r="C5704"/>
      <c r="D5704"/>
      <c r="E5704"/>
    </row>
    <row r="5705" spans="1:5" x14ac:dyDescent="0.2">
      <c r="A5705"/>
      <c r="B5705"/>
      <c r="C5705"/>
      <c r="D5705"/>
      <c r="E5705"/>
    </row>
    <row r="5706" spans="1:5" x14ac:dyDescent="0.2">
      <c r="A5706"/>
      <c r="B5706"/>
      <c r="C5706"/>
      <c r="D5706"/>
      <c r="E5706"/>
    </row>
    <row r="5707" spans="1:5" x14ac:dyDescent="0.2">
      <c r="A5707"/>
      <c r="B5707"/>
      <c r="C5707"/>
      <c r="D5707"/>
      <c r="E5707"/>
    </row>
    <row r="5708" spans="1:5" x14ac:dyDescent="0.2">
      <c r="A5708"/>
      <c r="B5708"/>
      <c r="C5708"/>
      <c r="D5708"/>
      <c r="E5708"/>
    </row>
    <row r="5709" spans="1:5" x14ac:dyDescent="0.2">
      <c r="A5709"/>
      <c r="B5709"/>
      <c r="C5709"/>
      <c r="D5709"/>
      <c r="E5709"/>
    </row>
    <row r="5710" spans="1:5" x14ac:dyDescent="0.2">
      <c r="A5710"/>
      <c r="B5710"/>
      <c r="C5710"/>
      <c r="D5710"/>
      <c r="E5710"/>
    </row>
    <row r="5711" spans="1:5" x14ac:dyDescent="0.2">
      <c r="A5711"/>
      <c r="B5711"/>
      <c r="C5711"/>
      <c r="D5711"/>
      <c r="E5711"/>
    </row>
    <row r="5712" spans="1:5" x14ac:dyDescent="0.2">
      <c r="A5712"/>
      <c r="B5712"/>
      <c r="C5712"/>
      <c r="D5712"/>
      <c r="E5712"/>
    </row>
    <row r="5713" spans="1:5" x14ac:dyDescent="0.2">
      <c r="A5713"/>
      <c r="B5713"/>
      <c r="C5713"/>
      <c r="D5713"/>
      <c r="E5713"/>
    </row>
    <row r="5714" spans="1:5" x14ac:dyDescent="0.2">
      <c r="A5714"/>
      <c r="B5714"/>
      <c r="C5714"/>
      <c r="D5714"/>
      <c r="E5714"/>
    </row>
    <row r="5715" spans="1:5" x14ac:dyDescent="0.2">
      <c r="A5715"/>
      <c r="B5715"/>
      <c r="C5715"/>
      <c r="D5715"/>
      <c r="E5715"/>
    </row>
    <row r="5716" spans="1:5" x14ac:dyDescent="0.2">
      <c r="A5716"/>
      <c r="B5716"/>
      <c r="C5716"/>
      <c r="D5716"/>
      <c r="E5716"/>
    </row>
    <row r="5717" spans="1:5" x14ac:dyDescent="0.2">
      <c r="A5717"/>
      <c r="B5717"/>
      <c r="C5717"/>
      <c r="D5717"/>
      <c r="E5717"/>
    </row>
    <row r="5718" spans="1:5" x14ac:dyDescent="0.2">
      <c r="A5718"/>
      <c r="B5718"/>
      <c r="C5718"/>
      <c r="D5718"/>
      <c r="E5718"/>
    </row>
    <row r="5719" spans="1:5" x14ac:dyDescent="0.2">
      <c r="A5719"/>
      <c r="B5719"/>
      <c r="C5719"/>
      <c r="D5719"/>
      <c r="E5719"/>
    </row>
    <row r="5720" spans="1:5" x14ac:dyDescent="0.2">
      <c r="A5720"/>
      <c r="B5720"/>
      <c r="C5720"/>
      <c r="D5720"/>
      <c r="E5720"/>
    </row>
    <row r="5721" spans="1:5" x14ac:dyDescent="0.2">
      <c r="A5721"/>
      <c r="B5721"/>
      <c r="C5721"/>
      <c r="D5721"/>
      <c r="E5721"/>
    </row>
    <row r="5722" spans="1:5" x14ac:dyDescent="0.2">
      <c r="A5722"/>
      <c r="B5722"/>
      <c r="C5722"/>
      <c r="D5722"/>
      <c r="E5722"/>
    </row>
    <row r="5723" spans="1:5" x14ac:dyDescent="0.2">
      <c r="A5723"/>
      <c r="B5723"/>
      <c r="C5723"/>
      <c r="D5723"/>
      <c r="E5723"/>
    </row>
    <row r="5724" spans="1:5" x14ac:dyDescent="0.2">
      <c r="A5724"/>
      <c r="B5724"/>
      <c r="C5724"/>
      <c r="D5724"/>
      <c r="E5724"/>
    </row>
    <row r="5725" spans="1:5" x14ac:dyDescent="0.2">
      <c r="A5725"/>
      <c r="B5725"/>
      <c r="C5725"/>
      <c r="D5725"/>
      <c r="E5725"/>
    </row>
    <row r="5726" spans="1:5" x14ac:dyDescent="0.2">
      <c r="A5726"/>
      <c r="B5726"/>
      <c r="C5726"/>
      <c r="D5726"/>
      <c r="E5726"/>
    </row>
    <row r="5727" spans="1:5" x14ac:dyDescent="0.2">
      <c r="A5727"/>
      <c r="B5727"/>
      <c r="C5727"/>
      <c r="D5727"/>
      <c r="E5727"/>
    </row>
    <row r="5728" spans="1:5" x14ac:dyDescent="0.2">
      <c r="A5728"/>
      <c r="B5728"/>
      <c r="C5728"/>
      <c r="D5728"/>
      <c r="E5728"/>
    </row>
    <row r="5729" spans="1:5" x14ac:dyDescent="0.2">
      <c r="A5729"/>
      <c r="B5729"/>
      <c r="C5729"/>
      <c r="D5729"/>
      <c r="E5729"/>
    </row>
    <row r="5730" spans="1:5" x14ac:dyDescent="0.2">
      <c r="A5730"/>
      <c r="B5730"/>
      <c r="C5730"/>
      <c r="D5730"/>
      <c r="E5730"/>
    </row>
    <row r="5731" spans="1:5" x14ac:dyDescent="0.2">
      <c r="A5731"/>
      <c r="B5731"/>
      <c r="C5731"/>
      <c r="D5731"/>
      <c r="E5731"/>
    </row>
    <row r="5732" spans="1:5" x14ac:dyDescent="0.2">
      <c r="A5732"/>
      <c r="B5732"/>
      <c r="C5732"/>
      <c r="D5732"/>
      <c r="E5732"/>
    </row>
    <row r="5733" spans="1:5" x14ac:dyDescent="0.2">
      <c r="A5733"/>
      <c r="B5733"/>
      <c r="C5733"/>
      <c r="D5733"/>
      <c r="E5733"/>
    </row>
    <row r="5734" spans="1:5" x14ac:dyDescent="0.2">
      <c r="A5734"/>
      <c r="B5734"/>
      <c r="C5734"/>
      <c r="D5734"/>
      <c r="E5734"/>
    </row>
    <row r="5735" spans="1:5" x14ac:dyDescent="0.2">
      <c r="A5735"/>
      <c r="B5735"/>
      <c r="C5735"/>
      <c r="D5735"/>
      <c r="E5735"/>
    </row>
    <row r="5736" spans="1:5" x14ac:dyDescent="0.2">
      <c r="A5736"/>
      <c r="B5736"/>
      <c r="C5736"/>
      <c r="D5736"/>
      <c r="E5736"/>
    </row>
    <row r="5737" spans="1:5" x14ac:dyDescent="0.2">
      <c r="A5737"/>
      <c r="B5737"/>
      <c r="C5737"/>
      <c r="D5737"/>
      <c r="E5737"/>
    </row>
    <row r="5738" spans="1:5" x14ac:dyDescent="0.2">
      <c r="A5738"/>
      <c r="B5738"/>
      <c r="C5738"/>
      <c r="D5738"/>
      <c r="E5738"/>
    </row>
    <row r="5739" spans="1:5" x14ac:dyDescent="0.2">
      <c r="A5739"/>
      <c r="B5739"/>
      <c r="C5739"/>
      <c r="D5739"/>
      <c r="E5739"/>
    </row>
    <row r="5740" spans="1:5" x14ac:dyDescent="0.2">
      <c r="A5740"/>
      <c r="B5740"/>
      <c r="C5740"/>
      <c r="D5740"/>
      <c r="E5740"/>
    </row>
    <row r="5741" spans="1:5" x14ac:dyDescent="0.2">
      <c r="A5741"/>
      <c r="B5741"/>
      <c r="C5741"/>
      <c r="D5741"/>
      <c r="E5741"/>
    </row>
    <row r="5742" spans="1:5" x14ac:dyDescent="0.2">
      <c r="A5742"/>
      <c r="B5742"/>
      <c r="C5742"/>
      <c r="D5742"/>
      <c r="E5742"/>
    </row>
    <row r="5743" spans="1:5" x14ac:dyDescent="0.2">
      <c r="A5743"/>
      <c r="B5743"/>
      <c r="C5743"/>
      <c r="D5743"/>
      <c r="E5743"/>
    </row>
    <row r="5744" spans="1:5" x14ac:dyDescent="0.2">
      <c r="A5744"/>
      <c r="B5744"/>
      <c r="C5744"/>
      <c r="D5744"/>
      <c r="E5744"/>
    </row>
    <row r="5745" spans="1:5" x14ac:dyDescent="0.2">
      <c r="A5745"/>
      <c r="B5745"/>
      <c r="C5745"/>
      <c r="D5745"/>
      <c r="E5745"/>
    </row>
    <row r="5746" spans="1:5" x14ac:dyDescent="0.2">
      <c r="A5746"/>
      <c r="B5746"/>
      <c r="C5746"/>
      <c r="D5746"/>
      <c r="E5746"/>
    </row>
    <row r="5747" spans="1:5" x14ac:dyDescent="0.2">
      <c r="A5747"/>
      <c r="B5747"/>
      <c r="C5747"/>
      <c r="D5747"/>
      <c r="E5747"/>
    </row>
    <row r="5748" spans="1:5" x14ac:dyDescent="0.2">
      <c r="A5748"/>
      <c r="B5748"/>
      <c r="C5748"/>
      <c r="D5748"/>
      <c r="E5748"/>
    </row>
    <row r="5749" spans="1:5" x14ac:dyDescent="0.2">
      <c r="A5749"/>
      <c r="B5749"/>
      <c r="C5749"/>
      <c r="D5749"/>
      <c r="E5749"/>
    </row>
    <row r="5750" spans="1:5" x14ac:dyDescent="0.2">
      <c r="A5750"/>
      <c r="B5750"/>
      <c r="C5750"/>
      <c r="D5750"/>
      <c r="E5750"/>
    </row>
    <row r="5751" spans="1:5" x14ac:dyDescent="0.2">
      <c r="A5751"/>
      <c r="B5751"/>
      <c r="C5751"/>
      <c r="D5751"/>
      <c r="E5751"/>
    </row>
    <row r="5752" spans="1:5" x14ac:dyDescent="0.2">
      <c r="A5752"/>
      <c r="B5752"/>
      <c r="C5752"/>
      <c r="D5752"/>
      <c r="E5752"/>
    </row>
    <row r="5753" spans="1:5" x14ac:dyDescent="0.2">
      <c r="A5753"/>
      <c r="B5753"/>
      <c r="C5753"/>
      <c r="D5753"/>
      <c r="E5753"/>
    </row>
    <row r="5754" spans="1:5" x14ac:dyDescent="0.2">
      <c r="A5754"/>
      <c r="B5754"/>
      <c r="C5754"/>
      <c r="D5754"/>
      <c r="E5754"/>
    </row>
    <row r="5755" spans="1:5" x14ac:dyDescent="0.2">
      <c r="A5755"/>
      <c r="B5755"/>
      <c r="C5755"/>
      <c r="D5755"/>
      <c r="E5755"/>
    </row>
    <row r="5756" spans="1:5" x14ac:dyDescent="0.2">
      <c r="A5756"/>
      <c r="B5756"/>
      <c r="C5756"/>
      <c r="D5756"/>
      <c r="E5756"/>
    </row>
    <row r="5757" spans="1:5" x14ac:dyDescent="0.2">
      <c r="A5757"/>
      <c r="B5757"/>
      <c r="C5757"/>
      <c r="D5757"/>
      <c r="E5757"/>
    </row>
    <row r="5758" spans="1:5" x14ac:dyDescent="0.2">
      <c r="A5758"/>
      <c r="B5758"/>
      <c r="C5758"/>
      <c r="D5758"/>
      <c r="E5758"/>
    </row>
    <row r="5759" spans="1:5" x14ac:dyDescent="0.2">
      <c r="A5759"/>
      <c r="B5759"/>
      <c r="C5759"/>
      <c r="D5759"/>
      <c r="E5759"/>
    </row>
    <row r="5760" spans="1:5" x14ac:dyDescent="0.2">
      <c r="A5760"/>
      <c r="B5760"/>
      <c r="C5760"/>
      <c r="D5760"/>
      <c r="E5760"/>
    </row>
    <row r="5761" spans="1:5" x14ac:dyDescent="0.2">
      <c r="A5761"/>
      <c r="B5761"/>
      <c r="C5761"/>
      <c r="D5761"/>
      <c r="E5761"/>
    </row>
    <row r="5762" spans="1:5" x14ac:dyDescent="0.2">
      <c r="A5762"/>
      <c r="B5762"/>
      <c r="C5762"/>
      <c r="D5762"/>
      <c r="E5762"/>
    </row>
    <row r="5763" spans="1:5" x14ac:dyDescent="0.2">
      <c r="A5763"/>
      <c r="B5763"/>
      <c r="C5763"/>
      <c r="D5763"/>
      <c r="E5763"/>
    </row>
    <row r="5764" spans="1:5" x14ac:dyDescent="0.2">
      <c r="A5764"/>
      <c r="B5764"/>
      <c r="C5764"/>
      <c r="D5764"/>
      <c r="E5764"/>
    </row>
    <row r="5765" spans="1:5" x14ac:dyDescent="0.2">
      <c r="A5765"/>
      <c r="B5765"/>
      <c r="C5765"/>
      <c r="D5765"/>
      <c r="E5765"/>
    </row>
    <row r="5766" spans="1:5" x14ac:dyDescent="0.2">
      <c r="A5766"/>
      <c r="B5766"/>
      <c r="C5766"/>
      <c r="D5766"/>
      <c r="E5766"/>
    </row>
    <row r="5767" spans="1:5" x14ac:dyDescent="0.2">
      <c r="A5767"/>
      <c r="B5767"/>
      <c r="C5767"/>
      <c r="D5767"/>
      <c r="E5767"/>
    </row>
    <row r="5768" spans="1:5" x14ac:dyDescent="0.2">
      <c r="A5768"/>
      <c r="B5768"/>
      <c r="C5768"/>
      <c r="D5768"/>
      <c r="E5768"/>
    </row>
    <row r="5769" spans="1:5" x14ac:dyDescent="0.2">
      <c r="A5769"/>
      <c r="B5769"/>
      <c r="C5769"/>
      <c r="D5769"/>
      <c r="E5769"/>
    </row>
    <row r="5770" spans="1:5" x14ac:dyDescent="0.2">
      <c r="A5770"/>
      <c r="B5770"/>
      <c r="C5770"/>
      <c r="D5770"/>
      <c r="E5770"/>
    </row>
    <row r="5771" spans="1:5" x14ac:dyDescent="0.2">
      <c r="A5771"/>
      <c r="B5771"/>
      <c r="C5771"/>
      <c r="D5771"/>
      <c r="E5771"/>
    </row>
    <row r="5772" spans="1:5" x14ac:dyDescent="0.2">
      <c r="A5772"/>
      <c r="B5772"/>
      <c r="C5772"/>
      <c r="D5772"/>
      <c r="E5772"/>
    </row>
    <row r="5773" spans="1:5" x14ac:dyDescent="0.2">
      <c r="A5773"/>
      <c r="B5773"/>
      <c r="C5773"/>
      <c r="D5773"/>
      <c r="E5773"/>
    </row>
    <row r="5774" spans="1:5" x14ac:dyDescent="0.2">
      <c r="A5774"/>
      <c r="B5774"/>
      <c r="C5774"/>
      <c r="D5774"/>
      <c r="E5774"/>
    </row>
    <row r="5775" spans="1:5" x14ac:dyDescent="0.2">
      <c r="A5775"/>
      <c r="B5775"/>
      <c r="C5775"/>
      <c r="D5775"/>
      <c r="E5775"/>
    </row>
    <row r="5776" spans="1:5" x14ac:dyDescent="0.2">
      <c r="A5776"/>
      <c r="B5776"/>
      <c r="C5776"/>
      <c r="D5776"/>
      <c r="E5776"/>
    </row>
    <row r="5777" spans="1:5" x14ac:dyDescent="0.2">
      <c r="A5777"/>
      <c r="B5777"/>
      <c r="C5777"/>
      <c r="D5777"/>
      <c r="E5777"/>
    </row>
    <row r="5778" spans="1:5" x14ac:dyDescent="0.2">
      <c r="A5778"/>
      <c r="B5778"/>
      <c r="C5778"/>
      <c r="D5778"/>
      <c r="E5778"/>
    </row>
    <row r="5779" spans="1:5" x14ac:dyDescent="0.2">
      <c r="A5779"/>
      <c r="B5779"/>
      <c r="C5779"/>
      <c r="D5779"/>
      <c r="E5779"/>
    </row>
    <row r="5780" spans="1:5" x14ac:dyDescent="0.2">
      <c r="A5780"/>
      <c r="B5780"/>
      <c r="C5780"/>
      <c r="D5780"/>
      <c r="E5780"/>
    </row>
    <row r="5781" spans="1:5" x14ac:dyDescent="0.2">
      <c r="A5781"/>
      <c r="B5781"/>
      <c r="C5781"/>
      <c r="D5781"/>
      <c r="E5781"/>
    </row>
    <row r="5782" spans="1:5" x14ac:dyDescent="0.2">
      <c r="A5782"/>
      <c r="B5782"/>
      <c r="C5782"/>
      <c r="D5782"/>
      <c r="E5782"/>
    </row>
    <row r="5783" spans="1:5" x14ac:dyDescent="0.2">
      <c r="A5783"/>
      <c r="B5783"/>
      <c r="C5783"/>
      <c r="D5783"/>
      <c r="E5783"/>
    </row>
    <row r="5784" spans="1:5" x14ac:dyDescent="0.2">
      <c r="A5784"/>
      <c r="B5784"/>
      <c r="C5784"/>
      <c r="D5784"/>
      <c r="E5784"/>
    </row>
    <row r="5785" spans="1:5" x14ac:dyDescent="0.2">
      <c r="A5785"/>
      <c r="B5785"/>
      <c r="C5785"/>
      <c r="D5785"/>
      <c r="E5785"/>
    </row>
    <row r="5786" spans="1:5" x14ac:dyDescent="0.2">
      <c r="A5786"/>
      <c r="B5786"/>
      <c r="C5786"/>
      <c r="D5786"/>
      <c r="E5786"/>
    </row>
    <row r="5787" spans="1:5" x14ac:dyDescent="0.2">
      <c r="A5787"/>
      <c r="B5787"/>
      <c r="C5787"/>
      <c r="D5787"/>
      <c r="E5787"/>
    </row>
    <row r="5788" spans="1:5" x14ac:dyDescent="0.2">
      <c r="A5788"/>
      <c r="B5788"/>
      <c r="C5788"/>
      <c r="D5788"/>
      <c r="E5788"/>
    </row>
    <row r="5789" spans="1:5" x14ac:dyDescent="0.2">
      <c r="A5789"/>
      <c r="B5789"/>
      <c r="C5789"/>
      <c r="D5789"/>
      <c r="E5789"/>
    </row>
    <row r="5790" spans="1:5" x14ac:dyDescent="0.2">
      <c r="A5790"/>
      <c r="B5790"/>
      <c r="C5790"/>
      <c r="D5790"/>
      <c r="E5790"/>
    </row>
    <row r="5791" spans="1:5" x14ac:dyDescent="0.2">
      <c r="A5791"/>
      <c r="B5791"/>
      <c r="C5791"/>
      <c r="D5791"/>
      <c r="E5791"/>
    </row>
    <row r="5792" spans="1:5" x14ac:dyDescent="0.2">
      <c r="A5792"/>
      <c r="B5792"/>
      <c r="C5792"/>
      <c r="D5792"/>
      <c r="E5792"/>
    </row>
    <row r="5793" spans="1:5" x14ac:dyDescent="0.2">
      <c r="A5793"/>
      <c r="B5793"/>
      <c r="C5793"/>
      <c r="D5793"/>
      <c r="E5793"/>
    </row>
    <row r="5794" spans="1:5" x14ac:dyDescent="0.2">
      <c r="A5794"/>
      <c r="B5794"/>
      <c r="C5794"/>
      <c r="D5794"/>
      <c r="E5794"/>
    </row>
    <row r="5795" spans="1:5" x14ac:dyDescent="0.2">
      <c r="A5795"/>
      <c r="B5795"/>
      <c r="C5795"/>
      <c r="D5795"/>
      <c r="E5795"/>
    </row>
    <row r="5796" spans="1:5" x14ac:dyDescent="0.2">
      <c r="A5796"/>
      <c r="B5796"/>
      <c r="C5796"/>
      <c r="D5796"/>
      <c r="E5796"/>
    </row>
    <row r="5797" spans="1:5" x14ac:dyDescent="0.2">
      <c r="A5797"/>
      <c r="B5797"/>
      <c r="C5797"/>
      <c r="D5797"/>
      <c r="E5797"/>
    </row>
    <row r="5798" spans="1:5" x14ac:dyDescent="0.2">
      <c r="A5798"/>
      <c r="B5798"/>
      <c r="C5798"/>
      <c r="D5798"/>
      <c r="E5798"/>
    </row>
    <row r="5799" spans="1:5" x14ac:dyDescent="0.2">
      <c r="A5799"/>
      <c r="B5799"/>
      <c r="C5799"/>
      <c r="D5799"/>
      <c r="E5799"/>
    </row>
    <row r="5800" spans="1:5" x14ac:dyDescent="0.2">
      <c r="A5800"/>
      <c r="B5800"/>
      <c r="C5800"/>
      <c r="D5800"/>
      <c r="E5800"/>
    </row>
    <row r="5801" spans="1:5" x14ac:dyDescent="0.2">
      <c r="A5801"/>
      <c r="B5801"/>
      <c r="C5801"/>
      <c r="D5801"/>
      <c r="E5801"/>
    </row>
    <row r="5802" spans="1:5" x14ac:dyDescent="0.2">
      <c r="A5802"/>
      <c r="B5802"/>
      <c r="C5802"/>
      <c r="D5802"/>
      <c r="E5802"/>
    </row>
    <row r="5803" spans="1:5" x14ac:dyDescent="0.2">
      <c r="A5803"/>
      <c r="B5803"/>
      <c r="C5803"/>
      <c r="D5803"/>
      <c r="E5803"/>
    </row>
    <row r="5804" spans="1:5" x14ac:dyDescent="0.2">
      <c r="A5804"/>
      <c r="B5804"/>
      <c r="C5804"/>
      <c r="D5804"/>
      <c r="E5804"/>
    </row>
    <row r="5805" spans="1:5" x14ac:dyDescent="0.2">
      <c r="A5805"/>
      <c r="B5805"/>
      <c r="C5805"/>
      <c r="D5805"/>
      <c r="E5805"/>
    </row>
    <row r="5806" spans="1:5" x14ac:dyDescent="0.2">
      <c r="A5806"/>
      <c r="B5806"/>
      <c r="C5806"/>
      <c r="D5806"/>
      <c r="E5806"/>
    </row>
    <row r="5807" spans="1:5" x14ac:dyDescent="0.2">
      <c r="A5807"/>
      <c r="B5807"/>
      <c r="C5807"/>
      <c r="D5807"/>
      <c r="E5807"/>
    </row>
    <row r="5808" spans="1:5" x14ac:dyDescent="0.2">
      <c r="A5808"/>
      <c r="B5808"/>
      <c r="C5808"/>
      <c r="D5808"/>
      <c r="E5808"/>
    </row>
    <row r="5809" spans="1:5" x14ac:dyDescent="0.2">
      <c r="A5809"/>
      <c r="B5809"/>
      <c r="C5809"/>
      <c r="D5809"/>
      <c r="E5809"/>
    </row>
    <row r="5810" spans="1:5" x14ac:dyDescent="0.2">
      <c r="A5810"/>
      <c r="B5810"/>
      <c r="C5810"/>
      <c r="D5810"/>
      <c r="E5810"/>
    </row>
    <row r="5811" spans="1:5" x14ac:dyDescent="0.2">
      <c r="A5811"/>
      <c r="B5811"/>
      <c r="C5811"/>
      <c r="D5811"/>
      <c r="E5811"/>
    </row>
    <row r="5812" spans="1:5" x14ac:dyDescent="0.2">
      <c r="A5812"/>
      <c r="B5812"/>
      <c r="C5812"/>
      <c r="D5812"/>
      <c r="E5812"/>
    </row>
    <row r="5813" spans="1:5" x14ac:dyDescent="0.2">
      <c r="A5813"/>
      <c r="B5813"/>
      <c r="C5813"/>
      <c r="D5813"/>
      <c r="E5813"/>
    </row>
    <row r="5814" spans="1:5" x14ac:dyDescent="0.2">
      <c r="A5814"/>
      <c r="B5814"/>
      <c r="C5814"/>
      <c r="D5814"/>
      <c r="E5814"/>
    </row>
    <row r="5815" spans="1:5" x14ac:dyDescent="0.2">
      <c r="A5815"/>
      <c r="B5815"/>
      <c r="C5815"/>
      <c r="D5815"/>
      <c r="E5815"/>
    </row>
    <row r="5816" spans="1:5" x14ac:dyDescent="0.2">
      <c r="A5816"/>
      <c r="B5816"/>
      <c r="C5816"/>
      <c r="D5816"/>
      <c r="E5816"/>
    </row>
    <row r="5817" spans="1:5" x14ac:dyDescent="0.2">
      <c r="A5817"/>
      <c r="B5817"/>
      <c r="C5817"/>
      <c r="D5817"/>
      <c r="E5817"/>
    </row>
    <row r="5818" spans="1:5" x14ac:dyDescent="0.2">
      <c r="A5818"/>
      <c r="B5818"/>
      <c r="C5818"/>
      <c r="D5818"/>
      <c r="E5818"/>
    </row>
    <row r="5819" spans="1:5" x14ac:dyDescent="0.2">
      <c r="A5819"/>
      <c r="B5819"/>
      <c r="C5819"/>
      <c r="D5819"/>
      <c r="E5819"/>
    </row>
    <row r="5820" spans="1:5" x14ac:dyDescent="0.2">
      <c r="A5820"/>
      <c r="B5820"/>
      <c r="C5820"/>
      <c r="D5820"/>
      <c r="E5820"/>
    </row>
    <row r="5821" spans="1:5" x14ac:dyDescent="0.2">
      <c r="A5821"/>
      <c r="B5821"/>
      <c r="C5821"/>
      <c r="D5821"/>
      <c r="E5821"/>
    </row>
    <row r="5822" spans="1:5" x14ac:dyDescent="0.2">
      <c r="A5822"/>
      <c r="B5822"/>
      <c r="C5822"/>
      <c r="D5822"/>
      <c r="E5822"/>
    </row>
    <row r="5823" spans="1:5" x14ac:dyDescent="0.2">
      <c r="A5823"/>
      <c r="B5823"/>
      <c r="C5823"/>
      <c r="D5823"/>
      <c r="E5823"/>
    </row>
    <row r="5824" spans="1:5" x14ac:dyDescent="0.2">
      <c r="A5824"/>
      <c r="B5824"/>
      <c r="C5824"/>
      <c r="D5824"/>
      <c r="E5824"/>
    </row>
    <row r="5825" spans="1:5" x14ac:dyDescent="0.2">
      <c r="A5825"/>
      <c r="B5825"/>
      <c r="C5825"/>
      <c r="D5825"/>
      <c r="E5825"/>
    </row>
    <row r="5826" spans="1:5" x14ac:dyDescent="0.2">
      <c r="A5826"/>
      <c r="B5826"/>
      <c r="C5826"/>
      <c r="D5826"/>
      <c r="E5826"/>
    </row>
    <row r="5827" spans="1:5" x14ac:dyDescent="0.2">
      <c r="A5827"/>
      <c r="B5827"/>
      <c r="C5827"/>
      <c r="D5827"/>
      <c r="E5827"/>
    </row>
    <row r="5828" spans="1:5" x14ac:dyDescent="0.2">
      <c r="A5828"/>
      <c r="B5828"/>
      <c r="C5828"/>
      <c r="D5828"/>
      <c r="E5828"/>
    </row>
    <row r="5829" spans="1:5" x14ac:dyDescent="0.2">
      <c r="A5829"/>
      <c r="B5829"/>
      <c r="C5829"/>
      <c r="D5829"/>
      <c r="E5829"/>
    </row>
    <row r="5830" spans="1:5" x14ac:dyDescent="0.2">
      <c r="A5830"/>
      <c r="B5830"/>
      <c r="C5830"/>
      <c r="D5830"/>
      <c r="E5830"/>
    </row>
    <row r="5831" spans="1:5" x14ac:dyDescent="0.2">
      <c r="A5831"/>
      <c r="B5831"/>
      <c r="C5831"/>
      <c r="D5831"/>
      <c r="E5831"/>
    </row>
    <row r="5832" spans="1:5" x14ac:dyDescent="0.2">
      <c r="A5832"/>
      <c r="B5832"/>
      <c r="C5832"/>
      <c r="D5832"/>
      <c r="E5832"/>
    </row>
    <row r="5833" spans="1:5" x14ac:dyDescent="0.2">
      <c r="A5833"/>
      <c r="B5833"/>
      <c r="C5833"/>
      <c r="D5833"/>
      <c r="E5833"/>
    </row>
    <row r="5834" spans="1:5" x14ac:dyDescent="0.2">
      <c r="A5834"/>
      <c r="B5834"/>
      <c r="C5834"/>
      <c r="D5834"/>
      <c r="E5834"/>
    </row>
    <row r="5835" spans="1:5" x14ac:dyDescent="0.2">
      <c r="A5835"/>
      <c r="B5835"/>
      <c r="C5835"/>
      <c r="D5835"/>
      <c r="E5835"/>
    </row>
    <row r="5836" spans="1:5" x14ac:dyDescent="0.2">
      <c r="A5836"/>
      <c r="B5836"/>
      <c r="C5836"/>
      <c r="D5836"/>
      <c r="E5836"/>
    </row>
    <row r="5837" spans="1:5" x14ac:dyDescent="0.2">
      <c r="A5837"/>
      <c r="B5837"/>
      <c r="C5837"/>
      <c r="D5837"/>
      <c r="E5837"/>
    </row>
    <row r="5838" spans="1:5" x14ac:dyDescent="0.2">
      <c r="A5838"/>
      <c r="B5838"/>
      <c r="C5838"/>
      <c r="D5838"/>
      <c r="E5838"/>
    </row>
    <row r="5839" spans="1:5" x14ac:dyDescent="0.2">
      <c r="A5839"/>
      <c r="B5839"/>
      <c r="C5839"/>
      <c r="D5839"/>
      <c r="E5839"/>
    </row>
    <row r="5840" spans="1:5" x14ac:dyDescent="0.2">
      <c r="A5840"/>
      <c r="B5840"/>
      <c r="C5840"/>
      <c r="D5840"/>
      <c r="E5840"/>
    </row>
    <row r="5841" spans="1:5" x14ac:dyDescent="0.2">
      <c r="A5841"/>
      <c r="B5841"/>
      <c r="C5841"/>
      <c r="D5841"/>
      <c r="E5841"/>
    </row>
    <row r="5842" spans="1:5" x14ac:dyDescent="0.2">
      <c r="A5842"/>
      <c r="B5842"/>
      <c r="C5842"/>
      <c r="D5842"/>
      <c r="E5842"/>
    </row>
    <row r="5843" spans="1:5" x14ac:dyDescent="0.2">
      <c r="A5843"/>
      <c r="B5843"/>
      <c r="C5843"/>
      <c r="D5843"/>
      <c r="E5843"/>
    </row>
    <row r="5844" spans="1:5" x14ac:dyDescent="0.2">
      <c r="A5844"/>
      <c r="B5844"/>
      <c r="C5844"/>
      <c r="D5844"/>
      <c r="E5844"/>
    </row>
    <row r="5845" spans="1:5" x14ac:dyDescent="0.2">
      <c r="A5845"/>
      <c r="B5845"/>
      <c r="C5845"/>
      <c r="D5845"/>
      <c r="E5845"/>
    </row>
    <row r="5846" spans="1:5" x14ac:dyDescent="0.2">
      <c r="A5846"/>
      <c r="B5846"/>
      <c r="C5846"/>
      <c r="D5846"/>
      <c r="E5846"/>
    </row>
    <row r="5847" spans="1:5" x14ac:dyDescent="0.2">
      <c r="A5847"/>
      <c r="B5847"/>
      <c r="C5847"/>
      <c r="D5847"/>
      <c r="E5847"/>
    </row>
    <row r="5848" spans="1:5" x14ac:dyDescent="0.2">
      <c r="A5848"/>
      <c r="B5848"/>
      <c r="C5848"/>
      <c r="D5848"/>
      <c r="E5848"/>
    </row>
    <row r="5849" spans="1:5" x14ac:dyDescent="0.2">
      <c r="A5849"/>
      <c r="B5849"/>
      <c r="C5849"/>
      <c r="D5849"/>
      <c r="E5849"/>
    </row>
    <row r="5850" spans="1:5" x14ac:dyDescent="0.2">
      <c r="A5850"/>
      <c r="B5850"/>
      <c r="C5850"/>
      <c r="D5850"/>
      <c r="E5850"/>
    </row>
    <row r="5851" spans="1:5" x14ac:dyDescent="0.2">
      <c r="A5851"/>
      <c r="B5851"/>
      <c r="C5851"/>
      <c r="D5851"/>
      <c r="E5851"/>
    </row>
    <row r="5852" spans="1:5" x14ac:dyDescent="0.2">
      <c r="A5852"/>
      <c r="B5852"/>
      <c r="C5852"/>
      <c r="D5852"/>
      <c r="E5852"/>
    </row>
    <row r="5853" spans="1:5" x14ac:dyDescent="0.2">
      <c r="A5853"/>
      <c r="B5853"/>
      <c r="C5853"/>
      <c r="D5853"/>
      <c r="E5853"/>
    </row>
    <row r="5854" spans="1:5" x14ac:dyDescent="0.2">
      <c r="A5854"/>
      <c r="B5854"/>
      <c r="C5854"/>
      <c r="D5854"/>
      <c r="E5854"/>
    </row>
    <row r="5855" spans="1:5" x14ac:dyDescent="0.2">
      <c r="A5855"/>
      <c r="B5855"/>
      <c r="C5855"/>
      <c r="D5855"/>
      <c r="E5855"/>
    </row>
    <row r="5856" spans="1:5" x14ac:dyDescent="0.2">
      <c r="A5856"/>
      <c r="B5856"/>
      <c r="C5856"/>
      <c r="D5856"/>
      <c r="E5856"/>
    </row>
    <row r="5857" spans="1:5" x14ac:dyDescent="0.2">
      <c r="A5857"/>
      <c r="B5857"/>
      <c r="C5857"/>
      <c r="D5857"/>
      <c r="E5857"/>
    </row>
    <row r="5858" spans="1:5" x14ac:dyDescent="0.2">
      <c r="A5858"/>
      <c r="B5858"/>
      <c r="C5858"/>
      <c r="D5858"/>
      <c r="E5858"/>
    </row>
    <row r="5859" spans="1:5" x14ac:dyDescent="0.2">
      <c r="A5859"/>
      <c r="B5859"/>
      <c r="C5859"/>
      <c r="D5859"/>
      <c r="E5859"/>
    </row>
    <row r="5860" spans="1:5" x14ac:dyDescent="0.2">
      <c r="A5860"/>
      <c r="B5860"/>
      <c r="C5860"/>
      <c r="D5860"/>
      <c r="E5860"/>
    </row>
    <row r="5861" spans="1:5" x14ac:dyDescent="0.2">
      <c r="A5861"/>
      <c r="B5861"/>
      <c r="C5861"/>
      <c r="D5861"/>
      <c r="E5861"/>
    </row>
    <row r="5862" spans="1:5" x14ac:dyDescent="0.2">
      <c r="A5862"/>
      <c r="B5862"/>
      <c r="C5862"/>
      <c r="D5862"/>
      <c r="E5862"/>
    </row>
    <row r="5863" spans="1:5" x14ac:dyDescent="0.2">
      <c r="A5863"/>
      <c r="B5863"/>
      <c r="C5863"/>
      <c r="D5863"/>
      <c r="E5863"/>
    </row>
    <row r="5864" spans="1:5" x14ac:dyDescent="0.2">
      <c r="A5864"/>
      <c r="B5864"/>
      <c r="C5864"/>
      <c r="D5864"/>
      <c r="E5864"/>
    </row>
    <row r="5865" spans="1:5" x14ac:dyDescent="0.2">
      <c r="A5865"/>
      <c r="B5865"/>
      <c r="C5865"/>
      <c r="D5865"/>
      <c r="E5865"/>
    </row>
    <row r="5866" spans="1:5" x14ac:dyDescent="0.2">
      <c r="A5866"/>
      <c r="B5866"/>
      <c r="C5866"/>
      <c r="D5866"/>
      <c r="E5866"/>
    </row>
    <row r="5867" spans="1:5" x14ac:dyDescent="0.2">
      <c r="A5867"/>
      <c r="B5867"/>
      <c r="C5867"/>
      <c r="D5867"/>
      <c r="E5867"/>
    </row>
    <row r="5868" spans="1:5" x14ac:dyDescent="0.2">
      <c r="A5868"/>
      <c r="B5868"/>
      <c r="C5868"/>
      <c r="D5868"/>
      <c r="E5868"/>
    </row>
    <row r="5869" spans="1:5" x14ac:dyDescent="0.2">
      <c r="A5869"/>
      <c r="B5869"/>
      <c r="C5869"/>
      <c r="D5869"/>
      <c r="E5869"/>
    </row>
    <row r="5870" spans="1:5" x14ac:dyDescent="0.2">
      <c r="A5870"/>
      <c r="B5870"/>
      <c r="C5870"/>
      <c r="D5870"/>
      <c r="E5870"/>
    </row>
    <row r="5871" spans="1:5" x14ac:dyDescent="0.2">
      <c r="A5871"/>
      <c r="B5871"/>
      <c r="C5871"/>
      <c r="D5871"/>
      <c r="E5871"/>
    </row>
    <row r="5872" spans="1:5" x14ac:dyDescent="0.2">
      <c r="A5872"/>
      <c r="B5872"/>
      <c r="C5872"/>
      <c r="D5872"/>
      <c r="E5872"/>
    </row>
    <row r="5873" spans="1:5" x14ac:dyDescent="0.2">
      <c r="A5873"/>
      <c r="B5873"/>
      <c r="C5873"/>
      <c r="D5873"/>
      <c r="E5873"/>
    </row>
    <row r="5874" spans="1:5" x14ac:dyDescent="0.2">
      <c r="A5874"/>
      <c r="B5874"/>
      <c r="C5874"/>
      <c r="D5874"/>
      <c r="E5874"/>
    </row>
    <row r="5875" spans="1:5" x14ac:dyDescent="0.2">
      <c r="A5875"/>
      <c r="B5875"/>
      <c r="C5875"/>
      <c r="D5875"/>
      <c r="E5875"/>
    </row>
    <row r="5876" spans="1:5" x14ac:dyDescent="0.2">
      <c r="A5876"/>
      <c r="B5876"/>
      <c r="C5876"/>
      <c r="D5876"/>
      <c r="E5876"/>
    </row>
    <row r="5877" spans="1:5" x14ac:dyDescent="0.2">
      <c r="A5877"/>
      <c r="B5877"/>
      <c r="C5877"/>
      <c r="D5877"/>
      <c r="E5877"/>
    </row>
    <row r="5878" spans="1:5" x14ac:dyDescent="0.2">
      <c r="A5878"/>
      <c r="B5878"/>
      <c r="C5878"/>
      <c r="D5878"/>
      <c r="E5878"/>
    </row>
    <row r="5879" spans="1:5" x14ac:dyDescent="0.2">
      <c r="A5879"/>
      <c r="B5879"/>
      <c r="C5879"/>
      <c r="D5879"/>
      <c r="E5879"/>
    </row>
    <row r="5880" spans="1:5" x14ac:dyDescent="0.2">
      <c r="A5880"/>
      <c r="B5880"/>
      <c r="C5880"/>
      <c r="D5880"/>
      <c r="E5880"/>
    </row>
    <row r="5881" spans="1:5" x14ac:dyDescent="0.2">
      <c r="A5881"/>
      <c r="B5881"/>
      <c r="C5881"/>
      <c r="D5881"/>
      <c r="E5881"/>
    </row>
    <row r="5882" spans="1:5" x14ac:dyDescent="0.2">
      <c r="A5882"/>
      <c r="B5882"/>
      <c r="C5882"/>
      <c r="D5882"/>
      <c r="E5882"/>
    </row>
    <row r="5883" spans="1:5" x14ac:dyDescent="0.2">
      <c r="A5883"/>
      <c r="B5883"/>
      <c r="C5883"/>
      <c r="D5883"/>
      <c r="E5883"/>
    </row>
    <row r="5884" spans="1:5" x14ac:dyDescent="0.2">
      <c r="A5884"/>
      <c r="B5884"/>
      <c r="C5884"/>
      <c r="D5884"/>
      <c r="E5884"/>
    </row>
    <row r="5885" spans="1:5" x14ac:dyDescent="0.2">
      <c r="A5885"/>
      <c r="B5885"/>
      <c r="C5885"/>
      <c r="D5885"/>
      <c r="E5885"/>
    </row>
    <row r="5886" spans="1:5" x14ac:dyDescent="0.2">
      <c r="A5886"/>
      <c r="B5886"/>
      <c r="C5886"/>
      <c r="D5886"/>
      <c r="E5886"/>
    </row>
    <row r="5887" spans="1:5" x14ac:dyDescent="0.2">
      <c r="A5887"/>
      <c r="B5887"/>
      <c r="C5887"/>
      <c r="D5887"/>
      <c r="E5887"/>
    </row>
    <row r="5888" spans="1:5" x14ac:dyDescent="0.2">
      <c r="A5888"/>
      <c r="B5888"/>
      <c r="C5888"/>
      <c r="D5888"/>
      <c r="E5888"/>
    </row>
    <row r="5889" spans="1:5" x14ac:dyDescent="0.2">
      <c r="A5889"/>
      <c r="B5889"/>
      <c r="C5889"/>
      <c r="D5889"/>
      <c r="E5889"/>
    </row>
    <row r="5890" spans="1:5" x14ac:dyDescent="0.2">
      <c r="A5890"/>
      <c r="B5890"/>
      <c r="C5890"/>
      <c r="D5890"/>
      <c r="E5890"/>
    </row>
    <row r="5891" spans="1:5" x14ac:dyDescent="0.2">
      <c r="A5891"/>
      <c r="B5891"/>
      <c r="C5891"/>
      <c r="D5891"/>
      <c r="E5891"/>
    </row>
    <row r="5892" spans="1:5" x14ac:dyDescent="0.2">
      <c r="A5892"/>
      <c r="B5892"/>
      <c r="C5892"/>
      <c r="D5892"/>
      <c r="E5892"/>
    </row>
    <row r="5893" spans="1:5" x14ac:dyDescent="0.2">
      <c r="A5893"/>
      <c r="B5893"/>
      <c r="C5893"/>
      <c r="D5893"/>
      <c r="E5893"/>
    </row>
    <row r="5894" spans="1:5" x14ac:dyDescent="0.2">
      <c r="A5894"/>
      <c r="B5894"/>
      <c r="C5894"/>
      <c r="D5894"/>
      <c r="E5894"/>
    </row>
    <row r="5895" spans="1:5" x14ac:dyDescent="0.2">
      <c r="A5895"/>
      <c r="B5895"/>
      <c r="C5895"/>
      <c r="D5895"/>
      <c r="E5895"/>
    </row>
    <row r="5896" spans="1:5" x14ac:dyDescent="0.2">
      <c r="A5896"/>
      <c r="B5896"/>
      <c r="C5896"/>
      <c r="D5896"/>
      <c r="E5896"/>
    </row>
    <row r="5897" spans="1:5" x14ac:dyDescent="0.2">
      <c r="A5897"/>
      <c r="B5897"/>
      <c r="C5897"/>
      <c r="D5897"/>
      <c r="E5897"/>
    </row>
    <row r="5898" spans="1:5" x14ac:dyDescent="0.2">
      <c r="A5898"/>
      <c r="B5898"/>
      <c r="C5898"/>
      <c r="D5898"/>
      <c r="E5898"/>
    </row>
    <row r="5899" spans="1:5" x14ac:dyDescent="0.2">
      <c r="A5899"/>
      <c r="B5899"/>
      <c r="C5899"/>
      <c r="D5899"/>
      <c r="E5899"/>
    </row>
    <row r="5900" spans="1:5" x14ac:dyDescent="0.2">
      <c r="A5900"/>
      <c r="B5900"/>
      <c r="C5900"/>
      <c r="D5900"/>
      <c r="E5900"/>
    </row>
    <row r="5901" spans="1:5" x14ac:dyDescent="0.2">
      <c r="A5901"/>
      <c r="B5901"/>
      <c r="C5901"/>
      <c r="D5901"/>
      <c r="E5901"/>
    </row>
    <row r="5902" spans="1:5" x14ac:dyDescent="0.2">
      <c r="A5902"/>
      <c r="B5902"/>
      <c r="C5902"/>
      <c r="D5902"/>
      <c r="E5902"/>
    </row>
    <row r="5903" spans="1:5" x14ac:dyDescent="0.2">
      <c r="A5903"/>
      <c r="B5903"/>
      <c r="C5903"/>
      <c r="D5903"/>
      <c r="E5903"/>
    </row>
    <row r="5904" spans="1:5" x14ac:dyDescent="0.2">
      <c r="A5904"/>
      <c r="B5904"/>
      <c r="C5904"/>
      <c r="D5904"/>
      <c r="E5904"/>
    </row>
    <row r="5905" spans="1:5" x14ac:dyDescent="0.2">
      <c r="A5905"/>
      <c r="B5905"/>
      <c r="C5905"/>
      <c r="D5905"/>
      <c r="E5905"/>
    </row>
    <row r="5906" spans="1:5" x14ac:dyDescent="0.2">
      <c r="A5906"/>
      <c r="B5906"/>
      <c r="C5906"/>
      <c r="D5906"/>
      <c r="E5906"/>
    </row>
    <row r="5907" spans="1:5" x14ac:dyDescent="0.2">
      <c r="A5907"/>
      <c r="B5907"/>
      <c r="C5907"/>
      <c r="D5907"/>
      <c r="E5907"/>
    </row>
    <row r="5908" spans="1:5" x14ac:dyDescent="0.2">
      <c r="A5908"/>
      <c r="B5908"/>
      <c r="C5908"/>
      <c r="D5908"/>
      <c r="E5908"/>
    </row>
    <row r="5909" spans="1:5" x14ac:dyDescent="0.2">
      <c r="A5909"/>
      <c r="B5909"/>
      <c r="C5909"/>
      <c r="D5909"/>
      <c r="E5909"/>
    </row>
    <row r="5910" spans="1:5" x14ac:dyDescent="0.2">
      <c r="A5910"/>
      <c r="B5910"/>
      <c r="C5910"/>
      <c r="D5910"/>
      <c r="E5910"/>
    </row>
    <row r="5911" spans="1:5" x14ac:dyDescent="0.2">
      <c r="A5911"/>
      <c r="B5911"/>
      <c r="C5911"/>
      <c r="D5911"/>
      <c r="E5911"/>
    </row>
    <row r="5912" spans="1:5" x14ac:dyDescent="0.2">
      <c r="A5912"/>
      <c r="B5912"/>
      <c r="C5912"/>
      <c r="D5912"/>
      <c r="E5912"/>
    </row>
    <row r="5913" spans="1:5" x14ac:dyDescent="0.2">
      <c r="A5913"/>
      <c r="B5913"/>
      <c r="C5913"/>
      <c r="D5913"/>
      <c r="E5913"/>
    </row>
    <row r="5914" spans="1:5" x14ac:dyDescent="0.2">
      <c r="A5914"/>
      <c r="B5914"/>
      <c r="C5914"/>
      <c r="D5914"/>
      <c r="E5914"/>
    </row>
    <row r="5915" spans="1:5" x14ac:dyDescent="0.2">
      <c r="A5915"/>
      <c r="B5915"/>
      <c r="C5915"/>
      <c r="D5915"/>
      <c r="E5915"/>
    </row>
    <row r="5916" spans="1:5" x14ac:dyDescent="0.2">
      <c r="A5916"/>
      <c r="B5916"/>
      <c r="C5916"/>
      <c r="D5916"/>
      <c r="E5916"/>
    </row>
    <row r="5917" spans="1:5" x14ac:dyDescent="0.2">
      <c r="A5917"/>
      <c r="B5917"/>
      <c r="C5917"/>
      <c r="D5917"/>
      <c r="E5917"/>
    </row>
    <row r="5918" spans="1:5" x14ac:dyDescent="0.2">
      <c r="A5918"/>
      <c r="B5918"/>
      <c r="C5918"/>
      <c r="D5918"/>
      <c r="E5918"/>
    </row>
    <row r="5919" spans="1:5" x14ac:dyDescent="0.2">
      <c r="A5919"/>
      <c r="B5919"/>
      <c r="C5919"/>
      <c r="D5919"/>
      <c r="E5919"/>
    </row>
    <row r="5920" spans="1:5" x14ac:dyDescent="0.2">
      <c r="A5920"/>
      <c r="B5920"/>
      <c r="C5920"/>
      <c r="D5920"/>
      <c r="E5920"/>
    </row>
    <row r="5921" spans="1:5" x14ac:dyDescent="0.2">
      <c r="A5921"/>
      <c r="B5921"/>
      <c r="C5921"/>
      <c r="D5921"/>
      <c r="E5921"/>
    </row>
    <row r="5922" spans="1:5" x14ac:dyDescent="0.2">
      <c r="A5922"/>
      <c r="B5922"/>
      <c r="C5922"/>
      <c r="D5922"/>
      <c r="E5922"/>
    </row>
    <row r="5923" spans="1:5" x14ac:dyDescent="0.2">
      <c r="A5923"/>
      <c r="B5923"/>
      <c r="C5923"/>
      <c r="D5923"/>
      <c r="E5923"/>
    </row>
    <row r="5924" spans="1:5" x14ac:dyDescent="0.2">
      <c r="A5924"/>
      <c r="B5924"/>
      <c r="C5924"/>
      <c r="D5924"/>
      <c r="E5924"/>
    </row>
    <row r="5925" spans="1:5" x14ac:dyDescent="0.2">
      <c r="A5925"/>
      <c r="B5925"/>
      <c r="C5925"/>
      <c r="D5925"/>
      <c r="E5925"/>
    </row>
    <row r="5926" spans="1:5" x14ac:dyDescent="0.2">
      <c r="A5926"/>
      <c r="B5926"/>
      <c r="C5926"/>
      <c r="D5926"/>
      <c r="E5926"/>
    </row>
    <row r="5927" spans="1:5" x14ac:dyDescent="0.2">
      <c r="A5927"/>
      <c r="B5927"/>
      <c r="C5927"/>
      <c r="D5927"/>
      <c r="E5927"/>
    </row>
    <row r="5928" spans="1:5" x14ac:dyDescent="0.2">
      <c r="A5928"/>
      <c r="B5928"/>
      <c r="C5928"/>
      <c r="D5928"/>
      <c r="E5928"/>
    </row>
    <row r="5929" spans="1:5" x14ac:dyDescent="0.2">
      <c r="A5929"/>
      <c r="B5929"/>
      <c r="C5929"/>
      <c r="D5929"/>
      <c r="E5929"/>
    </row>
    <row r="5930" spans="1:5" x14ac:dyDescent="0.2">
      <c r="A5930"/>
      <c r="B5930"/>
      <c r="C5930"/>
      <c r="D5930"/>
      <c r="E5930"/>
    </row>
    <row r="5931" spans="1:5" x14ac:dyDescent="0.2">
      <c r="A5931"/>
      <c r="B5931"/>
      <c r="C5931"/>
      <c r="D5931"/>
      <c r="E5931"/>
    </row>
    <row r="5932" spans="1:5" x14ac:dyDescent="0.2">
      <c r="A5932"/>
      <c r="B5932"/>
      <c r="C5932"/>
      <c r="D5932"/>
      <c r="E5932"/>
    </row>
    <row r="5933" spans="1:5" x14ac:dyDescent="0.2">
      <c r="A5933"/>
      <c r="B5933"/>
      <c r="C5933"/>
      <c r="D5933"/>
      <c r="E5933"/>
    </row>
    <row r="5934" spans="1:5" x14ac:dyDescent="0.2">
      <c r="A5934"/>
      <c r="B5934"/>
      <c r="C5934"/>
      <c r="D5934"/>
      <c r="E5934"/>
    </row>
    <row r="5935" spans="1:5" x14ac:dyDescent="0.2">
      <c r="A5935"/>
      <c r="B5935"/>
      <c r="C5935"/>
      <c r="D5935"/>
      <c r="E5935"/>
    </row>
    <row r="5936" spans="1:5" x14ac:dyDescent="0.2">
      <c r="A5936"/>
      <c r="B5936"/>
      <c r="C5936"/>
      <c r="D5936"/>
      <c r="E5936"/>
    </row>
    <row r="5937" spans="1:5" x14ac:dyDescent="0.2">
      <c r="A5937"/>
      <c r="B5937"/>
      <c r="C5937"/>
      <c r="D5937"/>
      <c r="E5937"/>
    </row>
    <row r="5938" spans="1:5" x14ac:dyDescent="0.2">
      <c r="A5938"/>
      <c r="B5938"/>
      <c r="C5938"/>
      <c r="D5938"/>
      <c r="E5938"/>
    </row>
    <row r="5939" spans="1:5" x14ac:dyDescent="0.2">
      <c r="A5939"/>
      <c r="B5939"/>
      <c r="C5939"/>
      <c r="D5939"/>
      <c r="E5939"/>
    </row>
    <row r="5940" spans="1:5" x14ac:dyDescent="0.2">
      <c r="A5940"/>
      <c r="B5940"/>
      <c r="C5940"/>
      <c r="D5940"/>
      <c r="E5940"/>
    </row>
    <row r="5941" spans="1:5" x14ac:dyDescent="0.2">
      <c r="A5941"/>
      <c r="B5941"/>
      <c r="C5941"/>
      <c r="D5941"/>
      <c r="E5941"/>
    </row>
    <row r="5942" spans="1:5" x14ac:dyDescent="0.2">
      <c r="A5942"/>
      <c r="B5942"/>
      <c r="C5942"/>
      <c r="D5942"/>
      <c r="E5942"/>
    </row>
    <row r="5943" spans="1:5" x14ac:dyDescent="0.2">
      <c r="A5943"/>
      <c r="B5943"/>
      <c r="C5943"/>
      <c r="D5943"/>
      <c r="E5943"/>
    </row>
    <row r="5944" spans="1:5" x14ac:dyDescent="0.2">
      <c r="A5944"/>
      <c r="B5944"/>
      <c r="C5944"/>
      <c r="D5944"/>
      <c r="E5944"/>
    </row>
    <row r="5945" spans="1:5" x14ac:dyDescent="0.2">
      <c r="A5945"/>
      <c r="B5945"/>
      <c r="C5945"/>
      <c r="D5945"/>
      <c r="E5945"/>
    </row>
    <row r="5946" spans="1:5" x14ac:dyDescent="0.2">
      <c r="A5946"/>
      <c r="B5946"/>
      <c r="C5946"/>
      <c r="D5946"/>
      <c r="E5946"/>
    </row>
    <row r="5947" spans="1:5" x14ac:dyDescent="0.2">
      <c r="A5947"/>
      <c r="B5947"/>
      <c r="C5947"/>
      <c r="D5947"/>
      <c r="E5947"/>
    </row>
    <row r="5948" spans="1:5" x14ac:dyDescent="0.2">
      <c r="A5948"/>
      <c r="B5948"/>
      <c r="C5948"/>
      <c r="D5948"/>
      <c r="E5948"/>
    </row>
    <row r="5949" spans="1:5" x14ac:dyDescent="0.2">
      <c r="A5949"/>
      <c r="B5949"/>
      <c r="C5949"/>
      <c r="D5949"/>
      <c r="E5949"/>
    </row>
    <row r="5950" spans="1:5" x14ac:dyDescent="0.2">
      <c r="A5950"/>
      <c r="B5950"/>
      <c r="C5950"/>
      <c r="D5950"/>
      <c r="E5950"/>
    </row>
    <row r="5951" spans="1:5" x14ac:dyDescent="0.2">
      <c r="A5951"/>
      <c r="B5951"/>
      <c r="C5951"/>
      <c r="D5951"/>
      <c r="E5951"/>
    </row>
    <row r="5952" spans="1:5" x14ac:dyDescent="0.2">
      <c r="A5952"/>
      <c r="B5952"/>
      <c r="C5952"/>
      <c r="D5952"/>
      <c r="E5952"/>
    </row>
    <row r="5953" spans="1:5" x14ac:dyDescent="0.2">
      <c r="A5953"/>
      <c r="B5953"/>
      <c r="C5953"/>
      <c r="D5953"/>
      <c r="E5953"/>
    </row>
    <row r="5954" spans="1:5" x14ac:dyDescent="0.2">
      <c r="A5954"/>
      <c r="B5954"/>
      <c r="C5954"/>
      <c r="D5954"/>
      <c r="E5954"/>
    </row>
    <row r="5955" spans="1:5" x14ac:dyDescent="0.2">
      <c r="A5955"/>
      <c r="B5955"/>
      <c r="C5955"/>
      <c r="D5955"/>
      <c r="E5955"/>
    </row>
    <row r="5956" spans="1:5" x14ac:dyDescent="0.2">
      <c r="A5956"/>
      <c r="B5956"/>
      <c r="C5956"/>
      <c r="D5956"/>
      <c r="E5956"/>
    </row>
    <row r="5957" spans="1:5" x14ac:dyDescent="0.2">
      <c r="A5957"/>
      <c r="B5957"/>
      <c r="C5957"/>
      <c r="D5957"/>
      <c r="E5957"/>
    </row>
    <row r="5958" spans="1:5" x14ac:dyDescent="0.2">
      <c r="A5958"/>
      <c r="B5958"/>
      <c r="C5958"/>
      <c r="D5958"/>
      <c r="E5958"/>
    </row>
    <row r="5959" spans="1:5" x14ac:dyDescent="0.2">
      <c r="A5959"/>
      <c r="B5959"/>
      <c r="C5959"/>
      <c r="D5959"/>
      <c r="E5959"/>
    </row>
    <row r="5960" spans="1:5" x14ac:dyDescent="0.2">
      <c r="A5960"/>
      <c r="B5960"/>
      <c r="C5960"/>
      <c r="D5960"/>
      <c r="E5960"/>
    </row>
    <row r="5961" spans="1:5" x14ac:dyDescent="0.2">
      <c r="A5961"/>
      <c r="B5961"/>
      <c r="C5961"/>
      <c r="D5961"/>
      <c r="E5961"/>
    </row>
    <row r="5962" spans="1:5" x14ac:dyDescent="0.2">
      <c r="A5962"/>
      <c r="B5962"/>
      <c r="C5962"/>
      <c r="D5962"/>
      <c r="E5962"/>
    </row>
    <row r="5963" spans="1:5" x14ac:dyDescent="0.2">
      <c r="A5963"/>
      <c r="B5963"/>
      <c r="C5963"/>
      <c r="D5963"/>
      <c r="E5963"/>
    </row>
    <row r="5964" spans="1:5" x14ac:dyDescent="0.2">
      <c r="A5964"/>
      <c r="B5964"/>
      <c r="C5964"/>
      <c r="D5964"/>
      <c r="E5964"/>
    </row>
    <row r="5965" spans="1:5" x14ac:dyDescent="0.2">
      <c r="A5965"/>
      <c r="B5965"/>
      <c r="C5965"/>
      <c r="D5965"/>
      <c r="E5965"/>
    </row>
    <row r="5966" spans="1:5" x14ac:dyDescent="0.2">
      <c r="A5966"/>
      <c r="B5966"/>
      <c r="C5966"/>
      <c r="D5966"/>
      <c r="E5966"/>
    </row>
    <row r="5967" spans="1:5" x14ac:dyDescent="0.2">
      <c r="A5967"/>
      <c r="B5967"/>
      <c r="C5967"/>
      <c r="D5967"/>
      <c r="E5967"/>
    </row>
    <row r="5968" spans="1:5" x14ac:dyDescent="0.2">
      <c r="A5968"/>
      <c r="B5968"/>
      <c r="C5968"/>
      <c r="D5968"/>
      <c r="E5968"/>
    </row>
    <row r="5969" spans="1:5" x14ac:dyDescent="0.2">
      <c r="A5969"/>
      <c r="B5969"/>
      <c r="C5969"/>
      <c r="D5969"/>
      <c r="E5969"/>
    </row>
    <row r="5970" spans="1:5" x14ac:dyDescent="0.2">
      <c r="A5970"/>
      <c r="B5970"/>
      <c r="C5970"/>
      <c r="D5970"/>
      <c r="E5970"/>
    </row>
    <row r="5971" spans="1:5" x14ac:dyDescent="0.2">
      <c r="A5971"/>
      <c r="B5971"/>
      <c r="C5971"/>
      <c r="D5971"/>
      <c r="E5971"/>
    </row>
    <row r="5972" spans="1:5" x14ac:dyDescent="0.2">
      <c r="A5972"/>
      <c r="B5972"/>
      <c r="C5972"/>
      <c r="D5972"/>
      <c r="E5972"/>
    </row>
    <row r="5973" spans="1:5" x14ac:dyDescent="0.2">
      <c r="A5973"/>
      <c r="B5973"/>
      <c r="C5973"/>
      <c r="D5973"/>
      <c r="E5973"/>
    </row>
    <row r="5974" spans="1:5" x14ac:dyDescent="0.2">
      <c r="A5974"/>
      <c r="B5974"/>
      <c r="C5974"/>
      <c r="D5974"/>
      <c r="E5974"/>
    </row>
    <row r="5975" spans="1:5" x14ac:dyDescent="0.2">
      <c r="A5975"/>
      <c r="B5975"/>
      <c r="C5975"/>
      <c r="D5975"/>
      <c r="E5975"/>
    </row>
    <row r="5976" spans="1:5" x14ac:dyDescent="0.2">
      <c r="A5976"/>
      <c r="B5976"/>
      <c r="C5976"/>
      <c r="D5976"/>
      <c r="E5976"/>
    </row>
    <row r="5977" spans="1:5" x14ac:dyDescent="0.2">
      <c r="A5977"/>
      <c r="B5977"/>
      <c r="C5977"/>
      <c r="D5977"/>
      <c r="E5977"/>
    </row>
    <row r="5978" spans="1:5" x14ac:dyDescent="0.2">
      <c r="A5978"/>
      <c r="B5978"/>
      <c r="C5978"/>
      <c r="D5978"/>
      <c r="E5978"/>
    </row>
    <row r="5979" spans="1:5" x14ac:dyDescent="0.2">
      <c r="A5979"/>
      <c r="B5979"/>
      <c r="C5979"/>
      <c r="D5979"/>
      <c r="E5979"/>
    </row>
    <row r="5980" spans="1:5" x14ac:dyDescent="0.2">
      <c r="A5980"/>
      <c r="B5980"/>
      <c r="C5980"/>
      <c r="D5980"/>
      <c r="E5980"/>
    </row>
    <row r="5981" spans="1:5" x14ac:dyDescent="0.2">
      <c r="A5981"/>
      <c r="B5981"/>
      <c r="C5981"/>
      <c r="D5981"/>
      <c r="E5981"/>
    </row>
    <row r="5982" spans="1:5" x14ac:dyDescent="0.2">
      <c r="A5982"/>
      <c r="B5982"/>
      <c r="C5982"/>
      <c r="D5982"/>
      <c r="E5982"/>
    </row>
    <row r="5983" spans="1:5" x14ac:dyDescent="0.2">
      <c r="A5983"/>
      <c r="B5983"/>
      <c r="C5983"/>
      <c r="D5983"/>
      <c r="E5983"/>
    </row>
    <row r="5984" spans="1:5" x14ac:dyDescent="0.2">
      <c r="A5984"/>
      <c r="B5984"/>
      <c r="C5984"/>
      <c r="D5984"/>
      <c r="E5984"/>
    </row>
    <row r="5985" spans="1:5" x14ac:dyDescent="0.2">
      <c r="A5985"/>
      <c r="B5985"/>
      <c r="C5985"/>
      <c r="D5985"/>
      <c r="E5985"/>
    </row>
    <row r="5986" spans="1:5" x14ac:dyDescent="0.2">
      <c r="A5986"/>
      <c r="B5986"/>
      <c r="C5986"/>
      <c r="D5986"/>
      <c r="E5986"/>
    </row>
    <row r="5987" spans="1:5" x14ac:dyDescent="0.2">
      <c r="A5987"/>
      <c r="B5987"/>
      <c r="C5987"/>
      <c r="D5987"/>
      <c r="E5987"/>
    </row>
    <row r="5988" spans="1:5" x14ac:dyDescent="0.2">
      <c r="A5988"/>
      <c r="B5988"/>
      <c r="C5988"/>
      <c r="D5988"/>
      <c r="E5988"/>
    </row>
    <row r="5989" spans="1:5" x14ac:dyDescent="0.2">
      <c r="A5989"/>
      <c r="B5989"/>
      <c r="C5989"/>
      <c r="D5989"/>
      <c r="E5989"/>
    </row>
    <row r="5990" spans="1:5" x14ac:dyDescent="0.2">
      <c r="A5990"/>
      <c r="B5990"/>
      <c r="C5990"/>
      <c r="D5990"/>
      <c r="E5990"/>
    </row>
    <row r="5991" spans="1:5" x14ac:dyDescent="0.2">
      <c r="A5991"/>
      <c r="B5991"/>
      <c r="C5991"/>
      <c r="D5991"/>
      <c r="E5991"/>
    </row>
    <row r="5992" spans="1:5" x14ac:dyDescent="0.2">
      <c r="A5992"/>
      <c r="B5992"/>
      <c r="C5992"/>
      <c r="D5992"/>
      <c r="E5992"/>
    </row>
    <row r="5993" spans="1:5" x14ac:dyDescent="0.2">
      <c r="A5993"/>
      <c r="B5993"/>
      <c r="C5993"/>
      <c r="D5993"/>
      <c r="E5993"/>
    </row>
    <row r="5994" spans="1:5" x14ac:dyDescent="0.2">
      <c r="A5994"/>
      <c r="B5994"/>
      <c r="C5994"/>
      <c r="D5994"/>
      <c r="E5994"/>
    </row>
    <row r="5995" spans="1:5" x14ac:dyDescent="0.2">
      <c r="A5995"/>
      <c r="B5995"/>
      <c r="C5995"/>
      <c r="D5995"/>
      <c r="E5995"/>
    </row>
    <row r="5996" spans="1:5" x14ac:dyDescent="0.2">
      <c r="A5996"/>
      <c r="B5996"/>
      <c r="C5996"/>
      <c r="D5996"/>
      <c r="E5996"/>
    </row>
    <row r="5997" spans="1:5" x14ac:dyDescent="0.2">
      <c r="A5997"/>
      <c r="B5997"/>
      <c r="C5997"/>
      <c r="D5997"/>
      <c r="E5997"/>
    </row>
    <row r="5998" spans="1:5" x14ac:dyDescent="0.2">
      <c r="A5998"/>
      <c r="B5998"/>
      <c r="C5998"/>
      <c r="D5998"/>
      <c r="E5998"/>
    </row>
    <row r="5999" spans="1:5" x14ac:dyDescent="0.2">
      <c r="A5999"/>
      <c r="B5999"/>
      <c r="C5999"/>
      <c r="D5999"/>
      <c r="E5999"/>
    </row>
    <row r="6000" spans="1:5" x14ac:dyDescent="0.2">
      <c r="A6000"/>
      <c r="B6000"/>
      <c r="C6000"/>
      <c r="D6000"/>
      <c r="E6000"/>
    </row>
    <row r="6001" spans="1:5" x14ac:dyDescent="0.2">
      <c r="A6001"/>
      <c r="B6001"/>
      <c r="C6001"/>
      <c r="D6001"/>
      <c r="E6001"/>
    </row>
    <row r="6002" spans="1:5" x14ac:dyDescent="0.2">
      <c r="A6002"/>
      <c r="B6002"/>
      <c r="C6002"/>
      <c r="D6002"/>
      <c r="E6002"/>
    </row>
    <row r="6003" spans="1:5" x14ac:dyDescent="0.2">
      <c r="A6003"/>
      <c r="B6003"/>
      <c r="C6003"/>
      <c r="D6003"/>
      <c r="E6003"/>
    </row>
    <row r="6004" spans="1:5" x14ac:dyDescent="0.2">
      <c r="A6004"/>
      <c r="B6004"/>
      <c r="C6004"/>
      <c r="D6004"/>
      <c r="E6004"/>
    </row>
    <row r="6005" spans="1:5" x14ac:dyDescent="0.2">
      <c r="A6005"/>
      <c r="B6005"/>
      <c r="C6005"/>
      <c r="D6005"/>
      <c r="E6005"/>
    </row>
    <row r="6006" spans="1:5" x14ac:dyDescent="0.2">
      <c r="A6006"/>
      <c r="B6006"/>
      <c r="C6006"/>
      <c r="D6006"/>
      <c r="E6006"/>
    </row>
    <row r="6007" spans="1:5" x14ac:dyDescent="0.2">
      <c r="A6007"/>
      <c r="B6007"/>
      <c r="C6007"/>
      <c r="D6007"/>
      <c r="E6007"/>
    </row>
    <row r="6008" spans="1:5" x14ac:dyDescent="0.2">
      <c r="A6008"/>
      <c r="B6008"/>
      <c r="C6008"/>
      <c r="D6008"/>
      <c r="E6008"/>
    </row>
    <row r="6009" spans="1:5" x14ac:dyDescent="0.2">
      <c r="A6009"/>
      <c r="B6009"/>
      <c r="C6009"/>
      <c r="D6009"/>
      <c r="E6009"/>
    </row>
    <row r="6010" spans="1:5" x14ac:dyDescent="0.2">
      <c r="A6010"/>
      <c r="B6010"/>
      <c r="C6010"/>
      <c r="D6010"/>
      <c r="E6010"/>
    </row>
    <row r="6011" spans="1:5" x14ac:dyDescent="0.2">
      <c r="A6011"/>
      <c r="B6011"/>
      <c r="C6011"/>
      <c r="D6011"/>
      <c r="E6011"/>
    </row>
    <row r="6012" spans="1:5" x14ac:dyDescent="0.2">
      <c r="A6012"/>
      <c r="B6012"/>
      <c r="C6012"/>
      <c r="D6012"/>
      <c r="E6012"/>
    </row>
    <row r="6013" spans="1:5" x14ac:dyDescent="0.2">
      <c r="A6013"/>
      <c r="B6013"/>
      <c r="C6013"/>
      <c r="D6013"/>
      <c r="E6013"/>
    </row>
    <row r="6014" spans="1:5" x14ac:dyDescent="0.2">
      <c r="A6014"/>
      <c r="B6014"/>
      <c r="C6014"/>
      <c r="D6014"/>
      <c r="E6014"/>
    </row>
    <row r="6015" spans="1:5" x14ac:dyDescent="0.2">
      <c r="A6015"/>
      <c r="B6015"/>
      <c r="C6015"/>
      <c r="D6015"/>
      <c r="E6015"/>
    </row>
    <row r="6016" spans="1:5" x14ac:dyDescent="0.2">
      <c r="A6016"/>
      <c r="B6016"/>
      <c r="C6016"/>
      <c r="D6016"/>
      <c r="E6016"/>
    </row>
    <row r="6017" spans="1:5" x14ac:dyDescent="0.2">
      <c r="A6017"/>
      <c r="B6017"/>
      <c r="C6017"/>
      <c r="D6017"/>
      <c r="E6017"/>
    </row>
    <row r="6018" spans="1:5" x14ac:dyDescent="0.2">
      <c r="A6018"/>
      <c r="B6018"/>
      <c r="C6018"/>
      <c r="D6018"/>
      <c r="E6018"/>
    </row>
    <row r="6019" spans="1:5" x14ac:dyDescent="0.2">
      <c r="A6019"/>
      <c r="B6019"/>
      <c r="C6019"/>
      <c r="D6019"/>
      <c r="E6019"/>
    </row>
    <row r="6020" spans="1:5" x14ac:dyDescent="0.2">
      <c r="A6020"/>
      <c r="B6020"/>
      <c r="C6020"/>
      <c r="D6020"/>
      <c r="E6020"/>
    </row>
    <row r="6021" spans="1:5" x14ac:dyDescent="0.2">
      <c r="A6021"/>
      <c r="B6021"/>
      <c r="C6021"/>
      <c r="D6021"/>
      <c r="E6021"/>
    </row>
    <row r="6022" spans="1:5" x14ac:dyDescent="0.2">
      <c r="A6022"/>
      <c r="B6022"/>
      <c r="C6022"/>
      <c r="D6022"/>
      <c r="E6022"/>
    </row>
    <row r="6023" spans="1:5" x14ac:dyDescent="0.2">
      <c r="A6023"/>
      <c r="B6023"/>
      <c r="C6023"/>
      <c r="D6023"/>
      <c r="E6023"/>
    </row>
    <row r="6024" spans="1:5" x14ac:dyDescent="0.2">
      <c r="A6024"/>
      <c r="B6024"/>
      <c r="C6024"/>
      <c r="D6024"/>
      <c r="E6024"/>
    </row>
    <row r="6025" spans="1:5" x14ac:dyDescent="0.2">
      <c r="A6025"/>
      <c r="B6025"/>
      <c r="C6025"/>
      <c r="D6025"/>
      <c r="E6025"/>
    </row>
    <row r="6026" spans="1:5" x14ac:dyDescent="0.2">
      <c r="A6026"/>
      <c r="B6026"/>
      <c r="C6026"/>
      <c r="D6026"/>
      <c r="E6026"/>
    </row>
    <row r="6027" spans="1:5" x14ac:dyDescent="0.2">
      <c r="A6027"/>
      <c r="B6027"/>
      <c r="C6027"/>
      <c r="D6027"/>
      <c r="E6027"/>
    </row>
    <row r="6028" spans="1:5" x14ac:dyDescent="0.2">
      <c r="A6028"/>
      <c r="B6028"/>
      <c r="C6028"/>
      <c r="D6028"/>
      <c r="E6028"/>
    </row>
    <row r="6029" spans="1:5" x14ac:dyDescent="0.2">
      <c r="A6029"/>
      <c r="B6029"/>
      <c r="C6029"/>
      <c r="D6029"/>
      <c r="E6029"/>
    </row>
    <row r="6030" spans="1:5" x14ac:dyDescent="0.2">
      <c r="A6030"/>
      <c r="B6030"/>
      <c r="C6030"/>
      <c r="D6030"/>
      <c r="E6030"/>
    </row>
    <row r="6031" spans="1:5" x14ac:dyDescent="0.2">
      <c r="A6031"/>
      <c r="B6031"/>
      <c r="C6031"/>
      <c r="D6031"/>
      <c r="E6031"/>
    </row>
    <row r="6032" spans="1:5" x14ac:dyDescent="0.2">
      <c r="A6032"/>
      <c r="B6032"/>
      <c r="C6032"/>
      <c r="D6032"/>
      <c r="E6032"/>
    </row>
    <row r="6033" spans="1:5" x14ac:dyDescent="0.2">
      <c r="A6033"/>
      <c r="B6033"/>
      <c r="C6033"/>
      <c r="D6033"/>
      <c r="E6033"/>
    </row>
    <row r="6034" spans="1:5" x14ac:dyDescent="0.2">
      <c r="A6034"/>
      <c r="B6034"/>
      <c r="C6034"/>
      <c r="D6034"/>
      <c r="E6034"/>
    </row>
    <row r="6035" spans="1:5" x14ac:dyDescent="0.2">
      <c r="A6035"/>
      <c r="B6035"/>
      <c r="C6035"/>
      <c r="D6035"/>
      <c r="E6035"/>
    </row>
    <row r="6036" spans="1:5" x14ac:dyDescent="0.2">
      <c r="A6036"/>
      <c r="B6036"/>
      <c r="C6036"/>
      <c r="D6036"/>
      <c r="E6036"/>
    </row>
    <row r="6037" spans="1:5" x14ac:dyDescent="0.2">
      <c r="A6037"/>
      <c r="B6037"/>
      <c r="C6037"/>
      <c r="D6037"/>
      <c r="E6037"/>
    </row>
    <row r="6038" spans="1:5" x14ac:dyDescent="0.2">
      <c r="A6038"/>
      <c r="B6038"/>
      <c r="C6038"/>
      <c r="D6038"/>
      <c r="E6038"/>
    </row>
    <row r="6039" spans="1:5" x14ac:dyDescent="0.2">
      <c r="A6039"/>
      <c r="B6039"/>
      <c r="C6039"/>
      <c r="D6039"/>
      <c r="E6039"/>
    </row>
    <row r="6040" spans="1:5" x14ac:dyDescent="0.2">
      <c r="A6040"/>
      <c r="B6040"/>
      <c r="C6040"/>
      <c r="D6040"/>
      <c r="E6040"/>
    </row>
    <row r="6041" spans="1:5" x14ac:dyDescent="0.2">
      <c r="A6041"/>
      <c r="B6041"/>
      <c r="C6041"/>
      <c r="D6041"/>
      <c r="E6041"/>
    </row>
    <row r="6042" spans="1:5" x14ac:dyDescent="0.2">
      <c r="A6042"/>
      <c r="B6042"/>
      <c r="C6042"/>
      <c r="D6042"/>
      <c r="E6042"/>
    </row>
    <row r="6043" spans="1:5" x14ac:dyDescent="0.2">
      <c r="A6043"/>
      <c r="B6043"/>
      <c r="C6043"/>
      <c r="D6043"/>
      <c r="E6043"/>
    </row>
    <row r="6044" spans="1:5" x14ac:dyDescent="0.2">
      <c r="A6044"/>
      <c r="B6044"/>
      <c r="C6044"/>
      <c r="D6044"/>
      <c r="E6044"/>
    </row>
    <row r="6045" spans="1:5" x14ac:dyDescent="0.2">
      <c r="A6045"/>
      <c r="B6045"/>
      <c r="C6045"/>
      <c r="D6045"/>
      <c r="E6045"/>
    </row>
    <row r="6046" spans="1:5" x14ac:dyDescent="0.2">
      <c r="A6046"/>
      <c r="B6046"/>
      <c r="C6046"/>
      <c r="D6046"/>
      <c r="E6046"/>
    </row>
    <row r="6047" spans="1:5" x14ac:dyDescent="0.2">
      <c r="A6047"/>
      <c r="B6047"/>
      <c r="C6047"/>
      <c r="D6047"/>
      <c r="E6047"/>
    </row>
    <row r="6048" spans="1:5" x14ac:dyDescent="0.2">
      <c r="A6048"/>
      <c r="B6048"/>
      <c r="C6048"/>
      <c r="D6048"/>
      <c r="E6048"/>
    </row>
    <row r="6049" spans="1:5" x14ac:dyDescent="0.2">
      <c r="A6049"/>
      <c r="B6049"/>
      <c r="C6049"/>
      <c r="D6049"/>
      <c r="E6049"/>
    </row>
    <row r="6050" spans="1:5" x14ac:dyDescent="0.2">
      <c r="A6050"/>
      <c r="B6050"/>
      <c r="C6050"/>
      <c r="D6050"/>
      <c r="E6050"/>
    </row>
    <row r="6051" spans="1:5" x14ac:dyDescent="0.2">
      <c r="A6051"/>
      <c r="B6051"/>
      <c r="C6051"/>
      <c r="D6051"/>
      <c r="E6051"/>
    </row>
    <row r="6052" spans="1:5" x14ac:dyDescent="0.2">
      <c r="A6052"/>
      <c r="B6052"/>
      <c r="C6052"/>
      <c r="D6052"/>
      <c r="E6052"/>
    </row>
    <row r="6053" spans="1:5" x14ac:dyDescent="0.2">
      <c r="A6053"/>
      <c r="B6053"/>
      <c r="C6053"/>
      <c r="D6053"/>
      <c r="E6053"/>
    </row>
    <row r="6054" spans="1:5" x14ac:dyDescent="0.2">
      <c r="A6054"/>
      <c r="B6054"/>
      <c r="C6054"/>
      <c r="D6054"/>
      <c r="E6054"/>
    </row>
    <row r="6055" spans="1:5" x14ac:dyDescent="0.2">
      <c r="A6055"/>
      <c r="B6055"/>
      <c r="C6055"/>
      <c r="D6055"/>
      <c r="E6055"/>
    </row>
    <row r="6056" spans="1:5" x14ac:dyDescent="0.2">
      <c r="A6056"/>
      <c r="B6056"/>
      <c r="C6056"/>
      <c r="D6056"/>
      <c r="E6056"/>
    </row>
    <row r="6057" spans="1:5" x14ac:dyDescent="0.2">
      <c r="A6057"/>
      <c r="B6057"/>
      <c r="C6057"/>
      <c r="D6057"/>
      <c r="E6057"/>
    </row>
    <row r="6058" spans="1:5" x14ac:dyDescent="0.2">
      <c r="A6058"/>
      <c r="B6058"/>
      <c r="C6058"/>
      <c r="D6058"/>
      <c r="E6058"/>
    </row>
    <row r="6059" spans="1:5" x14ac:dyDescent="0.2">
      <c r="A6059"/>
      <c r="B6059"/>
      <c r="C6059"/>
      <c r="D6059"/>
      <c r="E6059"/>
    </row>
    <row r="6060" spans="1:5" x14ac:dyDescent="0.2">
      <c r="A6060"/>
      <c r="B6060"/>
      <c r="C6060"/>
      <c r="D6060"/>
      <c r="E6060"/>
    </row>
    <row r="6061" spans="1:5" x14ac:dyDescent="0.2">
      <c r="A6061"/>
      <c r="B6061"/>
      <c r="C6061"/>
      <c r="D6061"/>
      <c r="E6061"/>
    </row>
    <row r="6062" spans="1:5" x14ac:dyDescent="0.2">
      <c r="A6062"/>
      <c r="B6062"/>
      <c r="C6062"/>
      <c r="D6062"/>
      <c r="E6062"/>
    </row>
    <row r="6063" spans="1:5" x14ac:dyDescent="0.2">
      <c r="A6063"/>
      <c r="B6063"/>
      <c r="C6063"/>
      <c r="D6063"/>
      <c r="E6063"/>
    </row>
    <row r="6064" spans="1:5" x14ac:dyDescent="0.2">
      <c r="A6064"/>
      <c r="B6064"/>
      <c r="C6064"/>
      <c r="D6064"/>
      <c r="E6064"/>
    </row>
    <row r="6065" spans="1:5" x14ac:dyDescent="0.2">
      <c r="A6065"/>
      <c r="B6065"/>
      <c r="C6065"/>
      <c r="D6065"/>
      <c r="E6065"/>
    </row>
    <row r="6066" spans="1:5" x14ac:dyDescent="0.2">
      <c r="A6066"/>
      <c r="B6066"/>
      <c r="C6066"/>
      <c r="D6066"/>
      <c r="E6066"/>
    </row>
    <row r="6067" spans="1:5" x14ac:dyDescent="0.2">
      <c r="A6067"/>
      <c r="B6067"/>
      <c r="C6067"/>
      <c r="D6067"/>
      <c r="E6067"/>
    </row>
    <row r="6068" spans="1:5" x14ac:dyDescent="0.2">
      <c r="A6068"/>
      <c r="B6068"/>
      <c r="C6068"/>
      <c r="D6068"/>
      <c r="E6068"/>
    </row>
    <row r="6069" spans="1:5" x14ac:dyDescent="0.2">
      <c r="A6069"/>
      <c r="B6069"/>
      <c r="C6069"/>
      <c r="D6069"/>
      <c r="E6069"/>
    </row>
    <row r="6070" spans="1:5" x14ac:dyDescent="0.2">
      <c r="A6070"/>
      <c r="B6070"/>
      <c r="C6070"/>
      <c r="D6070"/>
      <c r="E6070"/>
    </row>
    <row r="6071" spans="1:5" x14ac:dyDescent="0.2">
      <c r="A6071"/>
      <c r="B6071"/>
      <c r="C6071"/>
      <c r="D6071"/>
      <c r="E6071"/>
    </row>
    <row r="6072" spans="1:5" x14ac:dyDescent="0.2">
      <c r="A6072"/>
      <c r="B6072"/>
      <c r="C6072"/>
      <c r="D6072"/>
      <c r="E6072"/>
    </row>
    <row r="6073" spans="1:5" x14ac:dyDescent="0.2">
      <c r="A6073"/>
      <c r="B6073"/>
      <c r="C6073"/>
      <c r="D6073"/>
      <c r="E6073"/>
    </row>
    <row r="6074" spans="1:5" x14ac:dyDescent="0.2">
      <c r="A6074"/>
      <c r="B6074"/>
      <c r="C6074"/>
      <c r="D6074"/>
      <c r="E6074"/>
    </row>
    <row r="6075" spans="1:5" x14ac:dyDescent="0.2">
      <c r="A6075"/>
      <c r="B6075"/>
      <c r="C6075"/>
      <c r="D6075"/>
      <c r="E6075"/>
    </row>
    <row r="6076" spans="1:5" x14ac:dyDescent="0.2">
      <c r="A6076"/>
      <c r="B6076"/>
      <c r="C6076"/>
      <c r="D6076"/>
      <c r="E6076"/>
    </row>
    <row r="6077" spans="1:5" x14ac:dyDescent="0.2">
      <c r="A6077"/>
      <c r="B6077"/>
      <c r="C6077"/>
      <c r="D6077"/>
      <c r="E6077"/>
    </row>
    <row r="6078" spans="1:5" x14ac:dyDescent="0.2">
      <c r="A6078"/>
      <c r="B6078"/>
      <c r="C6078"/>
      <c r="D6078"/>
      <c r="E6078"/>
    </row>
    <row r="6079" spans="1:5" x14ac:dyDescent="0.2">
      <c r="A6079"/>
      <c r="B6079"/>
      <c r="C6079"/>
      <c r="D6079"/>
      <c r="E6079"/>
    </row>
    <row r="6080" spans="1:5" x14ac:dyDescent="0.2">
      <c r="A6080"/>
      <c r="B6080"/>
      <c r="C6080"/>
      <c r="D6080"/>
      <c r="E6080"/>
    </row>
    <row r="6081" spans="1:5" x14ac:dyDescent="0.2">
      <c r="A6081"/>
      <c r="B6081"/>
      <c r="C6081"/>
      <c r="D6081"/>
      <c r="E6081"/>
    </row>
    <row r="6082" spans="1:5" x14ac:dyDescent="0.2">
      <c r="A6082"/>
      <c r="B6082"/>
      <c r="C6082"/>
      <c r="D6082"/>
      <c r="E6082"/>
    </row>
    <row r="6083" spans="1:5" x14ac:dyDescent="0.2">
      <c r="A6083"/>
      <c r="B6083"/>
      <c r="C6083"/>
      <c r="D6083"/>
      <c r="E6083"/>
    </row>
    <row r="6084" spans="1:5" x14ac:dyDescent="0.2">
      <c r="A6084"/>
      <c r="B6084"/>
      <c r="C6084"/>
      <c r="D6084"/>
      <c r="E6084"/>
    </row>
    <row r="6085" spans="1:5" x14ac:dyDescent="0.2">
      <c r="A6085"/>
      <c r="B6085"/>
      <c r="C6085"/>
      <c r="D6085"/>
      <c r="E6085"/>
    </row>
    <row r="6086" spans="1:5" x14ac:dyDescent="0.2">
      <c r="A6086"/>
      <c r="B6086"/>
      <c r="C6086"/>
      <c r="D6086"/>
      <c r="E6086"/>
    </row>
    <row r="6087" spans="1:5" x14ac:dyDescent="0.2">
      <c r="A6087"/>
      <c r="B6087"/>
      <c r="C6087"/>
      <c r="D6087"/>
      <c r="E6087"/>
    </row>
    <row r="6088" spans="1:5" x14ac:dyDescent="0.2">
      <c r="A6088"/>
      <c r="B6088"/>
      <c r="C6088"/>
      <c r="D6088"/>
      <c r="E6088"/>
    </row>
    <row r="6089" spans="1:5" x14ac:dyDescent="0.2">
      <c r="A6089"/>
      <c r="B6089"/>
      <c r="C6089"/>
      <c r="D6089"/>
      <c r="E6089"/>
    </row>
    <row r="6090" spans="1:5" x14ac:dyDescent="0.2">
      <c r="A6090"/>
      <c r="B6090"/>
      <c r="C6090"/>
      <c r="D6090"/>
      <c r="E6090"/>
    </row>
    <row r="6091" spans="1:5" x14ac:dyDescent="0.2">
      <c r="A6091"/>
      <c r="B6091"/>
      <c r="C6091"/>
      <c r="D6091"/>
      <c r="E6091"/>
    </row>
    <row r="6092" spans="1:5" x14ac:dyDescent="0.2">
      <c r="A6092"/>
      <c r="B6092"/>
      <c r="C6092"/>
      <c r="D6092"/>
      <c r="E6092"/>
    </row>
    <row r="6093" spans="1:5" x14ac:dyDescent="0.2">
      <c r="A6093"/>
      <c r="B6093"/>
      <c r="C6093"/>
      <c r="D6093"/>
      <c r="E6093"/>
    </row>
    <row r="6094" spans="1:5" x14ac:dyDescent="0.2">
      <c r="A6094"/>
      <c r="B6094"/>
      <c r="C6094"/>
      <c r="D6094"/>
      <c r="E6094"/>
    </row>
    <row r="6095" spans="1:5" x14ac:dyDescent="0.2">
      <c r="A6095"/>
      <c r="B6095"/>
      <c r="C6095"/>
      <c r="D6095"/>
      <c r="E6095"/>
    </row>
    <row r="6096" spans="1:5" x14ac:dyDescent="0.2">
      <c r="A6096"/>
      <c r="B6096"/>
      <c r="C6096"/>
      <c r="D6096"/>
      <c r="E6096"/>
    </row>
    <row r="6097" spans="1:5" x14ac:dyDescent="0.2">
      <c r="A6097"/>
      <c r="B6097"/>
      <c r="C6097"/>
      <c r="D6097"/>
      <c r="E6097"/>
    </row>
    <row r="6098" spans="1:5" x14ac:dyDescent="0.2">
      <c r="A6098"/>
      <c r="B6098"/>
      <c r="C6098"/>
      <c r="D6098"/>
      <c r="E6098"/>
    </row>
    <row r="6099" spans="1:5" x14ac:dyDescent="0.2">
      <c r="A6099"/>
      <c r="B6099"/>
      <c r="C6099"/>
      <c r="D6099"/>
      <c r="E6099"/>
    </row>
    <row r="6100" spans="1:5" x14ac:dyDescent="0.2">
      <c r="A6100"/>
      <c r="B6100"/>
      <c r="C6100"/>
      <c r="D6100"/>
      <c r="E6100"/>
    </row>
    <row r="6101" spans="1:5" x14ac:dyDescent="0.2">
      <c r="A6101"/>
      <c r="B6101"/>
      <c r="C6101"/>
      <c r="D6101"/>
      <c r="E6101"/>
    </row>
    <row r="6102" spans="1:5" x14ac:dyDescent="0.2">
      <c r="A6102"/>
      <c r="B6102"/>
      <c r="C6102"/>
      <c r="D6102"/>
      <c r="E6102"/>
    </row>
    <row r="6103" spans="1:5" x14ac:dyDescent="0.2">
      <c r="A6103"/>
      <c r="B6103"/>
      <c r="C6103"/>
      <c r="D6103"/>
      <c r="E6103"/>
    </row>
    <row r="6104" spans="1:5" x14ac:dyDescent="0.2">
      <c r="A6104"/>
      <c r="B6104"/>
      <c r="C6104"/>
      <c r="D6104"/>
      <c r="E6104"/>
    </row>
    <row r="6105" spans="1:5" x14ac:dyDescent="0.2">
      <c r="A6105"/>
      <c r="B6105"/>
      <c r="C6105"/>
      <c r="D6105"/>
      <c r="E6105"/>
    </row>
    <row r="6106" spans="1:5" x14ac:dyDescent="0.2">
      <c r="A6106"/>
      <c r="B6106"/>
      <c r="C6106"/>
      <c r="D6106"/>
      <c r="E6106"/>
    </row>
    <row r="6107" spans="1:5" x14ac:dyDescent="0.2">
      <c r="A6107"/>
      <c r="B6107"/>
      <c r="C6107"/>
      <c r="D6107"/>
      <c r="E6107"/>
    </row>
    <row r="6108" spans="1:5" x14ac:dyDescent="0.2">
      <c r="A6108"/>
      <c r="B6108"/>
      <c r="C6108"/>
      <c r="D6108"/>
      <c r="E6108"/>
    </row>
    <row r="6109" spans="1:5" x14ac:dyDescent="0.2">
      <c r="A6109"/>
      <c r="B6109"/>
      <c r="C6109"/>
      <c r="D6109"/>
      <c r="E6109"/>
    </row>
    <row r="6110" spans="1:5" x14ac:dyDescent="0.2">
      <c r="A6110"/>
      <c r="B6110"/>
      <c r="C6110"/>
      <c r="D6110"/>
      <c r="E6110"/>
    </row>
    <row r="6111" spans="1:5" x14ac:dyDescent="0.2">
      <c r="A6111"/>
      <c r="B6111"/>
      <c r="C6111"/>
      <c r="D6111"/>
      <c r="E6111"/>
    </row>
    <row r="6112" spans="1:5" x14ac:dyDescent="0.2">
      <c r="A6112"/>
      <c r="B6112"/>
      <c r="C6112"/>
      <c r="D6112"/>
      <c r="E6112"/>
    </row>
    <row r="6113" spans="1:5" x14ac:dyDescent="0.2">
      <c r="A6113"/>
      <c r="B6113"/>
      <c r="C6113"/>
      <c r="D6113"/>
      <c r="E6113"/>
    </row>
    <row r="6114" spans="1:5" x14ac:dyDescent="0.2">
      <c r="A6114"/>
      <c r="B6114"/>
      <c r="C6114"/>
      <c r="D6114"/>
      <c r="E6114"/>
    </row>
    <row r="6115" spans="1:5" x14ac:dyDescent="0.2">
      <c r="A6115"/>
      <c r="B6115"/>
      <c r="C6115"/>
      <c r="D6115"/>
      <c r="E6115"/>
    </row>
    <row r="6116" spans="1:5" x14ac:dyDescent="0.2">
      <c r="A6116"/>
      <c r="B6116"/>
      <c r="C6116"/>
      <c r="D6116"/>
      <c r="E6116"/>
    </row>
    <row r="6117" spans="1:5" x14ac:dyDescent="0.2">
      <c r="A6117"/>
      <c r="B6117"/>
      <c r="C6117"/>
      <c r="D6117"/>
      <c r="E6117"/>
    </row>
    <row r="6118" spans="1:5" x14ac:dyDescent="0.2">
      <c r="A6118"/>
      <c r="B6118"/>
      <c r="C6118"/>
      <c r="D6118"/>
      <c r="E6118"/>
    </row>
    <row r="6119" spans="1:5" x14ac:dyDescent="0.2">
      <c r="A6119"/>
      <c r="B6119"/>
      <c r="C6119"/>
      <c r="D6119"/>
      <c r="E6119"/>
    </row>
    <row r="6120" spans="1:5" x14ac:dyDescent="0.2">
      <c r="A6120"/>
      <c r="B6120"/>
      <c r="C6120"/>
      <c r="D6120"/>
      <c r="E6120"/>
    </row>
    <row r="6121" spans="1:5" x14ac:dyDescent="0.2">
      <c r="A6121"/>
      <c r="B6121"/>
      <c r="C6121"/>
      <c r="D6121"/>
      <c r="E6121"/>
    </row>
    <row r="6122" spans="1:5" x14ac:dyDescent="0.2">
      <c r="A6122"/>
      <c r="B6122"/>
      <c r="C6122"/>
      <c r="D6122"/>
      <c r="E6122"/>
    </row>
    <row r="6123" spans="1:5" x14ac:dyDescent="0.2">
      <c r="A6123"/>
      <c r="B6123"/>
      <c r="C6123"/>
      <c r="D6123"/>
      <c r="E6123"/>
    </row>
    <row r="6124" spans="1:5" x14ac:dyDescent="0.2">
      <c r="A6124"/>
      <c r="B6124"/>
      <c r="C6124"/>
      <c r="D6124"/>
      <c r="E6124"/>
    </row>
    <row r="6125" spans="1:5" x14ac:dyDescent="0.2">
      <c r="A6125"/>
      <c r="B6125"/>
      <c r="C6125"/>
      <c r="D6125"/>
      <c r="E6125"/>
    </row>
    <row r="6126" spans="1:5" x14ac:dyDescent="0.2">
      <c r="A6126"/>
      <c r="B6126"/>
      <c r="C6126"/>
      <c r="D6126"/>
      <c r="E6126"/>
    </row>
    <row r="6127" spans="1:5" x14ac:dyDescent="0.2">
      <c r="A6127"/>
      <c r="B6127"/>
      <c r="C6127"/>
      <c r="D6127"/>
      <c r="E6127"/>
    </row>
    <row r="6128" spans="1:5" x14ac:dyDescent="0.2">
      <c r="A6128"/>
      <c r="B6128"/>
      <c r="C6128"/>
      <c r="D6128"/>
      <c r="E6128"/>
    </row>
    <row r="6129" spans="1:5" x14ac:dyDescent="0.2">
      <c r="A6129"/>
      <c r="B6129"/>
      <c r="C6129"/>
      <c r="D6129"/>
      <c r="E6129"/>
    </row>
    <row r="6130" spans="1:5" x14ac:dyDescent="0.2">
      <c r="A6130"/>
      <c r="B6130"/>
      <c r="C6130"/>
      <c r="D6130"/>
      <c r="E6130"/>
    </row>
    <row r="6131" spans="1:5" x14ac:dyDescent="0.2">
      <c r="A6131"/>
      <c r="B6131"/>
      <c r="C6131"/>
      <c r="D6131"/>
      <c r="E6131"/>
    </row>
    <row r="6132" spans="1:5" x14ac:dyDescent="0.2">
      <c r="A6132"/>
      <c r="B6132"/>
      <c r="C6132"/>
      <c r="D6132"/>
      <c r="E6132"/>
    </row>
    <row r="6133" spans="1:5" x14ac:dyDescent="0.2">
      <c r="A6133"/>
      <c r="B6133"/>
      <c r="C6133"/>
      <c r="D6133"/>
      <c r="E6133"/>
    </row>
    <row r="6134" spans="1:5" x14ac:dyDescent="0.2">
      <c r="A6134"/>
      <c r="B6134"/>
      <c r="C6134"/>
      <c r="D6134"/>
      <c r="E6134"/>
    </row>
    <row r="6135" spans="1:5" x14ac:dyDescent="0.2">
      <c r="A6135"/>
      <c r="B6135"/>
      <c r="C6135"/>
      <c r="D6135"/>
      <c r="E6135"/>
    </row>
    <row r="6136" spans="1:5" x14ac:dyDescent="0.2">
      <c r="A6136"/>
      <c r="B6136"/>
      <c r="C6136"/>
      <c r="D6136"/>
      <c r="E6136"/>
    </row>
    <row r="6137" spans="1:5" x14ac:dyDescent="0.2">
      <c r="A6137"/>
      <c r="B6137"/>
      <c r="C6137"/>
      <c r="D6137"/>
      <c r="E6137"/>
    </row>
    <row r="6138" spans="1:5" x14ac:dyDescent="0.2">
      <c r="A6138"/>
      <c r="B6138"/>
      <c r="C6138"/>
      <c r="D6138"/>
      <c r="E6138"/>
    </row>
    <row r="6139" spans="1:5" x14ac:dyDescent="0.2">
      <c r="A6139"/>
      <c r="B6139"/>
      <c r="C6139"/>
      <c r="D6139"/>
      <c r="E6139"/>
    </row>
    <row r="6140" spans="1:5" x14ac:dyDescent="0.2">
      <c r="A6140"/>
      <c r="B6140"/>
      <c r="C6140"/>
      <c r="D6140"/>
      <c r="E6140"/>
    </row>
    <row r="6141" spans="1:5" x14ac:dyDescent="0.2">
      <c r="A6141"/>
      <c r="B6141"/>
      <c r="C6141"/>
      <c r="D6141"/>
      <c r="E6141"/>
    </row>
    <row r="6142" spans="1:5" x14ac:dyDescent="0.2">
      <c r="A6142"/>
      <c r="B6142"/>
      <c r="C6142"/>
      <c r="D6142"/>
      <c r="E6142"/>
    </row>
    <row r="6143" spans="1:5" x14ac:dyDescent="0.2">
      <c r="A6143"/>
      <c r="B6143"/>
      <c r="C6143"/>
      <c r="D6143"/>
      <c r="E6143"/>
    </row>
    <row r="6144" spans="1:5" x14ac:dyDescent="0.2">
      <c r="A6144"/>
      <c r="B6144"/>
      <c r="C6144"/>
      <c r="D6144"/>
      <c r="E6144"/>
    </row>
    <row r="6145" spans="1:5" x14ac:dyDescent="0.2">
      <c r="A6145"/>
      <c r="B6145"/>
      <c r="C6145"/>
      <c r="D6145"/>
      <c r="E6145"/>
    </row>
    <row r="6146" spans="1:5" x14ac:dyDescent="0.2">
      <c r="A6146"/>
      <c r="B6146"/>
      <c r="C6146"/>
      <c r="D6146"/>
      <c r="E6146"/>
    </row>
    <row r="6147" spans="1:5" x14ac:dyDescent="0.2">
      <c r="A6147"/>
      <c r="B6147"/>
      <c r="C6147"/>
      <c r="D6147"/>
      <c r="E6147"/>
    </row>
    <row r="6148" spans="1:5" x14ac:dyDescent="0.2">
      <c r="A6148"/>
      <c r="B6148"/>
      <c r="C6148"/>
      <c r="D6148"/>
      <c r="E6148"/>
    </row>
    <row r="6149" spans="1:5" x14ac:dyDescent="0.2">
      <c r="A6149"/>
      <c r="B6149"/>
      <c r="C6149"/>
      <c r="D6149"/>
      <c r="E6149"/>
    </row>
    <row r="6150" spans="1:5" x14ac:dyDescent="0.2">
      <c r="A6150"/>
      <c r="B6150"/>
      <c r="C6150"/>
      <c r="D6150"/>
      <c r="E6150"/>
    </row>
    <row r="6151" spans="1:5" x14ac:dyDescent="0.2">
      <c r="A6151"/>
      <c r="B6151"/>
      <c r="C6151"/>
      <c r="D6151"/>
      <c r="E6151"/>
    </row>
    <row r="6152" spans="1:5" x14ac:dyDescent="0.2">
      <c r="A6152"/>
      <c r="B6152"/>
      <c r="C6152"/>
      <c r="D6152"/>
      <c r="E6152"/>
    </row>
    <row r="6153" spans="1:5" x14ac:dyDescent="0.2">
      <c r="A6153"/>
      <c r="B6153"/>
      <c r="C6153"/>
      <c r="D6153"/>
      <c r="E6153"/>
    </row>
    <row r="6154" spans="1:5" x14ac:dyDescent="0.2">
      <c r="A6154"/>
      <c r="B6154"/>
      <c r="C6154"/>
      <c r="D6154"/>
      <c r="E6154"/>
    </row>
    <row r="6155" spans="1:5" x14ac:dyDescent="0.2">
      <c r="A6155"/>
      <c r="B6155"/>
      <c r="C6155"/>
      <c r="D6155"/>
      <c r="E6155"/>
    </row>
    <row r="6156" spans="1:5" x14ac:dyDescent="0.2">
      <c r="A6156"/>
      <c r="B6156"/>
      <c r="C6156"/>
      <c r="D6156"/>
      <c r="E6156"/>
    </row>
    <row r="6157" spans="1:5" x14ac:dyDescent="0.2">
      <c r="A6157"/>
      <c r="B6157"/>
      <c r="C6157"/>
      <c r="D6157"/>
      <c r="E6157"/>
    </row>
    <row r="6158" spans="1:5" x14ac:dyDescent="0.2">
      <c r="A6158"/>
      <c r="B6158"/>
      <c r="C6158"/>
      <c r="D6158"/>
      <c r="E6158"/>
    </row>
    <row r="6159" spans="1:5" x14ac:dyDescent="0.2">
      <c r="A6159"/>
      <c r="B6159"/>
      <c r="C6159"/>
      <c r="D6159"/>
      <c r="E6159"/>
    </row>
    <row r="6160" spans="1:5" x14ac:dyDescent="0.2">
      <c r="A6160"/>
      <c r="B6160"/>
      <c r="C6160"/>
      <c r="D6160"/>
      <c r="E6160"/>
    </row>
    <row r="6161" spans="1:5" x14ac:dyDescent="0.2">
      <c r="A6161"/>
      <c r="B6161"/>
      <c r="C6161"/>
      <c r="D6161"/>
      <c r="E6161"/>
    </row>
    <row r="6162" spans="1:5" x14ac:dyDescent="0.2">
      <c r="A6162"/>
      <c r="B6162"/>
      <c r="C6162"/>
      <c r="D6162"/>
      <c r="E6162"/>
    </row>
    <row r="6163" spans="1:5" x14ac:dyDescent="0.2">
      <c r="A6163"/>
      <c r="B6163"/>
      <c r="C6163"/>
      <c r="D6163"/>
      <c r="E6163"/>
    </row>
    <row r="6164" spans="1:5" x14ac:dyDescent="0.2">
      <c r="A6164"/>
      <c r="B6164"/>
      <c r="C6164"/>
      <c r="D6164"/>
      <c r="E6164"/>
    </row>
    <row r="6165" spans="1:5" x14ac:dyDescent="0.2">
      <c r="A6165"/>
      <c r="B6165"/>
      <c r="C6165"/>
      <c r="D6165"/>
      <c r="E6165"/>
    </row>
    <row r="6166" spans="1:5" x14ac:dyDescent="0.2">
      <c r="A6166"/>
      <c r="B6166"/>
      <c r="C6166"/>
      <c r="D6166"/>
      <c r="E6166"/>
    </row>
    <row r="6167" spans="1:5" x14ac:dyDescent="0.2">
      <c r="A6167"/>
      <c r="B6167"/>
      <c r="C6167"/>
      <c r="D6167"/>
      <c r="E6167"/>
    </row>
    <row r="6168" spans="1:5" x14ac:dyDescent="0.2">
      <c r="A6168"/>
      <c r="B6168"/>
      <c r="C6168"/>
      <c r="D6168"/>
      <c r="E6168"/>
    </row>
    <row r="6169" spans="1:5" x14ac:dyDescent="0.2">
      <c r="A6169"/>
      <c r="B6169"/>
      <c r="C6169"/>
      <c r="D6169"/>
      <c r="E6169"/>
    </row>
    <row r="6170" spans="1:5" x14ac:dyDescent="0.2">
      <c r="A6170"/>
      <c r="B6170"/>
      <c r="C6170"/>
      <c r="D6170"/>
      <c r="E6170"/>
    </row>
    <row r="6171" spans="1:5" x14ac:dyDescent="0.2">
      <c r="A6171"/>
      <c r="B6171"/>
      <c r="C6171"/>
      <c r="D6171"/>
      <c r="E6171"/>
    </row>
    <row r="6172" spans="1:5" x14ac:dyDescent="0.2">
      <c r="A6172"/>
      <c r="B6172"/>
      <c r="C6172"/>
      <c r="D6172"/>
      <c r="E6172"/>
    </row>
    <row r="6173" spans="1:5" x14ac:dyDescent="0.2">
      <c r="A6173"/>
      <c r="B6173"/>
      <c r="C6173"/>
      <c r="D6173"/>
      <c r="E6173"/>
    </row>
    <row r="6174" spans="1:5" x14ac:dyDescent="0.2">
      <c r="A6174"/>
      <c r="B6174"/>
      <c r="C6174"/>
      <c r="D6174"/>
      <c r="E6174"/>
    </row>
    <row r="6175" spans="1:5" x14ac:dyDescent="0.2">
      <c r="A6175"/>
      <c r="B6175"/>
      <c r="C6175"/>
      <c r="D6175"/>
      <c r="E6175"/>
    </row>
    <row r="6176" spans="1:5" x14ac:dyDescent="0.2">
      <c r="A6176"/>
      <c r="B6176"/>
      <c r="C6176"/>
      <c r="D6176"/>
      <c r="E6176"/>
    </row>
    <row r="6177" spans="1:5" x14ac:dyDescent="0.2">
      <c r="A6177"/>
      <c r="B6177"/>
      <c r="C6177"/>
      <c r="D6177"/>
      <c r="E6177"/>
    </row>
    <row r="6178" spans="1:5" x14ac:dyDescent="0.2">
      <c r="A6178"/>
      <c r="B6178"/>
      <c r="C6178"/>
      <c r="D6178"/>
      <c r="E6178"/>
    </row>
    <row r="6179" spans="1:5" x14ac:dyDescent="0.2">
      <c r="A6179"/>
      <c r="B6179"/>
      <c r="C6179"/>
      <c r="D6179"/>
      <c r="E6179"/>
    </row>
    <row r="6180" spans="1:5" x14ac:dyDescent="0.2">
      <c r="A6180"/>
      <c r="B6180"/>
      <c r="C6180"/>
      <c r="D6180"/>
      <c r="E6180"/>
    </row>
    <row r="6181" spans="1:5" x14ac:dyDescent="0.2">
      <c r="A6181"/>
      <c r="B6181"/>
      <c r="C6181"/>
      <c r="D6181"/>
      <c r="E6181"/>
    </row>
    <row r="6182" spans="1:5" x14ac:dyDescent="0.2">
      <c r="A6182"/>
      <c r="B6182"/>
      <c r="C6182"/>
      <c r="D6182"/>
      <c r="E6182"/>
    </row>
    <row r="6183" spans="1:5" x14ac:dyDescent="0.2">
      <c r="A6183"/>
      <c r="B6183"/>
      <c r="C6183"/>
      <c r="D6183"/>
      <c r="E6183"/>
    </row>
    <row r="6184" spans="1:5" x14ac:dyDescent="0.2">
      <c r="A6184"/>
      <c r="B6184"/>
      <c r="C6184"/>
      <c r="D6184"/>
      <c r="E6184"/>
    </row>
    <row r="6185" spans="1:5" x14ac:dyDescent="0.2">
      <c r="A6185"/>
      <c r="B6185"/>
      <c r="C6185"/>
      <c r="D6185"/>
      <c r="E6185"/>
    </row>
    <row r="6186" spans="1:5" x14ac:dyDescent="0.2">
      <c r="A6186"/>
      <c r="B6186"/>
      <c r="C6186"/>
      <c r="D6186"/>
      <c r="E6186"/>
    </row>
    <row r="6187" spans="1:5" x14ac:dyDescent="0.2">
      <c r="A6187"/>
      <c r="B6187"/>
      <c r="C6187"/>
      <c r="D6187"/>
      <c r="E6187"/>
    </row>
    <row r="6188" spans="1:5" x14ac:dyDescent="0.2">
      <c r="A6188"/>
      <c r="B6188"/>
      <c r="C6188"/>
      <c r="D6188"/>
      <c r="E6188"/>
    </row>
    <row r="6189" spans="1:5" x14ac:dyDescent="0.2">
      <c r="A6189"/>
      <c r="B6189"/>
      <c r="C6189"/>
      <c r="D6189"/>
      <c r="E6189"/>
    </row>
    <row r="6190" spans="1:5" x14ac:dyDescent="0.2">
      <c r="A6190"/>
      <c r="B6190"/>
      <c r="C6190"/>
      <c r="D6190"/>
      <c r="E6190"/>
    </row>
    <row r="6191" spans="1:5" x14ac:dyDescent="0.2">
      <c r="A6191"/>
      <c r="B6191"/>
      <c r="C6191"/>
      <c r="D6191"/>
      <c r="E6191"/>
    </row>
    <row r="6192" spans="1:5" x14ac:dyDescent="0.2">
      <c r="A6192"/>
      <c r="B6192"/>
      <c r="C6192"/>
      <c r="D6192"/>
      <c r="E6192"/>
    </row>
    <row r="6193" spans="1:5" x14ac:dyDescent="0.2">
      <c r="A6193"/>
      <c r="B6193"/>
      <c r="C6193"/>
      <c r="D6193"/>
      <c r="E6193"/>
    </row>
    <row r="6194" spans="1:5" x14ac:dyDescent="0.2">
      <c r="A6194"/>
      <c r="B6194"/>
      <c r="C6194"/>
      <c r="D6194"/>
      <c r="E6194"/>
    </row>
    <row r="6195" spans="1:5" x14ac:dyDescent="0.2">
      <c r="A6195"/>
      <c r="B6195"/>
      <c r="C6195"/>
      <c r="D6195"/>
      <c r="E6195"/>
    </row>
    <row r="6196" spans="1:5" x14ac:dyDescent="0.2">
      <c r="A6196"/>
      <c r="B6196"/>
      <c r="C6196"/>
      <c r="D6196"/>
      <c r="E6196"/>
    </row>
    <row r="6197" spans="1:5" x14ac:dyDescent="0.2">
      <c r="A6197"/>
      <c r="B6197"/>
      <c r="C6197"/>
      <c r="D6197"/>
      <c r="E6197"/>
    </row>
    <row r="6198" spans="1:5" x14ac:dyDescent="0.2">
      <c r="A6198"/>
      <c r="B6198"/>
      <c r="C6198"/>
      <c r="D6198"/>
      <c r="E6198"/>
    </row>
    <row r="6199" spans="1:5" x14ac:dyDescent="0.2">
      <c r="A6199"/>
      <c r="B6199"/>
      <c r="C6199"/>
      <c r="D6199"/>
      <c r="E6199"/>
    </row>
    <row r="6200" spans="1:5" x14ac:dyDescent="0.2">
      <c r="A6200"/>
      <c r="B6200"/>
      <c r="C6200"/>
      <c r="D6200"/>
      <c r="E6200"/>
    </row>
    <row r="6201" spans="1:5" x14ac:dyDescent="0.2">
      <c r="A6201"/>
      <c r="B6201"/>
      <c r="C6201"/>
      <c r="D6201"/>
      <c r="E6201"/>
    </row>
    <row r="6202" spans="1:5" x14ac:dyDescent="0.2">
      <c r="A6202"/>
      <c r="B6202"/>
      <c r="C6202"/>
      <c r="D6202"/>
      <c r="E6202"/>
    </row>
    <row r="6203" spans="1:5" x14ac:dyDescent="0.2">
      <c r="A6203"/>
      <c r="B6203"/>
      <c r="C6203"/>
      <c r="D6203"/>
      <c r="E6203"/>
    </row>
    <row r="6204" spans="1:5" x14ac:dyDescent="0.2">
      <c r="A6204"/>
      <c r="B6204"/>
      <c r="C6204"/>
      <c r="D6204"/>
      <c r="E6204"/>
    </row>
    <row r="6205" spans="1:5" x14ac:dyDescent="0.2">
      <c r="A6205"/>
      <c r="B6205"/>
      <c r="C6205"/>
      <c r="D6205"/>
      <c r="E6205"/>
    </row>
    <row r="6206" spans="1:5" x14ac:dyDescent="0.2">
      <c r="A6206"/>
      <c r="B6206"/>
      <c r="C6206"/>
      <c r="D6206"/>
      <c r="E6206"/>
    </row>
    <row r="6207" spans="1:5" x14ac:dyDescent="0.2">
      <c r="A6207"/>
      <c r="B6207"/>
      <c r="C6207"/>
      <c r="D6207"/>
      <c r="E6207"/>
    </row>
    <row r="6208" spans="1:5" x14ac:dyDescent="0.2">
      <c r="A6208"/>
      <c r="B6208"/>
      <c r="C6208"/>
      <c r="D6208"/>
      <c r="E6208"/>
    </row>
    <row r="6209" spans="1:5" x14ac:dyDescent="0.2">
      <c r="A6209"/>
      <c r="B6209"/>
      <c r="C6209"/>
      <c r="D6209"/>
      <c r="E6209"/>
    </row>
    <row r="6210" spans="1:5" x14ac:dyDescent="0.2">
      <c r="A6210"/>
      <c r="B6210"/>
      <c r="C6210"/>
      <c r="D6210"/>
      <c r="E6210"/>
    </row>
    <row r="6211" spans="1:5" x14ac:dyDescent="0.2">
      <c r="A6211"/>
      <c r="B6211"/>
      <c r="C6211"/>
      <c r="D6211"/>
      <c r="E6211"/>
    </row>
    <row r="6212" spans="1:5" x14ac:dyDescent="0.2">
      <c r="A6212"/>
      <c r="B6212"/>
      <c r="C6212"/>
      <c r="D6212"/>
      <c r="E6212"/>
    </row>
    <row r="6213" spans="1:5" x14ac:dyDescent="0.2">
      <c r="A6213"/>
      <c r="B6213"/>
      <c r="C6213"/>
      <c r="D6213"/>
      <c r="E6213"/>
    </row>
    <row r="6214" spans="1:5" x14ac:dyDescent="0.2">
      <c r="A6214"/>
      <c r="B6214"/>
      <c r="C6214"/>
      <c r="D6214"/>
      <c r="E6214"/>
    </row>
    <row r="6215" spans="1:5" x14ac:dyDescent="0.2">
      <c r="A6215"/>
      <c r="B6215"/>
      <c r="C6215"/>
      <c r="D6215"/>
      <c r="E6215"/>
    </row>
    <row r="6216" spans="1:5" x14ac:dyDescent="0.2">
      <c r="A6216"/>
      <c r="B6216"/>
      <c r="C6216"/>
      <c r="D6216"/>
      <c r="E6216"/>
    </row>
    <row r="6217" spans="1:5" x14ac:dyDescent="0.2">
      <c r="A6217"/>
      <c r="B6217"/>
      <c r="C6217"/>
      <c r="D6217"/>
      <c r="E6217"/>
    </row>
    <row r="6218" spans="1:5" x14ac:dyDescent="0.2">
      <c r="A6218"/>
      <c r="B6218"/>
      <c r="C6218"/>
      <c r="D6218"/>
      <c r="E6218"/>
    </row>
    <row r="6219" spans="1:5" x14ac:dyDescent="0.2">
      <c r="A6219"/>
      <c r="B6219"/>
      <c r="C6219"/>
      <c r="D6219"/>
      <c r="E6219"/>
    </row>
    <row r="6220" spans="1:5" x14ac:dyDescent="0.2">
      <c r="A6220"/>
      <c r="B6220"/>
      <c r="C6220"/>
      <c r="D6220"/>
      <c r="E6220"/>
    </row>
    <row r="6221" spans="1:5" x14ac:dyDescent="0.2">
      <c r="A6221"/>
      <c r="B6221"/>
      <c r="C6221"/>
      <c r="D6221"/>
      <c r="E6221"/>
    </row>
    <row r="6222" spans="1:5" x14ac:dyDescent="0.2">
      <c r="A6222"/>
      <c r="B6222"/>
      <c r="C6222"/>
      <c r="D6222"/>
      <c r="E6222"/>
    </row>
    <row r="6223" spans="1:5" x14ac:dyDescent="0.2">
      <c r="A6223"/>
      <c r="B6223"/>
      <c r="C6223"/>
      <c r="D6223"/>
      <c r="E6223"/>
    </row>
    <row r="6224" spans="1:5" x14ac:dyDescent="0.2">
      <c r="A6224"/>
      <c r="B6224"/>
      <c r="C6224"/>
      <c r="D6224"/>
      <c r="E6224"/>
    </row>
    <row r="6225" spans="1:5" x14ac:dyDescent="0.2">
      <c r="A6225"/>
      <c r="B6225"/>
      <c r="C6225"/>
      <c r="D6225"/>
      <c r="E6225"/>
    </row>
    <row r="6226" spans="1:5" x14ac:dyDescent="0.2">
      <c r="A6226"/>
      <c r="B6226"/>
      <c r="C6226"/>
      <c r="D6226"/>
      <c r="E6226"/>
    </row>
    <row r="6227" spans="1:5" x14ac:dyDescent="0.2">
      <c r="A6227"/>
      <c r="B6227"/>
      <c r="C6227"/>
      <c r="D6227"/>
      <c r="E6227"/>
    </row>
    <row r="6228" spans="1:5" x14ac:dyDescent="0.2">
      <c r="A6228"/>
      <c r="B6228"/>
      <c r="C6228"/>
      <c r="D6228"/>
      <c r="E6228"/>
    </row>
    <row r="6229" spans="1:5" x14ac:dyDescent="0.2">
      <c r="A6229"/>
      <c r="B6229"/>
      <c r="C6229"/>
      <c r="D6229"/>
      <c r="E6229"/>
    </row>
    <row r="6230" spans="1:5" x14ac:dyDescent="0.2">
      <c r="A6230"/>
      <c r="B6230"/>
      <c r="C6230"/>
      <c r="D6230"/>
      <c r="E6230"/>
    </row>
    <row r="6231" spans="1:5" x14ac:dyDescent="0.2">
      <c r="A6231"/>
      <c r="B6231"/>
      <c r="C6231"/>
      <c r="D6231"/>
      <c r="E6231"/>
    </row>
    <row r="6232" spans="1:5" x14ac:dyDescent="0.2">
      <c r="A6232"/>
      <c r="B6232"/>
      <c r="C6232"/>
      <c r="D6232"/>
      <c r="E6232"/>
    </row>
    <row r="6233" spans="1:5" x14ac:dyDescent="0.2">
      <c r="A6233"/>
      <c r="B6233"/>
      <c r="C6233"/>
      <c r="D6233"/>
      <c r="E6233"/>
    </row>
    <row r="6234" spans="1:5" x14ac:dyDescent="0.2">
      <c r="A6234"/>
      <c r="B6234"/>
      <c r="C6234"/>
      <c r="D6234"/>
      <c r="E6234"/>
    </row>
    <row r="6235" spans="1:5" x14ac:dyDescent="0.2">
      <c r="A6235"/>
      <c r="B6235"/>
      <c r="C6235"/>
      <c r="D6235"/>
      <c r="E6235"/>
    </row>
    <row r="6236" spans="1:5" x14ac:dyDescent="0.2">
      <c r="A6236"/>
      <c r="B6236"/>
      <c r="C6236"/>
      <c r="D6236"/>
      <c r="E6236"/>
    </row>
    <row r="6237" spans="1:5" x14ac:dyDescent="0.2">
      <c r="A6237"/>
      <c r="B6237"/>
      <c r="C6237"/>
      <c r="D6237"/>
      <c r="E6237"/>
    </row>
    <row r="6238" spans="1:5" x14ac:dyDescent="0.2">
      <c r="A6238"/>
      <c r="B6238"/>
      <c r="C6238"/>
      <c r="D6238"/>
      <c r="E6238"/>
    </row>
    <row r="6239" spans="1:5" x14ac:dyDescent="0.2">
      <c r="A6239"/>
      <c r="B6239"/>
      <c r="C6239"/>
      <c r="D6239"/>
      <c r="E6239"/>
    </row>
    <row r="6240" spans="1:5" x14ac:dyDescent="0.2">
      <c r="A6240"/>
      <c r="B6240"/>
      <c r="C6240"/>
      <c r="D6240"/>
      <c r="E6240"/>
    </row>
    <row r="6241" spans="1:5" x14ac:dyDescent="0.2">
      <c r="A6241"/>
      <c r="B6241"/>
      <c r="C6241"/>
      <c r="D6241"/>
      <c r="E6241"/>
    </row>
    <row r="6242" spans="1:5" x14ac:dyDescent="0.2">
      <c r="A6242"/>
      <c r="B6242"/>
      <c r="C6242"/>
      <c r="D6242"/>
      <c r="E6242"/>
    </row>
    <row r="6243" spans="1:5" x14ac:dyDescent="0.2">
      <c r="A6243"/>
      <c r="B6243"/>
      <c r="C6243"/>
      <c r="D6243"/>
      <c r="E6243"/>
    </row>
    <row r="6244" spans="1:5" x14ac:dyDescent="0.2">
      <c r="A6244"/>
      <c r="B6244"/>
      <c r="C6244"/>
      <c r="D6244"/>
      <c r="E6244"/>
    </row>
    <row r="6245" spans="1:5" x14ac:dyDescent="0.2">
      <c r="A6245"/>
      <c r="B6245"/>
      <c r="C6245"/>
      <c r="D6245"/>
      <c r="E6245"/>
    </row>
    <row r="6246" spans="1:5" x14ac:dyDescent="0.2">
      <c r="A6246"/>
      <c r="B6246"/>
      <c r="C6246"/>
      <c r="D6246"/>
      <c r="E6246"/>
    </row>
    <row r="6247" spans="1:5" x14ac:dyDescent="0.2">
      <c r="A6247"/>
      <c r="B6247"/>
      <c r="C6247"/>
      <c r="D6247"/>
      <c r="E6247"/>
    </row>
    <row r="6248" spans="1:5" x14ac:dyDescent="0.2">
      <c r="A6248"/>
      <c r="B6248"/>
      <c r="C6248"/>
      <c r="D6248"/>
      <c r="E6248"/>
    </row>
    <row r="6249" spans="1:5" x14ac:dyDescent="0.2">
      <c r="A6249"/>
      <c r="B6249"/>
      <c r="C6249"/>
      <c r="D6249"/>
      <c r="E6249"/>
    </row>
    <row r="6250" spans="1:5" x14ac:dyDescent="0.2">
      <c r="A6250"/>
      <c r="B6250"/>
      <c r="C6250"/>
      <c r="D6250"/>
      <c r="E6250"/>
    </row>
    <row r="6251" spans="1:5" x14ac:dyDescent="0.2">
      <c r="A6251"/>
      <c r="B6251"/>
      <c r="C6251"/>
      <c r="D6251"/>
      <c r="E6251"/>
    </row>
    <row r="6252" spans="1:5" x14ac:dyDescent="0.2">
      <c r="A6252"/>
      <c r="B6252"/>
      <c r="C6252"/>
      <c r="D6252"/>
      <c r="E6252"/>
    </row>
    <row r="6253" spans="1:5" x14ac:dyDescent="0.2">
      <c r="A6253"/>
      <c r="B6253"/>
      <c r="C6253"/>
      <c r="D6253"/>
      <c r="E6253"/>
    </row>
    <row r="6254" spans="1:5" x14ac:dyDescent="0.2">
      <c r="A6254"/>
      <c r="B6254"/>
      <c r="C6254"/>
      <c r="D6254"/>
      <c r="E6254"/>
    </row>
    <row r="6255" spans="1:5" x14ac:dyDescent="0.2">
      <c r="A6255"/>
      <c r="B6255"/>
      <c r="C6255"/>
      <c r="D6255"/>
      <c r="E6255"/>
    </row>
    <row r="6256" spans="1:5" x14ac:dyDescent="0.2">
      <c r="A6256"/>
      <c r="B6256"/>
      <c r="C6256"/>
      <c r="D6256"/>
      <c r="E6256"/>
    </row>
    <row r="6257" spans="1:5" x14ac:dyDescent="0.2">
      <c r="A6257"/>
      <c r="B6257"/>
      <c r="C6257"/>
      <c r="D6257"/>
      <c r="E6257"/>
    </row>
    <row r="6258" spans="1:5" x14ac:dyDescent="0.2">
      <c r="A6258"/>
      <c r="B6258"/>
      <c r="C6258"/>
      <c r="D6258"/>
      <c r="E6258"/>
    </row>
    <row r="6259" spans="1:5" x14ac:dyDescent="0.2">
      <c r="A6259"/>
      <c r="B6259"/>
      <c r="C6259"/>
      <c r="D6259"/>
      <c r="E6259"/>
    </row>
    <row r="6260" spans="1:5" x14ac:dyDescent="0.2">
      <c r="A6260"/>
      <c r="B6260"/>
      <c r="C6260"/>
      <c r="D6260"/>
      <c r="E6260"/>
    </row>
    <row r="6261" spans="1:5" x14ac:dyDescent="0.2">
      <c r="A6261"/>
      <c r="B6261"/>
      <c r="C6261"/>
      <c r="D6261"/>
      <c r="E6261"/>
    </row>
    <row r="6262" spans="1:5" x14ac:dyDescent="0.2">
      <c r="A6262"/>
      <c r="B6262"/>
      <c r="C6262"/>
      <c r="D6262"/>
      <c r="E6262"/>
    </row>
    <row r="6263" spans="1:5" x14ac:dyDescent="0.2">
      <c r="A6263"/>
      <c r="B6263"/>
      <c r="C6263"/>
      <c r="D6263"/>
      <c r="E6263"/>
    </row>
    <row r="6264" spans="1:5" x14ac:dyDescent="0.2">
      <c r="A6264"/>
      <c r="B6264"/>
      <c r="C6264"/>
      <c r="D6264"/>
      <c r="E6264"/>
    </row>
    <row r="6265" spans="1:5" x14ac:dyDescent="0.2">
      <c r="A6265"/>
      <c r="B6265"/>
      <c r="C6265"/>
      <c r="D6265"/>
      <c r="E6265"/>
    </row>
    <row r="6266" spans="1:5" x14ac:dyDescent="0.2">
      <c r="A6266"/>
      <c r="B6266"/>
      <c r="C6266"/>
      <c r="D6266"/>
      <c r="E6266"/>
    </row>
    <row r="6267" spans="1:5" x14ac:dyDescent="0.2">
      <c r="A6267"/>
      <c r="B6267"/>
      <c r="C6267"/>
      <c r="D6267"/>
      <c r="E6267"/>
    </row>
    <row r="6268" spans="1:5" x14ac:dyDescent="0.2">
      <c r="A6268"/>
      <c r="B6268"/>
      <c r="C6268"/>
      <c r="D6268"/>
      <c r="E6268"/>
    </row>
    <row r="6269" spans="1:5" x14ac:dyDescent="0.2">
      <c r="A6269"/>
      <c r="B6269"/>
      <c r="C6269"/>
      <c r="D6269"/>
      <c r="E6269"/>
    </row>
    <row r="6270" spans="1:5" x14ac:dyDescent="0.2">
      <c r="A6270"/>
      <c r="B6270"/>
      <c r="C6270"/>
      <c r="D6270"/>
      <c r="E6270"/>
    </row>
    <row r="6271" spans="1:5" x14ac:dyDescent="0.2">
      <c r="A6271"/>
      <c r="B6271"/>
      <c r="C6271"/>
      <c r="D6271"/>
      <c r="E6271"/>
    </row>
    <row r="6272" spans="1:5" x14ac:dyDescent="0.2">
      <c r="A6272"/>
      <c r="B6272"/>
      <c r="C6272"/>
      <c r="D6272"/>
      <c r="E6272"/>
    </row>
    <row r="6273" spans="1:5" x14ac:dyDescent="0.2">
      <c r="A6273"/>
      <c r="B6273"/>
      <c r="C6273"/>
      <c r="D6273"/>
      <c r="E6273"/>
    </row>
    <row r="6274" spans="1:5" x14ac:dyDescent="0.2">
      <c r="A6274"/>
      <c r="B6274"/>
      <c r="C6274"/>
      <c r="D6274"/>
      <c r="E6274"/>
    </row>
    <row r="6275" spans="1:5" x14ac:dyDescent="0.2">
      <c r="A6275"/>
      <c r="B6275"/>
      <c r="C6275"/>
      <c r="D6275"/>
      <c r="E6275"/>
    </row>
    <row r="6276" spans="1:5" x14ac:dyDescent="0.2">
      <c r="A6276"/>
      <c r="B6276"/>
      <c r="C6276"/>
      <c r="D6276"/>
      <c r="E6276"/>
    </row>
    <row r="6277" spans="1:5" x14ac:dyDescent="0.2">
      <c r="A6277"/>
      <c r="B6277"/>
      <c r="C6277"/>
      <c r="D6277"/>
      <c r="E6277"/>
    </row>
    <row r="6278" spans="1:5" x14ac:dyDescent="0.2">
      <c r="A6278"/>
      <c r="B6278"/>
      <c r="C6278"/>
      <c r="D6278"/>
      <c r="E6278"/>
    </row>
    <row r="6279" spans="1:5" x14ac:dyDescent="0.2">
      <c r="A6279"/>
      <c r="B6279"/>
      <c r="C6279"/>
      <c r="D6279"/>
      <c r="E6279"/>
    </row>
    <row r="6280" spans="1:5" x14ac:dyDescent="0.2">
      <c r="A6280"/>
      <c r="B6280"/>
      <c r="C6280"/>
      <c r="D6280"/>
      <c r="E6280"/>
    </row>
    <row r="6281" spans="1:5" x14ac:dyDescent="0.2">
      <c r="A6281"/>
      <c r="B6281"/>
      <c r="C6281"/>
      <c r="D6281"/>
      <c r="E6281"/>
    </row>
    <row r="6282" spans="1:5" x14ac:dyDescent="0.2">
      <c r="A6282"/>
      <c r="B6282"/>
      <c r="C6282"/>
      <c r="D6282"/>
      <c r="E6282"/>
    </row>
    <row r="6283" spans="1:5" x14ac:dyDescent="0.2">
      <c r="A6283"/>
      <c r="B6283"/>
      <c r="C6283"/>
      <c r="D6283"/>
      <c r="E6283"/>
    </row>
    <row r="6284" spans="1:5" x14ac:dyDescent="0.2">
      <c r="A6284"/>
      <c r="B6284"/>
      <c r="C6284"/>
      <c r="D6284"/>
      <c r="E6284"/>
    </row>
    <row r="6285" spans="1:5" x14ac:dyDescent="0.2">
      <c r="A6285"/>
      <c r="B6285"/>
      <c r="C6285"/>
      <c r="D6285"/>
      <c r="E6285"/>
    </row>
    <row r="6286" spans="1:5" x14ac:dyDescent="0.2">
      <c r="A6286"/>
      <c r="B6286"/>
      <c r="C6286"/>
      <c r="D6286"/>
      <c r="E6286"/>
    </row>
    <row r="6287" spans="1:5" x14ac:dyDescent="0.2">
      <c r="A6287"/>
      <c r="B6287"/>
      <c r="C6287"/>
      <c r="D6287"/>
      <c r="E6287"/>
    </row>
    <row r="6288" spans="1:5" x14ac:dyDescent="0.2">
      <c r="A6288"/>
      <c r="B6288"/>
      <c r="C6288"/>
      <c r="D6288"/>
      <c r="E6288"/>
    </row>
    <row r="6289" spans="1:5" x14ac:dyDescent="0.2">
      <c r="A6289"/>
      <c r="B6289"/>
      <c r="C6289"/>
      <c r="D6289"/>
      <c r="E6289"/>
    </row>
    <row r="6290" spans="1:5" x14ac:dyDescent="0.2">
      <c r="A6290"/>
      <c r="B6290"/>
      <c r="C6290"/>
      <c r="D6290"/>
      <c r="E6290"/>
    </row>
    <row r="6291" spans="1:5" x14ac:dyDescent="0.2">
      <c r="A6291"/>
      <c r="B6291"/>
      <c r="C6291"/>
      <c r="D6291"/>
      <c r="E6291"/>
    </row>
    <row r="6292" spans="1:5" x14ac:dyDescent="0.2">
      <c r="A6292"/>
      <c r="B6292"/>
      <c r="C6292"/>
      <c r="D6292"/>
      <c r="E6292"/>
    </row>
    <row r="6293" spans="1:5" x14ac:dyDescent="0.2">
      <c r="A6293"/>
      <c r="B6293"/>
      <c r="C6293"/>
      <c r="D6293"/>
      <c r="E6293"/>
    </row>
    <row r="6294" spans="1:5" x14ac:dyDescent="0.2">
      <c r="A6294"/>
      <c r="B6294"/>
      <c r="C6294"/>
      <c r="D6294"/>
      <c r="E6294"/>
    </row>
    <row r="6295" spans="1:5" x14ac:dyDescent="0.2">
      <c r="A6295"/>
      <c r="B6295"/>
      <c r="C6295"/>
      <c r="D6295"/>
      <c r="E6295"/>
    </row>
    <row r="6296" spans="1:5" x14ac:dyDescent="0.2">
      <c r="A6296"/>
      <c r="B6296"/>
      <c r="C6296"/>
      <c r="D6296"/>
      <c r="E6296"/>
    </row>
    <row r="6297" spans="1:5" x14ac:dyDescent="0.2">
      <c r="A6297"/>
      <c r="B6297"/>
      <c r="C6297"/>
      <c r="D6297"/>
      <c r="E6297"/>
    </row>
    <row r="6298" spans="1:5" x14ac:dyDescent="0.2">
      <c r="A6298"/>
      <c r="B6298"/>
      <c r="C6298"/>
      <c r="D6298"/>
      <c r="E6298"/>
    </row>
    <row r="6299" spans="1:5" x14ac:dyDescent="0.2">
      <c r="A6299"/>
      <c r="B6299"/>
      <c r="C6299"/>
      <c r="D6299"/>
      <c r="E6299"/>
    </row>
    <row r="6300" spans="1:5" x14ac:dyDescent="0.2">
      <c r="A6300"/>
      <c r="B6300"/>
      <c r="C6300"/>
      <c r="D6300"/>
      <c r="E6300"/>
    </row>
    <row r="6301" spans="1:5" x14ac:dyDescent="0.2">
      <c r="A6301"/>
      <c r="B6301"/>
      <c r="C6301"/>
      <c r="D6301"/>
      <c r="E6301"/>
    </row>
    <row r="6302" spans="1:5" x14ac:dyDescent="0.2">
      <c r="A6302"/>
      <c r="B6302"/>
      <c r="C6302"/>
      <c r="D6302"/>
      <c r="E6302"/>
    </row>
    <row r="6303" spans="1:5" x14ac:dyDescent="0.2">
      <c r="A6303"/>
      <c r="B6303"/>
      <c r="C6303"/>
      <c r="D6303"/>
      <c r="E6303"/>
    </row>
    <row r="6304" spans="1:5" x14ac:dyDescent="0.2">
      <c r="A6304"/>
      <c r="B6304"/>
      <c r="C6304"/>
      <c r="D6304"/>
      <c r="E6304"/>
    </row>
    <row r="6305" spans="1:5" x14ac:dyDescent="0.2">
      <c r="A6305"/>
      <c r="B6305"/>
      <c r="C6305"/>
      <c r="D6305"/>
      <c r="E6305"/>
    </row>
    <row r="6306" spans="1:5" x14ac:dyDescent="0.2">
      <c r="A6306"/>
      <c r="B6306"/>
      <c r="C6306"/>
      <c r="D6306"/>
      <c r="E6306"/>
    </row>
    <row r="6307" spans="1:5" x14ac:dyDescent="0.2">
      <c r="A6307"/>
      <c r="B6307"/>
      <c r="C6307"/>
      <c r="D6307"/>
      <c r="E6307"/>
    </row>
    <row r="6308" spans="1:5" x14ac:dyDescent="0.2">
      <c r="A6308"/>
      <c r="B6308"/>
      <c r="C6308"/>
      <c r="D6308"/>
      <c r="E6308"/>
    </row>
    <row r="6309" spans="1:5" x14ac:dyDescent="0.2">
      <c r="A6309"/>
      <c r="B6309"/>
      <c r="C6309"/>
      <c r="D6309"/>
      <c r="E6309"/>
    </row>
    <row r="6310" spans="1:5" x14ac:dyDescent="0.2">
      <c r="A6310"/>
      <c r="B6310"/>
      <c r="C6310"/>
      <c r="D6310"/>
      <c r="E6310"/>
    </row>
    <row r="6311" spans="1:5" x14ac:dyDescent="0.2">
      <c r="A6311"/>
      <c r="B6311"/>
      <c r="C6311"/>
      <c r="D6311"/>
      <c r="E6311"/>
    </row>
    <row r="6312" spans="1:5" x14ac:dyDescent="0.2">
      <c r="A6312"/>
      <c r="B6312"/>
      <c r="C6312"/>
      <c r="D6312"/>
      <c r="E6312"/>
    </row>
    <row r="6313" spans="1:5" x14ac:dyDescent="0.2">
      <c r="A6313"/>
      <c r="B6313"/>
      <c r="C6313"/>
      <c r="D6313"/>
      <c r="E6313"/>
    </row>
    <row r="6314" spans="1:5" x14ac:dyDescent="0.2">
      <c r="A6314"/>
      <c r="B6314"/>
      <c r="C6314"/>
      <c r="D6314"/>
      <c r="E6314"/>
    </row>
    <row r="6315" spans="1:5" x14ac:dyDescent="0.2">
      <c r="A6315"/>
      <c r="B6315"/>
      <c r="C6315"/>
      <c r="D6315"/>
      <c r="E6315"/>
    </row>
    <row r="6316" spans="1:5" x14ac:dyDescent="0.2">
      <c r="A6316"/>
      <c r="B6316"/>
      <c r="C6316"/>
      <c r="D6316"/>
      <c r="E6316"/>
    </row>
    <row r="6317" spans="1:5" x14ac:dyDescent="0.2">
      <c r="A6317"/>
      <c r="B6317"/>
      <c r="C6317"/>
      <c r="D6317"/>
      <c r="E6317"/>
    </row>
    <row r="6318" spans="1:5" x14ac:dyDescent="0.2">
      <c r="A6318"/>
      <c r="B6318"/>
      <c r="C6318"/>
      <c r="D6318"/>
      <c r="E6318"/>
    </row>
    <row r="6319" spans="1:5" x14ac:dyDescent="0.2">
      <c r="A6319"/>
      <c r="B6319"/>
      <c r="C6319"/>
      <c r="D6319"/>
      <c r="E6319"/>
    </row>
    <row r="6320" spans="1:5" x14ac:dyDescent="0.2">
      <c r="A6320"/>
      <c r="B6320"/>
      <c r="C6320"/>
      <c r="D6320"/>
      <c r="E6320"/>
    </row>
    <row r="6321" spans="1:5" x14ac:dyDescent="0.2">
      <c r="A6321"/>
      <c r="B6321"/>
      <c r="C6321"/>
      <c r="D6321"/>
      <c r="E6321"/>
    </row>
    <row r="6322" spans="1:5" x14ac:dyDescent="0.2">
      <c r="A6322"/>
      <c r="B6322"/>
      <c r="C6322"/>
      <c r="D6322"/>
      <c r="E6322"/>
    </row>
    <row r="6323" spans="1:5" x14ac:dyDescent="0.2">
      <c r="A6323"/>
      <c r="B6323"/>
      <c r="C6323"/>
      <c r="D6323"/>
      <c r="E6323"/>
    </row>
    <row r="6324" spans="1:5" x14ac:dyDescent="0.2">
      <c r="A6324"/>
      <c r="B6324"/>
      <c r="C6324"/>
      <c r="D6324"/>
      <c r="E6324"/>
    </row>
    <row r="6325" spans="1:5" x14ac:dyDescent="0.2">
      <c r="A6325"/>
      <c r="B6325"/>
      <c r="C6325"/>
      <c r="D6325"/>
      <c r="E6325"/>
    </row>
    <row r="6326" spans="1:5" x14ac:dyDescent="0.2">
      <c r="A6326"/>
      <c r="B6326"/>
      <c r="C6326"/>
      <c r="D6326"/>
      <c r="E6326"/>
    </row>
    <row r="6327" spans="1:5" x14ac:dyDescent="0.2">
      <c r="A6327"/>
      <c r="B6327"/>
      <c r="C6327"/>
      <c r="D6327"/>
      <c r="E6327"/>
    </row>
    <row r="6328" spans="1:5" x14ac:dyDescent="0.2">
      <c r="A6328"/>
      <c r="B6328"/>
      <c r="C6328"/>
      <c r="D6328"/>
      <c r="E6328"/>
    </row>
    <row r="6329" spans="1:5" x14ac:dyDescent="0.2">
      <c r="A6329"/>
      <c r="B6329"/>
      <c r="C6329"/>
      <c r="D6329"/>
      <c r="E6329"/>
    </row>
    <row r="6330" spans="1:5" x14ac:dyDescent="0.2">
      <c r="A6330"/>
      <c r="B6330"/>
      <c r="C6330"/>
      <c r="D6330"/>
      <c r="E6330"/>
    </row>
    <row r="6331" spans="1:5" x14ac:dyDescent="0.2">
      <c r="A6331"/>
      <c r="B6331"/>
      <c r="C6331"/>
      <c r="D6331"/>
      <c r="E6331"/>
    </row>
    <row r="6332" spans="1:5" x14ac:dyDescent="0.2">
      <c r="A6332"/>
      <c r="B6332"/>
      <c r="C6332"/>
      <c r="D6332"/>
      <c r="E6332"/>
    </row>
    <row r="6333" spans="1:5" x14ac:dyDescent="0.2">
      <c r="A6333"/>
      <c r="B6333"/>
      <c r="C6333"/>
      <c r="D6333"/>
      <c r="E6333"/>
    </row>
    <row r="6334" spans="1:5" x14ac:dyDescent="0.2">
      <c r="A6334"/>
      <c r="B6334"/>
      <c r="C6334"/>
      <c r="D6334"/>
      <c r="E6334"/>
    </row>
    <row r="6335" spans="1:5" x14ac:dyDescent="0.2">
      <c r="A6335"/>
      <c r="B6335"/>
      <c r="C6335"/>
      <c r="D6335"/>
      <c r="E6335"/>
    </row>
    <row r="6336" spans="1:5" x14ac:dyDescent="0.2">
      <c r="A6336"/>
      <c r="B6336"/>
      <c r="C6336"/>
      <c r="D6336"/>
      <c r="E6336"/>
    </row>
    <row r="6337" spans="1:5" x14ac:dyDescent="0.2">
      <c r="A6337"/>
      <c r="B6337"/>
      <c r="C6337"/>
      <c r="D6337"/>
      <c r="E6337"/>
    </row>
    <row r="6338" spans="1:5" x14ac:dyDescent="0.2">
      <c r="A6338"/>
      <c r="B6338"/>
      <c r="C6338"/>
      <c r="D6338"/>
      <c r="E6338"/>
    </row>
    <row r="6339" spans="1:5" x14ac:dyDescent="0.2">
      <c r="A6339"/>
      <c r="B6339"/>
      <c r="C6339"/>
      <c r="D6339"/>
      <c r="E6339"/>
    </row>
    <row r="6340" spans="1:5" x14ac:dyDescent="0.2">
      <c r="A6340"/>
      <c r="B6340"/>
      <c r="C6340"/>
      <c r="D6340"/>
      <c r="E6340"/>
    </row>
    <row r="6341" spans="1:5" x14ac:dyDescent="0.2">
      <c r="A6341"/>
      <c r="B6341"/>
      <c r="C6341"/>
      <c r="D6341"/>
      <c r="E6341"/>
    </row>
    <row r="6342" spans="1:5" x14ac:dyDescent="0.2">
      <c r="A6342"/>
      <c r="B6342"/>
      <c r="C6342"/>
      <c r="D6342"/>
      <c r="E6342"/>
    </row>
    <row r="6343" spans="1:5" x14ac:dyDescent="0.2">
      <c r="A6343"/>
      <c r="B6343"/>
      <c r="C6343"/>
      <c r="D6343"/>
      <c r="E6343"/>
    </row>
    <row r="6344" spans="1:5" x14ac:dyDescent="0.2">
      <c r="A6344"/>
      <c r="B6344"/>
      <c r="C6344"/>
      <c r="D6344"/>
      <c r="E6344"/>
    </row>
    <row r="6345" spans="1:5" x14ac:dyDescent="0.2">
      <c r="A6345"/>
      <c r="B6345"/>
      <c r="C6345"/>
      <c r="D6345"/>
      <c r="E6345"/>
    </row>
    <row r="6346" spans="1:5" x14ac:dyDescent="0.2">
      <c r="A6346"/>
      <c r="B6346"/>
      <c r="C6346"/>
      <c r="D6346"/>
      <c r="E6346"/>
    </row>
    <row r="6347" spans="1:5" x14ac:dyDescent="0.2">
      <c r="A6347"/>
      <c r="B6347"/>
      <c r="C6347"/>
      <c r="D6347"/>
      <c r="E6347"/>
    </row>
    <row r="6348" spans="1:5" x14ac:dyDescent="0.2">
      <c r="A6348"/>
      <c r="B6348"/>
      <c r="C6348"/>
      <c r="D6348"/>
      <c r="E6348"/>
    </row>
    <row r="6349" spans="1:5" x14ac:dyDescent="0.2">
      <c r="A6349"/>
      <c r="B6349"/>
      <c r="C6349"/>
      <c r="D6349"/>
      <c r="E6349"/>
    </row>
    <row r="6350" spans="1:5" x14ac:dyDescent="0.2">
      <c r="A6350"/>
      <c r="B6350"/>
      <c r="C6350"/>
      <c r="D6350"/>
      <c r="E6350"/>
    </row>
    <row r="6351" spans="1:5" x14ac:dyDescent="0.2">
      <c r="A6351"/>
      <c r="B6351"/>
      <c r="C6351"/>
      <c r="D6351"/>
      <c r="E6351"/>
    </row>
    <row r="6352" spans="1:5" x14ac:dyDescent="0.2">
      <c r="A6352"/>
      <c r="B6352"/>
      <c r="C6352"/>
      <c r="D6352"/>
      <c r="E6352"/>
    </row>
    <row r="6353" spans="1:5" x14ac:dyDescent="0.2">
      <c r="A6353"/>
      <c r="B6353"/>
      <c r="C6353"/>
      <c r="D6353"/>
      <c r="E6353"/>
    </row>
    <row r="6354" spans="1:5" x14ac:dyDescent="0.2">
      <c r="A6354"/>
      <c r="B6354"/>
      <c r="C6354"/>
      <c r="D6354"/>
      <c r="E6354"/>
    </row>
    <row r="6355" spans="1:5" x14ac:dyDescent="0.2">
      <c r="A6355"/>
      <c r="B6355"/>
      <c r="C6355"/>
      <c r="D6355"/>
      <c r="E6355"/>
    </row>
    <row r="6356" spans="1:5" x14ac:dyDescent="0.2">
      <c r="A6356"/>
      <c r="B6356"/>
      <c r="C6356"/>
      <c r="D6356"/>
      <c r="E6356"/>
    </row>
    <row r="6357" spans="1:5" x14ac:dyDescent="0.2">
      <c r="A6357"/>
      <c r="B6357"/>
      <c r="C6357"/>
      <c r="D6357"/>
      <c r="E6357"/>
    </row>
    <row r="6358" spans="1:5" x14ac:dyDescent="0.2">
      <c r="A6358"/>
      <c r="B6358"/>
      <c r="C6358"/>
      <c r="D6358"/>
      <c r="E6358"/>
    </row>
    <row r="6359" spans="1:5" x14ac:dyDescent="0.2">
      <c r="A6359"/>
      <c r="B6359"/>
      <c r="C6359"/>
      <c r="D6359"/>
      <c r="E6359"/>
    </row>
    <row r="6360" spans="1:5" x14ac:dyDescent="0.2">
      <c r="A6360"/>
      <c r="B6360"/>
      <c r="C6360"/>
      <c r="D6360"/>
      <c r="E6360"/>
    </row>
    <row r="6361" spans="1:5" x14ac:dyDescent="0.2">
      <c r="A6361"/>
      <c r="B6361"/>
      <c r="C6361"/>
      <c r="D6361"/>
      <c r="E6361"/>
    </row>
    <row r="6362" spans="1:5" x14ac:dyDescent="0.2">
      <c r="A6362"/>
      <c r="B6362"/>
      <c r="C6362"/>
      <c r="D6362"/>
      <c r="E6362"/>
    </row>
    <row r="6363" spans="1:5" x14ac:dyDescent="0.2">
      <c r="A6363"/>
      <c r="B6363"/>
      <c r="C6363"/>
      <c r="D6363"/>
      <c r="E6363"/>
    </row>
    <row r="6364" spans="1:5" x14ac:dyDescent="0.2">
      <c r="A6364"/>
      <c r="B6364"/>
      <c r="C6364"/>
      <c r="D6364"/>
      <c r="E6364"/>
    </row>
    <row r="6365" spans="1:5" x14ac:dyDescent="0.2">
      <c r="A6365"/>
      <c r="B6365"/>
      <c r="C6365"/>
      <c r="D6365"/>
      <c r="E6365"/>
    </row>
    <row r="6366" spans="1:5" x14ac:dyDescent="0.2">
      <c r="A6366"/>
      <c r="B6366"/>
      <c r="C6366"/>
      <c r="D6366"/>
      <c r="E6366"/>
    </row>
    <row r="6367" spans="1:5" x14ac:dyDescent="0.2">
      <c r="A6367"/>
      <c r="B6367"/>
      <c r="C6367"/>
      <c r="D6367"/>
      <c r="E6367"/>
    </row>
    <row r="6368" spans="1:5" x14ac:dyDescent="0.2">
      <c r="A6368"/>
      <c r="B6368"/>
      <c r="C6368"/>
      <c r="D6368"/>
      <c r="E6368"/>
    </row>
    <row r="6369" spans="1:5" x14ac:dyDescent="0.2">
      <c r="A6369"/>
      <c r="B6369"/>
      <c r="C6369"/>
      <c r="D6369"/>
      <c r="E6369"/>
    </row>
    <row r="6370" spans="1:5" x14ac:dyDescent="0.2">
      <c r="A6370"/>
      <c r="B6370"/>
      <c r="C6370"/>
      <c r="D6370"/>
      <c r="E6370"/>
    </row>
    <row r="6371" spans="1:5" x14ac:dyDescent="0.2">
      <c r="A6371"/>
      <c r="B6371"/>
      <c r="C6371"/>
      <c r="D6371"/>
      <c r="E6371"/>
    </row>
    <row r="6372" spans="1:5" x14ac:dyDescent="0.2">
      <c r="A6372"/>
      <c r="B6372"/>
      <c r="C6372"/>
      <c r="D6372"/>
      <c r="E6372"/>
    </row>
    <row r="6373" spans="1:5" x14ac:dyDescent="0.2">
      <c r="A6373"/>
      <c r="B6373"/>
      <c r="C6373"/>
      <c r="D6373"/>
      <c r="E6373"/>
    </row>
    <row r="6374" spans="1:5" x14ac:dyDescent="0.2">
      <c r="A6374"/>
      <c r="B6374"/>
      <c r="C6374"/>
      <c r="D6374"/>
      <c r="E6374"/>
    </row>
    <row r="6375" spans="1:5" x14ac:dyDescent="0.2">
      <c r="A6375"/>
      <c r="B6375"/>
      <c r="C6375"/>
      <c r="D6375"/>
      <c r="E6375"/>
    </row>
    <row r="6376" spans="1:5" x14ac:dyDescent="0.2">
      <c r="A6376"/>
      <c r="B6376"/>
      <c r="C6376"/>
      <c r="D6376"/>
      <c r="E6376"/>
    </row>
    <row r="6377" spans="1:5" x14ac:dyDescent="0.2">
      <c r="A6377"/>
      <c r="B6377"/>
      <c r="C6377"/>
      <c r="D6377"/>
      <c r="E6377"/>
    </row>
    <row r="6378" spans="1:5" x14ac:dyDescent="0.2">
      <c r="A6378"/>
      <c r="B6378"/>
      <c r="C6378"/>
      <c r="D6378"/>
      <c r="E6378"/>
    </row>
    <row r="6379" spans="1:5" x14ac:dyDescent="0.2">
      <c r="A6379"/>
      <c r="B6379"/>
      <c r="C6379"/>
      <c r="D6379"/>
      <c r="E6379"/>
    </row>
    <row r="6380" spans="1:5" x14ac:dyDescent="0.2">
      <c r="A6380"/>
      <c r="B6380"/>
      <c r="C6380"/>
      <c r="D6380"/>
      <c r="E6380"/>
    </row>
    <row r="6381" spans="1:5" x14ac:dyDescent="0.2">
      <c r="A6381"/>
      <c r="B6381"/>
      <c r="C6381"/>
      <c r="D6381"/>
      <c r="E6381"/>
    </row>
    <row r="6382" spans="1:5" x14ac:dyDescent="0.2">
      <c r="A6382"/>
      <c r="B6382"/>
      <c r="C6382"/>
      <c r="D6382"/>
      <c r="E6382"/>
    </row>
    <row r="6383" spans="1:5" x14ac:dyDescent="0.2">
      <c r="A6383"/>
      <c r="B6383"/>
      <c r="C6383"/>
      <c r="D6383"/>
      <c r="E6383"/>
    </row>
    <row r="6384" spans="1:5" x14ac:dyDescent="0.2">
      <c r="A6384"/>
      <c r="B6384"/>
      <c r="C6384"/>
      <c r="D6384"/>
      <c r="E6384"/>
    </row>
    <row r="6385" spans="1:5" x14ac:dyDescent="0.2">
      <c r="A6385"/>
      <c r="B6385"/>
      <c r="C6385"/>
      <c r="D6385"/>
      <c r="E6385"/>
    </row>
    <row r="6386" spans="1:5" x14ac:dyDescent="0.2">
      <c r="A6386"/>
      <c r="B6386"/>
      <c r="C6386"/>
      <c r="D6386"/>
      <c r="E6386"/>
    </row>
    <row r="6387" spans="1:5" x14ac:dyDescent="0.2">
      <c r="A6387"/>
      <c r="B6387"/>
      <c r="C6387"/>
      <c r="D6387"/>
      <c r="E6387"/>
    </row>
    <row r="6388" spans="1:5" x14ac:dyDescent="0.2">
      <c r="A6388"/>
      <c r="B6388"/>
      <c r="C6388"/>
      <c r="D6388"/>
      <c r="E6388"/>
    </row>
    <row r="6389" spans="1:5" x14ac:dyDescent="0.2">
      <c r="A6389"/>
      <c r="B6389"/>
      <c r="C6389"/>
      <c r="D6389"/>
      <c r="E6389"/>
    </row>
    <row r="6390" spans="1:5" x14ac:dyDescent="0.2">
      <c r="A6390"/>
      <c r="B6390"/>
      <c r="C6390"/>
      <c r="D6390"/>
      <c r="E6390"/>
    </row>
    <row r="6391" spans="1:5" x14ac:dyDescent="0.2">
      <c r="A6391"/>
      <c r="B6391"/>
      <c r="C6391"/>
      <c r="D6391"/>
      <c r="E6391"/>
    </row>
    <row r="6392" spans="1:5" x14ac:dyDescent="0.2">
      <c r="A6392"/>
      <c r="B6392"/>
      <c r="C6392"/>
      <c r="D6392"/>
      <c r="E6392"/>
    </row>
    <row r="6393" spans="1:5" x14ac:dyDescent="0.2">
      <c r="A6393"/>
      <c r="B6393"/>
      <c r="C6393"/>
      <c r="D6393"/>
      <c r="E6393"/>
    </row>
    <row r="6394" spans="1:5" x14ac:dyDescent="0.2">
      <c r="A6394"/>
      <c r="B6394"/>
      <c r="C6394"/>
      <c r="D6394"/>
      <c r="E6394"/>
    </row>
    <row r="6395" spans="1:5" x14ac:dyDescent="0.2">
      <c r="A6395"/>
      <c r="B6395"/>
      <c r="C6395"/>
      <c r="D6395"/>
      <c r="E6395"/>
    </row>
    <row r="6396" spans="1:5" x14ac:dyDescent="0.2">
      <c r="A6396"/>
      <c r="B6396"/>
      <c r="C6396"/>
      <c r="D6396"/>
      <c r="E6396"/>
    </row>
    <row r="6397" spans="1:5" x14ac:dyDescent="0.2">
      <c r="A6397"/>
      <c r="B6397"/>
      <c r="C6397"/>
      <c r="D6397"/>
      <c r="E6397"/>
    </row>
    <row r="6398" spans="1:5" x14ac:dyDescent="0.2">
      <c r="A6398"/>
      <c r="B6398"/>
      <c r="C6398"/>
      <c r="D6398"/>
      <c r="E6398"/>
    </row>
    <row r="6399" spans="1:5" x14ac:dyDescent="0.2">
      <c r="A6399"/>
      <c r="B6399"/>
      <c r="C6399"/>
      <c r="D6399"/>
      <c r="E6399"/>
    </row>
    <row r="6400" spans="1:5" x14ac:dyDescent="0.2">
      <c r="A6400"/>
      <c r="B6400"/>
      <c r="C6400"/>
      <c r="D6400"/>
      <c r="E6400"/>
    </row>
    <row r="6401" spans="1:5" x14ac:dyDescent="0.2">
      <c r="A6401"/>
      <c r="B6401"/>
      <c r="C6401"/>
      <c r="D6401"/>
      <c r="E6401"/>
    </row>
    <row r="6402" spans="1:5" x14ac:dyDescent="0.2">
      <c r="A6402"/>
      <c r="B6402"/>
      <c r="C6402"/>
      <c r="D6402"/>
      <c r="E6402"/>
    </row>
    <row r="6403" spans="1:5" x14ac:dyDescent="0.2">
      <c r="A6403"/>
      <c r="B6403"/>
      <c r="C6403"/>
      <c r="D6403"/>
      <c r="E6403"/>
    </row>
    <row r="6404" spans="1:5" x14ac:dyDescent="0.2">
      <c r="A6404"/>
      <c r="B6404"/>
      <c r="C6404"/>
      <c r="D6404"/>
      <c r="E6404"/>
    </row>
    <row r="6405" spans="1:5" x14ac:dyDescent="0.2">
      <c r="A6405"/>
      <c r="B6405"/>
      <c r="C6405"/>
      <c r="D6405"/>
      <c r="E6405"/>
    </row>
    <row r="6406" spans="1:5" x14ac:dyDescent="0.2">
      <c r="A6406"/>
      <c r="B6406"/>
      <c r="C6406"/>
      <c r="D6406"/>
      <c r="E6406"/>
    </row>
    <row r="6407" spans="1:5" x14ac:dyDescent="0.2">
      <c r="A6407"/>
      <c r="B6407"/>
      <c r="C6407"/>
      <c r="D6407"/>
      <c r="E6407"/>
    </row>
    <row r="6408" spans="1:5" x14ac:dyDescent="0.2">
      <c r="A6408"/>
      <c r="B6408"/>
      <c r="C6408"/>
      <c r="D6408"/>
      <c r="E6408"/>
    </row>
    <row r="6409" spans="1:5" x14ac:dyDescent="0.2">
      <c r="A6409"/>
      <c r="B6409"/>
      <c r="C6409"/>
      <c r="D6409"/>
      <c r="E6409"/>
    </row>
    <row r="6410" spans="1:5" x14ac:dyDescent="0.2">
      <c r="A6410"/>
      <c r="B6410"/>
      <c r="C6410"/>
      <c r="D6410"/>
      <c r="E6410"/>
    </row>
    <row r="6411" spans="1:5" x14ac:dyDescent="0.2">
      <c r="A6411"/>
      <c r="B6411"/>
      <c r="C6411"/>
      <c r="D6411"/>
      <c r="E6411"/>
    </row>
    <row r="6412" spans="1:5" x14ac:dyDescent="0.2">
      <c r="A6412"/>
      <c r="B6412"/>
      <c r="C6412"/>
      <c r="D6412"/>
      <c r="E6412"/>
    </row>
    <row r="6413" spans="1:5" x14ac:dyDescent="0.2">
      <c r="A6413"/>
      <c r="B6413"/>
      <c r="C6413"/>
      <c r="D6413"/>
      <c r="E6413"/>
    </row>
    <row r="6414" spans="1:5" x14ac:dyDescent="0.2">
      <c r="A6414"/>
      <c r="B6414"/>
      <c r="C6414"/>
      <c r="D6414"/>
      <c r="E6414"/>
    </row>
    <row r="6415" spans="1:5" x14ac:dyDescent="0.2">
      <c r="A6415"/>
      <c r="B6415"/>
      <c r="C6415"/>
      <c r="D6415"/>
      <c r="E6415"/>
    </row>
    <row r="6416" spans="1:5" x14ac:dyDescent="0.2">
      <c r="A6416"/>
      <c r="B6416"/>
      <c r="C6416"/>
      <c r="D6416"/>
      <c r="E6416"/>
    </row>
    <row r="6417" spans="1:5" x14ac:dyDescent="0.2">
      <c r="A6417"/>
      <c r="B6417"/>
      <c r="C6417"/>
      <c r="D6417"/>
      <c r="E6417"/>
    </row>
    <row r="6418" spans="1:5" x14ac:dyDescent="0.2">
      <c r="A6418"/>
      <c r="B6418"/>
      <c r="C6418"/>
      <c r="D6418"/>
      <c r="E6418"/>
    </row>
    <row r="6419" spans="1:5" x14ac:dyDescent="0.2">
      <c r="A6419"/>
      <c r="B6419"/>
      <c r="C6419"/>
      <c r="D6419"/>
      <c r="E6419"/>
    </row>
    <row r="6420" spans="1:5" x14ac:dyDescent="0.2">
      <c r="A6420"/>
      <c r="B6420"/>
      <c r="C6420"/>
      <c r="D6420"/>
      <c r="E6420"/>
    </row>
    <row r="6421" spans="1:5" x14ac:dyDescent="0.2">
      <c r="A6421"/>
      <c r="B6421"/>
      <c r="C6421"/>
      <c r="D6421"/>
      <c r="E6421"/>
    </row>
    <row r="6422" spans="1:5" x14ac:dyDescent="0.2">
      <c r="A6422"/>
      <c r="B6422"/>
      <c r="C6422"/>
      <c r="D6422"/>
      <c r="E6422"/>
    </row>
    <row r="6423" spans="1:5" x14ac:dyDescent="0.2">
      <c r="A6423"/>
      <c r="B6423"/>
      <c r="C6423"/>
      <c r="D6423"/>
      <c r="E6423"/>
    </row>
    <row r="6424" spans="1:5" x14ac:dyDescent="0.2">
      <c r="A6424"/>
      <c r="B6424"/>
      <c r="C6424"/>
      <c r="D6424"/>
      <c r="E6424"/>
    </row>
    <row r="6425" spans="1:5" x14ac:dyDescent="0.2">
      <c r="A6425"/>
      <c r="B6425"/>
      <c r="C6425"/>
      <c r="D6425"/>
      <c r="E6425"/>
    </row>
    <row r="6426" spans="1:5" x14ac:dyDescent="0.2">
      <c r="A6426"/>
      <c r="B6426"/>
      <c r="C6426"/>
      <c r="D6426"/>
      <c r="E6426"/>
    </row>
    <row r="6427" spans="1:5" x14ac:dyDescent="0.2">
      <c r="A6427"/>
      <c r="B6427"/>
      <c r="C6427"/>
      <c r="D6427"/>
      <c r="E6427"/>
    </row>
    <row r="6428" spans="1:5" x14ac:dyDescent="0.2">
      <c r="A6428"/>
      <c r="B6428"/>
      <c r="C6428"/>
      <c r="D6428"/>
      <c r="E6428"/>
    </row>
    <row r="6429" spans="1:5" x14ac:dyDescent="0.2">
      <c r="A6429"/>
      <c r="B6429"/>
      <c r="C6429"/>
      <c r="D6429"/>
      <c r="E6429"/>
    </row>
    <row r="6430" spans="1:5" x14ac:dyDescent="0.2">
      <c r="A6430"/>
      <c r="B6430"/>
      <c r="C6430"/>
      <c r="D6430"/>
      <c r="E6430"/>
    </row>
    <row r="6431" spans="1:5" x14ac:dyDescent="0.2">
      <c r="A6431"/>
      <c r="B6431"/>
      <c r="C6431"/>
      <c r="D6431"/>
      <c r="E6431"/>
    </row>
    <row r="6432" spans="1:5" x14ac:dyDescent="0.2">
      <c r="A6432"/>
      <c r="B6432"/>
      <c r="C6432"/>
      <c r="D6432"/>
      <c r="E6432"/>
    </row>
    <row r="6433" spans="1:5" x14ac:dyDescent="0.2">
      <c r="A6433"/>
      <c r="B6433"/>
      <c r="C6433"/>
      <c r="D6433"/>
      <c r="E6433"/>
    </row>
    <row r="6434" spans="1:5" x14ac:dyDescent="0.2">
      <c r="A6434"/>
      <c r="B6434"/>
      <c r="C6434"/>
      <c r="D6434"/>
      <c r="E6434"/>
    </row>
    <row r="6435" spans="1:5" x14ac:dyDescent="0.2">
      <c r="A6435"/>
      <c r="B6435"/>
      <c r="C6435"/>
      <c r="D6435"/>
      <c r="E6435"/>
    </row>
    <row r="6436" spans="1:5" x14ac:dyDescent="0.2">
      <c r="A6436"/>
      <c r="B6436"/>
      <c r="C6436"/>
      <c r="D6436"/>
      <c r="E6436"/>
    </row>
    <row r="6437" spans="1:5" x14ac:dyDescent="0.2">
      <c r="A6437"/>
      <c r="B6437"/>
      <c r="C6437"/>
      <c r="D6437"/>
      <c r="E6437"/>
    </row>
    <row r="6438" spans="1:5" x14ac:dyDescent="0.2">
      <c r="A6438"/>
      <c r="B6438"/>
      <c r="C6438"/>
      <c r="D6438"/>
      <c r="E6438"/>
    </row>
    <row r="6439" spans="1:5" x14ac:dyDescent="0.2">
      <c r="A6439"/>
      <c r="B6439"/>
      <c r="C6439"/>
      <c r="D6439"/>
      <c r="E6439"/>
    </row>
    <row r="6440" spans="1:5" x14ac:dyDescent="0.2">
      <c r="A6440"/>
      <c r="B6440"/>
      <c r="C6440"/>
      <c r="D6440"/>
      <c r="E6440"/>
    </row>
    <row r="6441" spans="1:5" x14ac:dyDescent="0.2">
      <c r="A6441"/>
      <c r="B6441"/>
      <c r="C6441"/>
      <c r="D6441"/>
      <c r="E6441"/>
    </row>
    <row r="6442" spans="1:5" x14ac:dyDescent="0.2">
      <c r="A6442"/>
      <c r="B6442"/>
      <c r="C6442"/>
      <c r="D6442"/>
      <c r="E6442"/>
    </row>
    <row r="6443" spans="1:5" x14ac:dyDescent="0.2">
      <c r="A6443"/>
      <c r="B6443"/>
      <c r="C6443"/>
      <c r="D6443"/>
      <c r="E6443"/>
    </row>
    <row r="6444" spans="1:5" x14ac:dyDescent="0.2">
      <c r="A6444"/>
      <c r="B6444"/>
      <c r="C6444"/>
      <c r="D6444"/>
      <c r="E6444"/>
    </row>
    <row r="6445" spans="1:5" x14ac:dyDescent="0.2">
      <c r="A6445"/>
      <c r="B6445"/>
      <c r="C6445"/>
      <c r="D6445"/>
      <c r="E6445"/>
    </row>
    <row r="6446" spans="1:5" x14ac:dyDescent="0.2">
      <c r="A6446"/>
      <c r="B6446"/>
      <c r="C6446"/>
      <c r="D6446"/>
      <c r="E6446"/>
    </row>
    <row r="6447" spans="1:5" x14ac:dyDescent="0.2">
      <c r="A6447"/>
      <c r="B6447"/>
      <c r="C6447"/>
      <c r="D6447"/>
      <c r="E6447"/>
    </row>
    <row r="6448" spans="1:5" x14ac:dyDescent="0.2">
      <c r="A6448"/>
      <c r="B6448"/>
      <c r="C6448"/>
      <c r="D6448"/>
      <c r="E6448"/>
    </row>
    <row r="6449" spans="1:5" x14ac:dyDescent="0.2">
      <c r="A6449"/>
      <c r="B6449"/>
      <c r="C6449"/>
      <c r="D6449"/>
      <c r="E6449"/>
    </row>
    <row r="6450" spans="1:5" x14ac:dyDescent="0.2">
      <c r="A6450"/>
      <c r="B6450"/>
      <c r="C6450"/>
      <c r="D6450"/>
      <c r="E6450"/>
    </row>
    <row r="6451" spans="1:5" x14ac:dyDescent="0.2">
      <c r="A6451"/>
      <c r="B6451"/>
      <c r="C6451"/>
      <c r="D6451"/>
      <c r="E6451"/>
    </row>
    <row r="6452" spans="1:5" x14ac:dyDescent="0.2">
      <c r="A6452"/>
      <c r="B6452"/>
      <c r="C6452"/>
      <c r="D6452"/>
      <c r="E6452"/>
    </row>
    <row r="6453" spans="1:5" x14ac:dyDescent="0.2">
      <c r="A6453"/>
      <c r="B6453"/>
      <c r="C6453"/>
      <c r="D6453"/>
      <c r="E6453"/>
    </row>
    <row r="6454" spans="1:5" x14ac:dyDescent="0.2">
      <c r="A6454"/>
      <c r="B6454"/>
      <c r="C6454"/>
      <c r="D6454"/>
      <c r="E6454"/>
    </row>
    <row r="6455" spans="1:5" x14ac:dyDescent="0.2">
      <c r="A6455"/>
      <c r="B6455"/>
      <c r="C6455"/>
      <c r="D6455"/>
      <c r="E6455"/>
    </row>
    <row r="6456" spans="1:5" x14ac:dyDescent="0.2">
      <c r="A6456"/>
      <c r="B6456"/>
      <c r="C6456"/>
      <c r="D6456"/>
      <c r="E6456"/>
    </row>
    <row r="6457" spans="1:5" x14ac:dyDescent="0.2">
      <c r="A6457"/>
      <c r="B6457"/>
      <c r="C6457"/>
      <c r="D6457"/>
      <c r="E6457"/>
    </row>
    <row r="6458" spans="1:5" x14ac:dyDescent="0.2">
      <c r="A6458"/>
      <c r="B6458"/>
      <c r="C6458"/>
      <c r="D6458"/>
      <c r="E6458"/>
    </row>
    <row r="6459" spans="1:5" x14ac:dyDescent="0.2">
      <c r="A6459"/>
      <c r="B6459"/>
      <c r="C6459"/>
      <c r="D6459"/>
      <c r="E6459"/>
    </row>
    <row r="6460" spans="1:5" x14ac:dyDescent="0.2">
      <c r="A6460"/>
      <c r="B6460"/>
      <c r="C6460"/>
      <c r="D6460"/>
      <c r="E6460"/>
    </row>
    <row r="6461" spans="1:5" x14ac:dyDescent="0.2">
      <c r="A6461"/>
      <c r="B6461"/>
      <c r="C6461"/>
      <c r="D6461"/>
      <c r="E6461"/>
    </row>
    <row r="6462" spans="1:5" x14ac:dyDescent="0.2">
      <c r="A6462"/>
      <c r="B6462"/>
      <c r="C6462"/>
      <c r="D6462"/>
      <c r="E6462"/>
    </row>
    <row r="6463" spans="1:5" x14ac:dyDescent="0.2">
      <c r="A6463"/>
      <c r="B6463"/>
      <c r="C6463"/>
      <c r="D6463"/>
      <c r="E6463"/>
    </row>
    <row r="6464" spans="1:5" x14ac:dyDescent="0.2">
      <c r="A6464"/>
      <c r="B6464"/>
      <c r="C6464"/>
      <c r="D6464"/>
      <c r="E6464"/>
    </row>
    <row r="6465" spans="1:5" x14ac:dyDescent="0.2">
      <c r="A6465"/>
      <c r="B6465"/>
      <c r="C6465"/>
      <c r="D6465"/>
      <c r="E6465"/>
    </row>
    <row r="6466" spans="1:5" x14ac:dyDescent="0.2">
      <c r="A6466"/>
      <c r="B6466"/>
      <c r="C6466"/>
      <c r="D6466"/>
      <c r="E6466"/>
    </row>
    <row r="6467" spans="1:5" x14ac:dyDescent="0.2">
      <c r="A6467"/>
      <c r="B6467"/>
      <c r="C6467"/>
      <c r="D6467"/>
      <c r="E6467"/>
    </row>
    <row r="6468" spans="1:5" x14ac:dyDescent="0.2">
      <c r="A6468"/>
      <c r="B6468"/>
      <c r="C6468"/>
      <c r="D6468"/>
      <c r="E6468"/>
    </row>
    <row r="6469" spans="1:5" x14ac:dyDescent="0.2">
      <c r="A6469"/>
      <c r="B6469"/>
      <c r="C6469"/>
      <c r="D6469"/>
      <c r="E6469"/>
    </row>
    <row r="6470" spans="1:5" x14ac:dyDescent="0.2">
      <c r="A6470"/>
      <c r="B6470"/>
      <c r="C6470"/>
      <c r="D6470"/>
      <c r="E6470"/>
    </row>
    <row r="6471" spans="1:5" x14ac:dyDescent="0.2">
      <c r="A6471"/>
      <c r="B6471"/>
      <c r="C6471"/>
      <c r="D6471"/>
      <c r="E6471"/>
    </row>
    <row r="6472" spans="1:5" x14ac:dyDescent="0.2">
      <c r="A6472"/>
      <c r="B6472"/>
      <c r="C6472"/>
      <c r="D6472"/>
      <c r="E6472"/>
    </row>
    <row r="6473" spans="1:5" x14ac:dyDescent="0.2">
      <c r="A6473"/>
      <c r="B6473"/>
      <c r="C6473"/>
      <c r="D6473"/>
      <c r="E6473"/>
    </row>
    <row r="6474" spans="1:5" x14ac:dyDescent="0.2">
      <c r="A6474"/>
      <c r="B6474"/>
      <c r="C6474"/>
      <c r="D6474"/>
      <c r="E6474"/>
    </row>
    <row r="6475" spans="1:5" x14ac:dyDescent="0.2">
      <c r="A6475"/>
      <c r="B6475"/>
      <c r="C6475"/>
      <c r="D6475"/>
      <c r="E6475"/>
    </row>
    <row r="6476" spans="1:5" x14ac:dyDescent="0.2">
      <c r="A6476"/>
      <c r="B6476"/>
      <c r="C6476"/>
      <c r="D6476"/>
      <c r="E6476"/>
    </row>
    <row r="6477" spans="1:5" x14ac:dyDescent="0.2">
      <c r="A6477"/>
      <c r="B6477"/>
      <c r="C6477"/>
      <c r="D6477"/>
      <c r="E6477"/>
    </row>
    <row r="6478" spans="1:5" x14ac:dyDescent="0.2">
      <c r="A6478"/>
      <c r="B6478"/>
      <c r="C6478"/>
      <c r="D6478"/>
      <c r="E6478"/>
    </row>
    <row r="6479" spans="1:5" x14ac:dyDescent="0.2">
      <c r="A6479"/>
      <c r="B6479"/>
      <c r="C6479"/>
      <c r="D6479"/>
      <c r="E6479"/>
    </row>
    <row r="6480" spans="1:5" x14ac:dyDescent="0.2">
      <c r="A6480"/>
      <c r="B6480"/>
      <c r="C6480"/>
      <c r="D6480"/>
      <c r="E6480"/>
    </row>
    <row r="6481" spans="1:5" x14ac:dyDescent="0.2">
      <c r="A6481"/>
      <c r="B6481"/>
      <c r="C6481"/>
      <c r="D6481"/>
      <c r="E6481"/>
    </row>
    <row r="6482" spans="1:5" x14ac:dyDescent="0.2">
      <c r="A6482"/>
      <c r="B6482"/>
      <c r="C6482"/>
      <c r="D6482"/>
      <c r="E6482"/>
    </row>
    <row r="6483" spans="1:5" x14ac:dyDescent="0.2">
      <c r="A6483"/>
      <c r="B6483"/>
      <c r="C6483"/>
      <c r="D6483"/>
      <c r="E6483"/>
    </row>
    <row r="6484" spans="1:5" x14ac:dyDescent="0.2">
      <c r="A6484"/>
      <c r="B6484"/>
      <c r="C6484"/>
      <c r="D6484"/>
      <c r="E6484"/>
    </row>
    <row r="6485" spans="1:5" x14ac:dyDescent="0.2">
      <c r="A6485"/>
      <c r="B6485"/>
      <c r="C6485"/>
      <c r="D6485"/>
      <c r="E6485"/>
    </row>
    <row r="6486" spans="1:5" x14ac:dyDescent="0.2">
      <c r="A6486"/>
      <c r="B6486"/>
      <c r="C6486"/>
      <c r="D6486"/>
      <c r="E6486"/>
    </row>
    <row r="6487" spans="1:5" x14ac:dyDescent="0.2">
      <c r="A6487"/>
      <c r="B6487"/>
      <c r="C6487"/>
      <c r="D6487"/>
      <c r="E6487"/>
    </row>
    <row r="6488" spans="1:5" x14ac:dyDescent="0.2">
      <c r="A6488"/>
      <c r="B6488"/>
      <c r="C6488"/>
      <c r="D6488"/>
      <c r="E6488"/>
    </row>
    <row r="6489" spans="1:5" x14ac:dyDescent="0.2">
      <c r="A6489"/>
      <c r="B6489"/>
      <c r="C6489"/>
      <c r="D6489"/>
      <c r="E6489"/>
    </row>
    <row r="6490" spans="1:5" x14ac:dyDescent="0.2">
      <c r="A6490"/>
      <c r="B6490"/>
      <c r="C6490"/>
      <c r="D6490"/>
      <c r="E6490"/>
    </row>
    <row r="6491" spans="1:5" x14ac:dyDescent="0.2">
      <c r="A6491"/>
      <c r="B6491"/>
      <c r="C6491"/>
      <c r="D6491"/>
      <c r="E6491"/>
    </row>
    <row r="6492" spans="1:5" x14ac:dyDescent="0.2">
      <c r="A6492"/>
      <c r="B6492"/>
      <c r="C6492"/>
      <c r="D6492"/>
      <c r="E6492"/>
    </row>
    <row r="6493" spans="1:5" x14ac:dyDescent="0.2">
      <c r="A6493"/>
      <c r="B6493"/>
      <c r="C6493"/>
      <c r="D6493"/>
      <c r="E6493"/>
    </row>
    <row r="6494" spans="1:5" x14ac:dyDescent="0.2">
      <c r="A6494"/>
      <c r="B6494"/>
      <c r="C6494"/>
      <c r="D6494"/>
      <c r="E6494"/>
    </row>
    <row r="6495" spans="1:5" x14ac:dyDescent="0.2">
      <c r="A6495"/>
      <c r="B6495"/>
      <c r="C6495"/>
      <c r="D6495"/>
      <c r="E6495"/>
    </row>
    <row r="6496" spans="1:5" x14ac:dyDescent="0.2">
      <c r="A6496"/>
      <c r="B6496"/>
      <c r="C6496"/>
      <c r="D6496"/>
      <c r="E6496"/>
    </row>
    <row r="6497" spans="1:5" x14ac:dyDescent="0.2">
      <c r="A6497"/>
      <c r="B6497"/>
      <c r="C6497"/>
      <c r="D6497"/>
      <c r="E6497"/>
    </row>
    <row r="6498" spans="1:5" x14ac:dyDescent="0.2">
      <c r="A6498"/>
      <c r="B6498"/>
      <c r="C6498"/>
      <c r="D6498"/>
      <c r="E6498"/>
    </row>
    <row r="6499" spans="1:5" x14ac:dyDescent="0.2">
      <c r="A6499"/>
      <c r="B6499"/>
      <c r="C6499"/>
      <c r="D6499"/>
      <c r="E6499"/>
    </row>
    <row r="6500" spans="1:5" x14ac:dyDescent="0.2">
      <c r="A6500"/>
      <c r="B6500"/>
      <c r="C6500"/>
      <c r="D6500"/>
      <c r="E6500"/>
    </row>
    <row r="6501" spans="1:5" x14ac:dyDescent="0.2">
      <c r="A6501"/>
      <c r="B6501"/>
      <c r="C6501"/>
      <c r="D6501"/>
      <c r="E6501"/>
    </row>
    <row r="6502" spans="1:5" x14ac:dyDescent="0.2">
      <c r="A6502"/>
      <c r="B6502"/>
      <c r="C6502"/>
      <c r="D6502"/>
      <c r="E6502"/>
    </row>
    <row r="6503" spans="1:5" x14ac:dyDescent="0.2">
      <c r="A6503"/>
      <c r="B6503"/>
      <c r="C6503"/>
      <c r="D6503"/>
      <c r="E6503"/>
    </row>
    <row r="6504" spans="1:5" x14ac:dyDescent="0.2">
      <c r="A6504"/>
      <c r="B6504"/>
      <c r="C6504"/>
      <c r="D6504"/>
      <c r="E6504"/>
    </row>
    <row r="6505" spans="1:5" x14ac:dyDescent="0.2">
      <c r="A6505"/>
      <c r="B6505"/>
      <c r="C6505"/>
      <c r="D6505"/>
      <c r="E6505"/>
    </row>
    <row r="6506" spans="1:5" x14ac:dyDescent="0.2">
      <c r="A6506"/>
      <c r="B6506"/>
      <c r="C6506"/>
      <c r="D6506"/>
      <c r="E6506"/>
    </row>
    <row r="6507" spans="1:5" x14ac:dyDescent="0.2">
      <c r="A6507"/>
      <c r="B6507"/>
      <c r="C6507"/>
      <c r="D6507"/>
      <c r="E6507"/>
    </row>
    <row r="6508" spans="1:5" x14ac:dyDescent="0.2">
      <c r="A6508"/>
      <c r="B6508"/>
      <c r="C6508"/>
      <c r="D6508"/>
      <c r="E6508"/>
    </row>
    <row r="6509" spans="1:5" x14ac:dyDescent="0.2">
      <c r="A6509"/>
      <c r="B6509"/>
      <c r="C6509"/>
      <c r="D6509"/>
      <c r="E6509"/>
    </row>
    <row r="6510" spans="1:5" x14ac:dyDescent="0.2">
      <c r="A6510"/>
      <c r="B6510"/>
      <c r="C6510"/>
      <c r="D6510"/>
      <c r="E6510"/>
    </row>
    <row r="6511" spans="1:5" x14ac:dyDescent="0.2">
      <c r="A6511"/>
      <c r="B6511"/>
      <c r="C6511"/>
      <c r="D6511"/>
      <c r="E6511"/>
    </row>
    <row r="6512" spans="1:5" x14ac:dyDescent="0.2">
      <c r="A6512"/>
      <c r="B6512"/>
      <c r="C6512"/>
      <c r="D6512"/>
      <c r="E6512"/>
    </row>
    <row r="6513" spans="1:5" x14ac:dyDescent="0.2">
      <c r="A6513"/>
      <c r="B6513"/>
      <c r="C6513"/>
      <c r="D6513"/>
      <c r="E6513"/>
    </row>
    <row r="6514" spans="1:5" x14ac:dyDescent="0.2">
      <c r="A6514"/>
      <c r="B6514"/>
      <c r="C6514"/>
      <c r="D6514"/>
      <c r="E6514"/>
    </row>
    <row r="6515" spans="1:5" x14ac:dyDescent="0.2">
      <c r="A6515"/>
      <c r="B6515"/>
      <c r="C6515"/>
      <c r="D6515"/>
      <c r="E6515"/>
    </row>
    <row r="6516" spans="1:5" x14ac:dyDescent="0.2">
      <c r="A6516"/>
      <c r="B6516"/>
      <c r="C6516"/>
      <c r="D6516"/>
      <c r="E6516"/>
    </row>
    <row r="6517" spans="1:5" x14ac:dyDescent="0.2">
      <c r="A6517"/>
      <c r="B6517"/>
      <c r="C6517"/>
      <c r="D6517"/>
      <c r="E6517"/>
    </row>
    <row r="6518" spans="1:5" x14ac:dyDescent="0.2">
      <c r="A6518"/>
      <c r="B6518"/>
      <c r="C6518"/>
      <c r="D6518"/>
      <c r="E6518"/>
    </row>
    <row r="6519" spans="1:5" x14ac:dyDescent="0.2">
      <c r="A6519"/>
      <c r="B6519"/>
      <c r="C6519"/>
      <c r="D6519"/>
      <c r="E6519"/>
    </row>
    <row r="6520" spans="1:5" x14ac:dyDescent="0.2">
      <c r="A6520"/>
      <c r="B6520"/>
      <c r="C6520"/>
      <c r="D6520"/>
      <c r="E6520"/>
    </row>
    <row r="6521" spans="1:5" x14ac:dyDescent="0.2">
      <c r="A6521"/>
      <c r="B6521"/>
      <c r="C6521"/>
      <c r="D6521"/>
      <c r="E6521"/>
    </row>
    <row r="6522" spans="1:5" x14ac:dyDescent="0.2">
      <c r="A6522"/>
      <c r="B6522"/>
      <c r="C6522"/>
      <c r="D6522"/>
      <c r="E6522"/>
    </row>
    <row r="6523" spans="1:5" x14ac:dyDescent="0.2">
      <c r="A6523"/>
      <c r="B6523"/>
      <c r="C6523"/>
      <c r="D6523"/>
      <c r="E6523"/>
    </row>
    <row r="6524" spans="1:5" x14ac:dyDescent="0.2">
      <c r="A6524"/>
      <c r="B6524"/>
      <c r="C6524"/>
      <c r="D6524"/>
      <c r="E6524"/>
    </row>
    <row r="6525" spans="1:5" x14ac:dyDescent="0.2">
      <c r="A6525"/>
      <c r="B6525"/>
      <c r="C6525"/>
      <c r="D6525"/>
      <c r="E6525"/>
    </row>
    <row r="6526" spans="1:5" x14ac:dyDescent="0.2">
      <c r="A6526"/>
      <c r="B6526"/>
      <c r="C6526"/>
      <c r="D6526"/>
      <c r="E6526"/>
    </row>
    <row r="6527" spans="1:5" x14ac:dyDescent="0.2">
      <c r="A6527"/>
      <c r="B6527"/>
      <c r="C6527"/>
      <c r="D6527"/>
      <c r="E6527"/>
    </row>
    <row r="6528" spans="1:5" x14ac:dyDescent="0.2">
      <c r="A6528"/>
      <c r="B6528"/>
      <c r="C6528"/>
      <c r="D6528"/>
      <c r="E6528"/>
    </row>
    <row r="6529" spans="1:5" x14ac:dyDescent="0.2">
      <c r="A6529"/>
      <c r="B6529"/>
      <c r="C6529"/>
      <c r="D6529"/>
      <c r="E6529"/>
    </row>
    <row r="6530" spans="1:5" x14ac:dyDescent="0.2">
      <c r="A6530"/>
      <c r="B6530"/>
      <c r="C6530"/>
      <c r="D6530"/>
      <c r="E6530"/>
    </row>
    <row r="6531" spans="1:5" x14ac:dyDescent="0.2">
      <c r="A6531"/>
      <c r="B6531"/>
      <c r="C6531"/>
      <c r="D6531"/>
      <c r="E6531"/>
    </row>
    <row r="6532" spans="1:5" x14ac:dyDescent="0.2">
      <c r="A6532"/>
      <c r="B6532"/>
      <c r="C6532"/>
      <c r="D6532"/>
      <c r="E6532"/>
    </row>
    <row r="6533" spans="1:5" x14ac:dyDescent="0.2">
      <c r="A6533"/>
      <c r="B6533"/>
      <c r="C6533"/>
      <c r="D6533"/>
      <c r="E6533"/>
    </row>
    <row r="6534" spans="1:5" x14ac:dyDescent="0.2">
      <c r="A6534"/>
      <c r="B6534"/>
      <c r="C6534"/>
      <c r="D6534"/>
      <c r="E6534"/>
    </row>
    <row r="6535" spans="1:5" x14ac:dyDescent="0.2">
      <c r="A6535"/>
      <c r="B6535"/>
      <c r="C6535"/>
      <c r="D6535"/>
      <c r="E6535"/>
    </row>
    <row r="6536" spans="1:5" x14ac:dyDescent="0.2">
      <c r="A6536"/>
      <c r="B6536"/>
      <c r="C6536"/>
      <c r="D6536"/>
      <c r="E6536"/>
    </row>
    <row r="6537" spans="1:5" x14ac:dyDescent="0.2">
      <c r="A6537"/>
      <c r="B6537"/>
      <c r="C6537"/>
      <c r="D6537"/>
      <c r="E6537"/>
    </row>
    <row r="6538" spans="1:5" x14ac:dyDescent="0.2">
      <c r="A6538"/>
      <c r="B6538"/>
      <c r="C6538"/>
      <c r="D6538"/>
      <c r="E6538"/>
    </row>
    <row r="6539" spans="1:5" x14ac:dyDescent="0.2">
      <c r="A6539"/>
      <c r="B6539"/>
      <c r="C6539"/>
      <c r="D6539"/>
      <c r="E6539"/>
    </row>
    <row r="6540" spans="1:5" x14ac:dyDescent="0.2">
      <c r="A6540"/>
      <c r="B6540"/>
      <c r="C6540"/>
      <c r="D6540"/>
      <c r="E6540"/>
    </row>
    <row r="6541" spans="1:5" x14ac:dyDescent="0.2">
      <c r="A6541"/>
      <c r="B6541"/>
      <c r="C6541"/>
      <c r="D6541"/>
      <c r="E6541"/>
    </row>
    <row r="6542" spans="1:5" x14ac:dyDescent="0.2">
      <c r="A6542"/>
      <c r="B6542"/>
      <c r="C6542"/>
      <c r="D6542"/>
      <c r="E6542"/>
    </row>
    <row r="6543" spans="1:5" x14ac:dyDescent="0.2">
      <c r="A6543"/>
      <c r="B6543"/>
      <c r="C6543"/>
      <c r="D6543"/>
      <c r="E6543"/>
    </row>
    <row r="6544" spans="1:5" x14ac:dyDescent="0.2">
      <c r="A6544"/>
      <c r="B6544"/>
      <c r="C6544"/>
      <c r="D6544"/>
      <c r="E6544"/>
    </row>
    <row r="6545" spans="1:5" x14ac:dyDescent="0.2">
      <c r="A6545"/>
      <c r="B6545"/>
      <c r="C6545"/>
      <c r="D6545"/>
      <c r="E6545"/>
    </row>
    <row r="6546" spans="1:5" x14ac:dyDescent="0.2">
      <c r="A6546"/>
      <c r="B6546"/>
      <c r="C6546"/>
      <c r="D6546"/>
      <c r="E6546"/>
    </row>
    <row r="6547" spans="1:5" x14ac:dyDescent="0.2">
      <c r="A6547"/>
      <c r="B6547"/>
      <c r="C6547"/>
      <c r="D6547"/>
      <c r="E6547"/>
    </row>
    <row r="6548" spans="1:5" x14ac:dyDescent="0.2">
      <c r="A6548"/>
      <c r="B6548"/>
      <c r="C6548"/>
      <c r="D6548"/>
      <c r="E6548"/>
    </row>
    <row r="6549" spans="1:5" x14ac:dyDescent="0.2">
      <c r="A6549"/>
      <c r="B6549"/>
      <c r="C6549"/>
      <c r="D6549"/>
      <c r="E6549"/>
    </row>
    <row r="6550" spans="1:5" x14ac:dyDescent="0.2">
      <c r="A6550"/>
      <c r="B6550"/>
      <c r="C6550"/>
      <c r="D6550"/>
      <c r="E6550"/>
    </row>
    <row r="6551" spans="1:5" x14ac:dyDescent="0.2">
      <c r="A6551"/>
      <c r="B6551"/>
      <c r="C6551"/>
      <c r="D6551"/>
      <c r="E6551"/>
    </row>
    <row r="6552" spans="1:5" x14ac:dyDescent="0.2">
      <c r="A6552"/>
      <c r="B6552"/>
      <c r="C6552"/>
      <c r="D6552"/>
      <c r="E6552"/>
    </row>
    <row r="6553" spans="1:5" x14ac:dyDescent="0.2">
      <c r="A6553"/>
      <c r="B6553"/>
      <c r="C6553"/>
      <c r="D6553"/>
      <c r="E6553"/>
    </row>
    <row r="6554" spans="1:5" x14ac:dyDescent="0.2">
      <c r="A6554"/>
      <c r="B6554"/>
      <c r="C6554"/>
      <c r="D6554"/>
      <c r="E6554"/>
    </row>
    <row r="6555" spans="1:5" x14ac:dyDescent="0.2">
      <c r="A6555"/>
      <c r="B6555"/>
      <c r="C6555"/>
      <c r="D6555"/>
      <c r="E6555"/>
    </row>
    <row r="6556" spans="1:5" x14ac:dyDescent="0.2">
      <c r="A6556"/>
      <c r="B6556"/>
      <c r="C6556"/>
      <c r="D6556"/>
      <c r="E6556"/>
    </row>
    <row r="6557" spans="1:5" x14ac:dyDescent="0.2">
      <c r="A6557"/>
      <c r="B6557"/>
      <c r="C6557"/>
      <c r="D6557"/>
      <c r="E6557"/>
    </row>
    <row r="6558" spans="1:5" x14ac:dyDescent="0.2">
      <c r="A6558"/>
      <c r="B6558"/>
      <c r="C6558"/>
      <c r="D6558"/>
      <c r="E6558"/>
    </row>
    <row r="6559" spans="1:5" x14ac:dyDescent="0.2">
      <c r="A6559"/>
      <c r="B6559"/>
      <c r="C6559"/>
      <c r="D6559"/>
      <c r="E6559"/>
    </row>
    <row r="6560" spans="1:5" x14ac:dyDescent="0.2">
      <c r="A6560"/>
      <c r="B6560"/>
      <c r="C6560"/>
      <c r="D6560"/>
      <c r="E6560"/>
    </row>
    <row r="6561" spans="1:5" x14ac:dyDescent="0.2">
      <c r="A6561"/>
      <c r="B6561"/>
      <c r="C6561"/>
      <c r="D6561"/>
      <c r="E6561"/>
    </row>
    <row r="6562" spans="1:5" x14ac:dyDescent="0.2">
      <c r="A6562"/>
      <c r="B6562"/>
      <c r="C6562"/>
      <c r="D6562"/>
      <c r="E6562"/>
    </row>
    <row r="6563" spans="1:5" x14ac:dyDescent="0.2">
      <c r="A6563"/>
      <c r="B6563"/>
      <c r="C6563"/>
      <c r="D6563"/>
      <c r="E6563"/>
    </row>
    <row r="6564" spans="1:5" x14ac:dyDescent="0.2">
      <c r="A6564"/>
      <c r="B6564"/>
      <c r="C6564"/>
      <c r="D6564"/>
      <c r="E6564"/>
    </row>
    <row r="6565" spans="1:5" x14ac:dyDescent="0.2">
      <c r="A6565"/>
      <c r="B6565"/>
      <c r="C6565"/>
      <c r="D6565"/>
      <c r="E6565"/>
    </row>
    <row r="6566" spans="1:5" x14ac:dyDescent="0.2">
      <c r="A6566"/>
      <c r="B6566"/>
      <c r="C6566"/>
      <c r="D6566"/>
      <c r="E6566"/>
    </row>
    <row r="6567" spans="1:5" x14ac:dyDescent="0.2">
      <c r="A6567"/>
      <c r="B6567"/>
      <c r="C6567"/>
      <c r="D6567"/>
      <c r="E6567"/>
    </row>
    <row r="6568" spans="1:5" x14ac:dyDescent="0.2">
      <c r="A6568"/>
      <c r="B6568"/>
      <c r="C6568"/>
      <c r="D6568"/>
      <c r="E6568"/>
    </row>
    <row r="6569" spans="1:5" x14ac:dyDescent="0.2">
      <c r="A6569"/>
      <c r="B6569"/>
      <c r="C6569"/>
      <c r="D6569"/>
      <c r="E6569"/>
    </row>
    <row r="6570" spans="1:5" x14ac:dyDescent="0.2">
      <c r="A6570"/>
      <c r="B6570"/>
      <c r="C6570"/>
      <c r="D6570"/>
      <c r="E6570"/>
    </row>
    <row r="6571" spans="1:5" x14ac:dyDescent="0.2">
      <c r="A6571"/>
      <c r="B6571"/>
      <c r="C6571"/>
      <c r="D6571"/>
      <c r="E6571"/>
    </row>
    <row r="6572" spans="1:5" x14ac:dyDescent="0.2">
      <c r="A6572"/>
      <c r="B6572"/>
      <c r="C6572"/>
      <c r="D6572"/>
      <c r="E6572"/>
    </row>
    <row r="6573" spans="1:5" x14ac:dyDescent="0.2">
      <c r="A6573"/>
      <c r="B6573"/>
      <c r="C6573"/>
      <c r="D6573"/>
      <c r="E6573"/>
    </row>
    <row r="6574" spans="1:5" x14ac:dyDescent="0.2">
      <c r="A6574"/>
      <c r="B6574"/>
      <c r="C6574"/>
      <c r="D6574"/>
      <c r="E6574"/>
    </row>
    <row r="6575" spans="1:5" x14ac:dyDescent="0.2">
      <c r="A6575"/>
      <c r="B6575"/>
      <c r="C6575"/>
      <c r="D6575"/>
      <c r="E6575"/>
    </row>
    <row r="6576" spans="1:5" x14ac:dyDescent="0.2">
      <c r="A6576"/>
      <c r="B6576"/>
      <c r="C6576"/>
      <c r="D6576"/>
      <c r="E6576"/>
    </row>
    <row r="6577" spans="1:5" x14ac:dyDescent="0.2">
      <c r="A6577"/>
      <c r="B6577"/>
      <c r="C6577"/>
      <c r="D6577"/>
      <c r="E6577"/>
    </row>
    <row r="6578" spans="1:5" x14ac:dyDescent="0.2">
      <c r="A6578"/>
      <c r="B6578"/>
      <c r="C6578"/>
      <c r="D6578"/>
      <c r="E6578"/>
    </row>
    <row r="6579" spans="1:5" x14ac:dyDescent="0.2">
      <c r="A6579"/>
      <c r="B6579"/>
      <c r="C6579"/>
      <c r="D6579"/>
      <c r="E6579"/>
    </row>
    <row r="6580" spans="1:5" x14ac:dyDescent="0.2">
      <c r="A6580"/>
      <c r="B6580"/>
      <c r="C6580"/>
      <c r="D6580"/>
      <c r="E6580"/>
    </row>
    <row r="6581" spans="1:5" x14ac:dyDescent="0.2">
      <c r="A6581"/>
      <c r="B6581"/>
      <c r="C6581"/>
      <c r="D6581"/>
      <c r="E6581"/>
    </row>
    <row r="6582" spans="1:5" x14ac:dyDescent="0.2">
      <c r="A6582"/>
      <c r="B6582"/>
      <c r="C6582"/>
      <c r="D6582"/>
      <c r="E6582"/>
    </row>
    <row r="6583" spans="1:5" x14ac:dyDescent="0.2">
      <c r="A6583"/>
      <c r="B6583"/>
      <c r="C6583"/>
      <c r="D6583"/>
      <c r="E6583"/>
    </row>
    <row r="6584" spans="1:5" x14ac:dyDescent="0.2">
      <c r="A6584"/>
      <c r="B6584"/>
      <c r="C6584"/>
      <c r="D6584"/>
      <c r="E6584"/>
    </row>
    <row r="6585" spans="1:5" x14ac:dyDescent="0.2">
      <c r="A6585"/>
      <c r="B6585"/>
      <c r="C6585"/>
      <c r="D6585"/>
      <c r="E6585"/>
    </row>
    <row r="6586" spans="1:5" x14ac:dyDescent="0.2">
      <c r="A6586"/>
      <c r="B6586"/>
      <c r="C6586"/>
      <c r="D6586"/>
      <c r="E6586"/>
    </row>
    <row r="6587" spans="1:5" x14ac:dyDescent="0.2">
      <c r="A6587"/>
      <c r="B6587"/>
      <c r="C6587"/>
      <c r="D6587"/>
      <c r="E6587"/>
    </row>
    <row r="6588" spans="1:5" x14ac:dyDescent="0.2">
      <c r="A6588"/>
      <c r="B6588"/>
      <c r="C6588"/>
      <c r="D6588"/>
      <c r="E6588"/>
    </row>
    <row r="6589" spans="1:5" x14ac:dyDescent="0.2">
      <c r="A6589"/>
      <c r="B6589"/>
      <c r="C6589"/>
      <c r="D6589"/>
      <c r="E6589"/>
    </row>
    <row r="6590" spans="1:5" x14ac:dyDescent="0.2">
      <c r="A6590"/>
      <c r="B6590"/>
      <c r="C6590"/>
      <c r="D6590"/>
      <c r="E6590"/>
    </row>
    <row r="6591" spans="1:5" x14ac:dyDescent="0.2">
      <c r="A6591"/>
      <c r="B6591"/>
      <c r="C6591"/>
      <c r="D6591"/>
      <c r="E6591"/>
    </row>
    <row r="6592" spans="1:5" x14ac:dyDescent="0.2">
      <c r="A6592"/>
      <c r="B6592"/>
      <c r="C6592"/>
      <c r="D6592"/>
      <c r="E6592"/>
    </row>
    <row r="6593" spans="1:5" x14ac:dyDescent="0.2">
      <c r="A6593"/>
      <c r="B6593"/>
      <c r="C6593"/>
      <c r="D6593"/>
      <c r="E6593"/>
    </row>
    <row r="6594" spans="1:5" x14ac:dyDescent="0.2">
      <c r="A6594"/>
      <c r="B6594"/>
      <c r="C6594"/>
      <c r="D6594"/>
      <c r="E6594"/>
    </row>
    <row r="6595" spans="1:5" x14ac:dyDescent="0.2">
      <c r="A6595"/>
      <c r="B6595"/>
      <c r="C6595"/>
      <c r="D6595"/>
      <c r="E6595"/>
    </row>
    <row r="6596" spans="1:5" x14ac:dyDescent="0.2">
      <c r="A6596"/>
      <c r="B6596"/>
      <c r="C6596"/>
      <c r="D6596"/>
      <c r="E6596"/>
    </row>
    <row r="6597" spans="1:5" x14ac:dyDescent="0.2">
      <c r="A6597"/>
      <c r="B6597"/>
      <c r="C6597"/>
      <c r="D6597"/>
      <c r="E6597"/>
    </row>
    <row r="6598" spans="1:5" x14ac:dyDescent="0.2">
      <c r="A6598"/>
      <c r="B6598"/>
      <c r="C6598"/>
      <c r="D6598"/>
      <c r="E6598"/>
    </row>
    <row r="6599" spans="1:5" x14ac:dyDescent="0.2">
      <c r="A6599"/>
      <c r="B6599"/>
      <c r="C6599"/>
      <c r="D6599"/>
      <c r="E6599"/>
    </row>
    <row r="6600" spans="1:5" x14ac:dyDescent="0.2">
      <c r="A6600"/>
      <c r="B6600"/>
      <c r="C6600"/>
      <c r="D6600"/>
      <c r="E6600"/>
    </row>
    <row r="6601" spans="1:5" x14ac:dyDescent="0.2">
      <c r="A6601"/>
      <c r="B6601"/>
      <c r="C6601"/>
      <c r="D6601"/>
      <c r="E6601"/>
    </row>
    <row r="6602" spans="1:5" x14ac:dyDescent="0.2">
      <c r="A6602"/>
      <c r="B6602"/>
      <c r="C6602"/>
      <c r="D6602"/>
      <c r="E6602"/>
    </row>
    <row r="6603" spans="1:5" x14ac:dyDescent="0.2">
      <c r="A6603"/>
      <c r="B6603"/>
      <c r="C6603"/>
      <c r="D6603"/>
      <c r="E6603"/>
    </row>
    <row r="6604" spans="1:5" x14ac:dyDescent="0.2">
      <c r="A6604"/>
      <c r="B6604"/>
      <c r="C6604"/>
      <c r="D6604"/>
      <c r="E6604"/>
    </row>
    <row r="6605" spans="1:5" x14ac:dyDescent="0.2">
      <c r="A6605"/>
      <c r="B6605"/>
      <c r="C6605"/>
      <c r="D6605"/>
      <c r="E6605"/>
    </row>
    <row r="6606" spans="1:5" x14ac:dyDescent="0.2">
      <c r="A6606"/>
      <c r="B6606"/>
      <c r="C6606"/>
      <c r="D6606"/>
      <c r="E6606"/>
    </row>
    <row r="6607" spans="1:5" x14ac:dyDescent="0.2">
      <c r="A6607"/>
      <c r="B6607"/>
      <c r="C6607"/>
      <c r="D6607"/>
      <c r="E6607"/>
    </row>
    <row r="6608" spans="1:5" x14ac:dyDescent="0.2">
      <c r="A6608"/>
      <c r="B6608"/>
      <c r="C6608"/>
      <c r="D6608"/>
      <c r="E6608"/>
    </row>
    <row r="6609" spans="1:5" x14ac:dyDescent="0.2">
      <c r="A6609"/>
      <c r="B6609"/>
      <c r="C6609"/>
      <c r="D6609"/>
      <c r="E6609"/>
    </row>
    <row r="6610" spans="1:5" x14ac:dyDescent="0.2">
      <c r="A6610"/>
      <c r="B6610"/>
      <c r="C6610"/>
      <c r="D6610"/>
      <c r="E6610"/>
    </row>
    <row r="6611" spans="1:5" x14ac:dyDescent="0.2">
      <c r="A6611"/>
      <c r="B6611"/>
      <c r="C6611"/>
      <c r="D6611"/>
      <c r="E6611"/>
    </row>
    <row r="6612" spans="1:5" x14ac:dyDescent="0.2">
      <c r="A6612"/>
      <c r="B6612"/>
      <c r="C6612"/>
      <c r="D6612"/>
      <c r="E6612"/>
    </row>
    <row r="6613" spans="1:5" x14ac:dyDescent="0.2">
      <c r="A6613"/>
      <c r="B6613"/>
      <c r="C6613"/>
      <c r="D6613"/>
      <c r="E6613"/>
    </row>
    <row r="6614" spans="1:5" x14ac:dyDescent="0.2">
      <c r="A6614"/>
      <c r="B6614"/>
      <c r="C6614"/>
      <c r="D6614"/>
      <c r="E6614"/>
    </row>
    <row r="6615" spans="1:5" x14ac:dyDescent="0.2">
      <c r="A6615"/>
      <c r="B6615"/>
      <c r="C6615"/>
      <c r="D6615"/>
      <c r="E6615"/>
    </row>
    <row r="6616" spans="1:5" x14ac:dyDescent="0.2">
      <c r="A6616"/>
      <c r="B6616"/>
      <c r="C6616"/>
      <c r="D6616"/>
      <c r="E6616"/>
    </row>
    <row r="6617" spans="1:5" x14ac:dyDescent="0.2">
      <c r="A6617"/>
      <c r="B6617"/>
      <c r="C6617"/>
      <c r="D6617"/>
      <c r="E6617"/>
    </row>
    <row r="6618" spans="1:5" x14ac:dyDescent="0.2">
      <c r="A6618"/>
      <c r="B6618"/>
      <c r="C6618"/>
      <c r="D6618"/>
      <c r="E6618"/>
    </row>
    <row r="6619" spans="1:5" x14ac:dyDescent="0.2">
      <c r="A6619"/>
      <c r="B6619"/>
      <c r="C6619"/>
      <c r="D6619"/>
      <c r="E6619"/>
    </row>
    <row r="6620" spans="1:5" x14ac:dyDescent="0.2">
      <c r="A6620"/>
      <c r="B6620"/>
      <c r="C6620"/>
      <c r="D6620"/>
      <c r="E6620"/>
    </row>
    <row r="6621" spans="1:5" x14ac:dyDescent="0.2">
      <c r="A6621"/>
      <c r="B6621"/>
      <c r="C6621"/>
      <c r="D6621"/>
      <c r="E6621"/>
    </row>
    <row r="6622" spans="1:5" x14ac:dyDescent="0.2">
      <c r="A6622"/>
      <c r="B6622"/>
      <c r="C6622"/>
      <c r="D6622"/>
      <c r="E6622"/>
    </row>
    <row r="6623" spans="1:5" x14ac:dyDescent="0.2">
      <c r="A6623"/>
      <c r="B6623"/>
      <c r="C6623"/>
      <c r="D6623"/>
      <c r="E6623"/>
    </row>
    <row r="6624" spans="1:5" x14ac:dyDescent="0.2">
      <c r="A6624"/>
      <c r="B6624"/>
      <c r="C6624"/>
      <c r="D6624"/>
      <c r="E6624"/>
    </row>
    <row r="6625" spans="1:5" x14ac:dyDescent="0.2">
      <c r="A6625"/>
      <c r="B6625"/>
      <c r="C6625"/>
      <c r="D6625"/>
      <c r="E6625"/>
    </row>
    <row r="6626" spans="1:5" x14ac:dyDescent="0.2">
      <c r="A6626"/>
      <c r="B6626"/>
      <c r="C6626"/>
      <c r="D6626"/>
      <c r="E6626"/>
    </row>
    <row r="6627" spans="1:5" x14ac:dyDescent="0.2">
      <c r="A6627"/>
      <c r="B6627"/>
      <c r="C6627"/>
      <c r="D6627"/>
      <c r="E6627"/>
    </row>
    <row r="6628" spans="1:5" x14ac:dyDescent="0.2">
      <c r="A6628"/>
      <c r="B6628"/>
      <c r="C6628"/>
      <c r="D6628"/>
      <c r="E6628"/>
    </row>
    <row r="6629" spans="1:5" x14ac:dyDescent="0.2">
      <c r="A6629"/>
      <c r="B6629"/>
      <c r="C6629"/>
      <c r="D6629"/>
      <c r="E6629"/>
    </row>
    <row r="6630" spans="1:5" x14ac:dyDescent="0.2">
      <c r="A6630"/>
      <c r="B6630"/>
      <c r="C6630"/>
      <c r="D6630"/>
      <c r="E6630"/>
    </row>
    <row r="6631" spans="1:5" x14ac:dyDescent="0.2">
      <c r="A6631"/>
      <c r="B6631"/>
      <c r="C6631"/>
      <c r="D6631"/>
      <c r="E6631"/>
    </row>
    <row r="6632" spans="1:5" x14ac:dyDescent="0.2">
      <c r="A6632"/>
      <c r="B6632"/>
      <c r="C6632"/>
      <c r="D6632"/>
      <c r="E6632"/>
    </row>
    <row r="6633" spans="1:5" x14ac:dyDescent="0.2">
      <c r="A6633"/>
      <c r="B6633"/>
      <c r="C6633"/>
      <c r="D6633"/>
      <c r="E6633"/>
    </row>
    <row r="6634" spans="1:5" x14ac:dyDescent="0.2">
      <c r="A6634"/>
      <c r="B6634"/>
      <c r="C6634"/>
      <c r="D6634"/>
      <c r="E6634"/>
    </row>
    <row r="6635" spans="1:5" x14ac:dyDescent="0.2">
      <c r="A6635"/>
      <c r="B6635"/>
      <c r="C6635"/>
      <c r="D6635"/>
      <c r="E6635"/>
    </row>
    <row r="6636" spans="1:5" x14ac:dyDescent="0.2">
      <c r="A6636"/>
      <c r="B6636"/>
      <c r="C6636"/>
      <c r="D6636"/>
      <c r="E6636"/>
    </row>
    <row r="6637" spans="1:5" x14ac:dyDescent="0.2">
      <c r="A6637"/>
      <c r="B6637"/>
      <c r="C6637"/>
      <c r="D6637"/>
      <c r="E6637"/>
    </row>
    <row r="6638" spans="1:5" x14ac:dyDescent="0.2">
      <c r="A6638"/>
      <c r="B6638"/>
      <c r="C6638"/>
      <c r="D6638"/>
      <c r="E6638"/>
    </row>
    <row r="6639" spans="1:5" x14ac:dyDescent="0.2">
      <c r="A6639"/>
      <c r="B6639"/>
      <c r="C6639"/>
      <c r="D6639"/>
      <c r="E6639"/>
    </row>
    <row r="6640" spans="1:5" x14ac:dyDescent="0.2">
      <c r="A6640"/>
      <c r="B6640"/>
      <c r="C6640"/>
      <c r="D6640"/>
      <c r="E6640"/>
    </row>
    <row r="6641" spans="1:5" x14ac:dyDescent="0.2">
      <c r="A6641"/>
      <c r="B6641"/>
      <c r="C6641"/>
      <c r="D6641"/>
      <c r="E6641"/>
    </row>
    <row r="6642" spans="1:5" x14ac:dyDescent="0.2">
      <c r="A6642"/>
      <c r="B6642"/>
      <c r="C6642"/>
      <c r="D6642"/>
      <c r="E6642"/>
    </row>
    <row r="6643" spans="1:5" x14ac:dyDescent="0.2">
      <c r="A6643"/>
      <c r="B6643"/>
      <c r="C6643"/>
      <c r="D6643"/>
      <c r="E6643"/>
    </row>
    <row r="6644" spans="1:5" x14ac:dyDescent="0.2">
      <c r="A6644"/>
      <c r="B6644"/>
      <c r="C6644"/>
      <c r="D6644"/>
      <c r="E6644"/>
    </row>
    <row r="6645" spans="1:5" x14ac:dyDescent="0.2">
      <c r="A6645"/>
      <c r="B6645"/>
      <c r="C6645"/>
      <c r="D6645"/>
      <c r="E6645"/>
    </row>
    <row r="6646" spans="1:5" x14ac:dyDescent="0.2">
      <c r="A6646"/>
      <c r="B6646"/>
      <c r="C6646"/>
      <c r="D6646"/>
      <c r="E6646"/>
    </row>
    <row r="6647" spans="1:5" x14ac:dyDescent="0.2">
      <c r="A6647"/>
      <c r="B6647"/>
      <c r="C6647"/>
      <c r="D6647"/>
      <c r="E6647"/>
    </row>
    <row r="6648" spans="1:5" x14ac:dyDescent="0.2">
      <c r="A6648"/>
      <c r="B6648"/>
      <c r="C6648"/>
      <c r="D6648"/>
      <c r="E6648"/>
    </row>
    <row r="6649" spans="1:5" x14ac:dyDescent="0.2">
      <c r="A6649"/>
      <c r="B6649"/>
      <c r="C6649"/>
      <c r="D6649"/>
      <c r="E6649"/>
    </row>
    <row r="6650" spans="1:5" x14ac:dyDescent="0.2">
      <c r="A6650"/>
      <c r="B6650"/>
      <c r="C6650"/>
      <c r="D6650"/>
      <c r="E6650"/>
    </row>
    <row r="6651" spans="1:5" x14ac:dyDescent="0.2">
      <c r="A6651"/>
      <c r="B6651"/>
      <c r="C6651"/>
      <c r="D6651"/>
      <c r="E6651"/>
    </row>
    <row r="6652" spans="1:5" x14ac:dyDescent="0.2">
      <c r="A6652"/>
      <c r="B6652"/>
      <c r="C6652"/>
      <c r="D6652"/>
      <c r="E6652"/>
    </row>
    <row r="6653" spans="1:5" x14ac:dyDescent="0.2">
      <c r="A6653"/>
      <c r="B6653"/>
      <c r="C6653"/>
      <c r="D6653"/>
      <c r="E6653"/>
    </row>
    <row r="6654" spans="1:5" x14ac:dyDescent="0.2">
      <c r="A6654"/>
      <c r="B6654"/>
      <c r="C6654"/>
      <c r="D6654"/>
      <c r="E6654"/>
    </row>
    <row r="6655" spans="1:5" x14ac:dyDescent="0.2">
      <c r="A6655"/>
      <c r="B6655"/>
      <c r="C6655"/>
      <c r="D6655"/>
      <c r="E6655"/>
    </row>
    <row r="6656" spans="1:5" x14ac:dyDescent="0.2">
      <c r="A6656"/>
      <c r="B6656"/>
      <c r="C6656"/>
      <c r="D6656"/>
      <c r="E6656"/>
    </row>
    <row r="6657" spans="1:5" x14ac:dyDescent="0.2">
      <c r="A6657"/>
      <c r="B6657"/>
      <c r="C6657"/>
      <c r="D6657"/>
      <c r="E6657"/>
    </row>
    <row r="6658" spans="1:5" x14ac:dyDescent="0.2">
      <c r="A6658"/>
      <c r="B6658"/>
      <c r="C6658"/>
      <c r="D6658"/>
      <c r="E6658"/>
    </row>
    <row r="6659" spans="1:5" x14ac:dyDescent="0.2">
      <c r="A6659"/>
      <c r="B6659"/>
      <c r="C6659"/>
      <c r="D6659"/>
      <c r="E6659"/>
    </row>
    <row r="6660" spans="1:5" x14ac:dyDescent="0.2">
      <c r="A6660"/>
      <c r="B6660"/>
      <c r="C6660"/>
      <c r="D6660"/>
      <c r="E6660"/>
    </row>
    <row r="6661" spans="1:5" x14ac:dyDescent="0.2">
      <c r="A6661"/>
      <c r="B6661"/>
      <c r="C6661"/>
      <c r="D6661"/>
      <c r="E6661"/>
    </row>
    <row r="6662" spans="1:5" x14ac:dyDescent="0.2">
      <c r="A6662"/>
      <c r="B6662"/>
      <c r="C6662"/>
      <c r="D6662"/>
      <c r="E6662"/>
    </row>
    <row r="6663" spans="1:5" x14ac:dyDescent="0.2">
      <c r="A6663"/>
      <c r="B6663"/>
      <c r="C6663"/>
      <c r="D6663"/>
      <c r="E6663"/>
    </row>
    <row r="6664" spans="1:5" x14ac:dyDescent="0.2">
      <c r="A6664"/>
      <c r="B6664"/>
      <c r="C6664"/>
      <c r="D6664"/>
      <c r="E6664"/>
    </row>
    <row r="6665" spans="1:5" x14ac:dyDescent="0.2">
      <c r="A6665"/>
      <c r="B6665"/>
      <c r="C6665"/>
      <c r="D6665"/>
      <c r="E6665"/>
    </row>
    <row r="6666" spans="1:5" x14ac:dyDescent="0.2">
      <c r="A6666"/>
      <c r="B6666"/>
      <c r="C6666"/>
      <c r="D6666"/>
      <c r="E6666"/>
    </row>
    <row r="6667" spans="1:5" x14ac:dyDescent="0.2">
      <c r="A6667"/>
      <c r="B6667"/>
      <c r="C6667"/>
      <c r="D6667"/>
      <c r="E6667"/>
    </row>
    <row r="6668" spans="1:5" x14ac:dyDescent="0.2">
      <c r="A6668"/>
      <c r="B6668"/>
      <c r="C6668"/>
      <c r="D6668"/>
      <c r="E6668"/>
    </row>
    <row r="6669" spans="1:5" x14ac:dyDescent="0.2">
      <c r="A6669"/>
      <c r="B6669"/>
      <c r="C6669"/>
      <c r="D6669"/>
      <c r="E6669"/>
    </row>
    <row r="6670" spans="1:5" x14ac:dyDescent="0.2">
      <c r="A6670"/>
      <c r="B6670"/>
      <c r="C6670"/>
      <c r="D6670"/>
      <c r="E6670"/>
    </row>
    <row r="6671" spans="1:5" x14ac:dyDescent="0.2">
      <c r="A6671"/>
      <c r="B6671"/>
      <c r="C6671"/>
      <c r="D6671"/>
      <c r="E6671"/>
    </row>
    <row r="6672" spans="1:5" x14ac:dyDescent="0.2">
      <c r="A6672"/>
      <c r="B6672"/>
      <c r="C6672"/>
      <c r="D6672"/>
      <c r="E6672"/>
    </row>
    <row r="6673" spans="1:5" x14ac:dyDescent="0.2">
      <c r="A6673"/>
      <c r="B6673"/>
      <c r="C6673"/>
      <c r="D6673"/>
      <c r="E6673"/>
    </row>
    <row r="6674" spans="1:5" x14ac:dyDescent="0.2">
      <c r="A6674"/>
      <c r="B6674"/>
      <c r="C6674"/>
      <c r="D6674"/>
      <c r="E6674"/>
    </row>
    <row r="6675" spans="1:5" x14ac:dyDescent="0.2">
      <c r="A6675"/>
      <c r="B6675"/>
      <c r="C6675"/>
      <c r="D6675"/>
      <c r="E6675"/>
    </row>
    <row r="6676" spans="1:5" x14ac:dyDescent="0.2">
      <c r="A6676"/>
      <c r="B6676"/>
      <c r="C6676"/>
      <c r="D6676"/>
      <c r="E6676"/>
    </row>
    <row r="6677" spans="1:5" x14ac:dyDescent="0.2">
      <c r="A6677"/>
      <c r="B6677"/>
      <c r="C6677"/>
      <c r="D6677"/>
      <c r="E6677"/>
    </row>
    <row r="6678" spans="1:5" x14ac:dyDescent="0.2">
      <c r="A6678"/>
      <c r="B6678"/>
      <c r="C6678"/>
      <c r="D6678"/>
      <c r="E6678"/>
    </row>
    <row r="6679" spans="1:5" x14ac:dyDescent="0.2">
      <c r="A6679"/>
      <c r="B6679"/>
      <c r="C6679"/>
      <c r="D6679"/>
      <c r="E6679"/>
    </row>
    <row r="6680" spans="1:5" x14ac:dyDescent="0.2">
      <c r="A6680"/>
      <c r="B6680"/>
      <c r="C6680"/>
      <c r="D6680"/>
      <c r="E6680"/>
    </row>
    <row r="6681" spans="1:5" x14ac:dyDescent="0.2">
      <c r="A6681"/>
      <c r="B6681"/>
      <c r="C6681"/>
      <c r="D6681"/>
      <c r="E6681"/>
    </row>
    <row r="6682" spans="1:5" x14ac:dyDescent="0.2">
      <c r="A6682"/>
      <c r="B6682"/>
      <c r="C6682"/>
      <c r="D6682"/>
      <c r="E6682"/>
    </row>
    <row r="6683" spans="1:5" x14ac:dyDescent="0.2">
      <c r="A6683"/>
      <c r="B6683"/>
      <c r="C6683"/>
      <c r="D6683"/>
      <c r="E6683"/>
    </row>
    <row r="6684" spans="1:5" x14ac:dyDescent="0.2">
      <c r="A6684"/>
      <c r="B6684"/>
      <c r="C6684"/>
      <c r="D6684"/>
      <c r="E6684"/>
    </row>
    <row r="6685" spans="1:5" x14ac:dyDescent="0.2">
      <c r="A6685"/>
      <c r="B6685"/>
      <c r="C6685"/>
      <c r="D6685"/>
      <c r="E6685"/>
    </row>
    <row r="6686" spans="1:5" x14ac:dyDescent="0.2">
      <c r="A6686"/>
      <c r="B6686"/>
      <c r="C6686"/>
      <c r="D6686"/>
      <c r="E6686"/>
    </row>
    <row r="6687" spans="1:5" x14ac:dyDescent="0.2">
      <c r="A6687"/>
      <c r="B6687"/>
      <c r="C6687"/>
      <c r="D6687"/>
      <c r="E6687"/>
    </row>
    <row r="6688" spans="1:5" x14ac:dyDescent="0.2">
      <c r="A6688"/>
      <c r="B6688"/>
      <c r="C6688"/>
      <c r="D6688"/>
      <c r="E6688"/>
    </row>
    <row r="6689" spans="1:5" x14ac:dyDescent="0.2">
      <c r="A6689"/>
      <c r="B6689"/>
      <c r="C6689"/>
      <c r="D6689"/>
      <c r="E6689"/>
    </row>
    <row r="6690" spans="1:5" x14ac:dyDescent="0.2">
      <c r="A6690"/>
      <c r="B6690"/>
      <c r="C6690"/>
      <c r="D6690"/>
      <c r="E6690"/>
    </row>
    <row r="6691" spans="1:5" x14ac:dyDescent="0.2">
      <c r="A6691"/>
      <c r="B6691"/>
      <c r="C6691"/>
      <c r="D6691"/>
      <c r="E6691"/>
    </row>
    <row r="6692" spans="1:5" x14ac:dyDescent="0.2">
      <c r="A6692"/>
      <c r="B6692"/>
      <c r="C6692"/>
      <c r="D6692"/>
      <c r="E6692"/>
    </row>
    <row r="6693" spans="1:5" x14ac:dyDescent="0.2">
      <c r="A6693"/>
      <c r="B6693"/>
      <c r="C6693"/>
      <c r="D6693"/>
      <c r="E6693"/>
    </row>
    <row r="6694" spans="1:5" x14ac:dyDescent="0.2">
      <c r="A6694"/>
      <c r="B6694"/>
      <c r="C6694"/>
      <c r="D6694"/>
      <c r="E6694"/>
    </row>
    <row r="6695" spans="1:5" x14ac:dyDescent="0.2">
      <c r="A6695"/>
      <c r="B6695"/>
      <c r="C6695"/>
      <c r="D6695"/>
      <c r="E6695"/>
    </row>
    <row r="6696" spans="1:5" x14ac:dyDescent="0.2">
      <c r="A6696"/>
      <c r="B6696"/>
      <c r="C6696"/>
      <c r="D6696"/>
      <c r="E6696"/>
    </row>
    <row r="6697" spans="1:5" x14ac:dyDescent="0.2">
      <c r="A6697"/>
      <c r="B6697"/>
      <c r="C6697"/>
      <c r="D6697"/>
      <c r="E6697"/>
    </row>
    <row r="6698" spans="1:5" x14ac:dyDescent="0.2">
      <c r="A6698"/>
      <c r="B6698"/>
      <c r="C6698"/>
      <c r="D6698"/>
      <c r="E6698"/>
    </row>
    <row r="6699" spans="1:5" x14ac:dyDescent="0.2">
      <c r="A6699"/>
      <c r="B6699"/>
      <c r="C6699"/>
      <c r="D6699"/>
      <c r="E6699"/>
    </row>
    <row r="6700" spans="1:5" x14ac:dyDescent="0.2">
      <c r="A6700"/>
      <c r="B6700"/>
      <c r="C6700"/>
      <c r="D6700"/>
      <c r="E6700"/>
    </row>
    <row r="6701" spans="1:5" x14ac:dyDescent="0.2">
      <c r="A6701"/>
      <c r="B6701"/>
      <c r="C6701"/>
      <c r="D6701"/>
      <c r="E6701"/>
    </row>
    <row r="6702" spans="1:5" x14ac:dyDescent="0.2">
      <c r="A6702"/>
      <c r="B6702"/>
      <c r="C6702"/>
      <c r="D6702"/>
      <c r="E6702"/>
    </row>
    <row r="6703" spans="1:5" x14ac:dyDescent="0.2">
      <c r="A6703"/>
      <c r="B6703"/>
      <c r="C6703"/>
      <c r="D6703"/>
      <c r="E6703"/>
    </row>
    <row r="6704" spans="1:5" x14ac:dyDescent="0.2">
      <c r="A6704"/>
      <c r="B6704"/>
      <c r="C6704"/>
      <c r="D6704"/>
      <c r="E6704"/>
    </row>
    <row r="6705" spans="1:5" x14ac:dyDescent="0.2">
      <c r="A6705"/>
      <c r="B6705"/>
      <c r="C6705"/>
      <c r="D6705"/>
      <c r="E6705"/>
    </row>
    <row r="6706" spans="1:5" x14ac:dyDescent="0.2">
      <c r="A6706"/>
      <c r="B6706"/>
      <c r="C6706"/>
      <c r="D6706"/>
      <c r="E6706"/>
    </row>
    <row r="6707" spans="1:5" x14ac:dyDescent="0.2">
      <c r="A6707"/>
      <c r="B6707"/>
      <c r="C6707"/>
      <c r="D6707"/>
      <c r="E6707"/>
    </row>
    <row r="6708" spans="1:5" x14ac:dyDescent="0.2">
      <c r="A6708"/>
      <c r="B6708"/>
      <c r="C6708"/>
      <c r="D6708"/>
      <c r="E6708"/>
    </row>
    <row r="6709" spans="1:5" x14ac:dyDescent="0.2">
      <c r="A6709"/>
      <c r="B6709"/>
      <c r="C6709"/>
      <c r="D6709"/>
      <c r="E6709"/>
    </row>
    <row r="6710" spans="1:5" x14ac:dyDescent="0.2">
      <c r="A6710"/>
      <c r="B6710"/>
      <c r="C6710"/>
      <c r="D6710"/>
      <c r="E6710"/>
    </row>
    <row r="6711" spans="1:5" x14ac:dyDescent="0.2">
      <c r="A6711"/>
      <c r="B6711"/>
      <c r="C6711"/>
      <c r="D6711"/>
      <c r="E6711"/>
    </row>
    <row r="6712" spans="1:5" x14ac:dyDescent="0.2">
      <c r="A6712"/>
      <c r="B6712"/>
      <c r="C6712"/>
      <c r="D6712"/>
      <c r="E6712"/>
    </row>
    <row r="6713" spans="1:5" x14ac:dyDescent="0.2">
      <c r="A6713"/>
      <c r="B6713"/>
      <c r="C6713"/>
      <c r="D6713"/>
      <c r="E6713"/>
    </row>
    <row r="6714" spans="1:5" x14ac:dyDescent="0.2">
      <c r="A6714"/>
      <c r="B6714"/>
      <c r="C6714"/>
      <c r="D6714"/>
      <c r="E6714"/>
    </row>
    <row r="6715" spans="1:5" x14ac:dyDescent="0.2">
      <c r="A6715"/>
      <c r="B6715"/>
      <c r="C6715"/>
      <c r="D6715"/>
      <c r="E6715"/>
    </row>
    <row r="6716" spans="1:5" x14ac:dyDescent="0.2">
      <c r="A6716"/>
      <c r="B6716"/>
      <c r="C6716"/>
      <c r="D6716"/>
      <c r="E6716"/>
    </row>
    <row r="6717" spans="1:5" x14ac:dyDescent="0.2">
      <c r="A6717"/>
      <c r="B6717"/>
      <c r="C6717"/>
      <c r="D6717"/>
      <c r="E6717"/>
    </row>
    <row r="6718" spans="1:5" x14ac:dyDescent="0.2">
      <c r="A6718"/>
      <c r="B6718"/>
      <c r="C6718"/>
      <c r="D6718"/>
      <c r="E6718"/>
    </row>
    <row r="6719" spans="1:5" x14ac:dyDescent="0.2">
      <c r="A6719"/>
      <c r="B6719"/>
      <c r="C6719"/>
      <c r="D6719"/>
      <c r="E6719"/>
    </row>
    <row r="6720" spans="1:5" x14ac:dyDescent="0.2">
      <c r="A6720"/>
      <c r="B6720"/>
      <c r="C6720"/>
      <c r="D6720"/>
      <c r="E6720"/>
    </row>
    <row r="6721" spans="1:5" x14ac:dyDescent="0.2">
      <c r="A6721"/>
      <c r="B6721"/>
      <c r="C6721"/>
      <c r="D6721"/>
      <c r="E6721"/>
    </row>
    <row r="6722" spans="1:5" x14ac:dyDescent="0.2">
      <c r="A6722"/>
      <c r="B6722"/>
      <c r="C6722"/>
      <c r="D6722"/>
      <c r="E6722"/>
    </row>
    <row r="6723" spans="1:5" x14ac:dyDescent="0.2">
      <c r="A6723"/>
      <c r="B6723"/>
      <c r="C6723"/>
      <c r="D6723"/>
      <c r="E6723"/>
    </row>
    <row r="6724" spans="1:5" x14ac:dyDescent="0.2">
      <c r="A6724"/>
      <c r="B6724"/>
      <c r="C6724"/>
      <c r="D6724"/>
      <c r="E6724"/>
    </row>
    <row r="6725" spans="1:5" x14ac:dyDescent="0.2">
      <c r="A6725"/>
      <c r="B6725"/>
      <c r="C6725"/>
      <c r="D6725"/>
      <c r="E6725"/>
    </row>
    <row r="6726" spans="1:5" x14ac:dyDescent="0.2">
      <c r="A6726"/>
      <c r="B6726"/>
      <c r="C6726"/>
      <c r="D6726"/>
      <c r="E6726"/>
    </row>
    <row r="6727" spans="1:5" x14ac:dyDescent="0.2">
      <c r="A6727"/>
      <c r="B6727"/>
      <c r="C6727"/>
      <c r="D6727"/>
      <c r="E6727"/>
    </row>
    <row r="6728" spans="1:5" x14ac:dyDescent="0.2">
      <c r="A6728"/>
      <c r="B6728"/>
      <c r="C6728"/>
      <c r="D6728"/>
      <c r="E6728"/>
    </row>
    <row r="6729" spans="1:5" x14ac:dyDescent="0.2">
      <c r="A6729"/>
      <c r="B6729"/>
      <c r="C6729"/>
      <c r="D6729"/>
      <c r="E6729"/>
    </row>
    <row r="6730" spans="1:5" x14ac:dyDescent="0.2">
      <c r="A6730"/>
      <c r="B6730"/>
      <c r="C6730"/>
      <c r="D6730"/>
      <c r="E6730"/>
    </row>
    <row r="6731" spans="1:5" x14ac:dyDescent="0.2">
      <c r="A6731"/>
      <c r="B6731"/>
      <c r="C6731"/>
      <c r="D6731"/>
      <c r="E6731"/>
    </row>
    <row r="6732" spans="1:5" x14ac:dyDescent="0.2">
      <c r="A6732"/>
      <c r="B6732"/>
      <c r="C6732"/>
      <c r="D6732"/>
      <c r="E6732"/>
    </row>
    <row r="6733" spans="1:5" x14ac:dyDescent="0.2">
      <c r="A6733"/>
      <c r="B6733"/>
      <c r="C6733"/>
      <c r="D6733"/>
      <c r="E6733"/>
    </row>
    <row r="6734" spans="1:5" x14ac:dyDescent="0.2">
      <c r="A6734"/>
      <c r="B6734"/>
      <c r="C6734"/>
      <c r="D6734"/>
      <c r="E6734"/>
    </row>
    <row r="6735" spans="1:5" x14ac:dyDescent="0.2">
      <c r="A6735"/>
      <c r="B6735"/>
      <c r="C6735"/>
      <c r="D6735"/>
      <c r="E6735"/>
    </row>
    <row r="6736" spans="1:5" x14ac:dyDescent="0.2">
      <c r="A6736"/>
      <c r="B6736"/>
      <c r="C6736"/>
      <c r="D6736"/>
      <c r="E6736"/>
    </row>
    <row r="6737" spans="1:5" x14ac:dyDescent="0.2">
      <c r="A6737"/>
      <c r="B6737"/>
      <c r="C6737"/>
      <c r="D6737"/>
      <c r="E6737"/>
    </row>
    <row r="6738" spans="1:5" x14ac:dyDescent="0.2">
      <c r="A6738"/>
      <c r="B6738"/>
      <c r="C6738"/>
      <c r="D6738"/>
      <c r="E6738"/>
    </row>
    <row r="6739" spans="1:5" x14ac:dyDescent="0.2">
      <c r="A6739"/>
      <c r="B6739"/>
      <c r="C6739"/>
      <c r="D6739"/>
      <c r="E6739"/>
    </row>
    <row r="6740" spans="1:5" x14ac:dyDescent="0.2">
      <c r="A6740"/>
      <c r="B6740"/>
      <c r="C6740"/>
      <c r="D6740"/>
      <c r="E6740"/>
    </row>
    <row r="6741" spans="1:5" x14ac:dyDescent="0.2">
      <c r="A6741"/>
      <c r="B6741"/>
      <c r="C6741"/>
      <c r="D6741"/>
      <c r="E6741"/>
    </row>
    <row r="6742" spans="1:5" x14ac:dyDescent="0.2">
      <c r="A6742"/>
      <c r="B6742"/>
      <c r="C6742"/>
      <c r="D6742"/>
      <c r="E6742"/>
    </row>
    <row r="6743" spans="1:5" x14ac:dyDescent="0.2">
      <c r="A6743"/>
      <c r="B6743"/>
      <c r="C6743"/>
      <c r="D6743"/>
      <c r="E6743"/>
    </row>
    <row r="6744" spans="1:5" x14ac:dyDescent="0.2">
      <c r="A6744"/>
      <c r="B6744"/>
      <c r="C6744"/>
      <c r="D6744"/>
      <c r="E6744"/>
    </row>
    <row r="6745" spans="1:5" x14ac:dyDescent="0.2">
      <c r="A6745"/>
      <c r="B6745"/>
      <c r="C6745"/>
      <c r="D6745"/>
      <c r="E6745"/>
    </row>
    <row r="6746" spans="1:5" x14ac:dyDescent="0.2">
      <c r="A6746"/>
      <c r="B6746"/>
      <c r="C6746"/>
      <c r="D6746"/>
      <c r="E6746"/>
    </row>
    <row r="6747" spans="1:5" x14ac:dyDescent="0.2">
      <c r="A6747"/>
      <c r="B6747"/>
      <c r="C6747"/>
      <c r="D6747"/>
      <c r="E6747"/>
    </row>
    <row r="6748" spans="1:5" x14ac:dyDescent="0.2">
      <c r="A6748"/>
      <c r="B6748"/>
      <c r="C6748"/>
      <c r="D6748"/>
      <c r="E6748"/>
    </row>
    <row r="6749" spans="1:5" x14ac:dyDescent="0.2">
      <c r="A6749"/>
      <c r="B6749"/>
      <c r="C6749"/>
      <c r="D6749"/>
      <c r="E6749"/>
    </row>
    <row r="6750" spans="1:5" x14ac:dyDescent="0.2">
      <c r="A6750"/>
      <c r="B6750"/>
      <c r="C6750"/>
      <c r="D6750"/>
      <c r="E6750"/>
    </row>
    <row r="6751" spans="1:5" x14ac:dyDescent="0.2">
      <c r="A6751"/>
      <c r="B6751"/>
      <c r="C6751"/>
      <c r="D6751"/>
      <c r="E6751"/>
    </row>
    <row r="6752" spans="1:5" x14ac:dyDescent="0.2">
      <c r="A6752"/>
      <c r="B6752"/>
      <c r="C6752"/>
      <c r="D6752"/>
      <c r="E6752"/>
    </row>
    <row r="6753" spans="1:5" x14ac:dyDescent="0.2">
      <c r="A6753"/>
      <c r="B6753"/>
      <c r="C6753"/>
      <c r="D6753"/>
      <c r="E6753"/>
    </row>
    <row r="6754" spans="1:5" x14ac:dyDescent="0.2">
      <c r="A6754"/>
      <c r="B6754"/>
      <c r="C6754"/>
      <c r="D6754"/>
      <c r="E6754"/>
    </row>
    <row r="6755" spans="1:5" x14ac:dyDescent="0.2">
      <c r="A6755"/>
      <c r="B6755"/>
      <c r="C6755"/>
      <c r="D6755"/>
      <c r="E6755"/>
    </row>
    <row r="6756" spans="1:5" x14ac:dyDescent="0.2">
      <c r="A6756"/>
      <c r="B6756"/>
      <c r="C6756"/>
      <c r="D6756"/>
      <c r="E6756"/>
    </row>
    <row r="6757" spans="1:5" x14ac:dyDescent="0.2">
      <c r="A6757"/>
      <c r="B6757"/>
      <c r="C6757"/>
      <c r="D6757"/>
      <c r="E6757"/>
    </row>
    <row r="6758" spans="1:5" x14ac:dyDescent="0.2">
      <c r="A6758"/>
      <c r="B6758"/>
      <c r="C6758"/>
      <c r="D6758"/>
      <c r="E6758"/>
    </row>
    <row r="6759" spans="1:5" x14ac:dyDescent="0.2">
      <c r="A6759"/>
      <c r="B6759"/>
      <c r="C6759"/>
      <c r="D6759"/>
      <c r="E6759"/>
    </row>
    <row r="6760" spans="1:5" x14ac:dyDescent="0.2">
      <c r="A6760"/>
      <c r="B6760"/>
      <c r="C6760"/>
      <c r="D6760"/>
      <c r="E6760"/>
    </row>
    <row r="6761" spans="1:5" x14ac:dyDescent="0.2">
      <c r="A6761"/>
      <c r="B6761"/>
      <c r="C6761"/>
      <c r="D6761"/>
      <c r="E6761"/>
    </row>
    <row r="6762" spans="1:5" x14ac:dyDescent="0.2">
      <c r="A6762"/>
      <c r="B6762"/>
      <c r="C6762"/>
      <c r="D6762"/>
      <c r="E6762"/>
    </row>
    <row r="6763" spans="1:5" x14ac:dyDescent="0.2">
      <c r="A6763"/>
      <c r="B6763"/>
      <c r="C6763"/>
      <c r="D6763"/>
      <c r="E6763"/>
    </row>
    <row r="6764" spans="1:5" x14ac:dyDescent="0.2">
      <c r="A6764"/>
      <c r="B6764"/>
      <c r="C6764"/>
      <c r="D6764"/>
      <c r="E6764"/>
    </row>
    <row r="6765" spans="1:5" x14ac:dyDescent="0.2">
      <c r="A6765"/>
      <c r="B6765"/>
      <c r="C6765"/>
      <c r="D6765"/>
      <c r="E6765"/>
    </row>
    <row r="6766" spans="1:5" x14ac:dyDescent="0.2">
      <c r="A6766"/>
      <c r="B6766"/>
      <c r="C6766"/>
      <c r="D6766"/>
      <c r="E6766"/>
    </row>
    <row r="6767" spans="1:5" x14ac:dyDescent="0.2">
      <c r="A6767"/>
      <c r="B6767"/>
      <c r="C6767"/>
      <c r="D6767"/>
      <c r="E6767"/>
    </row>
    <row r="6768" spans="1:5" x14ac:dyDescent="0.2">
      <c r="A6768"/>
      <c r="B6768"/>
      <c r="C6768"/>
      <c r="D6768"/>
      <c r="E6768"/>
    </row>
    <row r="6769" spans="1:5" x14ac:dyDescent="0.2">
      <c r="A6769"/>
      <c r="B6769"/>
      <c r="C6769"/>
      <c r="D6769"/>
      <c r="E6769"/>
    </row>
    <row r="6770" spans="1:5" x14ac:dyDescent="0.2">
      <c r="A6770"/>
      <c r="B6770"/>
      <c r="C6770"/>
      <c r="D6770"/>
      <c r="E6770"/>
    </row>
    <row r="6771" spans="1:5" x14ac:dyDescent="0.2">
      <c r="A6771"/>
      <c r="B6771"/>
      <c r="C6771"/>
      <c r="D6771"/>
      <c r="E6771"/>
    </row>
    <row r="6772" spans="1:5" x14ac:dyDescent="0.2">
      <c r="A6772"/>
      <c r="B6772"/>
      <c r="C6772"/>
      <c r="D6772"/>
      <c r="E6772"/>
    </row>
    <row r="6773" spans="1:5" x14ac:dyDescent="0.2">
      <c r="A6773"/>
      <c r="B6773"/>
      <c r="C6773"/>
      <c r="D6773"/>
      <c r="E6773"/>
    </row>
    <row r="6774" spans="1:5" x14ac:dyDescent="0.2">
      <c r="A6774"/>
      <c r="B6774"/>
      <c r="C6774"/>
      <c r="D6774"/>
      <c r="E6774"/>
    </row>
    <row r="6775" spans="1:5" x14ac:dyDescent="0.2">
      <c r="A6775"/>
      <c r="B6775"/>
      <c r="C6775"/>
      <c r="D6775"/>
      <c r="E6775"/>
    </row>
    <row r="6776" spans="1:5" x14ac:dyDescent="0.2">
      <c r="A6776"/>
      <c r="B6776"/>
      <c r="C6776"/>
      <c r="D6776"/>
      <c r="E6776"/>
    </row>
    <row r="6777" spans="1:5" x14ac:dyDescent="0.2">
      <c r="A6777"/>
      <c r="B6777"/>
      <c r="C6777"/>
      <c r="D6777"/>
      <c r="E6777"/>
    </row>
    <row r="6778" spans="1:5" x14ac:dyDescent="0.2">
      <c r="A6778"/>
      <c r="B6778"/>
      <c r="C6778"/>
      <c r="D6778"/>
      <c r="E6778"/>
    </row>
    <row r="6779" spans="1:5" x14ac:dyDescent="0.2">
      <c r="A6779"/>
      <c r="B6779"/>
      <c r="C6779"/>
      <c r="D6779"/>
      <c r="E6779"/>
    </row>
    <row r="6780" spans="1:5" x14ac:dyDescent="0.2">
      <c r="A6780"/>
      <c r="B6780"/>
      <c r="C6780"/>
      <c r="D6780"/>
      <c r="E6780"/>
    </row>
    <row r="6781" spans="1:5" x14ac:dyDescent="0.2">
      <c r="A6781"/>
      <c r="B6781"/>
      <c r="C6781"/>
      <c r="D6781"/>
      <c r="E6781"/>
    </row>
    <row r="6782" spans="1:5" x14ac:dyDescent="0.2">
      <c r="A6782"/>
      <c r="B6782"/>
      <c r="C6782"/>
      <c r="D6782"/>
      <c r="E6782"/>
    </row>
    <row r="6783" spans="1:5" x14ac:dyDescent="0.2">
      <c r="A6783"/>
      <c r="B6783"/>
      <c r="C6783"/>
      <c r="D6783"/>
      <c r="E6783"/>
    </row>
    <row r="6784" spans="1:5" x14ac:dyDescent="0.2">
      <c r="A6784"/>
      <c r="B6784"/>
      <c r="C6784"/>
      <c r="D6784"/>
      <c r="E6784"/>
    </row>
    <row r="6785" spans="1:5" x14ac:dyDescent="0.2">
      <c r="A6785"/>
      <c r="B6785"/>
      <c r="C6785"/>
      <c r="D6785"/>
      <c r="E6785"/>
    </row>
    <row r="6786" spans="1:5" x14ac:dyDescent="0.2">
      <c r="A6786"/>
      <c r="B6786"/>
      <c r="C6786"/>
      <c r="D6786"/>
      <c r="E6786"/>
    </row>
    <row r="6787" spans="1:5" x14ac:dyDescent="0.2">
      <c r="A6787"/>
      <c r="B6787"/>
      <c r="C6787"/>
      <c r="D6787"/>
      <c r="E6787"/>
    </row>
    <row r="6788" spans="1:5" x14ac:dyDescent="0.2">
      <c r="A6788"/>
      <c r="B6788"/>
      <c r="C6788"/>
      <c r="D6788"/>
      <c r="E6788"/>
    </row>
    <row r="6789" spans="1:5" x14ac:dyDescent="0.2">
      <c r="A6789"/>
      <c r="B6789"/>
      <c r="C6789"/>
      <c r="D6789"/>
      <c r="E6789"/>
    </row>
    <row r="6790" spans="1:5" x14ac:dyDescent="0.2">
      <c r="A6790"/>
      <c r="B6790"/>
      <c r="C6790"/>
      <c r="D6790"/>
      <c r="E6790"/>
    </row>
    <row r="6791" spans="1:5" x14ac:dyDescent="0.2">
      <c r="A6791"/>
      <c r="B6791"/>
      <c r="C6791"/>
      <c r="D6791"/>
      <c r="E6791"/>
    </row>
    <row r="6792" spans="1:5" x14ac:dyDescent="0.2">
      <c r="A6792"/>
      <c r="B6792"/>
      <c r="C6792"/>
      <c r="D6792"/>
      <c r="E6792"/>
    </row>
    <row r="6793" spans="1:5" x14ac:dyDescent="0.2">
      <c r="A6793"/>
      <c r="B6793"/>
      <c r="C6793"/>
      <c r="D6793"/>
      <c r="E6793"/>
    </row>
    <row r="6794" spans="1:5" x14ac:dyDescent="0.2">
      <c r="A6794"/>
      <c r="B6794"/>
      <c r="C6794"/>
      <c r="D6794"/>
      <c r="E6794"/>
    </row>
    <row r="6795" spans="1:5" x14ac:dyDescent="0.2">
      <c r="A6795"/>
      <c r="B6795"/>
      <c r="C6795"/>
      <c r="D6795"/>
      <c r="E6795"/>
    </row>
    <row r="6796" spans="1:5" x14ac:dyDescent="0.2">
      <c r="A6796"/>
      <c r="B6796"/>
      <c r="C6796"/>
      <c r="D6796"/>
      <c r="E6796"/>
    </row>
    <row r="6797" spans="1:5" x14ac:dyDescent="0.2">
      <c r="A6797"/>
      <c r="B6797"/>
      <c r="C6797"/>
      <c r="D6797"/>
      <c r="E6797"/>
    </row>
    <row r="6798" spans="1:5" x14ac:dyDescent="0.2">
      <c r="A6798"/>
      <c r="B6798"/>
      <c r="C6798"/>
      <c r="D6798"/>
      <c r="E6798"/>
    </row>
    <row r="6799" spans="1:5" x14ac:dyDescent="0.2">
      <c r="A6799"/>
      <c r="B6799"/>
      <c r="C6799"/>
      <c r="D6799"/>
      <c r="E6799"/>
    </row>
    <row r="6800" spans="1:5" x14ac:dyDescent="0.2">
      <c r="A6800"/>
      <c r="B6800"/>
      <c r="C6800"/>
      <c r="D6800"/>
      <c r="E6800"/>
    </row>
    <row r="6801" spans="1:5" x14ac:dyDescent="0.2">
      <c r="A6801"/>
      <c r="B6801"/>
      <c r="C6801"/>
      <c r="D6801"/>
      <c r="E6801"/>
    </row>
    <row r="6802" spans="1:5" x14ac:dyDescent="0.2">
      <c r="A6802"/>
      <c r="B6802"/>
      <c r="C6802"/>
      <c r="D6802"/>
      <c r="E6802"/>
    </row>
    <row r="6803" spans="1:5" x14ac:dyDescent="0.2">
      <c r="A6803"/>
      <c r="B6803"/>
      <c r="C6803"/>
      <c r="D6803"/>
      <c r="E6803"/>
    </row>
    <row r="6804" spans="1:5" x14ac:dyDescent="0.2">
      <c r="A6804"/>
      <c r="B6804"/>
      <c r="C6804"/>
      <c r="D6804"/>
      <c r="E6804"/>
    </row>
    <row r="6805" spans="1:5" x14ac:dyDescent="0.2">
      <c r="A6805"/>
      <c r="B6805"/>
      <c r="C6805"/>
      <c r="D6805"/>
      <c r="E6805"/>
    </row>
    <row r="6806" spans="1:5" x14ac:dyDescent="0.2">
      <c r="A6806"/>
      <c r="B6806"/>
      <c r="C6806"/>
      <c r="D6806"/>
      <c r="E6806"/>
    </row>
    <row r="6807" spans="1:5" x14ac:dyDescent="0.2">
      <c r="A6807"/>
      <c r="B6807"/>
      <c r="C6807"/>
      <c r="D6807"/>
      <c r="E6807"/>
    </row>
    <row r="6808" spans="1:5" x14ac:dyDescent="0.2">
      <c r="A6808"/>
      <c r="B6808"/>
      <c r="C6808"/>
      <c r="D6808"/>
      <c r="E6808"/>
    </row>
    <row r="6809" spans="1:5" x14ac:dyDescent="0.2">
      <c r="A6809"/>
      <c r="B6809"/>
      <c r="C6809"/>
      <c r="D6809"/>
      <c r="E6809"/>
    </row>
    <row r="6810" spans="1:5" x14ac:dyDescent="0.2">
      <c r="A6810"/>
      <c r="B6810"/>
      <c r="C6810"/>
      <c r="D6810"/>
      <c r="E6810"/>
    </row>
    <row r="6811" spans="1:5" x14ac:dyDescent="0.2">
      <c r="A6811"/>
      <c r="B6811"/>
      <c r="C6811"/>
      <c r="D6811"/>
      <c r="E6811"/>
    </row>
    <row r="6812" spans="1:5" x14ac:dyDescent="0.2">
      <c r="A6812"/>
      <c r="B6812"/>
      <c r="C6812"/>
      <c r="D6812"/>
      <c r="E6812"/>
    </row>
    <row r="6813" spans="1:5" x14ac:dyDescent="0.2">
      <c r="A6813"/>
      <c r="B6813"/>
      <c r="C6813"/>
      <c r="D6813"/>
      <c r="E6813"/>
    </row>
    <row r="6814" spans="1:5" x14ac:dyDescent="0.2">
      <c r="A6814"/>
      <c r="B6814"/>
      <c r="C6814"/>
      <c r="D6814"/>
      <c r="E6814"/>
    </row>
    <row r="6815" spans="1:5" x14ac:dyDescent="0.2">
      <c r="A6815"/>
      <c r="B6815"/>
      <c r="C6815"/>
      <c r="D6815"/>
      <c r="E6815"/>
    </row>
    <row r="6816" spans="1:5" x14ac:dyDescent="0.2">
      <c r="A6816"/>
      <c r="B6816"/>
      <c r="C6816"/>
      <c r="D6816"/>
      <c r="E6816"/>
    </row>
    <row r="6817" spans="1:5" x14ac:dyDescent="0.2">
      <c r="A6817"/>
      <c r="B6817"/>
      <c r="C6817"/>
      <c r="D6817"/>
      <c r="E6817"/>
    </row>
    <row r="6818" spans="1:5" x14ac:dyDescent="0.2">
      <c r="A6818"/>
      <c r="B6818"/>
      <c r="C6818"/>
      <c r="D6818"/>
      <c r="E6818"/>
    </row>
    <row r="6819" spans="1:5" x14ac:dyDescent="0.2">
      <c r="A6819"/>
      <c r="B6819"/>
      <c r="C6819"/>
      <c r="D6819"/>
      <c r="E6819"/>
    </row>
    <row r="6820" spans="1:5" x14ac:dyDescent="0.2">
      <c r="A6820"/>
      <c r="B6820"/>
      <c r="C6820"/>
      <c r="D6820"/>
      <c r="E6820"/>
    </row>
    <row r="6821" spans="1:5" x14ac:dyDescent="0.2">
      <c r="A6821"/>
      <c r="B6821"/>
      <c r="C6821"/>
      <c r="D6821"/>
      <c r="E6821"/>
    </row>
    <row r="6822" spans="1:5" x14ac:dyDescent="0.2">
      <c r="A6822"/>
      <c r="B6822"/>
      <c r="C6822"/>
      <c r="D6822"/>
      <c r="E6822"/>
    </row>
    <row r="6823" spans="1:5" x14ac:dyDescent="0.2">
      <c r="A6823"/>
      <c r="B6823"/>
      <c r="C6823"/>
      <c r="D6823"/>
      <c r="E6823"/>
    </row>
    <row r="6824" spans="1:5" x14ac:dyDescent="0.2">
      <c r="A6824"/>
      <c r="B6824"/>
      <c r="C6824"/>
      <c r="D6824"/>
      <c r="E6824"/>
    </row>
    <row r="6825" spans="1:5" x14ac:dyDescent="0.2">
      <c r="A6825"/>
      <c r="B6825"/>
      <c r="C6825"/>
      <c r="D6825"/>
      <c r="E6825"/>
    </row>
    <row r="6826" spans="1:5" x14ac:dyDescent="0.2">
      <c r="A6826"/>
      <c r="B6826"/>
      <c r="C6826"/>
      <c r="D6826"/>
      <c r="E6826"/>
    </row>
    <row r="6827" spans="1:5" x14ac:dyDescent="0.2">
      <c r="A6827"/>
      <c r="B6827"/>
      <c r="C6827"/>
      <c r="D6827"/>
      <c r="E6827"/>
    </row>
    <row r="6828" spans="1:5" x14ac:dyDescent="0.2">
      <c r="A6828"/>
      <c r="B6828"/>
      <c r="C6828"/>
      <c r="D6828"/>
      <c r="E6828"/>
    </row>
    <row r="6829" spans="1:5" x14ac:dyDescent="0.2">
      <c r="A6829"/>
      <c r="B6829"/>
      <c r="C6829"/>
      <c r="D6829"/>
      <c r="E6829"/>
    </row>
    <row r="6830" spans="1:5" x14ac:dyDescent="0.2">
      <c r="A6830"/>
      <c r="B6830"/>
      <c r="C6830"/>
      <c r="D6830"/>
      <c r="E6830"/>
    </row>
    <row r="6831" spans="1:5" x14ac:dyDescent="0.2">
      <c r="A6831"/>
      <c r="B6831"/>
      <c r="C6831"/>
      <c r="D6831"/>
      <c r="E6831"/>
    </row>
    <row r="6832" spans="1:5" x14ac:dyDescent="0.2">
      <c r="A6832"/>
      <c r="B6832"/>
      <c r="C6832"/>
      <c r="D6832"/>
      <c r="E6832"/>
    </row>
    <row r="6833" spans="1:5" x14ac:dyDescent="0.2">
      <c r="A6833"/>
      <c r="B6833"/>
      <c r="C6833"/>
      <c r="D6833"/>
      <c r="E6833"/>
    </row>
    <row r="6834" spans="1:5" x14ac:dyDescent="0.2">
      <c r="A6834"/>
      <c r="B6834"/>
      <c r="C6834"/>
      <c r="D6834"/>
      <c r="E6834"/>
    </row>
    <row r="6835" spans="1:5" x14ac:dyDescent="0.2">
      <c r="A6835"/>
      <c r="B6835"/>
      <c r="C6835"/>
      <c r="D6835"/>
      <c r="E6835"/>
    </row>
    <row r="6836" spans="1:5" x14ac:dyDescent="0.2">
      <c r="A6836"/>
      <c r="B6836"/>
      <c r="C6836"/>
      <c r="D6836"/>
      <c r="E6836"/>
    </row>
    <row r="6837" spans="1:5" x14ac:dyDescent="0.2">
      <c r="A6837"/>
      <c r="B6837"/>
      <c r="C6837"/>
      <c r="D6837"/>
      <c r="E6837"/>
    </row>
    <row r="6838" spans="1:5" x14ac:dyDescent="0.2">
      <c r="A6838"/>
      <c r="B6838"/>
      <c r="C6838"/>
      <c r="D6838"/>
      <c r="E6838"/>
    </row>
    <row r="6839" spans="1:5" x14ac:dyDescent="0.2">
      <c r="A6839"/>
      <c r="B6839"/>
      <c r="C6839"/>
      <c r="D6839"/>
      <c r="E6839"/>
    </row>
    <row r="6840" spans="1:5" x14ac:dyDescent="0.2">
      <c r="A6840"/>
      <c r="B6840"/>
      <c r="C6840"/>
      <c r="D6840"/>
      <c r="E6840"/>
    </row>
    <row r="6841" spans="1:5" x14ac:dyDescent="0.2">
      <c r="A6841"/>
      <c r="B6841"/>
      <c r="C6841"/>
      <c r="D6841"/>
      <c r="E6841"/>
    </row>
    <row r="6842" spans="1:5" x14ac:dyDescent="0.2">
      <c r="A6842"/>
      <c r="B6842"/>
      <c r="C6842"/>
      <c r="D6842"/>
      <c r="E6842"/>
    </row>
    <row r="6843" spans="1:5" x14ac:dyDescent="0.2">
      <c r="A6843"/>
      <c r="B6843"/>
      <c r="C6843"/>
      <c r="D6843"/>
      <c r="E6843"/>
    </row>
    <row r="6844" spans="1:5" x14ac:dyDescent="0.2">
      <c r="A6844"/>
      <c r="B6844"/>
      <c r="C6844"/>
      <c r="D6844"/>
      <c r="E6844"/>
    </row>
    <row r="6845" spans="1:5" x14ac:dyDescent="0.2">
      <c r="A6845"/>
      <c r="B6845"/>
      <c r="C6845"/>
      <c r="D6845"/>
      <c r="E6845"/>
    </row>
    <row r="6846" spans="1:5" x14ac:dyDescent="0.2">
      <c r="A6846"/>
      <c r="B6846"/>
      <c r="C6846"/>
      <c r="D6846"/>
      <c r="E6846"/>
    </row>
    <row r="6847" spans="1:5" x14ac:dyDescent="0.2">
      <c r="A6847"/>
      <c r="B6847"/>
      <c r="C6847"/>
      <c r="D6847"/>
      <c r="E6847"/>
    </row>
    <row r="6848" spans="1:5" x14ac:dyDescent="0.2">
      <c r="A6848"/>
      <c r="B6848"/>
      <c r="C6848"/>
      <c r="D6848"/>
      <c r="E6848"/>
    </row>
    <row r="6849" spans="1:5" x14ac:dyDescent="0.2">
      <c r="A6849"/>
      <c r="B6849"/>
      <c r="C6849"/>
      <c r="D6849"/>
      <c r="E6849"/>
    </row>
    <row r="6850" spans="1:5" x14ac:dyDescent="0.2">
      <c r="A6850"/>
      <c r="B6850"/>
      <c r="C6850"/>
      <c r="D6850"/>
      <c r="E6850"/>
    </row>
    <row r="6851" spans="1:5" x14ac:dyDescent="0.2">
      <c r="A6851"/>
      <c r="B6851"/>
      <c r="C6851"/>
      <c r="D6851"/>
      <c r="E6851"/>
    </row>
    <row r="6852" spans="1:5" x14ac:dyDescent="0.2">
      <c r="A6852"/>
      <c r="B6852"/>
      <c r="C6852"/>
      <c r="D6852"/>
      <c r="E6852"/>
    </row>
    <row r="6853" spans="1:5" x14ac:dyDescent="0.2">
      <c r="A6853"/>
      <c r="B6853"/>
      <c r="C6853"/>
      <c r="D6853"/>
      <c r="E6853"/>
    </row>
    <row r="6854" spans="1:5" x14ac:dyDescent="0.2">
      <c r="A6854"/>
      <c r="B6854"/>
      <c r="C6854"/>
      <c r="D6854"/>
      <c r="E6854"/>
    </row>
    <row r="6855" spans="1:5" x14ac:dyDescent="0.2">
      <c r="A6855"/>
      <c r="B6855"/>
      <c r="C6855"/>
      <c r="D6855"/>
      <c r="E6855"/>
    </row>
    <row r="6856" spans="1:5" x14ac:dyDescent="0.2">
      <c r="A6856"/>
      <c r="B6856"/>
      <c r="C6856"/>
      <c r="D6856"/>
      <c r="E6856"/>
    </row>
    <row r="6857" spans="1:5" x14ac:dyDescent="0.2">
      <c r="A6857"/>
      <c r="B6857"/>
      <c r="C6857"/>
      <c r="D6857"/>
      <c r="E6857"/>
    </row>
    <row r="6858" spans="1:5" x14ac:dyDescent="0.2">
      <c r="A6858"/>
      <c r="B6858"/>
      <c r="C6858"/>
      <c r="D6858"/>
      <c r="E6858"/>
    </row>
    <row r="6859" spans="1:5" x14ac:dyDescent="0.2">
      <c r="A6859"/>
      <c r="B6859"/>
      <c r="C6859"/>
      <c r="D6859"/>
      <c r="E6859"/>
    </row>
    <row r="6860" spans="1:5" x14ac:dyDescent="0.2">
      <c r="A6860"/>
      <c r="B6860"/>
      <c r="C6860"/>
      <c r="D6860"/>
      <c r="E6860"/>
    </row>
    <row r="6861" spans="1:5" x14ac:dyDescent="0.2">
      <c r="A6861"/>
      <c r="B6861"/>
      <c r="C6861"/>
      <c r="D6861"/>
      <c r="E6861"/>
    </row>
    <row r="6862" spans="1:5" x14ac:dyDescent="0.2">
      <c r="A6862"/>
      <c r="B6862"/>
      <c r="C6862"/>
      <c r="D6862"/>
      <c r="E6862"/>
    </row>
    <row r="6863" spans="1:5" x14ac:dyDescent="0.2">
      <c r="A6863"/>
      <c r="B6863"/>
      <c r="C6863"/>
      <c r="D6863"/>
      <c r="E6863"/>
    </row>
    <row r="6864" spans="1:5" x14ac:dyDescent="0.2">
      <c r="A6864"/>
      <c r="B6864"/>
      <c r="C6864"/>
      <c r="D6864"/>
      <c r="E6864"/>
    </row>
    <row r="6865" spans="1:5" x14ac:dyDescent="0.2">
      <c r="A6865"/>
      <c r="B6865"/>
      <c r="C6865"/>
      <c r="D6865"/>
      <c r="E6865"/>
    </row>
    <row r="6866" spans="1:5" x14ac:dyDescent="0.2">
      <c r="A6866"/>
      <c r="B6866"/>
      <c r="C6866"/>
      <c r="D6866"/>
      <c r="E6866"/>
    </row>
    <row r="6867" spans="1:5" x14ac:dyDescent="0.2">
      <c r="A6867"/>
      <c r="B6867"/>
      <c r="C6867"/>
      <c r="D6867"/>
      <c r="E6867"/>
    </row>
    <row r="6868" spans="1:5" x14ac:dyDescent="0.2">
      <c r="A6868"/>
      <c r="B6868"/>
      <c r="C6868"/>
      <c r="D6868"/>
      <c r="E6868"/>
    </row>
    <row r="6869" spans="1:5" x14ac:dyDescent="0.2">
      <c r="A6869"/>
      <c r="B6869"/>
      <c r="C6869"/>
      <c r="D6869"/>
      <c r="E6869"/>
    </row>
    <row r="6870" spans="1:5" x14ac:dyDescent="0.2">
      <c r="A6870"/>
      <c r="B6870"/>
      <c r="C6870"/>
      <c r="D6870"/>
      <c r="E6870"/>
    </row>
    <row r="6871" spans="1:5" x14ac:dyDescent="0.2">
      <c r="A6871"/>
      <c r="B6871"/>
      <c r="C6871"/>
      <c r="D6871"/>
      <c r="E6871"/>
    </row>
    <row r="6872" spans="1:5" x14ac:dyDescent="0.2">
      <c r="A6872"/>
      <c r="B6872"/>
      <c r="C6872"/>
      <c r="D6872"/>
      <c r="E6872"/>
    </row>
    <row r="6873" spans="1:5" x14ac:dyDescent="0.2">
      <c r="A6873"/>
      <c r="B6873"/>
      <c r="C6873"/>
      <c r="D6873"/>
      <c r="E6873"/>
    </row>
    <row r="6874" spans="1:5" x14ac:dyDescent="0.2">
      <c r="A6874"/>
      <c r="B6874"/>
      <c r="C6874"/>
      <c r="D6874"/>
      <c r="E6874"/>
    </row>
    <row r="6875" spans="1:5" x14ac:dyDescent="0.2">
      <c r="A6875"/>
      <c r="B6875"/>
      <c r="C6875"/>
      <c r="D6875"/>
      <c r="E6875"/>
    </row>
    <row r="6876" spans="1:5" x14ac:dyDescent="0.2">
      <c r="A6876"/>
      <c r="B6876"/>
      <c r="C6876"/>
      <c r="D6876"/>
      <c r="E6876"/>
    </row>
    <row r="6877" spans="1:5" x14ac:dyDescent="0.2">
      <c r="A6877"/>
      <c r="B6877"/>
      <c r="C6877"/>
      <c r="D6877"/>
      <c r="E6877"/>
    </row>
    <row r="6878" spans="1:5" x14ac:dyDescent="0.2">
      <c r="A6878"/>
      <c r="B6878"/>
      <c r="C6878"/>
      <c r="D6878"/>
      <c r="E6878"/>
    </row>
    <row r="6879" spans="1:5" x14ac:dyDescent="0.2">
      <c r="A6879"/>
      <c r="B6879"/>
      <c r="C6879"/>
      <c r="D6879"/>
      <c r="E6879"/>
    </row>
    <row r="6880" spans="1:5" x14ac:dyDescent="0.2">
      <c r="A6880"/>
      <c r="B6880"/>
      <c r="C6880"/>
      <c r="D6880"/>
      <c r="E6880"/>
    </row>
    <row r="6881" spans="1:5" x14ac:dyDescent="0.2">
      <c r="A6881"/>
      <c r="B6881"/>
      <c r="C6881"/>
      <c r="D6881"/>
      <c r="E6881"/>
    </row>
    <row r="6882" spans="1:5" x14ac:dyDescent="0.2">
      <c r="A6882"/>
      <c r="B6882"/>
      <c r="C6882"/>
      <c r="D6882"/>
      <c r="E6882"/>
    </row>
    <row r="6883" spans="1:5" x14ac:dyDescent="0.2">
      <c r="A6883"/>
      <c r="B6883"/>
      <c r="C6883"/>
      <c r="D6883"/>
      <c r="E6883"/>
    </row>
    <row r="6884" spans="1:5" x14ac:dyDescent="0.2">
      <c r="A6884"/>
      <c r="B6884"/>
      <c r="C6884"/>
      <c r="D6884"/>
      <c r="E6884"/>
    </row>
    <row r="6885" spans="1:5" x14ac:dyDescent="0.2">
      <c r="A6885"/>
      <c r="B6885"/>
      <c r="C6885"/>
      <c r="D6885"/>
      <c r="E6885"/>
    </row>
    <row r="6886" spans="1:5" x14ac:dyDescent="0.2">
      <c r="A6886"/>
      <c r="B6886"/>
      <c r="C6886"/>
      <c r="D6886"/>
      <c r="E6886"/>
    </row>
    <row r="6887" spans="1:5" x14ac:dyDescent="0.2">
      <c r="A6887"/>
      <c r="B6887"/>
      <c r="C6887"/>
      <c r="D6887"/>
      <c r="E6887"/>
    </row>
    <row r="6888" spans="1:5" x14ac:dyDescent="0.2">
      <c r="A6888"/>
      <c r="B6888"/>
      <c r="C6888"/>
      <c r="D6888"/>
      <c r="E6888"/>
    </row>
    <row r="6889" spans="1:5" x14ac:dyDescent="0.2">
      <c r="A6889"/>
      <c r="B6889"/>
      <c r="C6889"/>
      <c r="D6889"/>
      <c r="E6889"/>
    </row>
    <row r="6890" spans="1:5" x14ac:dyDescent="0.2">
      <c r="A6890"/>
      <c r="B6890"/>
      <c r="C6890"/>
      <c r="D6890"/>
      <c r="E6890"/>
    </row>
    <row r="6891" spans="1:5" x14ac:dyDescent="0.2">
      <c r="A6891"/>
      <c r="B6891"/>
      <c r="C6891"/>
      <c r="D6891"/>
      <c r="E6891"/>
    </row>
    <row r="6892" spans="1:5" x14ac:dyDescent="0.2">
      <c r="A6892"/>
      <c r="B6892"/>
      <c r="C6892"/>
      <c r="D6892"/>
      <c r="E6892"/>
    </row>
    <row r="6893" spans="1:5" x14ac:dyDescent="0.2">
      <c r="A6893"/>
      <c r="B6893"/>
      <c r="C6893"/>
      <c r="D6893"/>
      <c r="E6893"/>
    </row>
    <row r="6894" spans="1:5" x14ac:dyDescent="0.2">
      <c r="A6894"/>
      <c r="B6894"/>
      <c r="C6894"/>
      <c r="D6894"/>
      <c r="E6894"/>
    </row>
    <row r="6895" spans="1:5" x14ac:dyDescent="0.2">
      <c r="A6895"/>
      <c r="B6895"/>
      <c r="C6895"/>
      <c r="D6895"/>
      <c r="E6895"/>
    </row>
    <row r="6896" spans="1:5" x14ac:dyDescent="0.2">
      <c r="A6896"/>
      <c r="B6896"/>
      <c r="C6896"/>
      <c r="D6896"/>
      <c r="E6896"/>
    </row>
    <row r="6897" spans="1:5" x14ac:dyDescent="0.2">
      <c r="A6897"/>
      <c r="B6897"/>
      <c r="C6897"/>
      <c r="D6897"/>
      <c r="E6897"/>
    </row>
    <row r="6898" spans="1:5" x14ac:dyDescent="0.2">
      <c r="A6898"/>
      <c r="B6898"/>
      <c r="C6898"/>
      <c r="D6898"/>
      <c r="E6898"/>
    </row>
    <row r="6899" spans="1:5" x14ac:dyDescent="0.2">
      <c r="A6899"/>
      <c r="B6899"/>
      <c r="C6899"/>
      <c r="D6899"/>
      <c r="E6899"/>
    </row>
    <row r="6900" spans="1:5" x14ac:dyDescent="0.2">
      <c r="A6900"/>
      <c r="B6900"/>
      <c r="C6900"/>
      <c r="D6900"/>
      <c r="E6900"/>
    </row>
    <row r="6901" spans="1:5" x14ac:dyDescent="0.2">
      <c r="A6901"/>
      <c r="B6901"/>
      <c r="C6901"/>
      <c r="D6901"/>
      <c r="E6901"/>
    </row>
    <row r="6902" spans="1:5" x14ac:dyDescent="0.2">
      <c r="A6902"/>
      <c r="B6902"/>
      <c r="C6902"/>
      <c r="D6902"/>
      <c r="E6902"/>
    </row>
    <row r="6903" spans="1:5" x14ac:dyDescent="0.2">
      <c r="A6903"/>
      <c r="B6903"/>
      <c r="C6903"/>
      <c r="D6903"/>
      <c r="E6903"/>
    </row>
    <row r="6904" spans="1:5" x14ac:dyDescent="0.2">
      <c r="A6904"/>
      <c r="B6904"/>
      <c r="C6904"/>
      <c r="D6904"/>
      <c r="E6904"/>
    </row>
    <row r="6905" spans="1:5" x14ac:dyDescent="0.2">
      <c r="A6905"/>
      <c r="B6905"/>
      <c r="C6905"/>
      <c r="D6905"/>
      <c r="E6905"/>
    </row>
    <row r="6906" spans="1:5" x14ac:dyDescent="0.2">
      <c r="A6906"/>
      <c r="B6906"/>
      <c r="C6906"/>
      <c r="D6906"/>
      <c r="E6906"/>
    </row>
    <row r="6907" spans="1:5" x14ac:dyDescent="0.2">
      <c r="A6907"/>
      <c r="B6907"/>
      <c r="C6907"/>
      <c r="D6907"/>
      <c r="E6907"/>
    </row>
    <row r="6908" spans="1:5" x14ac:dyDescent="0.2">
      <c r="A6908"/>
      <c r="B6908"/>
      <c r="C6908"/>
      <c r="D6908"/>
      <c r="E6908"/>
    </row>
    <row r="6909" spans="1:5" x14ac:dyDescent="0.2">
      <c r="A6909"/>
      <c r="B6909"/>
      <c r="C6909"/>
      <c r="D6909"/>
      <c r="E6909"/>
    </row>
    <row r="6910" spans="1:5" x14ac:dyDescent="0.2">
      <c r="A6910"/>
      <c r="B6910"/>
      <c r="C6910"/>
      <c r="D6910"/>
      <c r="E6910"/>
    </row>
    <row r="6911" spans="1:5" x14ac:dyDescent="0.2">
      <c r="A6911"/>
      <c r="B6911"/>
      <c r="C6911"/>
      <c r="D6911"/>
      <c r="E6911"/>
    </row>
    <row r="6912" spans="1:5" x14ac:dyDescent="0.2">
      <c r="A6912"/>
      <c r="B6912"/>
      <c r="C6912"/>
      <c r="D6912"/>
      <c r="E6912"/>
    </row>
    <row r="6913" spans="1:5" x14ac:dyDescent="0.2">
      <c r="A6913"/>
      <c r="B6913"/>
      <c r="C6913"/>
      <c r="D6913"/>
      <c r="E6913"/>
    </row>
    <row r="6914" spans="1:5" x14ac:dyDescent="0.2">
      <c r="A6914"/>
      <c r="B6914"/>
      <c r="C6914"/>
      <c r="D6914"/>
      <c r="E6914"/>
    </row>
    <row r="6915" spans="1:5" x14ac:dyDescent="0.2">
      <c r="A6915"/>
      <c r="B6915"/>
      <c r="C6915"/>
      <c r="D6915"/>
      <c r="E6915"/>
    </row>
    <row r="6916" spans="1:5" x14ac:dyDescent="0.2">
      <c r="A6916"/>
      <c r="B6916"/>
      <c r="C6916"/>
      <c r="D6916"/>
      <c r="E6916"/>
    </row>
    <row r="6917" spans="1:5" x14ac:dyDescent="0.2">
      <c r="A6917"/>
      <c r="B6917"/>
      <c r="C6917"/>
      <c r="D6917"/>
      <c r="E6917"/>
    </row>
    <row r="6918" spans="1:5" x14ac:dyDescent="0.2">
      <c r="A6918"/>
      <c r="B6918"/>
      <c r="C6918"/>
      <c r="D6918"/>
      <c r="E6918"/>
    </row>
    <row r="6919" spans="1:5" x14ac:dyDescent="0.2">
      <c r="A6919"/>
      <c r="B6919"/>
      <c r="C6919"/>
      <c r="D6919"/>
      <c r="E6919"/>
    </row>
    <row r="6920" spans="1:5" x14ac:dyDescent="0.2">
      <c r="A6920"/>
      <c r="B6920"/>
      <c r="C6920"/>
      <c r="D6920"/>
      <c r="E6920"/>
    </row>
    <row r="6921" spans="1:5" x14ac:dyDescent="0.2">
      <c r="A6921"/>
      <c r="B6921"/>
      <c r="C6921"/>
      <c r="D6921"/>
      <c r="E6921"/>
    </row>
    <row r="6922" spans="1:5" x14ac:dyDescent="0.2">
      <c r="A6922"/>
      <c r="B6922"/>
      <c r="C6922"/>
      <c r="D6922"/>
      <c r="E6922"/>
    </row>
    <row r="6923" spans="1:5" x14ac:dyDescent="0.2">
      <c r="A6923"/>
      <c r="B6923"/>
      <c r="C6923"/>
      <c r="D6923"/>
      <c r="E6923"/>
    </row>
    <row r="6924" spans="1:5" x14ac:dyDescent="0.2">
      <c r="A6924"/>
      <c r="B6924"/>
      <c r="C6924"/>
      <c r="D6924"/>
      <c r="E6924"/>
    </row>
    <row r="6925" spans="1:5" x14ac:dyDescent="0.2">
      <c r="A6925"/>
      <c r="B6925"/>
      <c r="C6925"/>
      <c r="D6925"/>
      <c r="E6925"/>
    </row>
    <row r="6926" spans="1:5" x14ac:dyDescent="0.2">
      <c r="A6926"/>
      <c r="B6926"/>
      <c r="C6926"/>
      <c r="D6926"/>
      <c r="E6926"/>
    </row>
    <row r="6927" spans="1:5" x14ac:dyDescent="0.2">
      <c r="A6927"/>
      <c r="B6927"/>
      <c r="C6927"/>
      <c r="D6927"/>
      <c r="E6927"/>
    </row>
    <row r="6928" spans="1:5" x14ac:dyDescent="0.2">
      <c r="A6928"/>
      <c r="B6928"/>
      <c r="C6928"/>
      <c r="D6928"/>
      <c r="E6928"/>
    </row>
    <row r="6929" spans="1:5" x14ac:dyDescent="0.2">
      <c r="A6929"/>
      <c r="B6929"/>
      <c r="C6929"/>
      <c r="D6929"/>
      <c r="E6929"/>
    </row>
    <row r="6930" spans="1:5" x14ac:dyDescent="0.2">
      <c r="A6930"/>
      <c r="B6930"/>
      <c r="C6930"/>
      <c r="D6930"/>
      <c r="E6930"/>
    </row>
    <row r="6931" spans="1:5" x14ac:dyDescent="0.2">
      <c r="A6931"/>
      <c r="B6931"/>
      <c r="C6931"/>
      <c r="D6931"/>
      <c r="E6931"/>
    </row>
    <row r="6932" spans="1:5" x14ac:dyDescent="0.2">
      <c r="A6932"/>
      <c r="B6932"/>
      <c r="C6932"/>
      <c r="D6932"/>
      <c r="E6932"/>
    </row>
    <row r="6933" spans="1:5" x14ac:dyDescent="0.2">
      <c r="A6933"/>
      <c r="B6933"/>
      <c r="C6933"/>
      <c r="D6933"/>
      <c r="E6933"/>
    </row>
    <row r="6934" spans="1:5" x14ac:dyDescent="0.2">
      <c r="A6934"/>
      <c r="B6934"/>
      <c r="C6934"/>
      <c r="D6934"/>
      <c r="E6934"/>
    </row>
    <row r="6935" spans="1:5" x14ac:dyDescent="0.2">
      <c r="A6935"/>
      <c r="B6935"/>
      <c r="C6935"/>
      <c r="D6935"/>
      <c r="E6935"/>
    </row>
    <row r="6936" spans="1:5" x14ac:dyDescent="0.2">
      <c r="A6936"/>
      <c r="B6936"/>
      <c r="C6936"/>
      <c r="D6936"/>
      <c r="E6936"/>
    </row>
    <row r="6937" spans="1:5" x14ac:dyDescent="0.2">
      <c r="A6937"/>
      <c r="B6937"/>
      <c r="C6937"/>
      <c r="D6937"/>
      <c r="E6937"/>
    </row>
    <row r="6938" spans="1:5" x14ac:dyDescent="0.2">
      <c r="A6938"/>
      <c r="B6938"/>
      <c r="C6938"/>
      <c r="D6938"/>
      <c r="E6938"/>
    </row>
    <row r="6939" spans="1:5" x14ac:dyDescent="0.2">
      <c r="A6939"/>
      <c r="B6939"/>
      <c r="C6939"/>
      <c r="D6939"/>
      <c r="E6939"/>
    </row>
    <row r="6940" spans="1:5" x14ac:dyDescent="0.2">
      <c r="A6940"/>
      <c r="B6940"/>
      <c r="C6940"/>
      <c r="D6940"/>
      <c r="E6940"/>
    </row>
    <row r="6941" spans="1:5" x14ac:dyDescent="0.2">
      <c r="A6941"/>
      <c r="B6941"/>
      <c r="C6941"/>
      <c r="D6941"/>
      <c r="E6941"/>
    </row>
    <row r="6942" spans="1:5" x14ac:dyDescent="0.2">
      <c r="A6942"/>
      <c r="B6942"/>
      <c r="C6942"/>
      <c r="D6942"/>
      <c r="E6942"/>
    </row>
    <row r="6943" spans="1:5" x14ac:dyDescent="0.2">
      <c r="A6943"/>
      <c r="B6943"/>
      <c r="C6943"/>
      <c r="D6943"/>
      <c r="E6943"/>
    </row>
    <row r="6944" spans="1:5" x14ac:dyDescent="0.2">
      <c r="A6944"/>
      <c r="B6944"/>
      <c r="C6944"/>
      <c r="D6944"/>
      <c r="E6944"/>
    </row>
    <row r="6945" spans="1:5" x14ac:dyDescent="0.2">
      <c r="A6945"/>
      <c r="B6945"/>
      <c r="C6945"/>
      <c r="D6945"/>
      <c r="E6945"/>
    </row>
    <row r="6946" spans="1:5" x14ac:dyDescent="0.2">
      <c r="A6946"/>
      <c r="B6946"/>
      <c r="C6946"/>
      <c r="D6946"/>
      <c r="E6946"/>
    </row>
    <row r="6947" spans="1:5" x14ac:dyDescent="0.2">
      <c r="A6947"/>
      <c r="B6947"/>
      <c r="C6947"/>
      <c r="D6947"/>
      <c r="E6947"/>
    </row>
    <row r="6948" spans="1:5" x14ac:dyDescent="0.2">
      <c r="A6948"/>
      <c r="B6948"/>
      <c r="C6948"/>
      <c r="D6948"/>
      <c r="E6948"/>
    </row>
    <row r="6949" spans="1:5" x14ac:dyDescent="0.2">
      <c r="A6949"/>
      <c r="B6949"/>
      <c r="C6949"/>
      <c r="D6949"/>
      <c r="E6949"/>
    </row>
    <row r="6950" spans="1:5" x14ac:dyDescent="0.2">
      <c r="A6950"/>
      <c r="B6950"/>
      <c r="C6950"/>
      <c r="D6950"/>
      <c r="E6950"/>
    </row>
    <row r="6951" spans="1:5" x14ac:dyDescent="0.2">
      <c r="A6951"/>
      <c r="B6951"/>
      <c r="C6951"/>
      <c r="D6951"/>
      <c r="E6951"/>
    </row>
    <row r="6952" spans="1:5" x14ac:dyDescent="0.2">
      <c r="A6952"/>
      <c r="B6952"/>
      <c r="C6952"/>
      <c r="D6952"/>
      <c r="E6952"/>
    </row>
    <row r="6953" spans="1:5" x14ac:dyDescent="0.2">
      <c r="A6953"/>
      <c r="B6953"/>
      <c r="C6953"/>
      <c r="D6953"/>
      <c r="E6953"/>
    </row>
    <row r="6954" spans="1:5" x14ac:dyDescent="0.2">
      <c r="A6954"/>
      <c r="B6954"/>
      <c r="C6954"/>
      <c r="D6954"/>
      <c r="E6954"/>
    </row>
    <row r="6955" spans="1:5" x14ac:dyDescent="0.2">
      <c r="A6955"/>
      <c r="B6955"/>
      <c r="C6955"/>
      <c r="D6955"/>
      <c r="E6955"/>
    </row>
    <row r="6956" spans="1:5" x14ac:dyDescent="0.2">
      <c r="A6956"/>
      <c r="B6956"/>
      <c r="C6956"/>
      <c r="D6956"/>
      <c r="E6956"/>
    </row>
    <row r="6957" spans="1:5" x14ac:dyDescent="0.2">
      <c r="A6957"/>
      <c r="B6957"/>
      <c r="C6957"/>
      <c r="D6957"/>
      <c r="E6957"/>
    </row>
    <row r="6958" spans="1:5" x14ac:dyDescent="0.2">
      <c r="A6958"/>
      <c r="B6958"/>
      <c r="C6958"/>
      <c r="D6958"/>
      <c r="E6958"/>
    </row>
    <row r="6959" spans="1:5" x14ac:dyDescent="0.2">
      <c r="A6959"/>
      <c r="B6959"/>
      <c r="C6959"/>
      <c r="D6959"/>
      <c r="E6959"/>
    </row>
    <row r="6960" spans="1:5" x14ac:dyDescent="0.2">
      <c r="A6960"/>
      <c r="B6960"/>
      <c r="C6960"/>
      <c r="D6960"/>
      <c r="E6960"/>
    </row>
    <row r="6961" spans="1:5" x14ac:dyDescent="0.2">
      <c r="A6961"/>
      <c r="B6961"/>
      <c r="C6961"/>
      <c r="D6961"/>
      <c r="E6961"/>
    </row>
    <row r="6962" spans="1:5" x14ac:dyDescent="0.2">
      <c r="A6962"/>
      <c r="B6962"/>
      <c r="C6962"/>
      <c r="D6962"/>
      <c r="E6962"/>
    </row>
    <row r="6963" spans="1:5" x14ac:dyDescent="0.2">
      <c r="A6963"/>
      <c r="B6963"/>
      <c r="C6963"/>
      <c r="D6963"/>
      <c r="E6963"/>
    </row>
    <row r="6964" spans="1:5" x14ac:dyDescent="0.2">
      <c r="A6964"/>
      <c r="B6964"/>
      <c r="C6964"/>
      <c r="D6964"/>
      <c r="E6964"/>
    </row>
    <row r="6965" spans="1:5" x14ac:dyDescent="0.2">
      <c r="A6965"/>
      <c r="B6965"/>
      <c r="C6965"/>
      <c r="D6965"/>
      <c r="E6965"/>
    </row>
    <row r="6966" spans="1:5" x14ac:dyDescent="0.2">
      <c r="A6966"/>
      <c r="B6966"/>
      <c r="C6966"/>
      <c r="D6966"/>
      <c r="E6966"/>
    </row>
    <row r="6967" spans="1:5" x14ac:dyDescent="0.2">
      <c r="A6967"/>
      <c r="B6967"/>
      <c r="C6967"/>
      <c r="D6967"/>
      <c r="E6967"/>
    </row>
    <row r="6968" spans="1:5" x14ac:dyDescent="0.2">
      <c r="A6968"/>
      <c r="B6968"/>
      <c r="C6968"/>
      <c r="D6968"/>
      <c r="E6968"/>
    </row>
    <row r="6969" spans="1:5" x14ac:dyDescent="0.2">
      <c r="A6969"/>
      <c r="B6969"/>
      <c r="C6969"/>
      <c r="D6969"/>
      <c r="E6969"/>
    </row>
    <row r="6970" spans="1:5" x14ac:dyDescent="0.2">
      <c r="A6970"/>
      <c r="B6970"/>
      <c r="C6970"/>
      <c r="D6970"/>
      <c r="E6970"/>
    </row>
    <row r="6971" spans="1:5" x14ac:dyDescent="0.2">
      <c r="A6971"/>
      <c r="B6971"/>
      <c r="C6971"/>
      <c r="D6971"/>
      <c r="E6971"/>
    </row>
    <row r="6972" spans="1:5" x14ac:dyDescent="0.2">
      <c r="A6972"/>
      <c r="B6972"/>
      <c r="C6972"/>
      <c r="D6972"/>
      <c r="E6972"/>
    </row>
    <row r="6973" spans="1:5" x14ac:dyDescent="0.2">
      <c r="A6973"/>
      <c r="B6973"/>
      <c r="C6973"/>
      <c r="D6973"/>
      <c r="E6973"/>
    </row>
    <row r="6974" spans="1:5" x14ac:dyDescent="0.2">
      <c r="A6974"/>
      <c r="B6974"/>
      <c r="C6974"/>
      <c r="D6974"/>
      <c r="E6974"/>
    </row>
    <row r="6975" spans="1:5" x14ac:dyDescent="0.2">
      <c r="A6975"/>
      <c r="B6975"/>
      <c r="C6975"/>
      <c r="D6975"/>
      <c r="E6975"/>
    </row>
    <row r="6976" spans="1:5" x14ac:dyDescent="0.2">
      <c r="A6976"/>
      <c r="B6976"/>
      <c r="C6976"/>
      <c r="D6976"/>
      <c r="E6976"/>
    </row>
    <row r="6977" spans="1:5" x14ac:dyDescent="0.2">
      <c r="A6977"/>
      <c r="B6977"/>
      <c r="C6977"/>
      <c r="D6977"/>
      <c r="E6977"/>
    </row>
    <row r="6978" spans="1:5" x14ac:dyDescent="0.2">
      <c r="A6978"/>
      <c r="B6978"/>
      <c r="C6978"/>
      <c r="D6978"/>
      <c r="E6978"/>
    </row>
    <row r="6979" spans="1:5" x14ac:dyDescent="0.2">
      <c r="A6979"/>
      <c r="B6979"/>
      <c r="C6979"/>
      <c r="D6979"/>
      <c r="E6979"/>
    </row>
    <row r="6980" spans="1:5" x14ac:dyDescent="0.2">
      <c r="A6980"/>
      <c r="B6980"/>
      <c r="C6980"/>
      <c r="D6980"/>
      <c r="E6980"/>
    </row>
    <row r="6981" spans="1:5" x14ac:dyDescent="0.2">
      <c r="A6981"/>
      <c r="B6981"/>
      <c r="C6981"/>
      <c r="D6981"/>
      <c r="E6981"/>
    </row>
    <row r="6982" spans="1:5" x14ac:dyDescent="0.2">
      <c r="A6982"/>
      <c r="B6982"/>
      <c r="C6982"/>
      <c r="D6982"/>
      <c r="E6982"/>
    </row>
    <row r="6983" spans="1:5" x14ac:dyDescent="0.2">
      <c r="A6983"/>
      <c r="B6983"/>
      <c r="C6983"/>
      <c r="D6983"/>
      <c r="E6983"/>
    </row>
    <row r="6984" spans="1:5" x14ac:dyDescent="0.2">
      <c r="A6984"/>
      <c r="B6984"/>
      <c r="C6984"/>
      <c r="D6984"/>
      <c r="E6984"/>
    </row>
    <row r="6985" spans="1:5" x14ac:dyDescent="0.2">
      <c r="A6985"/>
      <c r="B6985"/>
      <c r="C6985"/>
      <c r="D6985"/>
      <c r="E6985"/>
    </row>
    <row r="6986" spans="1:5" x14ac:dyDescent="0.2">
      <c r="A6986"/>
      <c r="B6986"/>
      <c r="C6986"/>
      <c r="D6986"/>
      <c r="E6986"/>
    </row>
    <row r="6987" spans="1:5" x14ac:dyDescent="0.2">
      <c r="A6987"/>
      <c r="B6987"/>
      <c r="C6987"/>
      <c r="D6987"/>
      <c r="E6987"/>
    </row>
    <row r="6988" spans="1:5" x14ac:dyDescent="0.2">
      <c r="A6988"/>
      <c r="B6988"/>
      <c r="C6988"/>
      <c r="D6988"/>
      <c r="E6988"/>
    </row>
    <row r="6989" spans="1:5" x14ac:dyDescent="0.2">
      <c r="A6989"/>
      <c r="B6989"/>
      <c r="C6989"/>
      <c r="D6989"/>
      <c r="E6989"/>
    </row>
    <row r="6990" spans="1:5" x14ac:dyDescent="0.2">
      <c r="A6990"/>
      <c r="B6990"/>
      <c r="C6990"/>
      <c r="D6990"/>
      <c r="E6990"/>
    </row>
    <row r="6991" spans="1:5" x14ac:dyDescent="0.2">
      <c r="A6991"/>
      <c r="B6991"/>
      <c r="C6991"/>
      <c r="D6991"/>
      <c r="E6991"/>
    </row>
    <row r="6992" spans="1:5" x14ac:dyDescent="0.2">
      <c r="A6992"/>
      <c r="B6992"/>
      <c r="C6992"/>
      <c r="D6992"/>
      <c r="E6992"/>
    </row>
    <row r="6993" spans="1:5" x14ac:dyDescent="0.2">
      <c r="A6993"/>
      <c r="B6993"/>
      <c r="C6993"/>
      <c r="D6993"/>
      <c r="E6993"/>
    </row>
    <row r="6994" spans="1:5" x14ac:dyDescent="0.2">
      <c r="A6994"/>
      <c r="B6994"/>
      <c r="C6994"/>
      <c r="D6994"/>
      <c r="E6994"/>
    </row>
    <row r="6995" spans="1:5" x14ac:dyDescent="0.2">
      <c r="A6995"/>
      <c r="B6995"/>
      <c r="C6995"/>
      <c r="D6995"/>
      <c r="E6995"/>
    </row>
    <row r="6996" spans="1:5" x14ac:dyDescent="0.2">
      <c r="A6996"/>
      <c r="B6996"/>
      <c r="C6996"/>
      <c r="D6996"/>
      <c r="E6996"/>
    </row>
    <row r="6997" spans="1:5" x14ac:dyDescent="0.2">
      <c r="A6997"/>
      <c r="B6997"/>
      <c r="C6997"/>
      <c r="D6997"/>
      <c r="E6997"/>
    </row>
    <row r="6998" spans="1:5" x14ac:dyDescent="0.2">
      <c r="A6998"/>
      <c r="B6998"/>
      <c r="C6998"/>
      <c r="D6998"/>
      <c r="E6998"/>
    </row>
    <row r="6999" spans="1:5" x14ac:dyDescent="0.2">
      <c r="A6999"/>
      <c r="B6999"/>
      <c r="C6999"/>
      <c r="D6999"/>
      <c r="E6999"/>
    </row>
    <row r="7000" spans="1:5" x14ac:dyDescent="0.2">
      <c r="A7000"/>
      <c r="B7000"/>
      <c r="C7000"/>
      <c r="D7000"/>
      <c r="E7000"/>
    </row>
    <row r="7001" spans="1:5" x14ac:dyDescent="0.2">
      <c r="A7001"/>
      <c r="B7001"/>
      <c r="C7001"/>
      <c r="D7001"/>
      <c r="E7001"/>
    </row>
    <row r="7002" spans="1:5" x14ac:dyDescent="0.2">
      <c r="A7002"/>
      <c r="B7002"/>
      <c r="C7002"/>
      <c r="D7002"/>
      <c r="E7002"/>
    </row>
    <row r="7003" spans="1:5" x14ac:dyDescent="0.2">
      <c r="A7003"/>
      <c r="B7003"/>
      <c r="C7003"/>
      <c r="D7003"/>
      <c r="E7003"/>
    </row>
    <row r="7004" spans="1:5" x14ac:dyDescent="0.2">
      <c r="A7004"/>
      <c r="B7004"/>
      <c r="C7004"/>
      <c r="D7004"/>
      <c r="E7004"/>
    </row>
    <row r="7005" spans="1:5" x14ac:dyDescent="0.2">
      <c r="A7005"/>
      <c r="B7005"/>
      <c r="C7005"/>
      <c r="D7005"/>
      <c r="E7005"/>
    </row>
    <row r="7006" spans="1:5" x14ac:dyDescent="0.2">
      <c r="A7006"/>
      <c r="B7006"/>
      <c r="C7006"/>
      <c r="D7006"/>
      <c r="E7006"/>
    </row>
    <row r="7007" spans="1:5" x14ac:dyDescent="0.2">
      <c r="A7007"/>
      <c r="B7007"/>
      <c r="C7007"/>
      <c r="D7007"/>
      <c r="E7007"/>
    </row>
    <row r="7008" spans="1:5" x14ac:dyDescent="0.2">
      <c r="A7008"/>
      <c r="B7008"/>
      <c r="C7008"/>
      <c r="D7008"/>
      <c r="E7008"/>
    </row>
    <row r="7009" spans="1:5" x14ac:dyDescent="0.2">
      <c r="A7009"/>
      <c r="B7009"/>
      <c r="C7009"/>
      <c r="D7009"/>
      <c r="E7009"/>
    </row>
    <row r="7010" spans="1:5" x14ac:dyDescent="0.2">
      <c r="A7010"/>
      <c r="B7010"/>
      <c r="C7010"/>
      <c r="D7010"/>
      <c r="E7010"/>
    </row>
    <row r="7011" spans="1:5" x14ac:dyDescent="0.2">
      <c r="A7011"/>
      <c r="B7011"/>
      <c r="C7011"/>
      <c r="D7011"/>
      <c r="E7011"/>
    </row>
    <row r="7012" spans="1:5" x14ac:dyDescent="0.2">
      <c r="A7012"/>
      <c r="B7012"/>
      <c r="C7012"/>
      <c r="D7012"/>
      <c r="E7012"/>
    </row>
    <row r="7013" spans="1:5" x14ac:dyDescent="0.2">
      <c r="A7013"/>
      <c r="B7013"/>
      <c r="C7013"/>
      <c r="D7013"/>
      <c r="E7013"/>
    </row>
    <row r="7014" spans="1:5" x14ac:dyDescent="0.2">
      <c r="A7014"/>
      <c r="B7014"/>
      <c r="C7014"/>
      <c r="D7014"/>
      <c r="E7014"/>
    </row>
    <row r="7015" spans="1:5" x14ac:dyDescent="0.2">
      <c r="A7015"/>
      <c r="B7015"/>
      <c r="C7015"/>
      <c r="D7015"/>
      <c r="E7015"/>
    </row>
    <row r="7016" spans="1:5" x14ac:dyDescent="0.2">
      <c r="A7016"/>
      <c r="B7016"/>
      <c r="C7016"/>
      <c r="D7016"/>
      <c r="E7016"/>
    </row>
    <row r="7017" spans="1:5" x14ac:dyDescent="0.2">
      <c r="A7017"/>
      <c r="B7017"/>
      <c r="C7017"/>
      <c r="D7017"/>
      <c r="E7017"/>
    </row>
    <row r="7018" spans="1:5" x14ac:dyDescent="0.2">
      <c r="A7018"/>
      <c r="B7018"/>
      <c r="C7018"/>
      <c r="D7018"/>
      <c r="E7018"/>
    </row>
    <row r="7019" spans="1:5" x14ac:dyDescent="0.2">
      <c r="A7019"/>
      <c r="B7019"/>
      <c r="C7019"/>
      <c r="D7019"/>
      <c r="E7019"/>
    </row>
    <row r="7020" spans="1:5" x14ac:dyDescent="0.2">
      <c r="A7020"/>
      <c r="B7020"/>
      <c r="C7020"/>
      <c r="D7020"/>
      <c r="E7020"/>
    </row>
    <row r="7021" spans="1:5" x14ac:dyDescent="0.2">
      <c r="A7021"/>
      <c r="B7021"/>
      <c r="C7021"/>
      <c r="D7021"/>
      <c r="E7021"/>
    </row>
    <row r="7022" spans="1:5" x14ac:dyDescent="0.2">
      <c r="A7022"/>
      <c r="B7022"/>
      <c r="C7022"/>
      <c r="D7022"/>
      <c r="E7022"/>
    </row>
    <row r="7023" spans="1:5" x14ac:dyDescent="0.2">
      <c r="A7023"/>
      <c r="B7023"/>
      <c r="C7023"/>
      <c r="D7023"/>
      <c r="E7023"/>
    </row>
    <row r="7024" spans="1:5" x14ac:dyDescent="0.2">
      <c r="A7024"/>
      <c r="B7024"/>
      <c r="C7024"/>
      <c r="D7024"/>
      <c r="E7024"/>
    </row>
    <row r="7025" spans="1:5" x14ac:dyDescent="0.2">
      <c r="A7025"/>
      <c r="B7025"/>
      <c r="C7025"/>
      <c r="D7025"/>
      <c r="E7025"/>
    </row>
    <row r="7026" spans="1:5" x14ac:dyDescent="0.2">
      <c r="A7026"/>
      <c r="B7026"/>
      <c r="C7026"/>
      <c r="D7026"/>
      <c r="E7026"/>
    </row>
    <row r="7027" spans="1:5" x14ac:dyDescent="0.2">
      <c r="A7027"/>
      <c r="B7027"/>
      <c r="C7027"/>
      <c r="D7027"/>
      <c r="E7027"/>
    </row>
    <row r="7028" spans="1:5" x14ac:dyDescent="0.2">
      <c r="A7028"/>
      <c r="B7028"/>
      <c r="C7028"/>
      <c r="D7028"/>
      <c r="E7028"/>
    </row>
    <row r="7029" spans="1:5" x14ac:dyDescent="0.2">
      <c r="A7029"/>
      <c r="B7029"/>
      <c r="C7029"/>
      <c r="D7029"/>
      <c r="E7029"/>
    </row>
    <row r="7030" spans="1:5" x14ac:dyDescent="0.2">
      <c r="A7030"/>
      <c r="B7030"/>
      <c r="C7030"/>
      <c r="D7030"/>
      <c r="E7030"/>
    </row>
    <row r="7031" spans="1:5" x14ac:dyDescent="0.2">
      <c r="A7031"/>
      <c r="B7031"/>
      <c r="C7031"/>
      <c r="D7031"/>
      <c r="E7031"/>
    </row>
    <row r="7032" spans="1:5" x14ac:dyDescent="0.2">
      <c r="A7032"/>
      <c r="B7032"/>
      <c r="C7032"/>
      <c r="D7032"/>
      <c r="E7032"/>
    </row>
    <row r="7033" spans="1:5" x14ac:dyDescent="0.2">
      <c r="A7033"/>
      <c r="B7033"/>
      <c r="C7033"/>
      <c r="D7033"/>
      <c r="E7033"/>
    </row>
    <row r="7034" spans="1:5" x14ac:dyDescent="0.2">
      <c r="A7034"/>
      <c r="B7034"/>
      <c r="C7034"/>
      <c r="D7034"/>
      <c r="E7034"/>
    </row>
    <row r="7035" spans="1:5" x14ac:dyDescent="0.2">
      <c r="A7035"/>
      <c r="B7035"/>
      <c r="C7035"/>
      <c r="D7035"/>
      <c r="E7035"/>
    </row>
    <row r="7036" spans="1:5" x14ac:dyDescent="0.2">
      <c r="A7036"/>
      <c r="B7036"/>
      <c r="C7036"/>
      <c r="D7036"/>
      <c r="E7036"/>
    </row>
    <row r="7037" spans="1:5" x14ac:dyDescent="0.2">
      <c r="A7037"/>
      <c r="B7037"/>
      <c r="C7037"/>
      <c r="D7037"/>
      <c r="E7037"/>
    </row>
    <row r="7038" spans="1:5" x14ac:dyDescent="0.2">
      <c r="A7038"/>
      <c r="B7038"/>
      <c r="C7038"/>
      <c r="D7038"/>
      <c r="E7038"/>
    </row>
    <row r="7039" spans="1:5" x14ac:dyDescent="0.2">
      <c r="A7039"/>
      <c r="B7039"/>
      <c r="C7039"/>
      <c r="D7039"/>
      <c r="E7039"/>
    </row>
    <row r="7040" spans="1:5" x14ac:dyDescent="0.2">
      <c r="A7040"/>
      <c r="B7040"/>
      <c r="C7040"/>
      <c r="D7040"/>
      <c r="E7040"/>
    </row>
    <row r="7041" spans="1:5" x14ac:dyDescent="0.2">
      <c r="A7041"/>
      <c r="B7041"/>
      <c r="C7041"/>
      <c r="D7041"/>
      <c r="E7041"/>
    </row>
    <row r="7042" spans="1:5" x14ac:dyDescent="0.2">
      <c r="A7042"/>
      <c r="B7042"/>
      <c r="C7042"/>
      <c r="D7042"/>
      <c r="E7042"/>
    </row>
    <row r="7043" spans="1:5" x14ac:dyDescent="0.2">
      <c r="A7043"/>
      <c r="B7043"/>
      <c r="C7043"/>
      <c r="D7043"/>
      <c r="E7043"/>
    </row>
    <row r="7044" spans="1:5" x14ac:dyDescent="0.2">
      <c r="A7044"/>
      <c r="B7044"/>
      <c r="C7044"/>
      <c r="D7044"/>
      <c r="E7044"/>
    </row>
    <row r="7045" spans="1:5" x14ac:dyDescent="0.2">
      <c r="A7045"/>
      <c r="B7045"/>
      <c r="C7045"/>
      <c r="D7045"/>
      <c r="E7045"/>
    </row>
    <row r="7046" spans="1:5" x14ac:dyDescent="0.2">
      <c r="A7046"/>
      <c r="B7046"/>
      <c r="C7046"/>
      <c r="D7046"/>
      <c r="E7046"/>
    </row>
    <row r="7047" spans="1:5" x14ac:dyDescent="0.2">
      <c r="A7047"/>
      <c r="B7047"/>
      <c r="C7047"/>
      <c r="D7047"/>
      <c r="E7047"/>
    </row>
    <row r="7048" spans="1:5" x14ac:dyDescent="0.2">
      <c r="A7048"/>
      <c r="B7048"/>
      <c r="C7048"/>
      <c r="D7048"/>
      <c r="E7048"/>
    </row>
    <row r="7049" spans="1:5" x14ac:dyDescent="0.2">
      <c r="A7049"/>
      <c r="B7049"/>
      <c r="C7049"/>
      <c r="D7049"/>
      <c r="E7049"/>
    </row>
    <row r="7050" spans="1:5" x14ac:dyDescent="0.2">
      <c r="A7050"/>
      <c r="B7050"/>
      <c r="C7050"/>
      <c r="D7050"/>
      <c r="E7050"/>
    </row>
    <row r="7051" spans="1:5" x14ac:dyDescent="0.2">
      <c r="A7051"/>
      <c r="B7051"/>
      <c r="C7051"/>
      <c r="D7051"/>
      <c r="E7051"/>
    </row>
    <row r="7052" spans="1:5" x14ac:dyDescent="0.2">
      <c r="A7052"/>
      <c r="B7052"/>
      <c r="C7052"/>
      <c r="D7052"/>
      <c r="E7052"/>
    </row>
    <row r="7053" spans="1:5" x14ac:dyDescent="0.2">
      <c r="A7053"/>
      <c r="B7053"/>
      <c r="C7053"/>
      <c r="D7053"/>
      <c r="E7053"/>
    </row>
    <row r="7054" spans="1:5" x14ac:dyDescent="0.2">
      <c r="A7054"/>
      <c r="B7054"/>
      <c r="C7054"/>
      <c r="D7054"/>
      <c r="E7054"/>
    </row>
    <row r="7055" spans="1:5" x14ac:dyDescent="0.2">
      <c r="A7055"/>
      <c r="B7055"/>
      <c r="C7055"/>
      <c r="D7055"/>
      <c r="E7055"/>
    </row>
    <row r="7056" spans="1:5" x14ac:dyDescent="0.2">
      <c r="A7056"/>
      <c r="B7056"/>
      <c r="C7056"/>
      <c r="D7056"/>
      <c r="E7056"/>
    </row>
    <row r="7057" spans="1:5" x14ac:dyDescent="0.2">
      <c r="A7057"/>
      <c r="B7057"/>
      <c r="C7057"/>
      <c r="D7057"/>
      <c r="E7057"/>
    </row>
    <row r="7058" spans="1:5" x14ac:dyDescent="0.2">
      <c r="A7058"/>
      <c r="B7058"/>
      <c r="C7058"/>
      <c r="D7058"/>
      <c r="E7058"/>
    </row>
    <row r="7059" spans="1:5" x14ac:dyDescent="0.2">
      <c r="A7059"/>
      <c r="B7059"/>
      <c r="C7059"/>
      <c r="D7059"/>
      <c r="E7059"/>
    </row>
    <row r="7060" spans="1:5" x14ac:dyDescent="0.2">
      <c r="A7060"/>
      <c r="B7060"/>
      <c r="C7060"/>
      <c r="D7060"/>
      <c r="E7060"/>
    </row>
    <row r="7061" spans="1:5" x14ac:dyDescent="0.2">
      <c r="A7061"/>
      <c r="B7061"/>
      <c r="C7061"/>
      <c r="D7061"/>
      <c r="E7061"/>
    </row>
    <row r="7062" spans="1:5" x14ac:dyDescent="0.2">
      <c r="A7062"/>
      <c r="B7062"/>
      <c r="C7062"/>
      <c r="D7062"/>
      <c r="E7062"/>
    </row>
    <row r="7063" spans="1:5" x14ac:dyDescent="0.2">
      <c r="A7063"/>
      <c r="B7063"/>
      <c r="C7063"/>
      <c r="D7063"/>
      <c r="E7063"/>
    </row>
    <row r="7064" spans="1:5" x14ac:dyDescent="0.2">
      <c r="A7064"/>
      <c r="B7064"/>
      <c r="C7064"/>
      <c r="D7064"/>
      <c r="E7064"/>
    </row>
    <row r="7065" spans="1:5" x14ac:dyDescent="0.2">
      <c r="A7065"/>
      <c r="B7065"/>
      <c r="C7065"/>
      <c r="D7065"/>
      <c r="E7065"/>
    </row>
    <row r="7066" spans="1:5" x14ac:dyDescent="0.2">
      <c r="A7066"/>
      <c r="B7066"/>
      <c r="C7066"/>
      <c r="D7066"/>
      <c r="E7066"/>
    </row>
    <row r="7067" spans="1:5" x14ac:dyDescent="0.2">
      <c r="A7067"/>
      <c r="B7067"/>
      <c r="C7067"/>
      <c r="D7067"/>
      <c r="E7067"/>
    </row>
    <row r="7068" spans="1:5" x14ac:dyDescent="0.2">
      <c r="A7068"/>
      <c r="B7068"/>
      <c r="C7068"/>
      <c r="D7068"/>
      <c r="E7068"/>
    </row>
    <row r="7069" spans="1:5" x14ac:dyDescent="0.2">
      <c r="A7069"/>
      <c r="B7069"/>
      <c r="C7069"/>
      <c r="D7069"/>
      <c r="E7069"/>
    </row>
    <row r="7070" spans="1:5" x14ac:dyDescent="0.2">
      <c r="A7070"/>
      <c r="B7070"/>
      <c r="C7070"/>
      <c r="D7070"/>
      <c r="E7070"/>
    </row>
    <row r="7071" spans="1:5" x14ac:dyDescent="0.2">
      <c r="A7071"/>
      <c r="B7071"/>
      <c r="C7071"/>
      <c r="D7071"/>
      <c r="E7071"/>
    </row>
    <row r="7072" spans="1:5" x14ac:dyDescent="0.2">
      <c r="A7072"/>
      <c r="B7072"/>
      <c r="C7072"/>
      <c r="D7072"/>
      <c r="E7072"/>
    </row>
    <row r="7073" spans="1:5" x14ac:dyDescent="0.2">
      <c r="A7073"/>
      <c r="B7073"/>
      <c r="C7073"/>
      <c r="D7073"/>
      <c r="E7073"/>
    </row>
    <row r="7074" spans="1:5" x14ac:dyDescent="0.2">
      <c r="A7074"/>
      <c r="B7074"/>
      <c r="C7074"/>
      <c r="D7074"/>
      <c r="E7074"/>
    </row>
    <row r="7075" spans="1:5" x14ac:dyDescent="0.2">
      <c r="A7075"/>
      <c r="B7075"/>
      <c r="C7075"/>
      <c r="D7075"/>
      <c r="E7075"/>
    </row>
    <row r="7076" spans="1:5" x14ac:dyDescent="0.2">
      <c r="A7076"/>
      <c r="B7076"/>
      <c r="C7076"/>
      <c r="D7076"/>
      <c r="E7076"/>
    </row>
    <row r="7077" spans="1:5" x14ac:dyDescent="0.2">
      <c r="A7077"/>
      <c r="B7077"/>
      <c r="C7077"/>
      <c r="D7077"/>
      <c r="E7077"/>
    </row>
    <row r="7078" spans="1:5" x14ac:dyDescent="0.2">
      <c r="A7078"/>
      <c r="B7078"/>
      <c r="C7078"/>
      <c r="D7078"/>
      <c r="E7078"/>
    </row>
    <row r="7079" spans="1:5" x14ac:dyDescent="0.2">
      <c r="A7079"/>
      <c r="B7079"/>
      <c r="C7079"/>
      <c r="D7079"/>
      <c r="E7079"/>
    </row>
    <row r="7080" spans="1:5" x14ac:dyDescent="0.2">
      <c r="A7080"/>
      <c r="B7080"/>
      <c r="C7080"/>
      <c r="D7080"/>
      <c r="E7080"/>
    </row>
    <row r="7081" spans="1:5" x14ac:dyDescent="0.2">
      <c r="A7081"/>
      <c r="B7081"/>
      <c r="C7081"/>
      <c r="D7081"/>
      <c r="E7081"/>
    </row>
    <row r="7082" spans="1:5" x14ac:dyDescent="0.2">
      <c r="A7082"/>
      <c r="B7082"/>
      <c r="C7082"/>
      <c r="D7082"/>
      <c r="E7082"/>
    </row>
    <row r="7083" spans="1:5" x14ac:dyDescent="0.2">
      <c r="A7083"/>
      <c r="B7083"/>
      <c r="C7083"/>
      <c r="D7083"/>
      <c r="E7083"/>
    </row>
    <row r="7084" spans="1:5" x14ac:dyDescent="0.2">
      <c r="A7084"/>
      <c r="B7084"/>
      <c r="C7084"/>
      <c r="D7084"/>
      <c r="E7084"/>
    </row>
    <row r="7085" spans="1:5" x14ac:dyDescent="0.2">
      <c r="A7085"/>
      <c r="B7085"/>
      <c r="C7085"/>
      <c r="D7085"/>
      <c r="E7085"/>
    </row>
    <row r="7086" spans="1:5" x14ac:dyDescent="0.2">
      <c r="A7086"/>
      <c r="B7086"/>
      <c r="C7086"/>
      <c r="D7086"/>
      <c r="E7086"/>
    </row>
    <row r="7087" spans="1:5" x14ac:dyDescent="0.2">
      <c r="A7087"/>
      <c r="B7087"/>
      <c r="C7087"/>
      <c r="D7087"/>
      <c r="E7087"/>
    </row>
    <row r="7088" spans="1:5" x14ac:dyDescent="0.2">
      <c r="A7088"/>
      <c r="B7088"/>
      <c r="C7088"/>
      <c r="D7088"/>
      <c r="E7088"/>
    </row>
    <row r="7089" spans="1:5" x14ac:dyDescent="0.2">
      <c r="A7089"/>
      <c r="B7089"/>
      <c r="C7089"/>
      <c r="D7089"/>
      <c r="E7089"/>
    </row>
    <row r="7090" spans="1:5" x14ac:dyDescent="0.2">
      <c r="A7090"/>
      <c r="B7090"/>
      <c r="C7090"/>
      <c r="D7090"/>
      <c r="E7090"/>
    </row>
    <row r="7091" spans="1:5" x14ac:dyDescent="0.2">
      <c r="A7091"/>
      <c r="B7091"/>
      <c r="C7091"/>
      <c r="D7091"/>
      <c r="E7091"/>
    </row>
    <row r="7092" spans="1:5" x14ac:dyDescent="0.2">
      <c r="A7092"/>
      <c r="B7092"/>
      <c r="C7092"/>
      <c r="D7092"/>
      <c r="E7092"/>
    </row>
    <row r="7093" spans="1:5" x14ac:dyDescent="0.2">
      <c r="A7093"/>
      <c r="B7093"/>
      <c r="C7093"/>
      <c r="D7093"/>
      <c r="E7093"/>
    </row>
    <row r="7094" spans="1:5" x14ac:dyDescent="0.2">
      <c r="A7094"/>
      <c r="B7094"/>
      <c r="C7094"/>
      <c r="D7094"/>
      <c r="E7094"/>
    </row>
    <row r="7095" spans="1:5" x14ac:dyDescent="0.2">
      <c r="A7095"/>
      <c r="B7095"/>
      <c r="C7095"/>
      <c r="D7095"/>
      <c r="E7095"/>
    </row>
    <row r="7096" spans="1:5" x14ac:dyDescent="0.2">
      <c r="A7096"/>
      <c r="B7096"/>
      <c r="C7096"/>
      <c r="D7096"/>
      <c r="E7096"/>
    </row>
    <row r="7097" spans="1:5" x14ac:dyDescent="0.2">
      <c r="A7097"/>
      <c r="B7097"/>
      <c r="C7097"/>
      <c r="D7097"/>
      <c r="E7097"/>
    </row>
    <row r="7098" spans="1:5" x14ac:dyDescent="0.2">
      <c r="A7098"/>
      <c r="B7098"/>
      <c r="C7098"/>
      <c r="D7098"/>
      <c r="E7098"/>
    </row>
    <row r="7099" spans="1:5" x14ac:dyDescent="0.2">
      <c r="A7099"/>
      <c r="B7099"/>
      <c r="C7099"/>
      <c r="D7099"/>
      <c r="E7099"/>
    </row>
    <row r="7100" spans="1:5" x14ac:dyDescent="0.2">
      <c r="A7100"/>
      <c r="B7100"/>
      <c r="C7100"/>
      <c r="D7100"/>
      <c r="E7100"/>
    </row>
    <row r="7101" spans="1:5" x14ac:dyDescent="0.2">
      <c r="A7101"/>
      <c r="B7101"/>
      <c r="C7101"/>
      <c r="D7101"/>
      <c r="E7101"/>
    </row>
    <row r="7102" spans="1:5" x14ac:dyDescent="0.2">
      <c r="A7102"/>
      <c r="B7102"/>
      <c r="C7102"/>
      <c r="D7102"/>
      <c r="E7102"/>
    </row>
    <row r="7103" spans="1:5" x14ac:dyDescent="0.2">
      <c r="A7103"/>
      <c r="B7103"/>
      <c r="C7103"/>
      <c r="D7103"/>
      <c r="E7103"/>
    </row>
    <row r="7104" spans="1:5" x14ac:dyDescent="0.2">
      <c r="A7104"/>
      <c r="B7104"/>
      <c r="C7104"/>
      <c r="D7104"/>
      <c r="E7104"/>
    </row>
    <row r="7105" spans="1:5" x14ac:dyDescent="0.2">
      <c r="A7105"/>
      <c r="B7105"/>
      <c r="C7105"/>
      <c r="D7105"/>
      <c r="E7105"/>
    </row>
    <row r="7106" spans="1:5" x14ac:dyDescent="0.2">
      <c r="A7106"/>
      <c r="B7106"/>
      <c r="C7106"/>
      <c r="D7106"/>
      <c r="E7106"/>
    </row>
    <row r="7107" spans="1:5" x14ac:dyDescent="0.2">
      <c r="A7107"/>
      <c r="B7107"/>
      <c r="C7107"/>
      <c r="D7107"/>
      <c r="E7107"/>
    </row>
    <row r="7108" spans="1:5" x14ac:dyDescent="0.2">
      <c r="A7108"/>
      <c r="B7108"/>
      <c r="C7108"/>
      <c r="D7108"/>
      <c r="E7108"/>
    </row>
    <row r="7109" spans="1:5" x14ac:dyDescent="0.2">
      <c r="A7109"/>
      <c r="B7109"/>
      <c r="C7109"/>
      <c r="D7109"/>
      <c r="E7109"/>
    </row>
    <row r="7110" spans="1:5" x14ac:dyDescent="0.2">
      <c r="A7110"/>
      <c r="B7110"/>
      <c r="C7110"/>
      <c r="D7110"/>
      <c r="E7110"/>
    </row>
    <row r="7111" spans="1:5" x14ac:dyDescent="0.2">
      <c r="A7111"/>
      <c r="B7111"/>
      <c r="C7111"/>
      <c r="D7111"/>
      <c r="E7111"/>
    </row>
    <row r="7112" spans="1:5" x14ac:dyDescent="0.2">
      <c r="A7112"/>
      <c r="B7112"/>
      <c r="C7112"/>
      <c r="D7112"/>
      <c r="E7112"/>
    </row>
    <row r="7113" spans="1:5" x14ac:dyDescent="0.2">
      <c r="A7113"/>
      <c r="B7113"/>
      <c r="C7113"/>
      <c r="D7113"/>
      <c r="E7113"/>
    </row>
    <row r="7114" spans="1:5" x14ac:dyDescent="0.2">
      <c r="A7114"/>
      <c r="B7114"/>
      <c r="C7114"/>
      <c r="D7114"/>
      <c r="E7114"/>
    </row>
    <row r="7115" spans="1:5" x14ac:dyDescent="0.2">
      <c r="A7115"/>
      <c r="B7115"/>
      <c r="C7115"/>
      <c r="D7115"/>
      <c r="E7115"/>
    </row>
    <row r="7116" spans="1:5" x14ac:dyDescent="0.2">
      <c r="A7116"/>
      <c r="B7116"/>
      <c r="C7116"/>
      <c r="D7116"/>
      <c r="E7116"/>
    </row>
    <row r="7117" spans="1:5" x14ac:dyDescent="0.2">
      <c r="A7117"/>
      <c r="B7117"/>
      <c r="C7117"/>
      <c r="D7117"/>
      <c r="E7117"/>
    </row>
    <row r="7118" spans="1:5" x14ac:dyDescent="0.2">
      <c r="A7118"/>
      <c r="B7118"/>
      <c r="C7118"/>
      <c r="D7118"/>
      <c r="E7118"/>
    </row>
    <row r="7119" spans="1:5" x14ac:dyDescent="0.2">
      <c r="A7119"/>
      <c r="B7119"/>
      <c r="C7119"/>
      <c r="D7119"/>
      <c r="E7119"/>
    </row>
    <row r="7120" spans="1:5" x14ac:dyDescent="0.2">
      <c r="A7120"/>
      <c r="B7120"/>
      <c r="C7120"/>
      <c r="D7120"/>
      <c r="E7120"/>
    </row>
    <row r="7121" spans="1:5" x14ac:dyDescent="0.2">
      <c r="A7121"/>
      <c r="B7121"/>
      <c r="C7121"/>
      <c r="D7121"/>
      <c r="E7121"/>
    </row>
    <row r="7122" spans="1:5" x14ac:dyDescent="0.2">
      <c r="A7122"/>
      <c r="B7122"/>
      <c r="C7122"/>
      <c r="D7122"/>
      <c r="E7122"/>
    </row>
    <row r="7123" spans="1:5" x14ac:dyDescent="0.2">
      <c r="A7123"/>
      <c r="B7123"/>
      <c r="C7123"/>
      <c r="D7123"/>
      <c r="E7123"/>
    </row>
    <row r="7124" spans="1:5" x14ac:dyDescent="0.2">
      <c r="A7124"/>
      <c r="B7124"/>
      <c r="C7124"/>
      <c r="D7124"/>
      <c r="E7124"/>
    </row>
    <row r="7125" spans="1:5" x14ac:dyDescent="0.2">
      <c r="A7125"/>
      <c r="B7125"/>
      <c r="C7125"/>
      <c r="D7125"/>
      <c r="E7125"/>
    </row>
    <row r="7126" spans="1:5" x14ac:dyDescent="0.2">
      <c r="A7126"/>
      <c r="B7126"/>
      <c r="C7126"/>
      <c r="D7126"/>
      <c r="E7126"/>
    </row>
    <row r="7127" spans="1:5" x14ac:dyDescent="0.2">
      <c r="A7127"/>
      <c r="B7127"/>
      <c r="C7127"/>
      <c r="D7127"/>
      <c r="E7127"/>
    </row>
    <row r="7128" spans="1:5" x14ac:dyDescent="0.2">
      <c r="A7128"/>
      <c r="B7128"/>
      <c r="C7128"/>
      <c r="D7128"/>
      <c r="E7128"/>
    </row>
    <row r="7129" spans="1:5" x14ac:dyDescent="0.2">
      <c r="A7129"/>
      <c r="B7129"/>
      <c r="C7129"/>
      <c r="D7129"/>
      <c r="E7129"/>
    </row>
    <row r="7130" spans="1:5" x14ac:dyDescent="0.2">
      <c r="A7130"/>
      <c r="B7130"/>
      <c r="C7130"/>
      <c r="D7130"/>
      <c r="E7130"/>
    </row>
    <row r="7131" spans="1:5" x14ac:dyDescent="0.2">
      <c r="A7131"/>
      <c r="B7131"/>
      <c r="C7131"/>
      <c r="D7131"/>
      <c r="E7131"/>
    </row>
    <row r="7132" spans="1:5" x14ac:dyDescent="0.2">
      <c r="A7132"/>
      <c r="B7132"/>
      <c r="C7132"/>
      <c r="D7132"/>
      <c r="E7132"/>
    </row>
    <row r="7133" spans="1:5" x14ac:dyDescent="0.2">
      <c r="A7133"/>
      <c r="B7133"/>
      <c r="C7133"/>
      <c r="D7133"/>
      <c r="E7133"/>
    </row>
    <row r="7134" spans="1:5" x14ac:dyDescent="0.2">
      <c r="A7134"/>
      <c r="B7134"/>
      <c r="C7134"/>
      <c r="D7134"/>
      <c r="E7134"/>
    </row>
    <row r="7135" spans="1:5" x14ac:dyDescent="0.2">
      <c r="A7135"/>
      <c r="B7135"/>
      <c r="C7135"/>
      <c r="D7135"/>
      <c r="E7135"/>
    </row>
    <row r="7136" spans="1:5" x14ac:dyDescent="0.2">
      <c r="A7136"/>
      <c r="B7136"/>
      <c r="C7136"/>
      <c r="D7136"/>
      <c r="E7136"/>
    </row>
    <row r="7137" spans="1:5" x14ac:dyDescent="0.2">
      <c r="A7137"/>
      <c r="B7137"/>
      <c r="C7137"/>
      <c r="D7137"/>
      <c r="E7137"/>
    </row>
    <row r="7138" spans="1:5" x14ac:dyDescent="0.2">
      <c r="A7138"/>
      <c r="B7138"/>
      <c r="C7138"/>
      <c r="D7138"/>
      <c r="E7138"/>
    </row>
    <row r="7139" spans="1:5" x14ac:dyDescent="0.2">
      <c r="A7139"/>
      <c r="B7139"/>
      <c r="C7139"/>
      <c r="D7139"/>
      <c r="E7139"/>
    </row>
    <row r="7140" spans="1:5" x14ac:dyDescent="0.2">
      <c r="A7140"/>
      <c r="B7140"/>
      <c r="C7140"/>
      <c r="D7140"/>
      <c r="E7140"/>
    </row>
    <row r="7141" spans="1:5" x14ac:dyDescent="0.2">
      <c r="A7141"/>
      <c r="B7141"/>
      <c r="C7141"/>
      <c r="D7141"/>
      <c r="E7141"/>
    </row>
    <row r="7142" spans="1:5" x14ac:dyDescent="0.2">
      <c r="A7142"/>
      <c r="B7142"/>
      <c r="C7142"/>
      <c r="D7142"/>
      <c r="E7142"/>
    </row>
    <row r="7143" spans="1:5" x14ac:dyDescent="0.2">
      <c r="A7143"/>
      <c r="B7143"/>
      <c r="C7143"/>
      <c r="D7143"/>
      <c r="E7143"/>
    </row>
    <row r="7144" spans="1:5" x14ac:dyDescent="0.2">
      <c r="A7144"/>
      <c r="B7144"/>
      <c r="C7144"/>
      <c r="D7144"/>
      <c r="E7144"/>
    </row>
    <row r="7145" spans="1:5" x14ac:dyDescent="0.2">
      <c r="A7145"/>
      <c r="B7145"/>
      <c r="C7145"/>
      <c r="D7145"/>
      <c r="E7145"/>
    </row>
    <row r="7146" spans="1:5" x14ac:dyDescent="0.2">
      <c r="A7146"/>
      <c r="B7146"/>
      <c r="C7146"/>
      <c r="D7146"/>
      <c r="E7146"/>
    </row>
    <row r="7147" spans="1:5" x14ac:dyDescent="0.2">
      <c r="A7147"/>
      <c r="B7147"/>
      <c r="C7147"/>
      <c r="D7147"/>
      <c r="E7147"/>
    </row>
    <row r="7148" spans="1:5" x14ac:dyDescent="0.2">
      <c r="A7148"/>
      <c r="B7148"/>
      <c r="C7148"/>
      <c r="D7148"/>
      <c r="E7148"/>
    </row>
    <row r="7149" spans="1:5" x14ac:dyDescent="0.2">
      <c r="A7149"/>
      <c r="B7149"/>
      <c r="C7149"/>
      <c r="D7149"/>
      <c r="E7149"/>
    </row>
    <row r="7150" spans="1:5" x14ac:dyDescent="0.2">
      <c r="A7150"/>
      <c r="B7150"/>
      <c r="C7150"/>
      <c r="D7150"/>
      <c r="E7150"/>
    </row>
    <row r="7151" spans="1:5" x14ac:dyDescent="0.2">
      <c r="A7151"/>
      <c r="B7151"/>
      <c r="C7151"/>
      <c r="D7151"/>
      <c r="E7151"/>
    </row>
    <row r="7152" spans="1:5" x14ac:dyDescent="0.2">
      <c r="A7152"/>
      <c r="B7152"/>
      <c r="C7152"/>
      <c r="D7152"/>
      <c r="E7152"/>
    </row>
    <row r="7153" spans="1:5" x14ac:dyDescent="0.2">
      <c r="A7153"/>
      <c r="B7153"/>
      <c r="C7153"/>
      <c r="D7153"/>
      <c r="E7153"/>
    </row>
    <row r="7154" spans="1:5" x14ac:dyDescent="0.2">
      <c r="A7154"/>
      <c r="B7154"/>
      <c r="C7154"/>
      <c r="D7154"/>
      <c r="E7154"/>
    </row>
    <row r="7155" spans="1:5" x14ac:dyDescent="0.2">
      <c r="A7155"/>
      <c r="B7155"/>
      <c r="C7155"/>
      <c r="D7155"/>
      <c r="E7155"/>
    </row>
    <row r="7156" spans="1:5" x14ac:dyDescent="0.2">
      <c r="A7156"/>
      <c r="B7156"/>
      <c r="C7156"/>
      <c r="D7156"/>
      <c r="E7156"/>
    </row>
    <row r="7157" spans="1:5" x14ac:dyDescent="0.2">
      <c r="A7157"/>
      <c r="B7157"/>
      <c r="C7157"/>
      <c r="D7157"/>
      <c r="E7157"/>
    </row>
    <row r="7158" spans="1:5" x14ac:dyDescent="0.2">
      <c r="A7158"/>
      <c r="B7158"/>
      <c r="C7158"/>
      <c r="D7158"/>
      <c r="E7158"/>
    </row>
    <row r="7159" spans="1:5" x14ac:dyDescent="0.2">
      <c r="A7159"/>
      <c r="B7159"/>
      <c r="C7159"/>
      <c r="D7159"/>
      <c r="E7159"/>
    </row>
    <row r="7160" spans="1:5" x14ac:dyDescent="0.2">
      <c r="A7160"/>
      <c r="B7160"/>
      <c r="C7160"/>
      <c r="D7160"/>
      <c r="E7160"/>
    </row>
    <row r="7161" spans="1:5" x14ac:dyDescent="0.2">
      <c r="A7161"/>
      <c r="B7161"/>
      <c r="C7161"/>
      <c r="D7161"/>
      <c r="E7161"/>
    </row>
    <row r="7162" spans="1:5" x14ac:dyDescent="0.2">
      <c r="A7162"/>
      <c r="B7162"/>
      <c r="C7162"/>
      <c r="D7162"/>
      <c r="E7162"/>
    </row>
    <row r="7163" spans="1:5" x14ac:dyDescent="0.2">
      <c r="A7163"/>
      <c r="B7163"/>
      <c r="C7163"/>
      <c r="D7163"/>
      <c r="E7163"/>
    </row>
    <row r="7164" spans="1:5" x14ac:dyDescent="0.2">
      <c r="A7164"/>
      <c r="B7164"/>
      <c r="C7164"/>
      <c r="D7164"/>
      <c r="E7164"/>
    </row>
    <row r="7165" spans="1:5" x14ac:dyDescent="0.2">
      <c r="A7165"/>
      <c r="B7165"/>
      <c r="C7165"/>
      <c r="D7165"/>
      <c r="E7165"/>
    </row>
    <row r="7166" spans="1:5" x14ac:dyDescent="0.2">
      <c r="A7166"/>
      <c r="B7166"/>
      <c r="C7166"/>
      <c r="D7166"/>
      <c r="E7166"/>
    </row>
    <row r="7167" spans="1:5" x14ac:dyDescent="0.2">
      <c r="A7167"/>
      <c r="B7167"/>
      <c r="C7167"/>
      <c r="D7167"/>
      <c r="E7167"/>
    </row>
    <row r="7168" spans="1:5" x14ac:dyDescent="0.2">
      <c r="A7168"/>
      <c r="B7168"/>
      <c r="C7168"/>
      <c r="D7168"/>
      <c r="E7168"/>
    </row>
    <row r="7169" spans="1:5" x14ac:dyDescent="0.2">
      <c r="A7169"/>
      <c r="B7169"/>
      <c r="C7169"/>
      <c r="D7169"/>
      <c r="E7169"/>
    </row>
    <row r="7170" spans="1:5" x14ac:dyDescent="0.2">
      <c r="A7170"/>
      <c r="B7170"/>
      <c r="C7170"/>
      <c r="D7170"/>
      <c r="E7170"/>
    </row>
    <row r="7171" spans="1:5" x14ac:dyDescent="0.2">
      <c r="A7171"/>
      <c r="B7171"/>
      <c r="C7171"/>
      <c r="D7171"/>
      <c r="E7171"/>
    </row>
    <row r="7172" spans="1:5" x14ac:dyDescent="0.2">
      <c r="A7172"/>
      <c r="B7172"/>
      <c r="C7172"/>
      <c r="D7172"/>
      <c r="E7172"/>
    </row>
    <row r="7173" spans="1:5" x14ac:dyDescent="0.2">
      <c r="A7173"/>
      <c r="B7173"/>
      <c r="C7173"/>
      <c r="D7173"/>
      <c r="E7173"/>
    </row>
    <row r="7174" spans="1:5" x14ac:dyDescent="0.2">
      <c r="A7174"/>
      <c r="B7174"/>
      <c r="C7174"/>
      <c r="D7174"/>
      <c r="E7174"/>
    </row>
    <row r="7175" spans="1:5" x14ac:dyDescent="0.2">
      <c r="A7175"/>
      <c r="B7175"/>
      <c r="C7175"/>
      <c r="D7175"/>
      <c r="E7175"/>
    </row>
    <row r="7176" spans="1:5" x14ac:dyDescent="0.2">
      <c r="A7176"/>
      <c r="B7176"/>
      <c r="C7176"/>
      <c r="D7176"/>
      <c r="E7176"/>
    </row>
    <row r="7177" spans="1:5" x14ac:dyDescent="0.2">
      <c r="A7177"/>
      <c r="B7177"/>
      <c r="C7177"/>
      <c r="D7177"/>
      <c r="E7177"/>
    </row>
    <row r="7178" spans="1:5" x14ac:dyDescent="0.2">
      <c r="A7178"/>
      <c r="B7178"/>
      <c r="C7178"/>
      <c r="D7178"/>
      <c r="E7178"/>
    </row>
    <row r="7179" spans="1:5" x14ac:dyDescent="0.2">
      <c r="A7179"/>
      <c r="B7179"/>
      <c r="C7179"/>
      <c r="D7179"/>
      <c r="E7179"/>
    </row>
    <row r="7180" spans="1:5" x14ac:dyDescent="0.2">
      <c r="A7180"/>
      <c r="B7180"/>
      <c r="C7180"/>
      <c r="D7180"/>
      <c r="E7180"/>
    </row>
    <row r="7181" spans="1:5" x14ac:dyDescent="0.2">
      <c r="A7181"/>
      <c r="B7181"/>
      <c r="C7181"/>
      <c r="D7181"/>
      <c r="E7181"/>
    </row>
    <row r="7182" spans="1:5" x14ac:dyDescent="0.2">
      <c r="A7182"/>
      <c r="B7182"/>
      <c r="C7182"/>
      <c r="D7182"/>
      <c r="E7182"/>
    </row>
    <row r="7183" spans="1:5" x14ac:dyDescent="0.2">
      <c r="A7183"/>
      <c r="B7183"/>
      <c r="C7183"/>
      <c r="D7183"/>
      <c r="E7183"/>
    </row>
    <row r="7184" spans="1:5" x14ac:dyDescent="0.2">
      <c r="A7184"/>
      <c r="B7184"/>
      <c r="C7184"/>
      <c r="D7184"/>
      <c r="E7184"/>
    </row>
    <row r="7185" spans="1:5" x14ac:dyDescent="0.2">
      <c r="A7185"/>
      <c r="B7185"/>
      <c r="C7185"/>
      <c r="D7185"/>
      <c r="E7185"/>
    </row>
    <row r="7186" spans="1:5" x14ac:dyDescent="0.2">
      <c r="A7186"/>
      <c r="B7186"/>
      <c r="C7186"/>
      <c r="D7186"/>
      <c r="E7186"/>
    </row>
    <row r="7187" spans="1:5" x14ac:dyDescent="0.2">
      <c r="A7187"/>
      <c r="B7187"/>
      <c r="C7187"/>
      <c r="D7187"/>
      <c r="E7187"/>
    </row>
    <row r="7188" spans="1:5" x14ac:dyDescent="0.2">
      <c r="A7188"/>
      <c r="B7188"/>
      <c r="C7188"/>
      <c r="D7188"/>
      <c r="E7188"/>
    </row>
    <row r="7189" spans="1:5" x14ac:dyDescent="0.2">
      <c r="A7189"/>
      <c r="B7189"/>
      <c r="C7189"/>
      <c r="D7189"/>
      <c r="E7189"/>
    </row>
    <row r="7190" spans="1:5" x14ac:dyDescent="0.2">
      <c r="A7190"/>
      <c r="B7190"/>
      <c r="C7190"/>
      <c r="D7190"/>
      <c r="E7190"/>
    </row>
    <row r="7191" spans="1:5" x14ac:dyDescent="0.2">
      <c r="A7191"/>
      <c r="B7191"/>
      <c r="C7191"/>
      <c r="D7191"/>
      <c r="E7191"/>
    </row>
    <row r="7192" spans="1:5" x14ac:dyDescent="0.2">
      <c r="A7192"/>
      <c r="B7192"/>
      <c r="C7192"/>
      <c r="D7192"/>
      <c r="E7192"/>
    </row>
    <row r="7193" spans="1:5" x14ac:dyDescent="0.2">
      <c r="A7193"/>
      <c r="B7193"/>
      <c r="C7193"/>
      <c r="D7193"/>
      <c r="E7193"/>
    </row>
    <row r="7194" spans="1:5" x14ac:dyDescent="0.2">
      <c r="A7194"/>
      <c r="B7194"/>
      <c r="C7194"/>
      <c r="D7194"/>
      <c r="E7194"/>
    </row>
    <row r="7195" spans="1:5" x14ac:dyDescent="0.2">
      <c r="A7195"/>
      <c r="B7195"/>
      <c r="C7195"/>
      <c r="D7195"/>
      <c r="E7195"/>
    </row>
    <row r="7196" spans="1:5" x14ac:dyDescent="0.2">
      <c r="A7196"/>
      <c r="B7196"/>
      <c r="C7196"/>
      <c r="D7196"/>
      <c r="E7196"/>
    </row>
    <row r="7197" spans="1:5" x14ac:dyDescent="0.2">
      <c r="A7197"/>
      <c r="B7197"/>
      <c r="C7197"/>
      <c r="D7197"/>
      <c r="E7197"/>
    </row>
    <row r="7198" spans="1:5" x14ac:dyDescent="0.2">
      <c r="A7198"/>
      <c r="B7198"/>
      <c r="C7198"/>
      <c r="D7198"/>
      <c r="E7198"/>
    </row>
    <row r="7199" spans="1:5" x14ac:dyDescent="0.2">
      <c r="A7199"/>
      <c r="B7199"/>
      <c r="C7199"/>
      <c r="D7199"/>
      <c r="E7199"/>
    </row>
    <row r="7200" spans="1:5" x14ac:dyDescent="0.2">
      <c r="A7200"/>
      <c r="B7200"/>
      <c r="C7200"/>
      <c r="D7200"/>
      <c r="E7200"/>
    </row>
    <row r="7201" spans="1:5" x14ac:dyDescent="0.2">
      <c r="A7201"/>
      <c r="B7201"/>
      <c r="C7201"/>
      <c r="D7201"/>
      <c r="E7201"/>
    </row>
    <row r="7202" spans="1:5" x14ac:dyDescent="0.2">
      <c r="A7202"/>
      <c r="B7202"/>
      <c r="C7202"/>
      <c r="D7202"/>
      <c r="E7202"/>
    </row>
    <row r="7203" spans="1:5" x14ac:dyDescent="0.2">
      <c r="A7203"/>
      <c r="B7203"/>
      <c r="C7203"/>
      <c r="D7203"/>
      <c r="E7203"/>
    </row>
    <row r="7204" spans="1:5" x14ac:dyDescent="0.2">
      <c r="A7204"/>
      <c r="B7204"/>
      <c r="C7204"/>
      <c r="D7204"/>
      <c r="E7204"/>
    </row>
    <row r="7205" spans="1:5" x14ac:dyDescent="0.2">
      <c r="A7205"/>
      <c r="B7205"/>
      <c r="C7205"/>
      <c r="D7205"/>
      <c r="E7205"/>
    </row>
    <row r="7206" spans="1:5" x14ac:dyDescent="0.2">
      <c r="A7206"/>
      <c r="B7206"/>
      <c r="C7206"/>
      <c r="D7206"/>
      <c r="E7206"/>
    </row>
    <row r="7207" spans="1:5" x14ac:dyDescent="0.2">
      <c r="A7207"/>
      <c r="B7207"/>
      <c r="C7207"/>
      <c r="D7207"/>
      <c r="E7207"/>
    </row>
    <row r="7208" spans="1:5" x14ac:dyDescent="0.2">
      <c r="A7208"/>
      <c r="B7208"/>
      <c r="C7208"/>
      <c r="D7208"/>
      <c r="E7208"/>
    </row>
    <row r="7209" spans="1:5" x14ac:dyDescent="0.2">
      <c r="A7209"/>
      <c r="B7209"/>
      <c r="C7209"/>
      <c r="D7209"/>
      <c r="E7209"/>
    </row>
    <row r="7210" spans="1:5" x14ac:dyDescent="0.2">
      <c r="A7210"/>
      <c r="B7210"/>
      <c r="C7210"/>
      <c r="D7210"/>
      <c r="E7210"/>
    </row>
    <row r="7211" spans="1:5" x14ac:dyDescent="0.2">
      <c r="A7211"/>
      <c r="B7211"/>
      <c r="C7211"/>
      <c r="D7211"/>
      <c r="E7211"/>
    </row>
    <row r="7212" spans="1:5" x14ac:dyDescent="0.2">
      <c r="A7212"/>
      <c r="B7212"/>
      <c r="C7212"/>
      <c r="D7212"/>
      <c r="E7212"/>
    </row>
    <row r="7213" spans="1:5" x14ac:dyDescent="0.2">
      <c r="A7213"/>
      <c r="B7213"/>
      <c r="C7213"/>
      <c r="D7213"/>
      <c r="E7213"/>
    </row>
    <row r="7214" spans="1:5" x14ac:dyDescent="0.2">
      <c r="A7214"/>
      <c r="B7214"/>
      <c r="C7214"/>
      <c r="D7214"/>
      <c r="E7214"/>
    </row>
    <row r="7215" spans="1:5" x14ac:dyDescent="0.2">
      <c r="A7215"/>
      <c r="B7215"/>
      <c r="C7215"/>
      <c r="D7215"/>
      <c r="E7215"/>
    </row>
    <row r="7216" spans="1:5" x14ac:dyDescent="0.2">
      <c r="A7216"/>
      <c r="B7216"/>
      <c r="C7216"/>
      <c r="D7216"/>
      <c r="E7216"/>
    </row>
    <row r="7217" spans="1:5" x14ac:dyDescent="0.2">
      <c r="A7217"/>
      <c r="B7217"/>
      <c r="C7217"/>
      <c r="D7217"/>
      <c r="E7217"/>
    </row>
    <row r="7218" spans="1:5" x14ac:dyDescent="0.2">
      <c r="A7218"/>
      <c r="B7218"/>
      <c r="C7218"/>
      <c r="D7218"/>
      <c r="E7218"/>
    </row>
    <row r="7219" spans="1:5" x14ac:dyDescent="0.2">
      <c r="A7219"/>
      <c r="B7219"/>
      <c r="C7219"/>
      <c r="D7219"/>
      <c r="E7219"/>
    </row>
    <row r="7220" spans="1:5" x14ac:dyDescent="0.2">
      <c r="A7220"/>
      <c r="B7220"/>
      <c r="C7220"/>
      <c r="D7220"/>
      <c r="E7220"/>
    </row>
    <row r="7221" spans="1:5" x14ac:dyDescent="0.2">
      <c r="A7221"/>
      <c r="B7221"/>
      <c r="C7221"/>
      <c r="D7221"/>
      <c r="E7221"/>
    </row>
    <row r="7222" spans="1:5" x14ac:dyDescent="0.2">
      <c r="A7222"/>
      <c r="B7222"/>
      <c r="C7222"/>
      <c r="D7222"/>
      <c r="E7222"/>
    </row>
    <row r="7223" spans="1:5" x14ac:dyDescent="0.2">
      <c r="A7223"/>
      <c r="B7223"/>
      <c r="C7223"/>
      <c r="D7223"/>
      <c r="E7223"/>
    </row>
    <row r="7224" spans="1:5" x14ac:dyDescent="0.2">
      <c r="A7224"/>
      <c r="B7224"/>
      <c r="C7224"/>
      <c r="D7224"/>
      <c r="E7224"/>
    </row>
    <row r="7225" spans="1:5" x14ac:dyDescent="0.2">
      <c r="A7225"/>
      <c r="B7225"/>
      <c r="C7225"/>
      <c r="D7225"/>
      <c r="E7225"/>
    </row>
    <row r="7226" spans="1:5" x14ac:dyDescent="0.2">
      <c r="A7226"/>
      <c r="B7226"/>
      <c r="C7226"/>
      <c r="D7226"/>
      <c r="E7226"/>
    </row>
    <row r="7227" spans="1:5" x14ac:dyDescent="0.2">
      <c r="A7227"/>
      <c r="B7227"/>
      <c r="C7227"/>
      <c r="D7227"/>
      <c r="E7227"/>
    </row>
    <row r="7228" spans="1:5" x14ac:dyDescent="0.2">
      <c r="A7228"/>
      <c r="B7228"/>
      <c r="C7228"/>
      <c r="D7228"/>
      <c r="E7228"/>
    </row>
    <row r="7229" spans="1:5" x14ac:dyDescent="0.2">
      <c r="A7229"/>
      <c r="B7229"/>
      <c r="C7229"/>
      <c r="D7229"/>
      <c r="E7229"/>
    </row>
    <row r="7230" spans="1:5" x14ac:dyDescent="0.2">
      <c r="A7230"/>
      <c r="B7230"/>
      <c r="C7230"/>
      <c r="D7230"/>
      <c r="E7230"/>
    </row>
    <row r="7231" spans="1:5" x14ac:dyDescent="0.2">
      <c r="A7231"/>
      <c r="B7231"/>
      <c r="C7231"/>
      <c r="D7231"/>
      <c r="E7231"/>
    </row>
    <row r="7232" spans="1:5" x14ac:dyDescent="0.2">
      <c r="A7232"/>
      <c r="B7232"/>
      <c r="C7232"/>
      <c r="D7232"/>
      <c r="E7232"/>
    </row>
    <row r="7233" spans="1:5" x14ac:dyDescent="0.2">
      <c r="A7233"/>
      <c r="B7233"/>
      <c r="C7233"/>
      <c r="D7233"/>
      <c r="E7233"/>
    </row>
    <row r="7234" spans="1:5" x14ac:dyDescent="0.2">
      <c r="A7234"/>
      <c r="B7234"/>
      <c r="C7234"/>
      <c r="D7234"/>
      <c r="E7234"/>
    </row>
    <row r="7235" spans="1:5" x14ac:dyDescent="0.2">
      <c r="A7235"/>
      <c r="B7235"/>
      <c r="C7235"/>
      <c r="D7235"/>
      <c r="E7235"/>
    </row>
    <row r="7236" spans="1:5" x14ac:dyDescent="0.2">
      <c r="A7236"/>
      <c r="B7236"/>
      <c r="C7236"/>
      <c r="D7236"/>
      <c r="E7236"/>
    </row>
    <row r="7237" spans="1:5" x14ac:dyDescent="0.2">
      <c r="A7237"/>
      <c r="B7237"/>
      <c r="C7237"/>
      <c r="D7237"/>
      <c r="E7237"/>
    </row>
    <row r="7238" spans="1:5" x14ac:dyDescent="0.2">
      <c r="A7238"/>
      <c r="B7238"/>
      <c r="C7238"/>
      <c r="D7238"/>
      <c r="E7238"/>
    </row>
    <row r="7239" spans="1:5" x14ac:dyDescent="0.2">
      <c r="A7239"/>
      <c r="B7239"/>
      <c r="C7239"/>
      <c r="D7239"/>
      <c r="E7239"/>
    </row>
    <row r="7240" spans="1:5" x14ac:dyDescent="0.2">
      <c r="A7240"/>
      <c r="B7240"/>
      <c r="C7240"/>
      <c r="D7240"/>
      <c r="E7240"/>
    </row>
    <row r="7241" spans="1:5" x14ac:dyDescent="0.2">
      <c r="A7241"/>
      <c r="B7241"/>
      <c r="C7241"/>
      <c r="D7241"/>
      <c r="E7241"/>
    </row>
    <row r="7242" spans="1:5" x14ac:dyDescent="0.2">
      <c r="A7242"/>
      <c r="B7242"/>
      <c r="C7242"/>
      <c r="D7242"/>
      <c r="E7242"/>
    </row>
    <row r="7243" spans="1:5" x14ac:dyDescent="0.2">
      <c r="A7243"/>
      <c r="B7243"/>
      <c r="C7243"/>
      <c r="D7243"/>
      <c r="E7243"/>
    </row>
    <row r="7244" spans="1:5" x14ac:dyDescent="0.2">
      <c r="A7244"/>
      <c r="B7244"/>
      <c r="C7244"/>
      <c r="D7244"/>
      <c r="E7244"/>
    </row>
    <row r="7245" spans="1:5" x14ac:dyDescent="0.2">
      <c r="A7245"/>
      <c r="B7245"/>
      <c r="C7245"/>
      <c r="D7245"/>
      <c r="E7245"/>
    </row>
    <row r="7246" spans="1:5" x14ac:dyDescent="0.2">
      <c r="A7246"/>
      <c r="B7246"/>
      <c r="C7246"/>
      <c r="D7246"/>
      <c r="E7246"/>
    </row>
    <row r="7247" spans="1:5" x14ac:dyDescent="0.2">
      <c r="A7247"/>
      <c r="B7247"/>
      <c r="C7247"/>
      <c r="D7247"/>
      <c r="E7247"/>
    </row>
    <row r="7248" spans="1:5" x14ac:dyDescent="0.2">
      <c r="A7248"/>
      <c r="B7248"/>
      <c r="C7248"/>
      <c r="D7248"/>
      <c r="E7248"/>
    </row>
    <row r="7249" spans="1:5" x14ac:dyDescent="0.2">
      <c r="A7249"/>
      <c r="B7249"/>
      <c r="C7249"/>
      <c r="D7249"/>
      <c r="E7249"/>
    </row>
    <row r="7250" spans="1:5" x14ac:dyDescent="0.2">
      <c r="A7250"/>
      <c r="B7250"/>
      <c r="C7250"/>
      <c r="D7250"/>
      <c r="E7250"/>
    </row>
    <row r="7251" spans="1:5" x14ac:dyDescent="0.2">
      <c r="A7251"/>
      <c r="B7251"/>
      <c r="C7251"/>
      <c r="D7251"/>
      <c r="E7251"/>
    </row>
    <row r="7252" spans="1:5" x14ac:dyDescent="0.2">
      <c r="A7252"/>
      <c r="B7252"/>
      <c r="C7252"/>
      <c r="D7252"/>
      <c r="E7252"/>
    </row>
    <row r="7253" spans="1:5" x14ac:dyDescent="0.2">
      <c r="A7253"/>
      <c r="B7253"/>
      <c r="C7253"/>
      <c r="D7253"/>
      <c r="E7253"/>
    </row>
    <row r="7254" spans="1:5" x14ac:dyDescent="0.2">
      <c r="A7254"/>
      <c r="B7254"/>
      <c r="C7254"/>
      <c r="D7254"/>
      <c r="E7254"/>
    </row>
    <row r="7255" spans="1:5" x14ac:dyDescent="0.2">
      <c r="A7255"/>
      <c r="B7255"/>
      <c r="C7255"/>
      <c r="D7255"/>
      <c r="E7255"/>
    </row>
    <row r="7256" spans="1:5" x14ac:dyDescent="0.2">
      <c r="A7256"/>
      <c r="B7256"/>
      <c r="C7256"/>
      <c r="D7256"/>
      <c r="E7256"/>
    </row>
    <row r="7257" spans="1:5" x14ac:dyDescent="0.2">
      <c r="A7257"/>
      <c r="B7257"/>
      <c r="C7257"/>
      <c r="D7257"/>
      <c r="E7257"/>
    </row>
    <row r="7258" spans="1:5" x14ac:dyDescent="0.2">
      <c r="A7258"/>
      <c r="B7258"/>
      <c r="C7258"/>
      <c r="D7258"/>
      <c r="E7258"/>
    </row>
    <row r="7259" spans="1:5" x14ac:dyDescent="0.2">
      <c r="A7259"/>
      <c r="B7259"/>
      <c r="C7259"/>
      <c r="D7259"/>
      <c r="E7259"/>
    </row>
    <row r="7260" spans="1:5" x14ac:dyDescent="0.2">
      <c r="A7260"/>
      <c r="B7260"/>
      <c r="C7260"/>
      <c r="D7260"/>
      <c r="E7260"/>
    </row>
    <row r="7261" spans="1:5" x14ac:dyDescent="0.2">
      <c r="A7261"/>
      <c r="B7261"/>
      <c r="C7261"/>
      <c r="D7261"/>
      <c r="E7261"/>
    </row>
    <row r="7262" spans="1:5" x14ac:dyDescent="0.2">
      <c r="A7262"/>
      <c r="B7262"/>
      <c r="C7262"/>
      <c r="D7262"/>
      <c r="E7262"/>
    </row>
    <row r="7263" spans="1:5" x14ac:dyDescent="0.2">
      <c r="A7263"/>
      <c r="B7263"/>
      <c r="C7263"/>
      <c r="D7263"/>
      <c r="E7263"/>
    </row>
    <row r="7264" spans="1:5" x14ac:dyDescent="0.2">
      <c r="A7264"/>
      <c r="B7264"/>
      <c r="C7264"/>
      <c r="D7264"/>
      <c r="E7264"/>
    </row>
    <row r="7265" spans="1:5" x14ac:dyDescent="0.2">
      <c r="A7265"/>
      <c r="B7265"/>
      <c r="C7265"/>
      <c r="D7265"/>
      <c r="E7265"/>
    </row>
    <row r="7266" spans="1:5" x14ac:dyDescent="0.2">
      <c r="A7266"/>
      <c r="B7266"/>
      <c r="C7266"/>
      <c r="D7266"/>
      <c r="E7266"/>
    </row>
    <row r="7267" spans="1:5" x14ac:dyDescent="0.2">
      <c r="A7267"/>
      <c r="B7267"/>
      <c r="C7267"/>
      <c r="D7267"/>
      <c r="E7267"/>
    </row>
    <row r="7268" spans="1:5" x14ac:dyDescent="0.2">
      <c r="A7268"/>
      <c r="B7268"/>
      <c r="C7268"/>
      <c r="D7268"/>
      <c r="E7268"/>
    </row>
    <row r="7269" spans="1:5" x14ac:dyDescent="0.2">
      <c r="A7269"/>
      <c r="B7269"/>
      <c r="C7269"/>
      <c r="D7269"/>
      <c r="E7269"/>
    </row>
    <row r="7270" spans="1:5" x14ac:dyDescent="0.2">
      <c r="A7270"/>
      <c r="B7270"/>
      <c r="C7270"/>
      <c r="D7270"/>
      <c r="E7270"/>
    </row>
    <row r="7271" spans="1:5" x14ac:dyDescent="0.2">
      <c r="A7271"/>
      <c r="B7271"/>
      <c r="C7271"/>
      <c r="D7271"/>
      <c r="E7271"/>
    </row>
    <row r="7272" spans="1:5" x14ac:dyDescent="0.2">
      <c r="A7272"/>
      <c r="B7272"/>
      <c r="C7272"/>
      <c r="D7272"/>
      <c r="E7272"/>
    </row>
    <row r="7273" spans="1:5" x14ac:dyDescent="0.2">
      <c r="A7273"/>
      <c r="B7273"/>
      <c r="C7273"/>
      <c r="D7273"/>
      <c r="E7273"/>
    </row>
    <row r="7274" spans="1:5" x14ac:dyDescent="0.2">
      <c r="A7274"/>
      <c r="B7274"/>
      <c r="C7274"/>
      <c r="D7274"/>
      <c r="E7274"/>
    </row>
    <row r="7275" spans="1:5" x14ac:dyDescent="0.2">
      <c r="A7275"/>
      <c r="B7275"/>
      <c r="C7275"/>
      <c r="D7275"/>
      <c r="E7275"/>
    </row>
    <row r="7276" spans="1:5" x14ac:dyDescent="0.2">
      <c r="A7276"/>
      <c r="B7276"/>
      <c r="C7276"/>
      <c r="D7276"/>
      <c r="E7276"/>
    </row>
    <row r="7277" spans="1:5" x14ac:dyDescent="0.2">
      <c r="A7277"/>
      <c r="B7277"/>
      <c r="C7277"/>
      <c r="D7277"/>
      <c r="E7277"/>
    </row>
    <row r="7278" spans="1:5" x14ac:dyDescent="0.2">
      <c r="A7278"/>
      <c r="B7278"/>
      <c r="C7278"/>
      <c r="D7278"/>
      <c r="E7278"/>
    </row>
    <row r="7279" spans="1:5" x14ac:dyDescent="0.2">
      <c r="A7279"/>
      <c r="B7279"/>
      <c r="C7279"/>
      <c r="D7279"/>
      <c r="E7279"/>
    </row>
    <row r="7280" spans="1:5" x14ac:dyDescent="0.2">
      <c r="A7280"/>
      <c r="B7280"/>
      <c r="C7280"/>
      <c r="D7280"/>
      <c r="E7280"/>
    </row>
    <row r="7281" spans="1:5" x14ac:dyDescent="0.2">
      <c r="A7281"/>
      <c r="B7281"/>
      <c r="C7281"/>
      <c r="D7281"/>
      <c r="E7281"/>
    </row>
    <row r="7282" spans="1:5" x14ac:dyDescent="0.2">
      <c r="A7282"/>
      <c r="B7282"/>
      <c r="C7282"/>
      <c r="D7282"/>
      <c r="E7282"/>
    </row>
    <row r="7283" spans="1:5" x14ac:dyDescent="0.2">
      <c r="A7283"/>
      <c r="B7283"/>
      <c r="C7283"/>
      <c r="D7283"/>
      <c r="E7283"/>
    </row>
    <row r="7284" spans="1:5" x14ac:dyDescent="0.2">
      <c r="A7284"/>
      <c r="B7284"/>
      <c r="C7284"/>
      <c r="D7284"/>
      <c r="E7284"/>
    </row>
    <row r="7285" spans="1:5" x14ac:dyDescent="0.2">
      <c r="A7285"/>
      <c r="B7285"/>
      <c r="C7285"/>
      <c r="D7285"/>
      <c r="E7285"/>
    </row>
    <row r="7286" spans="1:5" x14ac:dyDescent="0.2">
      <c r="A7286"/>
      <c r="B7286"/>
      <c r="C7286"/>
      <c r="D7286"/>
      <c r="E7286"/>
    </row>
    <row r="7287" spans="1:5" x14ac:dyDescent="0.2">
      <c r="A7287"/>
      <c r="B7287"/>
      <c r="C7287"/>
      <c r="D7287"/>
      <c r="E7287"/>
    </row>
    <row r="7288" spans="1:5" x14ac:dyDescent="0.2">
      <c r="A7288"/>
      <c r="B7288"/>
      <c r="C7288"/>
      <c r="D7288"/>
      <c r="E7288"/>
    </row>
    <row r="7289" spans="1:5" x14ac:dyDescent="0.2">
      <c r="A7289"/>
      <c r="B7289"/>
      <c r="C7289"/>
      <c r="D7289"/>
      <c r="E7289"/>
    </row>
    <row r="7290" spans="1:5" x14ac:dyDescent="0.2">
      <c r="A7290"/>
      <c r="B7290"/>
      <c r="C7290"/>
      <c r="D7290"/>
      <c r="E7290"/>
    </row>
    <row r="7291" spans="1:5" x14ac:dyDescent="0.2">
      <c r="A7291"/>
      <c r="B7291"/>
      <c r="C7291"/>
      <c r="D7291"/>
      <c r="E7291"/>
    </row>
    <row r="7292" spans="1:5" x14ac:dyDescent="0.2">
      <c r="A7292"/>
      <c r="B7292"/>
      <c r="C7292"/>
      <c r="D7292"/>
      <c r="E7292"/>
    </row>
    <row r="7293" spans="1:5" x14ac:dyDescent="0.2">
      <c r="A7293"/>
      <c r="B7293"/>
      <c r="C7293"/>
      <c r="D7293"/>
      <c r="E7293"/>
    </row>
    <row r="7294" spans="1:5" x14ac:dyDescent="0.2">
      <c r="A7294"/>
      <c r="B7294"/>
      <c r="C7294"/>
      <c r="D7294"/>
      <c r="E7294"/>
    </row>
    <row r="7295" spans="1:5" x14ac:dyDescent="0.2">
      <c r="A7295"/>
      <c r="B7295"/>
      <c r="C7295"/>
      <c r="D7295"/>
      <c r="E7295"/>
    </row>
    <row r="7296" spans="1:5" x14ac:dyDescent="0.2">
      <c r="A7296"/>
      <c r="B7296"/>
      <c r="C7296"/>
      <c r="D7296"/>
      <c r="E7296"/>
    </row>
    <row r="7297" spans="1:5" x14ac:dyDescent="0.2">
      <c r="A7297"/>
      <c r="B7297"/>
      <c r="C7297"/>
      <c r="D7297"/>
      <c r="E7297"/>
    </row>
    <row r="7298" spans="1:5" x14ac:dyDescent="0.2">
      <c r="A7298"/>
      <c r="B7298"/>
      <c r="C7298"/>
      <c r="D7298"/>
      <c r="E7298"/>
    </row>
    <row r="7299" spans="1:5" x14ac:dyDescent="0.2">
      <c r="A7299"/>
      <c r="B7299"/>
      <c r="C7299"/>
      <c r="D7299"/>
      <c r="E7299"/>
    </row>
    <row r="7300" spans="1:5" x14ac:dyDescent="0.2">
      <c r="A7300"/>
      <c r="B7300"/>
      <c r="C7300"/>
      <c r="D7300"/>
      <c r="E7300"/>
    </row>
    <row r="7301" spans="1:5" x14ac:dyDescent="0.2">
      <c r="A7301"/>
      <c r="B7301"/>
      <c r="C7301"/>
      <c r="D7301"/>
      <c r="E7301"/>
    </row>
    <row r="7302" spans="1:5" x14ac:dyDescent="0.2">
      <c r="A7302"/>
      <c r="B7302"/>
      <c r="C7302"/>
      <c r="D7302"/>
      <c r="E7302"/>
    </row>
    <row r="7303" spans="1:5" x14ac:dyDescent="0.2">
      <c r="A7303"/>
      <c r="B7303"/>
      <c r="C7303"/>
      <c r="D7303"/>
      <c r="E7303"/>
    </row>
    <row r="7304" spans="1:5" x14ac:dyDescent="0.2">
      <c r="A7304"/>
      <c r="B7304"/>
      <c r="C7304"/>
      <c r="D7304"/>
      <c r="E7304"/>
    </row>
    <row r="7305" spans="1:5" x14ac:dyDescent="0.2">
      <c r="A7305"/>
      <c r="B7305"/>
      <c r="C7305"/>
      <c r="D7305"/>
      <c r="E7305"/>
    </row>
    <row r="7306" spans="1:5" x14ac:dyDescent="0.2">
      <c r="A7306"/>
      <c r="B7306"/>
      <c r="C7306"/>
      <c r="D7306"/>
      <c r="E7306"/>
    </row>
    <row r="7307" spans="1:5" x14ac:dyDescent="0.2">
      <c r="A7307"/>
      <c r="B7307"/>
      <c r="C7307"/>
      <c r="D7307"/>
      <c r="E7307"/>
    </row>
    <row r="7308" spans="1:5" x14ac:dyDescent="0.2">
      <c r="A7308"/>
      <c r="B7308"/>
      <c r="C7308"/>
      <c r="D7308"/>
      <c r="E7308"/>
    </row>
    <row r="7309" spans="1:5" x14ac:dyDescent="0.2">
      <c r="A7309"/>
      <c r="B7309"/>
      <c r="C7309"/>
      <c r="D7309"/>
      <c r="E7309"/>
    </row>
    <row r="7310" spans="1:5" x14ac:dyDescent="0.2">
      <c r="A7310"/>
      <c r="B7310"/>
      <c r="C7310"/>
      <c r="D7310"/>
      <c r="E7310"/>
    </row>
    <row r="7311" spans="1:5" x14ac:dyDescent="0.2">
      <c r="A7311"/>
      <c r="B7311"/>
      <c r="C7311"/>
      <c r="D7311"/>
      <c r="E7311"/>
    </row>
    <row r="7312" spans="1:5" x14ac:dyDescent="0.2">
      <c r="A7312"/>
      <c r="B7312"/>
      <c r="C7312"/>
      <c r="D7312"/>
      <c r="E7312"/>
    </row>
    <row r="7313" spans="1:5" x14ac:dyDescent="0.2">
      <c r="A7313"/>
      <c r="B7313"/>
      <c r="C7313"/>
      <c r="D7313"/>
      <c r="E7313"/>
    </row>
    <row r="7314" spans="1:5" x14ac:dyDescent="0.2">
      <c r="A7314"/>
      <c r="B7314"/>
      <c r="C7314"/>
      <c r="D7314"/>
      <c r="E7314"/>
    </row>
    <row r="7315" spans="1:5" x14ac:dyDescent="0.2">
      <c r="A7315"/>
      <c r="B7315"/>
      <c r="C7315"/>
      <c r="D7315"/>
      <c r="E7315"/>
    </row>
    <row r="7316" spans="1:5" x14ac:dyDescent="0.2">
      <c r="A7316"/>
      <c r="B7316"/>
      <c r="C7316"/>
      <c r="D7316"/>
      <c r="E7316"/>
    </row>
    <row r="7317" spans="1:5" x14ac:dyDescent="0.2">
      <c r="A7317"/>
      <c r="B7317"/>
      <c r="C7317"/>
      <c r="D7317"/>
      <c r="E7317"/>
    </row>
    <row r="7318" spans="1:5" x14ac:dyDescent="0.2">
      <c r="A7318"/>
      <c r="B7318"/>
      <c r="C7318"/>
      <c r="D7318"/>
      <c r="E7318"/>
    </row>
    <row r="7319" spans="1:5" x14ac:dyDescent="0.2">
      <c r="A7319"/>
      <c r="B7319"/>
      <c r="C7319"/>
      <c r="D7319"/>
      <c r="E7319"/>
    </row>
    <row r="7320" spans="1:5" x14ac:dyDescent="0.2">
      <c r="A7320"/>
      <c r="B7320"/>
      <c r="C7320"/>
      <c r="D7320"/>
      <c r="E7320"/>
    </row>
    <row r="7321" spans="1:5" x14ac:dyDescent="0.2">
      <c r="A7321"/>
      <c r="B7321"/>
      <c r="C7321"/>
      <c r="D7321"/>
      <c r="E7321"/>
    </row>
    <row r="7322" spans="1:5" x14ac:dyDescent="0.2">
      <c r="A7322"/>
      <c r="B7322"/>
      <c r="C7322"/>
      <c r="D7322"/>
      <c r="E7322"/>
    </row>
    <row r="7323" spans="1:5" x14ac:dyDescent="0.2">
      <c r="A7323"/>
      <c r="B7323"/>
      <c r="C7323"/>
      <c r="D7323"/>
      <c r="E7323"/>
    </row>
    <row r="7324" spans="1:5" x14ac:dyDescent="0.2">
      <c r="A7324"/>
      <c r="B7324"/>
      <c r="C7324"/>
      <c r="D7324"/>
      <c r="E7324"/>
    </row>
    <row r="7325" spans="1:5" x14ac:dyDescent="0.2">
      <c r="A7325"/>
      <c r="B7325"/>
      <c r="C7325"/>
      <c r="D7325"/>
      <c r="E7325"/>
    </row>
    <row r="7326" spans="1:5" x14ac:dyDescent="0.2">
      <c r="A7326"/>
      <c r="B7326"/>
      <c r="C7326"/>
      <c r="D7326"/>
      <c r="E7326"/>
    </row>
    <row r="7327" spans="1:5" x14ac:dyDescent="0.2">
      <c r="A7327"/>
      <c r="B7327"/>
      <c r="C7327"/>
      <c r="D7327"/>
      <c r="E7327"/>
    </row>
    <row r="7328" spans="1:5" x14ac:dyDescent="0.2">
      <c r="A7328"/>
      <c r="B7328"/>
      <c r="C7328"/>
      <c r="D7328"/>
      <c r="E7328"/>
    </row>
    <row r="7329" spans="1:5" x14ac:dyDescent="0.2">
      <c r="A7329"/>
      <c r="B7329"/>
      <c r="C7329"/>
      <c r="D7329"/>
      <c r="E7329"/>
    </row>
    <row r="7330" spans="1:5" x14ac:dyDescent="0.2">
      <c r="A7330"/>
      <c r="B7330"/>
      <c r="C7330"/>
      <c r="D7330"/>
      <c r="E7330"/>
    </row>
    <row r="7331" spans="1:5" x14ac:dyDescent="0.2">
      <c r="A7331"/>
      <c r="B7331"/>
      <c r="C7331"/>
      <c r="D7331"/>
      <c r="E7331"/>
    </row>
    <row r="7332" spans="1:5" x14ac:dyDescent="0.2">
      <c r="A7332"/>
      <c r="B7332"/>
      <c r="C7332"/>
      <c r="D7332"/>
      <c r="E7332"/>
    </row>
    <row r="7333" spans="1:5" x14ac:dyDescent="0.2">
      <c r="A7333"/>
      <c r="B7333"/>
      <c r="C7333"/>
      <c r="D7333"/>
      <c r="E7333"/>
    </row>
    <row r="7334" spans="1:5" x14ac:dyDescent="0.2">
      <c r="A7334"/>
      <c r="B7334"/>
      <c r="C7334"/>
      <c r="D7334"/>
      <c r="E7334"/>
    </row>
    <row r="7335" spans="1:5" x14ac:dyDescent="0.2">
      <c r="A7335"/>
      <c r="B7335"/>
      <c r="C7335"/>
      <c r="D7335"/>
      <c r="E7335"/>
    </row>
    <row r="7336" spans="1:5" x14ac:dyDescent="0.2">
      <c r="A7336"/>
      <c r="B7336"/>
      <c r="C7336"/>
      <c r="D7336"/>
      <c r="E7336"/>
    </row>
    <row r="7337" spans="1:5" x14ac:dyDescent="0.2">
      <c r="A7337"/>
      <c r="B7337"/>
      <c r="C7337"/>
      <c r="D7337"/>
      <c r="E7337"/>
    </row>
    <row r="7338" spans="1:5" x14ac:dyDescent="0.2">
      <c r="A7338"/>
      <c r="B7338"/>
      <c r="C7338"/>
      <c r="D7338"/>
      <c r="E7338"/>
    </row>
    <row r="7339" spans="1:5" x14ac:dyDescent="0.2">
      <c r="A7339"/>
      <c r="B7339"/>
      <c r="C7339"/>
      <c r="D7339"/>
      <c r="E7339"/>
    </row>
    <row r="7340" spans="1:5" x14ac:dyDescent="0.2">
      <c r="A7340"/>
      <c r="B7340"/>
      <c r="C7340"/>
      <c r="D7340"/>
      <c r="E7340"/>
    </row>
    <row r="7341" spans="1:5" x14ac:dyDescent="0.2">
      <c r="A7341"/>
      <c r="B7341"/>
      <c r="C7341"/>
      <c r="D7341"/>
      <c r="E7341"/>
    </row>
    <row r="7342" spans="1:5" x14ac:dyDescent="0.2">
      <c r="A7342"/>
      <c r="B7342"/>
      <c r="C7342"/>
      <c r="D7342"/>
      <c r="E7342"/>
    </row>
    <row r="7343" spans="1:5" x14ac:dyDescent="0.2">
      <c r="A7343"/>
      <c r="B7343"/>
      <c r="C7343"/>
      <c r="D7343"/>
      <c r="E7343"/>
    </row>
    <row r="7344" spans="1:5" x14ac:dyDescent="0.2">
      <c r="A7344"/>
      <c r="B7344"/>
      <c r="C7344"/>
      <c r="D7344"/>
      <c r="E7344"/>
    </row>
    <row r="7345" spans="1:5" x14ac:dyDescent="0.2">
      <c r="A7345"/>
      <c r="B7345"/>
      <c r="C7345"/>
      <c r="D7345"/>
      <c r="E7345"/>
    </row>
    <row r="7346" spans="1:5" x14ac:dyDescent="0.2">
      <c r="A7346"/>
      <c r="B7346"/>
      <c r="C7346"/>
      <c r="D7346"/>
      <c r="E7346"/>
    </row>
    <row r="7347" spans="1:5" x14ac:dyDescent="0.2">
      <c r="A7347"/>
      <c r="B7347"/>
      <c r="C7347"/>
      <c r="D7347"/>
      <c r="E7347"/>
    </row>
    <row r="7348" spans="1:5" x14ac:dyDescent="0.2">
      <c r="A7348"/>
      <c r="B7348"/>
      <c r="C7348"/>
      <c r="D7348"/>
      <c r="E7348"/>
    </row>
    <row r="7349" spans="1:5" x14ac:dyDescent="0.2">
      <c r="A7349"/>
      <c r="B7349"/>
      <c r="C7349"/>
      <c r="D7349"/>
      <c r="E7349"/>
    </row>
    <row r="7350" spans="1:5" x14ac:dyDescent="0.2">
      <c r="A7350"/>
      <c r="B7350"/>
      <c r="C7350"/>
      <c r="D7350"/>
      <c r="E7350"/>
    </row>
    <row r="7351" spans="1:5" x14ac:dyDescent="0.2">
      <c r="A7351"/>
      <c r="B7351"/>
      <c r="C7351"/>
      <c r="D7351"/>
      <c r="E7351"/>
    </row>
    <row r="7352" spans="1:5" x14ac:dyDescent="0.2">
      <c r="A7352"/>
      <c r="B7352"/>
      <c r="C7352"/>
      <c r="D7352"/>
      <c r="E7352"/>
    </row>
    <row r="7353" spans="1:5" x14ac:dyDescent="0.2">
      <c r="A7353"/>
      <c r="B7353"/>
      <c r="C7353"/>
      <c r="D7353"/>
      <c r="E7353"/>
    </row>
    <row r="7354" spans="1:5" x14ac:dyDescent="0.2">
      <c r="A7354"/>
      <c r="B7354"/>
      <c r="C7354"/>
      <c r="D7354"/>
      <c r="E7354"/>
    </row>
    <row r="7355" spans="1:5" x14ac:dyDescent="0.2">
      <c r="A7355"/>
      <c r="B7355"/>
      <c r="C7355"/>
      <c r="D7355"/>
      <c r="E7355"/>
    </row>
    <row r="7356" spans="1:5" x14ac:dyDescent="0.2">
      <c r="A7356"/>
      <c r="B7356"/>
      <c r="C7356"/>
      <c r="D7356"/>
      <c r="E7356"/>
    </row>
    <row r="7357" spans="1:5" x14ac:dyDescent="0.2">
      <c r="A7357"/>
      <c r="B7357"/>
      <c r="C7357"/>
      <c r="D7357"/>
      <c r="E7357"/>
    </row>
    <row r="7358" spans="1:5" x14ac:dyDescent="0.2">
      <c r="A7358"/>
      <c r="B7358"/>
      <c r="C7358"/>
      <c r="D7358"/>
      <c r="E7358"/>
    </row>
    <row r="7359" spans="1:5" x14ac:dyDescent="0.2">
      <c r="A7359"/>
      <c r="B7359"/>
      <c r="C7359"/>
      <c r="D7359"/>
      <c r="E7359"/>
    </row>
    <row r="7360" spans="1:5" x14ac:dyDescent="0.2">
      <c r="A7360"/>
      <c r="B7360"/>
      <c r="C7360"/>
      <c r="D7360"/>
      <c r="E7360"/>
    </row>
    <row r="7361" spans="1:5" x14ac:dyDescent="0.2">
      <c r="A7361"/>
      <c r="B7361"/>
      <c r="C7361"/>
      <c r="D7361"/>
      <c r="E7361"/>
    </row>
    <row r="7362" spans="1:5" x14ac:dyDescent="0.2">
      <c r="A7362"/>
      <c r="B7362"/>
      <c r="C7362"/>
      <c r="D7362"/>
      <c r="E7362"/>
    </row>
    <row r="7363" spans="1:5" x14ac:dyDescent="0.2">
      <c r="A7363"/>
      <c r="B7363"/>
      <c r="C7363"/>
      <c r="D7363"/>
      <c r="E7363"/>
    </row>
    <row r="7364" spans="1:5" x14ac:dyDescent="0.2">
      <c r="A7364"/>
      <c r="B7364"/>
      <c r="C7364"/>
      <c r="D7364"/>
      <c r="E7364"/>
    </row>
    <row r="7365" spans="1:5" x14ac:dyDescent="0.2">
      <c r="A7365"/>
      <c r="B7365"/>
      <c r="C7365"/>
      <c r="D7365"/>
      <c r="E7365"/>
    </row>
    <row r="7366" spans="1:5" x14ac:dyDescent="0.2">
      <c r="A7366"/>
      <c r="B7366"/>
      <c r="C7366"/>
      <c r="D7366"/>
      <c r="E7366"/>
    </row>
    <row r="7367" spans="1:5" x14ac:dyDescent="0.2">
      <c r="A7367"/>
      <c r="B7367"/>
      <c r="C7367"/>
      <c r="D7367"/>
      <c r="E7367"/>
    </row>
    <row r="7368" spans="1:5" x14ac:dyDescent="0.2">
      <c r="A7368"/>
      <c r="B7368"/>
      <c r="C7368"/>
      <c r="D7368"/>
      <c r="E7368"/>
    </row>
    <row r="7369" spans="1:5" x14ac:dyDescent="0.2">
      <c r="A7369"/>
      <c r="B7369"/>
      <c r="C7369"/>
      <c r="D7369"/>
      <c r="E7369"/>
    </row>
    <row r="7370" spans="1:5" x14ac:dyDescent="0.2">
      <c r="A7370"/>
      <c r="B7370"/>
      <c r="C7370"/>
      <c r="D7370"/>
      <c r="E7370"/>
    </row>
    <row r="7371" spans="1:5" x14ac:dyDescent="0.2">
      <c r="A7371"/>
      <c r="B7371"/>
      <c r="C7371"/>
      <c r="D7371"/>
      <c r="E7371"/>
    </row>
    <row r="7372" spans="1:5" x14ac:dyDescent="0.2">
      <c r="A7372"/>
      <c r="B7372"/>
      <c r="C7372"/>
      <c r="D7372"/>
      <c r="E7372"/>
    </row>
    <row r="7373" spans="1:5" x14ac:dyDescent="0.2">
      <c r="A7373"/>
      <c r="B7373"/>
      <c r="C7373"/>
      <c r="D7373"/>
      <c r="E7373"/>
    </row>
    <row r="7374" spans="1:5" x14ac:dyDescent="0.2">
      <c r="A7374"/>
      <c r="B7374"/>
      <c r="C7374"/>
      <c r="D7374"/>
      <c r="E7374"/>
    </row>
    <row r="7375" spans="1:5" x14ac:dyDescent="0.2">
      <c r="A7375"/>
      <c r="B7375"/>
      <c r="C7375"/>
      <c r="D7375"/>
      <c r="E7375"/>
    </row>
    <row r="7376" spans="1:5" x14ac:dyDescent="0.2">
      <c r="A7376"/>
      <c r="B7376"/>
      <c r="C7376"/>
      <c r="D7376"/>
      <c r="E7376"/>
    </row>
    <row r="7377" spans="1:5" x14ac:dyDescent="0.2">
      <c r="A7377"/>
      <c r="B7377"/>
      <c r="C7377"/>
      <c r="D7377"/>
      <c r="E7377"/>
    </row>
    <row r="7378" spans="1:5" x14ac:dyDescent="0.2">
      <c r="A7378"/>
      <c r="B7378"/>
      <c r="C7378"/>
      <c r="D7378"/>
      <c r="E7378"/>
    </row>
    <row r="7379" spans="1:5" x14ac:dyDescent="0.2">
      <c r="A7379"/>
      <c r="B7379"/>
      <c r="C7379"/>
      <c r="D7379"/>
      <c r="E7379"/>
    </row>
    <row r="7380" spans="1:5" x14ac:dyDescent="0.2">
      <c r="A7380"/>
      <c r="B7380"/>
      <c r="C7380"/>
      <c r="D7380"/>
      <c r="E7380"/>
    </row>
    <row r="7381" spans="1:5" x14ac:dyDescent="0.2">
      <c r="A7381"/>
      <c r="B7381"/>
      <c r="C7381"/>
      <c r="D7381"/>
      <c r="E7381"/>
    </row>
    <row r="7382" spans="1:5" x14ac:dyDescent="0.2">
      <c r="A7382"/>
      <c r="B7382"/>
      <c r="C7382"/>
      <c r="D7382"/>
      <c r="E7382"/>
    </row>
    <row r="7383" spans="1:5" x14ac:dyDescent="0.2">
      <c r="A7383"/>
      <c r="B7383"/>
      <c r="C7383"/>
      <c r="D7383"/>
      <c r="E7383"/>
    </row>
    <row r="7384" spans="1:5" x14ac:dyDescent="0.2">
      <c r="A7384"/>
      <c r="B7384"/>
      <c r="C7384"/>
      <c r="D7384"/>
      <c r="E7384"/>
    </row>
    <row r="7385" spans="1:5" x14ac:dyDescent="0.2">
      <c r="A7385"/>
      <c r="B7385"/>
      <c r="C7385"/>
      <c r="D7385"/>
      <c r="E7385"/>
    </row>
    <row r="7386" spans="1:5" x14ac:dyDescent="0.2">
      <c r="A7386"/>
      <c r="B7386"/>
      <c r="C7386"/>
      <c r="D7386"/>
      <c r="E7386"/>
    </row>
    <row r="7387" spans="1:5" x14ac:dyDescent="0.2">
      <c r="A7387"/>
      <c r="B7387"/>
      <c r="C7387"/>
      <c r="D7387"/>
      <c r="E7387"/>
    </row>
    <row r="7388" spans="1:5" x14ac:dyDescent="0.2">
      <c r="A7388"/>
      <c r="B7388"/>
      <c r="C7388"/>
      <c r="D7388"/>
      <c r="E7388"/>
    </row>
    <row r="7389" spans="1:5" x14ac:dyDescent="0.2">
      <c r="A7389"/>
      <c r="B7389"/>
      <c r="C7389"/>
      <c r="D7389"/>
      <c r="E7389"/>
    </row>
    <row r="7390" spans="1:5" x14ac:dyDescent="0.2">
      <c r="A7390"/>
      <c r="B7390"/>
      <c r="C7390"/>
      <c r="D7390"/>
      <c r="E7390"/>
    </row>
    <row r="7391" spans="1:5" x14ac:dyDescent="0.2">
      <c r="A7391"/>
      <c r="B7391"/>
      <c r="C7391"/>
      <c r="D7391"/>
      <c r="E7391"/>
    </row>
    <row r="7392" spans="1:5" x14ac:dyDescent="0.2">
      <c r="A7392"/>
      <c r="B7392"/>
      <c r="C7392"/>
      <c r="D7392"/>
      <c r="E7392"/>
    </row>
    <row r="7393" spans="1:5" x14ac:dyDescent="0.2">
      <c r="A7393"/>
      <c r="B7393"/>
      <c r="C7393"/>
      <c r="D7393"/>
      <c r="E7393"/>
    </row>
    <row r="7394" spans="1:5" x14ac:dyDescent="0.2">
      <c r="A7394"/>
      <c r="B7394"/>
      <c r="C7394"/>
      <c r="D7394"/>
      <c r="E7394"/>
    </row>
    <row r="7395" spans="1:5" x14ac:dyDescent="0.2">
      <c r="A7395"/>
      <c r="B7395"/>
      <c r="C7395"/>
      <c r="D7395"/>
      <c r="E7395"/>
    </row>
    <row r="7396" spans="1:5" x14ac:dyDescent="0.2">
      <c r="A7396"/>
      <c r="B7396"/>
      <c r="C7396"/>
      <c r="D7396"/>
      <c r="E7396"/>
    </row>
    <row r="7397" spans="1:5" x14ac:dyDescent="0.2">
      <c r="A7397"/>
      <c r="B7397"/>
      <c r="C7397"/>
      <c r="D7397"/>
      <c r="E7397"/>
    </row>
    <row r="7398" spans="1:5" x14ac:dyDescent="0.2">
      <c r="A7398"/>
      <c r="B7398"/>
      <c r="C7398"/>
      <c r="D7398"/>
      <c r="E7398"/>
    </row>
    <row r="7399" spans="1:5" x14ac:dyDescent="0.2">
      <c r="A7399"/>
      <c r="B7399"/>
      <c r="C7399"/>
      <c r="D7399"/>
      <c r="E7399"/>
    </row>
    <row r="7400" spans="1:5" x14ac:dyDescent="0.2">
      <c r="A7400"/>
      <c r="B7400"/>
      <c r="C7400"/>
      <c r="D7400"/>
      <c r="E7400"/>
    </row>
    <row r="7401" spans="1:5" x14ac:dyDescent="0.2">
      <c r="A7401"/>
      <c r="B7401"/>
      <c r="C7401"/>
      <c r="D7401"/>
      <c r="E7401"/>
    </row>
    <row r="7402" spans="1:5" x14ac:dyDescent="0.2">
      <c r="A7402"/>
      <c r="B7402"/>
      <c r="C7402"/>
      <c r="D7402"/>
      <c r="E7402"/>
    </row>
    <row r="7403" spans="1:5" x14ac:dyDescent="0.2">
      <c r="A7403"/>
      <c r="B7403"/>
      <c r="C7403"/>
      <c r="D7403"/>
      <c r="E7403"/>
    </row>
    <row r="7404" spans="1:5" x14ac:dyDescent="0.2">
      <c r="A7404"/>
      <c r="B7404"/>
      <c r="C7404"/>
      <c r="D7404"/>
      <c r="E7404"/>
    </row>
    <row r="7405" spans="1:5" x14ac:dyDescent="0.2">
      <c r="A7405"/>
      <c r="B7405"/>
      <c r="C7405"/>
      <c r="D7405"/>
      <c r="E7405"/>
    </row>
    <row r="7406" spans="1:5" x14ac:dyDescent="0.2">
      <c r="A7406"/>
      <c r="B7406"/>
      <c r="C7406"/>
      <c r="D7406"/>
      <c r="E7406"/>
    </row>
    <row r="7407" spans="1:5" x14ac:dyDescent="0.2">
      <c r="A7407"/>
      <c r="B7407"/>
      <c r="C7407"/>
      <c r="D7407"/>
      <c r="E7407"/>
    </row>
    <row r="7408" spans="1:5" x14ac:dyDescent="0.2">
      <c r="A7408"/>
      <c r="B7408"/>
      <c r="C7408"/>
      <c r="D7408"/>
      <c r="E7408"/>
    </row>
    <row r="7409" spans="1:5" x14ac:dyDescent="0.2">
      <c r="A7409"/>
      <c r="B7409"/>
      <c r="C7409"/>
      <c r="D7409"/>
      <c r="E7409"/>
    </row>
    <row r="7410" spans="1:5" x14ac:dyDescent="0.2">
      <c r="A7410"/>
      <c r="B7410"/>
      <c r="C7410"/>
      <c r="D7410"/>
      <c r="E7410"/>
    </row>
    <row r="7411" spans="1:5" x14ac:dyDescent="0.2">
      <c r="A7411"/>
      <c r="B7411"/>
      <c r="C7411"/>
      <c r="D7411"/>
      <c r="E7411"/>
    </row>
    <row r="7412" spans="1:5" x14ac:dyDescent="0.2">
      <c r="A7412"/>
      <c r="B7412"/>
      <c r="C7412"/>
      <c r="D7412"/>
      <c r="E7412"/>
    </row>
    <row r="7413" spans="1:5" x14ac:dyDescent="0.2">
      <c r="A7413"/>
      <c r="B7413"/>
      <c r="C7413"/>
      <c r="D7413"/>
      <c r="E7413"/>
    </row>
    <row r="7414" spans="1:5" x14ac:dyDescent="0.2">
      <c r="A7414"/>
      <c r="B7414"/>
      <c r="C7414"/>
      <c r="D7414"/>
      <c r="E7414"/>
    </row>
    <row r="7415" spans="1:5" x14ac:dyDescent="0.2">
      <c r="A7415"/>
      <c r="B7415"/>
      <c r="C7415"/>
      <c r="D7415"/>
      <c r="E7415"/>
    </row>
    <row r="7416" spans="1:5" x14ac:dyDescent="0.2">
      <c r="A7416"/>
      <c r="B7416"/>
      <c r="C7416"/>
      <c r="D7416"/>
      <c r="E7416"/>
    </row>
    <row r="7417" spans="1:5" x14ac:dyDescent="0.2">
      <c r="A7417"/>
      <c r="B7417"/>
      <c r="C7417"/>
      <c r="D7417"/>
      <c r="E7417"/>
    </row>
    <row r="7418" spans="1:5" x14ac:dyDescent="0.2">
      <c r="A7418"/>
      <c r="B7418"/>
      <c r="C7418"/>
      <c r="D7418"/>
      <c r="E7418"/>
    </row>
    <row r="7419" spans="1:5" x14ac:dyDescent="0.2">
      <c r="A7419"/>
      <c r="B7419"/>
      <c r="C7419"/>
      <c r="D7419"/>
      <c r="E7419"/>
    </row>
    <row r="7420" spans="1:5" x14ac:dyDescent="0.2">
      <c r="A7420"/>
      <c r="B7420"/>
      <c r="C7420"/>
      <c r="D7420"/>
      <c r="E7420"/>
    </row>
    <row r="7421" spans="1:5" x14ac:dyDescent="0.2">
      <c r="A7421"/>
      <c r="B7421"/>
      <c r="C7421"/>
      <c r="D7421"/>
      <c r="E7421"/>
    </row>
    <row r="7422" spans="1:5" x14ac:dyDescent="0.2">
      <c r="A7422"/>
      <c r="B7422"/>
      <c r="C7422"/>
      <c r="D7422"/>
      <c r="E7422"/>
    </row>
    <row r="7423" spans="1:5" x14ac:dyDescent="0.2">
      <c r="A7423"/>
      <c r="B7423"/>
      <c r="C7423"/>
      <c r="D7423"/>
      <c r="E7423"/>
    </row>
    <row r="7424" spans="1:5" x14ac:dyDescent="0.2">
      <c r="A7424"/>
      <c r="B7424"/>
      <c r="C7424"/>
      <c r="D7424"/>
      <c r="E7424"/>
    </row>
    <row r="7425" spans="1:5" x14ac:dyDescent="0.2">
      <c r="A7425"/>
      <c r="B7425"/>
      <c r="C7425"/>
      <c r="D7425"/>
      <c r="E7425"/>
    </row>
    <row r="7426" spans="1:5" x14ac:dyDescent="0.2">
      <c r="A7426"/>
      <c r="B7426"/>
      <c r="C7426"/>
      <c r="D7426"/>
      <c r="E7426"/>
    </row>
    <row r="7427" spans="1:5" x14ac:dyDescent="0.2">
      <c r="A7427"/>
      <c r="B7427"/>
      <c r="C7427"/>
      <c r="D7427"/>
      <c r="E7427"/>
    </row>
    <row r="7428" spans="1:5" x14ac:dyDescent="0.2">
      <c r="A7428"/>
      <c r="B7428"/>
      <c r="C7428"/>
      <c r="D7428"/>
      <c r="E7428"/>
    </row>
    <row r="7429" spans="1:5" x14ac:dyDescent="0.2">
      <c r="A7429"/>
      <c r="B7429"/>
      <c r="C7429"/>
      <c r="D7429"/>
      <c r="E7429"/>
    </row>
    <row r="7430" spans="1:5" x14ac:dyDescent="0.2">
      <c r="A7430"/>
      <c r="B7430"/>
      <c r="C7430"/>
      <c r="D7430"/>
      <c r="E7430"/>
    </row>
    <row r="7431" spans="1:5" x14ac:dyDescent="0.2">
      <c r="A7431"/>
      <c r="B7431"/>
      <c r="C7431"/>
      <c r="D7431"/>
      <c r="E7431"/>
    </row>
    <row r="7432" spans="1:5" x14ac:dyDescent="0.2">
      <c r="A7432"/>
      <c r="B7432"/>
      <c r="C7432"/>
      <c r="D7432"/>
      <c r="E7432"/>
    </row>
    <row r="7433" spans="1:5" x14ac:dyDescent="0.2">
      <c r="A7433"/>
      <c r="B7433"/>
      <c r="C7433"/>
      <c r="D7433"/>
      <c r="E7433"/>
    </row>
    <row r="7434" spans="1:5" x14ac:dyDescent="0.2">
      <c r="A7434"/>
      <c r="B7434"/>
      <c r="C7434"/>
      <c r="D7434"/>
      <c r="E7434"/>
    </row>
    <row r="7435" spans="1:5" x14ac:dyDescent="0.2">
      <c r="A7435"/>
      <c r="B7435"/>
      <c r="C7435"/>
      <c r="D7435"/>
      <c r="E7435"/>
    </row>
    <row r="7436" spans="1:5" x14ac:dyDescent="0.2">
      <c r="A7436"/>
      <c r="B7436"/>
      <c r="C7436"/>
      <c r="D7436"/>
      <c r="E7436"/>
    </row>
    <row r="7437" spans="1:5" x14ac:dyDescent="0.2">
      <c r="A7437"/>
      <c r="B7437"/>
      <c r="C7437"/>
      <c r="D7437"/>
      <c r="E7437"/>
    </row>
    <row r="7438" spans="1:5" x14ac:dyDescent="0.2">
      <c r="A7438"/>
      <c r="B7438"/>
      <c r="C7438"/>
      <c r="D7438"/>
      <c r="E7438"/>
    </row>
    <row r="7439" spans="1:5" x14ac:dyDescent="0.2">
      <c r="A7439"/>
      <c r="B7439"/>
      <c r="C7439"/>
      <c r="D7439"/>
      <c r="E7439"/>
    </row>
    <row r="7440" spans="1:5" x14ac:dyDescent="0.2">
      <c r="A7440"/>
      <c r="B7440"/>
      <c r="C7440"/>
      <c r="D7440"/>
      <c r="E7440"/>
    </row>
    <row r="7441" spans="1:5" x14ac:dyDescent="0.2">
      <c r="A7441"/>
      <c r="B7441"/>
      <c r="C7441"/>
      <c r="D7441"/>
      <c r="E7441"/>
    </row>
    <row r="7442" spans="1:5" x14ac:dyDescent="0.2">
      <c r="A7442"/>
      <c r="B7442"/>
      <c r="C7442"/>
      <c r="D7442"/>
      <c r="E7442"/>
    </row>
    <row r="7443" spans="1:5" x14ac:dyDescent="0.2">
      <c r="A7443"/>
      <c r="B7443"/>
      <c r="C7443"/>
      <c r="D7443"/>
      <c r="E7443"/>
    </row>
    <row r="7444" spans="1:5" x14ac:dyDescent="0.2">
      <c r="A7444"/>
      <c r="B7444"/>
      <c r="C7444"/>
      <c r="D7444"/>
      <c r="E7444"/>
    </row>
    <row r="7445" spans="1:5" x14ac:dyDescent="0.2">
      <c r="A7445"/>
      <c r="B7445"/>
      <c r="C7445"/>
      <c r="D7445"/>
      <c r="E7445"/>
    </row>
    <row r="7446" spans="1:5" x14ac:dyDescent="0.2">
      <c r="A7446"/>
      <c r="B7446"/>
      <c r="C7446"/>
      <c r="D7446"/>
      <c r="E7446"/>
    </row>
    <row r="7447" spans="1:5" x14ac:dyDescent="0.2">
      <c r="A7447"/>
      <c r="B7447"/>
      <c r="C7447"/>
      <c r="D7447"/>
      <c r="E7447"/>
    </row>
    <row r="7448" spans="1:5" x14ac:dyDescent="0.2">
      <c r="A7448"/>
      <c r="B7448"/>
      <c r="C7448"/>
      <c r="D7448"/>
      <c r="E7448"/>
    </row>
    <row r="7449" spans="1:5" x14ac:dyDescent="0.2">
      <c r="A7449"/>
      <c r="B7449"/>
      <c r="C7449"/>
      <c r="D7449"/>
      <c r="E7449"/>
    </row>
    <row r="7450" spans="1:5" x14ac:dyDescent="0.2">
      <c r="A7450"/>
      <c r="B7450"/>
      <c r="C7450"/>
      <c r="D7450"/>
      <c r="E7450"/>
    </row>
    <row r="7451" spans="1:5" x14ac:dyDescent="0.2">
      <c r="A7451"/>
      <c r="B7451"/>
      <c r="C7451"/>
      <c r="D7451"/>
      <c r="E7451"/>
    </row>
    <row r="7452" spans="1:5" x14ac:dyDescent="0.2">
      <c r="A7452"/>
      <c r="B7452"/>
      <c r="C7452"/>
      <c r="D7452"/>
      <c r="E7452"/>
    </row>
    <row r="7453" spans="1:5" x14ac:dyDescent="0.2">
      <c r="A7453"/>
      <c r="B7453"/>
      <c r="C7453"/>
      <c r="D7453"/>
      <c r="E7453"/>
    </row>
    <row r="7454" spans="1:5" x14ac:dyDescent="0.2">
      <c r="A7454"/>
      <c r="B7454"/>
      <c r="C7454"/>
      <c r="D7454"/>
      <c r="E7454"/>
    </row>
    <row r="7455" spans="1:5" x14ac:dyDescent="0.2">
      <c r="A7455"/>
      <c r="B7455"/>
      <c r="C7455"/>
      <c r="D7455"/>
      <c r="E7455"/>
    </row>
    <row r="7456" spans="1:5" x14ac:dyDescent="0.2">
      <c r="A7456"/>
      <c r="B7456"/>
      <c r="C7456"/>
      <c r="D7456"/>
      <c r="E7456"/>
    </row>
    <row r="7457" spans="1:5" x14ac:dyDescent="0.2">
      <c r="A7457"/>
      <c r="B7457"/>
      <c r="C7457"/>
      <c r="D7457"/>
      <c r="E7457"/>
    </row>
    <row r="7458" spans="1:5" x14ac:dyDescent="0.2">
      <c r="A7458"/>
      <c r="B7458"/>
      <c r="C7458"/>
      <c r="D7458"/>
      <c r="E7458"/>
    </row>
    <row r="7459" spans="1:5" x14ac:dyDescent="0.2">
      <c r="A7459"/>
      <c r="B7459"/>
      <c r="C7459"/>
      <c r="D7459"/>
      <c r="E7459"/>
    </row>
    <row r="7460" spans="1:5" x14ac:dyDescent="0.2">
      <c r="A7460"/>
      <c r="B7460"/>
      <c r="C7460"/>
      <c r="D7460"/>
      <c r="E7460"/>
    </row>
    <row r="7461" spans="1:5" x14ac:dyDescent="0.2">
      <c r="A7461"/>
      <c r="B7461"/>
      <c r="C7461"/>
      <c r="D7461"/>
      <c r="E7461"/>
    </row>
    <row r="7462" spans="1:5" x14ac:dyDescent="0.2">
      <c r="A7462"/>
      <c r="B7462"/>
      <c r="C7462"/>
      <c r="D7462"/>
      <c r="E7462"/>
    </row>
    <row r="7463" spans="1:5" x14ac:dyDescent="0.2">
      <c r="A7463"/>
      <c r="B7463"/>
      <c r="C7463"/>
      <c r="D7463"/>
      <c r="E7463"/>
    </row>
    <row r="7464" spans="1:5" x14ac:dyDescent="0.2">
      <c r="A7464"/>
      <c r="B7464"/>
      <c r="C7464"/>
      <c r="D7464"/>
      <c r="E7464"/>
    </row>
    <row r="7465" spans="1:5" x14ac:dyDescent="0.2">
      <c r="A7465"/>
      <c r="B7465"/>
      <c r="C7465"/>
      <c r="D7465"/>
      <c r="E7465"/>
    </row>
    <row r="7466" spans="1:5" x14ac:dyDescent="0.2">
      <c r="A7466"/>
      <c r="B7466"/>
      <c r="C7466"/>
      <c r="D7466"/>
      <c r="E7466"/>
    </row>
    <row r="7467" spans="1:5" x14ac:dyDescent="0.2">
      <c r="A7467"/>
      <c r="B7467"/>
      <c r="C7467"/>
      <c r="D7467"/>
      <c r="E7467"/>
    </row>
    <row r="7468" spans="1:5" x14ac:dyDescent="0.2">
      <c r="A7468"/>
      <c r="B7468"/>
      <c r="C7468"/>
      <c r="D7468"/>
      <c r="E7468"/>
    </row>
    <row r="7469" spans="1:5" x14ac:dyDescent="0.2">
      <c r="A7469"/>
      <c r="B7469"/>
      <c r="C7469"/>
      <c r="D7469"/>
      <c r="E7469"/>
    </row>
    <row r="7470" spans="1:5" x14ac:dyDescent="0.2">
      <c r="A7470"/>
      <c r="B7470"/>
      <c r="C7470"/>
      <c r="D7470"/>
      <c r="E7470"/>
    </row>
    <row r="7471" spans="1:5" x14ac:dyDescent="0.2">
      <c r="A7471"/>
      <c r="B7471"/>
      <c r="C7471"/>
      <c r="D7471"/>
      <c r="E7471"/>
    </row>
    <row r="7472" spans="1:5" x14ac:dyDescent="0.2">
      <c r="A7472"/>
      <c r="B7472"/>
      <c r="C7472"/>
      <c r="D7472"/>
      <c r="E7472"/>
    </row>
    <row r="7473" spans="1:5" x14ac:dyDescent="0.2">
      <c r="A7473"/>
      <c r="B7473"/>
      <c r="C7473"/>
      <c r="D7473"/>
      <c r="E7473"/>
    </row>
    <row r="7474" spans="1:5" x14ac:dyDescent="0.2">
      <c r="A7474"/>
      <c r="B7474"/>
      <c r="C7474"/>
      <c r="D7474"/>
      <c r="E7474"/>
    </row>
    <row r="7475" spans="1:5" x14ac:dyDescent="0.2">
      <c r="A7475"/>
      <c r="B7475"/>
      <c r="C7475"/>
      <c r="D7475"/>
      <c r="E7475"/>
    </row>
    <row r="7476" spans="1:5" x14ac:dyDescent="0.2">
      <c r="A7476"/>
      <c r="B7476"/>
      <c r="C7476"/>
      <c r="D7476"/>
      <c r="E7476"/>
    </row>
    <row r="7477" spans="1:5" x14ac:dyDescent="0.2">
      <c r="A7477"/>
      <c r="B7477"/>
      <c r="C7477"/>
      <c r="D7477"/>
      <c r="E7477"/>
    </row>
    <row r="7478" spans="1:5" x14ac:dyDescent="0.2">
      <c r="A7478"/>
      <c r="B7478"/>
      <c r="C7478"/>
      <c r="D7478"/>
      <c r="E7478"/>
    </row>
    <row r="7479" spans="1:5" x14ac:dyDescent="0.2">
      <c r="A7479"/>
      <c r="B7479"/>
      <c r="C7479"/>
      <c r="D7479"/>
      <c r="E7479"/>
    </row>
    <row r="7480" spans="1:5" x14ac:dyDescent="0.2">
      <c r="A7480"/>
      <c r="B7480"/>
      <c r="C7480"/>
      <c r="D7480"/>
      <c r="E7480"/>
    </row>
    <row r="7481" spans="1:5" x14ac:dyDescent="0.2">
      <c r="A7481"/>
      <c r="B7481"/>
      <c r="C7481"/>
      <c r="D7481"/>
      <c r="E7481"/>
    </row>
    <row r="7482" spans="1:5" x14ac:dyDescent="0.2">
      <c r="A7482"/>
      <c r="B7482"/>
      <c r="C7482"/>
      <c r="D7482"/>
      <c r="E7482"/>
    </row>
    <row r="7483" spans="1:5" x14ac:dyDescent="0.2">
      <c r="A7483"/>
      <c r="B7483"/>
      <c r="C7483"/>
      <c r="D7483"/>
      <c r="E7483"/>
    </row>
    <row r="7484" spans="1:5" x14ac:dyDescent="0.2">
      <c r="A7484"/>
      <c r="B7484"/>
      <c r="C7484"/>
      <c r="D7484"/>
      <c r="E7484"/>
    </row>
    <row r="7485" spans="1:5" x14ac:dyDescent="0.2">
      <c r="A7485"/>
      <c r="B7485"/>
      <c r="C7485"/>
      <c r="D7485"/>
      <c r="E7485"/>
    </row>
    <row r="7486" spans="1:5" x14ac:dyDescent="0.2">
      <c r="A7486"/>
      <c r="B7486"/>
      <c r="C7486"/>
      <c r="D7486"/>
      <c r="E7486"/>
    </row>
    <row r="7487" spans="1:5" x14ac:dyDescent="0.2">
      <c r="A7487"/>
      <c r="B7487"/>
      <c r="C7487"/>
      <c r="D7487"/>
      <c r="E7487"/>
    </row>
    <row r="7488" spans="1:5" x14ac:dyDescent="0.2">
      <c r="A7488"/>
      <c r="B7488"/>
      <c r="C7488"/>
      <c r="D7488"/>
      <c r="E7488"/>
    </row>
    <row r="7489" spans="1:5" x14ac:dyDescent="0.2">
      <c r="A7489"/>
      <c r="B7489"/>
      <c r="C7489"/>
      <c r="D7489"/>
      <c r="E7489"/>
    </row>
    <row r="7490" spans="1:5" x14ac:dyDescent="0.2">
      <c r="A7490"/>
      <c r="B7490"/>
      <c r="C7490"/>
      <c r="D7490"/>
      <c r="E7490"/>
    </row>
    <row r="7491" spans="1:5" x14ac:dyDescent="0.2">
      <c r="A7491"/>
      <c r="B7491"/>
      <c r="C7491"/>
      <c r="D7491"/>
      <c r="E7491"/>
    </row>
    <row r="7492" spans="1:5" x14ac:dyDescent="0.2">
      <c r="A7492"/>
      <c r="B7492"/>
      <c r="C7492"/>
      <c r="D7492"/>
      <c r="E7492"/>
    </row>
    <row r="7493" spans="1:5" x14ac:dyDescent="0.2">
      <c r="A7493"/>
      <c r="B7493"/>
      <c r="C7493"/>
      <c r="D7493"/>
      <c r="E7493"/>
    </row>
    <row r="7494" spans="1:5" x14ac:dyDescent="0.2">
      <c r="A7494"/>
      <c r="B7494"/>
      <c r="C7494"/>
      <c r="D7494"/>
      <c r="E7494"/>
    </row>
    <row r="7495" spans="1:5" x14ac:dyDescent="0.2">
      <c r="A7495"/>
      <c r="B7495"/>
      <c r="C7495"/>
      <c r="D7495"/>
      <c r="E7495"/>
    </row>
    <row r="7496" spans="1:5" x14ac:dyDescent="0.2">
      <c r="A7496"/>
      <c r="B7496"/>
      <c r="C7496"/>
      <c r="D7496"/>
      <c r="E7496"/>
    </row>
    <row r="7497" spans="1:5" x14ac:dyDescent="0.2">
      <c r="A7497"/>
      <c r="B7497"/>
      <c r="C7497"/>
      <c r="D7497"/>
      <c r="E7497"/>
    </row>
    <row r="7498" spans="1:5" x14ac:dyDescent="0.2">
      <c r="A7498"/>
      <c r="B7498"/>
      <c r="C7498"/>
      <c r="D7498"/>
      <c r="E7498"/>
    </row>
    <row r="7499" spans="1:5" x14ac:dyDescent="0.2">
      <c r="A7499"/>
      <c r="B7499"/>
      <c r="C7499"/>
      <c r="D7499"/>
      <c r="E7499"/>
    </row>
    <row r="7500" spans="1:5" x14ac:dyDescent="0.2">
      <c r="A7500"/>
      <c r="B7500"/>
      <c r="C7500"/>
      <c r="D7500"/>
      <c r="E7500"/>
    </row>
    <row r="7501" spans="1:5" x14ac:dyDescent="0.2">
      <c r="A7501"/>
      <c r="B7501"/>
      <c r="C7501"/>
      <c r="D7501"/>
      <c r="E7501"/>
    </row>
    <row r="7502" spans="1:5" x14ac:dyDescent="0.2">
      <c r="A7502"/>
      <c r="B7502"/>
      <c r="C7502"/>
      <c r="D7502"/>
      <c r="E7502"/>
    </row>
    <row r="7503" spans="1:5" x14ac:dyDescent="0.2">
      <c r="A7503"/>
      <c r="B7503"/>
      <c r="C7503"/>
      <c r="D7503"/>
      <c r="E7503"/>
    </row>
    <row r="7504" spans="1:5" x14ac:dyDescent="0.2">
      <c r="A7504"/>
      <c r="B7504"/>
      <c r="C7504"/>
      <c r="D7504"/>
      <c r="E7504"/>
    </row>
    <row r="7505" spans="1:5" x14ac:dyDescent="0.2">
      <c r="A7505"/>
      <c r="B7505"/>
      <c r="C7505"/>
      <c r="D7505"/>
      <c r="E7505"/>
    </row>
    <row r="7506" spans="1:5" x14ac:dyDescent="0.2">
      <c r="A7506"/>
      <c r="B7506"/>
      <c r="C7506"/>
      <c r="D7506"/>
      <c r="E7506"/>
    </row>
    <row r="7507" spans="1:5" x14ac:dyDescent="0.2">
      <c r="A7507"/>
      <c r="B7507"/>
      <c r="C7507"/>
      <c r="D7507"/>
      <c r="E7507"/>
    </row>
    <row r="7508" spans="1:5" x14ac:dyDescent="0.2">
      <c r="A7508"/>
      <c r="B7508"/>
      <c r="C7508"/>
      <c r="D7508"/>
      <c r="E7508"/>
    </row>
    <row r="7509" spans="1:5" x14ac:dyDescent="0.2">
      <c r="A7509"/>
      <c r="B7509"/>
      <c r="C7509"/>
      <c r="D7509"/>
      <c r="E7509"/>
    </row>
    <row r="7510" spans="1:5" x14ac:dyDescent="0.2">
      <c r="A7510"/>
      <c r="B7510"/>
      <c r="C7510"/>
      <c r="D7510"/>
      <c r="E7510"/>
    </row>
    <row r="7511" spans="1:5" x14ac:dyDescent="0.2">
      <c r="A7511"/>
      <c r="B7511"/>
      <c r="C7511"/>
      <c r="D7511"/>
      <c r="E7511"/>
    </row>
    <row r="7512" spans="1:5" x14ac:dyDescent="0.2">
      <c r="A7512"/>
      <c r="B7512"/>
      <c r="C7512"/>
      <c r="D7512"/>
      <c r="E7512"/>
    </row>
    <row r="7513" spans="1:5" x14ac:dyDescent="0.2">
      <c r="A7513"/>
      <c r="B7513"/>
      <c r="C7513"/>
      <c r="D7513"/>
      <c r="E7513"/>
    </row>
    <row r="7514" spans="1:5" x14ac:dyDescent="0.2">
      <c r="A7514"/>
      <c r="B7514"/>
      <c r="C7514"/>
      <c r="D7514"/>
      <c r="E7514"/>
    </row>
    <row r="7515" spans="1:5" x14ac:dyDescent="0.2">
      <c r="A7515"/>
      <c r="B7515"/>
      <c r="C7515"/>
      <c r="D7515"/>
      <c r="E7515"/>
    </row>
    <row r="7516" spans="1:5" x14ac:dyDescent="0.2">
      <c r="A7516"/>
      <c r="B7516"/>
      <c r="C7516"/>
      <c r="D7516"/>
      <c r="E7516"/>
    </row>
    <row r="7517" spans="1:5" x14ac:dyDescent="0.2">
      <c r="A7517"/>
      <c r="B7517"/>
      <c r="C7517"/>
      <c r="D7517"/>
      <c r="E7517"/>
    </row>
    <row r="7518" spans="1:5" x14ac:dyDescent="0.2">
      <c r="A7518"/>
      <c r="B7518"/>
      <c r="C7518"/>
      <c r="D7518"/>
      <c r="E7518"/>
    </row>
    <row r="7519" spans="1:5" x14ac:dyDescent="0.2">
      <c r="A7519"/>
      <c r="B7519"/>
      <c r="C7519"/>
      <c r="D7519"/>
      <c r="E7519"/>
    </row>
    <row r="7520" spans="1:5" x14ac:dyDescent="0.2">
      <c r="A7520"/>
      <c r="B7520"/>
      <c r="C7520"/>
      <c r="D7520"/>
      <c r="E7520"/>
    </row>
    <row r="7521" spans="1:5" x14ac:dyDescent="0.2">
      <c r="A7521"/>
      <c r="B7521"/>
      <c r="C7521"/>
      <c r="D7521"/>
      <c r="E7521"/>
    </row>
    <row r="7522" spans="1:5" x14ac:dyDescent="0.2">
      <c r="A7522"/>
      <c r="B7522"/>
      <c r="C7522"/>
      <c r="D7522"/>
      <c r="E7522"/>
    </row>
    <row r="7523" spans="1:5" x14ac:dyDescent="0.2">
      <c r="A7523"/>
      <c r="B7523"/>
      <c r="C7523"/>
      <c r="D7523"/>
      <c r="E7523"/>
    </row>
    <row r="7524" spans="1:5" x14ac:dyDescent="0.2">
      <c r="A7524"/>
      <c r="B7524"/>
      <c r="C7524"/>
      <c r="D7524"/>
      <c r="E7524"/>
    </row>
    <row r="7525" spans="1:5" x14ac:dyDescent="0.2">
      <c r="A7525"/>
      <c r="B7525"/>
      <c r="C7525"/>
      <c r="D7525"/>
      <c r="E7525"/>
    </row>
    <row r="7526" spans="1:5" x14ac:dyDescent="0.2">
      <c r="A7526"/>
      <c r="B7526"/>
      <c r="C7526"/>
      <c r="D7526"/>
      <c r="E7526"/>
    </row>
    <row r="7527" spans="1:5" x14ac:dyDescent="0.2">
      <c r="A7527"/>
      <c r="B7527"/>
      <c r="C7527"/>
      <c r="D7527"/>
      <c r="E7527"/>
    </row>
    <row r="7528" spans="1:5" x14ac:dyDescent="0.2">
      <c r="A7528"/>
      <c r="B7528"/>
      <c r="C7528"/>
      <c r="D7528"/>
      <c r="E7528"/>
    </row>
    <row r="7529" spans="1:5" x14ac:dyDescent="0.2">
      <c r="A7529"/>
      <c r="B7529"/>
      <c r="C7529"/>
      <c r="D7529"/>
      <c r="E7529"/>
    </row>
    <row r="7530" spans="1:5" x14ac:dyDescent="0.2">
      <c r="A7530"/>
      <c r="B7530"/>
      <c r="C7530"/>
      <c r="D7530"/>
      <c r="E7530"/>
    </row>
    <row r="7531" spans="1:5" x14ac:dyDescent="0.2">
      <c r="A7531"/>
      <c r="B7531"/>
      <c r="C7531"/>
      <c r="D7531"/>
      <c r="E7531"/>
    </row>
    <row r="7532" spans="1:5" x14ac:dyDescent="0.2">
      <c r="A7532"/>
      <c r="B7532"/>
      <c r="C7532"/>
      <c r="D7532"/>
      <c r="E7532"/>
    </row>
    <row r="7533" spans="1:5" x14ac:dyDescent="0.2">
      <c r="A7533"/>
      <c r="B7533"/>
      <c r="C7533"/>
      <c r="D7533"/>
      <c r="E7533"/>
    </row>
    <row r="7534" spans="1:5" x14ac:dyDescent="0.2">
      <c r="A7534"/>
      <c r="B7534"/>
      <c r="C7534"/>
      <c r="D7534"/>
      <c r="E7534"/>
    </row>
    <row r="7535" spans="1:5" x14ac:dyDescent="0.2">
      <c r="A7535"/>
      <c r="B7535"/>
      <c r="C7535"/>
      <c r="D7535"/>
      <c r="E7535"/>
    </row>
    <row r="7536" spans="1:5" x14ac:dyDescent="0.2">
      <c r="A7536"/>
      <c r="B7536"/>
      <c r="C7536"/>
      <c r="D7536"/>
      <c r="E7536"/>
    </row>
    <row r="7537" spans="1:5" x14ac:dyDescent="0.2">
      <c r="A7537"/>
      <c r="B7537"/>
      <c r="C7537"/>
      <c r="D7537"/>
      <c r="E7537"/>
    </row>
    <row r="7538" spans="1:5" x14ac:dyDescent="0.2">
      <c r="A7538"/>
      <c r="B7538"/>
      <c r="C7538"/>
      <c r="D7538"/>
      <c r="E7538"/>
    </row>
    <row r="7539" spans="1:5" x14ac:dyDescent="0.2">
      <c r="A7539"/>
      <c r="B7539"/>
      <c r="C7539"/>
      <c r="D7539"/>
      <c r="E7539"/>
    </row>
    <row r="7540" spans="1:5" x14ac:dyDescent="0.2">
      <c r="A7540"/>
      <c r="B7540"/>
      <c r="C7540"/>
      <c r="D7540"/>
      <c r="E7540"/>
    </row>
    <row r="7541" spans="1:5" x14ac:dyDescent="0.2">
      <c r="A7541"/>
      <c r="B7541"/>
      <c r="C7541"/>
      <c r="D7541"/>
      <c r="E7541"/>
    </row>
    <row r="7542" spans="1:5" x14ac:dyDescent="0.2">
      <c r="A7542"/>
      <c r="B7542"/>
      <c r="C7542"/>
      <c r="D7542"/>
      <c r="E7542"/>
    </row>
    <row r="7543" spans="1:5" x14ac:dyDescent="0.2">
      <c r="A7543"/>
      <c r="B7543"/>
      <c r="C7543"/>
      <c r="D7543"/>
      <c r="E7543"/>
    </row>
    <row r="7544" spans="1:5" x14ac:dyDescent="0.2">
      <c r="A7544"/>
      <c r="B7544"/>
      <c r="C7544"/>
      <c r="D7544"/>
      <c r="E7544"/>
    </row>
    <row r="7545" spans="1:5" x14ac:dyDescent="0.2">
      <c r="A7545"/>
      <c r="B7545"/>
      <c r="C7545"/>
      <c r="D7545"/>
      <c r="E7545"/>
    </row>
    <row r="7546" spans="1:5" x14ac:dyDescent="0.2">
      <c r="A7546"/>
      <c r="B7546"/>
      <c r="C7546"/>
      <c r="D7546"/>
      <c r="E7546"/>
    </row>
    <row r="7547" spans="1:5" x14ac:dyDescent="0.2">
      <c r="A7547"/>
      <c r="B7547"/>
      <c r="C7547"/>
      <c r="D7547"/>
      <c r="E7547"/>
    </row>
    <row r="7548" spans="1:5" x14ac:dyDescent="0.2">
      <c r="A7548"/>
      <c r="B7548"/>
      <c r="C7548"/>
      <c r="D7548"/>
      <c r="E7548"/>
    </row>
    <row r="7549" spans="1:5" x14ac:dyDescent="0.2">
      <c r="A7549"/>
      <c r="B7549"/>
      <c r="C7549"/>
      <c r="D7549"/>
      <c r="E7549"/>
    </row>
    <row r="7550" spans="1:5" x14ac:dyDescent="0.2">
      <c r="A7550"/>
      <c r="B7550"/>
      <c r="C7550"/>
      <c r="D7550"/>
      <c r="E7550"/>
    </row>
    <row r="7551" spans="1:5" x14ac:dyDescent="0.2">
      <c r="A7551"/>
      <c r="B7551"/>
      <c r="C7551"/>
      <c r="D7551"/>
      <c r="E7551"/>
    </row>
    <row r="7552" spans="1:5" x14ac:dyDescent="0.2">
      <c r="A7552"/>
      <c r="B7552"/>
      <c r="C7552"/>
      <c r="D7552"/>
      <c r="E7552"/>
    </row>
    <row r="7553" spans="1:5" x14ac:dyDescent="0.2">
      <c r="A7553"/>
      <c r="B7553"/>
      <c r="C7553"/>
      <c r="D7553"/>
      <c r="E7553"/>
    </row>
    <row r="7554" spans="1:5" x14ac:dyDescent="0.2">
      <c r="A7554"/>
      <c r="B7554"/>
      <c r="C7554"/>
      <c r="D7554"/>
      <c r="E7554"/>
    </row>
    <row r="7555" spans="1:5" x14ac:dyDescent="0.2">
      <c r="A7555"/>
      <c r="B7555"/>
      <c r="C7555"/>
      <c r="D7555"/>
      <c r="E7555"/>
    </row>
    <row r="7556" spans="1:5" x14ac:dyDescent="0.2">
      <c r="A7556"/>
      <c r="B7556"/>
      <c r="C7556"/>
      <c r="D7556"/>
      <c r="E7556"/>
    </row>
    <row r="7557" spans="1:5" x14ac:dyDescent="0.2">
      <c r="A7557"/>
      <c r="B7557"/>
      <c r="C7557"/>
      <c r="D7557"/>
      <c r="E7557"/>
    </row>
    <row r="7558" spans="1:5" x14ac:dyDescent="0.2">
      <c r="A7558"/>
      <c r="B7558"/>
      <c r="C7558"/>
      <c r="D7558"/>
      <c r="E7558"/>
    </row>
    <row r="7559" spans="1:5" x14ac:dyDescent="0.2">
      <c r="A7559"/>
      <c r="B7559"/>
      <c r="C7559"/>
      <c r="D7559"/>
      <c r="E7559"/>
    </row>
    <row r="7560" spans="1:5" x14ac:dyDescent="0.2">
      <c r="A7560"/>
      <c r="B7560"/>
      <c r="C7560"/>
      <c r="D7560"/>
      <c r="E7560"/>
    </row>
    <row r="7561" spans="1:5" x14ac:dyDescent="0.2">
      <c r="A7561"/>
      <c r="B7561"/>
      <c r="C7561"/>
      <c r="D7561"/>
      <c r="E7561"/>
    </row>
    <row r="7562" spans="1:5" x14ac:dyDescent="0.2">
      <c r="A7562"/>
      <c r="B7562"/>
      <c r="C7562"/>
      <c r="D7562"/>
      <c r="E7562"/>
    </row>
    <row r="7563" spans="1:5" x14ac:dyDescent="0.2">
      <c r="A7563"/>
      <c r="B7563"/>
      <c r="C7563"/>
      <c r="D7563"/>
      <c r="E7563"/>
    </row>
    <row r="7564" spans="1:5" x14ac:dyDescent="0.2">
      <c r="A7564"/>
      <c r="B7564"/>
      <c r="C7564"/>
      <c r="D7564"/>
      <c r="E7564"/>
    </row>
    <row r="7565" spans="1:5" x14ac:dyDescent="0.2">
      <c r="A7565"/>
      <c r="B7565"/>
      <c r="C7565"/>
      <c r="D7565"/>
      <c r="E7565"/>
    </row>
    <row r="7566" spans="1:5" x14ac:dyDescent="0.2">
      <c r="A7566"/>
      <c r="B7566"/>
      <c r="C7566"/>
      <c r="D7566"/>
      <c r="E7566"/>
    </row>
    <row r="7567" spans="1:5" x14ac:dyDescent="0.2">
      <c r="A7567"/>
      <c r="B7567"/>
      <c r="C7567"/>
      <c r="D7567"/>
      <c r="E7567"/>
    </row>
    <row r="7568" spans="1:5" x14ac:dyDescent="0.2">
      <c r="A7568"/>
      <c r="B7568"/>
      <c r="C7568"/>
      <c r="D7568"/>
      <c r="E7568"/>
    </row>
    <row r="7569" spans="1:5" x14ac:dyDescent="0.2">
      <c r="A7569"/>
      <c r="B7569"/>
      <c r="C7569"/>
      <c r="D7569"/>
      <c r="E7569"/>
    </row>
    <row r="7570" spans="1:5" x14ac:dyDescent="0.2">
      <c r="A7570"/>
      <c r="B7570"/>
      <c r="C7570"/>
      <c r="D7570"/>
      <c r="E7570"/>
    </row>
    <row r="7571" spans="1:5" x14ac:dyDescent="0.2">
      <c r="A7571"/>
      <c r="B7571"/>
      <c r="C7571"/>
      <c r="D7571"/>
      <c r="E7571"/>
    </row>
    <row r="7572" spans="1:5" x14ac:dyDescent="0.2">
      <c r="A7572"/>
      <c r="B7572"/>
      <c r="C7572"/>
      <c r="D7572"/>
      <c r="E7572"/>
    </row>
    <row r="7573" spans="1:5" x14ac:dyDescent="0.2">
      <c r="A7573"/>
      <c r="B7573"/>
      <c r="C7573"/>
      <c r="D7573"/>
      <c r="E7573"/>
    </row>
    <row r="7574" spans="1:5" x14ac:dyDescent="0.2">
      <c r="A7574"/>
      <c r="B7574"/>
      <c r="C7574"/>
      <c r="D7574"/>
      <c r="E7574"/>
    </row>
    <row r="7575" spans="1:5" x14ac:dyDescent="0.2">
      <c r="A7575"/>
      <c r="B7575"/>
      <c r="C7575"/>
      <c r="D7575"/>
      <c r="E7575"/>
    </row>
    <row r="7576" spans="1:5" x14ac:dyDescent="0.2">
      <c r="A7576"/>
      <c r="B7576"/>
      <c r="C7576"/>
      <c r="D7576"/>
      <c r="E7576"/>
    </row>
    <row r="7577" spans="1:5" x14ac:dyDescent="0.2">
      <c r="A7577"/>
      <c r="B7577"/>
      <c r="C7577"/>
      <c r="D7577"/>
      <c r="E7577"/>
    </row>
    <row r="7578" spans="1:5" x14ac:dyDescent="0.2">
      <c r="A7578"/>
      <c r="B7578"/>
      <c r="C7578"/>
      <c r="D7578"/>
      <c r="E7578"/>
    </row>
    <row r="7579" spans="1:5" x14ac:dyDescent="0.2">
      <c r="A7579"/>
      <c r="B7579"/>
      <c r="C7579"/>
      <c r="D7579"/>
      <c r="E7579"/>
    </row>
    <row r="7580" spans="1:5" x14ac:dyDescent="0.2">
      <c r="A7580"/>
      <c r="B7580"/>
      <c r="C7580"/>
      <c r="D7580"/>
      <c r="E7580"/>
    </row>
    <row r="7581" spans="1:5" x14ac:dyDescent="0.2">
      <c r="A7581"/>
      <c r="B7581"/>
      <c r="C7581"/>
      <c r="D7581"/>
      <c r="E7581"/>
    </row>
    <row r="7582" spans="1:5" x14ac:dyDescent="0.2">
      <c r="A7582"/>
      <c r="B7582"/>
      <c r="C7582"/>
      <c r="D7582"/>
      <c r="E7582"/>
    </row>
    <row r="7583" spans="1:5" x14ac:dyDescent="0.2">
      <c r="A7583"/>
      <c r="B7583"/>
      <c r="C7583"/>
      <c r="D7583"/>
      <c r="E7583"/>
    </row>
    <row r="7584" spans="1:5" x14ac:dyDescent="0.2">
      <c r="A7584"/>
      <c r="B7584"/>
      <c r="C7584"/>
      <c r="D7584"/>
      <c r="E7584"/>
    </row>
    <row r="7585" spans="1:5" x14ac:dyDescent="0.2">
      <c r="A7585"/>
      <c r="B7585"/>
      <c r="C7585"/>
      <c r="D7585"/>
      <c r="E7585"/>
    </row>
    <row r="7586" spans="1:5" x14ac:dyDescent="0.2">
      <c r="A7586"/>
      <c r="B7586"/>
      <c r="C7586"/>
      <c r="D7586"/>
      <c r="E7586"/>
    </row>
    <row r="7587" spans="1:5" x14ac:dyDescent="0.2">
      <c r="A7587"/>
      <c r="B7587"/>
      <c r="C7587"/>
      <c r="D7587"/>
      <c r="E7587"/>
    </row>
    <row r="7588" spans="1:5" x14ac:dyDescent="0.2">
      <c r="A7588"/>
      <c r="B7588"/>
      <c r="C7588"/>
      <c r="D7588"/>
      <c r="E7588"/>
    </row>
    <row r="7589" spans="1:5" x14ac:dyDescent="0.2">
      <c r="A7589"/>
      <c r="B7589"/>
      <c r="C7589"/>
      <c r="D7589"/>
      <c r="E7589"/>
    </row>
    <row r="7590" spans="1:5" x14ac:dyDescent="0.2">
      <c r="A7590"/>
      <c r="B7590"/>
      <c r="C7590"/>
      <c r="D7590"/>
      <c r="E7590"/>
    </row>
    <row r="7591" spans="1:5" x14ac:dyDescent="0.2">
      <c r="A7591"/>
      <c r="B7591"/>
      <c r="C7591"/>
      <c r="D7591"/>
      <c r="E7591"/>
    </row>
    <row r="7592" spans="1:5" x14ac:dyDescent="0.2">
      <c r="A7592"/>
      <c r="B7592"/>
      <c r="C7592"/>
      <c r="D7592"/>
      <c r="E7592"/>
    </row>
    <row r="7593" spans="1:5" x14ac:dyDescent="0.2">
      <c r="A7593"/>
      <c r="B7593"/>
      <c r="C7593"/>
      <c r="D7593"/>
      <c r="E7593"/>
    </row>
    <row r="7594" spans="1:5" x14ac:dyDescent="0.2">
      <c r="A7594"/>
      <c r="B7594"/>
      <c r="C7594"/>
      <c r="D7594"/>
      <c r="E7594"/>
    </row>
    <row r="7595" spans="1:5" x14ac:dyDescent="0.2">
      <c r="A7595"/>
      <c r="B7595"/>
      <c r="C7595"/>
      <c r="D7595"/>
      <c r="E7595"/>
    </row>
    <row r="7596" spans="1:5" x14ac:dyDescent="0.2">
      <c r="A7596"/>
      <c r="B7596"/>
      <c r="C7596"/>
      <c r="D7596"/>
      <c r="E7596"/>
    </row>
    <row r="7597" spans="1:5" x14ac:dyDescent="0.2">
      <c r="A7597"/>
      <c r="B7597"/>
      <c r="C7597"/>
      <c r="D7597"/>
      <c r="E7597"/>
    </row>
    <row r="7598" spans="1:5" x14ac:dyDescent="0.2">
      <c r="A7598"/>
      <c r="B7598"/>
      <c r="C7598"/>
      <c r="D7598"/>
      <c r="E7598"/>
    </row>
    <row r="7599" spans="1:5" x14ac:dyDescent="0.2">
      <c r="A7599"/>
      <c r="B7599"/>
      <c r="C7599"/>
      <c r="D7599"/>
      <c r="E7599"/>
    </row>
    <row r="7600" spans="1:5" x14ac:dyDescent="0.2">
      <c r="A7600"/>
      <c r="B7600"/>
      <c r="C7600"/>
      <c r="D7600"/>
      <c r="E7600"/>
    </row>
    <row r="7601" spans="1:5" x14ac:dyDescent="0.2">
      <c r="A7601"/>
      <c r="B7601"/>
      <c r="C7601"/>
      <c r="D7601"/>
      <c r="E7601"/>
    </row>
    <row r="7602" spans="1:5" x14ac:dyDescent="0.2">
      <c r="A7602"/>
      <c r="B7602"/>
      <c r="C7602"/>
      <c r="D7602"/>
      <c r="E7602"/>
    </row>
    <row r="7603" spans="1:5" x14ac:dyDescent="0.2">
      <c r="A7603"/>
      <c r="B7603"/>
      <c r="C7603"/>
      <c r="D7603"/>
      <c r="E7603"/>
    </row>
    <row r="7604" spans="1:5" x14ac:dyDescent="0.2">
      <c r="A7604"/>
      <c r="B7604"/>
      <c r="C7604"/>
      <c r="D7604"/>
      <c r="E7604"/>
    </row>
    <row r="7605" spans="1:5" x14ac:dyDescent="0.2">
      <c r="A7605"/>
      <c r="B7605"/>
      <c r="C7605"/>
      <c r="D7605"/>
      <c r="E7605"/>
    </row>
    <row r="7606" spans="1:5" x14ac:dyDescent="0.2">
      <c r="A7606"/>
      <c r="B7606"/>
      <c r="C7606"/>
      <c r="D7606"/>
      <c r="E7606"/>
    </row>
    <row r="7607" spans="1:5" x14ac:dyDescent="0.2">
      <c r="A7607"/>
      <c r="B7607"/>
      <c r="C7607"/>
      <c r="D7607"/>
      <c r="E7607"/>
    </row>
    <row r="7608" spans="1:5" x14ac:dyDescent="0.2">
      <c r="A7608"/>
      <c r="B7608"/>
      <c r="C7608"/>
      <c r="D7608"/>
      <c r="E7608"/>
    </row>
    <row r="7609" spans="1:5" x14ac:dyDescent="0.2">
      <c r="A7609"/>
      <c r="B7609"/>
      <c r="C7609"/>
      <c r="D7609"/>
      <c r="E7609"/>
    </row>
    <row r="7610" spans="1:5" x14ac:dyDescent="0.2">
      <c r="A7610"/>
      <c r="B7610"/>
      <c r="C7610"/>
      <c r="D7610"/>
      <c r="E7610"/>
    </row>
    <row r="7611" spans="1:5" x14ac:dyDescent="0.2">
      <c r="A7611"/>
      <c r="B7611"/>
      <c r="C7611"/>
      <c r="D7611"/>
      <c r="E7611"/>
    </row>
    <row r="7612" spans="1:5" x14ac:dyDescent="0.2">
      <c r="A7612"/>
      <c r="B7612"/>
      <c r="C7612"/>
      <c r="D7612"/>
      <c r="E7612"/>
    </row>
    <row r="7613" spans="1:5" x14ac:dyDescent="0.2">
      <c r="A7613"/>
      <c r="B7613"/>
      <c r="C7613"/>
      <c r="D7613"/>
      <c r="E7613"/>
    </row>
    <row r="7614" spans="1:5" x14ac:dyDescent="0.2">
      <c r="A7614"/>
      <c r="B7614"/>
      <c r="C7614"/>
      <c r="D7614"/>
      <c r="E7614"/>
    </row>
    <row r="7615" spans="1:5" x14ac:dyDescent="0.2">
      <c r="A7615"/>
      <c r="B7615"/>
      <c r="C7615"/>
      <c r="D7615"/>
      <c r="E7615"/>
    </row>
    <row r="7616" spans="1:5" x14ac:dyDescent="0.2">
      <c r="A7616"/>
      <c r="B7616"/>
      <c r="C7616"/>
      <c r="D7616"/>
      <c r="E7616"/>
    </row>
    <row r="7617" spans="1:5" x14ac:dyDescent="0.2">
      <c r="A7617"/>
      <c r="B7617"/>
      <c r="C7617"/>
      <c r="D7617"/>
      <c r="E7617"/>
    </row>
    <row r="7618" spans="1:5" x14ac:dyDescent="0.2">
      <c r="A7618"/>
      <c r="B7618"/>
      <c r="C7618"/>
      <c r="D7618"/>
      <c r="E7618"/>
    </row>
    <row r="7619" spans="1:5" x14ac:dyDescent="0.2">
      <c r="A7619"/>
      <c r="B7619"/>
      <c r="C7619"/>
      <c r="D7619"/>
      <c r="E7619"/>
    </row>
    <row r="7620" spans="1:5" x14ac:dyDescent="0.2">
      <c r="A7620"/>
      <c r="B7620"/>
      <c r="C7620"/>
      <c r="D7620"/>
      <c r="E7620"/>
    </row>
    <row r="7621" spans="1:5" x14ac:dyDescent="0.2">
      <c r="A7621"/>
      <c r="B7621"/>
      <c r="C7621"/>
      <c r="D7621"/>
      <c r="E7621"/>
    </row>
    <row r="7622" spans="1:5" x14ac:dyDescent="0.2">
      <c r="A7622"/>
      <c r="B7622"/>
      <c r="C7622"/>
      <c r="D7622"/>
      <c r="E7622"/>
    </row>
    <row r="7623" spans="1:5" x14ac:dyDescent="0.2">
      <c r="A7623"/>
      <c r="B7623"/>
      <c r="C7623"/>
      <c r="D7623"/>
      <c r="E7623"/>
    </row>
    <row r="7624" spans="1:5" x14ac:dyDescent="0.2">
      <c r="A7624"/>
      <c r="B7624"/>
      <c r="C7624"/>
      <c r="D7624"/>
      <c r="E7624"/>
    </row>
    <row r="7625" spans="1:5" x14ac:dyDescent="0.2">
      <c r="A7625"/>
      <c r="B7625"/>
      <c r="C7625"/>
      <c r="D7625"/>
      <c r="E7625"/>
    </row>
    <row r="7626" spans="1:5" x14ac:dyDescent="0.2">
      <c r="A7626"/>
      <c r="B7626"/>
      <c r="C7626"/>
      <c r="D7626"/>
      <c r="E7626"/>
    </row>
    <row r="7627" spans="1:5" x14ac:dyDescent="0.2">
      <c r="A7627"/>
      <c r="B7627"/>
      <c r="C7627"/>
      <c r="D7627"/>
      <c r="E7627"/>
    </row>
    <row r="7628" spans="1:5" x14ac:dyDescent="0.2">
      <c r="A7628"/>
      <c r="B7628"/>
      <c r="C7628"/>
      <c r="D7628"/>
      <c r="E7628"/>
    </row>
    <row r="7629" spans="1:5" x14ac:dyDescent="0.2">
      <c r="A7629"/>
      <c r="B7629"/>
      <c r="C7629"/>
      <c r="D7629"/>
      <c r="E7629"/>
    </row>
    <row r="7630" spans="1:5" x14ac:dyDescent="0.2">
      <c r="A7630"/>
      <c r="B7630"/>
      <c r="C7630"/>
      <c r="D7630"/>
      <c r="E7630"/>
    </row>
    <row r="7631" spans="1:5" x14ac:dyDescent="0.2">
      <c r="A7631"/>
      <c r="B7631"/>
      <c r="C7631"/>
      <c r="D7631"/>
      <c r="E7631"/>
    </row>
    <row r="7632" spans="1:5" x14ac:dyDescent="0.2">
      <c r="A7632"/>
      <c r="B7632"/>
      <c r="C7632"/>
      <c r="D7632"/>
      <c r="E7632"/>
    </row>
    <row r="7633" spans="1:5" x14ac:dyDescent="0.2">
      <c r="A7633"/>
      <c r="B7633"/>
      <c r="C7633"/>
      <c r="D7633"/>
      <c r="E7633"/>
    </row>
    <row r="7634" spans="1:5" x14ac:dyDescent="0.2">
      <c r="A7634"/>
      <c r="B7634"/>
      <c r="C7634"/>
      <c r="D7634"/>
      <c r="E7634"/>
    </row>
    <row r="7635" spans="1:5" x14ac:dyDescent="0.2">
      <c r="A7635"/>
      <c r="B7635"/>
      <c r="C7635"/>
      <c r="D7635"/>
      <c r="E7635"/>
    </row>
    <row r="7636" spans="1:5" x14ac:dyDescent="0.2">
      <c r="A7636"/>
      <c r="B7636"/>
      <c r="C7636"/>
      <c r="D7636"/>
      <c r="E7636"/>
    </row>
    <row r="7637" spans="1:5" x14ac:dyDescent="0.2">
      <c r="A7637"/>
      <c r="B7637"/>
      <c r="C7637"/>
      <c r="D7637"/>
      <c r="E7637"/>
    </row>
    <row r="7638" spans="1:5" x14ac:dyDescent="0.2">
      <c r="A7638"/>
      <c r="B7638"/>
      <c r="C7638"/>
      <c r="D7638"/>
      <c r="E7638"/>
    </row>
    <row r="7639" spans="1:5" x14ac:dyDescent="0.2">
      <c r="A7639"/>
      <c r="B7639"/>
      <c r="C7639"/>
      <c r="D7639"/>
      <c r="E7639"/>
    </row>
    <row r="7640" spans="1:5" x14ac:dyDescent="0.2">
      <c r="A7640"/>
      <c r="B7640"/>
      <c r="C7640"/>
      <c r="D7640"/>
      <c r="E7640"/>
    </row>
    <row r="7641" spans="1:5" x14ac:dyDescent="0.2">
      <c r="A7641"/>
      <c r="B7641"/>
      <c r="C7641"/>
      <c r="D7641"/>
      <c r="E7641"/>
    </row>
    <row r="7642" spans="1:5" x14ac:dyDescent="0.2">
      <c r="A7642"/>
      <c r="B7642"/>
      <c r="C7642"/>
      <c r="D7642"/>
      <c r="E7642"/>
    </row>
    <row r="7643" spans="1:5" x14ac:dyDescent="0.2">
      <c r="A7643"/>
      <c r="B7643"/>
      <c r="C7643"/>
      <c r="D7643"/>
      <c r="E7643"/>
    </row>
    <row r="7644" spans="1:5" x14ac:dyDescent="0.2">
      <c r="A7644"/>
      <c r="B7644"/>
      <c r="C7644"/>
      <c r="D7644"/>
      <c r="E7644"/>
    </row>
    <row r="7645" spans="1:5" x14ac:dyDescent="0.2">
      <c r="A7645"/>
      <c r="B7645"/>
      <c r="C7645"/>
      <c r="D7645"/>
      <c r="E7645"/>
    </row>
    <row r="7646" spans="1:5" x14ac:dyDescent="0.2">
      <c r="A7646"/>
      <c r="B7646"/>
      <c r="C7646"/>
      <c r="D7646"/>
      <c r="E7646"/>
    </row>
    <row r="7647" spans="1:5" x14ac:dyDescent="0.2">
      <c r="A7647"/>
      <c r="B7647"/>
      <c r="C7647"/>
      <c r="D7647"/>
      <c r="E7647"/>
    </row>
    <row r="7648" spans="1:5" x14ac:dyDescent="0.2">
      <c r="A7648"/>
      <c r="B7648"/>
      <c r="C7648"/>
      <c r="D7648"/>
      <c r="E7648"/>
    </row>
    <row r="7649" spans="1:5" x14ac:dyDescent="0.2">
      <c r="A7649"/>
      <c r="B7649"/>
      <c r="C7649"/>
      <c r="D7649"/>
      <c r="E7649"/>
    </row>
    <row r="7650" spans="1:5" x14ac:dyDescent="0.2">
      <c r="A7650"/>
      <c r="B7650"/>
      <c r="C7650"/>
      <c r="D7650"/>
      <c r="E7650"/>
    </row>
    <row r="7651" spans="1:5" x14ac:dyDescent="0.2">
      <c r="A7651"/>
      <c r="B7651"/>
      <c r="C7651"/>
      <c r="D7651"/>
      <c r="E7651"/>
    </row>
    <row r="7652" spans="1:5" x14ac:dyDescent="0.2">
      <c r="A7652"/>
      <c r="B7652"/>
      <c r="C7652"/>
      <c r="D7652"/>
      <c r="E7652"/>
    </row>
    <row r="7653" spans="1:5" x14ac:dyDescent="0.2">
      <c r="A7653"/>
      <c r="B7653"/>
      <c r="C7653"/>
      <c r="D7653"/>
      <c r="E7653"/>
    </row>
    <row r="7654" spans="1:5" x14ac:dyDescent="0.2">
      <c r="A7654"/>
      <c r="B7654"/>
      <c r="C7654"/>
      <c r="D7654"/>
      <c r="E7654"/>
    </row>
    <row r="7655" spans="1:5" x14ac:dyDescent="0.2">
      <c r="A7655"/>
      <c r="B7655"/>
      <c r="C7655"/>
      <c r="D7655"/>
      <c r="E7655"/>
    </row>
    <row r="7656" spans="1:5" x14ac:dyDescent="0.2">
      <c r="A7656"/>
      <c r="B7656"/>
      <c r="C7656"/>
      <c r="D7656"/>
      <c r="E7656"/>
    </row>
    <row r="7657" spans="1:5" x14ac:dyDescent="0.2">
      <c r="A7657"/>
      <c r="B7657"/>
      <c r="C7657"/>
      <c r="D7657"/>
      <c r="E7657"/>
    </row>
    <row r="7658" spans="1:5" x14ac:dyDescent="0.2">
      <c r="A7658"/>
      <c r="B7658"/>
      <c r="C7658"/>
      <c r="D7658"/>
      <c r="E7658"/>
    </row>
    <row r="7659" spans="1:5" x14ac:dyDescent="0.2">
      <c r="A7659"/>
      <c r="B7659"/>
      <c r="C7659"/>
      <c r="D7659"/>
      <c r="E7659"/>
    </row>
    <row r="7660" spans="1:5" x14ac:dyDescent="0.2">
      <c r="A7660"/>
      <c r="B7660"/>
      <c r="C7660"/>
      <c r="D7660"/>
      <c r="E7660"/>
    </row>
    <row r="7661" spans="1:5" x14ac:dyDescent="0.2">
      <c r="A7661"/>
      <c r="B7661"/>
      <c r="C7661"/>
      <c r="D7661"/>
      <c r="E7661"/>
    </row>
    <row r="7662" spans="1:5" x14ac:dyDescent="0.2">
      <c r="A7662"/>
      <c r="B7662"/>
      <c r="C7662"/>
      <c r="D7662"/>
      <c r="E7662"/>
    </row>
    <row r="7663" spans="1:5" x14ac:dyDescent="0.2">
      <c r="A7663"/>
      <c r="B7663"/>
      <c r="C7663"/>
      <c r="D7663"/>
      <c r="E7663"/>
    </row>
    <row r="7664" spans="1:5" x14ac:dyDescent="0.2">
      <c r="A7664"/>
      <c r="B7664"/>
      <c r="C7664"/>
      <c r="D7664"/>
      <c r="E7664"/>
    </row>
    <row r="7665" spans="1:5" x14ac:dyDescent="0.2">
      <c r="A7665"/>
      <c r="B7665"/>
      <c r="C7665"/>
      <c r="D7665"/>
      <c r="E7665"/>
    </row>
    <row r="7666" spans="1:5" x14ac:dyDescent="0.2">
      <c r="A7666"/>
      <c r="B7666"/>
      <c r="C7666"/>
      <c r="D7666"/>
      <c r="E7666"/>
    </row>
    <row r="7667" spans="1:5" x14ac:dyDescent="0.2">
      <c r="A7667"/>
      <c r="B7667"/>
      <c r="C7667"/>
      <c r="D7667"/>
      <c r="E7667"/>
    </row>
    <row r="7668" spans="1:5" x14ac:dyDescent="0.2">
      <c r="A7668"/>
      <c r="B7668"/>
      <c r="C7668"/>
      <c r="D7668"/>
      <c r="E7668"/>
    </row>
    <row r="7669" spans="1:5" x14ac:dyDescent="0.2">
      <c r="A7669"/>
      <c r="B7669"/>
      <c r="C7669"/>
      <c r="D7669"/>
      <c r="E7669"/>
    </row>
    <row r="7670" spans="1:5" x14ac:dyDescent="0.2">
      <c r="A7670"/>
      <c r="B7670"/>
      <c r="C7670"/>
      <c r="D7670"/>
      <c r="E7670"/>
    </row>
    <row r="7671" spans="1:5" x14ac:dyDescent="0.2">
      <c r="A7671"/>
      <c r="B7671"/>
      <c r="C7671"/>
      <c r="D7671"/>
      <c r="E7671"/>
    </row>
    <row r="7672" spans="1:5" x14ac:dyDescent="0.2">
      <c r="A7672"/>
      <c r="B7672"/>
      <c r="C7672"/>
      <c r="D7672"/>
      <c r="E7672"/>
    </row>
    <row r="7673" spans="1:5" x14ac:dyDescent="0.2">
      <c r="A7673"/>
      <c r="B7673"/>
      <c r="C7673"/>
      <c r="D7673"/>
      <c r="E7673"/>
    </row>
    <row r="7674" spans="1:5" x14ac:dyDescent="0.2">
      <c r="A7674"/>
      <c r="B7674"/>
      <c r="C7674"/>
      <c r="D7674"/>
      <c r="E7674"/>
    </row>
    <row r="7675" spans="1:5" x14ac:dyDescent="0.2">
      <c r="A7675"/>
      <c r="B7675"/>
      <c r="C7675"/>
      <c r="D7675"/>
      <c r="E7675"/>
    </row>
    <row r="7676" spans="1:5" x14ac:dyDescent="0.2">
      <c r="A7676"/>
      <c r="B7676"/>
      <c r="C7676"/>
      <c r="D7676"/>
      <c r="E7676"/>
    </row>
    <row r="7677" spans="1:5" x14ac:dyDescent="0.2">
      <c r="A7677"/>
      <c r="B7677"/>
      <c r="C7677"/>
      <c r="D7677"/>
      <c r="E7677"/>
    </row>
    <row r="7678" spans="1:5" x14ac:dyDescent="0.2">
      <c r="A7678"/>
      <c r="B7678"/>
      <c r="C7678"/>
      <c r="D7678"/>
      <c r="E7678"/>
    </row>
    <row r="7679" spans="1:5" x14ac:dyDescent="0.2">
      <c r="A7679"/>
      <c r="B7679"/>
      <c r="C7679"/>
      <c r="D7679"/>
      <c r="E7679"/>
    </row>
    <row r="7680" spans="1:5" x14ac:dyDescent="0.2">
      <c r="A7680"/>
      <c r="B7680"/>
      <c r="C7680"/>
      <c r="D7680"/>
      <c r="E7680"/>
    </row>
    <row r="7681" spans="1:5" x14ac:dyDescent="0.2">
      <c r="A7681"/>
      <c r="B7681"/>
      <c r="C7681"/>
      <c r="D7681"/>
      <c r="E7681"/>
    </row>
    <row r="7682" spans="1:5" x14ac:dyDescent="0.2">
      <c r="A7682"/>
      <c r="B7682"/>
      <c r="C7682"/>
      <c r="D7682"/>
      <c r="E7682"/>
    </row>
    <row r="7683" spans="1:5" x14ac:dyDescent="0.2">
      <c r="A7683"/>
      <c r="B7683"/>
      <c r="C7683"/>
      <c r="D7683"/>
      <c r="E7683"/>
    </row>
    <row r="7684" spans="1:5" x14ac:dyDescent="0.2">
      <c r="A7684"/>
      <c r="B7684"/>
      <c r="C7684"/>
      <c r="D7684"/>
      <c r="E7684"/>
    </row>
    <row r="7685" spans="1:5" x14ac:dyDescent="0.2">
      <c r="A7685"/>
      <c r="B7685"/>
      <c r="C7685"/>
      <c r="D7685"/>
      <c r="E7685"/>
    </row>
    <row r="7686" spans="1:5" x14ac:dyDescent="0.2">
      <c r="A7686"/>
      <c r="B7686"/>
      <c r="C7686"/>
      <c r="D7686"/>
      <c r="E7686"/>
    </row>
    <row r="7687" spans="1:5" x14ac:dyDescent="0.2">
      <c r="A7687"/>
      <c r="B7687"/>
      <c r="C7687"/>
      <c r="D7687"/>
      <c r="E7687"/>
    </row>
    <row r="7688" spans="1:5" x14ac:dyDescent="0.2">
      <c r="A7688"/>
      <c r="B7688"/>
      <c r="C7688"/>
      <c r="D7688"/>
      <c r="E7688"/>
    </row>
    <row r="7689" spans="1:5" x14ac:dyDescent="0.2">
      <c r="A7689"/>
      <c r="B7689"/>
      <c r="C7689"/>
      <c r="D7689"/>
      <c r="E7689"/>
    </row>
    <row r="7690" spans="1:5" x14ac:dyDescent="0.2">
      <c r="A7690"/>
      <c r="B7690"/>
      <c r="C7690"/>
      <c r="D7690"/>
      <c r="E7690"/>
    </row>
    <row r="7691" spans="1:5" x14ac:dyDescent="0.2">
      <c r="A7691"/>
      <c r="B7691"/>
      <c r="C7691"/>
      <c r="D7691"/>
      <c r="E7691"/>
    </row>
    <row r="7692" spans="1:5" x14ac:dyDescent="0.2">
      <c r="A7692"/>
      <c r="B7692"/>
      <c r="C7692"/>
      <c r="D7692"/>
      <c r="E7692"/>
    </row>
    <row r="7693" spans="1:5" x14ac:dyDescent="0.2">
      <c r="A7693"/>
      <c r="B7693"/>
      <c r="C7693"/>
      <c r="D7693"/>
      <c r="E7693"/>
    </row>
    <row r="7694" spans="1:5" x14ac:dyDescent="0.2">
      <c r="A7694"/>
      <c r="B7694"/>
      <c r="C7694"/>
      <c r="D7694"/>
      <c r="E7694"/>
    </row>
    <row r="7695" spans="1:5" x14ac:dyDescent="0.2">
      <c r="A7695"/>
      <c r="B7695"/>
      <c r="C7695"/>
      <c r="D7695"/>
      <c r="E7695"/>
    </row>
    <row r="7696" spans="1:5" x14ac:dyDescent="0.2">
      <c r="A7696"/>
      <c r="B7696"/>
      <c r="C7696"/>
      <c r="D7696"/>
      <c r="E7696"/>
    </row>
    <row r="7697" spans="1:5" x14ac:dyDescent="0.2">
      <c r="A7697"/>
      <c r="B7697"/>
      <c r="C7697"/>
      <c r="D7697"/>
      <c r="E7697"/>
    </row>
    <row r="7698" spans="1:5" x14ac:dyDescent="0.2">
      <c r="A7698"/>
      <c r="B7698"/>
      <c r="C7698"/>
      <c r="D7698"/>
      <c r="E7698"/>
    </row>
    <row r="7699" spans="1:5" x14ac:dyDescent="0.2">
      <c r="A7699"/>
      <c r="B7699"/>
      <c r="C7699"/>
      <c r="D7699"/>
      <c r="E7699"/>
    </row>
    <row r="7700" spans="1:5" x14ac:dyDescent="0.2">
      <c r="A7700"/>
      <c r="B7700"/>
      <c r="C7700"/>
      <c r="D7700"/>
      <c r="E7700"/>
    </row>
    <row r="7701" spans="1:5" x14ac:dyDescent="0.2">
      <c r="A7701"/>
      <c r="B7701"/>
      <c r="C7701"/>
      <c r="D7701"/>
      <c r="E7701"/>
    </row>
    <row r="7702" spans="1:5" x14ac:dyDescent="0.2">
      <c r="A7702"/>
      <c r="B7702"/>
      <c r="C7702"/>
      <c r="D7702"/>
      <c r="E7702"/>
    </row>
    <row r="7703" spans="1:5" x14ac:dyDescent="0.2">
      <c r="A7703"/>
      <c r="B7703"/>
      <c r="C7703"/>
      <c r="D7703"/>
      <c r="E7703"/>
    </row>
    <row r="7704" spans="1:5" x14ac:dyDescent="0.2">
      <c r="A7704"/>
      <c r="B7704"/>
      <c r="C7704"/>
      <c r="D7704"/>
      <c r="E7704"/>
    </row>
    <row r="7705" spans="1:5" x14ac:dyDescent="0.2">
      <c r="A7705"/>
      <c r="B7705"/>
      <c r="C7705"/>
      <c r="D7705"/>
      <c r="E7705"/>
    </row>
    <row r="7706" spans="1:5" x14ac:dyDescent="0.2">
      <c r="A7706"/>
      <c r="B7706"/>
      <c r="C7706"/>
      <c r="D7706"/>
      <c r="E7706"/>
    </row>
    <row r="7707" spans="1:5" x14ac:dyDescent="0.2">
      <c r="A7707"/>
      <c r="B7707"/>
      <c r="C7707"/>
      <c r="D7707"/>
      <c r="E7707"/>
    </row>
    <row r="7708" spans="1:5" x14ac:dyDescent="0.2">
      <c r="A7708"/>
      <c r="B7708"/>
      <c r="C7708"/>
      <c r="D7708"/>
      <c r="E7708"/>
    </row>
    <row r="7709" spans="1:5" x14ac:dyDescent="0.2">
      <c r="A7709"/>
      <c r="B7709"/>
      <c r="C7709"/>
      <c r="D7709"/>
      <c r="E7709"/>
    </row>
    <row r="7710" spans="1:5" x14ac:dyDescent="0.2">
      <c r="A7710"/>
      <c r="B7710"/>
      <c r="C7710"/>
      <c r="D7710"/>
      <c r="E7710"/>
    </row>
    <row r="7711" spans="1:5" x14ac:dyDescent="0.2">
      <c r="A7711"/>
      <c r="B7711"/>
      <c r="C7711"/>
      <c r="D7711"/>
      <c r="E7711"/>
    </row>
    <row r="7712" spans="1:5" x14ac:dyDescent="0.2">
      <c r="A7712"/>
      <c r="B7712"/>
      <c r="C7712"/>
      <c r="D7712"/>
      <c r="E7712"/>
    </row>
    <row r="7713" spans="1:5" x14ac:dyDescent="0.2">
      <c r="A7713"/>
      <c r="B7713"/>
      <c r="C7713"/>
      <c r="D7713"/>
      <c r="E7713"/>
    </row>
    <row r="7714" spans="1:5" x14ac:dyDescent="0.2">
      <c r="A7714"/>
      <c r="B7714"/>
      <c r="C7714"/>
      <c r="D7714"/>
      <c r="E7714"/>
    </row>
    <row r="7715" spans="1:5" x14ac:dyDescent="0.2">
      <c r="A7715"/>
      <c r="B7715"/>
      <c r="C7715"/>
      <c r="D7715"/>
      <c r="E7715"/>
    </row>
    <row r="7716" spans="1:5" x14ac:dyDescent="0.2">
      <c r="A7716"/>
      <c r="B7716"/>
      <c r="C7716"/>
      <c r="D7716"/>
      <c r="E7716"/>
    </row>
    <row r="7717" spans="1:5" x14ac:dyDescent="0.2">
      <c r="A7717"/>
      <c r="B7717"/>
      <c r="C7717"/>
      <c r="D7717"/>
      <c r="E7717"/>
    </row>
    <row r="7718" spans="1:5" x14ac:dyDescent="0.2">
      <c r="A7718"/>
      <c r="B7718"/>
      <c r="C7718"/>
      <c r="D7718"/>
      <c r="E7718"/>
    </row>
    <row r="7719" spans="1:5" x14ac:dyDescent="0.2">
      <c r="A7719"/>
      <c r="B7719"/>
      <c r="C7719"/>
      <c r="D7719"/>
      <c r="E7719"/>
    </row>
    <row r="7720" spans="1:5" x14ac:dyDescent="0.2">
      <c r="A7720"/>
      <c r="B7720"/>
      <c r="C7720"/>
      <c r="D7720"/>
      <c r="E7720"/>
    </row>
    <row r="7721" spans="1:5" x14ac:dyDescent="0.2">
      <c r="A7721"/>
      <c r="B7721"/>
      <c r="C7721"/>
      <c r="D7721"/>
      <c r="E7721"/>
    </row>
    <row r="7722" spans="1:5" x14ac:dyDescent="0.2">
      <c r="A7722"/>
      <c r="B7722"/>
      <c r="C7722"/>
      <c r="D7722"/>
      <c r="E7722"/>
    </row>
    <row r="7723" spans="1:5" x14ac:dyDescent="0.2">
      <c r="A7723"/>
      <c r="B7723"/>
      <c r="C7723"/>
      <c r="D7723"/>
      <c r="E7723"/>
    </row>
    <row r="7724" spans="1:5" x14ac:dyDescent="0.2">
      <c r="A7724"/>
      <c r="B7724"/>
      <c r="C7724"/>
      <c r="D7724"/>
      <c r="E7724"/>
    </row>
    <row r="7725" spans="1:5" x14ac:dyDescent="0.2">
      <c r="A7725"/>
      <c r="B7725"/>
      <c r="C7725"/>
      <c r="D7725"/>
      <c r="E7725"/>
    </row>
    <row r="7726" spans="1:5" x14ac:dyDescent="0.2">
      <c r="A7726"/>
      <c r="B7726"/>
      <c r="C7726"/>
      <c r="D7726"/>
      <c r="E7726"/>
    </row>
    <row r="7727" spans="1:5" x14ac:dyDescent="0.2">
      <c r="A7727"/>
      <c r="B7727"/>
      <c r="C7727"/>
      <c r="D7727"/>
      <c r="E7727"/>
    </row>
    <row r="7728" spans="1:5" x14ac:dyDescent="0.2">
      <c r="A7728"/>
      <c r="B7728"/>
      <c r="C7728"/>
      <c r="D7728"/>
      <c r="E7728"/>
    </row>
    <row r="7729" spans="1:5" x14ac:dyDescent="0.2">
      <c r="A7729"/>
      <c r="B7729"/>
      <c r="C7729"/>
      <c r="D7729"/>
      <c r="E7729"/>
    </row>
    <row r="7730" spans="1:5" x14ac:dyDescent="0.2">
      <c r="A7730"/>
      <c r="B7730"/>
      <c r="C7730"/>
      <c r="D7730"/>
      <c r="E7730"/>
    </row>
    <row r="7731" spans="1:5" x14ac:dyDescent="0.2">
      <c r="A7731"/>
      <c r="B7731"/>
      <c r="C7731"/>
      <c r="D7731"/>
      <c r="E7731"/>
    </row>
    <row r="7732" spans="1:5" x14ac:dyDescent="0.2">
      <c r="A7732"/>
      <c r="B7732"/>
      <c r="C7732"/>
      <c r="D7732"/>
      <c r="E7732"/>
    </row>
    <row r="7733" spans="1:5" x14ac:dyDescent="0.2">
      <c r="A7733"/>
      <c r="B7733"/>
      <c r="C7733"/>
      <c r="D7733"/>
      <c r="E7733"/>
    </row>
    <row r="7734" spans="1:5" x14ac:dyDescent="0.2">
      <c r="A7734"/>
      <c r="B7734"/>
      <c r="C7734"/>
      <c r="D7734"/>
      <c r="E7734"/>
    </row>
    <row r="7735" spans="1:5" x14ac:dyDescent="0.2">
      <c r="A7735"/>
      <c r="B7735"/>
      <c r="C7735"/>
      <c r="D7735"/>
      <c r="E7735"/>
    </row>
    <row r="7736" spans="1:5" x14ac:dyDescent="0.2">
      <c r="A7736"/>
      <c r="B7736"/>
      <c r="C7736"/>
      <c r="D7736"/>
      <c r="E7736"/>
    </row>
    <row r="7737" spans="1:5" x14ac:dyDescent="0.2">
      <c r="A7737"/>
      <c r="B7737"/>
      <c r="C7737"/>
      <c r="D7737"/>
      <c r="E7737"/>
    </row>
    <row r="7738" spans="1:5" x14ac:dyDescent="0.2">
      <c r="A7738"/>
      <c r="B7738"/>
      <c r="C7738"/>
      <c r="D7738"/>
      <c r="E7738"/>
    </row>
    <row r="7739" spans="1:5" x14ac:dyDescent="0.2">
      <c r="A7739"/>
      <c r="B7739"/>
      <c r="C7739"/>
      <c r="D7739"/>
      <c r="E7739"/>
    </row>
    <row r="7740" spans="1:5" x14ac:dyDescent="0.2">
      <c r="A7740"/>
      <c r="B7740"/>
      <c r="C7740"/>
      <c r="D7740"/>
      <c r="E7740"/>
    </row>
    <row r="7741" spans="1:5" x14ac:dyDescent="0.2">
      <c r="A7741"/>
      <c r="B7741"/>
      <c r="C7741"/>
      <c r="D7741"/>
      <c r="E7741"/>
    </row>
    <row r="7742" spans="1:5" x14ac:dyDescent="0.2">
      <c r="A7742"/>
      <c r="B7742"/>
      <c r="C7742"/>
      <c r="D7742"/>
      <c r="E7742"/>
    </row>
    <row r="7743" spans="1:5" x14ac:dyDescent="0.2">
      <c r="A7743"/>
      <c r="B7743"/>
      <c r="C7743"/>
      <c r="D7743"/>
      <c r="E7743"/>
    </row>
    <row r="7744" spans="1:5" x14ac:dyDescent="0.2">
      <c r="A7744"/>
      <c r="B7744"/>
      <c r="C7744"/>
      <c r="D7744"/>
      <c r="E7744"/>
    </row>
    <row r="7745" spans="1:5" x14ac:dyDescent="0.2">
      <c r="A7745"/>
      <c r="B7745"/>
      <c r="C7745"/>
      <c r="D7745"/>
      <c r="E7745"/>
    </row>
    <row r="7746" spans="1:5" x14ac:dyDescent="0.2">
      <c r="A7746"/>
      <c r="B7746"/>
      <c r="C7746"/>
      <c r="D7746"/>
      <c r="E7746"/>
    </row>
    <row r="7747" spans="1:5" x14ac:dyDescent="0.2">
      <c r="A7747"/>
      <c r="B7747"/>
      <c r="C7747"/>
      <c r="D7747"/>
      <c r="E7747"/>
    </row>
    <row r="7748" spans="1:5" x14ac:dyDescent="0.2">
      <c r="A7748"/>
      <c r="B7748"/>
      <c r="C7748"/>
      <c r="D7748"/>
      <c r="E7748"/>
    </row>
    <row r="7749" spans="1:5" x14ac:dyDescent="0.2">
      <c r="A7749"/>
      <c r="B7749"/>
      <c r="C7749"/>
      <c r="D7749"/>
      <c r="E7749"/>
    </row>
    <row r="7750" spans="1:5" x14ac:dyDescent="0.2">
      <c r="A7750"/>
      <c r="B7750"/>
      <c r="C7750"/>
      <c r="D7750"/>
      <c r="E7750"/>
    </row>
    <row r="7751" spans="1:5" x14ac:dyDescent="0.2">
      <c r="A7751"/>
      <c r="B7751"/>
      <c r="C7751"/>
      <c r="D7751"/>
      <c r="E7751"/>
    </row>
    <row r="7752" spans="1:5" x14ac:dyDescent="0.2">
      <c r="A7752"/>
      <c r="B7752"/>
      <c r="C7752"/>
      <c r="D7752"/>
      <c r="E7752"/>
    </row>
    <row r="7753" spans="1:5" x14ac:dyDescent="0.2">
      <c r="A7753"/>
      <c r="B7753"/>
      <c r="C7753"/>
      <c r="D7753"/>
      <c r="E7753"/>
    </row>
    <row r="7754" spans="1:5" x14ac:dyDescent="0.2">
      <c r="A7754"/>
      <c r="B7754"/>
      <c r="C7754"/>
      <c r="D7754"/>
      <c r="E7754"/>
    </row>
    <row r="7755" spans="1:5" x14ac:dyDescent="0.2">
      <c r="A7755"/>
      <c r="B7755"/>
      <c r="C7755"/>
      <c r="D7755"/>
      <c r="E7755"/>
    </row>
    <row r="7756" spans="1:5" x14ac:dyDescent="0.2">
      <c r="A7756"/>
      <c r="B7756"/>
      <c r="C7756"/>
      <c r="D7756"/>
      <c r="E7756"/>
    </row>
    <row r="7757" spans="1:5" x14ac:dyDescent="0.2">
      <c r="A7757"/>
      <c r="B7757"/>
      <c r="C7757"/>
      <c r="D7757"/>
      <c r="E7757"/>
    </row>
    <row r="7758" spans="1:5" x14ac:dyDescent="0.2">
      <c r="A7758"/>
      <c r="B7758"/>
      <c r="C7758"/>
      <c r="D7758"/>
      <c r="E7758"/>
    </row>
    <row r="7759" spans="1:5" x14ac:dyDescent="0.2">
      <c r="A7759"/>
      <c r="B7759"/>
      <c r="C7759"/>
      <c r="D7759"/>
      <c r="E7759"/>
    </row>
    <row r="7760" spans="1:5" x14ac:dyDescent="0.2">
      <c r="A7760"/>
      <c r="B7760"/>
      <c r="C7760"/>
      <c r="D7760"/>
      <c r="E7760"/>
    </row>
    <row r="7761" spans="1:5" x14ac:dyDescent="0.2">
      <c r="A7761"/>
      <c r="B7761"/>
      <c r="C7761"/>
      <c r="D7761"/>
      <c r="E7761"/>
    </row>
    <row r="7762" spans="1:5" x14ac:dyDescent="0.2">
      <c r="A7762"/>
      <c r="B7762"/>
      <c r="C7762"/>
      <c r="D7762"/>
      <c r="E7762"/>
    </row>
    <row r="7763" spans="1:5" x14ac:dyDescent="0.2">
      <c r="A7763"/>
      <c r="B7763"/>
      <c r="C7763"/>
      <c r="D7763"/>
      <c r="E7763"/>
    </row>
    <row r="7764" spans="1:5" x14ac:dyDescent="0.2">
      <c r="A7764"/>
      <c r="B7764"/>
      <c r="C7764"/>
      <c r="D7764"/>
      <c r="E7764"/>
    </row>
    <row r="7765" spans="1:5" x14ac:dyDescent="0.2">
      <c r="A7765"/>
      <c r="B7765"/>
      <c r="C7765"/>
      <c r="D7765"/>
      <c r="E7765"/>
    </row>
    <row r="7766" spans="1:5" x14ac:dyDescent="0.2">
      <c r="A7766"/>
      <c r="B7766"/>
      <c r="C7766"/>
      <c r="D7766"/>
      <c r="E7766"/>
    </row>
    <row r="7767" spans="1:5" x14ac:dyDescent="0.2">
      <c r="A7767"/>
      <c r="B7767"/>
      <c r="C7767"/>
      <c r="D7767"/>
      <c r="E7767"/>
    </row>
    <row r="7768" spans="1:5" x14ac:dyDescent="0.2">
      <c r="A7768"/>
      <c r="B7768"/>
      <c r="C7768"/>
      <c r="D7768"/>
      <c r="E7768"/>
    </row>
    <row r="7769" spans="1:5" x14ac:dyDescent="0.2">
      <c r="A7769"/>
      <c r="B7769"/>
      <c r="C7769"/>
      <c r="D7769"/>
      <c r="E7769"/>
    </row>
    <row r="7770" spans="1:5" x14ac:dyDescent="0.2">
      <c r="A7770"/>
      <c r="B7770"/>
      <c r="C7770"/>
      <c r="D7770"/>
      <c r="E7770"/>
    </row>
    <row r="7771" spans="1:5" x14ac:dyDescent="0.2">
      <c r="A7771"/>
      <c r="B7771"/>
      <c r="C7771"/>
      <c r="D7771"/>
      <c r="E7771"/>
    </row>
    <row r="7772" spans="1:5" x14ac:dyDescent="0.2">
      <c r="A7772"/>
      <c r="B7772"/>
      <c r="C7772"/>
      <c r="D7772"/>
      <c r="E7772"/>
    </row>
    <row r="7773" spans="1:5" x14ac:dyDescent="0.2">
      <c r="A7773"/>
      <c r="B7773"/>
      <c r="C7773"/>
      <c r="D7773"/>
      <c r="E7773"/>
    </row>
    <row r="7774" spans="1:5" x14ac:dyDescent="0.2">
      <c r="A7774"/>
      <c r="B7774"/>
      <c r="C7774"/>
      <c r="D7774"/>
      <c r="E7774"/>
    </row>
    <row r="7775" spans="1:5" x14ac:dyDescent="0.2">
      <c r="A7775"/>
      <c r="B7775"/>
      <c r="C7775"/>
      <c r="D7775"/>
      <c r="E7775"/>
    </row>
    <row r="7776" spans="1:5" x14ac:dyDescent="0.2">
      <c r="A7776"/>
      <c r="B7776"/>
      <c r="C7776"/>
      <c r="D7776"/>
      <c r="E7776"/>
    </row>
    <row r="7777" spans="1:5" x14ac:dyDescent="0.2">
      <c r="A7777"/>
      <c r="B7777"/>
      <c r="C7777"/>
      <c r="D7777"/>
      <c r="E7777"/>
    </row>
    <row r="7778" spans="1:5" x14ac:dyDescent="0.2">
      <c r="A7778"/>
      <c r="B7778"/>
      <c r="C7778"/>
      <c r="D7778"/>
      <c r="E7778"/>
    </row>
    <row r="7779" spans="1:5" x14ac:dyDescent="0.2">
      <c r="A7779"/>
      <c r="B7779"/>
      <c r="C7779"/>
      <c r="D7779"/>
      <c r="E7779"/>
    </row>
    <row r="7780" spans="1:5" x14ac:dyDescent="0.2">
      <c r="A7780"/>
      <c r="B7780"/>
      <c r="C7780"/>
      <c r="D7780"/>
      <c r="E7780"/>
    </row>
    <row r="7781" spans="1:5" x14ac:dyDescent="0.2">
      <c r="A7781"/>
      <c r="B7781"/>
      <c r="C7781"/>
      <c r="D7781"/>
      <c r="E7781"/>
    </row>
    <row r="7782" spans="1:5" x14ac:dyDescent="0.2">
      <c r="A7782"/>
      <c r="B7782"/>
      <c r="C7782"/>
      <c r="D7782"/>
      <c r="E7782"/>
    </row>
    <row r="7783" spans="1:5" x14ac:dyDescent="0.2">
      <c r="A7783"/>
      <c r="B7783"/>
      <c r="C7783"/>
      <c r="D7783"/>
      <c r="E7783"/>
    </row>
    <row r="7784" spans="1:5" x14ac:dyDescent="0.2">
      <c r="A7784"/>
      <c r="B7784"/>
      <c r="C7784"/>
      <c r="D7784"/>
      <c r="E7784"/>
    </row>
    <row r="7785" spans="1:5" x14ac:dyDescent="0.2">
      <c r="A7785"/>
      <c r="B7785"/>
      <c r="C7785"/>
      <c r="D7785"/>
      <c r="E7785"/>
    </row>
    <row r="7786" spans="1:5" x14ac:dyDescent="0.2">
      <c r="A7786"/>
      <c r="B7786"/>
      <c r="C7786"/>
      <c r="D7786"/>
      <c r="E7786"/>
    </row>
    <row r="7787" spans="1:5" x14ac:dyDescent="0.2">
      <c r="A7787"/>
      <c r="B7787"/>
      <c r="C7787"/>
      <c r="D7787"/>
      <c r="E7787"/>
    </row>
    <row r="7788" spans="1:5" x14ac:dyDescent="0.2">
      <c r="A7788"/>
      <c r="B7788"/>
      <c r="C7788"/>
      <c r="D7788"/>
      <c r="E7788"/>
    </row>
    <row r="7789" spans="1:5" x14ac:dyDescent="0.2">
      <c r="A7789"/>
      <c r="B7789"/>
      <c r="C7789"/>
      <c r="D7789"/>
      <c r="E7789"/>
    </row>
    <row r="7790" spans="1:5" x14ac:dyDescent="0.2">
      <c r="A7790"/>
      <c r="B7790"/>
      <c r="C7790"/>
      <c r="D7790"/>
      <c r="E7790"/>
    </row>
    <row r="7791" spans="1:5" x14ac:dyDescent="0.2">
      <c r="A7791"/>
      <c r="B7791"/>
      <c r="C7791"/>
      <c r="D7791"/>
      <c r="E7791"/>
    </row>
    <row r="7792" spans="1:5" x14ac:dyDescent="0.2">
      <c r="A7792"/>
      <c r="B7792"/>
      <c r="C7792"/>
      <c r="D7792"/>
      <c r="E7792"/>
    </row>
    <row r="7793" spans="1:5" x14ac:dyDescent="0.2">
      <c r="A7793"/>
      <c r="B7793"/>
      <c r="C7793"/>
      <c r="D7793"/>
      <c r="E7793"/>
    </row>
    <row r="7794" spans="1:5" x14ac:dyDescent="0.2">
      <c r="A7794"/>
      <c r="B7794"/>
      <c r="C7794"/>
      <c r="D7794"/>
      <c r="E7794"/>
    </row>
    <row r="7795" spans="1:5" x14ac:dyDescent="0.2">
      <c r="A7795"/>
      <c r="B7795"/>
      <c r="C7795"/>
      <c r="D7795"/>
      <c r="E7795"/>
    </row>
    <row r="7796" spans="1:5" x14ac:dyDescent="0.2">
      <c r="A7796"/>
      <c r="B7796"/>
      <c r="C7796"/>
      <c r="D7796"/>
      <c r="E7796"/>
    </row>
    <row r="7797" spans="1:5" x14ac:dyDescent="0.2">
      <c r="A7797"/>
      <c r="B7797"/>
      <c r="C7797"/>
      <c r="D7797"/>
      <c r="E7797"/>
    </row>
    <row r="7798" spans="1:5" x14ac:dyDescent="0.2">
      <c r="A7798"/>
      <c r="B7798"/>
      <c r="C7798"/>
      <c r="D7798"/>
      <c r="E7798"/>
    </row>
    <row r="7799" spans="1:5" x14ac:dyDescent="0.2">
      <c r="A7799"/>
      <c r="B7799"/>
      <c r="C7799"/>
      <c r="D7799"/>
      <c r="E7799"/>
    </row>
    <row r="7800" spans="1:5" x14ac:dyDescent="0.2">
      <c r="A7800"/>
      <c r="B7800"/>
      <c r="C7800"/>
      <c r="D7800"/>
      <c r="E7800"/>
    </row>
    <row r="7801" spans="1:5" x14ac:dyDescent="0.2">
      <c r="A7801"/>
      <c r="B7801"/>
      <c r="C7801"/>
      <c r="D7801"/>
      <c r="E7801"/>
    </row>
    <row r="7802" spans="1:5" x14ac:dyDescent="0.2">
      <c r="A7802"/>
      <c r="B7802"/>
      <c r="C7802"/>
      <c r="D7802"/>
      <c r="E7802"/>
    </row>
    <row r="7803" spans="1:5" x14ac:dyDescent="0.2">
      <c r="A7803"/>
      <c r="B7803"/>
      <c r="C7803"/>
      <c r="D7803"/>
      <c r="E7803"/>
    </row>
    <row r="7804" spans="1:5" x14ac:dyDescent="0.2">
      <c r="A7804"/>
      <c r="B7804"/>
      <c r="C7804"/>
      <c r="D7804"/>
      <c r="E7804"/>
    </row>
    <row r="7805" spans="1:5" x14ac:dyDescent="0.2">
      <c r="A7805"/>
      <c r="B7805"/>
      <c r="C7805"/>
      <c r="D7805"/>
      <c r="E7805"/>
    </row>
    <row r="7806" spans="1:5" x14ac:dyDescent="0.2">
      <c r="A7806"/>
      <c r="B7806"/>
      <c r="C7806"/>
      <c r="D7806"/>
      <c r="E7806"/>
    </row>
    <row r="7807" spans="1:5" x14ac:dyDescent="0.2">
      <c r="A7807"/>
      <c r="B7807"/>
      <c r="C7807"/>
      <c r="D7807"/>
      <c r="E7807"/>
    </row>
    <row r="7808" spans="1:5" x14ac:dyDescent="0.2">
      <c r="A7808"/>
      <c r="B7808"/>
      <c r="C7808"/>
      <c r="D7808"/>
      <c r="E7808"/>
    </row>
    <row r="7809" spans="1:5" x14ac:dyDescent="0.2">
      <c r="A7809"/>
      <c r="B7809"/>
      <c r="C7809"/>
      <c r="D7809"/>
      <c r="E7809"/>
    </row>
    <row r="7810" spans="1:5" x14ac:dyDescent="0.2">
      <c r="A7810"/>
      <c r="B7810"/>
      <c r="C7810"/>
      <c r="D7810"/>
      <c r="E7810"/>
    </row>
    <row r="7811" spans="1:5" x14ac:dyDescent="0.2">
      <c r="A7811"/>
      <c r="B7811"/>
      <c r="C7811"/>
      <c r="D7811"/>
      <c r="E7811"/>
    </row>
    <row r="7812" spans="1:5" x14ac:dyDescent="0.2">
      <c r="A7812"/>
      <c r="B7812"/>
      <c r="C7812"/>
      <c r="D7812"/>
      <c r="E7812"/>
    </row>
    <row r="7813" spans="1:5" x14ac:dyDescent="0.2">
      <c r="A7813"/>
      <c r="B7813"/>
      <c r="C7813"/>
      <c r="D7813"/>
      <c r="E7813"/>
    </row>
    <row r="7814" spans="1:5" x14ac:dyDescent="0.2">
      <c r="A7814"/>
      <c r="B7814"/>
      <c r="C7814"/>
      <c r="D7814"/>
      <c r="E7814"/>
    </row>
    <row r="7815" spans="1:5" x14ac:dyDescent="0.2">
      <c r="A7815"/>
      <c r="B7815"/>
      <c r="C7815"/>
      <c r="D7815"/>
      <c r="E7815"/>
    </row>
    <row r="7816" spans="1:5" x14ac:dyDescent="0.2">
      <c r="A7816"/>
      <c r="B7816"/>
      <c r="C7816"/>
      <c r="D7816"/>
      <c r="E7816"/>
    </row>
    <row r="7817" spans="1:5" x14ac:dyDescent="0.2">
      <c r="A7817"/>
      <c r="B7817"/>
      <c r="C7817"/>
      <c r="D7817"/>
      <c r="E7817"/>
    </row>
    <row r="7818" spans="1:5" x14ac:dyDescent="0.2">
      <c r="A7818"/>
      <c r="B7818"/>
      <c r="C7818"/>
      <c r="D7818"/>
      <c r="E7818"/>
    </row>
    <row r="7819" spans="1:5" x14ac:dyDescent="0.2">
      <c r="A7819"/>
      <c r="B7819"/>
      <c r="C7819"/>
      <c r="D7819"/>
      <c r="E7819"/>
    </row>
    <row r="7820" spans="1:5" x14ac:dyDescent="0.2">
      <c r="A7820"/>
      <c r="B7820"/>
      <c r="C7820"/>
      <c r="D7820"/>
      <c r="E7820"/>
    </row>
    <row r="7821" spans="1:5" x14ac:dyDescent="0.2">
      <c r="A7821"/>
      <c r="B7821"/>
      <c r="C7821"/>
      <c r="D7821"/>
      <c r="E7821"/>
    </row>
    <row r="7822" spans="1:5" x14ac:dyDescent="0.2">
      <c r="A7822"/>
      <c r="B7822"/>
      <c r="C7822"/>
      <c r="D7822"/>
      <c r="E7822"/>
    </row>
    <row r="7823" spans="1:5" x14ac:dyDescent="0.2">
      <c r="A7823"/>
      <c r="B7823"/>
      <c r="C7823"/>
      <c r="D7823"/>
      <c r="E7823"/>
    </row>
    <row r="7824" spans="1:5" x14ac:dyDescent="0.2">
      <c r="A7824"/>
      <c r="B7824"/>
      <c r="C7824"/>
      <c r="D7824"/>
      <c r="E7824"/>
    </row>
    <row r="7825" spans="1:5" x14ac:dyDescent="0.2">
      <c r="A7825"/>
      <c r="B7825"/>
      <c r="C7825"/>
      <c r="D7825"/>
      <c r="E7825"/>
    </row>
    <row r="7826" spans="1:5" x14ac:dyDescent="0.2">
      <c r="A7826"/>
      <c r="B7826"/>
      <c r="C7826"/>
      <c r="D7826"/>
      <c r="E7826"/>
    </row>
    <row r="7827" spans="1:5" x14ac:dyDescent="0.2">
      <c r="A7827"/>
      <c r="B7827"/>
      <c r="C7827"/>
      <c r="D7827"/>
      <c r="E7827"/>
    </row>
    <row r="7828" spans="1:5" x14ac:dyDescent="0.2">
      <c r="A7828"/>
      <c r="B7828"/>
      <c r="C7828"/>
      <c r="D7828"/>
      <c r="E7828"/>
    </row>
    <row r="7829" spans="1:5" x14ac:dyDescent="0.2">
      <c r="A7829"/>
      <c r="B7829"/>
      <c r="C7829"/>
      <c r="D7829"/>
      <c r="E7829"/>
    </row>
    <row r="7830" spans="1:5" x14ac:dyDescent="0.2">
      <c r="A7830"/>
      <c r="B7830"/>
      <c r="C7830"/>
      <c r="D7830"/>
      <c r="E7830"/>
    </row>
    <row r="7831" spans="1:5" x14ac:dyDescent="0.2">
      <c r="A7831"/>
      <c r="B7831"/>
      <c r="C7831"/>
      <c r="D7831"/>
      <c r="E7831"/>
    </row>
    <row r="7832" spans="1:5" x14ac:dyDescent="0.2">
      <c r="A7832"/>
      <c r="B7832"/>
      <c r="C7832"/>
      <c r="D7832"/>
      <c r="E7832"/>
    </row>
    <row r="7833" spans="1:5" x14ac:dyDescent="0.2">
      <c r="A7833"/>
      <c r="B7833"/>
      <c r="C7833"/>
      <c r="D7833"/>
      <c r="E7833"/>
    </row>
    <row r="7834" spans="1:5" x14ac:dyDescent="0.2">
      <c r="A7834"/>
      <c r="B7834"/>
      <c r="C7834"/>
      <c r="D7834"/>
      <c r="E7834"/>
    </row>
    <row r="7835" spans="1:5" x14ac:dyDescent="0.2">
      <c r="A7835"/>
      <c r="B7835"/>
      <c r="C7835"/>
      <c r="D7835"/>
      <c r="E7835"/>
    </row>
    <row r="7836" spans="1:5" x14ac:dyDescent="0.2">
      <c r="A7836"/>
      <c r="B7836"/>
      <c r="C7836"/>
      <c r="D7836"/>
      <c r="E7836"/>
    </row>
    <row r="7837" spans="1:5" x14ac:dyDescent="0.2">
      <c r="A7837"/>
      <c r="B7837"/>
      <c r="C7837"/>
      <c r="D7837"/>
      <c r="E7837"/>
    </row>
    <row r="7838" spans="1:5" x14ac:dyDescent="0.2">
      <c r="A7838"/>
      <c r="B7838"/>
      <c r="C7838"/>
      <c r="D7838"/>
      <c r="E7838"/>
    </row>
    <row r="7839" spans="1:5" x14ac:dyDescent="0.2">
      <c r="A7839"/>
      <c r="B7839"/>
      <c r="C7839"/>
      <c r="D7839"/>
      <c r="E7839"/>
    </row>
    <row r="7840" spans="1:5" x14ac:dyDescent="0.2">
      <c r="A7840"/>
      <c r="B7840"/>
      <c r="C7840"/>
      <c r="D7840"/>
      <c r="E7840"/>
    </row>
    <row r="7841" spans="1:5" x14ac:dyDescent="0.2">
      <c r="A7841"/>
      <c r="B7841"/>
      <c r="C7841"/>
      <c r="D7841"/>
      <c r="E7841"/>
    </row>
    <row r="7842" spans="1:5" x14ac:dyDescent="0.2">
      <c r="A7842"/>
      <c r="B7842"/>
      <c r="C7842"/>
      <c r="D7842"/>
      <c r="E7842"/>
    </row>
    <row r="7843" spans="1:5" x14ac:dyDescent="0.2">
      <c r="A7843"/>
      <c r="B7843"/>
      <c r="C7843"/>
      <c r="D7843"/>
      <c r="E7843"/>
    </row>
    <row r="7844" spans="1:5" x14ac:dyDescent="0.2">
      <c r="A7844"/>
      <c r="B7844"/>
      <c r="C7844"/>
      <c r="D7844"/>
      <c r="E7844"/>
    </row>
    <row r="7845" spans="1:5" x14ac:dyDescent="0.2">
      <c r="A7845"/>
      <c r="B7845"/>
      <c r="C7845"/>
      <c r="D7845"/>
      <c r="E7845"/>
    </row>
    <row r="7846" spans="1:5" x14ac:dyDescent="0.2">
      <c r="A7846"/>
      <c r="B7846"/>
      <c r="C7846"/>
      <c r="D7846"/>
      <c r="E7846"/>
    </row>
    <row r="7847" spans="1:5" x14ac:dyDescent="0.2">
      <c r="A7847"/>
      <c r="B7847"/>
      <c r="C7847"/>
      <c r="D7847"/>
      <c r="E7847"/>
    </row>
    <row r="7848" spans="1:5" x14ac:dyDescent="0.2">
      <c r="A7848"/>
      <c r="B7848"/>
      <c r="C7848"/>
      <c r="D7848"/>
      <c r="E7848"/>
    </row>
    <row r="7849" spans="1:5" x14ac:dyDescent="0.2">
      <c r="A7849"/>
      <c r="B7849"/>
      <c r="C7849"/>
      <c r="D7849"/>
      <c r="E7849"/>
    </row>
    <row r="7850" spans="1:5" x14ac:dyDescent="0.2">
      <c r="A7850"/>
      <c r="B7850"/>
      <c r="C7850"/>
      <c r="D7850"/>
      <c r="E7850"/>
    </row>
    <row r="7851" spans="1:5" x14ac:dyDescent="0.2">
      <c r="A7851"/>
      <c r="B7851"/>
      <c r="C7851"/>
      <c r="D7851"/>
      <c r="E7851"/>
    </row>
    <row r="7852" spans="1:5" x14ac:dyDescent="0.2">
      <c r="A7852"/>
      <c r="B7852"/>
      <c r="C7852"/>
      <c r="D7852"/>
      <c r="E7852"/>
    </row>
    <row r="7853" spans="1:5" x14ac:dyDescent="0.2">
      <c r="A7853"/>
      <c r="B7853"/>
      <c r="C7853"/>
      <c r="D7853"/>
      <c r="E7853"/>
    </row>
    <row r="7854" spans="1:5" x14ac:dyDescent="0.2">
      <c r="A7854"/>
      <c r="B7854"/>
      <c r="C7854"/>
      <c r="D7854"/>
      <c r="E7854"/>
    </row>
    <row r="7855" spans="1:5" x14ac:dyDescent="0.2">
      <c r="A7855"/>
      <c r="B7855"/>
      <c r="C7855"/>
      <c r="D7855"/>
      <c r="E7855"/>
    </row>
    <row r="7856" spans="1:5" x14ac:dyDescent="0.2">
      <c r="A7856"/>
      <c r="B7856"/>
      <c r="C7856"/>
      <c r="D7856"/>
      <c r="E7856"/>
    </row>
    <row r="7857" spans="1:5" x14ac:dyDescent="0.2">
      <c r="A7857"/>
      <c r="B7857"/>
      <c r="C7857"/>
      <c r="D7857"/>
      <c r="E7857"/>
    </row>
    <row r="7858" spans="1:5" x14ac:dyDescent="0.2">
      <c r="A7858"/>
      <c r="B7858"/>
      <c r="C7858"/>
      <c r="D7858"/>
      <c r="E7858"/>
    </row>
    <row r="7859" spans="1:5" x14ac:dyDescent="0.2">
      <c r="A7859"/>
      <c r="B7859"/>
      <c r="C7859"/>
      <c r="D7859"/>
      <c r="E7859"/>
    </row>
    <row r="7860" spans="1:5" x14ac:dyDescent="0.2">
      <c r="A7860"/>
      <c r="B7860"/>
      <c r="C7860"/>
      <c r="D7860"/>
      <c r="E7860"/>
    </row>
    <row r="7861" spans="1:5" x14ac:dyDescent="0.2">
      <c r="A7861"/>
      <c r="B7861"/>
      <c r="C7861"/>
      <c r="D7861"/>
      <c r="E7861"/>
    </row>
    <row r="7862" spans="1:5" x14ac:dyDescent="0.2">
      <c r="A7862"/>
      <c r="B7862"/>
      <c r="C7862"/>
      <c r="D7862"/>
      <c r="E7862"/>
    </row>
    <row r="7863" spans="1:5" x14ac:dyDescent="0.2">
      <c r="A7863"/>
      <c r="B7863"/>
      <c r="C7863"/>
      <c r="D7863"/>
      <c r="E7863"/>
    </row>
    <row r="7864" spans="1:5" x14ac:dyDescent="0.2">
      <c r="A7864"/>
      <c r="B7864"/>
      <c r="C7864"/>
      <c r="D7864"/>
      <c r="E7864"/>
    </row>
    <row r="7865" spans="1:5" x14ac:dyDescent="0.2">
      <c r="A7865"/>
      <c r="B7865"/>
      <c r="C7865"/>
      <c r="D7865"/>
      <c r="E7865"/>
    </row>
    <row r="7866" spans="1:5" x14ac:dyDescent="0.2">
      <c r="A7866"/>
      <c r="B7866"/>
      <c r="C7866"/>
      <c r="D7866"/>
      <c r="E7866"/>
    </row>
    <row r="7867" spans="1:5" x14ac:dyDescent="0.2">
      <c r="A7867"/>
      <c r="B7867"/>
      <c r="C7867"/>
      <c r="D7867"/>
      <c r="E7867"/>
    </row>
    <row r="7868" spans="1:5" x14ac:dyDescent="0.2">
      <c r="A7868"/>
      <c r="B7868"/>
      <c r="C7868"/>
      <c r="D7868"/>
      <c r="E7868"/>
    </row>
    <row r="7869" spans="1:5" x14ac:dyDescent="0.2">
      <c r="A7869"/>
      <c r="B7869"/>
      <c r="C7869"/>
      <c r="D7869"/>
      <c r="E7869"/>
    </row>
    <row r="7870" spans="1:5" x14ac:dyDescent="0.2">
      <c r="A7870"/>
      <c r="B7870"/>
      <c r="C7870"/>
      <c r="D7870"/>
      <c r="E7870"/>
    </row>
    <row r="7871" spans="1:5" x14ac:dyDescent="0.2">
      <c r="A7871"/>
      <c r="B7871"/>
      <c r="C7871"/>
      <c r="D7871"/>
      <c r="E7871"/>
    </row>
    <row r="7872" spans="1:5" x14ac:dyDescent="0.2">
      <c r="A7872"/>
      <c r="B7872"/>
      <c r="C7872"/>
      <c r="D7872"/>
      <c r="E7872"/>
    </row>
    <row r="7873" spans="1:5" x14ac:dyDescent="0.2">
      <c r="A7873"/>
      <c r="B7873"/>
      <c r="C7873"/>
      <c r="D7873"/>
      <c r="E7873"/>
    </row>
    <row r="7874" spans="1:5" x14ac:dyDescent="0.2">
      <c r="A7874"/>
      <c r="B7874"/>
      <c r="C7874"/>
      <c r="D7874"/>
      <c r="E7874"/>
    </row>
    <row r="7875" spans="1:5" x14ac:dyDescent="0.2">
      <c r="A7875"/>
      <c r="B7875"/>
      <c r="C7875"/>
      <c r="D7875"/>
      <c r="E7875"/>
    </row>
    <row r="7876" spans="1:5" x14ac:dyDescent="0.2">
      <c r="A7876"/>
      <c r="B7876"/>
      <c r="C7876"/>
      <c r="D7876"/>
      <c r="E7876"/>
    </row>
    <row r="7877" spans="1:5" x14ac:dyDescent="0.2">
      <c r="A7877"/>
      <c r="B7877"/>
      <c r="C7877"/>
      <c r="D7877"/>
      <c r="E7877"/>
    </row>
    <row r="7878" spans="1:5" x14ac:dyDescent="0.2">
      <c r="A7878"/>
      <c r="B7878"/>
      <c r="C7878"/>
      <c r="D7878"/>
      <c r="E7878"/>
    </row>
    <row r="7879" spans="1:5" x14ac:dyDescent="0.2">
      <c r="A7879"/>
      <c r="B7879"/>
      <c r="C7879"/>
      <c r="D7879"/>
      <c r="E7879"/>
    </row>
    <row r="7880" spans="1:5" x14ac:dyDescent="0.2">
      <c r="A7880"/>
      <c r="B7880"/>
      <c r="C7880"/>
      <c r="D7880"/>
      <c r="E7880"/>
    </row>
    <row r="7881" spans="1:5" x14ac:dyDescent="0.2">
      <c r="A7881"/>
      <c r="B7881"/>
      <c r="C7881"/>
      <c r="D7881"/>
      <c r="E7881"/>
    </row>
    <row r="7882" spans="1:5" x14ac:dyDescent="0.2">
      <c r="A7882"/>
      <c r="B7882"/>
      <c r="C7882"/>
      <c r="D7882"/>
      <c r="E7882"/>
    </row>
    <row r="7883" spans="1:5" x14ac:dyDescent="0.2">
      <c r="A7883"/>
      <c r="B7883"/>
      <c r="C7883"/>
      <c r="D7883"/>
      <c r="E7883"/>
    </row>
    <row r="7884" spans="1:5" x14ac:dyDescent="0.2">
      <c r="A7884"/>
      <c r="B7884"/>
      <c r="C7884"/>
      <c r="D7884"/>
      <c r="E7884"/>
    </row>
    <row r="7885" spans="1:5" x14ac:dyDescent="0.2">
      <c r="A7885"/>
      <c r="B7885"/>
      <c r="C7885"/>
      <c r="D7885"/>
      <c r="E7885"/>
    </row>
    <row r="7886" spans="1:5" x14ac:dyDescent="0.2">
      <c r="A7886"/>
      <c r="B7886"/>
      <c r="C7886"/>
      <c r="D7886"/>
      <c r="E7886"/>
    </row>
    <row r="7887" spans="1:5" x14ac:dyDescent="0.2">
      <c r="A7887"/>
      <c r="B7887"/>
      <c r="C7887"/>
      <c r="D7887"/>
      <c r="E7887"/>
    </row>
    <row r="7888" spans="1:5" x14ac:dyDescent="0.2">
      <c r="A7888"/>
      <c r="B7888"/>
      <c r="C7888"/>
      <c r="D7888"/>
      <c r="E7888"/>
    </row>
    <row r="7889" spans="1:5" x14ac:dyDescent="0.2">
      <c r="A7889"/>
      <c r="B7889"/>
      <c r="C7889"/>
      <c r="D7889"/>
      <c r="E7889"/>
    </row>
    <row r="7890" spans="1:5" x14ac:dyDescent="0.2">
      <c r="A7890"/>
      <c r="B7890"/>
      <c r="C7890"/>
      <c r="D7890"/>
      <c r="E7890"/>
    </row>
    <row r="7891" spans="1:5" x14ac:dyDescent="0.2">
      <c r="A7891"/>
      <c r="B7891"/>
      <c r="C7891"/>
      <c r="D7891"/>
      <c r="E7891"/>
    </row>
    <row r="7892" spans="1:5" x14ac:dyDescent="0.2">
      <c r="A7892"/>
      <c r="B7892"/>
      <c r="C7892"/>
      <c r="D7892"/>
      <c r="E7892"/>
    </row>
    <row r="7893" spans="1:5" x14ac:dyDescent="0.2">
      <c r="A7893"/>
      <c r="B7893"/>
      <c r="C7893"/>
      <c r="D7893"/>
      <c r="E7893"/>
    </row>
    <row r="7894" spans="1:5" x14ac:dyDescent="0.2">
      <c r="A7894"/>
      <c r="B7894"/>
      <c r="C7894"/>
      <c r="D7894"/>
      <c r="E7894"/>
    </row>
    <row r="7895" spans="1:5" x14ac:dyDescent="0.2">
      <c r="A7895"/>
      <c r="B7895"/>
      <c r="C7895"/>
      <c r="D7895"/>
      <c r="E7895"/>
    </row>
    <row r="7896" spans="1:5" x14ac:dyDescent="0.2">
      <c r="A7896"/>
      <c r="B7896"/>
      <c r="C7896"/>
      <c r="D7896"/>
      <c r="E7896"/>
    </row>
    <row r="7897" spans="1:5" x14ac:dyDescent="0.2">
      <c r="A7897"/>
      <c r="B7897"/>
      <c r="C7897"/>
      <c r="D7897"/>
      <c r="E7897"/>
    </row>
    <row r="7898" spans="1:5" x14ac:dyDescent="0.2">
      <c r="A7898"/>
      <c r="B7898"/>
      <c r="C7898"/>
      <c r="D7898"/>
      <c r="E7898"/>
    </row>
    <row r="7899" spans="1:5" x14ac:dyDescent="0.2">
      <c r="A7899"/>
      <c r="B7899"/>
      <c r="C7899"/>
      <c r="D7899"/>
      <c r="E7899"/>
    </row>
    <row r="7900" spans="1:5" x14ac:dyDescent="0.2">
      <c r="A7900"/>
      <c r="B7900"/>
      <c r="C7900"/>
      <c r="D7900"/>
      <c r="E7900"/>
    </row>
    <row r="7901" spans="1:5" x14ac:dyDescent="0.2">
      <c r="A7901"/>
      <c r="B7901"/>
      <c r="C7901"/>
      <c r="D7901"/>
      <c r="E7901"/>
    </row>
    <row r="7902" spans="1:5" x14ac:dyDescent="0.2">
      <c r="A7902"/>
      <c r="B7902"/>
      <c r="C7902"/>
      <c r="D7902"/>
      <c r="E7902"/>
    </row>
    <row r="7903" spans="1:5" x14ac:dyDescent="0.2">
      <c r="A7903"/>
      <c r="B7903"/>
      <c r="C7903"/>
      <c r="D7903"/>
      <c r="E7903"/>
    </row>
    <row r="7904" spans="1:5" x14ac:dyDescent="0.2">
      <c r="A7904"/>
      <c r="B7904"/>
      <c r="C7904"/>
      <c r="D7904"/>
      <c r="E7904"/>
    </row>
    <row r="7905" spans="1:5" x14ac:dyDescent="0.2">
      <c r="A7905"/>
      <c r="B7905"/>
      <c r="C7905"/>
      <c r="D7905"/>
      <c r="E7905"/>
    </row>
    <row r="7906" spans="1:5" x14ac:dyDescent="0.2">
      <c r="A7906"/>
      <c r="B7906"/>
      <c r="C7906"/>
      <c r="D7906"/>
      <c r="E7906"/>
    </row>
    <row r="7907" spans="1:5" x14ac:dyDescent="0.2">
      <c r="A7907"/>
      <c r="B7907"/>
      <c r="C7907"/>
      <c r="D7907"/>
      <c r="E7907"/>
    </row>
    <row r="7908" spans="1:5" x14ac:dyDescent="0.2">
      <c r="A7908"/>
      <c r="B7908"/>
      <c r="C7908"/>
      <c r="D7908"/>
      <c r="E7908"/>
    </row>
    <row r="7909" spans="1:5" x14ac:dyDescent="0.2">
      <c r="A7909"/>
      <c r="B7909"/>
      <c r="C7909"/>
      <c r="D7909"/>
      <c r="E7909"/>
    </row>
    <row r="7910" spans="1:5" x14ac:dyDescent="0.2">
      <c r="A7910"/>
      <c r="B7910"/>
      <c r="C7910"/>
      <c r="D7910"/>
      <c r="E7910"/>
    </row>
    <row r="7911" spans="1:5" x14ac:dyDescent="0.2">
      <c r="A7911"/>
      <c r="B7911"/>
      <c r="C7911"/>
      <c r="D7911"/>
      <c r="E7911"/>
    </row>
    <row r="7912" spans="1:5" x14ac:dyDescent="0.2">
      <c r="A7912"/>
      <c r="B7912"/>
      <c r="C7912"/>
      <c r="D7912"/>
      <c r="E7912"/>
    </row>
    <row r="7913" spans="1:5" x14ac:dyDescent="0.2">
      <c r="A7913"/>
      <c r="B7913"/>
      <c r="C7913"/>
      <c r="D7913"/>
      <c r="E7913"/>
    </row>
    <row r="7914" spans="1:5" x14ac:dyDescent="0.2">
      <c r="A7914"/>
      <c r="B7914"/>
      <c r="C7914"/>
      <c r="D7914"/>
      <c r="E7914"/>
    </row>
    <row r="7915" spans="1:5" x14ac:dyDescent="0.2">
      <c r="A7915"/>
      <c r="B7915"/>
      <c r="C7915"/>
      <c r="D7915"/>
      <c r="E7915"/>
    </row>
    <row r="7916" spans="1:5" x14ac:dyDescent="0.2">
      <c r="A7916"/>
      <c r="B7916"/>
      <c r="C7916"/>
      <c r="D7916"/>
      <c r="E7916"/>
    </row>
    <row r="7917" spans="1:5" x14ac:dyDescent="0.2">
      <c r="A7917"/>
      <c r="B7917"/>
      <c r="C7917"/>
      <c r="D7917"/>
      <c r="E7917"/>
    </row>
    <row r="7918" spans="1:5" x14ac:dyDescent="0.2">
      <c r="A7918"/>
      <c r="B7918"/>
      <c r="C7918"/>
      <c r="D7918"/>
      <c r="E7918"/>
    </row>
    <row r="7919" spans="1:5" x14ac:dyDescent="0.2">
      <c r="A7919"/>
      <c r="B7919"/>
      <c r="C7919"/>
      <c r="D7919"/>
      <c r="E7919"/>
    </row>
    <row r="7920" spans="1:5" x14ac:dyDescent="0.2">
      <c r="A7920"/>
      <c r="B7920"/>
      <c r="C7920"/>
      <c r="D7920"/>
      <c r="E7920"/>
    </row>
    <row r="7921" spans="1:5" x14ac:dyDescent="0.2">
      <c r="A7921"/>
      <c r="B7921"/>
      <c r="C7921"/>
      <c r="D7921"/>
      <c r="E7921"/>
    </row>
    <row r="7922" spans="1:5" x14ac:dyDescent="0.2">
      <c r="A7922"/>
      <c r="B7922"/>
      <c r="C7922"/>
      <c r="D7922"/>
      <c r="E7922"/>
    </row>
    <row r="7923" spans="1:5" x14ac:dyDescent="0.2">
      <c r="A7923"/>
      <c r="B7923"/>
      <c r="C7923"/>
      <c r="D7923"/>
      <c r="E7923"/>
    </row>
    <row r="7924" spans="1:5" x14ac:dyDescent="0.2">
      <c r="A7924"/>
      <c r="B7924"/>
      <c r="C7924"/>
      <c r="D7924"/>
      <c r="E7924"/>
    </row>
    <row r="7925" spans="1:5" x14ac:dyDescent="0.2">
      <c r="A7925"/>
      <c r="B7925"/>
      <c r="C7925"/>
      <c r="D7925"/>
      <c r="E7925"/>
    </row>
    <row r="7926" spans="1:5" x14ac:dyDescent="0.2">
      <c r="A7926"/>
      <c r="B7926"/>
      <c r="C7926"/>
      <c r="D7926"/>
      <c r="E7926"/>
    </row>
    <row r="7927" spans="1:5" x14ac:dyDescent="0.2">
      <c r="A7927"/>
      <c r="B7927"/>
      <c r="C7927"/>
      <c r="D7927"/>
      <c r="E7927"/>
    </row>
    <row r="7928" spans="1:5" x14ac:dyDescent="0.2">
      <c r="A7928"/>
      <c r="B7928"/>
      <c r="C7928"/>
      <c r="D7928"/>
      <c r="E7928"/>
    </row>
    <row r="7929" spans="1:5" x14ac:dyDescent="0.2">
      <c r="A7929"/>
      <c r="B7929"/>
      <c r="C7929"/>
      <c r="D7929"/>
      <c r="E7929"/>
    </row>
    <row r="7930" spans="1:5" x14ac:dyDescent="0.2">
      <c r="A7930"/>
      <c r="B7930"/>
      <c r="C7930"/>
      <c r="D7930"/>
      <c r="E7930"/>
    </row>
    <row r="7931" spans="1:5" x14ac:dyDescent="0.2">
      <c r="A7931"/>
      <c r="B7931"/>
      <c r="C7931"/>
      <c r="D7931"/>
      <c r="E7931"/>
    </row>
    <row r="7932" spans="1:5" x14ac:dyDescent="0.2">
      <c r="A7932"/>
      <c r="B7932"/>
      <c r="C7932"/>
      <c r="D7932"/>
      <c r="E7932"/>
    </row>
    <row r="7933" spans="1:5" x14ac:dyDescent="0.2">
      <c r="A7933"/>
      <c r="B7933"/>
      <c r="C7933"/>
      <c r="D7933"/>
      <c r="E7933"/>
    </row>
    <row r="7934" spans="1:5" x14ac:dyDescent="0.2">
      <c r="A7934"/>
      <c r="B7934"/>
      <c r="C7934"/>
      <c r="D7934"/>
      <c r="E7934"/>
    </row>
    <row r="7935" spans="1:5" x14ac:dyDescent="0.2">
      <c r="A7935"/>
      <c r="B7935"/>
      <c r="C7935"/>
      <c r="D7935"/>
      <c r="E7935"/>
    </row>
    <row r="7936" spans="1:5" x14ac:dyDescent="0.2">
      <c r="A7936"/>
      <c r="B7936"/>
      <c r="C7936"/>
      <c r="D7936"/>
      <c r="E7936"/>
    </row>
    <row r="7937" spans="1:5" x14ac:dyDescent="0.2">
      <c r="A7937"/>
      <c r="B7937"/>
      <c r="C7937"/>
      <c r="D7937"/>
      <c r="E7937"/>
    </row>
    <row r="7938" spans="1:5" x14ac:dyDescent="0.2">
      <c r="A7938"/>
      <c r="B7938"/>
      <c r="C7938"/>
      <c r="D7938"/>
      <c r="E7938"/>
    </row>
    <row r="7939" spans="1:5" x14ac:dyDescent="0.2">
      <c r="A7939"/>
      <c r="B7939"/>
      <c r="C7939"/>
      <c r="D7939"/>
      <c r="E7939"/>
    </row>
    <row r="7940" spans="1:5" x14ac:dyDescent="0.2">
      <c r="A7940"/>
      <c r="B7940"/>
      <c r="C7940"/>
      <c r="D7940"/>
      <c r="E7940"/>
    </row>
    <row r="7941" spans="1:5" x14ac:dyDescent="0.2">
      <c r="A7941"/>
      <c r="B7941"/>
      <c r="C7941"/>
      <c r="D7941"/>
      <c r="E7941"/>
    </row>
    <row r="7942" spans="1:5" x14ac:dyDescent="0.2">
      <c r="A7942"/>
      <c r="B7942"/>
      <c r="C7942"/>
      <c r="D7942"/>
      <c r="E7942"/>
    </row>
    <row r="7943" spans="1:5" x14ac:dyDescent="0.2">
      <c r="A7943"/>
      <c r="B7943"/>
      <c r="C7943"/>
      <c r="D7943"/>
      <c r="E7943"/>
    </row>
    <row r="7944" spans="1:5" x14ac:dyDescent="0.2">
      <c r="A7944"/>
      <c r="B7944"/>
      <c r="C7944"/>
      <c r="D7944"/>
      <c r="E7944"/>
    </row>
    <row r="7945" spans="1:5" x14ac:dyDescent="0.2">
      <c r="A7945"/>
      <c r="B7945"/>
      <c r="C7945"/>
      <c r="D7945"/>
      <c r="E7945"/>
    </row>
    <row r="7946" spans="1:5" x14ac:dyDescent="0.2">
      <c r="A7946"/>
      <c r="B7946"/>
      <c r="C7946"/>
      <c r="D7946"/>
      <c r="E7946"/>
    </row>
    <row r="7947" spans="1:5" x14ac:dyDescent="0.2">
      <c r="A7947"/>
      <c r="B7947"/>
      <c r="C7947"/>
      <c r="D7947"/>
      <c r="E7947"/>
    </row>
    <row r="7948" spans="1:5" x14ac:dyDescent="0.2">
      <c r="A7948"/>
      <c r="B7948"/>
      <c r="C7948"/>
      <c r="D7948"/>
      <c r="E7948"/>
    </row>
    <row r="7949" spans="1:5" x14ac:dyDescent="0.2">
      <c r="A7949"/>
      <c r="B7949"/>
      <c r="C7949"/>
      <c r="D7949"/>
      <c r="E7949"/>
    </row>
    <row r="7950" spans="1:5" x14ac:dyDescent="0.2">
      <c r="A7950"/>
      <c r="B7950"/>
      <c r="C7950"/>
      <c r="D7950"/>
      <c r="E7950"/>
    </row>
    <row r="7951" spans="1:5" x14ac:dyDescent="0.2">
      <c r="A7951"/>
      <c r="B7951"/>
      <c r="C7951"/>
      <c r="D7951"/>
      <c r="E7951"/>
    </row>
    <row r="7952" spans="1:5" x14ac:dyDescent="0.2">
      <c r="A7952"/>
      <c r="B7952"/>
      <c r="C7952"/>
      <c r="D7952"/>
      <c r="E7952"/>
    </row>
    <row r="7953" spans="1:5" x14ac:dyDescent="0.2">
      <c r="A7953"/>
      <c r="B7953"/>
      <c r="C7953"/>
      <c r="D7953"/>
      <c r="E7953"/>
    </row>
    <row r="7954" spans="1:5" x14ac:dyDescent="0.2">
      <c r="A7954"/>
      <c r="B7954"/>
      <c r="C7954"/>
      <c r="D7954"/>
      <c r="E7954"/>
    </row>
    <row r="7955" spans="1:5" x14ac:dyDescent="0.2">
      <c r="A7955"/>
      <c r="B7955"/>
      <c r="C7955"/>
      <c r="D7955"/>
      <c r="E7955"/>
    </row>
    <row r="7956" spans="1:5" x14ac:dyDescent="0.2">
      <c r="A7956"/>
      <c r="B7956"/>
      <c r="C7956"/>
      <c r="D7956"/>
      <c r="E7956"/>
    </row>
    <row r="7957" spans="1:5" x14ac:dyDescent="0.2">
      <c r="A7957"/>
      <c r="B7957"/>
      <c r="C7957"/>
      <c r="D7957"/>
      <c r="E7957"/>
    </row>
    <row r="7958" spans="1:5" x14ac:dyDescent="0.2">
      <c r="A7958"/>
      <c r="B7958"/>
      <c r="C7958"/>
      <c r="D7958"/>
      <c r="E7958"/>
    </row>
    <row r="7959" spans="1:5" x14ac:dyDescent="0.2">
      <c r="A7959"/>
      <c r="B7959"/>
      <c r="C7959"/>
      <c r="D7959"/>
      <c r="E7959"/>
    </row>
    <row r="7960" spans="1:5" x14ac:dyDescent="0.2">
      <c r="A7960"/>
      <c r="B7960"/>
      <c r="C7960"/>
      <c r="D7960"/>
      <c r="E7960"/>
    </row>
    <row r="7961" spans="1:5" x14ac:dyDescent="0.2">
      <c r="A7961"/>
      <c r="B7961"/>
      <c r="C7961"/>
      <c r="D7961"/>
      <c r="E7961"/>
    </row>
    <row r="7962" spans="1:5" x14ac:dyDescent="0.2">
      <c r="A7962"/>
      <c r="B7962"/>
      <c r="C7962"/>
      <c r="D7962"/>
      <c r="E7962"/>
    </row>
    <row r="7963" spans="1:5" x14ac:dyDescent="0.2">
      <c r="A7963"/>
      <c r="B7963"/>
      <c r="C7963"/>
      <c r="D7963"/>
      <c r="E7963"/>
    </row>
    <row r="7964" spans="1:5" x14ac:dyDescent="0.2">
      <c r="A7964"/>
      <c r="B7964"/>
      <c r="C7964"/>
      <c r="D7964"/>
      <c r="E7964"/>
    </row>
    <row r="7965" spans="1:5" x14ac:dyDescent="0.2">
      <c r="A7965"/>
      <c r="B7965"/>
      <c r="C7965"/>
      <c r="D7965"/>
      <c r="E7965"/>
    </row>
    <row r="7966" spans="1:5" x14ac:dyDescent="0.2">
      <c r="A7966"/>
      <c r="B7966"/>
      <c r="C7966"/>
      <c r="D7966"/>
      <c r="E7966"/>
    </row>
    <row r="7967" spans="1:5" x14ac:dyDescent="0.2">
      <c r="A7967"/>
      <c r="B7967"/>
      <c r="C7967"/>
      <c r="D7967"/>
      <c r="E7967"/>
    </row>
    <row r="7968" spans="1:5" x14ac:dyDescent="0.2">
      <c r="A7968"/>
      <c r="B7968"/>
      <c r="C7968"/>
      <c r="D7968"/>
      <c r="E7968"/>
    </row>
    <row r="7969" spans="1:5" x14ac:dyDescent="0.2">
      <c r="A7969"/>
      <c r="B7969"/>
      <c r="C7969"/>
      <c r="D7969"/>
      <c r="E7969"/>
    </row>
    <row r="7970" spans="1:5" x14ac:dyDescent="0.2">
      <c r="A7970"/>
      <c r="B7970"/>
      <c r="C7970"/>
      <c r="D7970"/>
      <c r="E7970"/>
    </row>
    <row r="7971" spans="1:5" x14ac:dyDescent="0.2">
      <c r="A7971"/>
      <c r="B7971"/>
      <c r="C7971"/>
      <c r="D7971"/>
      <c r="E7971"/>
    </row>
    <row r="7972" spans="1:5" x14ac:dyDescent="0.2">
      <c r="A7972"/>
      <c r="B7972"/>
      <c r="C7972"/>
      <c r="D7972"/>
      <c r="E7972"/>
    </row>
    <row r="7973" spans="1:5" x14ac:dyDescent="0.2">
      <c r="A7973"/>
      <c r="B7973"/>
      <c r="C7973"/>
      <c r="D7973"/>
      <c r="E7973"/>
    </row>
    <row r="7974" spans="1:5" x14ac:dyDescent="0.2">
      <c r="A7974"/>
      <c r="B7974"/>
      <c r="C7974"/>
      <c r="D7974"/>
      <c r="E7974"/>
    </row>
    <row r="7975" spans="1:5" x14ac:dyDescent="0.2">
      <c r="A7975"/>
      <c r="B7975"/>
      <c r="C7975"/>
      <c r="D7975"/>
      <c r="E7975"/>
    </row>
    <row r="7976" spans="1:5" x14ac:dyDescent="0.2">
      <c r="A7976"/>
      <c r="B7976"/>
      <c r="C7976"/>
      <c r="D7976"/>
      <c r="E7976"/>
    </row>
    <row r="7977" spans="1:5" x14ac:dyDescent="0.2">
      <c r="A7977"/>
      <c r="B7977"/>
      <c r="C7977"/>
      <c r="D7977"/>
      <c r="E7977"/>
    </row>
    <row r="7978" spans="1:5" x14ac:dyDescent="0.2">
      <c r="A7978"/>
      <c r="B7978"/>
      <c r="C7978"/>
      <c r="D7978"/>
      <c r="E7978"/>
    </row>
    <row r="7979" spans="1:5" x14ac:dyDescent="0.2">
      <c r="A7979"/>
      <c r="B7979"/>
      <c r="C7979"/>
      <c r="D7979"/>
      <c r="E7979"/>
    </row>
    <row r="7980" spans="1:5" x14ac:dyDescent="0.2">
      <c r="A7980"/>
      <c r="B7980"/>
      <c r="C7980"/>
      <c r="D7980"/>
      <c r="E7980"/>
    </row>
    <row r="7981" spans="1:5" x14ac:dyDescent="0.2">
      <c r="A7981"/>
      <c r="B7981"/>
      <c r="C7981"/>
      <c r="D7981"/>
      <c r="E7981"/>
    </row>
    <row r="7982" spans="1:5" x14ac:dyDescent="0.2">
      <c r="A7982"/>
      <c r="B7982"/>
      <c r="C7982"/>
      <c r="D7982"/>
      <c r="E7982"/>
    </row>
    <row r="7983" spans="1:5" x14ac:dyDescent="0.2">
      <c r="A7983"/>
      <c r="B7983"/>
      <c r="C7983"/>
      <c r="D7983"/>
      <c r="E7983"/>
    </row>
    <row r="7984" spans="1:5" x14ac:dyDescent="0.2">
      <c r="A7984"/>
      <c r="B7984"/>
      <c r="C7984"/>
      <c r="D7984"/>
      <c r="E7984"/>
    </row>
    <row r="7985" spans="1:5" x14ac:dyDescent="0.2">
      <c r="A7985"/>
      <c r="B7985"/>
      <c r="C7985"/>
      <c r="D7985"/>
      <c r="E7985"/>
    </row>
    <row r="7986" spans="1:5" x14ac:dyDescent="0.2">
      <c r="A7986"/>
      <c r="B7986"/>
      <c r="C7986"/>
      <c r="D7986"/>
      <c r="E7986"/>
    </row>
    <row r="7987" spans="1:5" x14ac:dyDescent="0.2">
      <c r="A7987"/>
      <c r="B7987"/>
      <c r="C7987"/>
      <c r="D7987"/>
      <c r="E7987"/>
    </row>
    <row r="7988" spans="1:5" x14ac:dyDescent="0.2">
      <c r="A7988"/>
      <c r="B7988"/>
      <c r="C7988"/>
      <c r="D7988"/>
      <c r="E7988"/>
    </row>
    <row r="7989" spans="1:5" x14ac:dyDescent="0.2">
      <c r="A7989"/>
      <c r="B7989"/>
      <c r="C7989"/>
      <c r="D7989"/>
      <c r="E7989"/>
    </row>
    <row r="7990" spans="1:5" x14ac:dyDescent="0.2">
      <c r="A7990"/>
      <c r="B7990"/>
      <c r="C7990"/>
      <c r="D7990"/>
      <c r="E7990"/>
    </row>
    <row r="7991" spans="1:5" x14ac:dyDescent="0.2">
      <c r="A7991"/>
      <c r="B7991"/>
      <c r="C7991"/>
      <c r="D7991"/>
      <c r="E7991"/>
    </row>
    <row r="7992" spans="1:5" x14ac:dyDescent="0.2">
      <c r="A7992"/>
      <c r="B7992"/>
      <c r="C7992"/>
      <c r="D7992"/>
      <c r="E7992"/>
    </row>
    <row r="7993" spans="1:5" x14ac:dyDescent="0.2">
      <c r="A7993"/>
      <c r="B7993"/>
      <c r="C7993"/>
      <c r="D7993"/>
      <c r="E7993"/>
    </row>
    <row r="7994" spans="1:5" x14ac:dyDescent="0.2">
      <c r="A7994"/>
      <c r="B7994"/>
      <c r="C7994"/>
      <c r="D7994"/>
      <c r="E7994"/>
    </row>
    <row r="7995" spans="1:5" x14ac:dyDescent="0.2">
      <c r="A7995"/>
      <c r="B7995"/>
      <c r="C7995"/>
      <c r="D7995"/>
      <c r="E7995"/>
    </row>
    <row r="7996" spans="1:5" x14ac:dyDescent="0.2">
      <c r="A7996"/>
      <c r="B7996"/>
      <c r="C7996"/>
      <c r="D7996"/>
      <c r="E7996"/>
    </row>
    <row r="7997" spans="1:5" x14ac:dyDescent="0.2">
      <c r="A7997"/>
      <c r="B7997"/>
      <c r="C7997"/>
      <c r="D7997"/>
      <c r="E7997"/>
    </row>
    <row r="7998" spans="1:5" x14ac:dyDescent="0.2">
      <c r="A7998"/>
      <c r="B7998"/>
      <c r="C7998"/>
      <c r="D7998"/>
      <c r="E7998"/>
    </row>
    <row r="7999" spans="1:5" x14ac:dyDescent="0.2">
      <c r="A7999"/>
      <c r="B7999"/>
      <c r="C7999"/>
      <c r="D7999"/>
      <c r="E7999"/>
    </row>
    <row r="8000" spans="1:5" x14ac:dyDescent="0.2">
      <c r="A8000"/>
      <c r="B8000"/>
      <c r="C8000"/>
      <c r="D8000"/>
      <c r="E8000"/>
    </row>
    <row r="8001" spans="1:5" x14ac:dyDescent="0.2">
      <c r="A8001"/>
      <c r="B8001"/>
      <c r="C8001"/>
      <c r="D8001"/>
      <c r="E8001"/>
    </row>
    <row r="8002" spans="1:5" x14ac:dyDescent="0.2">
      <c r="A8002"/>
      <c r="B8002"/>
      <c r="C8002"/>
      <c r="D8002"/>
      <c r="E8002"/>
    </row>
    <row r="8003" spans="1:5" x14ac:dyDescent="0.2">
      <c r="A8003"/>
      <c r="B8003"/>
      <c r="C8003"/>
      <c r="D8003"/>
      <c r="E8003"/>
    </row>
    <row r="8004" spans="1:5" x14ac:dyDescent="0.2">
      <c r="A8004"/>
      <c r="B8004"/>
      <c r="C8004"/>
      <c r="D8004"/>
      <c r="E8004"/>
    </row>
    <row r="8005" spans="1:5" x14ac:dyDescent="0.2">
      <c r="A8005"/>
      <c r="B8005"/>
      <c r="C8005"/>
      <c r="D8005"/>
      <c r="E8005"/>
    </row>
    <row r="8006" spans="1:5" x14ac:dyDescent="0.2">
      <c r="A8006"/>
      <c r="B8006"/>
      <c r="C8006"/>
      <c r="D8006"/>
      <c r="E8006"/>
    </row>
    <row r="8007" spans="1:5" x14ac:dyDescent="0.2">
      <c r="A8007"/>
      <c r="B8007"/>
      <c r="C8007"/>
      <c r="D8007"/>
      <c r="E8007"/>
    </row>
    <row r="8008" spans="1:5" x14ac:dyDescent="0.2">
      <c r="A8008"/>
      <c r="B8008"/>
      <c r="C8008"/>
      <c r="D8008"/>
      <c r="E8008"/>
    </row>
    <row r="8009" spans="1:5" x14ac:dyDescent="0.2">
      <c r="A8009"/>
      <c r="B8009"/>
      <c r="C8009"/>
      <c r="D8009"/>
      <c r="E8009"/>
    </row>
    <row r="8010" spans="1:5" x14ac:dyDescent="0.2">
      <c r="A8010"/>
      <c r="B8010"/>
      <c r="C8010"/>
      <c r="D8010"/>
      <c r="E8010"/>
    </row>
    <row r="8011" spans="1:5" x14ac:dyDescent="0.2">
      <c r="A8011"/>
      <c r="B8011"/>
      <c r="C8011"/>
      <c r="D8011"/>
      <c r="E8011"/>
    </row>
    <row r="8012" spans="1:5" x14ac:dyDescent="0.2">
      <c r="A8012"/>
      <c r="B8012"/>
      <c r="C8012"/>
      <c r="D8012"/>
      <c r="E8012"/>
    </row>
    <row r="8013" spans="1:5" x14ac:dyDescent="0.2">
      <c r="A8013"/>
      <c r="B8013"/>
      <c r="C8013"/>
      <c r="D8013"/>
      <c r="E8013"/>
    </row>
    <row r="8014" spans="1:5" x14ac:dyDescent="0.2">
      <c r="A8014"/>
      <c r="B8014"/>
      <c r="C8014"/>
      <c r="D8014"/>
      <c r="E8014"/>
    </row>
    <row r="8015" spans="1:5" x14ac:dyDescent="0.2">
      <c r="A8015"/>
      <c r="B8015"/>
      <c r="C8015"/>
      <c r="D8015"/>
      <c r="E8015"/>
    </row>
    <row r="8016" spans="1:5" x14ac:dyDescent="0.2">
      <c r="A8016"/>
      <c r="B8016"/>
      <c r="C8016"/>
      <c r="D8016"/>
      <c r="E8016"/>
    </row>
    <row r="8017" spans="1:5" x14ac:dyDescent="0.2">
      <c r="A8017"/>
      <c r="B8017"/>
      <c r="C8017"/>
      <c r="D8017"/>
      <c r="E8017"/>
    </row>
    <row r="8018" spans="1:5" x14ac:dyDescent="0.2">
      <c r="A8018"/>
      <c r="B8018"/>
      <c r="C8018"/>
      <c r="D8018"/>
      <c r="E8018"/>
    </row>
    <row r="8019" spans="1:5" x14ac:dyDescent="0.2">
      <c r="A8019"/>
      <c r="B8019"/>
      <c r="C8019"/>
      <c r="D8019"/>
      <c r="E8019"/>
    </row>
    <row r="8020" spans="1:5" x14ac:dyDescent="0.2">
      <c r="A8020"/>
      <c r="B8020"/>
      <c r="C8020"/>
      <c r="D8020"/>
      <c r="E8020"/>
    </row>
    <row r="8021" spans="1:5" x14ac:dyDescent="0.2">
      <c r="A8021"/>
      <c r="B8021"/>
      <c r="C8021"/>
      <c r="D8021"/>
      <c r="E8021"/>
    </row>
    <row r="8022" spans="1:5" x14ac:dyDescent="0.2">
      <c r="A8022"/>
      <c r="B8022"/>
      <c r="C8022"/>
      <c r="D8022"/>
      <c r="E8022"/>
    </row>
    <row r="8023" spans="1:5" x14ac:dyDescent="0.2">
      <c r="A8023"/>
      <c r="B8023"/>
      <c r="C8023"/>
      <c r="D8023"/>
      <c r="E8023"/>
    </row>
    <row r="8024" spans="1:5" x14ac:dyDescent="0.2">
      <c r="A8024"/>
      <c r="B8024"/>
      <c r="C8024"/>
      <c r="D8024"/>
      <c r="E8024"/>
    </row>
    <row r="8025" spans="1:5" x14ac:dyDescent="0.2">
      <c r="A8025"/>
      <c r="B8025"/>
      <c r="C8025"/>
      <c r="D8025"/>
      <c r="E8025"/>
    </row>
    <row r="8026" spans="1:5" x14ac:dyDescent="0.2">
      <c r="A8026"/>
      <c r="B8026"/>
      <c r="C8026"/>
      <c r="D8026"/>
      <c r="E8026"/>
    </row>
    <row r="8027" spans="1:5" x14ac:dyDescent="0.2">
      <c r="A8027"/>
      <c r="B8027"/>
      <c r="C8027"/>
      <c r="D8027"/>
      <c r="E8027"/>
    </row>
    <row r="8028" spans="1:5" x14ac:dyDescent="0.2">
      <c r="A8028"/>
      <c r="B8028"/>
      <c r="C8028"/>
      <c r="D8028"/>
      <c r="E8028"/>
    </row>
    <row r="8029" spans="1:5" x14ac:dyDescent="0.2">
      <c r="A8029"/>
      <c r="B8029"/>
      <c r="C8029"/>
      <c r="D8029"/>
      <c r="E8029"/>
    </row>
    <row r="8030" spans="1:5" x14ac:dyDescent="0.2">
      <c r="A8030"/>
      <c r="B8030"/>
      <c r="C8030"/>
      <c r="D8030"/>
      <c r="E8030"/>
    </row>
    <row r="8031" spans="1:5" x14ac:dyDescent="0.2">
      <c r="A8031"/>
      <c r="B8031"/>
      <c r="C8031"/>
      <c r="D8031"/>
      <c r="E8031"/>
    </row>
    <row r="8032" spans="1:5" x14ac:dyDescent="0.2">
      <c r="A8032"/>
      <c r="B8032"/>
      <c r="C8032"/>
      <c r="D8032"/>
      <c r="E8032"/>
    </row>
    <row r="8033" spans="1:5" x14ac:dyDescent="0.2">
      <c r="A8033"/>
      <c r="B8033"/>
      <c r="C8033"/>
      <c r="D8033"/>
      <c r="E8033"/>
    </row>
    <row r="8034" spans="1:5" x14ac:dyDescent="0.2">
      <c r="A8034"/>
      <c r="B8034"/>
      <c r="C8034"/>
      <c r="D8034"/>
      <c r="E8034"/>
    </row>
    <row r="8035" spans="1:5" x14ac:dyDescent="0.2">
      <c r="A8035"/>
      <c r="B8035"/>
      <c r="C8035"/>
      <c r="D8035"/>
      <c r="E8035"/>
    </row>
    <row r="8036" spans="1:5" x14ac:dyDescent="0.2">
      <c r="A8036"/>
      <c r="B8036"/>
      <c r="C8036"/>
      <c r="D8036"/>
      <c r="E8036"/>
    </row>
    <row r="8037" spans="1:5" x14ac:dyDescent="0.2">
      <c r="A8037"/>
      <c r="B8037"/>
      <c r="C8037"/>
      <c r="D8037"/>
      <c r="E8037"/>
    </row>
    <row r="8038" spans="1:5" x14ac:dyDescent="0.2">
      <c r="A8038"/>
      <c r="B8038"/>
      <c r="C8038"/>
      <c r="D8038"/>
      <c r="E8038"/>
    </row>
    <row r="8039" spans="1:5" x14ac:dyDescent="0.2">
      <c r="A8039"/>
      <c r="B8039"/>
      <c r="C8039"/>
      <c r="D8039"/>
      <c r="E8039"/>
    </row>
    <row r="8040" spans="1:5" x14ac:dyDescent="0.2">
      <c r="A8040"/>
      <c r="B8040"/>
      <c r="C8040"/>
      <c r="D8040"/>
      <c r="E8040"/>
    </row>
    <row r="8041" spans="1:5" x14ac:dyDescent="0.2">
      <c r="A8041"/>
      <c r="B8041"/>
      <c r="C8041"/>
      <c r="D8041"/>
      <c r="E8041"/>
    </row>
    <row r="8042" spans="1:5" x14ac:dyDescent="0.2">
      <c r="A8042"/>
      <c r="B8042"/>
      <c r="C8042"/>
      <c r="D8042"/>
      <c r="E8042"/>
    </row>
    <row r="8043" spans="1:5" x14ac:dyDescent="0.2">
      <c r="A8043"/>
      <c r="B8043"/>
      <c r="C8043"/>
      <c r="D8043"/>
      <c r="E8043"/>
    </row>
    <row r="8044" spans="1:5" x14ac:dyDescent="0.2">
      <c r="A8044"/>
      <c r="B8044"/>
      <c r="C8044"/>
      <c r="D8044"/>
      <c r="E8044"/>
    </row>
    <row r="8045" spans="1:5" x14ac:dyDescent="0.2">
      <c r="A8045"/>
      <c r="B8045"/>
      <c r="C8045"/>
      <c r="D8045"/>
      <c r="E8045"/>
    </row>
    <row r="8046" spans="1:5" x14ac:dyDescent="0.2">
      <c r="A8046"/>
      <c r="B8046"/>
      <c r="C8046"/>
      <c r="D8046"/>
      <c r="E8046"/>
    </row>
    <row r="8047" spans="1:5" x14ac:dyDescent="0.2">
      <c r="A8047"/>
      <c r="B8047"/>
      <c r="C8047"/>
      <c r="D8047"/>
      <c r="E8047"/>
    </row>
    <row r="8048" spans="1:5" x14ac:dyDescent="0.2">
      <c r="A8048"/>
      <c r="B8048"/>
      <c r="C8048"/>
      <c r="D8048"/>
      <c r="E8048"/>
    </row>
    <row r="8049" spans="1:5" x14ac:dyDescent="0.2">
      <c r="A8049"/>
      <c r="B8049"/>
      <c r="C8049"/>
      <c r="D8049"/>
      <c r="E8049"/>
    </row>
    <row r="8050" spans="1:5" x14ac:dyDescent="0.2">
      <c r="A8050"/>
      <c r="B8050"/>
      <c r="C8050"/>
      <c r="D8050"/>
      <c r="E8050"/>
    </row>
    <row r="8051" spans="1:5" x14ac:dyDescent="0.2">
      <c r="A8051"/>
      <c r="B8051"/>
      <c r="C8051"/>
      <c r="D8051"/>
      <c r="E8051"/>
    </row>
    <row r="8052" spans="1:5" x14ac:dyDescent="0.2">
      <c r="A8052"/>
      <c r="B8052"/>
      <c r="C8052"/>
      <c r="D8052"/>
      <c r="E8052"/>
    </row>
    <row r="8053" spans="1:5" x14ac:dyDescent="0.2">
      <c r="A8053"/>
      <c r="B8053"/>
      <c r="C8053"/>
      <c r="D8053"/>
      <c r="E8053"/>
    </row>
    <row r="8054" spans="1:5" x14ac:dyDescent="0.2">
      <c r="A8054"/>
      <c r="B8054"/>
      <c r="C8054"/>
      <c r="D8054"/>
      <c r="E8054"/>
    </row>
    <row r="8055" spans="1:5" x14ac:dyDescent="0.2">
      <c r="A8055"/>
      <c r="B8055"/>
      <c r="C8055"/>
      <c r="D8055"/>
      <c r="E8055"/>
    </row>
    <row r="8056" spans="1:5" x14ac:dyDescent="0.2">
      <c r="A8056"/>
      <c r="B8056"/>
      <c r="C8056"/>
      <c r="D8056"/>
      <c r="E8056"/>
    </row>
    <row r="8057" spans="1:5" x14ac:dyDescent="0.2">
      <c r="A8057"/>
      <c r="B8057"/>
      <c r="C8057"/>
      <c r="D8057"/>
      <c r="E8057"/>
    </row>
    <row r="8058" spans="1:5" x14ac:dyDescent="0.2">
      <c r="A8058"/>
      <c r="B8058"/>
      <c r="C8058"/>
      <c r="D8058"/>
      <c r="E8058"/>
    </row>
    <row r="8059" spans="1:5" x14ac:dyDescent="0.2">
      <c r="A8059"/>
      <c r="B8059"/>
      <c r="C8059"/>
      <c r="D8059"/>
      <c r="E8059"/>
    </row>
    <row r="8060" spans="1:5" x14ac:dyDescent="0.2">
      <c r="A8060"/>
      <c r="B8060"/>
      <c r="C8060"/>
      <c r="D8060"/>
      <c r="E8060"/>
    </row>
    <row r="8061" spans="1:5" x14ac:dyDescent="0.2">
      <c r="A8061"/>
      <c r="B8061"/>
      <c r="C8061"/>
      <c r="D8061"/>
      <c r="E8061"/>
    </row>
    <row r="8062" spans="1:5" x14ac:dyDescent="0.2">
      <c r="A8062"/>
      <c r="B8062"/>
      <c r="C8062"/>
      <c r="D8062"/>
      <c r="E8062"/>
    </row>
    <row r="8063" spans="1:5" x14ac:dyDescent="0.2">
      <c r="A8063"/>
      <c r="B8063"/>
      <c r="C8063"/>
      <c r="D8063"/>
      <c r="E8063"/>
    </row>
    <row r="8064" spans="1:5" x14ac:dyDescent="0.2">
      <c r="A8064"/>
      <c r="B8064"/>
      <c r="C8064"/>
      <c r="D8064"/>
      <c r="E8064"/>
    </row>
    <row r="8065" spans="1:5" x14ac:dyDescent="0.2">
      <c r="A8065"/>
      <c r="B8065"/>
      <c r="C8065"/>
      <c r="D8065"/>
      <c r="E8065"/>
    </row>
    <row r="8066" spans="1:5" x14ac:dyDescent="0.2">
      <c r="A8066"/>
      <c r="B8066"/>
      <c r="C8066"/>
      <c r="D8066"/>
      <c r="E8066"/>
    </row>
    <row r="8067" spans="1:5" x14ac:dyDescent="0.2">
      <c r="A8067"/>
      <c r="B8067"/>
      <c r="C8067"/>
      <c r="D8067"/>
      <c r="E8067"/>
    </row>
    <row r="8068" spans="1:5" x14ac:dyDescent="0.2">
      <c r="A8068"/>
      <c r="B8068"/>
      <c r="C8068"/>
      <c r="D8068"/>
      <c r="E8068"/>
    </row>
    <row r="8069" spans="1:5" x14ac:dyDescent="0.2">
      <c r="A8069"/>
      <c r="B8069"/>
      <c r="C8069"/>
      <c r="D8069"/>
      <c r="E8069"/>
    </row>
    <row r="8070" spans="1:5" x14ac:dyDescent="0.2">
      <c r="A8070"/>
      <c r="B8070"/>
      <c r="C8070"/>
      <c r="D8070"/>
      <c r="E8070"/>
    </row>
    <row r="8071" spans="1:5" x14ac:dyDescent="0.2">
      <c r="A8071"/>
      <c r="B8071"/>
      <c r="C8071"/>
      <c r="D8071"/>
      <c r="E8071"/>
    </row>
    <row r="8072" spans="1:5" x14ac:dyDescent="0.2">
      <c r="A8072"/>
      <c r="B8072"/>
      <c r="C8072"/>
      <c r="D8072"/>
      <c r="E8072"/>
    </row>
    <row r="8073" spans="1:5" x14ac:dyDescent="0.2">
      <c r="A8073"/>
      <c r="B8073"/>
      <c r="C8073"/>
      <c r="D8073"/>
      <c r="E8073"/>
    </row>
    <row r="8074" spans="1:5" x14ac:dyDescent="0.2">
      <c r="A8074"/>
      <c r="B8074"/>
      <c r="C8074"/>
      <c r="D8074"/>
      <c r="E8074"/>
    </row>
    <row r="8075" spans="1:5" x14ac:dyDescent="0.2">
      <c r="A8075"/>
      <c r="B8075"/>
      <c r="C8075"/>
      <c r="D8075"/>
      <c r="E8075"/>
    </row>
    <row r="8076" spans="1:5" x14ac:dyDescent="0.2">
      <c r="A8076"/>
      <c r="B8076"/>
      <c r="C8076"/>
      <c r="D8076"/>
      <c r="E8076"/>
    </row>
    <row r="8077" spans="1:5" x14ac:dyDescent="0.2">
      <c r="A8077"/>
      <c r="B8077"/>
      <c r="C8077"/>
      <c r="D8077"/>
      <c r="E8077"/>
    </row>
    <row r="8078" spans="1:5" x14ac:dyDescent="0.2">
      <c r="A8078"/>
      <c r="B8078"/>
      <c r="C8078"/>
      <c r="D8078"/>
      <c r="E8078"/>
    </row>
    <row r="8079" spans="1:5" x14ac:dyDescent="0.2">
      <c r="A8079"/>
      <c r="B8079"/>
      <c r="C8079"/>
      <c r="D8079"/>
      <c r="E8079"/>
    </row>
    <row r="8080" spans="1:5" x14ac:dyDescent="0.2">
      <c r="A8080"/>
      <c r="B8080"/>
      <c r="C8080"/>
      <c r="D8080"/>
      <c r="E8080"/>
    </row>
    <row r="8081" spans="1:5" x14ac:dyDescent="0.2">
      <c r="A8081"/>
      <c r="B8081"/>
      <c r="C8081"/>
      <c r="D8081"/>
      <c r="E8081"/>
    </row>
    <row r="8082" spans="1:5" x14ac:dyDescent="0.2">
      <c r="A8082"/>
      <c r="B8082"/>
      <c r="C8082"/>
      <c r="D8082"/>
      <c r="E8082"/>
    </row>
    <row r="8083" spans="1:5" x14ac:dyDescent="0.2">
      <c r="A8083"/>
      <c r="B8083"/>
      <c r="C8083"/>
      <c r="D8083"/>
      <c r="E8083"/>
    </row>
    <row r="8084" spans="1:5" x14ac:dyDescent="0.2">
      <c r="A8084"/>
      <c r="B8084"/>
      <c r="C8084"/>
      <c r="D8084"/>
      <c r="E8084"/>
    </row>
    <row r="8085" spans="1:5" x14ac:dyDescent="0.2">
      <c r="A8085"/>
      <c r="B8085"/>
      <c r="C8085"/>
      <c r="D8085"/>
      <c r="E8085"/>
    </row>
    <row r="8086" spans="1:5" x14ac:dyDescent="0.2">
      <c r="A8086"/>
      <c r="B8086"/>
      <c r="C8086"/>
      <c r="D8086"/>
      <c r="E8086"/>
    </row>
    <row r="8087" spans="1:5" x14ac:dyDescent="0.2">
      <c r="A8087"/>
      <c r="B8087"/>
      <c r="C8087"/>
      <c r="D8087"/>
      <c r="E8087"/>
    </row>
    <row r="8088" spans="1:5" x14ac:dyDescent="0.2">
      <c r="A8088"/>
      <c r="B8088"/>
      <c r="C8088"/>
      <c r="D8088"/>
      <c r="E8088"/>
    </row>
    <row r="8089" spans="1:5" x14ac:dyDescent="0.2">
      <c r="A8089"/>
      <c r="B8089"/>
      <c r="C8089"/>
      <c r="D8089"/>
      <c r="E8089"/>
    </row>
    <row r="8090" spans="1:5" x14ac:dyDescent="0.2">
      <c r="A8090"/>
      <c r="B8090"/>
      <c r="C8090"/>
      <c r="D8090"/>
      <c r="E8090"/>
    </row>
    <row r="8091" spans="1:5" x14ac:dyDescent="0.2">
      <c r="A8091"/>
      <c r="B8091"/>
      <c r="C8091"/>
      <c r="D8091"/>
      <c r="E8091"/>
    </row>
    <row r="8092" spans="1:5" x14ac:dyDescent="0.2">
      <c r="A8092"/>
      <c r="B8092"/>
      <c r="C8092"/>
      <c r="D8092"/>
      <c r="E8092"/>
    </row>
    <row r="8093" spans="1:5" x14ac:dyDescent="0.2">
      <c r="A8093"/>
      <c r="B8093"/>
      <c r="C8093"/>
      <c r="D8093"/>
      <c r="E8093"/>
    </row>
    <row r="8094" spans="1:5" x14ac:dyDescent="0.2">
      <c r="A8094"/>
      <c r="B8094"/>
      <c r="C8094"/>
      <c r="D8094"/>
      <c r="E8094"/>
    </row>
    <row r="8095" spans="1:5" x14ac:dyDescent="0.2">
      <c r="A8095"/>
      <c r="B8095"/>
      <c r="C8095"/>
      <c r="D8095"/>
      <c r="E8095"/>
    </row>
    <row r="8096" spans="1:5" x14ac:dyDescent="0.2">
      <c r="A8096"/>
      <c r="B8096"/>
      <c r="C8096"/>
      <c r="D8096"/>
      <c r="E8096"/>
    </row>
    <row r="8097" spans="1:5" x14ac:dyDescent="0.2">
      <c r="A8097"/>
      <c r="B8097"/>
      <c r="C8097"/>
      <c r="D8097"/>
      <c r="E8097"/>
    </row>
    <row r="8098" spans="1:5" x14ac:dyDescent="0.2">
      <c r="A8098"/>
      <c r="B8098"/>
      <c r="C8098"/>
      <c r="D8098"/>
      <c r="E8098"/>
    </row>
    <row r="8099" spans="1:5" x14ac:dyDescent="0.2">
      <c r="A8099"/>
      <c r="B8099"/>
      <c r="C8099"/>
      <c r="D8099"/>
      <c r="E8099"/>
    </row>
    <row r="8100" spans="1:5" x14ac:dyDescent="0.2">
      <c r="A8100"/>
      <c r="B8100"/>
      <c r="C8100"/>
      <c r="D8100"/>
      <c r="E8100"/>
    </row>
    <row r="8101" spans="1:5" x14ac:dyDescent="0.2">
      <c r="A8101"/>
      <c r="B8101"/>
      <c r="C8101"/>
      <c r="D8101"/>
      <c r="E8101"/>
    </row>
    <row r="8102" spans="1:5" x14ac:dyDescent="0.2">
      <c r="A8102"/>
      <c r="B8102"/>
      <c r="C8102"/>
      <c r="D8102"/>
      <c r="E8102"/>
    </row>
    <row r="8103" spans="1:5" x14ac:dyDescent="0.2">
      <c r="A8103"/>
      <c r="B8103"/>
      <c r="C8103"/>
      <c r="D8103"/>
      <c r="E8103"/>
    </row>
    <row r="8104" spans="1:5" x14ac:dyDescent="0.2">
      <c r="A8104"/>
      <c r="B8104"/>
      <c r="C8104"/>
      <c r="D8104"/>
      <c r="E8104"/>
    </row>
    <row r="8105" spans="1:5" x14ac:dyDescent="0.2">
      <c r="A8105"/>
      <c r="B8105"/>
      <c r="C8105"/>
      <c r="D8105"/>
      <c r="E8105"/>
    </row>
    <row r="8106" spans="1:5" x14ac:dyDescent="0.2">
      <c r="A8106"/>
      <c r="B8106"/>
      <c r="C8106"/>
      <c r="D8106"/>
      <c r="E8106"/>
    </row>
    <row r="8107" spans="1:5" x14ac:dyDescent="0.2">
      <c r="A8107"/>
      <c r="B8107"/>
      <c r="C8107"/>
      <c r="D8107"/>
      <c r="E8107"/>
    </row>
    <row r="8108" spans="1:5" x14ac:dyDescent="0.2">
      <c r="A8108"/>
      <c r="B8108"/>
      <c r="C8108"/>
      <c r="D8108"/>
      <c r="E8108"/>
    </row>
    <row r="8109" spans="1:5" x14ac:dyDescent="0.2">
      <c r="A8109"/>
      <c r="B8109"/>
      <c r="C8109"/>
      <c r="D8109"/>
      <c r="E8109"/>
    </row>
    <row r="8110" spans="1:5" x14ac:dyDescent="0.2">
      <c r="A8110"/>
      <c r="B8110"/>
      <c r="C8110"/>
      <c r="D8110"/>
      <c r="E8110"/>
    </row>
    <row r="8111" spans="1:5" x14ac:dyDescent="0.2">
      <c r="A8111"/>
      <c r="B8111"/>
      <c r="C8111"/>
      <c r="D8111"/>
      <c r="E8111"/>
    </row>
    <row r="8112" spans="1:5" x14ac:dyDescent="0.2">
      <c r="A8112"/>
      <c r="B8112"/>
      <c r="C8112"/>
      <c r="D8112"/>
      <c r="E8112"/>
    </row>
    <row r="8113" spans="1:5" x14ac:dyDescent="0.2">
      <c r="A8113"/>
      <c r="B8113"/>
      <c r="C8113"/>
      <c r="D8113"/>
      <c r="E8113"/>
    </row>
    <row r="8114" spans="1:5" x14ac:dyDescent="0.2">
      <c r="A8114"/>
      <c r="B8114"/>
      <c r="C8114"/>
      <c r="D8114"/>
      <c r="E8114"/>
    </row>
    <row r="8115" spans="1:5" x14ac:dyDescent="0.2">
      <c r="A8115"/>
      <c r="B8115"/>
      <c r="C8115"/>
      <c r="D8115"/>
      <c r="E8115"/>
    </row>
    <row r="8116" spans="1:5" x14ac:dyDescent="0.2">
      <c r="A8116"/>
      <c r="B8116"/>
      <c r="C8116"/>
      <c r="D8116"/>
      <c r="E8116"/>
    </row>
    <row r="8117" spans="1:5" x14ac:dyDescent="0.2">
      <c r="A8117"/>
      <c r="B8117"/>
      <c r="C8117"/>
      <c r="D8117"/>
      <c r="E8117"/>
    </row>
    <row r="8118" spans="1:5" x14ac:dyDescent="0.2">
      <c r="A8118"/>
      <c r="B8118"/>
      <c r="C8118"/>
      <c r="D8118"/>
      <c r="E8118"/>
    </row>
    <row r="8119" spans="1:5" x14ac:dyDescent="0.2">
      <c r="A8119"/>
      <c r="B8119"/>
      <c r="C8119"/>
      <c r="D8119"/>
      <c r="E8119"/>
    </row>
    <row r="8120" spans="1:5" x14ac:dyDescent="0.2">
      <c r="A8120"/>
      <c r="B8120"/>
      <c r="C8120"/>
      <c r="D8120"/>
      <c r="E8120"/>
    </row>
    <row r="8121" spans="1:5" x14ac:dyDescent="0.2">
      <c r="A8121"/>
      <c r="B8121"/>
      <c r="C8121"/>
      <c r="D8121"/>
      <c r="E8121"/>
    </row>
    <row r="8122" spans="1:5" x14ac:dyDescent="0.2">
      <c r="A8122"/>
      <c r="B8122"/>
      <c r="C8122"/>
      <c r="D8122"/>
      <c r="E8122"/>
    </row>
    <row r="8123" spans="1:5" x14ac:dyDescent="0.2">
      <c r="A8123"/>
      <c r="B8123"/>
      <c r="C8123"/>
      <c r="D8123"/>
      <c r="E8123"/>
    </row>
    <row r="8124" spans="1:5" x14ac:dyDescent="0.2">
      <c r="A8124"/>
      <c r="B8124"/>
      <c r="C8124"/>
      <c r="D8124"/>
      <c r="E8124"/>
    </row>
    <row r="8125" spans="1:5" x14ac:dyDescent="0.2">
      <c r="A8125"/>
      <c r="B8125"/>
      <c r="C8125"/>
      <c r="D8125"/>
      <c r="E8125"/>
    </row>
    <row r="8126" spans="1:5" x14ac:dyDescent="0.2">
      <c r="A8126"/>
      <c r="B8126"/>
      <c r="C8126"/>
      <c r="D8126"/>
      <c r="E8126"/>
    </row>
    <row r="8127" spans="1:5" x14ac:dyDescent="0.2">
      <c r="A8127"/>
      <c r="B8127"/>
      <c r="C8127"/>
      <c r="D8127"/>
      <c r="E8127"/>
    </row>
    <row r="8128" spans="1:5" x14ac:dyDescent="0.2">
      <c r="A8128"/>
      <c r="B8128"/>
      <c r="C8128"/>
      <c r="D8128"/>
      <c r="E8128"/>
    </row>
    <row r="8129" spans="1:5" x14ac:dyDescent="0.2">
      <c r="A8129"/>
      <c r="B8129"/>
      <c r="C8129"/>
      <c r="D8129"/>
      <c r="E8129"/>
    </row>
    <row r="8130" spans="1:5" x14ac:dyDescent="0.2">
      <c r="A8130"/>
      <c r="B8130"/>
      <c r="C8130"/>
      <c r="D8130"/>
      <c r="E8130"/>
    </row>
    <row r="8131" spans="1:5" x14ac:dyDescent="0.2">
      <c r="A8131"/>
      <c r="B8131"/>
      <c r="C8131"/>
      <c r="D8131"/>
      <c r="E8131"/>
    </row>
    <row r="8132" spans="1:5" x14ac:dyDescent="0.2">
      <c r="A8132"/>
      <c r="B8132"/>
      <c r="C8132"/>
      <c r="D8132"/>
      <c r="E8132"/>
    </row>
    <row r="8133" spans="1:5" x14ac:dyDescent="0.2">
      <c r="A8133"/>
      <c r="B8133"/>
      <c r="C8133"/>
      <c r="D8133"/>
      <c r="E8133"/>
    </row>
    <row r="8134" spans="1:5" x14ac:dyDescent="0.2">
      <c r="A8134"/>
      <c r="B8134"/>
      <c r="C8134"/>
      <c r="D8134"/>
      <c r="E8134"/>
    </row>
    <row r="8135" spans="1:5" x14ac:dyDescent="0.2">
      <c r="A8135"/>
      <c r="B8135"/>
      <c r="C8135"/>
      <c r="D8135"/>
      <c r="E8135"/>
    </row>
    <row r="8136" spans="1:5" x14ac:dyDescent="0.2">
      <c r="A8136"/>
      <c r="B8136"/>
      <c r="C8136"/>
      <c r="D8136"/>
      <c r="E8136"/>
    </row>
    <row r="8137" spans="1:5" x14ac:dyDescent="0.2">
      <c r="A8137"/>
      <c r="B8137"/>
      <c r="C8137"/>
      <c r="D8137"/>
      <c r="E8137"/>
    </row>
    <row r="8138" spans="1:5" x14ac:dyDescent="0.2">
      <c r="A8138"/>
      <c r="B8138"/>
      <c r="C8138"/>
      <c r="D8138"/>
      <c r="E8138"/>
    </row>
    <row r="8139" spans="1:5" x14ac:dyDescent="0.2">
      <c r="A8139"/>
      <c r="B8139"/>
      <c r="C8139"/>
      <c r="D8139"/>
      <c r="E8139"/>
    </row>
    <row r="8140" spans="1:5" x14ac:dyDescent="0.2">
      <c r="A8140"/>
      <c r="B8140"/>
      <c r="C8140"/>
      <c r="D8140"/>
      <c r="E8140"/>
    </row>
    <row r="8141" spans="1:5" x14ac:dyDescent="0.2">
      <c r="A8141"/>
      <c r="B8141"/>
      <c r="C8141"/>
      <c r="D8141"/>
      <c r="E8141"/>
    </row>
    <row r="8142" spans="1:5" x14ac:dyDescent="0.2">
      <c r="A8142"/>
      <c r="B8142"/>
      <c r="C8142"/>
      <c r="D8142"/>
      <c r="E8142"/>
    </row>
    <row r="8143" spans="1:5" x14ac:dyDescent="0.2">
      <c r="A8143"/>
      <c r="B8143"/>
      <c r="C8143"/>
      <c r="D8143"/>
      <c r="E8143"/>
    </row>
    <row r="8144" spans="1:5" x14ac:dyDescent="0.2">
      <c r="A8144"/>
      <c r="B8144"/>
      <c r="C8144"/>
      <c r="D8144"/>
      <c r="E8144"/>
    </row>
    <row r="8145" spans="1:5" x14ac:dyDescent="0.2">
      <c r="A8145"/>
      <c r="B8145"/>
      <c r="C8145"/>
      <c r="D8145"/>
      <c r="E8145"/>
    </row>
    <row r="8146" spans="1:5" x14ac:dyDescent="0.2">
      <c r="A8146"/>
      <c r="B8146"/>
      <c r="C8146"/>
      <c r="D8146"/>
      <c r="E8146"/>
    </row>
    <row r="8147" spans="1:5" x14ac:dyDescent="0.2">
      <c r="A8147"/>
      <c r="B8147"/>
      <c r="C8147"/>
      <c r="D8147"/>
      <c r="E8147"/>
    </row>
    <row r="8148" spans="1:5" x14ac:dyDescent="0.2">
      <c r="A8148"/>
      <c r="B8148"/>
      <c r="C8148"/>
      <c r="D8148"/>
      <c r="E8148"/>
    </row>
    <row r="8149" spans="1:5" x14ac:dyDescent="0.2">
      <c r="A8149"/>
      <c r="B8149"/>
      <c r="C8149"/>
      <c r="D8149"/>
      <c r="E8149"/>
    </row>
    <row r="8150" spans="1:5" x14ac:dyDescent="0.2">
      <c r="A8150"/>
      <c r="B8150"/>
      <c r="C8150"/>
      <c r="D8150"/>
      <c r="E8150"/>
    </row>
    <row r="8151" spans="1:5" x14ac:dyDescent="0.2">
      <c r="A8151"/>
      <c r="B8151"/>
      <c r="C8151"/>
      <c r="D8151"/>
      <c r="E8151"/>
    </row>
    <row r="8152" spans="1:5" x14ac:dyDescent="0.2">
      <c r="A8152"/>
      <c r="B8152"/>
      <c r="C8152"/>
      <c r="D8152"/>
      <c r="E8152"/>
    </row>
    <row r="8153" spans="1:5" x14ac:dyDescent="0.2">
      <c r="A8153"/>
      <c r="B8153"/>
      <c r="C8153"/>
      <c r="D8153"/>
      <c r="E8153"/>
    </row>
    <row r="8154" spans="1:5" x14ac:dyDescent="0.2">
      <c r="A8154"/>
      <c r="B8154"/>
      <c r="C8154"/>
      <c r="D8154"/>
      <c r="E8154"/>
    </row>
    <row r="8155" spans="1:5" x14ac:dyDescent="0.2">
      <c r="A8155"/>
      <c r="B8155"/>
      <c r="C8155"/>
      <c r="D8155"/>
      <c r="E8155"/>
    </row>
    <row r="8156" spans="1:5" x14ac:dyDescent="0.2">
      <c r="A8156"/>
      <c r="B8156"/>
      <c r="C8156"/>
      <c r="D8156"/>
      <c r="E8156"/>
    </row>
    <row r="8157" spans="1:5" x14ac:dyDescent="0.2">
      <c r="A8157"/>
      <c r="B8157"/>
      <c r="C8157"/>
      <c r="D8157"/>
      <c r="E8157"/>
    </row>
    <row r="8158" spans="1:5" x14ac:dyDescent="0.2">
      <c r="A8158"/>
      <c r="B8158"/>
      <c r="C8158"/>
      <c r="D8158"/>
      <c r="E8158"/>
    </row>
    <row r="8159" spans="1:5" x14ac:dyDescent="0.2">
      <c r="A8159"/>
      <c r="B8159"/>
      <c r="C8159"/>
      <c r="D8159"/>
      <c r="E8159"/>
    </row>
    <row r="8160" spans="1:5" x14ac:dyDescent="0.2">
      <c r="A8160"/>
      <c r="B8160"/>
      <c r="C8160"/>
      <c r="D8160"/>
      <c r="E8160"/>
    </row>
    <row r="8161" spans="1:5" x14ac:dyDescent="0.2">
      <c r="A8161"/>
      <c r="B8161"/>
      <c r="C8161"/>
      <c r="D8161"/>
      <c r="E8161"/>
    </row>
    <row r="8162" spans="1:5" x14ac:dyDescent="0.2">
      <c r="A8162"/>
      <c r="B8162"/>
      <c r="C8162"/>
      <c r="D8162"/>
      <c r="E8162"/>
    </row>
    <row r="8163" spans="1:5" x14ac:dyDescent="0.2">
      <c r="A8163"/>
      <c r="B8163"/>
      <c r="C8163"/>
      <c r="D8163"/>
      <c r="E8163"/>
    </row>
    <row r="8164" spans="1:5" x14ac:dyDescent="0.2">
      <c r="A8164"/>
      <c r="B8164"/>
      <c r="C8164"/>
      <c r="D8164"/>
      <c r="E8164"/>
    </row>
    <row r="8165" spans="1:5" x14ac:dyDescent="0.2">
      <c r="A8165"/>
      <c r="B8165"/>
      <c r="C8165"/>
      <c r="D8165"/>
      <c r="E8165"/>
    </row>
    <row r="8166" spans="1:5" x14ac:dyDescent="0.2">
      <c r="A8166"/>
      <c r="B8166"/>
      <c r="C8166"/>
      <c r="D8166"/>
      <c r="E8166"/>
    </row>
    <row r="8167" spans="1:5" x14ac:dyDescent="0.2">
      <c r="A8167"/>
      <c r="B8167"/>
      <c r="C8167"/>
      <c r="D8167"/>
      <c r="E8167"/>
    </row>
    <row r="8168" spans="1:5" x14ac:dyDescent="0.2">
      <c r="A8168"/>
      <c r="B8168"/>
      <c r="C8168"/>
      <c r="D8168"/>
      <c r="E8168"/>
    </row>
    <row r="8169" spans="1:5" x14ac:dyDescent="0.2">
      <c r="A8169"/>
      <c r="B8169"/>
      <c r="C8169"/>
      <c r="D8169"/>
      <c r="E8169"/>
    </row>
    <row r="8170" spans="1:5" x14ac:dyDescent="0.2">
      <c r="A8170"/>
      <c r="B8170"/>
      <c r="C8170"/>
      <c r="D8170"/>
      <c r="E8170"/>
    </row>
    <row r="8171" spans="1:5" x14ac:dyDescent="0.2">
      <c r="A8171"/>
      <c r="B8171"/>
      <c r="C8171"/>
      <c r="D8171"/>
      <c r="E8171"/>
    </row>
    <row r="8172" spans="1:5" x14ac:dyDescent="0.2">
      <c r="A8172"/>
      <c r="B8172"/>
      <c r="C8172"/>
      <c r="D8172"/>
      <c r="E8172"/>
    </row>
    <row r="8173" spans="1:5" x14ac:dyDescent="0.2">
      <c r="A8173"/>
      <c r="B8173"/>
      <c r="C8173"/>
      <c r="D8173"/>
      <c r="E8173"/>
    </row>
    <row r="8174" spans="1:5" x14ac:dyDescent="0.2">
      <c r="A8174"/>
      <c r="B8174"/>
      <c r="C8174"/>
      <c r="D8174"/>
      <c r="E8174"/>
    </row>
    <row r="8175" spans="1:5" x14ac:dyDescent="0.2">
      <c r="A8175"/>
      <c r="B8175"/>
      <c r="C8175"/>
      <c r="D8175"/>
      <c r="E8175"/>
    </row>
    <row r="8176" spans="1:5" x14ac:dyDescent="0.2">
      <c r="A8176"/>
      <c r="B8176"/>
      <c r="C8176"/>
      <c r="D8176"/>
      <c r="E8176"/>
    </row>
    <row r="8177" spans="1:5" x14ac:dyDescent="0.2">
      <c r="A8177"/>
      <c r="B8177"/>
      <c r="C8177"/>
      <c r="D8177"/>
      <c r="E8177"/>
    </row>
    <row r="8178" spans="1:5" x14ac:dyDescent="0.2">
      <c r="A8178"/>
      <c r="B8178"/>
      <c r="C8178"/>
      <c r="D8178"/>
      <c r="E8178"/>
    </row>
    <row r="8179" spans="1:5" x14ac:dyDescent="0.2">
      <c r="A8179"/>
      <c r="B8179"/>
      <c r="C8179"/>
      <c r="D8179"/>
      <c r="E8179"/>
    </row>
    <row r="8180" spans="1:5" x14ac:dyDescent="0.2">
      <c r="A8180"/>
      <c r="B8180"/>
      <c r="C8180"/>
      <c r="D8180"/>
      <c r="E8180"/>
    </row>
    <row r="8181" spans="1:5" x14ac:dyDescent="0.2">
      <c r="A8181"/>
      <c r="B8181"/>
      <c r="C8181"/>
      <c r="D8181"/>
      <c r="E8181"/>
    </row>
    <row r="8182" spans="1:5" x14ac:dyDescent="0.2">
      <c r="A8182"/>
      <c r="B8182"/>
      <c r="C8182"/>
      <c r="D8182"/>
      <c r="E8182"/>
    </row>
    <row r="8183" spans="1:5" x14ac:dyDescent="0.2">
      <c r="A8183"/>
      <c r="B8183"/>
      <c r="C8183"/>
      <c r="D8183"/>
      <c r="E8183"/>
    </row>
    <row r="8184" spans="1:5" x14ac:dyDescent="0.2">
      <c r="A8184"/>
      <c r="B8184"/>
      <c r="C8184"/>
      <c r="D8184"/>
      <c r="E8184"/>
    </row>
    <row r="8185" spans="1:5" x14ac:dyDescent="0.2">
      <c r="A8185"/>
      <c r="B8185"/>
      <c r="C8185"/>
      <c r="D8185"/>
      <c r="E8185"/>
    </row>
    <row r="8186" spans="1:5" x14ac:dyDescent="0.2">
      <c r="A8186"/>
      <c r="B8186"/>
      <c r="C8186"/>
      <c r="D8186"/>
      <c r="E8186"/>
    </row>
    <row r="8187" spans="1:5" x14ac:dyDescent="0.2">
      <c r="A8187"/>
      <c r="B8187"/>
      <c r="C8187"/>
      <c r="D8187"/>
      <c r="E8187"/>
    </row>
    <row r="8188" spans="1:5" x14ac:dyDescent="0.2">
      <c r="A8188"/>
      <c r="B8188"/>
      <c r="C8188"/>
      <c r="D8188"/>
      <c r="E8188"/>
    </row>
    <row r="8189" spans="1:5" x14ac:dyDescent="0.2">
      <c r="A8189"/>
      <c r="B8189"/>
      <c r="C8189"/>
      <c r="D8189"/>
      <c r="E8189"/>
    </row>
    <row r="8190" spans="1:5" x14ac:dyDescent="0.2">
      <c r="A8190"/>
      <c r="B8190"/>
      <c r="C8190"/>
      <c r="D8190"/>
      <c r="E8190"/>
    </row>
    <row r="8191" spans="1:5" x14ac:dyDescent="0.2">
      <c r="A8191"/>
      <c r="B8191"/>
      <c r="C8191"/>
      <c r="D8191"/>
      <c r="E8191"/>
    </row>
    <row r="8192" spans="1:5" x14ac:dyDescent="0.2">
      <c r="A8192"/>
      <c r="B8192"/>
      <c r="C8192"/>
      <c r="D8192"/>
      <c r="E8192"/>
    </row>
    <row r="8193" spans="1:5" x14ac:dyDescent="0.2">
      <c r="A8193"/>
      <c r="B8193"/>
      <c r="C8193"/>
      <c r="D8193"/>
      <c r="E8193"/>
    </row>
    <row r="8194" spans="1:5" x14ac:dyDescent="0.2">
      <c r="A8194"/>
      <c r="B8194"/>
      <c r="C8194"/>
      <c r="D8194"/>
      <c r="E8194"/>
    </row>
    <row r="8195" spans="1:5" x14ac:dyDescent="0.2">
      <c r="A8195"/>
      <c r="B8195"/>
      <c r="C8195"/>
      <c r="D8195"/>
      <c r="E8195"/>
    </row>
    <row r="8196" spans="1:5" x14ac:dyDescent="0.2">
      <c r="A8196"/>
      <c r="B8196"/>
      <c r="C8196"/>
      <c r="D8196"/>
      <c r="E8196"/>
    </row>
    <row r="8197" spans="1:5" x14ac:dyDescent="0.2">
      <c r="A8197"/>
      <c r="B8197"/>
      <c r="C8197"/>
      <c r="D8197"/>
      <c r="E8197"/>
    </row>
    <row r="8198" spans="1:5" x14ac:dyDescent="0.2">
      <c r="A8198"/>
      <c r="B8198"/>
      <c r="C8198"/>
      <c r="D8198"/>
      <c r="E8198"/>
    </row>
    <row r="8199" spans="1:5" x14ac:dyDescent="0.2">
      <c r="A8199"/>
      <c r="B8199"/>
      <c r="C8199"/>
      <c r="D8199"/>
      <c r="E8199"/>
    </row>
    <row r="8200" spans="1:5" x14ac:dyDescent="0.2">
      <c r="A8200"/>
      <c r="B8200"/>
      <c r="C8200"/>
      <c r="D8200"/>
      <c r="E8200"/>
    </row>
    <row r="8201" spans="1:5" x14ac:dyDescent="0.2">
      <c r="A8201"/>
      <c r="B8201"/>
      <c r="C8201"/>
      <c r="D8201"/>
      <c r="E8201"/>
    </row>
    <row r="8202" spans="1:5" x14ac:dyDescent="0.2">
      <c r="A8202"/>
      <c r="B8202"/>
      <c r="C8202"/>
      <c r="D8202"/>
      <c r="E8202"/>
    </row>
    <row r="8203" spans="1:5" x14ac:dyDescent="0.2">
      <c r="A8203"/>
      <c r="B8203"/>
      <c r="C8203"/>
      <c r="D8203"/>
      <c r="E8203"/>
    </row>
    <row r="8204" spans="1:5" x14ac:dyDescent="0.2">
      <c r="A8204"/>
      <c r="B8204"/>
      <c r="C8204"/>
      <c r="D8204"/>
      <c r="E8204"/>
    </row>
    <row r="8205" spans="1:5" x14ac:dyDescent="0.2">
      <c r="A8205"/>
      <c r="B8205"/>
      <c r="C8205"/>
      <c r="D8205"/>
      <c r="E8205"/>
    </row>
    <row r="8206" spans="1:5" x14ac:dyDescent="0.2">
      <c r="A8206"/>
      <c r="B8206"/>
      <c r="C8206"/>
      <c r="D8206"/>
      <c r="E8206"/>
    </row>
    <row r="8207" spans="1:5" x14ac:dyDescent="0.2">
      <c r="A8207"/>
      <c r="B8207"/>
      <c r="C8207"/>
      <c r="D8207"/>
      <c r="E8207"/>
    </row>
    <row r="8208" spans="1:5" x14ac:dyDescent="0.2">
      <c r="A8208"/>
      <c r="B8208"/>
      <c r="C8208"/>
      <c r="D8208"/>
      <c r="E8208"/>
    </row>
    <row r="8209" spans="1:5" x14ac:dyDescent="0.2">
      <c r="A8209"/>
      <c r="B8209"/>
      <c r="C8209"/>
      <c r="D8209"/>
      <c r="E8209"/>
    </row>
    <row r="8210" spans="1:5" x14ac:dyDescent="0.2">
      <c r="A8210"/>
      <c r="B8210"/>
      <c r="C8210"/>
      <c r="D8210"/>
      <c r="E8210"/>
    </row>
    <row r="8211" spans="1:5" x14ac:dyDescent="0.2">
      <c r="A8211"/>
      <c r="B8211"/>
      <c r="C8211"/>
      <c r="D8211"/>
      <c r="E8211"/>
    </row>
    <row r="8212" spans="1:5" x14ac:dyDescent="0.2">
      <c r="A8212"/>
      <c r="B8212"/>
      <c r="C8212"/>
      <c r="D8212"/>
      <c r="E8212"/>
    </row>
    <row r="8213" spans="1:5" x14ac:dyDescent="0.2">
      <c r="A8213"/>
      <c r="B8213"/>
      <c r="C8213"/>
      <c r="D8213"/>
      <c r="E8213"/>
    </row>
    <row r="8214" spans="1:5" x14ac:dyDescent="0.2">
      <c r="A8214"/>
      <c r="B8214"/>
      <c r="C8214"/>
      <c r="D8214"/>
      <c r="E8214"/>
    </row>
    <row r="8215" spans="1:5" x14ac:dyDescent="0.2">
      <c r="A8215"/>
      <c r="B8215"/>
      <c r="C8215"/>
      <c r="D8215"/>
      <c r="E8215"/>
    </row>
    <row r="8216" spans="1:5" x14ac:dyDescent="0.2">
      <c r="A8216"/>
      <c r="B8216"/>
      <c r="C8216"/>
      <c r="D8216"/>
      <c r="E8216"/>
    </row>
    <row r="8217" spans="1:5" x14ac:dyDescent="0.2">
      <c r="A8217"/>
      <c r="B8217"/>
      <c r="C8217"/>
      <c r="D8217"/>
      <c r="E8217"/>
    </row>
    <row r="8218" spans="1:5" x14ac:dyDescent="0.2">
      <c r="A8218"/>
      <c r="B8218"/>
      <c r="C8218"/>
      <c r="D8218"/>
      <c r="E8218"/>
    </row>
    <row r="8219" spans="1:5" x14ac:dyDescent="0.2">
      <c r="A8219"/>
      <c r="B8219"/>
      <c r="C8219"/>
      <c r="D8219"/>
      <c r="E8219"/>
    </row>
    <row r="8220" spans="1:5" x14ac:dyDescent="0.2">
      <c r="A8220"/>
      <c r="B8220"/>
      <c r="C8220"/>
      <c r="D8220"/>
      <c r="E8220"/>
    </row>
    <row r="8221" spans="1:5" x14ac:dyDescent="0.2">
      <c r="A8221"/>
      <c r="B8221"/>
      <c r="C8221"/>
      <c r="D8221"/>
      <c r="E8221"/>
    </row>
    <row r="8222" spans="1:5" x14ac:dyDescent="0.2">
      <c r="A8222"/>
      <c r="B8222"/>
      <c r="C8222"/>
      <c r="D8222"/>
      <c r="E8222"/>
    </row>
    <row r="8223" spans="1:5" x14ac:dyDescent="0.2">
      <c r="A8223"/>
      <c r="B8223"/>
      <c r="C8223"/>
      <c r="D8223"/>
      <c r="E8223"/>
    </row>
    <row r="8224" spans="1:5" x14ac:dyDescent="0.2">
      <c r="A8224"/>
      <c r="B8224"/>
      <c r="C8224"/>
      <c r="D8224"/>
      <c r="E8224"/>
    </row>
    <row r="8225" spans="1:5" x14ac:dyDescent="0.2">
      <c r="A8225"/>
      <c r="B8225"/>
      <c r="C8225"/>
      <c r="D8225"/>
      <c r="E8225"/>
    </row>
    <row r="8226" spans="1:5" x14ac:dyDescent="0.2">
      <c r="A8226"/>
      <c r="B8226"/>
      <c r="C8226"/>
      <c r="D8226"/>
      <c r="E8226"/>
    </row>
    <row r="8227" spans="1:5" x14ac:dyDescent="0.2">
      <c r="A8227"/>
      <c r="B8227"/>
      <c r="C8227"/>
      <c r="D8227"/>
      <c r="E8227"/>
    </row>
    <row r="8228" spans="1:5" x14ac:dyDescent="0.2">
      <c r="A8228"/>
      <c r="B8228"/>
      <c r="C8228"/>
      <c r="D8228"/>
      <c r="E8228"/>
    </row>
    <row r="8229" spans="1:5" x14ac:dyDescent="0.2">
      <c r="A8229"/>
      <c r="B8229"/>
      <c r="C8229"/>
      <c r="D8229"/>
      <c r="E8229"/>
    </row>
    <row r="8230" spans="1:5" x14ac:dyDescent="0.2">
      <c r="A8230"/>
      <c r="B8230"/>
      <c r="C8230"/>
      <c r="D8230"/>
      <c r="E8230"/>
    </row>
    <row r="8231" spans="1:5" x14ac:dyDescent="0.2">
      <c r="A8231"/>
      <c r="B8231"/>
      <c r="C8231"/>
      <c r="D8231"/>
      <c r="E8231"/>
    </row>
    <row r="8232" spans="1:5" x14ac:dyDescent="0.2">
      <c r="A8232"/>
      <c r="B8232"/>
      <c r="C8232"/>
      <c r="D8232"/>
      <c r="E8232"/>
    </row>
    <row r="8233" spans="1:5" x14ac:dyDescent="0.2">
      <c r="A8233"/>
      <c r="B8233"/>
      <c r="C8233"/>
      <c r="D8233"/>
      <c r="E8233"/>
    </row>
    <row r="8234" spans="1:5" x14ac:dyDescent="0.2">
      <c r="A8234"/>
      <c r="B8234"/>
      <c r="C8234"/>
      <c r="D8234"/>
      <c r="E8234"/>
    </row>
    <row r="8235" spans="1:5" x14ac:dyDescent="0.2">
      <c r="A8235"/>
      <c r="B8235"/>
      <c r="C8235"/>
      <c r="D8235"/>
      <c r="E8235"/>
    </row>
    <row r="8236" spans="1:5" x14ac:dyDescent="0.2">
      <c r="A8236"/>
      <c r="B8236"/>
      <c r="C8236"/>
      <c r="D8236"/>
      <c r="E8236"/>
    </row>
    <row r="8237" spans="1:5" x14ac:dyDescent="0.2">
      <c r="A8237"/>
      <c r="B8237"/>
      <c r="C8237"/>
      <c r="D8237"/>
      <c r="E8237"/>
    </row>
    <row r="8238" spans="1:5" x14ac:dyDescent="0.2">
      <c r="A8238"/>
      <c r="B8238"/>
      <c r="C8238"/>
      <c r="D8238"/>
      <c r="E8238"/>
    </row>
    <row r="8239" spans="1:5" x14ac:dyDescent="0.2">
      <c r="A8239"/>
      <c r="B8239"/>
      <c r="C8239"/>
      <c r="D8239"/>
      <c r="E8239"/>
    </row>
    <row r="8240" spans="1:5" x14ac:dyDescent="0.2">
      <c r="A8240"/>
      <c r="B8240"/>
      <c r="C8240"/>
      <c r="D8240"/>
      <c r="E8240"/>
    </row>
    <row r="8241" spans="1:5" x14ac:dyDescent="0.2">
      <c r="A8241"/>
      <c r="B8241"/>
      <c r="C8241"/>
      <c r="D8241"/>
      <c r="E8241"/>
    </row>
    <row r="8242" spans="1:5" x14ac:dyDescent="0.2">
      <c r="A8242"/>
      <c r="B8242"/>
      <c r="C8242"/>
      <c r="D8242"/>
      <c r="E8242"/>
    </row>
    <row r="8243" spans="1:5" x14ac:dyDescent="0.2">
      <c r="A8243"/>
      <c r="B8243"/>
      <c r="C8243"/>
      <c r="D8243"/>
      <c r="E8243"/>
    </row>
    <row r="8244" spans="1:5" x14ac:dyDescent="0.2">
      <c r="A8244"/>
      <c r="B8244"/>
      <c r="C8244"/>
      <c r="D8244"/>
      <c r="E8244"/>
    </row>
    <row r="8245" spans="1:5" x14ac:dyDescent="0.2">
      <c r="A8245"/>
      <c r="B8245"/>
      <c r="C8245"/>
      <c r="D8245"/>
      <c r="E8245"/>
    </row>
    <row r="8246" spans="1:5" x14ac:dyDescent="0.2">
      <c r="A8246"/>
      <c r="B8246"/>
      <c r="C8246"/>
      <c r="D8246"/>
      <c r="E8246"/>
    </row>
    <row r="8247" spans="1:5" x14ac:dyDescent="0.2">
      <c r="A8247"/>
      <c r="B8247"/>
      <c r="C8247"/>
      <c r="D8247"/>
      <c r="E8247"/>
    </row>
    <row r="8248" spans="1:5" x14ac:dyDescent="0.2">
      <c r="A8248"/>
      <c r="B8248"/>
      <c r="C8248"/>
      <c r="D8248"/>
      <c r="E8248"/>
    </row>
    <row r="8249" spans="1:5" x14ac:dyDescent="0.2">
      <c r="A8249"/>
      <c r="B8249"/>
      <c r="C8249"/>
      <c r="D8249"/>
      <c r="E8249"/>
    </row>
    <row r="8250" spans="1:5" x14ac:dyDescent="0.2">
      <c r="A8250"/>
      <c r="B8250"/>
      <c r="C8250"/>
      <c r="D8250"/>
      <c r="E8250"/>
    </row>
    <row r="8251" spans="1:5" x14ac:dyDescent="0.2">
      <c r="A8251"/>
      <c r="B8251"/>
      <c r="C8251"/>
      <c r="D8251"/>
      <c r="E8251"/>
    </row>
    <row r="8252" spans="1:5" x14ac:dyDescent="0.2">
      <c r="A8252"/>
      <c r="B8252"/>
      <c r="C8252"/>
      <c r="D8252"/>
      <c r="E8252"/>
    </row>
    <row r="8253" spans="1:5" x14ac:dyDescent="0.2">
      <c r="A8253"/>
      <c r="B8253"/>
      <c r="C8253"/>
      <c r="D8253"/>
      <c r="E8253"/>
    </row>
    <row r="8254" spans="1:5" x14ac:dyDescent="0.2">
      <c r="A8254"/>
      <c r="B8254"/>
      <c r="C8254"/>
      <c r="D8254"/>
      <c r="E8254"/>
    </row>
    <row r="8255" spans="1:5" x14ac:dyDescent="0.2">
      <c r="A8255"/>
      <c r="B8255"/>
      <c r="C8255"/>
      <c r="D8255"/>
      <c r="E8255"/>
    </row>
    <row r="8256" spans="1:5" x14ac:dyDescent="0.2">
      <c r="A8256"/>
      <c r="B8256"/>
      <c r="C8256"/>
      <c r="D8256"/>
      <c r="E8256"/>
    </row>
    <row r="8257" spans="1:5" x14ac:dyDescent="0.2">
      <c r="A8257"/>
      <c r="B8257"/>
      <c r="C8257"/>
      <c r="D8257"/>
      <c r="E8257"/>
    </row>
    <row r="8258" spans="1:5" x14ac:dyDescent="0.2">
      <c r="A8258"/>
      <c r="B8258"/>
      <c r="C8258"/>
      <c r="D8258"/>
      <c r="E8258"/>
    </row>
    <row r="8259" spans="1:5" x14ac:dyDescent="0.2">
      <c r="A8259"/>
      <c r="B8259"/>
      <c r="C8259"/>
      <c r="D8259"/>
      <c r="E8259"/>
    </row>
    <row r="8260" spans="1:5" x14ac:dyDescent="0.2">
      <c r="A8260"/>
      <c r="B8260"/>
      <c r="C8260"/>
      <c r="D8260"/>
      <c r="E8260"/>
    </row>
    <row r="8261" spans="1:5" x14ac:dyDescent="0.2">
      <c r="A8261"/>
      <c r="B8261"/>
      <c r="C8261"/>
      <c r="D8261"/>
      <c r="E8261"/>
    </row>
    <row r="8262" spans="1:5" x14ac:dyDescent="0.2">
      <c r="A8262"/>
      <c r="B8262"/>
      <c r="C8262"/>
      <c r="D8262"/>
      <c r="E8262"/>
    </row>
    <row r="8263" spans="1:5" x14ac:dyDescent="0.2">
      <c r="A8263"/>
      <c r="B8263"/>
      <c r="C8263"/>
      <c r="D8263"/>
      <c r="E8263"/>
    </row>
    <row r="8264" spans="1:5" x14ac:dyDescent="0.2">
      <c r="A8264"/>
      <c r="B8264"/>
      <c r="C8264"/>
      <c r="D8264"/>
      <c r="E8264"/>
    </row>
    <row r="8265" spans="1:5" x14ac:dyDescent="0.2">
      <c r="A8265"/>
      <c r="B8265"/>
      <c r="C8265"/>
      <c r="D8265"/>
      <c r="E8265"/>
    </row>
    <row r="8266" spans="1:5" x14ac:dyDescent="0.2">
      <c r="A8266"/>
      <c r="B8266"/>
      <c r="C8266"/>
      <c r="D8266"/>
      <c r="E8266"/>
    </row>
    <row r="8267" spans="1:5" x14ac:dyDescent="0.2">
      <c r="A8267"/>
      <c r="B8267"/>
      <c r="C8267"/>
      <c r="D8267"/>
      <c r="E8267"/>
    </row>
    <row r="8268" spans="1:5" x14ac:dyDescent="0.2">
      <c r="A8268"/>
      <c r="B8268"/>
      <c r="C8268"/>
      <c r="D8268"/>
      <c r="E8268"/>
    </row>
    <row r="8269" spans="1:5" x14ac:dyDescent="0.2">
      <c r="A8269"/>
      <c r="B8269"/>
      <c r="C8269"/>
      <c r="D8269"/>
      <c r="E8269"/>
    </row>
    <row r="8270" spans="1:5" x14ac:dyDescent="0.2">
      <c r="A8270"/>
      <c r="B8270"/>
      <c r="C8270"/>
      <c r="D8270"/>
      <c r="E8270"/>
    </row>
    <row r="8271" spans="1:5" x14ac:dyDescent="0.2">
      <c r="A8271"/>
      <c r="B8271"/>
      <c r="C8271"/>
      <c r="D8271"/>
      <c r="E8271"/>
    </row>
    <row r="8272" spans="1:5" x14ac:dyDescent="0.2">
      <c r="A8272"/>
      <c r="B8272"/>
      <c r="C8272"/>
      <c r="D8272"/>
      <c r="E8272"/>
    </row>
    <row r="8273" spans="1:5" x14ac:dyDescent="0.2">
      <c r="A8273"/>
      <c r="B8273"/>
      <c r="C8273"/>
      <c r="D8273"/>
      <c r="E8273"/>
    </row>
    <row r="8274" spans="1:5" x14ac:dyDescent="0.2">
      <c r="A8274"/>
      <c r="B8274"/>
      <c r="C8274"/>
      <c r="D8274"/>
      <c r="E8274"/>
    </row>
    <row r="8275" spans="1:5" x14ac:dyDescent="0.2">
      <c r="A8275"/>
      <c r="B8275"/>
      <c r="C8275"/>
      <c r="D8275"/>
      <c r="E8275"/>
    </row>
    <row r="8276" spans="1:5" x14ac:dyDescent="0.2">
      <c r="A8276"/>
      <c r="B8276"/>
      <c r="C8276"/>
      <c r="D8276"/>
      <c r="E8276"/>
    </row>
    <row r="8277" spans="1:5" x14ac:dyDescent="0.2">
      <c r="A8277"/>
      <c r="B8277"/>
      <c r="C8277"/>
      <c r="D8277"/>
      <c r="E8277"/>
    </row>
    <row r="8278" spans="1:5" x14ac:dyDescent="0.2">
      <c r="A8278"/>
      <c r="B8278"/>
      <c r="C8278"/>
      <c r="D8278"/>
      <c r="E8278"/>
    </row>
    <row r="8279" spans="1:5" x14ac:dyDescent="0.2">
      <c r="A8279"/>
      <c r="B8279"/>
      <c r="C8279"/>
      <c r="D8279"/>
      <c r="E8279"/>
    </row>
    <row r="8280" spans="1:5" x14ac:dyDescent="0.2">
      <c r="A8280"/>
      <c r="B8280"/>
      <c r="C8280"/>
      <c r="D8280"/>
      <c r="E8280"/>
    </row>
    <row r="8281" spans="1:5" x14ac:dyDescent="0.2">
      <c r="A8281"/>
      <c r="B8281"/>
      <c r="C8281"/>
      <c r="D8281"/>
      <c r="E8281"/>
    </row>
    <row r="8282" spans="1:5" x14ac:dyDescent="0.2">
      <c r="A8282"/>
      <c r="B8282"/>
      <c r="C8282"/>
      <c r="D8282"/>
      <c r="E8282"/>
    </row>
    <row r="8283" spans="1:5" x14ac:dyDescent="0.2">
      <c r="A8283"/>
      <c r="B8283"/>
      <c r="C8283"/>
      <c r="D8283"/>
      <c r="E8283"/>
    </row>
    <row r="8284" spans="1:5" x14ac:dyDescent="0.2">
      <c r="A8284"/>
      <c r="B8284"/>
      <c r="C8284"/>
      <c r="D8284"/>
      <c r="E8284"/>
    </row>
    <row r="8285" spans="1:5" x14ac:dyDescent="0.2">
      <c r="A8285"/>
      <c r="B8285"/>
      <c r="C8285"/>
      <c r="D8285"/>
      <c r="E8285"/>
    </row>
    <row r="8286" spans="1:5" x14ac:dyDescent="0.2">
      <c r="A8286"/>
      <c r="B8286"/>
      <c r="C8286"/>
      <c r="D8286"/>
      <c r="E8286"/>
    </row>
    <row r="8287" spans="1:5" x14ac:dyDescent="0.2">
      <c r="A8287"/>
      <c r="B8287"/>
      <c r="C8287"/>
      <c r="D8287"/>
      <c r="E8287"/>
    </row>
    <row r="8288" spans="1:5" x14ac:dyDescent="0.2">
      <c r="A8288"/>
      <c r="B8288"/>
      <c r="C8288"/>
      <c r="D8288"/>
      <c r="E8288"/>
    </row>
    <row r="8289" spans="1:5" x14ac:dyDescent="0.2">
      <c r="A8289"/>
      <c r="B8289"/>
      <c r="C8289"/>
      <c r="D8289"/>
      <c r="E8289"/>
    </row>
    <row r="8290" spans="1:5" x14ac:dyDescent="0.2">
      <c r="A8290"/>
      <c r="B8290"/>
      <c r="C8290"/>
      <c r="D8290"/>
      <c r="E8290"/>
    </row>
    <row r="8291" spans="1:5" x14ac:dyDescent="0.2">
      <c r="A8291"/>
      <c r="B8291"/>
      <c r="C8291"/>
      <c r="D8291"/>
      <c r="E8291"/>
    </row>
    <row r="8292" spans="1:5" x14ac:dyDescent="0.2">
      <c r="A8292"/>
      <c r="B8292"/>
      <c r="C8292"/>
      <c r="D8292"/>
      <c r="E8292"/>
    </row>
    <row r="8293" spans="1:5" x14ac:dyDescent="0.2">
      <c r="A8293"/>
      <c r="B8293"/>
      <c r="C8293"/>
      <c r="D8293"/>
      <c r="E8293"/>
    </row>
    <row r="8294" spans="1:5" x14ac:dyDescent="0.2">
      <c r="A8294"/>
      <c r="B8294"/>
      <c r="C8294"/>
      <c r="D8294"/>
      <c r="E8294"/>
    </row>
    <row r="8295" spans="1:5" x14ac:dyDescent="0.2">
      <c r="A8295"/>
      <c r="B8295"/>
      <c r="C8295"/>
      <c r="D8295"/>
      <c r="E8295"/>
    </row>
    <row r="8296" spans="1:5" x14ac:dyDescent="0.2">
      <c r="A8296"/>
      <c r="B8296"/>
      <c r="C8296"/>
      <c r="D8296"/>
      <c r="E8296"/>
    </row>
    <row r="8297" spans="1:5" x14ac:dyDescent="0.2">
      <c r="A8297"/>
      <c r="B8297"/>
      <c r="C8297"/>
      <c r="D8297"/>
      <c r="E8297"/>
    </row>
    <row r="8298" spans="1:5" x14ac:dyDescent="0.2">
      <c r="A8298"/>
      <c r="B8298"/>
      <c r="C8298"/>
      <c r="D8298"/>
      <c r="E8298"/>
    </row>
    <row r="8299" spans="1:5" x14ac:dyDescent="0.2">
      <c r="A8299"/>
      <c r="B8299"/>
      <c r="C8299"/>
      <c r="D8299"/>
      <c r="E8299"/>
    </row>
    <row r="8300" spans="1:5" x14ac:dyDescent="0.2">
      <c r="A8300"/>
      <c r="B8300"/>
      <c r="C8300"/>
      <c r="D8300"/>
      <c r="E8300"/>
    </row>
    <row r="8301" spans="1:5" x14ac:dyDescent="0.2">
      <c r="A8301"/>
      <c r="B8301"/>
      <c r="C8301"/>
      <c r="D8301"/>
      <c r="E8301"/>
    </row>
    <row r="8302" spans="1:5" x14ac:dyDescent="0.2">
      <c r="A8302"/>
      <c r="B8302"/>
      <c r="C8302"/>
      <c r="D8302"/>
      <c r="E8302"/>
    </row>
    <row r="8303" spans="1:5" x14ac:dyDescent="0.2">
      <c r="A8303"/>
      <c r="B8303"/>
      <c r="C8303"/>
      <c r="D8303"/>
      <c r="E8303"/>
    </row>
    <row r="8304" spans="1:5" x14ac:dyDescent="0.2">
      <c r="A8304"/>
      <c r="B8304"/>
      <c r="C8304"/>
      <c r="D8304"/>
      <c r="E8304"/>
    </row>
    <row r="8305" spans="1:5" x14ac:dyDescent="0.2">
      <c r="A8305"/>
      <c r="B8305"/>
      <c r="C8305"/>
      <c r="D8305"/>
      <c r="E8305"/>
    </row>
    <row r="8306" spans="1:5" x14ac:dyDescent="0.2">
      <c r="A8306"/>
      <c r="B8306"/>
      <c r="C8306"/>
      <c r="D8306"/>
      <c r="E8306"/>
    </row>
    <row r="8307" spans="1:5" x14ac:dyDescent="0.2">
      <c r="A8307"/>
      <c r="B8307"/>
      <c r="C8307"/>
      <c r="D8307"/>
      <c r="E8307"/>
    </row>
    <row r="8308" spans="1:5" x14ac:dyDescent="0.2">
      <c r="A8308"/>
      <c r="B8308"/>
      <c r="C8308"/>
      <c r="D8308"/>
      <c r="E8308"/>
    </row>
    <row r="8309" spans="1:5" x14ac:dyDescent="0.2">
      <c r="A8309"/>
      <c r="B8309"/>
      <c r="C8309"/>
      <c r="D8309"/>
      <c r="E8309"/>
    </row>
    <row r="8310" spans="1:5" x14ac:dyDescent="0.2">
      <c r="A8310"/>
      <c r="B8310"/>
      <c r="C8310"/>
      <c r="D8310"/>
      <c r="E8310"/>
    </row>
    <row r="8311" spans="1:5" x14ac:dyDescent="0.2">
      <c r="A8311"/>
      <c r="B8311"/>
      <c r="C8311"/>
      <c r="D8311"/>
      <c r="E8311"/>
    </row>
    <row r="8312" spans="1:5" x14ac:dyDescent="0.2">
      <c r="A8312"/>
      <c r="B8312"/>
      <c r="C8312"/>
      <c r="D8312"/>
      <c r="E8312"/>
    </row>
    <row r="8313" spans="1:5" x14ac:dyDescent="0.2">
      <c r="A8313"/>
      <c r="B8313"/>
      <c r="C8313"/>
      <c r="D8313"/>
      <c r="E8313"/>
    </row>
    <row r="8314" spans="1:5" x14ac:dyDescent="0.2">
      <c r="A8314"/>
      <c r="B8314"/>
      <c r="C8314"/>
      <c r="D8314"/>
      <c r="E8314"/>
    </row>
    <row r="8315" spans="1:5" x14ac:dyDescent="0.2">
      <c r="A8315"/>
      <c r="B8315"/>
      <c r="C8315"/>
      <c r="D8315"/>
      <c r="E8315"/>
    </row>
    <row r="8316" spans="1:5" x14ac:dyDescent="0.2">
      <c r="A8316"/>
      <c r="B8316"/>
      <c r="C8316"/>
      <c r="D8316"/>
      <c r="E8316"/>
    </row>
    <row r="8317" spans="1:5" x14ac:dyDescent="0.2">
      <c r="A8317"/>
      <c r="B8317"/>
      <c r="C8317"/>
      <c r="D8317"/>
      <c r="E8317"/>
    </row>
    <row r="8318" spans="1:5" x14ac:dyDescent="0.2">
      <c r="A8318"/>
      <c r="B8318"/>
      <c r="C8318"/>
      <c r="D8318"/>
      <c r="E8318"/>
    </row>
    <row r="8319" spans="1:5" x14ac:dyDescent="0.2">
      <c r="A8319"/>
      <c r="B8319"/>
      <c r="C8319"/>
      <c r="D8319"/>
      <c r="E8319"/>
    </row>
    <row r="8320" spans="1:5" x14ac:dyDescent="0.2">
      <c r="A8320"/>
      <c r="B8320"/>
      <c r="C8320"/>
      <c r="D8320"/>
      <c r="E8320"/>
    </row>
    <row r="8321" spans="1:5" x14ac:dyDescent="0.2">
      <c r="A8321"/>
      <c r="B8321"/>
      <c r="C8321"/>
      <c r="D8321"/>
      <c r="E8321"/>
    </row>
    <row r="8322" spans="1:5" x14ac:dyDescent="0.2">
      <c r="A8322"/>
      <c r="B8322"/>
      <c r="C8322"/>
      <c r="D8322"/>
      <c r="E8322"/>
    </row>
    <row r="8323" spans="1:5" x14ac:dyDescent="0.2">
      <c r="A8323"/>
      <c r="B8323"/>
      <c r="C8323"/>
      <c r="D8323"/>
      <c r="E8323"/>
    </row>
    <row r="8324" spans="1:5" x14ac:dyDescent="0.2">
      <c r="A8324"/>
      <c r="B8324"/>
      <c r="C8324"/>
      <c r="D8324"/>
      <c r="E8324"/>
    </row>
    <row r="8325" spans="1:5" x14ac:dyDescent="0.2">
      <c r="A8325"/>
      <c r="B8325"/>
      <c r="C8325"/>
      <c r="D8325"/>
      <c r="E8325"/>
    </row>
    <row r="8326" spans="1:5" x14ac:dyDescent="0.2">
      <c r="A8326"/>
      <c r="B8326"/>
      <c r="C8326"/>
      <c r="D8326"/>
      <c r="E8326"/>
    </row>
    <row r="8327" spans="1:5" x14ac:dyDescent="0.2">
      <c r="A8327"/>
      <c r="B8327"/>
      <c r="C8327"/>
      <c r="D8327"/>
      <c r="E8327"/>
    </row>
    <row r="8328" spans="1:5" x14ac:dyDescent="0.2">
      <c r="A8328"/>
      <c r="B8328"/>
      <c r="C8328"/>
      <c r="D8328"/>
      <c r="E8328"/>
    </row>
    <row r="8329" spans="1:5" x14ac:dyDescent="0.2">
      <c r="A8329"/>
      <c r="B8329"/>
      <c r="C8329"/>
      <c r="D8329"/>
      <c r="E8329"/>
    </row>
    <row r="8330" spans="1:5" x14ac:dyDescent="0.2">
      <c r="A8330"/>
      <c r="B8330"/>
      <c r="C8330"/>
      <c r="D8330"/>
      <c r="E8330"/>
    </row>
    <row r="8331" spans="1:5" x14ac:dyDescent="0.2">
      <c r="A8331"/>
      <c r="B8331"/>
      <c r="C8331"/>
      <c r="D8331"/>
      <c r="E8331"/>
    </row>
    <row r="8332" spans="1:5" x14ac:dyDescent="0.2">
      <c r="A8332"/>
      <c r="B8332"/>
      <c r="C8332"/>
      <c r="D8332"/>
      <c r="E8332"/>
    </row>
    <row r="8333" spans="1:5" x14ac:dyDescent="0.2">
      <c r="A8333"/>
      <c r="B8333"/>
      <c r="C8333"/>
      <c r="D8333"/>
      <c r="E8333"/>
    </row>
    <row r="8334" spans="1:5" x14ac:dyDescent="0.2">
      <c r="A8334"/>
      <c r="B8334"/>
      <c r="C8334"/>
      <c r="D8334"/>
      <c r="E8334"/>
    </row>
    <row r="8335" spans="1:5" x14ac:dyDescent="0.2">
      <c r="A8335"/>
      <c r="B8335"/>
      <c r="C8335"/>
      <c r="D8335"/>
      <c r="E8335"/>
    </row>
    <row r="8336" spans="1:5" x14ac:dyDescent="0.2">
      <c r="A8336"/>
      <c r="B8336"/>
      <c r="C8336"/>
      <c r="D8336"/>
      <c r="E8336"/>
    </row>
    <row r="8337" spans="1:5" x14ac:dyDescent="0.2">
      <c r="A8337"/>
      <c r="B8337"/>
      <c r="C8337"/>
      <c r="D8337"/>
      <c r="E8337"/>
    </row>
    <row r="8338" spans="1:5" x14ac:dyDescent="0.2">
      <c r="A8338"/>
      <c r="B8338"/>
      <c r="C8338"/>
      <c r="D8338"/>
      <c r="E8338"/>
    </row>
    <row r="8339" spans="1:5" x14ac:dyDescent="0.2">
      <c r="A8339"/>
      <c r="B8339"/>
      <c r="C8339"/>
      <c r="D8339"/>
      <c r="E8339"/>
    </row>
    <row r="8340" spans="1:5" x14ac:dyDescent="0.2">
      <c r="A8340"/>
      <c r="B8340"/>
      <c r="C8340"/>
      <c r="D8340"/>
      <c r="E8340"/>
    </row>
    <row r="8341" spans="1:5" x14ac:dyDescent="0.2">
      <c r="A8341"/>
      <c r="B8341"/>
      <c r="C8341"/>
      <c r="D8341"/>
      <c r="E8341"/>
    </row>
    <row r="8342" spans="1:5" x14ac:dyDescent="0.2">
      <c r="A8342"/>
      <c r="B8342"/>
      <c r="C8342"/>
      <c r="D8342"/>
      <c r="E8342"/>
    </row>
    <row r="8343" spans="1:5" x14ac:dyDescent="0.2">
      <c r="A8343"/>
      <c r="B8343"/>
      <c r="C8343"/>
      <c r="D8343"/>
      <c r="E8343"/>
    </row>
    <row r="8344" spans="1:5" x14ac:dyDescent="0.2">
      <c r="A8344"/>
      <c r="B8344"/>
      <c r="C8344"/>
      <c r="D8344"/>
      <c r="E8344"/>
    </row>
    <row r="8345" spans="1:5" x14ac:dyDescent="0.2">
      <c r="A8345"/>
      <c r="B8345"/>
      <c r="C8345"/>
      <c r="D8345"/>
      <c r="E8345"/>
    </row>
    <row r="8346" spans="1:5" x14ac:dyDescent="0.2">
      <c r="A8346"/>
      <c r="B8346"/>
      <c r="C8346"/>
      <c r="D8346"/>
      <c r="E8346"/>
    </row>
    <row r="8347" spans="1:5" x14ac:dyDescent="0.2">
      <c r="A8347"/>
      <c r="B8347"/>
      <c r="C8347"/>
      <c r="D8347"/>
      <c r="E8347"/>
    </row>
    <row r="8348" spans="1:5" x14ac:dyDescent="0.2">
      <c r="A8348"/>
      <c r="B8348"/>
      <c r="C8348"/>
      <c r="D8348"/>
      <c r="E8348"/>
    </row>
    <row r="8349" spans="1:5" x14ac:dyDescent="0.2">
      <c r="A8349"/>
      <c r="B8349"/>
      <c r="C8349"/>
      <c r="D8349"/>
      <c r="E8349"/>
    </row>
    <row r="8350" spans="1:5" x14ac:dyDescent="0.2">
      <c r="A8350"/>
      <c r="B8350"/>
      <c r="C8350"/>
      <c r="D8350"/>
      <c r="E8350"/>
    </row>
    <row r="8351" spans="1:5" x14ac:dyDescent="0.2">
      <c r="A8351"/>
      <c r="B8351"/>
      <c r="C8351"/>
      <c r="D8351"/>
      <c r="E8351"/>
    </row>
    <row r="8352" spans="1:5" x14ac:dyDescent="0.2">
      <c r="A8352"/>
      <c r="B8352"/>
      <c r="C8352"/>
      <c r="D8352"/>
      <c r="E8352"/>
    </row>
    <row r="8353" spans="1:5" x14ac:dyDescent="0.2">
      <c r="A8353"/>
      <c r="B8353"/>
      <c r="C8353"/>
      <c r="D8353"/>
      <c r="E8353"/>
    </row>
    <row r="8354" spans="1:5" x14ac:dyDescent="0.2">
      <c r="A8354"/>
      <c r="B8354"/>
      <c r="C8354"/>
      <c r="D8354"/>
      <c r="E8354"/>
    </row>
    <row r="8355" spans="1:5" x14ac:dyDescent="0.2">
      <c r="A8355"/>
      <c r="B8355"/>
      <c r="C8355"/>
      <c r="D8355"/>
      <c r="E8355"/>
    </row>
    <row r="8356" spans="1:5" x14ac:dyDescent="0.2">
      <c r="A8356"/>
      <c r="B8356"/>
      <c r="C8356"/>
      <c r="D8356"/>
      <c r="E8356"/>
    </row>
    <row r="8357" spans="1:5" x14ac:dyDescent="0.2">
      <c r="A8357"/>
      <c r="B8357"/>
      <c r="C8357"/>
      <c r="D8357"/>
      <c r="E8357"/>
    </row>
    <row r="8358" spans="1:5" x14ac:dyDescent="0.2">
      <c r="A8358"/>
      <c r="B8358"/>
      <c r="C8358"/>
      <c r="D8358"/>
      <c r="E8358"/>
    </row>
    <row r="8359" spans="1:5" x14ac:dyDescent="0.2">
      <c r="A8359"/>
      <c r="B8359"/>
      <c r="C8359"/>
      <c r="D8359"/>
      <c r="E8359"/>
    </row>
    <row r="8360" spans="1:5" x14ac:dyDescent="0.2">
      <c r="A8360"/>
      <c r="B8360"/>
      <c r="C8360"/>
      <c r="D8360"/>
      <c r="E8360"/>
    </row>
    <row r="8361" spans="1:5" x14ac:dyDescent="0.2">
      <c r="A8361"/>
      <c r="B8361"/>
      <c r="C8361"/>
      <c r="D8361"/>
      <c r="E8361"/>
    </row>
    <row r="8362" spans="1:5" x14ac:dyDescent="0.2">
      <c r="A8362"/>
      <c r="B8362"/>
      <c r="C8362"/>
      <c r="D8362"/>
      <c r="E8362"/>
    </row>
    <row r="8363" spans="1:5" x14ac:dyDescent="0.2">
      <c r="A8363"/>
      <c r="B8363"/>
      <c r="C8363"/>
      <c r="D8363"/>
      <c r="E8363"/>
    </row>
    <row r="8364" spans="1:5" x14ac:dyDescent="0.2">
      <c r="A8364"/>
      <c r="B8364"/>
      <c r="C8364"/>
      <c r="D8364"/>
      <c r="E8364"/>
    </row>
    <row r="8365" spans="1:5" x14ac:dyDescent="0.2">
      <c r="A8365"/>
      <c r="B8365"/>
      <c r="C8365"/>
      <c r="D8365"/>
      <c r="E8365"/>
    </row>
    <row r="8366" spans="1:5" x14ac:dyDescent="0.2">
      <c r="A8366"/>
      <c r="B8366"/>
      <c r="C8366"/>
      <c r="D8366"/>
      <c r="E8366"/>
    </row>
    <row r="8367" spans="1:5" x14ac:dyDescent="0.2">
      <c r="A8367"/>
      <c r="B8367"/>
      <c r="C8367"/>
      <c r="D8367"/>
      <c r="E8367"/>
    </row>
    <row r="8368" spans="1:5" x14ac:dyDescent="0.2">
      <c r="A8368"/>
      <c r="B8368"/>
      <c r="C8368"/>
      <c r="D8368"/>
      <c r="E8368"/>
    </row>
    <row r="8369" spans="1:5" x14ac:dyDescent="0.2">
      <c r="A8369"/>
      <c r="B8369"/>
      <c r="C8369"/>
      <c r="D8369"/>
      <c r="E8369"/>
    </row>
    <row r="8370" spans="1:5" x14ac:dyDescent="0.2">
      <c r="A8370"/>
      <c r="B8370"/>
      <c r="C8370"/>
      <c r="D8370"/>
      <c r="E8370"/>
    </row>
    <row r="8371" spans="1:5" x14ac:dyDescent="0.2">
      <c r="A8371"/>
      <c r="B8371"/>
      <c r="C8371"/>
      <c r="D8371"/>
      <c r="E8371"/>
    </row>
    <row r="8372" spans="1:5" x14ac:dyDescent="0.2">
      <c r="A8372"/>
      <c r="B8372"/>
      <c r="C8372"/>
      <c r="D8372"/>
      <c r="E8372"/>
    </row>
    <row r="8373" spans="1:5" x14ac:dyDescent="0.2">
      <c r="A8373"/>
      <c r="B8373"/>
      <c r="C8373"/>
      <c r="D8373"/>
      <c r="E8373"/>
    </row>
    <row r="8374" spans="1:5" x14ac:dyDescent="0.2">
      <c r="A8374"/>
      <c r="B8374"/>
      <c r="C8374"/>
      <c r="D8374"/>
      <c r="E8374"/>
    </row>
    <row r="8375" spans="1:5" x14ac:dyDescent="0.2">
      <c r="A8375"/>
      <c r="B8375"/>
      <c r="C8375"/>
      <c r="D8375"/>
      <c r="E8375"/>
    </row>
    <row r="8376" spans="1:5" x14ac:dyDescent="0.2">
      <c r="A8376"/>
      <c r="B8376"/>
      <c r="C8376"/>
      <c r="D8376"/>
      <c r="E8376"/>
    </row>
    <row r="8377" spans="1:5" x14ac:dyDescent="0.2">
      <c r="A8377"/>
      <c r="B8377"/>
      <c r="C8377"/>
      <c r="D8377"/>
      <c r="E8377"/>
    </row>
    <row r="8378" spans="1:5" x14ac:dyDescent="0.2">
      <c r="A8378"/>
      <c r="B8378"/>
      <c r="C8378"/>
      <c r="D8378"/>
      <c r="E8378"/>
    </row>
    <row r="8379" spans="1:5" x14ac:dyDescent="0.2">
      <c r="A8379"/>
      <c r="B8379"/>
      <c r="C8379"/>
      <c r="D8379"/>
      <c r="E8379"/>
    </row>
    <row r="8380" spans="1:5" x14ac:dyDescent="0.2">
      <c r="A8380"/>
      <c r="B8380"/>
      <c r="C8380"/>
      <c r="D8380"/>
      <c r="E8380"/>
    </row>
    <row r="8381" spans="1:5" x14ac:dyDescent="0.2">
      <c r="A8381"/>
      <c r="B8381"/>
      <c r="C8381"/>
      <c r="D8381"/>
      <c r="E8381"/>
    </row>
    <row r="8382" spans="1:5" x14ac:dyDescent="0.2">
      <c r="A8382"/>
      <c r="B8382"/>
      <c r="C8382"/>
      <c r="D8382"/>
      <c r="E8382"/>
    </row>
    <row r="8383" spans="1:5" x14ac:dyDescent="0.2">
      <c r="A8383"/>
      <c r="B8383"/>
      <c r="C8383"/>
      <c r="D8383"/>
      <c r="E8383"/>
    </row>
    <row r="8384" spans="1:5" x14ac:dyDescent="0.2">
      <c r="A8384"/>
      <c r="B8384"/>
      <c r="C8384"/>
      <c r="D8384"/>
      <c r="E8384"/>
    </row>
    <row r="8385" spans="1:5" x14ac:dyDescent="0.2">
      <c r="A8385"/>
      <c r="B8385"/>
      <c r="C8385"/>
      <c r="D8385"/>
      <c r="E8385"/>
    </row>
    <row r="8386" spans="1:5" x14ac:dyDescent="0.2">
      <c r="A8386"/>
      <c r="B8386"/>
      <c r="C8386"/>
      <c r="D8386"/>
      <c r="E8386"/>
    </row>
    <row r="8387" spans="1:5" x14ac:dyDescent="0.2">
      <c r="A8387"/>
      <c r="B8387"/>
      <c r="C8387"/>
      <c r="D8387"/>
      <c r="E8387"/>
    </row>
    <row r="8388" spans="1:5" x14ac:dyDescent="0.2">
      <c r="A8388"/>
      <c r="B8388"/>
      <c r="C8388"/>
      <c r="D8388"/>
      <c r="E8388"/>
    </row>
    <row r="8389" spans="1:5" x14ac:dyDescent="0.2">
      <c r="A8389"/>
      <c r="B8389"/>
      <c r="C8389"/>
      <c r="D8389"/>
      <c r="E8389"/>
    </row>
    <row r="8390" spans="1:5" x14ac:dyDescent="0.2">
      <c r="A8390"/>
      <c r="B8390"/>
      <c r="C8390"/>
      <c r="D8390"/>
      <c r="E8390"/>
    </row>
    <row r="8391" spans="1:5" x14ac:dyDescent="0.2">
      <c r="A8391"/>
      <c r="B8391"/>
      <c r="C8391"/>
      <c r="D8391"/>
      <c r="E8391"/>
    </row>
    <row r="8392" spans="1:5" x14ac:dyDescent="0.2">
      <c r="A8392"/>
      <c r="B8392"/>
      <c r="C8392"/>
      <c r="D8392"/>
      <c r="E8392"/>
    </row>
    <row r="8393" spans="1:5" x14ac:dyDescent="0.2">
      <c r="A8393"/>
      <c r="B8393"/>
      <c r="C8393"/>
      <c r="D8393"/>
      <c r="E8393"/>
    </row>
    <row r="8394" spans="1:5" x14ac:dyDescent="0.2">
      <c r="A8394"/>
      <c r="B8394"/>
      <c r="C8394"/>
      <c r="D8394"/>
      <c r="E8394"/>
    </row>
    <row r="8395" spans="1:5" x14ac:dyDescent="0.2">
      <c r="A8395"/>
      <c r="B8395"/>
      <c r="C8395"/>
      <c r="D8395"/>
      <c r="E8395"/>
    </row>
    <row r="8396" spans="1:5" x14ac:dyDescent="0.2">
      <c r="A8396"/>
      <c r="B8396"/>
      <c r="C8396"/>
      <c r="D8396"/>
      <c r="E8396"/>
    </row>
    <row r="8397" spans="1:5" x14ac:dyDescent="0.2">
      <c r="A8397"/>
      <c r="B8397"/>
      <c r="C8397"/>
      <c r="D8397"/>
      <c r="E8397"/>
    </row>
    <row r="8398" spans="1:5" x14ac:dyDescent="0.2">
      <c r="A8398"/>
      <c r="B8398"/>
      <c r="C8398"/>
      <c r="D8398"/>
      <c r="E8398"/>
    </row>
    <row r="8399" spans="1:5" x14ac:dyDescent="0.2">
      <c r="A8399"/>
      <c r="B8399"/>
      <c r="C8399"/>
      <c r="D8399"/>
      <c r="E8399"/>
    </row>
    <row r="8400" spans="1:5" x14ac:dyDescent="0.2">
      <c r="A8400"/>
      <c r="B8400"/>
      <c r="C8400"/>
      <c r="D8400"/>
      <c r="E8400"/>
    </row>
    <row r="8401" spans="1:5" x14ac:dyDescent="0.2">
      <c r="A8401"/>
      <c r="B8401"/>
      <c r="C8401"/>
      <c r="D8401"/>
      <c r="E8401"/>
    </row>
    <row r="8402" spans="1:5" x14ac:dyDescent="0.2">
      <c r="A8402"/>
      <c r="B8402"/>
      <c r="C8402"/>
      <c r="D8402"/>
      <c r="E8402"/>
    </row>
    <row r="8403" spans="1:5" x14ac:dyDescent="0.2">
      <c r="A8403"/>
      <c r="B8403"/>
      <c r="C8403"/>
      <c r="D8403"/>
      <c r="E8403"/>
    </row>
    <row r="8404" spans="1:5" x14ac:dyDescent="0.2">
      <c r="A8404"/>
      <c r="B8404"/>
      <c r="C8404"/>
      <c r="D8404"/>
      <c r="E8404"/>
    </row>
    <row r="8405" spans="1:5" x14ac:dyDescent="0.2">
      <c r="A8405"/>
      <c r="B8405"/>
      <c r="C8405"/>
      <c r="D8405"/>
      <c r="E8405"/>
    </row>
    <row r="8406" spans="1:5" x14ac:dyDescent="0.2">
      <c r="A8406"/>
      <c r="B8406"/>
      <c r="C8406"/>
      <c r="D8406"/>
      <c r="E8406"/>
    </row>
    <row r="8407" spans="1:5" x14ac:dyDescent="0.2">
      <c r="A8407"/>
      <c r="B8407"/>
      <c r="C8407"/>
      <c r="D8407"/>
      <c r="E8407"/>
    </row>
    <row r="8408" spans="1:5" x14ac:dyDescent="0.2">
      <c r="A8408"/>
      <c r="B8408"/>
      <c r="C8408"/>
      <c r="D8408"/>
      <c r="E8408"/>
    </row>
    <row r="8409" spans="1:5" x14ac:dyDescent="0.2">
      <c r="A8409"/>
      <c r="B8409"/>
      <c r="C8409"/>
      <c r="D8409"/>
      <c r="E8409"/>
    </row>
    <row r="8410" spans="1:5" x14ac:dyDescent="0.2">
      <c r="A8410"/>
      <c r="B8410"/>
      <c r="C8410"/>
      <c r="D8410"/>
      <c r="E8410"/>
    </row>
    <row r="8411" spans="1:5" x14ac:dyDescent="0.2">
      <c r="A8411"/>
      <c r="B8411"/>
      <c r="C8411"/>
      <c r="D8411"/>
      <c r="E8411"/>
    </row>
    <row r="8412" spans="1:5" x14ac:dyDescent="0.2">
      <c r="A8412"/>
      <c r="B8412"/>
      <c r="C8412"/>
      <c r="D8412"/>
      <c r="E8412"/>
    </row>
    <row r="8413" spans="1:5" x14ac:dyDescent="0.2">
      <c r="A8413"/>
      <c r="B8413"/>
      <c r="C8413"/>
      <c r="D8413"/>
      <c r="E8413"/>
    </row>
    <row r="8414" spans="1:5" x14ac:dyDescent="0.2">
      <c r="A8414"/>
      <c r="B8414"/>
      <c r="C8414"/>
      <c r="D8414"/>
      <c r="E8414"/>
    </row>
    <row r="8415" spans="1:5" x14ac:dyDescent="0.2">
      <c r="A8415"/>
      <c r="B8415"/>
      <c r="C8415"/>
      <c r="D8415"/>
      <c r="E8415"/>
    </row>
    <row r="8416" spans="1:5" x14ac:dyDescent="0.2">
      <c r="A8416"/>
      <c r="B8416"/>
      <c r="C8416"/>
      <c r="D8416"/>
      <c r="E8416"/>
    </row>
    <row r="8417" spans="1:5" x14ac:dyDescent="0.2">
      <c r="A8417"/>
      <c r="B8417"/>
      <c r="C8417"/>
      <c r="D8417"/>
      <c r="E8417"/>
    </row>
    <row r="8418" spans="1:5" x14ac:dyDescent="0.2">
      <c r="A8418"/>
      <c r="B8418"/>
      <c r="C8418"/>
      <c r="D8418"/>
      <c r="E8418"/>
    </row>
    <row r="8419" spans="1:5" x14ac:dyDescent="0.2">
      <c r="A8419"/>
      <c r="B8419"/>
      <c r="C8419"/>
      <c r="D8419"/>
      <c r="E8419"/>
    </row>
    <row r="8420" spans="1:5" x14ac:dyDescent="0.2">
      <c r="A8420"/>
      <c r="B8420"/>
      <c r="C8420"/>
      <c r="D8420"/>
      <c r="E8420"/>
    </row>
    <row r="8421" spans="1:5" x14ac:dyDescent="0.2">
      <c r="A8421"/>
      <c r="B8421"/>
      <c r="C8421"/>
      <c r="D8421"/>
      <c r="E8421"/>
    </row>
    <row r="8422" spans="1:5" x14ac:dyDescent="0.2">
      <c r="A8422"/>
      <c r="B8422"/>
      <c r="C8422"/>
      <c r="D8422"/>
      <c r="E8422"/>
    </row>
    <row r="8423" spans="1:5" x14ac:dyDescent="0.2">
      <c r="A8423"/>
      <c r="B8423"/>
      <c r="C8423"/>
      <c r="D8423"/>
      <c r="E8423"/>
    </row>
    <row r="8424" spans="1:5" x14ac:dyDescent="0.2">
      <c r="A8424"/>
      <c r="B8424"/>
      <c r="C8424"/>
      <c r="D8424"/>
      <c r="E8424"/>
    </row>
    <row r="8425" spans="1:5" x14ac:dyDescent="0.2">
      <c r="A8425"/>
      <c r="B8425"/>
      <c r="C8425"/>
      <c r="D8425"/>
      <c r="E8425"/>
    </row>
    <row r="8426" spans="1:5" x14ac:dyDescent="0.2">
      <c r="A8426"/>
      <c r="B8426"/>
      <c r="C8426"/>
      <c r="D8426"/>
      <c r="E8426"/>
    </row>
    <row r="8427" spans="1:5" x14ac:dyDescent="0.2">
      <c r="A8427"/>
      <c r="B8427"/>
      <c r="C8427"/>
      <c r="D8427"/>
      <c r="E8427"/>
    </row>
    <row r="8428" spans="1:5" x14ac:dyDescent="0.2">
      <c r="A8428"/>
      <c r="B8428"/>
      <c r="C8428"/>
      <c r="D8428"/>
      <c r="E8428"/>
    </row>
    <row r="8429" spans="1:5" x14ac:dyDescent="0.2">
      <c r="A8429"/>
      <c r="B8429"/>
      <c r="C8429"/>
      <c r="D8429"/>
      <c r="E8429"/>
    </row>
    <row r="8430" spans="1:5" x14ac:dyDescent="0.2">
      <c r="A8430"/>
      <c r="B8430"/>
      <c r="C8430"/>
      <c r="D8430"/>
      <c r="E8430"/>
    </row>
    <row r="8431" spans="1:5" x14ac:dyDescent="0.2">
      <c r="A8431"/>
      <c r="B8431"/>
      <c r="C8431"/>
      <c r="D8431"/>
      <c r="E8431"/>
    </row>
    <row r="8432" spans="1:5" x14ac:dyDescent="0.2">
      <c r="A8432"/>
      <c r="B8432"/>
      <c r="C8432"/>
      <c r="D8432"/>
      <c r="E8432"/>
    </row>
    <row r="8433" spans="1:5" x14ac:dyDescent="0.2">
      <c r="A8433"/>
      <c r="B8433"/>
      <c r="C8433"/>
      <c r="D8433"/>
      <c r="E8433"/>
    </row>
    <row r="8434" spans="1:5" x14ac:dyDescent="0.2">
      <c r="A8434"/>
      <c r="B8434"/>
      <c r="C8434"/>
      <c r="D8434"/>
      <c r="E8434"/>
    </row>
    <row r="8435" spans="1:5" x14ac:dyDescent="0.2">
      <c r="A8435"/>
      <c r="B8435"/>
      <c r="C8435"/>
      <c r="D8435"/>
      <c r="E8435"/>
    </row>
    <row r="8436" spans="1:5" x14ac:dyDescent="0.2">
      <c r="A8436"/>
      <c r="B8436"/>
      <c r="C8436"/>
      <c r="D8436"/>
      <c r="E8436"/>
    </row>
    <row r="8437" spans="1:5" x14ac:dyDescent="0.2">
      <c r="A8437"/>
      <c r="B8437"/>
      <c r="C8437"/>
      <c r="D8437"/>
      <c r="E8437"/>
    </row>
    <row r="8438" spans="1:5" x14ac:dyDescent="0.2">
      <c r="A8438"/>
      <c r="B8438"/>
      <c r="C8438"/>
      <c r="D8438"/>
      <c r="E8438"/>
    </row>
    <row r="8439" spans="1:5" x14ac:dyDescent="0.2">
      <c r="A8439"/>
      <c r="B8439"/>
      <c r="C8439"/>
      <c r="D8439"/>
      <c r="E8439"/>
    </row>
    <row r="8440" spans="1:5" x14ac:dyDescent="0.2">
      <c r="A8440"/>
      <c r="B8440"/>
      <c r="C8440"/>
      <c r="D8440"/>
      <c r="E8440"/>
    </row>
    <row r="8441" spans="1:5" x14ac:dyDescent="0.2">
      <c r="A8441"/>
      <c r="B8441"/>
      <c r="C8441"/>
      <c r="D8441"/>
      <c r="E8441"/>
    </row>
    <row r="8442" spans="1:5" x14ac:dyDescent="0.2">
      <c r="A8442"/>
      <c r="B8442"/>
      <c r="C8442"/>
      <c r="D8442"/>
      <c r="E8442"/>
    </row>
    <row r="8443" spans="1:5" x14ac:dyDescent="0.2">
      <c r="A8443"/>
      <c r="B8443"/>
      <c r="C8443"/>
      <c r="D8443"/>
      <c r="E8443"/>
    </row>
    <row r="8444" spans="1:5" x14ac:dyDescent="0.2">
      <c r="A8444"/>
      <c r="B8444"/>
      <c r="C8444"/>
      <c r="D8444"/>
      <c r="E8444"/>
    </row>
    <row r="8445" spans="1:5" x14ac:dyDescent="0.2">
      <c r="A8445"/>
      <c r="B8445"/>
      <c r="C8445"/>
      <c r="D8445"/>
      <c r="E8445"/>
    </row>
    <row r="8446" spans="1:5" x14ac:dyDescent="0.2">
      <c r="A8446"/>
      <c r="B8446"/>
      <c r="C8446"/>
      <c r="D8446"/>
      <c r="E8446"/>
    </row>
    <row r="8447" spans="1:5" x14ac:dyDescent="0.2">
      <c r="A8447"/>
      <c r="B8447"/>
      <c r="C8447"/>
      <c r="D8447"/>
      <c r="E8447"/>
    </row>
    <row r="8448" spans="1:5" x14ac:dyDescent="0.2">
      <c r="A8448"/>
      <c r="B8448"/>
      <c r="C8448"/>
      <c r="D8448"/>
      <c r="E8448"/>
    </row>
    <row r="8449" spans="1:5" x14ac:dyDescent="0.2">
      <c r="A8449"/>
      <c r="B8449"/>
      <c r="C8449"/>
      <c r="D8449"/>
      <c r="E8449"/>
    </row>
    <row r="8450" spans="1:5" x14ac:dyDescent="0.2">
      <c r="A8450"/>
      <c r="B8450"/>
      <c r="C8450"/>
      <c r="D8450"/>
      <c r="E8450"/>
    </row>
    <row r="8451" spans="1:5" x14ac:dyDescent="0.2">
      <c r="A8451"/>
      <c r="B8451"/>
      <c r="C8451"/>
      <c r="D8451"/>
      <c r="E8451"/>
    </row>
    <row r="8452" spans="1:5" x14ac:dyDescent="0.2">
      <c r="A8452"/>
      <c r="B8452"/>
      <c r="C8452"/>
      <c r="D8452"/>
      <c r="E8452"/>
    </row>
    <row r="8453" spans="1:5" x14ac:dyDescent="0.2">
      <c r="A8453"/>
      <c r="B8453"/>
      <c r="C8453"/>
      <c r="D8453"/>
      <c r="E8453"/>
    </row>
    <row r="8454" spans="1:5" x14ac:dyDescent="0.2">
      <c r="A8454"/>
      <c r="B8454"/>
      <c r="C8454"/>
      <c r="D8454"/>
      <c r="E8454"/>
    </row>
    <row r="8455" spans="1:5" x14ac:dyDescent="0.2">
      <c r="A8455"/>
      <c r="B8455"/>
      <c r="C8455"/>
      <c r="D8455"/>
      <c r="E8455"/>
    </row>
    <row r="8456" spans="1:5" x14ac:dyDescent="0.2">
      <c r="A8456"/>
      <c r="B8456"/>
      <c r="C8456"/>
      <c r="D8456"/>
      <c r="E8456"/>
    </row>
    <row r="8457" spans="1:5" x14ac:dyDescent="0.2">
      <c r="A8457"/>
      <c r="B8457"/>
      <c r="C8457"/>
      <c r="D8457"/>
      <c r="E8457"/>
    </row>
    <row r="8458" spans="1:5" x14ac:dyDescent="0.2">
      <c r="A8458"/>
      <c r="B8458"/>
      <c r="C8458"/>
      <c r="D8458"/>
      <c r="E8458"/>
    </row>
    <row r="8459" spans="1:5" x14ac:dyDescent="0.2">
      <c r="A8459"/>
      <c r="B8459"/>
      <c r="C8459"/>
      <c r="D8459"/>
      <c r="E8459"/>
    </row>
    <row r="8460" spans="1:5" x14ac:dyDescent="0.2">
      <c r="A8460"/>
      <c r="B8460"/>
      <c r="C8460"/>
      <c r="D8460"/>
      <c r="E8460"/>
    </row>
    <row r="8461" spans="1:5" x14ac:dyDescent="0.2">
      <c r="A8461"/>
      <c r="B8461"/>
      <c r="C8461"/>
      <c r="D8461"/>
      <c r="E8461"/>
    </row>
    <row r="8462" spans="1:5" x14ac:dyDescent="0.2">
      <c r="A8462"/>
      <c r="B8462"/>
      <c r="C8462"/>
      <c r="D8462"/>
      <c r="E8462"/>
    </row>
    <row r="8463" spans="1:5" x14ac:dyDescent="0.2">
      <c r="A8463"/>
      <c r="B8463"/>
      <c r="C8463"/>
      <c r="D8463"/>
      <c r="E8463"/>
    </row>
    <row r="8464" spans="1:5" x14ac:dyDescent="0.2">
      <c r="A8464"/>
      <c r="B8464"/>
      <c r="C8464"/>
      <c r="D8464"/>
      <c r="E8464"/>
    </row>
    <row r="8465" spans="1:5" x14ac:dyDescent="0.2">
      <c r="A8465"/>
      <c r="B8465"/>
      <c r="C8465"/>
      <c r="D8465"/>
      <c r="E8465"/>
    </row>
    <row r="8466" spans="1:5" x14ac:dyDescent="0.2">
      <c r="A8466"/>
      <c r="B8466"/>
      <c r="C8466"/>
      <c r="D8466"/>
      <c r="E8466"/>
    </row>
    <row r="8467" spans="1:5" x14ac:dyDescent="0.2">
      <c r="A8467"/>
      <c r="B8467"/>
      <c r="C8467"/>
      <c r="D8467"/>
      <c r="E8467"/>
    </row>
    <row r="8468" spans="1:5" x14ac:dyDescent="0.2">
      <c r="A8468"/>
      <c r="B8468"/>
      <c r="C8468"/>
      <c r="D8468"/>
      <c r="E8468"/>
    </row>
    <row r="8469" spans="1:5" x14ac:dyDescent="0.2">
      <c r="A8469"/>
      <c r="B8469"/>
      <c r="C8469"/>
      <c r="D8469"/>
      <c r="E8469"/>
    </row>
    <row r="8470" spans="1:5" x14ac:dyDescent="0.2">
      <c r="A8470"/>
      <c r="B8470"/>
      <c r="C8470"/>
      <c r="D8470"/>
      <c r="E8470"/>
    </row>
    <row r="8471" spans="1:5" x14ac:dyDescent="0.2">
      <c r="A8471"/>
      <c r="B8471"/>
      <c r="C8471"/>
      <c r="D8471"/>
      <c r="E8471"/>
    </row>
    <row r="8472" spans="1:5" x14ac:dyDescent="0.2">
      <c r="A8472"/>
      <c r="B8472"/>
      <c r="C8472"/>
      <c r="D8472"/>
      <c r="E8472"/>
    </row>
    <row r="8473" spans="1:5" x14ac:dyDescent="0.2">
      <c r="A8473"/>
      <c r="B8473"/>
      <c r="C8473"/>
      <c r="D8473"/>
      <c r="E8473"/>
    </row>
    <row r="8474" spans="1:5" x14ac:dyDescent="0.2">
      <c r="A8474"/>
      <c r="B8474"/>
      <c r="C8474"/>
      <c r="D8474"/>
      <c r="E8474"/>
    </row>
    <row r="8475" spans="1:5" x14ac:dyDescent="0.2">
      <c r="A8475"/>
      <c r="B8475"/>
      <c r="C8475"/>
      <c r="D8475"/>
      <c r="E8475"/>
    </row>
    <row r="8476" spans="1:5" x14ac:dyDescent="0.2">
      <c r="A8476"/>
      <c r="B8476"/>
      <c r="C8476"/>
      <c r="D8476"/>
      <c r="E8476"/>
    </row>
    <row r="8477" spans="1:5" x14ac:dyDescent="0.2">
      <c r="A8477"/>
      <c r="B8477"/>
      <c r="C8477"/>
      <c r="D8477"/>
      <c r="E8477"/>
    </row>
    <row r="8478" spans="1:5" x14ac:dyDescent="0.2">
      <c r="A8478"/>
      <c r="B8478"/>
      <c r="C8478"/>
      <c r="D8478"/>
      <c r="E8478"/>
    </row>
    <row r="8479" spans="1:5" x14ac:dyDescent="0.2">
      <c r="A8479"/>
      <c r="B8479"/>
      <c r="C8479"/>
      <c r="D8479"/>
      <c r="E8479"/>
    </row>
    <row r="8480" spans="1:5" x14ac:dyDescent="0.2">
      <c r="A8480"/>
      <c r="B8480"/>
      <c r="C8480"/>
      <c r="D8480"/>
      <c r="E8480"/>
    </row>
    <row r="8481" spans="1:5" x14ac:dyDescent="0.2">
      <c r="A8481"/>
      <c r="B8481"/>
      <c r="C8481"/>
      <c r="D8481"/>
      <c r="E8481"/>
    </row>
    <row r="8482" spans="1:5" x14ac:dyDescent="0.2">
      <c r="A8482"/>
      <c r="B8482"/>
      <c r="C8482"/>
      <c r="D8482"/>
      <c r="E8482"/>
    </row>
    <row r="8483" spans="1:5" x14ac:dyDescent="0.2">
      <c r="A8483"/>
      <c r="B8483"/>
      <c r="C8483"/>
      <c r="D8483"/>
      <c r="E8483"/>
    </row>
    <row r="8484" spans="1:5" x14ac:dyDescent="0.2">
      <c r="A8484"/>
      <c r="B8484"/>
      <c r="C8484"/>
      <c r="D8484"/>
      <c r="E8484"/>
    </row>
    <row r="8485" spans="1:5" x14ac:dyDescent="0.2">
      <c r="A8485"/>
      <c r="B8485"/>
      <c r="C8485"/>
      <c r="D8485"/>
      <c r="E8485"/>
    </row>
    <row r="8486" spans="1:5" x14ac:dyDescent="0.2">
      <c r="A8486"/>
      <c r="B8486"/>
      <c r="C8486"/>
      <c r="D8486"/>
      <c r="E8486"/>
    </row>
    <row r="8487" spans="1:5" x14ac:dyDescent="0.2">
      <c r="A8487"/>
      <c r="B8487"/>
      <c r="C8487"/>
      <c r="D8487"/>
      <c r="E8487"/>
    </row>
    <row r="8488" spans="1:5" x14ac:dyDescent="0.2">
      <c r="A8488"/>
      <c r="B8488"/>
      <c r="C8488"/>
      <c r="D8488"/>
      <c r="E8488"/>
    </row>
    <row r="8489" spans="1:5" x14ac:dyDescent="0.2">
      <c r="A8489"/>
      <c r="B8489"/>
      <c r="C8489"/>
      <c r="D8489"/>
      <c r="E8489"/>
    </row>
    <row r="8490" spans="1:5" x14ac:dyDescent="0.2">
      <c r="A8490"/>
      <c r="B8490"/>
      <c r="C8490"/>
      <c r="D8490"/>
      <c r="E8490"/>
    </row>
    <row r="8491" spans="1:5" x14ac:dyDescent="0.2">
      <c r="A8491"/>
      <c r="B8491"/>
      <c r="C8491"/>
      <c r="D8491"/>
      <c r="E8491"/>
    </row>
    <row r="8492" spans="1:5" x14ac:dyDescent="0.2">
      <c r="A8492"/>
      <c r="B8492"/>
      <c r="C8492"/>
      <c r="D8492"/>
      <c r="E8492"/>
    </row>
    <row r="8493" spans="1:5" x14ac:dyDescent="0.2">
      <c r="A8493"/>
      <c r="B8493"/>
      <c r="C8493"/>
      <c r="D8493"/>
      <c r="E8493"/>
    </row>
    <row r="8494" spans="1:5" x14ac:dyDescent="0.2">
      <c r="A8494"/>
      <c r="B8494"/>
      <c r="C8494"/>
      <c r="D8494"/>
      <c r="E8494"/>
    </row>
    <row r="8495" spans="1:5" x14ac:dyDescent="0.2">
      <c r="A8495"/>
      <c r="B8495"/>
      <c r="C8495"/>
      <c r="D8495"/>
      <c r="E8495"/>
    </row>
    <row r="8496" spans="1:5" x14ac:dyDescent="0.2">
      <c r="A8496"/>
      <c r="B8496"/>
      <c r="C8496"/>
      <c r="D8496"/>
      <c r="E8496"/>
    </row>
    <row r="8497" spans="1:5" x14ac:dyDescent="0.2">
      <c r="A8497"/>
      <c r="B8497"/>
      <c r="C8497"/>
      <c r="D8497"/>
      <c r="E8497"/>
    </row>
    <row r="8498" spans="1:5" x14ac:dyDescent="0.2">
      <c r="A8498"/>
      <c r="B8498"/>
      <c r="C8498"/>
      <c r="D8498"/>
      <c r="E8498"/>
    </row>
    <row r="8499" spans="1:5" x14ac:dyDescent="0.2">
      <c r="A8499"/>
      <c r="B8499"/>
      <c r="C8499"/>
      <c r="D8499"/>
      <c r="E8499"/>
    </row>
    <row r="8500" spans="1:5" x14ac:dyDescent="0.2">
      <c r="A8500"/>
      <c r="B8500"/>
      <c r="C8500"/>
      <c r="D8500"/>
      <c r="E8500"/>
    </row>
    <row r="8501" spans="1:5" x14ac:dyDescent="0.2">
      <c r="A8501"/>
      <c r="B8501"/>
      <c r="C8501"/>
      <c r="D8501"/>
      <c r="E8501"/>
    </row>
    <row r="8502" spans="1:5" x14ac:dyDescent="0.2">
      <c r="A8502"/>
      <c r="B8502"/>
      <c r="C8502"/>
      <c r="D8502"/>
      <c r="E8502"/>
    </row>
    <row r="8503" spans="1:5" x14ac:dyDescent="0.2">
      <c r="A8503"/>
      <c r="B8503"/>
      <c r="C8503"/>
      <c r="D8503"/>
      <c r="E8503"/>
    </row>
    <row r="8504" spans="1:5" x14ac:dyDescent="0.2">
      <c r="A8504"/>
      <c r="B8504"/>
      <c r="C8504"/>
      <c r="D8504"/>
      <c r="E8504"/>
    </row>
    <row r="8505" spans="1:5" x14ac:dyDescent="0.2">
      <c r="A8505"/>
      <c r="B8505"/>
      <c r="C8505"/>
      <c r="D8505"/>
      <c r="E8505"/>
    </row>
    <row r="8506" spans="1:5" x14ac:dyDescent="0.2">
      <c r="A8506"/>
      <c r="B8506"/>
      <c r="C8506"/>
      <c r="D8506"/>
      <c r="E8506"/>
    </row>
    <row r="8507" spans="1:5" x14ac:dyDescent="0.2">
      <c r="A8507"/>
      <c r="B8507"/>
      <c r="C8507"/>
      <c r="D8507"/>
      <c r="E8507"/>
    </row>
    <row r="8508" spans="1:5" x14ac:dyDescent="0.2">
      <c r="A8508"/>
      <c r="B8508"/>
      <c r="C8508"/>
      <c r="D8508"/>
      <c r="E8508"/>
    </row>
    <row r="8509" spans="1:5" x14ac:dyDescent="0.2">
      <c r="A8509"/>
      <c r="B8509"/>
      <c r="C8509"/>
      <c r="D8509"/>
      <c r="E8509"/>
    </row>
    <row r="8510" spans="1:5" x14ac:dyDescent="0.2">
      <c r="A8510"/>
      <c r="B8510"/>
      <c r="C8510"/>
      <c r="D8510"/>
      <c r="E8510"/>
    </row>
    <row r="8511" spans="1:5" x14ac:dyDescent="0.2">
      <c r="A8511"/>
      <c r="B8511"/>
      <c r="C8511"/>
      <c r="D8511"/>
      <c r="E8511"/>
    </row>
    <row r="8512" spans="1:5" x14ac:dyDescent="0.2">
      <c r="A8512"/>
      <c r="B8512"/>
      <c r="C8512"/>
      <c r="D8512"/>
      <c r="E8512"/>
    </row>
    <row r="8513" spans="1:5" x14ac:dyDescent="0.2">
      <c r="A8513"/>
      <c r="B8513"/>
      <c r="C8513"/>
      <c r="D8513"/>
      <c r="E8513"/>
    </row>
    <row r="8514" spans="1:5" x14ac:dyDescent="0.2">
      <c r="A8514"/>
      <c r="B8514"/>
      <c r="C8514"/>
      <c r="D8514"/>
      <c r="E8514"/>
    </row>
    <row r="8515" spans="1:5" x14ac:dyDescent="0.2">
      <c r="A8515"/>
      <c r="B8515"/>
      <c r="C8515"/>
      <c r="D8515"/>
      <c r="E8515"/>
    </row>
    <row r="8516" spans="1:5" x14ac:dyDescent="0.2">
      <c r="A8516"/>
      <c r="B8516"/>
      <c r="C8516"/>
      <c r="D8516"/>
      <c r="E8516"/>
    </row>
    <row r="8517" spans="1:5" x14ac:dyDescent="0.2">
      <c r="A8517"/>
      <c r="B8517"/>
      <c r="C8517"/>
      <c r="D8517"/>
      <c r="E8517"/>
    </row>
    <row r="8518" spans="1:5" x14ac:dyDescent="0.2">
      <c r="A8518"/>
      <c r="B8518"/>
      <c r="C8518"/>
      <c r="D8518"/>
      <c r="E8518"/>
    </row>
    <row r="8519" spans="1:5" x14ac:dyDescent="0.2">
      <c r="A8519"/>
      <c r="B8519"/>
      <c r="C8519"/>
      <c r="D8519"/>
      <c r="E8519"/>
    </row>
    <row r="8520" spans="1:5" x14ac:dyDescent="0.2">
      <c r="A8520"/>
      <c r="B8520"/>
      <c r="C8520"/>
      <c r="D8520"/>
      <c r="E8520"/>
    </row>
    <row r="8521" spans="1:5" x14ac:dyDescent="0.2">
      <c r="A8521"/>
      <c r="B8521"/>
      <c r="C8521"/>
      <c r="D8521"/>
      <c r="E8521"/>
    </row>
    <row r="8522" spans="1:5" x14ac:dyDescent="0.2">
      <c r="A8522"/>
      <c r="B8522"/>
      <c r="C8522"/>
      <c r="D8522"/>
      <c r="E8522"/>
    </row>
    <row r="8523" spans="1:5" x14ac:dyDescent="0.2">
      <c r="A8523"/>
      <c r="B8523"/>
      <c r="C8523"/>
      <c r="D8523"/>
      <c r="E8523"/>
    </row>
    <row r="8524" spans="1:5" x14ac:dyDescent="0.2">
      <c r="A8524"/>
      <c r="B8524"/>
      <c r="C8524"/>
      <c r="D8524"/>
      <c r="E8524"/>
    </row>
    <row r="8525" spans="1:5" x14ac:dyDescent="0.2">
      <c r="A8525"/>
      <c r="B8525"/>
      <c r="C8525"/>
      <c r="D8525"/>
      <c r="E8525"/>
    </row>
    <row r="8526" spans="1:5" x14ac:dyDescent="0.2">
      <c r="A8526"/>
      <c r="B8526"/>
      <c r="C8526"/>
      <c r="D8526"/>
      <c r="E8526"/>
    </row>
    <row r="8527" spans="1:5" x14ac:dyDescent="0.2">
      <c r="A8527"/>
      <c r="B8527"/>
      <c r="C8527"/>
      <c r="D8527"/>
      <c r="E8527"/>
    </row>
    <row r="8528" spans="1:5" x14ac:dyDescent="0.2">
      <c r="A8528"/>
      <c r="B8528"/>
      <c r="C8528"/>
      <c r="D8528"/>
      <c r="E8528"/>
    </row>
    <row r="8529" spans="1:5" x14ac:dyDescent="0.2">
      <c r="A8529"/>
      <c r="B8529"/>
      <c r="C8529"/>
      <c r="D8529"/>
      <c r="E8529"/>
    </row>
    <row r="8530" spans="1:5" x14ac:dyDescent="0.2">
      <c r="A8530"/>
      <c r="B8530"/>
      <c r="C8530"/>
      <c r="D8530"/>
      <c r="E8530"/>
    </row>
    <row r="8531" spans="1:5" x14ac:dyDescent="0.2">
      <c r="A8531"/>
      <c r="B8531"/>
      <c r="C8531"/>
      <c r="D8531"/>
      <c r="E8531"/>
    </row>
    <row r="8532" spans="1:5" x14ac:dyDescent="0.2">
      <c r="A8532"/>
      <c r="B8532"/>
      <c r="C8532"/>
      <c r="D8532"/>
      <c r="E8532"/>
    </row>
    <row r="8533" spans="1:5" x14ac:dyDescent="0.2">
      <c r="A8533"/>
      <c r="B8533"/>
      <c r="C8533"/>
      <c r="D8533"/>
      <c r="E8533"/>
    </row>
    <row r="8534" spans="1:5" x14ac:dyDescent="0.2">
      <c r="A8534"/>
      <c r="B8534"/>
      <c r="C8534"/>
      <c r="D8534"/>
      <c r="E8534"/>
    </row>
    <row r="8535" spans="1:5" x14ac:dyDescent="0.2">
      <c r="A8535"/>
      <c r="B8535"/>
      <c r="C8535"/>
      <c r="D8535"/>
      <c r="E8535"/>
    </row>
    <row r="8536" spans="1:5" x14ac:dyDescent="0.2">
      <c r="A8536"/>
      <c r="B8536"/>
      <c r="C8536"/>
      <c r="D8536"/>
      <c r="E8536"/>
    </row>
    <row r="8537" spans="1:5" x14ac:dyDescent="0.2">
      <c r="A8537"/>
      <c r="B8537"/>
      <c r="C8537"/>
      <c r="D8537"/>
      <c r="E8537"/>
    </row>
    <row r="8538" spans="1:5" x14ac:dyDescent="0.2">
      <c r="A8538"/>
      <c r="B8538"/>
      <c r="C8538"/>
      <c r="D8538"/>
      <c r="E8538"/>
    </row>
    <row r="8539" spans="1:5" x14ac:dyDescent="0.2">
      <c r="A8539"/>
      <c r="B8539"/>
      <c r="C8539"/>
      <c r="D8539"/>
      <c r="E8539"/>
    </row>
    <row r="8540" spans="1:5" x14ac:dyDescent="0.2">
      <c r="A8540"/>
      <c r="B8540"/>
      <c r="C8540"/>
      <c r="D8540"/>
      <c r="E8540"/>
    </row>
    <row r="8541" spans="1:5" x14ac:dyDescent="0.2">
      <c r="A8541"/>
      <c r="B8541"/>
      <c r="C8541"/>
      <c r="D8541"/>
      <c r="E8541"/>
    </row>
    <row r="8542" spans="1:5" x14ac:dyDescent="0.2">
      <c r="A8542"/>
      <c r="B8542"/>
      <c r="C8542"/>
      <c r="D8542"/>
      <c r="E8542"/>
    </row>
    <row r="8543" spans="1:5" x14ac:dyDescent="0.2">
      <c r="A8543"/>
      <c r="B8543"/>
      <c r="C8543"/>
      <c r="D8543"/>
      <c r="E8543"/>
    </row>
    <row r="8544" spans="1:5" x14ac:dyDescent="0.2">
      <c r="A8544"/>
      <c r="B8544"/>
      <c r="C8544"/>
      <c r="D8544"/>
      <c r="E8544"/>
    </row>
    <row r="8545" spans="1:5" x14ac:dyDescent="0.2">
      <c r="A8545"/>
      <c r="B8545"/>
      <c r="C8545"/>
      <c r="D8545"/>
      <c r="E8545"/>
    </row>
    <row r="8546" spans="1:5" x14ac:dyDescent="0.2">
      <c r="A8546"/>
      <c r="B8546"/>
      <c r="C8546"/>
      <c r="D8546"/>
      <c r="E8546"/>
    </row>
    <row r="8547" spans="1:5" x14ac:dyDescent="0.2">
      <c r="A8547"/>
      <c r="B8547"/>
      <c r="C8547"/>
      <c r="D8547"/>
      <c r="E8547"/>
    </row>
    <row r="8548" spans="1:5" x14ac:dyDescent="0.2">
      <c r="A8548"/>
      <c r="B8548"/>
      <c r="C8548"/>
      <c r="D8548"/>
      <c r="E8548"/>
    </row>
    <row r="8549" spans="1:5" x14ac:dyDescent="0.2">
      <c r="A8549"/>
      <c r="B8549"/>
      <c r="C8549"/>
      <c r="D8549"/>
      <c r="E8549"/>
    </row>
    <row r="8550" spans="1:5" x14ac:dyDescent="0.2">
      <c r="A8550"/>
      <c r="B8550"/>
      <c r="C8550"/>
      <c r="D8550"/>
      <c r="E8550"/>
    </row>
    <row r="8551" spans="1:5" x14ac:dyDescent="0.2">
      <c r="A8551"/>
      <c r="B8551"/>
      <c r="C8551"/>
      <c r="D8551"/>
      <c r="E8551"/>
    </row>
    <row r="8552" spans="1:5" x14ac:dyDescent="0.2">
      <c r="A8552"/>
      <c r="B8552"/>
      <c r="C8552"/>
      <c r="D8552"/>
      <c r="E8552"/>
    </row>
    <row r="8553" spans="1:5" x14ac:dyDescent="0.2">
      <c r="A8553"/>
      <c r="B8553"/>
      <c r="C8553"/>
      <c r="D8553"/>
      <c r="E8553"/>
    </row>
    <row r="8554" spans="1:5" x14ac:dyDescent="0.2">
      <c r="A8554"/>
      <c r="B8554"/>
      <c r="C8554"/>
      <c r="D8554"/>
      <c r="E8554"/>
    </row>
    <row r="8555" spans="1:5" x14ac:dyDescent="0.2">
      <c r="A8555"/>
      <c r="B8555"/>
      <c r="C8555"/>
      <c r="D8555"/>
      <c r="E8555"/>
    </row>
    <row r="8556" spans="1:5" x14ac:dyDescent="0.2">
      <c r="A8556"/>
      <c r="B8556"/>
      <c r="C8556"/>
      <c r="D8556"/>
      <c r="E8556"/>
    </row>
    <row r="8557" spans="1:5" x14ac:dyDescent="0.2">
      <c r="A8557"/>
      <c r="B8557"/>
      <c r="C8557"/>
      <c r="D8557"/>
      <c r="E8557"/>
    </row>
    <row r="8558" spans="1:5" x14ac:dyDescent="0.2">
      <c r="A8558"/>
      <c r="B8558"/>
      <c r="C8558"/>
      <c r="D8558"/>
      <c r="E8558"/>
    </row>
    <row r="8559" spans="1:5" x14ac:dyDescent="0.2">
      <c r="A8559"/>
      <c r="B8559"/>
      <c r="C8559"/>
      <c r="D8559"/>
      <c r="E8559"/>
    </row>
    <row r="8560" spans="1:5" x14ac:dyDescent="0.2">
      <c r="A8560"/>
      <c r="B8560"/>
      <c r="C8560"/>
      <c r="D8560"/>
      <c r="E8560"/>
    </row>
    <row r="8561" spans="1:5" x14ac:dyDescent="0.2">
      <c r="A8561"/>
      <c r="B8561"/>
      <c r="C8561"/>
      <c r="D8561"/>
      <c r="E8561"/>
    </row>
    <row r="8562" spans="1:5" x14ac:dyDescent="0.2">
      <c r="A8562"/>
      <c r="B8562"/>
      <c r="C8562"/>
      <c r="D8562"/>
      <c r="E8562"/>
    </row>
    <row r="8563" spans="1:5" x14ac:dyDescent="0.2">
      <c r="A8563"/>
      <c r="B8563"/>
      <c r="C8563"/>
      <c r="D8563"/>
      <c r="E8563"/>
    </row>
    <row r="8564" spans="1:5" x14ac:dyDescent="0.2">
      <c r="A8564"/>
      <c r="B8564"/>
      <c r="C8564"/>
      <c r="D8564"/>
      <c r="E8564"/>
    </row>
    <row r="8565" spans="1:5" x14ac:dyDescent="0.2">
      <c r="A8565"/>
      <c r="B8565"/>
      <c r="C8565"/>
      <c r="D8565"/>
      <c r="E8565"/>
    </row>
    <row r="8566" spans="1:5" x14ac:dyDescent="0.2">
      <c r="A8566"/>
      <c r="B8566"/>
      <c r="C8566"/>
      <c r="D8566"/>
      <c r="E8566"/>
    </row>
    <row r="8567" spans="1:5" x14ac:dyDescent="0.2">
      <c r="A8567"/>
      <c r="B8567"/>
      <c r="C8567"/>
      <c r="D8567"/>
      <c r="E8567"/>
    </row>
    <row r="8568" spans="1:5" x14ac:dyDescent="0.2">
      <c r="A8568"/>
      <c r="B8568"/>
      <c r="C8568"/>
      <c r="D8568"/>
      <c r="E8568"/>
    </row>
    <row r="8569" spans="1:5" x14ac:dyDescent="0.2">
      <c r="A8569"/>
      <c r="B8569"/>
      <c r="C8569"/>
      <c r="D8569"/>
      <c r="E8569"/>
    </row>
    <row r="8570" spans="1:5" x14ac:dyDescent="0.2">
      <c r="A8570"/>
      <c r="B8570"/>
      <c r="C8570"/>
      <c r="D8570"/>
      <c r="E8570"/>
    </row>
    <row r="8571" spans="1:5" x14ac:dyDescent="0.2">
      <c r="A8571"/>
      <c r="B8571"/>
      <c r="C8571"/>
      <c r="D8571"/>
      <c r="E8571"/>
    </row>
    <row r="8572" spans="1:5" x14ac:dyDescent="0.2">
      <c r="A8572"/>
      <c r="B8572"/>
      <c r="C8572"/>
      <c r="D8572"/>
      <c r="E8572"/>
    </row>
    <row r="8573" spans="1:5" x14ac:dyDescent="0.2">
      <c r="A8573"/>
      <c r="B8573"/>
      <c r="C8573"/>
      <c r="D8573"/>
      <c r="E8573"/>
    </row>
    <row r="8574" spans="1:5" x14ac:dyDescent="0.2">
      <c r="A8574"/>
      <c r="B8574"/>
      <c r="C8574"/>
      <c r="D8574"/>
      <c r="E8574"/>
    </row>
    <row r="8575" spans="1:5" x14ac:dyDescent="0.2">
      <c r="A8575"/>
      <c r="B8575"/>
      <c r="C8575"/>
      <c r="D8575"/>
      <c r="E8575"/>
    </row>
    <row r="8576" spans="1:5" x14ac:dyDescent="0.2">
      <c r="A8576"/>
      <c r="B8576"/>
      <c r="C8576"/>
      <c r="D8576"/>
      <c r="E8576"/>
    </row>
    <row r="8577" spans="1:5" x14ac:dyDescent="0.2">
      <c r="A8577"/>
      <c r="B8577"/>
      <c r="C8577"/>
      <c r="D8577"/>
      <c r="E8577"/>
    </row>
    <row r="8578" spans="1:5" x14ac:dyDescent="0.2">
      <c r="A8578"/>
      <c r="B8578"/>
      <c r="C8578"/>
      <c r="D8578"/>
      <c r="E8578"/>
    </row>
    <row r="8579" spans="1:5" x14ac:dyDescent="0.2">
      <c r="A8579"/>
      <c r="B8579"/>
      <c r="C8579"/>
      <c r="D8579"/>
      <c r="E8579"/>
    </row>
    <row r="8580" spans="1:5" x14ac:dyDescent="0.2">
      <c r="A8580"/>
      <c r="B8580"/>
      <c r="C8580"/>
      <c r="D8580"/>
      <c r="E8580"/>
    </row>
    <row r="8581" spans="1:5" x14ac:dyDescent="0.2">
      <c r="A8581"/>
      <c r="B8581"/>
      <c r="C8581"/>
      <c r="D8581"/>
      <c r="E8581"/>
    </row>
    <row r="8582" spans="1:5" x14ac:dyDescent="0.2">
      <c r="A8582"/>
      <c r="B8582"/>
      <c r="C8582"/>
      <c r="D8582"/>
      <c r="E8582"/>
    </row>
    <row r="8583" spans="1:5" x14ac:dyDescent="0.2">
      <c r="A8583"/>
      <c r="B8583"/>
      <c r="C8583"/>
      <c r="D8583"/>
      <c r="E8583"/>
    </row>
    <row r="8584" spans="1:5" x14ac:dyDescent="0.2">
      <c r="A8584"/>
      <c r="B8584"/>
      <c r="C8584"/>
      <c r="D8584"/>
      <c r="E8584"/>
    </row>
    <row r="8585" spans="1:5" x14ac:dyDescent="0.2">
      <c r="A8585"/>
      <c r="B8585"/>
      <c r="C8585"/>
      <c r="D8585"/>
      <c r="E8585"/>
    </row>
    <row r="8586" spans="1:5" x14ac:dyDescent="0.2">
      <c r="A8586"/>
      <c r="B8586"/>
      <c r="C8586"/>
      <c r="D8586"/>
      <c r="E8586"/>
    </row>
    <row r="8587" spans="1:5" x14ac:dyDescent="0.2">
      <c r="A8587"/>
      <c r="B8587"/>
      <c r="C8587"/>
      <c r="D8587"/>
      <c r="E8587"/>
    </row>
    <row r="8588" spans="1:5" x14ac:dyDescent="0.2">
      <c r="A8588"/>
      <c r="B8588"/>
      <c r="C8588"/>
      <c r="D8588"/>
      <c r="E8588"/>
    </row>
    <row r="8589" spans="1:5" x14ac:dyDescent="0.2">
      <c r="A8589"/>
      <c r="B8589"/>
      <c r="C8589"/>
      <c r="D8589"/>
      <c r="E8589"/>
    </row>
    <row r="8590" spans="1:5" x14ac:dyDescent="0.2">
      <c r="A8590"/>
      <c r="B8590"/>
      <c r="C8590"/>
      <c r="D8590"/>
      <c r="E8590"/>
    </row>
    <row r="8591" spans="1:5" x14ac:dyDescent="0.2">
      <c r="A8591"/>
      <c r="B8591"/>
      <c r="C8591"/>
      <c r="D8591"/>
      <c r="E8591"/>
    </row>
    <row r="8592" spans="1:5" x14ac:dyDescent="0.2">
      <c r="A8592"/>
      <c r="B8592"/>
      <c r="C8592"/>
      <c r="D8592"/>
      <c r="E8592"/>
    </row>
    <row r="8593" spans="1:5" x14ac:dyDescent="0.2">
      <c r="A8593"/>
      <c r="B8593"/>
      <c r="C8593"/>
      <c r="D8593"/>
      <c r="E8593"/>
    </row>
    <row r="8594" spans="1:5" x14ac:dyDescent="0.2">
      <c r="A8594"/>
      <c r="B8594"/>
      <c r="C8594"/>
      <c r="D8594"/>
      <c r="E8594"/>
    </row>
    <row r="8595" spans="1:5" x14ac:dyDescent="0.2">
      <c r="A8595"/>
      <c r="B8595"/>
      <c r="C8595"/>
      <c r="D8595"/>
      <c r="E8595"/>
    </row>
    <row r="8596" spans="1:5" x14ac:dyDescent="0.2">
      <c r="A8596"/>
      <c r="B8596"/>
      <c r="C8596"/>
      <c r="D8596"/>
      <c r="E8596"/>
    </row>
    <row r="8597" spans="1:5" x14ac:dyDescent="0.2">
      <c r="A8597"/>
      <c r="B8597"/>
      <c r="C8597"/>
      <c r="D8597"/>
      <c r="E8597"/>
    </row>
    <row r="8598" spans="1:5" x14ac:dyDescent="0.2">
      <c r="A8598"/>
      <c r="B8598"/>
      <c r="C8598"/>
      <c r="D8598"/>
      <c r="E8598"/>
    </row>
    <row r="8599" spans="1:5" x14ac:dyDescent="0.2">
      <c r="A8599"/>
      <c r="B8599"/>
      <c r="C8599"/>
      <c r="D8599"/>
      <c r="E8599"/>
    </row>
    <row r="8600" spans="1:5" x14ac:dyDescent="0.2">
      <c r="A8600"/>
      <c r="B8600"/>
      <c r="C8600"/>
      <c r="D8600"/>
      <c r="E8600"/>
    </row>
    <row r="8601" spans="1:5" x14ac:dyDescent="0.2">
      <c r="A8601"/>
      <c r="B8601"/>
      <c r="C8601"/>
      <c r="D8601"/>
      <c r="E8601"/>
    </row>
    <row r="8602" spans="1:5" x14ac:dyDescent="0.2">
      <c r="A8602"/>
      <c r="B8602"/>
      <c r="C8602"/>
      <c r="D8602"/>
      <c r="E8602"/>
    </row>
    <row r="8603" spans="1:5" x14ac:dyDescent="0.2">
      <c r="A8603"/>
      <c r="B8603"/>
      <c r="C8603"/>
      <c r="D8603"/>
      <c r="E8603"/>
    </row>
    <row r="8604" spans="1:5" x14ac:dyDescent="0.2">
      <c r="A8604"/>
      <c r="B8604"/>
      <c r="C8604"/>
      <c r="D8604"/>
      <c r="E8604"/>
    </row>
    <row r="8605" spans="1:5" x14ac:dyDescent="0.2">
      <c r="A8605"/>
      <c r="B8605"/>
      <c r="C8605"/>
      <c r="D8605"/>
      <c r="E8605"/>
    </row>
    <row r="8606" spans="1:5" x14ac:dyDescent="0.2">
      <c r="A8606"/>
      <c r="B8606"/>
      <c r="C8606"/>
      <c r="D8606"/>
      <c r="E8606"/>
    </row>
    <row r="8607" spans="1:5" x14ac:dyDescent="0.2">
      <c r="A8607"/>
      <c r="B8607"/>
      <c r="C8607"/>
      <c r="D8607"/>
      <c r="E8607"/>
    </row>
    <row r="8608" spans="1:5" x14ac:dyDescent="0.2">
      <c r="A8608"/>
      <c r="B8608"/>
      <c r="C8608"/>
      <c r="D8608"/>
      <c r="E8608"/>
    </row>
    <row r="8609" spans="1:5" x14ac:dyDescent="0.2">
      <c r="A8609"/>
      <c r="B8609"/>
      <c r="C8609"/>
      <c r="D8609"/>
      <c r="E8609"/>
    </row>
    <row r="8610" spans="1:5" x14ac:dyDescent="0.2">
      <c r="A8610"/>
      <c r="B8610"/>
      <c r="C8610"/>
      <c r="D8610"/>
      <c r="E8610"/>
    </row>
    <row r="8611" spans="1:5" x14ac:dyDescent="0.2">
      <c r="A8611"/>
      <c r="B8611"/>
      <c r="C8611"/>
      <c r="D8611"/>
      <c r="E8611"/>
    </row>
    <row r="8612" spans="1:5" x14ac:dyDescent="0.2">
      <c r="A8612"/>
      <c r="B8612"/>
      <c r="C8612"/>
      <c r="D8612"/>
      <c r="E8612"/>
    </row>
    <row r="8613" spans="1:5" x14ac:dyDescent="0.2">
      <c r="A8613"/>
      <c r="B8613"/>
      <c r="C8613"/>
      <c r="D8613"/>
      <c r="E8613"/>
    </row>
    <row r="8614" spans="1:5" x14ac:dyDescent="0.2">
      <c r="A8614"/>
      <c r="B8614"/>
      <c r="C8614"/>
      <c r="D8614"/>
      <c r="E8614"/>
    </row>
    <row r="8615" spans="1:5" x14ac:dyDescent="0.2">
      <c r="A8615"/>
      <c r="B8615"/>
      <c r="C8615"/>
      <c r="D8615"/>
      <c r="E8615"/>
    </row>
    <row r="8616" spans="1:5" x14ac:dyDescent="0.2">
      <c r="A8616"/>
      <c r="B8616"/>
      <c r="C8616"/>
      <c r="D8616"/>
      <c r="E8616"/>
    </row>
    <row r="8617" spans="1:5" x14ac:dyDescent="0.2">
      <c r="A8617"/>
      <c r="B8617"/>
      <c r="C8617"/>
      <c r="D8617"/>
      <c r="E8617"/>
    </row>
    <row r="8618" spans="1:5" x14ac:dyDescent="0.2">
      <c r="A8618"/>
      <c r="B8618"/>
      <c r="C8618"/>
      <c r="D8618"/>
      <c r="E8618"/>
    </row>
    <row r="8619" spans="1:5" x14ac:dyDescent="0.2">
      <c r="A8619"/>
      <c r="B8619"/>
      <c r="C8619"/>
      <c r="D8619"/>
      <c r="E8619"/>
    </row>
    <row r="8620" spans="1:5" x14ac:dyDescent="0.2">
      <c r="A8620"/>
      <c r="B8620"/>
      <c r="C8620"/>
      <c r="D8620"/>
      <c r="E8620"/>
    </row>
    <row r="8621" spans="1:5" x14ac:dyDescent="0.2">
      <c r="A8621"/>
      <c r="B8621"/>
      <c r="C8621"/>
      <c r="D8621"/>
      <c r="E8621"/>
    </row>
    <row r="8622" spans="1:5" x14ac:dyDescent="0.2">
      <c r="A8622"/>
      <c r="B8622"/>
      <c r="C8622"/>
      <c r="D8622"/>
      <c r="E8622"/>
    </row>
    <row r="8623" spans="1:5" x14ac:dyDescent="0.2">
      <c r="A8623"/>
      <c r="B8623"/>
      <c r="C8623"/>
      <c r="D8623"/>
      <c r="E8623"/>
    </row>
    <row r="8624" spans="1:5" x14ac:dyDescent="0.2">
      <c r="A8624"/>
      <c r="B8624"/>
      <c r="C8624"/>
      <c r="D8624"/>
      <c r="E8624"/>
    </row>
    <row r="8625" spans="1:5" x14ac:dyDescent="0.2">
      <c r="A8625"/>
      <c r="B8625"/>
      <c r="C8625"/>
      <c r="D8625"/>
      <c r="E8625"/>
    </row>
    <row r="8626" spans="1:5" x14ac:dyDescent="0.2">
      <c r="A8626"/>
      <c r="B8626"/>
      <c r="C8626"/>
      <c r="D8626"/>
      <c r="E8626"/>
    </row>
    <row r="8627" spans="1:5" x14ac:dyDescent="0.2">
      <c r="A8627"/>
      <c r="B8627"/>
      <c r="C8627"/>
      <c r="D8627"/>
      <c r="E8627"/>
    </row>
    <row r="8628" spans="1:5" x14ac:dyDescent="0.2">
      <c r="A8628"/>
      <c r="B8628"/>
      <c r="C8628"/>
      <c r="D8628"/>
      <c r="E8628"/>
    </row>
    <row r="8629" spans="1:5" x14ac:dyDescent="0.2">
      <c r="A8629"/>
      <c r="B8629"/>
      <c r="C8629"/>
      <c r="D8629"/>
      <c r="E8629"/>
    </row>
    <row r="8630" spans="1:5" x14ac:dyDescent="0.2">
      <c r="A8630"/>
      <c r="B8630"/>
      <c r="C8630"/>
      <c r="D8630"/>
      <c r="E8630"/>
    </row>
    <row r="8631" spans="1:5" x14ac:dyDescent="0.2">
      <c r="A8631"/>
      <c r="B8631"/>
      <c r="C8631"/>
      <c r="D8631"/>
      <c r="E8631"/>
    </row>
    <row r="8632" spans="1:5" x14ac:dyDescent="0.2">
      <c r="A8632"/>
      <c r="B8632"/>
      <c r="C8632"/>
      <c r="D8632"/>
      <c r="E8632"/>
    </row>
    <row r="8633" spans="1:5" x14ac:dyDescent="0.2">
      <c r="A8633"/>
      <c r="B8633"/>
      <c r="C8633"/>
      <c r="D8633"/>
      <c r="E8633"/>
    </row>
    <row r="8634" spans="1:5" x14ac:dyDescent="0.2">
      <c r="A8634"/>
      <c r="B8634"/>
      <c r="C8634"/>
      <c r="D8634"/>
      <c r="E8634"/>
    </row>
    <row r="8635" spans="1:5" x14ac:dyDescent="0.2">
      <c r="A8635"/>
      <c r="B8635"/>
      <c r="C8635"/>
      <c r="D8635"/>
      <c r="E8635"/>
    </row>
    <row r="8636" spans="1:5" x14ac:dyDescent="0.2">
      <c r="A8636"/>
      <c r="B8636"/>
      <c r="C8636"/>
      <c r="D8636"/>
      <c r="E8636"/>
    </row>
    <row r="8637" spans="1:5" x14ac:dyDescent="0.2">
      <c r="A8637"/>
      <c r="B8637"/>
      <c r="C8637"/>
      <c r="D8637"/>
      <c r="E8637"/>
    </row>
    <row r="8638" spans="1:5" x14ac:dyDescent="0.2">
      <c r="A8638"/>
      <c r="B8638"/>
      <c r="C8638"/>
      <c r="D8638"/>
      <c r="E8638"/>
    </row>
    <row r="8639" spans="1:5" x14ac:dyDescent="0.2">
      <c r="A8639"/>
      <c r="B8639"/>
      <c r="C8639"/>
      <c r="D8639"/>
      <c r="E8639"/>
    </row>
    <row r="8640" spans="1:5" x14ac:dyDescent="0.2">
      <c r="A8640"/>
      <c r="B8640"/>
      <c r="C8640"/>
      <c r="D8640"/>
      <c r="E8640"/>
    </row>
    <row r="8641" spans="1:5" x14ac:dyDescent="0.2">
      <c r="A8641"/>
      <c r="B8641"/>
      <c r="C8641"/>
      <c r="D8641"/>
      <c r="E8641"/>
    </row>
    <row r="8642" spans="1:5" x14ac:dyDescent="0.2">
      <c r="A8642"/>
      <c r="B8642"/>
      <c r="C8642"/>
      <c r="D8642"/>
      <c r="E8642"/>
    </row>
    <row r="8643" spans="1:5" x14ac:dyDescent="0.2">
      <c r="A8643"/>
      <c r="B8643"/>
      <c r="C8643"/>
      <c r="D8643"/>
      <c r="E8643"/>
    </row>
    <row r="8644" spans="1:5" x14ac:dyDescent="0.2">
      <c r="A8644"/>
      <c r="B8644"/>
      <c r="C8644"/>
      <c r="D8644"/>
      <c r="E8644"/>
    </row>
    <row r="8645" spans="1:5" x14ac:dyDescent="0.2">
      <c r="A8645"/>
      <c r="B8645"/>
      <c r="C8645"/>
      <c r="D8645"/>
      <c r="E8645"/>
    </row>
    <row r="8646" spans="1:5" x14ac:dyDescent="0.2">
      <c r="A8646"/>
      <c r="B8646"/>
      <c r="C8646"/>
      <c r="D8646"/>
      <c r="E8646"/>
    </row>
    <row r="8647" spans="1:5" x14ac:dyDescent="0.2">
      <c r="A8647"/>
      <c r="B8647"/>
      <c r="C8647"/>
      <c r="D8647"/>
      <c r="E8647"/>
    </row>
    <row r="8648" spans="1:5" x14ac:dyDescent="0.2">
      <c r="A8648"/>
      <c r="B8648"/>
      <c r="C8648"/>
      <c r="D8648"/>
      <c r="E8648"/>
    </row>
    <row r="8649" spans="1:5" x14ac:dyDescent="0.2">
      <c r="A8649"/>
      <c r="B8649"/>
      <c r="C8649"/>
      <c r="D8649"/>
      <c r="E8649"/>
    </row>
    <row r="8650" spans="1:5" x14ac:dyDescent="0.2">
      <c r="A8650"/>
      <c r="B8650"/>
      <c r="C8650"/>
      <c r="D8650"/>
      <c r="E8650"/>
    </row>
    <row r="8651" spans="1:5" x14ac:dyDescent="0.2">
      <c r="A8651"/>
      <c r="B8651"/>
      <c r="C8651"/>
      <c r="D8651"/>
      <c r="E8651"/>
    </row>
    <row r="8652" spans="1:5" x14ac:dyDescent="0.2">
      <c r="A8652"/>
      <c r="B8652"/>
      <c r="C8652"/>
      <c r="D8652"/>
      <c r="E8652"/>
    </row>
    <row r="8653" spans="1:5" x14ac:dyDescent="0.2">
      <c r="A8653"/>
      <c r="B8653"/>
      <c r="C8653"/>
      <c r="D8653"/>
      <c r="E8653"/>
    </row>
    <row r="8654" spans="1:5" x14ac:dyDescent="0.2">
      <c r="A8654"/>
      <c r="B8654"/>
      <c r="C8654"/>
      <c r="D8654"/>
      <c r="E8654"/>
    </row>
    <row r="8655" spans="1:5" x14ac:dyDescent="0.2">
      <c r="A8655"/>
      <c r="B8655"/>
      <c r="C8655"/>
      <c r="D8655"/>
      <c r="E8655"/>
    </row>
    <row r="8656" spans="1:5" x14ac:dyDescent="0.2">
      <c r="A8656"/>
      <c r="B8656"/>
      <c r="C8656"/>
      <c r="D8656"/>
      <c r="E8656"/>
    </row>
    <row r="8657" spans="1:5" x14ac:dyDescent="0.2">
      <c r="A8657"/>
      <c r="B8657"/>
      <c r="C8657"/>
      <c r="D8657"/>
      <c r="E8657"/>
    </row>
    <row r="8658" spans="1:5" x14ac:dyDescent="0.2">
      <c r="A8658"/>
      <c r="B8658"/>
      <c r="C8658"/>
      <c r="D8658"/>
      <c r="E8658"/>
    </row>
    <row r="8659" spans="1:5" x14ac:dyDescent="0.2">
      <c r="A8659"/>
      <c r="B8659"/>
      <c r="C8659"/>
      <c r="D8659"/>
      <c r="E8659"/>
    </row>
    <row r="8660" spans="1:5" x14ac:dyDescent="0.2">
      <c r="A8660"/>
      <c r="B8660"/>
      <c r="C8660"/>
      <c r="D8660"/>
      <c r="E8660"/>
    </row>
    <row r="8661" spans="1:5" x14ac:dyDescent="0.2">
      <c r="A8661"/>
      <c r="B8661"/>
      <c r="C8661"/>
      <c r="D8661"/>
      <c r="E8661"/>
    </row>
    <row r="8662" spans="1:5" x14ac:dyDescent="0.2">
      <c r="A8662"/>
      <c r="B8662"/>
      <c r="C8662"/>
      <c r="D8662"/>
      <c r="E8662"/>
    </row>
    <row r="8663" spans="1:5" x14ac:dyDescent="0.2">
      <c r="A8663"/>
      <c r="B8663"/>
      <c r="C8663"/>
      <c r="D8663"/>
      <c r="E8663"/>
    </row>
    <row r="8664" spans="1:5" x14ac:dyDescent="0.2">
      <c r="A8664"/>
      <c r="B8664"/>
      <c r="C8664"/>
      <c r="D8664"/>
      <c r="E8664"/>
    </row>
    <row r="8665" spans="1:5" x14ac:dyDescent="0.2">
      <c r="A8665"/>
      <c r="B8665"/>
      <c r="C8665"/>
      <c r="D8665"/>
      <c r="E8665"/>
    </row>
    <row r="8666" spans="1:5" x14ac:dyDescent="0.2">
      <c r="A8666"/>
      <c r="B8666"/>
      <c r="C8666"/>
      <c r="D8666"/>
      <c r="E8666"/>
    </row>
    <row r="8667" spans="1:5" x14ac:dyDescent="0.2">
      <c r="A8667"/>
      <c r="B8667"/>
      <c r="C8667"/>
      <c r="D8667"/>
      <c r="E8667"/>
    </row>
    <row r="8668" spans="1:5" x14ac:dyDescent="0.2">
      <c r="A8668"/>
      <c r="B8668"/>
      <c r="C8668"/>
      <c r="D8668"/>
      <c r="E8668"/>
    </row>
    <row r="8669" spans="1:5" x14ac:dyDescent="0.2">
      <c r="A8669"/>
      <c r="B8669"/>
      <c r="C8669"/>
      <c r="D8669"/>
      <c r="E8669"/>
    </row>
    <row r="8670" spans="1:5" x14ac:dyDescent="0.2">
      <c r="A8670"/>
      <c r="B8670"/>
      <c r="C8670"/>
      <c r="D8670"/>
      <c r="E8670"/>
    </row>
    <row r="8671" spans="1:5" x14ac:dyDescent="0.2">
      <c r="A8671"/>
      <c r="B8671"/>
      <c r="C8671"/>
      <c r="D8671"/>
      <c r="E8671"/>
    </row>
    <row r="8672" spans="1:5" x14ac:dyDescent="0.2">
      <c r="A8672"/>
      <c r="B8672"/>
      <c r="C8672"/>
      <c r="D8672"/>
      <c r="E8672"/>
    </row>
    <row r="8673" spans="1:5" x14ac:dyDescent="0.2">
      <c r="A8673"/>
      <c r="B8673"/>
      <c r="C8673"/>
      <c r="D8673"/>
      <c r="E8673"/>
    </row>
    <row r="8674" spans="1:5" x14ac:dyDescent="0.2">
      <c r="A8674"/>
      <c r="B8674"/>
      <c r="C8674"/>
      <c r="D8674"/>
      <c r="E8674"/>
    </row>
    <row r="8675" spans="1:5" x14ac:dyDescent="0.2">
      <c r="A8675"/>
      <c r="B8675"/>
      <c r="C8675"/>
      <c r="D8675"/>
      <c r="E8675"/>
    </row>
    <row r="8676" spans="1:5" x14ac:dyDescent="0.2">
      <c r="A8676"/>
      <c r="B8676"/>
      <c r="C8676"/>
      <c r="D8676"/>
      <c r="E8676"/>
    </row>
    <row r="8677" spans="1:5" x14ac:dyDescent="0.2">
      <c r="A8677"/>
      <c r="B8677"/>
      <c r="C8677"/>
      <c r="D8677"/>
      <c r="E8677"/>
    </row>
    <row r="8678" spans="1:5" x14ac:dyDescent="0.2">
      <c r="A8678"/>
      <c r="B8678"/>
      <c r="C8678"/>
      <c r="D8678"/>
      <c r="E8678"/>
    </row>
    <row r="8679" spans="1:5" x14ac:dyDescent="0.2">
      <c r="A8679"/>
      <c r="B8679"/>
      <c r="C8679"/>
      <c r="D8679"/>
      <c r="E8679"/>
    </row>
    <row r="8680" spans="1:5" x14ac:dyDescent="0.2">
      <c r="A8680"/>
      <c r="B8680"/>
      <c r="C8680"/>
      <c r="D8680"/>
      <c r="E8680"/>
    </row>
    <row r="8681" spans="1:5" x14ac:dyDescent="0.2">
      <c r="A8681"/>
      <c r="B8681"/>
      <c r="C8681"/>
      <c r="D8681"/>
      <c r="E8681"/>
    </row>
    <row r="8682" spans="1:5" x14ac:dyDescent="0.2">
      <c r="A8682"/>
      <c r="B8682"/>
      <c r="C8682"/>
      <c r="D8682"/>
      <c r="E8682"/>
    </row>
    <row r="8683" spans="1:5" x14ac:dyDescent="0.2">
      <c r="A8683"/>
      <c r="B8683"/>
      <c r="C8683"/>
      <c r="D8683"/>
      <c r="E8683"/>
    </row>
    <row r="8684" spans="1:5" x14ac:dyDescent="0.2">
      <c r="A8684"/>
      <c r="B8684"/>
      <c r="C8684"/>
      <c r="D8684"/>
      <c r="E8684"/>
    </row>
    <row r="8685" spans="1:5" x14ac:dyDescent="0.2">
      <c r="A8685"/>
      <c r="B8685"/>
      <c r="C8685"/>
      <c r="D8685"/>
      <c r="E8685"/>
    </row>
    <row r="8686" spans="1:5" x14ac:dyDescent="0.2">
      <c r="A8686"/>
      <c r="B8686"/>
      <c r="C8686"/>
      <c r="D8686"/>
      <c r="E8686"/>
    </row>
    <row r="8687" spans="1:5" x14ac:dyDescent="0.2">
      <c r="A8687"/>
      <c r="B8687"/>
      <c r="C8687"/>
      <c r="D8687"/>
      <c r="E8687"/>
    </row>
    <row r="8688" spans="1:5" x14ac:dyDescent="0.2">
      <c r="A8688"/>
      <c r="B8688"/>
      <c r="C8688"/>
      <c r="D8688"/>
      <c r="E8688"/>
    </row>
    <row r="8689" spans="1:5" x14ac:dyDescent="0.2">
      <c r="A8689"/>
      <c r="B8689"/>
      <c r="C8689"/>
      <c r="D8689"/>
      <c r="E8689"/>
    </row>
    <row r="8690" spans="1:5" x14ac:dyDescent="0.2">
      <c r="A8690"/>
      <c r="B8690"/>
      <c r="C8690"/>
      <c r="D8690"/>
      <c r="E8690"/>
    </row>
    <row r="8691" spans="1:5" x14ac:dyDescent="0.2">
      <c r="A8691"/>
      <c r="B8691"/>
      <c r="C8691"/>
      <c r="D8691"/>
      <c r="E8691"/>
    </row>
    <row r="8692" spans="1:5" x14ac:dyDescent="0.2">
      <c r="A8692"/>
      <c r="B8692"/>
      <c r="C8692"/>
      <c r="D8692"/>
      <c r="E8692"/>
    </row>
    <row r="8693" spans="1:5" x14ac:dyDescent="0.2">
      <c r="A8693"/>
      <c r="B8693"/>
      <c r="C8693"/>
      <c r="D8693"/>
      <c r="E8693"/>
    </row>
    <row r="8694" spans="1:5" x14ac:dyDescent="0.2">
      <c r="A8694"/>
      <c r="B8694"/>
      <c r="C8694"/>
      <c r="D8694"/>
      <c r="E8694"/>
    </row>
    <row r="8695" spans="1:5" x14ac:dyDescent="0.2">
      <c r="A8695"/>
      <c r="B8695"/>
      <c r="C8695"/>
      <c r="D8695"/>
      <c r="E8695"/>
    </row>
    <row r="8696" spans="1:5" x14ac:dyDescent="0.2">
      <c r="A8696"/>
      <c r="B8696"/>
      <c r="C8696"/>
      <c r="D8696"/>
      <c r="E8696"/>
    </row>
    <row r="8697" spans="1:5" x14ac:dyDescent="0.2">
      <c r="A8697"/>
      <c r="B8697"/>
      <c r="C8697"/>
      <c r="D8697"/>
      <c r="E8697"/>
    </row>
    <row r="8698" spans="1:5" x14ac:dyDescent="0.2">
      <c r="A8698"/>
      <c r="B8698"/>
      <c r="C8698"/>
      <c r="D8698"/>
      <c r="E8698"/>
    </row>
    <row r="8699" spans="1:5" x14ac:dyDescent="0.2">
      <c r="A8699"/>
      <c r="B8699"/>
      <c r="C8699"/>
      <c r="D8699"/>
      <c r="E8699"/>
    </row>
    <row r="8700" spans="1:5" x14ac:dyDescent="0.2">
      <c r="A8700"/>
      <c r="B8700"/>
      <c r="C8700"/>
      <c r="D8700"/>
      <c r="E8700"/>
    </row>
    <row r="8701" spans="1:5" x14ac:dyDescent="0.2">
      <c r="A8701"/>
      <c r="B8701"/>
      <c r="C8701"/>
      <c r="D8701"/>
      <c r="E8701"/>
    </row>
    <row r="8702" spans="1:5" x14ac:dyDescent="0.2">
      <c r="A8702"/>
      <c r="B8702"/>
      <c r="C8702"/>
      <c r="D8702"/>
      <c r="E8702"/>
    </row>
    <row r="8703" spans="1:5" x14ac:dyDescent="0.2">
      <c r="A8703"/>
      <c r="B8703"/>
      <c r="C8703"/>
      <c r="D8703"/>
      <c r="E8703"/>
    </row>
    <row r="8704" spans="1:5" x14ac:dyDescent="0.2">
      <c r="A8704"/>
      <c r="B8704"/>
      <c r="C8704"/>
      <c r="D8704"/>
      <c r="E8704"/>
    </row>
    <row r="8705" spans="1:5" x14ac:dyDescent="0.2">
      <c r="A8705"/>
      <c r="B8705"/>
      <c r="C8705"/>
      <c r="D8705"/>
      <c r="E8705"/>
    </row>
    <row r="8706" spans="1:5" x14ac:dyDescent="0.2">
      <c r="A8706"/>
      <c r="B8706"/>
      <c r="C8706"/>
      <c r="D8706"/>
      <c r="E8706"/>
    </row>
    <row r="8707" spans="1:5" x14ac:dyDescent="0.2">
      <c r="A8707"/>
      <c r="B8707"/>
      <c r="C8707"/>
      <c r="D8707"/>
      <c r="E8707"/>
    </row>
    <row r="8708" spans="1:5" x14ac:dyDescent="0.2">
      <c r="A8708"/>
      <c r="B8708"/>
      <c r="C8708"/>
      <c r="D8708"/>
      <c r="E8708"/>
    </row>
    <row r="8709" spans="1:5" x14ac:dyDescent="0.2">
      <c r="A8709"/>
      <c r="B8709"/>
      <c r="C8709"/>
      <c r="D8709"/>
      <c r="E8709"/>
    </row>
    <row r="8710" spans="1:5" x14ac:dyDescent="0.2">
      <c r="A8710"/>
      <c r="B8710"/>
      <c r="C8710"/>
      <c r="D8710"/>
      <c r="E8710"/>
    </row>
    <row r="8711" spans="1:5" x14ac:dyDescent="0.2">
      <c r="A8711"/>
      <c r="B8711"/>
      <c r="C8711"/>
      <c r="D8711"/>
      <c r="E8711"/>
    </row>
    <row r="8712" spans="1:5" x14ac:dyDescent="0.2">
      <c r="A8712"/>
      <c r="B8712"/>
      <c r="C8712"/>
      <c r="D8712"/>
      <c r="E8712"/>
    </row>
    <row r="8713" spans="1:5" x14ac:dyDescent="0.2">
      <c r="A8713"/>
      <c r="B8713"/>
      <c r="C8713"/>
      <c r="D8713"/>
      <c r="E8713"/>
    </row>
    <row r="8714" spans="1:5" x14ac:dyDescent="0.2">
      <c r="A8714"/>
      <c r="B8714"/>
      <c r="C8714"/>
      <c r="D8714"/>
      <c r="E8714"/>
    </row>
    <row r="8715" spans="1:5" x14ac:dyDescent="0.2">
      <c r="A8715"/>
      <c r="B8715"/>
      <c r="C8715"/>
      <c r="D8715"/>
      <c r="E8715"/>
    </row>
    <row r="8716" spans="1:5" x14ac:dyDescent="0.2">
      <c r="A8716"/>
      <c r="B8716"/>
      <c r="C8716"/>
      <c r="D8716"/>
      <c r="E8716"/>
    </row>
    <row r="8717" spans="1:5" x14ac:dyDescent="0.2">
      <c r="A8717"/>
      <c r="B8717"/>
      <c r="C8717"/>
      <c r="D8717"/>
      <c r="E8717"/>
    </row>
    <row r="8718" spans="1:5" x14ac:dyDescent="0.2">
      <c r="A8718"/>
      <c r="B8718"/>
      <c r="C8718"/>
      <c r="D8718"/>
      <c r="E8718"/>
    </row>
    <row r="8719" spans="1:5" x14ac:dyDescent="0.2">
      <c r="A8719"/>
      <c r="B8719"/>
      <c r="C8719"/>
      <c r="D8719"/>
      <c r="E8719"/>
    </row>
    <row r="8720" spans="1:5" x14ac:dyDescent="0.2">
      <c r="A8720"/>
      <c r="B8720"/>
      <c r="C8720"/>
      <c r="D8720"/>
      <c r="E8720"/>
    </row>
    <row r="8721" spans="1:5" x14ac:dyDescent="0.2">
      <c r="A8721"/>
      <c r="B8721"/>
      <c r="C8721"/>
      <c r="D8721"/>
      <c r="E8721"/>
    </row>
    <row r="8722" spans="1:5" x14ac:dyDescent="0.2">
      <c r="A8722"/>
      <c r="B8722"/>
      <c r="C8722"/>
      <c r="D8722"/>
      <c r="E8722"/>
    </row>
    <row r="8723" spans="1:5" x14ac:dyDescent="0.2">
      <c r="A8723"/>
      <c r="B8723"/>
      <c r="C8723"/>
      <c r="D8723"/>
      <c r="E8723"/>
    </row>
    <row r="8724" spans="1:5" x14ac:dyDescent="0.2">
      <c r="A8724"/>
      <c r="B8724"/>
      <c r="C8724"/>
      <c r="D8724"/>
      <c r="E8724"/>
    </row>
    <row r="8725" spans="1:5" x14ac:dyDescent="0.2">
      <c r="A8725"/>
      <c r="B8725"/>
      <c r="C8725"/>
      <c r="D8725"/>
      <c r="E8725"/>
    </row>
    <row r="8726" spans="1:5" x14ac:dyDescent="0.2">
      <c r="A8726"/>
      <c r="B8726"/>
      <c r="C8726"/>
      <c r="D8726"/>
      <c r="E8726"/>
    </row>
    <row r="8727" spans="1:5" x14ac:dyDescent="0.2">
      <c r="A8727"/>
      <c r="B8727"/>
      <c r="C8727"/>
      <c r="D8727"/>
      <c r="E8727"/>
    </row>
    <row r="8728" spans="1:5" x14ac:dyDescent="0.2">
      <c r="A8728"/>
      <c r="B8728"/>
      <c r="C8728"/>
      <c r="D8728"/>
      <c r="E8728"/>
    </row>
    <row r="8729" spans="1:5" x14ac:dyDescent="0.2">
      <c r="A8729"/>
      <c r="B8729"/>
      <c r="C8729"/>
      <c r="D8729"/>
      <c r="E8729"/>
    </row>
    <row r="8730" spans="1:5" x14ac:dyDescent="0.2">
      <c r="A8730"/>
      <c r="B8730"/>
      <c r="C8730"/>
      <c r="D8730"/>
      <c r="E8730"/>
    </row>
    <row r="8731" spans="1:5" x14ac:dyDescent="0.2">
      <c r="A8731"/>
      <c r="B8731"/>
      <c r="C8731"/>
      <c r="D8731"/>
      <c r="E8731"/>
    </row>
    <row r="8732" spans="1:5" x14ac:dyDescent="0.2">
      <c r="A8732"/>
      <c r="B8732"/>
      <c r="C8732"/>
      <c r="D8732"/>
      <c r="E8732"/>
    </row>
    <row r="8733" spans="1:5" x14ac:dyDescent="0.2">
      <c r="A8733"/>
      <c r="B8733"/>
      <c r="C8733"/>
      <c r="D8733"/>
      <c r="E8733"/>
    </row>
    <row r="8734" spans="1:5" x14ac:dyDescent="0.2">
      <c r="A8734"/>
      <c r="B8734"/>
      <c r="C8734"/>
      <c r="D8734"/>
      <c r="E8734"/>
    </row>
    <row r="8735" spans="1:5" x14ac:dyDescent="0.2">
      <c r="A8735"/>
      <c r="B8735"/>
      <c r="C8735"/>
      <c r="D8735"/>
      <c r="E8735"/>
    </row>
    <row r="8736" spans="1:5" x14ac:dyDescent="0.2">
      <c r="A8736"/>
      <c r="B8736"/>
      <c r="C8736"/>
      <c r="D8736"/>
      <c r="E8736"/>
    </row>
    <row r="8737" spans="1:5" x14ac:dyDescent="0.2">
      <c r="A8737"/>
      <c r="B8737"/>
      <c r="C8737"/>
      <c r="D8737"/>
      <c r="E8737"/>
    </row>
    <row r="8738" spans="1:5" x14ac:dyDescent="0.2">
      <c r="A8738"/>
      <c r="B8738"/>
      <c r="C8738"/>
      <c r="D8738"/>
      <c r="E8738"/>
    </row>
    <row r="8739" spans="1:5" x14ac:dyDescent="0.2">
      <c r="A8739"/>
      <c r="B8739"/>
      <c r="C8739"/>
      <c r="D8739"/>
      <c r="E8739"/>
    </row>
    <row r="8740" spans="1:5" x14ac:dyDescent="0.2">
      <c r="A8740"/>
      <c r="B8740"/>
      <c r="C8740"/>
      <c r="D8740"/>
      <c r="E8740"/>
    </row>
    <row r="8741" spans="1:5" x14ac:dyDescent="0.2">
      <c r="A8741"/>
      <c r="B8741"/>
      <c r="C8741"/>
      <c r="D8741"/>
      <c r="E8741"/>
    </row>
    <row r="8742" spans="1:5" x14ac:dyDescent="0.2">
      <c r="A8742"/>
      <c r="B8742"/>
      <c r="C8742"/>
      <c r="D8742"/>
      <c r="E8742"/>
    </row>
    <row r="8743" spans="1:5" x14ac:dyDescent="0.2">
      <c r="A8743"/>
      <c r="B8743"/>
      <c r="C8743"/>
      <c r="D8743"/>
      <c r="E8743"/>
    </row>
    <row r="8744" spans="1:5" x14ac:dyDescent="0.2">
      <c r="A8744"/>
      <c r="B8744"/>
      <c r="C8744"/>
      <c r="D8744"/>
      <c r="E8744"/>
    </row>
    <row r="8745" spans="1:5" x14ac:dyDescent="0.2">
      <c r="A8745"/>
      <c r="B8745"/>
      <c r="C8745"/>
      <c r="D8745"/>
      <c r="E8745"/>
    </row>
    <row r="8746" spans="1:5" x14ac:dyDescent="0.2">
      <c r="A8746"/>
      <c r="B8746"/>
      <c r="C8746"/>
      <c r="D8746"/>
      <c r="E8746"/>
    </row>
    <row r="8747" spans="1:5" x14ac:dyDescent="0.2">
      <c r="A8747"/>
      <c r="B8747"/>
      <c r="C8747"/>
      <c r="D8747"/>
      <c r="E8747"/>
    </row>
    <row r="8748" spans="1:5" x14ac:dyDescent="0.2">
      <c r="A8748"/>
      <c r="B8748"/>
      <c r="C8748"/>
      <c r="D8748"/>
      <c r="E8748"/>
    </row>
    <row r="8749" spans="1:5" x14ac:dyDescent="0.2">
      <c r="A8749"/>
      <c r="B8749"/>
      <c r="C8749"/>
      <c r="D8749"/>
      <c r="E8749"/>
    </row>
    <row r="8750" spans="1:5" x14ac:dyDescent="0.2">
      <c r="A8750"/>
      <c r="B8750"/>
      <c r="C8750"/>
      <c r="D8750"/>
      <c r="E8750"/>
    </row>
    <row r="8751" spans="1:5" x14ac:dyDescent="0.2">
      <c r="A8751"/>
      <c r="B8751"/>
      <c r="C8751"/>
      <c r="D8751"/>
      <c r="E8751"/>
    </row>
    <row r="8752" spans="1:5" x14ac:dyDescent="0.2">
      <c r="A8752"/>
      <c r="B8752"/>
      <c r="C8752"/>
      <c r="D8752"/>
      <c r="E8752"/>
    </row>
    <row r="8753" spans="1:5" x14ac:dyDescent="0.2">
      <c r="A8753"/>
      <c r="B8753"/>
      <c r="C8753"/>
      <c r="D8753"/>
      <c r="E8753"/>
    </row>
    <row r="8754" spans="1:5" x14ac:dyDescent="0.2">
      <c r="A8754"/>
      <c r="B8754"/>
      <c r="C8754"/>
      <c r="D8754"/>
      <c r="E8754"/>
    </row>
    <row r="8755" spans="1:5" x14ac:dyDescent="0.2">
      <c r="A8755"/>
      <c r="B8755"/>
      <c r="C8755"/>
      <c r="D8755"/>
      <c r="E8755"/>
    </row>
    <row r="8756" spans="1:5" x14ac:dyDescent="0.2">
      <c r="A8756"/>
      <c r="B8756"/>
      <c r="C8756"/>
      <c r="D8756"/>
      <c r="E8756"/>
    </row>
    <row r="8757" spans="1:5" x14ac:dyDescent="0.2">
      <c r="A8757"/>
      <c r="B8757"/>
      <c r="C8757"/>
      <c r="D8757"/>
      <c r="E8757"/>
    </row>
    <row r="8758" spans="1:5" x14ac:dyDescent="0.2">
      <c r="A8758"/>
      <c r="B8758"/>
      <c r="C8758"/>
      <c r="D8758"/>
      <c r="E8758"/>
    </row>
    <row r="8759" spans="1:5" x14ac:dyDescent="0.2">
      <c r="A8759"/>
      <c r="B8759"/>
      <c r="C8759"/>
      <c r="D8759"/>
      <c r="E8759"/>
    </row>
    <row r="8760" spans="1:5" x14ac:dyDescent="0.2">
      <c r="A8760"/>
      <c r="B8760"/>
      <c r="C8760"/>
      <c r="D8760"/>
      <c r="E8760"/>
    </row>
    <row r="8761" spans="1:5" x14ac:dyDescent="0.2">
      <c r="A8761"/>
      <c r="B8761"/>
      <c r="C8761"/>
      <c r="D8761"/>
      <c r="E8761"/>
    </row>
    <row r="8762" spans="1:5" x14ac:dyDescent="0.2">
      <c r="A8762"/>
      <c r="B8762"/>
      <c r="C8762"/>
      <c r="D8762"/>
      <c r="E8762"/>
    </row>
    <row r="8763" spans="1:5" x14ac:dyDescent="0.2">
      <c r="A8763"/>
      <c r="B8763"/>
      <c r="C8763"/>
      <c r="D8763"/>
      <c r="E8763"/>
    </row>
    <row r="8764" spans="1:5" x14ac:dyDescent="0.2">
      <c r="A8764"/>
      <c r="B8764"/>
      <c r="C8764"/>
      <c r="D8764"/>
      <c r="E8764"/>
    </row>
    <row r="8765" spans="1:5" x14ac:dyDescent="0.2">
      <c r="A8765"/>
      <c r="B8765"/>
      <c r="C8765"/>
      <c r="D8765"/>
      <c r="E8765"/>
    </row>
    <row r="8766" spans="1:5" x14ac:dyDescent="0.2">
      <c r="A8766"/>
      <c r="B8766"/>
      <c r="C8766"/>
      <c r="D8766"/>
      <c r="E8766"/>
    </row>
    <row r="8767" spans="1:5" x14ac:dyDescent="0.2">
      <c r="A8767"/>
      <c r="B8767"/>
      <c r="C8767"/>
      <c r="D8767"/>
      <c r="E8767"/>
    </row>
    <row r="8768" spans="1:5" x14ac:dyDescent="0.2">
      <c r="A8768"/>
      <c r="B8768"/>
      <c r="C8768"/>
      <c r="D8768"/>
      <c r="E8768"/>
    </row>
    <row r="8769" spans="1:5" x14ac:dyDescent="0.2">
      <c r="A8769"/>
      <c r="B8769"/>
      <c r="C8769"/>
      <c r="D8769"/>
      <c r="E8769"/>
    </row>
    <row r="8770" spans="1:5" x14ac:dyDescent="0.2">
      <c r="A8770"/>
      <c r="B8770"/>
      <c r="C8770"/>
      <c r="D8770"/>
      <c r="E8770"/>
    </row>
    <row r="8771" spans="1:5" x14ac:dyDescent="0.2">
      <c r="A8771"/>
      <c r="B8771"/>
      <c r="C8771"/>
      <c r="D8771"/>
      <c r="E8771"/>
    </row>
    <row r="8772" spans="1:5" x14ac:dyDescent="0.2">
      <c r="A8772"/>
      <c r="B8772"/>
      <c r="C8772"/>
      <c r="D8772"/>
      <c r="E8772"/>
    </row>
    <row r="8773" spans="1:5" x14ac:dyDescent="0.2">
      <c r="A8773"/>
      <c r="B8773"/>
      <c r="C8773"/>
      <c r="D8773"/>
      <c r="E8773"/>
    </row>
    <row r="8774" spans="1:5" x14ac:dyDescent="0.2">
      <c r="A8774"/>
      <c r="B8774"/>
      <c r="C8774"/>
      <c r="D8774"/>
      <c r="E8774"/>
    </row>
    <row r="8775" spans="1:5" x14ac:dyDescent="0.2">
      <c r="A8775"/>
      <c r="B8775"/>
      <c r="C8775"/>
      <c r="D8775"/>
      <c r="E8775"/>
    </row>
    <row r="8776" spans="1:5" x14ac:dyDescent="0.2">
      <c r="A8776"/>
      <c r="B8776"/>
      <c r="C8776"/>
      <c r="D8776"/>
      <c r="E8776"/>
    </row>
    <row r="8777" spans="1:5" x14ac:dyDescent="0.2">
      <c r="A8777"/>
      <c r="B8777"/>
      <c r="C8777"/>
      <c r="D8777"/>
      <c r="E8777"/>
    </row>
    <row r="8778" spans="1:5" x14ac:dyDescent="0.2">
      <c r="A8778"/>
      <c r="B8778"/>
      <c r="C8778"/>
      <c r="D8778"/>
      <c r="E8778"/>
    </row>
    <row r="8779" spans="1:5" x14ac:dyDescent="0.2">
      <c r="A8779"/>
      <c r="B8779"/>
      <c r="C8779"/>
      <c r="D8779"/>
      <c r="E8779"/>
    </row>
    <row r="8780" spans="1:5" x14ac:dyDescent="0.2">
      <c r="A8780"/>
      <c r="B8780"/>
      <c r="C8780"/>
      <c r="D8780"/>
      <c r="E8780"/>
    </row>
    <row r="8781" spans="1:5" x14ac:dyDescent="0.2">
      <c r="A8781"/>
      <c r="B8781"/>
      <c r="C8781"/>
      <c r="D8781"/>
      <c r="E8781"/>
    </row>
    <row r="8782" spans="1:5" x14ac:dyDescent="0.2">
      <c r="A8782"/>
      <c r="B8782"/>
      <c r="C8782"/>
      <c r="D8782"/>
      <c r="E8782"/>
    </row>
    <row r="8783" spans="1:5" x14ac:dyDescent="0.2">
      <c r="A8783"/>
      <c r="B8783"/>
      <c r="C8783"/>
      <c r="D8783"/>
      <c r="E8783"/>
    </row>
    <row r="8784" spans="1:5" x14ac:dyDescent="0.2">
      <c r="A8784"/>
      <c r="B8784"/>
      <c r="C8784"/>
      <c r="D8784"/>
      <c r="E8784"/>
    </row>
    <row r="8785" spans="1:5" x14ac:dyDescent="0.2">
      <c r="A8785"/>
      <c r="B8785"/>
      <c r="C8785"/>
      <c r="D8785"/>
      <c r="E8785"/>
    </row>
    <row r="8786" spans="1:5" x14ac:dyDescent="0.2">
      <c r="A8786"/>
      <c r="B8786"/>
      <c r="C8786"/>
      <c r="D8786"/>
      <c r="E8786"/>
    </row>
    <row r="8787" spans="1:5" x14ac:dyDescent="0.2">
      <c r="A8787"/>
      <c r="B8787"/>
      <c r="C8787"/>
      <c r="D8787"/>
      <c r="E8787"/>
    </row>
    <row r="8788" spans="1:5" x14ac:dyDescent="0.2">
      <c r="A8788"/>
      <c r="B8788"/>
      <c r="C8788"/>
      <c r="D8788"/>
      <c r="E8788"/>
    </row>
    <row r="8789" spans="1:5" x14ac:dyDescent="0.2">
      <c r="A8789"/>
      <c r="B8789"/>
      <c r="C8789"/>
      <c r="D8789"/>
      <c r="E8789"/>
    </row>
    <row r="8790" spans="1:5" x14ac:dyDescent="0.2">
      <c r="A8790"/>
      <c r="B8790"/>
      <c r="C8790"/>
      <c r="D8790"/>
      <c r="E8790"/>
    </row>
    <row r="8791" spans="1:5" x14ac:dyDescent="0.2">
      <c r="A8791"/>
      <c r="B8791"/>
      <c r="C8791"/>
      <c r="D8791"/>
      <c r="E8791"/>
    </row>
    <row r="8792" spans="1:5" x14ac:dyDescent="0.2">
      <c r="A8792"/>
      <c r="B8792"/>
      <c r="C8792"/>
      <c r="D8792"/>
      <c r="E8792"/>
    </row>
    <row r="8793" spans="1:5" x14ac:dyDescent="0.2">
      <c r="A8793"/>
      <c r="B8793"/>
      <c r="C8793"/>
      <c r="D8793"/>
      <c r="E8793"/>
    </row>
    <row r="8794" spans="1:5" x14ac:dyDescent="0.2">
      <c r="A8794"/>
      <c r="B8794"/>
      <c r="C8794"/>
      <c r="D8794"/>
      <c r="E8794"/>
    </row>
    <row r="8795" spans="1:5" x14ac:dyDescent="0.2">
      <c r="A8795"/>
      <c r="B8795"/>
      <c r="C8795"/>
      <c r="D8795"/>
      <c r="E8795"/>
    </row>
    <row r="8796" spans="1:5" x14ac:dyDescent="0.2">
      <c r="A8796"/>
      <c r="B8796"/>
      <c r="C8796"/>
      <c r="D8796"/>
      <c r="E8796"/>
    </row>
    <row r="8797" spans="1:5" x14ac:dyDescent="0.2">
      <c r="A8797"/>
      <c r="B8797"/>
      <c r="C8797"/>
      <c r="D8797"/>
      <c r="E8797"/>
    </row>
    <row r="8798" spans="1:5" x14ac:dyDescent="0.2">
      <c r="A8798"/>
      <c r="B8798"/>
      <c r="C8798"/>
      <c r="D8798"/>
      <c r="E8798"/>
    </row>
    <row r="8799" spans="1:5" x14ac:dyDescent="0.2">
      <c r="A8799"/>
      <c r="B8799"/>
      <c r="C8799"/>
      <c r="D8799"/>
      <c r="E8799"/>
    </row>
    <row r="8800" spans="1:5" x14ac:dyDescent="0.2">
      <c r="A8800"/>
      <c r="B8800"/>
      <c r="C8800"/>
      <c r="D8800"/>
      <c r="E8800"/>
    </row>
    <row r="8801" spans="1:5" x14ac:dyDescent="0.2">
      <c r="A8801"/>
      <c r="B8801"/>
      <c r="C8801"/>
      <c r="D8801"/>
      <c r="E8801"/>
    </row>
    <row r="8802" spans="1:5" x14ac:dyDescent="0.2">
      <c r="A8802"/>
      <c r="B8802"/>
      <c r="C8802"/>
      <c r="D8802"/>
      <c r="E8802"/>
    </row>
    <row r="8803" spans="1:5" x14ac:dyDescent="0.2">
      <c r="A8803"/>
      <c r="B8803"/>
      <c r="C8803"/>
      <c r="D8803"/>
      <c r="E8803"/>
    </row>
    <row r="8804" spans="1:5" x14ac:dyDescent="0.2">
      <c r="A8804"/>
      <c r="B8804"/>
      <c r="C8804"/>
      <c r="D8804"/>
      <c r="E8804"/>
    </row>
    <row r="8805" spans="1:5" x14ac:dyDescent="0.2">
      <c r="A8805"/>
      <c r="B8805"/>
      <c r="C8805"/>
      <c r="D8805"/>
      <c r="E8805"/>
    </row>
    <row r="8806" spans="1:5" x14ac:dyDescent="0.2">
      <c r="A8806"/>
      <c r="B8806"/>
      <c r="C8806"/>
      <c r="D8806"/>
      <c r="E8806"/>
    </row>
    <row r="8807" spans="1:5" x14ac:dyDescent="0.2">
      <c r="A8807"/>
      <c r="B8807"/>
      <c r="C8807"/>
      <c r="D8807"/>
      <c r="E8807"/>
    </row>
    <row r="8808" spans="1:5" x14ac:dyDescent="0.2">
      <c r="A8808"/>
      <c r="B8808"/>
      <c r="C8808"/>
      <c r="D8808"/>
      <c r="E8808"/>
    </row>
    <row r="8809" spans="1:5" x14ac:dyDescent="0.2">
      <c r="A8809"/>
      <c r="B8809"/>
      <c r="C8809"/>
      <c r="D8809"/>
      <c r="E8809"/>
    </row>
    <row r="8810" spans="1:5" x14ac:dyDescent="0.2">
      <c r="A8810"/>
      <c r="B8810"/>
      <c r="C8810"/>
      <c r="D8810"/>
      <c r="E8810"/>
    </row>
    <row r="8811" spans="1:5" x14ac:dyDescent="0.2">
      <c r="A8811"/>
      <c r="B8811"/>
      <c r="C8811"/>
      <c r="D8811"/>
      <c r="E8811"/>
    </row>
    <row r="8812" spans="1:5" x14ac:dyDescent="0.2">
      <c r="A8812"/>
      <c r="B8812"/>
      <c r="C8812"/>
      <c r="D8812"/>
      <c r="E8812"/>
    </row>
    <row r="8813" spans="1:5" x14ac:dyDescent="0.2">
      <c r="A8813"/>
      <c r="B8813"/>
      <c r="C8813"/>
      <c r="D8813"/>
      <c r="E8813"/>
    </row>
    <row r="8814" spans="1:5" x14ac:dyDescent="0.2">
      <c r="A8814"/>
      <c r="B8814"/>
      <c r="C8814"/>
      <c r="D8814"/>
      <c r="E8814"/>
    </row>
    <row r="8815" spans="1:5" x14ac:dyDescent="0.2">
      <c r="A8815"/>
      <c r="B8815"/>
      <c r="C8815"/>
      <c r="D8815"/>
      <c r="E8815"/>
    </row>
    <row r="8816" spans="1:5" x14ac:dyDescent="0.2">
      <c r="A8816"/>
      <c r="B8816"/>
      <c r="C8816"/>
      <c r="D8816"/>
      <c r="E8816"/>
    </row>
    <row r="8817" spans="1:5" x14ac:dyDescent="0.2">
      <c r="A8817"/>
      <c r="B8817"/>
      <c r="C8817"/>
      <c r="D8817"/>
      <c r="E8817"/>
    </row>
    <row r="8818" spans="1:5" x14ac:dyDescent="0.2">
      <c r="A8818"/>
      <c r="B8818"/>
      <c r="C8818"/>
      <c r="D8818"/>
      <c r="E8818"/>
    </row>
    <row r="8819" spans="1:5" x14ac:dyDescent="0.2">
      <c r="A8819"/>
      <c r="B8819"/>
      <c r="C8819"/>
      <c r="D8819"/>
      <c r="E8819"/>
    </row>
    <row r="8820" spans="1:5" x14ac:dyDescent="0.2">
      <c r="A8820"/>
      <c r="B8820"/>
      <c r="C8820"/>
      <c r="D8820"/>
      <c r="E8820"/>
    </row>
    <row r="8821" spans="1:5" x14ac:dyDescent="0.2">
      <c r="A8821"/>
      <c r="B8821"/>
      <c r="C8821"/>
      <c r="D8821"/>
      <c r="E8821"/>
    </row>
    <row r="8822" spans="1:5" x14ac:dyDescent="0.2">
      <c r="A8822"/>
      <c r="B8822"/>
      <c r="C8822"/>
      <c r="D8822"/>
      <c r="E8822"/>
    </row>
    <row r="8823" spans="1:5" x14ac:dyDescent="0.2">
      <c r="A8823"/>
      <c r="B8823"/>
      <c r="C8823"/>
      <c r="D8823"/>
      <c r="E8823"/>
    </row>
    <row r="8824" spans="1:5" x14ac:dyDescent="0.2">
      <c r="A8824"/>
      <c r="B8824"/>
      <c r="C8824"/>
      <c r="D8824"/>
      <c r="E8824"/>
    </row>
    <row r="8825" spans="1:5" x14ac:dyDescent="0.2">
      <c r="A8825"/>
      <c r="B8825"/>
      <c r="C8825"/>
      <c r="D8825"/>
      <c r="E8825"/>
    </row>
    <row r="8826" spans="1:5" x14ac:dyDescent="0.2">
      <c r="A8826"/>
      <c r="B8826"/>
      <c r="C8826"/>
      <c r="D8826"/>
      <c r="E8826"/>
    </row>
    <row r="8827" spans="1:5" x14ac:dyDescent="0.2">
      <c r="A8827"/>
      <c r="B8827"/>
      <c r="C8827"/>
      <c r="D8827"/>
      <c r="E8827"/>
    </row>
    <row r="8828" spans="1:5" x14ac:dyDescent="0.2">
      <c r="A8828"/>
      <c r="B8828"/>
      <c r="C8828"/>
      <c r="D8828"/>
      <c r="E8828"/>
    </row>
    <row r="8829" spans="1:5" x14ac:dyDescent="0.2">
      <c r="A8829"/>
      <c r="B8829"/>
      <c r="C8829"/>
      <c r="D8829"/>
      <c r="E8829"/>
    </row>
    <row r="8830" spans="1:5" x14ac:dyDescent="0.2">
      <c r="A8830"/>
      <c r="B8830"/>
      <c r="C8830"/>
      <c r="D8830"/>
      <c r="E8830"/>
    </row>
    <row r="8831" spans="1:5" x14ac:dyDescent="0.2">
      <c r="A8831"/>
      <c r="B8831"/>
      <c r="C8831"/>
      <c r="D8831"/>
      <c r="E8831"/>
    </row>
    <row r="8832" spans="1:5" x14ac:dyDescent="0.2">
      <c r="A8832"/>
      <c r="B8832"/>
      <c r="C8832"/>
      <c r="D8832"/>
      <c r="E8832"/>
    </row>
    <row r="8833" spans="1:5" x14ac:dyDescent="0.2">
      <c r="A8833"/>
      <c r="B8833"/>
      <c r="C8833"/>
      <c r="D8833"/>
      <c r="E8833"/>
    </row>
    <row r="8834" spans="1:5" x14ac:dyDescent="0.2">
      <c r="A8834"/>
      <c r="B8834"/>
      <c r="C8834"/>
      <c r="D8834"/>
      <c r="E8834"/>
    </row>
    <row r="8835" spans="1:5" x14ac:dyDescent="0.2">
      <c r="A8835"/>
      <c r="B8835"/>
      <c r="C8835"/>
      <c r="D8835"/>
      <c r="E8835"/>
    </row>
    <row r="8836" spans="1:5" x14ac:dyDescent="0.2">
      <c r="A8836"/>
      <c r="B8836"/>
      <c r="C8836"/>
      <c r="D8836"/>
      <c r="E8836"/>
    </row>
    <row r="8837" spans="1:5" x14ac:dyDescent="0.2">
      <c r="A8837"/>
      <c r="B8837"/>
      <c r="C8837"/>
      <c r="D8837"/>
      <c r="E8837"/>
    </row>
    <row r="8838" spans="1:5" x14ac:dyDescent="0.2">
      <c r="A8838"/>
      <c r="B8838"/>
      <c r="C8838"/>
      <c r="D8838"/>
      <c r="E8838"/>
    </row>
    <row r="8839" spans="1:5" x14ac:dyDescent="0.2">
      <c r="A8839"/>
      <c r="B8839"/>
      <c r="C8839"/>
      <c r="D8839"/>
      <c r="E8839"/>
    </row>
    <row r="8840" spans="1:5" x14ac:dyDescent="0.2">
      <c r="A8840"/>
      <c r="B8840"/>
      <c r="C8840"/>
      <c r="D8840"/>
      <c r="E8840"/>
    </row>
    <row r="8841" spans="1:5" x14ac:dyDescent="0.2">
      <c r="A8841"/>
      <c r="B8841"/>
      <c r="C8841"/>
      <c r="D8841"/>
      <c r="E8841"/>
    </row>
    <row r="8842" spans="1:5" x14ac:dyDescent="0.2">
      <c r="A8842"/>
      <c r="B8842"/>
      <c r="C8842"/>
      <c r="D8842"/>
      <c r="E8842"/>
    </row>
    <row r="8843" spans="1:5" x14ac:dyDescent="0.2">
      <c r="A8843"/>
      <c r="B8843"/>
      <c r="C8843"/>
      <c r="D8843"/>
      <c r="E8843"/>
    </row>
    <row r="8844" spans="1:5" x14ac:dyDescent="0.2">
      <c r="A8844"/>
      <c r="B8844"/>
      <c r="C8844"/>
      <c r="D8844"/>
      <c r="E8844"/>
    </row>
    <row r="8845" spans="1:5" x14ac:dyDescent="0.2">
      <c r="A8845"/>
      <c r="B8845"/>
      <c r="C8845"/>
      <c r="D8845"/>
      <c r="E8845"/>
    </row>
    <row r="8846" spans="1:5" x14ac:dyDescent="0.2">
      <c r="A8846"/>
      <c r="B8846"/>
      <c r="C8846"/>
      <c r="D8846"/>
      <c r="E8846"/>
    </row>
    <row r="8847" spans="1:5" x14ac:dyDescent="0.2">
      <c r="A8847"/>
      <c r="B8847"/>
      <c r="C8847"/>
      <c r="D8847"/>
      <c r="E8847"/>
    </row>
    <row r="8848" spans="1:5" x14ac:dyDescent="0.2">
      <c r="A8848"/>
      <c r="B8848"/>
      <c r="C8848"/>
      <c r="D8848"/>
      <c r="E8848"/>
    </row>
    <row r="8849" spans="1:5" x14ac:dyDescent="0.2">
      <c r="A8849"/>
      <c r="B8849"/>
      <c r="C8849"/>
      <c r="D8849"/>
      <c r="E8849"/>
    </row>
    <row r="8850" spans="1:5" x14ac:dyDescent="0.2">
      <c r="A8850"/>
      <c r="B8850"/>
      <c r="C8850"/>
      <c r="D8850"/>
      <c r="E8850"/>
    </row>
    <row r="8851" spans="1:5" x14ac:dyDescent="0.2">
      <c r="A8851"/>
      <c r="B8851"/>
      <c r="C8851"/>
      <c r="D8851"/>
      <c r="E8851"/>
    </row>
    <row r="8852" spans="1:5" x14ac:dyDescent="0.2">
      <c r="A8852"/>
      <c r="B8852"/>
      <c r="C8852"/>
      <c r="D8852"/>
      <c r="E8852"/>
    </row>
    <row r="8853" spans="1:5" x14ac:dyDescent="0.2">
      <c r="A8853"/>
      <c r="B8853"/>
      <c r="C8853"/>
      <c r="D8853"/>
      <c r="E8853"/>
    </row>
    <row r="8854" spans="1:5" x14ac:dyDescent="0.2">
      <c r="A8854"/>
      <c r="B8854"/>
      <c r="C8854"/>
      <c r="D8854"/>
      <c r="E8854"/>
    </row>
    <row r="8855" spans="1:5" x14ac:dyDescent="0.2">
      <c r="A8855"/>
      <c r="B8855"/>
      <c r="C8855"/>
      <c r="D8855"/>
      <c r="E8855"/>
    </row>
    <row r="8856" spans="1:5" x14ac:dyDescent="0.2">
      <c r="A8856"/>
      <c r="B8856"/>
      <c r="C8856"/>
      <c r="D8856"/>
      <c r="E8856"/>
    </row>
    <row r="8857" spans="1:5" x14ac:dyDescent="0.2">
      <c r="A8857"/>
      <c r="B8857"/>
      <c r="C8857"/>
      <c r="D8857"/>
      <c r="E8857"/>
    </row>
    <row r="8858" spans="1:5" x14ac:dyDescent="0.2">
      <c r="A8858"/>
      <c r="B8858"/>
      <c r="C8858"/>
      <c r="D8858"/>
      <c r="E8858"/>
    </row>
    <row r="8859" spans="1:5" x14ac:dyDescent="0.2">
      <c r="A8859"/>
      <c r="B8859"/>
      <c r="C8859"/>
      <c r="D8859"/>
      <c r="E8859"/>
    </row>
    <row r="8860" spans="1:5" x14ac:dyDescent="0.2">
      <c r="A8860"/>
      <c r="B8860"/>
      <c r="C8860"/>
      <c r="D8860"/>
      <c r="E8860"/>
    </row>
    <row r="8861" spans="1:5" x14ac:dyDescent="0.2">
      <c r="A8861"/>
      <c r="B8861"/>
      <c r="C8861"/>
      <c r="D8861"/>
      <c r="E8861"/>
    </row>
    <row r="8862" spans="1:5" x14ac:dyDescent="0.2">
      <c r="A8862"/>
      <c r="B8862"/>
      <c r="C8862"/>
      <c r="D8862"/>
      <c r="E8862"/>
    </row>
    <row r="8863" spans="1:5" x14ac:dyDescent="0.2">
      <c r="A8863"/>
      <c r="B8863"/>
      <c r="C8863"/>
      <c r="D8863"/>
      <c r="E8863"/>
    </row>
    <row r="8864" spans="1:5" x14ac:dyDescent="0.2">
      <c r="A8864"/>
      <c r="B8864"/>
      <c r="C8864"/>
      <c r="D8864"/>
      <c r="E8864"/>
    </row>
    <row r="8865" spans="1:5" x14ac:dyDescent="0.2">
      <c r="A8865"/>
      <c r="B8865"/>
      <c r="C8865"/>
      <c r="D8865"/>
      <c r="E8865"/>
    </row>
    <row r="8866" spans="1:5" x14ac:dyDescent="0.2">
      <c r="A8866"/>
      <c r="B8866"/>
      <c r="C8866"/>
      <c r="D8866"/>
      <c r="E8866"/>
    </row>
    <row r="8867" spans="1:5" x14ac:dyDescent="0.2">
      <c r="A8867"/>
      <c r="B8867"/>
      <c r="C8867"/>
      <c r="D8867"/>
      <c r="E8867"/>
    </row>
    <row r="8868" spans="1:5" x14ac:dyDescent="0.2">
      <c r="A8868"/>
      <c r="B8868"/>
      <c r="C8868"/>
      <c r="D8868"/>
      <c r="E8868"/>
    </row>
    <row r="8869" spans="1:5" x14ac:dyDescent="0.2">
      <c r="A8869"/>
      <c r="B8869"/>
      <c r="C8869"/>
      <c r="D8869"/>
      <c r="E8869"/>
    </row>
    <row r="8870" spans="1:5" x14ac:dyDescent="0.2">
      <c r="A8870"/>
      <c r="B8870"/>
      <c r="C8870"/>
      <c r="D8870"/>
      <c r="E8870"/>
    </row>
    <row r="8871" spans="1:5" x14ac:dyDescent="0.2">
      <c r="A8871"/>
      <c r="B8871"/>
      <c r="C8871"/>
      <c r="D8871"/>
      <c r="E8871"/>
    </row>
    <row r="8872" spans="1:5" x14ac:dyDescent="0.2">
      <c r="A8872"/>
      <c r="B8872"/>
      <c r="C8872"/>
      <c r="D8872"/>
      <c r="E8872"/>
    </row>
    <row r="8873" spans="1:5" x14ac:dyDescent="0.2">
      <c r="A8873"/>
      <c r="B8873"/>
      <c r="C8873"/>
      <c r="D8873"/>
      <c r="E8873"/>
    </row>
    <row r="8874" spans="1:5" x14ac:dyDescent="0.2">
      <c r="A8874"/>
      <c r="B8874"/>
      <c r="C8874"/>
      <c r="D8874"/>
      <c r="E8874"/>
    </row>
    <row r="8875" spans="1:5" x14ac:dyDescent="0.2">
      <c r="A8875"/>
      <c r="B8875"/>
      <c r="C8875"/>
      <c r="D8875"/>
      <c r="E8875"/>
    </row>
    <row r="8876" spans="1:5" x14ac:dyDescent="0.2">
      <c r="A8876"/>
      <c r="B8876"/>
      <c r="C8876"/>
      <c r="D8876"/>
      <c r="E8876"/>
    </row>
    <row r="8877" spans="1:5" x14ac:dyDescent="0.2">
      <c r="A8877"/>
      <c r="B8877"/>
      <c r="C8877"/>
      <c r="D8877"/>
      <c r="E8877"/>
    </row>
    <row r="8878" spans="1:5" x14ac:dyDescent="0.2">
      <c r="A8878"/>
      <c r="B8878"/>
      <c r="C8878"/>
      <c r="D8878"/>
      <c r="E8878"/>
    </row>
    <row r="8879" spans="1:5" x14ac:dyDescent="0.2">
      <c r="A8879"/>
      <c r="B8879"/>
      <c r="C8879"/>
      <c r="D8879"/>
      <c r="E8879"/>
    </row>
    <row r="8880" spans="1:5" x14ac:dyDescent="0.2">
      <c r="A8880"/>
      <c r="B8880"/>
      <c r="C8880"/>
      <c r="D8880"/>
      <c r="E8880"/>
    </row>
    <row r="8881" spans="1:5" x14ac:dyDescent="0.2">
      <c r="A8881"/>
      <c r="B8881"/>
      <c r="C8881"/>
      <c r="D8881"/>
      <c r="E8881"/>
    </row>
    <row r="8882" spans="1:5" x14ac:dyDescent="0.2">
      <c r="A8882"/>
      <c r="B8882"/>
      <c r="C8882"/>
      <c r="D8882"/>
      <c r="E8882"/>
    </row>
    <row r="8883" spans="1:5" x14ac:dyDescent="0.2">
      <c r="A8883"/>
      <c r="B8883"/>
      <c r="C8883"/>
      <c r="D8883"/>
      <c r="E8883"/>
    </row>
    <row r="8884" spans="1:5" x14ac:dyDescent="0.2">
      <c r="A8884"/>
      <c r="B8884"/>
      <c r="C8884"/>
      <c r="D8884"/>
      <c r="E8884"/>
    </row>
    <row r="8885" spans="1:5" x14ac:dyDescent="0.2">
      <c r="A8885"/>
      <c r="B8885"/>
      <c r="C8885"/>
      <c r="D8885"/>
      <c r="E8885"/>
    </row>
    <row r="8886" spans="1:5" x14ac:dyDescent="0.2">
      <c r="A8886"/>
      <c r="B8886"/>
      <c r="C8886"/>
      <c r="D8886"/>
      <c r="E8886"/>
    </row>
    <row r="8887" spans="1:5" x14ac:dyDescent="0.2">
      <c r="A8887"/>
      <c r="B8887"/>
      <c r="C8887"/>
      <c r="D8887"/>
      <c r="E8887"/>
    </row>
    <row r="8888" spans="1:5" x14ac:dyDescent="0.2">
      <c r="A8888"/>
      <c r="B8888"/>
      <c r="C8888"/>
      <c r="D8888"/>
      <c r="E8888"/>
    </row>
    <row r="8889" spans="1:5" x14ac:dyDescent="0.2">
      <c r="A8889"/>
      <c r="B8889"/>
      <c r="C8889"/>
      <c r="D8889"/>
      <c r="E8889"/>
    </row>
    <row r="8890" spans="1:5" x14ac:dyDescent="0.2">
      <c r="A8890"/>
      <c r="B8890"/>
      <c r="C8890"/>
      <c r="D8890"/>
      <c r="E8890"/>
    </row>
    <row r="8891" spans="1:5" x14ac:dyDescent="0.2">
      <c r="A8891"/>
      <c r="B8891"/>
      <c r="C8891"/>
      <c r="D8891"/>
      <c r="E8891"/>
    </row>
    <row r="8892" spans="1:5" x14ac:dyDescent="0.2">
      <c r="A8892"/>
      <c r="B8892"/>
      <c r="C8892"/>
      <c r="D8892"/>
      <c r="E8892"/>
    </row>
    <row r="8893" spans="1:5" x14ac:dyDescent="0.2">
      <c r="A8893"/>
      <c r="B8893"/>
      <c r="C8893"/>
      <c r="D8893"/>
      <c r="E8893"/>
    </row>
    <row r="8894" spans="1:5" x14ac:dyDescent="0.2">
      <c r="A8894"/>
      <c r="B8894"/>
      <c r="C8894"/>
      <c r="D8894"/>
      <c r="E8894"/>
    </row>
    <row r="8895" spans="1:5" x14ac:dyDescent="0.2">
      <c r="A8895"/>
      <c r="B8895"/>
      <c r="C8895"/>
      <c r="D8895"/>
      <c r="E8895"/>
    </row>
    <row r="8896" spans="1:5" x14ac:dyDescent="0.2">
      <c r="A8896"/>
      <c r="B8896"/>
      <c r="C8896"/>
      <c r="D8896"/>
      <c r="E8896"/>
    </row>
    <row r="8897" spans="1:5" x14ac:dyDescent="0.2">
      <c r="A8897"/>
      <c r="B8897"/>
      <c r="C8897"/>
      <c r="D8897"/>
      <c r="E8897"/>
    </row>
    <row r="8898" spans="1:5" x14ac:dyDescent="0.2">
      <c r="A8898"/>
      <c r="B8898"/>
      <c r="C8898"/>
      <c r="D8898"/>
      <c r="E8898"/>
    </row>
    <row r="8899" spans="1:5" x14ac:dyDescent="0.2">
      <c r="A8899"/>
      <c r="B8899"/>
      <c r="C8899"/>
      <c r="D8899"/>
      <c r="E8899"/>
    </row>
    <row r="8900" spans="1:5" x14ac:dyDescent="0.2">
      <c r="A8900"/>
      <c r="B8900"/>
      <c r="C8900"/>
      <c r="D8900"/>
      <c r="E8900"/>
    </row>
    <row r="8901" spans="1:5" x14ac:dyDescent="0.2">
      <c r="A8901"/>
      <c r="B8901"/>
      <c r="C8901"/>
      <c r="D8901"/>
      <c r="E8901"/>
    </row>
    <row r="8902" spans="1:5" x14ac:dyDescent="0.2">
      <c r="A8902"/>
      <c r="B8902"/>
      <c r="C8902"/>
      <c r="D8902"/>
      <c r="E8902"/>
    </row>
    <row r="8903" spans="1:5" x14ac:dyDescent="0.2">
      <c r="A8903"/>
      <c r="B8903"/>
      <c r="C8903"/>
      <c r="D8903"/>
      <c r="E8903"/>
    </row>
    <row r="8904" spans="1:5" x14ac:dyDescent="0.2">
      <c r="A8904"/>
      <c r="B8904"/>
      <c r="C8904"/>
      <c r="D8904"/>
      <c r="E8904"/>
    </row>
    <row r="8905" spans="1:5" x14ac:dyDescent="0.2">
      <c r="A8905"/>
      <c r="B8905"/>
      <c r="C8905"/>
      <c r="D8905"/>
      <c r="E8905"/>
    </row>
    <row r="8906" spans="1:5" x14ac:dyDescent="0.2">
      <c r="A8906"/>
      <c r="B8906"/>
      <c r="C8906"/>
      <c r="D8906"/>
      <c r="E8906"/>
    </row>
    <row r="8907" spans="1:5" x14ac:dyDescent="0.2">
      <c r="A8907"/>
      <c r="B8907"/>
      <c r="C8907"/>
      <c r="D8907"/>
      <c r="E8907"/>
    </row>
    <row r="8908" spans="1:5" x14ac:dyDescent="0.2">
      <c r="A8908"/>
      <c r="B8908"/>
      <c r="C8908"/>
      <c r="D8908"/>
      <c r="E8908"/>
    </row>
    <row r="8909" spans="1:5" x14ac:dyDescent="0.2">
      <c r="A8909"/>
      <c r="B8909"/>
      <c r="C8909"/>
      <c r="D8909"/>
      <c r="E8909"/>
    </row>
    <row r="8910" spans="1:5" x14ac:dyDescent="0.2">
      <c r="A8910"/>
      <c r="B8910"/>
      <c r="C8910"/>
      <c r="D8910"/>
      <c r="E8910"/>
    </row>
    <row r="8911" spans="1:5" x14ac:dyDescent="0.2">
      <c r="A8911"/>
      <c r="B8911"/>
      <c r="C8911"/>
      <c r="D8911"/>
      <c r="E8911"/>
    </row>
    <row r="8912" spans="1:5" x14ac:dyDescent="0.2">
      <c r="A8912"/>
      <c r="B8912"/>
      <c r="C8912"/>
      <c r="D8912"/>
      <c r="E8912"/>
    </row>
    <row r="8913" spans="1:5" x14ac:dyDescent="0.2">
      <c r="A8913"/>
      <c r="B8913"/>
      <c r="C8913"/>
      <c r="D8913"/>
      <c r="E8913"/>
    </row>
    <row r="8914" spans="1:5" x14ac:dyDescent="0.2">
      <c r="A8914"/>
      <c r="B8914"/>
      <c r="C8914"/>
      <c r="D8914"/>
      <c r="E8914"/>
    </row>
    <row r="8915" spans="1:5" x14ac:dyDescent="0.2">
      <c r="A8915"/>
      <c r="B8915"/>
      <c r="C8915"/>
      <c r="D8915"/>
      <c r="E8915"/>
    </row>
    <row r="8916" spans="1:5" x14ac:dyDescent="0.2">
      <c r="A8916"/>
      <c r="B8916"/>
      <c r="C8916"/>
      <c r="D8916"/>
      <c r="E8916"/>
    </row>
    <row r="8917" spans="1:5" x14ac:dyDescent="0.2">
      <c r="A8917"/>
      <c r="B8917"/>
      <c r="C8917"/>
      <c r="D8917"/>
      <c r="E8917"/>
    </row>
    <row r="8918" spans="1:5" x14ac:dyDescent="0.2">
      <c r="A8918"/>
      <c r="B8918"/>
      <c r="C8918"/>
      <c r="D8918"/>
      <c r="E8918"/>
    </row>
    <row r="8919" spans="1:5" x14ac:dyDescent="0.2">
      <c r="A8919"/>
      <c r="B8919"/>
      <c r="C8919"/>
      <c r="D8919"/>
      <c r="E8919"/>
    </row>
    <row r="8920" spans="1:5" x14ac:dyDescent="0.2">
      <c r="A8920"/>
      <c r="B8920"/>
      <c r="C8920"/>
      <c r="D8920"/>
      <c r="E8920"/>
    </row>
    <row r="8921" spans="1:5" x14ac:dyDescent="0.2">
      <c r="A8921"/>
      <c r="B8921"/>
      <c r="C8921"/>
      <c r="D8921"/>
      <c r="E8921"/>
    </row>
    <row r="8922" spans="1:5" x14ac:dyDescent="0.2">
      <c r="A8922"/>
      <c r="B8922"/>
      <c r="C8922"/>
      <c r="D8922"/>
      <c r="E8922"/>
    </row>
    <row r="8923" spans="1:5" x14ac:dyDescent="0.2">
      <c r="A8923"/>
      <c r="B8923"/>
      <c r="C8923"/>
      <c r="D8923"/>
      <c r="E8923"/>
    </row>
    <row r="8924" spans="1:5" x14ac:dyDescent="0.2">
      <c r="A8924"/>
      <c r="B8924"/>
      <c r="C8924"/>
      <c r="D8924"/>
      <c r="E8924"/>
    </row>
    <row r="8925" spans="1:5" x14ac:dyDescent="0.2">
      <c r="A8925"/>
      <c r="B8925"/>
      <c r="C8925"/>
      <c r="D8925"/>
      <c r="E8925"/>
    </row>
    <row r="8926" spans="1:5" x14ac:dyDescent="0.2">
      <c r="A8926"/>
      <c r="B8926"/>
      <c r="C8926"/>
      <c r="D8926"/>
      <c r="E8926"/>
    </row>
    <row r="8927" spans="1:5" x14ac:dyDescent="0.2">
      <c r="A8927"/>
      <c r="B8927"/>
      <c r="C8927"/>
      <c r="D8927"/>
      <c r="E8927"/>
    </row>
    <row r="8928" spans="1:5" x14ac:dyDescent="0.2">
      <c r="A8928"/>
      <c r="B8928"/>
      <c r="C8928"/>
      <c r="D8928"/>
      <c r="E8928"/>
    </row>
    <row r="8929" spans="1:5" x14ac:dyDescent="0.2">
      <c r="A8929"/>
      <c r="B8929"/>
      <c r="C8929"/>
      <c r="D8929"/>
      <c r="E8929"/>
    </row>
    <row r="8930" spans="1:5" x14ac:dyDescent="0.2">
      <c r="A8930"/>
      <c r="B8930"/>
      <c r="C8930"/>
      <c r="D8930"/>
      <c r="E8930"/>
    </row>
    <row r="8931" spans="1:5" x14ac:dyDescent="0.2">
      <c r="A8931"/>
      <c r="B8931"/>
      <c r="C8931"/>
      <c r="D8931"/>
      <c r="E8931"/>
    </row>
    <row r="8932" spans="1:5" x14ac:dyDescent="0.2">
      <c r="A8932"/>
      <c r="B8932"/>
      <c r="C8932"/>
      <c r="D8932"/>
      <c r="E8932"/>
    </row>
    <row r="8933" spans="1:5" x14ac:dyDescent="0.2">
      <c r="A8933"/>
      <c r="B8933"/>
      <c r="C8933"/>
      <c r="D8933"/>
      <c r="E8933"/>
    </row>
    <row r="8934" spans="1:5" x14ac:dyDescent="0.2">
      <c r="A8934"/>
      <c r="B8934"/>
      <c r="C8934"/>
      <c r="D8934"/>
      <c r="E8934"/>
    </row>
    <row r="8935" spans="1:5" x14ac:dyDescent="0.2">
      <c r="A8935"/>
      <c r="B8935"/>
      <c r="C8935"/>
      <c r="D8935"/>
      <c r="E8935"/>
    </row>
    <row r="8936" spans="1:5" x14ac:dyDescent="0.2">
      <c r="A8936"/>
      <c r="B8936"/>
      <c r="C8936"/>
      <c r="D8936"/>
      <c r="E8936"/>
    </row>
    <row r="8937" spans="1:5" x14ac:dyDescent="0.2">
      <c r="A8937"/>
      <c r="B8937"/>
      <c r="C8937"/>
      <c r="D8937"/>
      <c r="E8937"/>
    </row>
    <row r="8938" spans="1:5" x14ac:dyDescent="0.2">
      <c r="A8938"/>
      <c r="B8938"/>
      <c r="C8938"/>
      <c r="D8938"/>
      <c r="E8938"/>
    </row>
    <row r="8939" spans="1:5" x14ac:dyDescent="0.2">
      <c r="A8939"/>
      <c r="B8939"/>
      <c r="C8939"/>
      <c r="D8939"/>
      <c r="E8939"/>
    </row>
    <row r="8940" spans="1:5" x14ac:dyDescent="0.2">
      <c r="A8940"/>
      <c r="B8940"/>
      <c r="C8940"/>
      <c r="D8940"/>
      <c r="E8940"/>
    </row>
    <row r="8941" spans="1:5" x14ac:dyDescent="0.2">
      <c r="A8941"/>
      <c r="B8941"/>
      <c r="C8941"/>
      <c r="D8941"/>
      <c r="E8941"/>
    </row>
    <row r="8942" spans="1:5" x14ac:dyDescent="0.2">
      <c r="A8942"/>
      <c r="B8942"/>
      <c r="C8942"/>
      <c r="D8942"/>
      <c r="E8942"/>
    </row>
    <row r="8943" spans="1:5" x14ac:dyDescent="0.2">
      <c r="A8943"/>
      <c r="B8943"/>
      <c r="C8943"/>
      <c r="D8943"/>
      <c r="E8943"/>
    </row>
    <row r="8944" spans="1:5" x14ac:dyDescent="0.2">
      <c r="A8944"/>
      <c r="B8944"/>
      <c r="C8944"/>
      <c r="D8944"/>
      <c r="E8944"/>
    </row>
    <row r="8945" spans="1:5" x14ac:dyDescent="0.2">
      <c r="A8945"/>
      <c r="B8945"/>
      <c r="C8945"/>
      <c r="D8945"/>
      <c r="E8945"/>
    </row>
    <row r="8946" spans="1:5" x14ac:dyDescent="0.2">
      <c r="A8946"/>
      <c r="B8946"/>
      <c r="C8946"/>
      <c r="D8946"/>
      <c r="E8946"/>
    </row>
    <row r="8947" spans="1:5" x14ac:dyDescent="0.2">
      <c r="A8947"/>
      <c r="B8947"/>
      <c r="C8947"/>
      <c r="D8947"/>
      <c r="E8947"/>
    </row>
    <row r="8948" spans="1:5" x14ac:dyDescent="0.2">
      <c r="A8948"/>
      <c r="B8948"/>
      <c r="C8948"/>
      <c r="D8948"/>
      <c r="E8948"/>
    </row>
    <row r="8949" spans="1:5" x14ac:dyDescent="0.2">
      <c r="A8949"/>
      <c r="B8949"/>
      <c r="C8949"/>
      <c r="D8949"/>
      <c r="E8949"/>
    </row>
    <row r="8950" spans="1:5" x14ac:dyDescent="0.2">
      <c r="A8950"/>
      <c r="B8950"/>
      <c r="C8950"/>
      <c r="D8950"/>
      <c r="E8950"/>
    </row>
    <row r="8951" spans="1:5" x14ac:dyDescent="0.2">
      <c r="A8951"/>
      <c r="B8951"/>
      <c r="C8951"/>
      <c r="D8951"/>
      <c r="E8951"/>
    </row>
    <row r="8952" spans="1:5" x14ac:dyDescent="0.2">
      <c r="A8952"/>
      <c r="B8952"/>
      <c r="C8952"/>
      <c r="D8952"/>
      <c r="E8952"/>
    </row>
    <row r="8953" spans="1:5" x14ac:dyDescent="0.2">
      <c r="A8953"/>
      <c r="B8953"/>
      <c r="C8953"/>
      <c r="D8953"/>
      <c r="E8953"/>
    </row>
    <row r="8954" spans="1:5" x14ac:dyDescent="0.2">
      <c r="A8954"/>
      <c r="B8954"/>
      <c r="C8954"/>
      <c r="D8954"/>
      <c r="E8954"/>
    </row>
    <row r="8955" spans="1:5" x14ac:dyDescent="0.2">
      <c r="A8955"/>
      <c r="B8955"/>
      <c r="C8955"/>
      <c r="D8955"/>
      <c r="E8955"/>
    </row>
    <row r="8956" spans="1:5" x14ac:dyDescent="0.2">
      <c r="A8956"/>
      <c r="B8956"/>
      <c r="C8956"/>
      <c r="D8956"/>
      <c r="E8956"/>
    </row>
    <row r="8957" spans="1:5" x14ac:dyDescent="0.2">
      <c r="A8957"/>
      <c r="B8957"/>
      <c r="C8957"/>
      <c r="D8957"/>
      <c r="E8957"/>
    </row>
    <row r="8958" spans="1:5" x14ac:dyDescent="0.2">
      <c r="A8958"/>
      <c r="B8958"/>
      <c r="C8958"/>
      <c r="D8958"/>
      <c r="E8958"/>
    </row>
    <row r="8959" spans="1:5" x14ac:dyDescent="0.2">
      <c r="A8959"/>
      <c r="B8959"/>
      <c r="C8959"/>
      <c r="D8959"/>
      <c r="E8959"/>
    </row>
    <row r="8960" spans="1:5" x14ac:dyDescent="0.2">
      <c r="A8960"/>
      <c r="B8960"/>
      <c r="C8960"/>
      <c r="D8960"/>
      <c r="E8960"/>
    </row>
    <row r="8961" spans="1:5" x14ac:dyDescent="0.2">
      <c r="A8961"/>
      <c r="B8961"/>
      <c r="C8961"/>
      <c r="D8961"/>
      <c r="E8961"/>
    </row>
    <row r="8962" spans="1:5" x14ac:dyDescent="0.2">
      <c r="A8962"/>
      <c r="B8962"/>
      <c r="C8962"/>
      <c r="D8962"/>
      <c r="E8962"/>
    </row>
    <row r="8963" spans="1:5" x14ac:dyDescent="0.2">
      <c r="A8963"/>
      <c r="B8963"/>
      <c r="C8963"/>
      <c r="D8963"/>
      <c r="E8963"/>
    </row>
    <row r="8964" spans="1:5" x14ac:dyDescent="0.2">
      <c r="A8964"/>
      <c r="B8964"/>
      <c r="C8964"/>
      <c r="D8964"/>
      <c r="E8964"/>
    </row>
    <row r="8965" spans="1:5" x14ac:dyDescent="0.2">
      <c r="A8965"/>
      <c r="B8965"/>
      <c r="C8965"/>
      <c r="D8965"/>
      <c r="E8965"/>
    </row>
    <row r="8966" spans="1:5" x14ac:dyDescent="0.2">
      <c r="A8966"/>
      <c r="B8966"/>
      <c r="C8966"/>
      <c r="D8966"/>
      <c r="E8966"/>
    </row>
    <row r="8967" spans="1:5" x14ac:dyDescent="0.2">
      <c r="A8967"/>
      <c r="B8967"/>
      <c r="C8967"/>
      <c r="D8967"/>
      <c r="E8967"/>
    </row>
    <row r="8968" spans="1:5" x14ac:dyDescent="0.2">
      <c r="A8968"/>
      <c r="B8968"/>
      <c r="C8968"/>
      <c r="D8968"/>
      <c r="E8968"/>
    </row>
    <row r="8969" spans="1:5" x14ac:dyDescent="0.2">
      <c r="A8969"/>
      <c r="B8969"/>
      <c r="C8969"/>
      <c r="D8969"/>
      <c r="E8969"/>
    </row>
    <row r="8970" spans="1:5" x14ac:dyDescent="0.2">
      <c r="A8970"/>
      <c r="B8970"/>
      <c r="C8970"/>
      <c r="D8970"/>
      <c r="E8970"/>
    </row>
    <row r="8971" spans="1:5" x14ac:dyDescent="0.2">
      <c r="A8971"/>
      <c r="B8971"/>
      <c r="C8971"/>
      <c r="D8971"/>
      <c r="E8971"/>
    </row>
    <row r="8972" spans="1:5" x14ac:dyDescent="0.2">
      <c r="A8972"/>
      <c r="B8972"/>
      <c r="C8972"/>
      <c r="D8972"/>
      <c r="E8972"/>
    </row>
    <row r="8973" spans="1:5" x14ac:dyDescent="0.2">
      <c r="A8973"/>
      <c r="B8973"/>
      <c r="C8973"/>
      <c r="D8973"/>
      <c r="E8973"/>
    </row>
    <row r="8974" spans="1:5" x14ac:dyDescent="0.2">
      <c r="A8974"/>
      <c r="B8974"/>
      <c r="C8974"/>
      <c r="D8974"/>
      <c r="E8974"/>
    </row>
    <row r="8975" spans="1:5" x14ac:dyDescent="0.2">
      <c r="A8975"/>
      <c r="B8975"/>
      <c r="C8975"/>
      <c r="D8975"/>
      <c r="E8975"/>
    </row>
    <row r="8976" spans="1:5" x14ac:dyDescent="0.2">
      <c r="A8976"/>
      <c r="B8976"/>
      <c r="C8976"/>
      <c r="D8976"/>
      <c r="E8976"/>
    </row>
    <row r="8977" spans="1:5" x14ac:dyDescent="0.2">
      <c r="A8977"/>
      <c r="B8977"/>
      <c r="C8977"/>
      <c r="D8977"/>
      <c r="E8977"/>
    </row>
    <row r="8978" spans="1:5" x14ac:dyDescent="0.2">
      <c r="A8978"/>
      <c r="B8978"/>
      <c r="C8978"/>
      <c r="D8978"/>
      <c r="E8978"/>
    </row>
    <row r="8979" spans="1:5" x14ac:dyDescent="0.2">
      <c r="A8979"/>
      <c r="B8979"/>
      <c r="C8979"/>
      <c r="D8979"/>
      <c r="E8979"/>
    </row>
    <row r="8980" spans="1:5" x14ac:dyDescent="0.2">
      <c r="A8980"/>
      <c r="B8980"/>
      <c r="C8980"/>
      <c r="D8980"/>
      <c r="E8980"/>
    </row>
    <row r="8981" spans="1:5" x14ac:dyDescent="0.2">
      <c r="A8981"/>
      <c r="B8981"/>
      <c r="C8981"/>
      <c r="D8981"/>
      <c r="E8981"/>
    </row>
    <row r="8982" spans="1:5" x14ac:dyDescent="0.2">
      <c r="A8982"/>
      <c r="B8982"/>
      <c r="C8982"/>
      <c r="D8982"/>
      <c r="E8982"/>
    </row>
    <row r="8983" spans="1:5" x14ac:dyDescent="0.2">
      <c r="A8983"/>
      <c r="B8983"/>
      <c r="C8983"/>
      <c r="D8983"/>
      <c r="E8983"/>
    </row>
    <row r="8984" spans="1:5" x14ac:dyDescent="0.2">
      <c r="A8984"/>
      <c r="B8984"/>
      <c r="C8984"/>
      <c r="D8984"/>
      <c r="E8984"/>
    </row>
    <row r="8985" spans="1:5" x14ac:dyDescent="0.2">
      <c r="A8985"/>
      <c r="B8985"/>
      <c r="C8985"/>
      <c r="D8985"/>
      <c r="E8985"/>
    </row>
    <row r="8986" spans="1:5" x14ac:dyDescent="0.2">
      <c r="A8986"/>
      <c r="B8986"/>
      <c r="C8986"/>
      <c r="D8986"/>
      <c r="E8986"/>
    </row>
    <row r="8987" spans="1:5" x14ac:dyDescent="0.2">
      <c r="A8987"/>
      <c r="B8987"/>
      <c r="C8987"/>
      <c r="D8987"/>
      <c r="E8987"/>
    </row>
    <row r="8988" spans="1:5" x14ac:dyDescent="0.2">
      <c r="A8988"/>
      <c r="B8988"/>
      <c r="C8988"/>
      <c r="D8988"/>
      <c r="E8988"/>
    </row>
    <row r="8989" spans="1:5" x14ac:dyDescent="0.2">
      <c r="A8989"/>
      <c r="B8989"/>
      <c r="C8989"/>
      <c r="D8989"/>
      <c r="E8989"/>
    </row>
    <row r="8990" spans="1:5" x14ac:dyDescent="0.2">
      <c r="A8990"/>
      <c r="B8990"/>
      <c r="C8990"/>
      <c r="D8990"/>
      <c r="E8990"/>
    </row>
    <row r="8991" spans="1:5" x14ac:dyDescent="0.2">
      <c r="A8991"/>
      <c r="B8991"/>
      <c r="C8991"/>
      <c r="D8991"/>
      <c r="E8991"/>
    </row>
    <row r="8992" spans="1:5" x14ac:dyDescent="0.2">
      <c r="A8992"/>
      <c r="B8992"/>
      <c r="C8992"/>
      <c r="D8992"/>
      <c r="E8992"/>
    </row>
    <row r="8993" spans="1:5" x14ac:dyDescent="0.2">
      <c r="A8993"/>
      <c r="B8993"/>
      <c r="C8993"/>
      <c r="D8993"/>
      <c r="E8993"/>
    </row>
    <row r="8994" spans="1:5" x14ac:dyDescent="0.2">
      <c r="A8994"/>
      <c r="B8994"/>
      <c r="C8994"/>
      <c r="D8994"/>
      <c r="E8994"/>
    </row>
    <row r="8995" spans="1:5" x14ac:dyDescent="0.2">
      <c r="A8995"/>
      <c r="B8995"/>
      <c r="C8995"/>
      <c r="D8995"/>
      <c r="E8995"/>
    </row>
    <row r="8996" spans="1:5" x14ac:dyDescent="0.2">
      <c r="A8996"/>
      <c r="B8996"/>
      <c r="C8996"/>
      <c r="D8996"/>
      <c r="E8996"/>
    </row>
    <row r="8997" spans="1:5" x14ac:dyDescent="0.2">
      <c r="A8997"/>
      <c r="B8997"/>
      <c r="C8997"/>
      <c r="D8997"/>
      <c r="E8997"/>
    </row>
    <row r="8998" spans="1:5" x14ac:dyDescent="0.2">
      <c r="A8998"/>
      <c r="B8998"/>
      <c r="C8998"/>
      <c r="D8998"/>
      <c r="E8998"/>
    </row>
    <row r="8999" spans="1:5" x14ac:dyDescent="0.2">
      <c r="A8999"/>
      <c r="B8999"/>
      <c r="C8999"/>
      <c r="D8999"/>
      <c r="E8999"/>
    </row>
    <row r="9000" spans="1:5" x14ac:dyDescent="0.2">
      <c r="A9000"/>
      <c r="B9000"/>
      <c r="C9000"/>
      <c r="D9000"/>
      <c r="E9000"/>
    </row>
    <row r="9001" spans="1:5" x14ac:dyDescent="0.2">
      <c r="A9001"/>
      <c r="B9001"/>
      <c r="C9001"/>
      <c r="D9001"/>
      <c r="E9001"/>
    </row>
    <row r="9002" spans="1:5" x14ac:dyDescent="0.2">
      <c r="A9002"/>
      <c r="B9002"/>
      <c r="C9002"/>
      <c r="D9002"/>
      <c r="E9002"/>
    </row>
    <row r="9003" spans="1:5" x14ac:dyDescent="0.2">
      <c r="A9003"/>
      <c r="B9003"/>
      <c r="C9003"/>
      <c r="D9003"/>
      <c r="E9003"/>
    </row>
    <row r="9004" spans="1:5" x14ac:dyDescent="0.2">
      <c r="A9004"/>
      <c r="B9004"/>
      <c r="C9004"/>
      <c r="D9004"/>
      <c r="E9004"/>
    </row>
    <row r="9005" spans="1:5" x14ac:dyDescent="0.2">
      <c r="A9005"/>
      <c r="B9005"/>
      <c r="C9005"/>
      <c r="D9005"/>
      <c r="E9005"/>
    </row>
    <row r="9006" spans="1:5" x14ac:dyDescent="0.2">
      <c r="A9006"/>
      <c r="B9006"/>
      <c r="C9006"/>
      <c r="D9006"/>
      <c r="E9006"/>
    </row>
    <row r="9007" spans="1:5" x14ac:dyDescent="0.2">
      <c r="A9007"/>
      <c r="B9007"/>
      <c r="C9007"/>
      <c r="D9007"/>
      <c r="E9007"/>
    </row>
    <row r="9008" spans="1:5" x14ac:dyDescent="0.2">
      <c r="A9008"/>
      <c r="B9008"/>
      <c r="C9008"/>
      <c r="D9008"/>
      <c r="E9008"/>
    </row>
    <row r="9009" spans="1:5" x14ac:dyDescent="0.2">
      <c r="A9009"/>
      <c r="B9009"/>
      <c r="C9009"/>
      <c r="D9009"/>
      <c r="E9009"/>
    </row>
    <row r="9010" spans="1:5" x14ac:dyDescent="0.2">
      <c r="A9010"/>
      <c r="B9010"/>
      <c r="C9010"/>
      <c r="D9010"/>
      <c r="E9010"/>
    </row>
    <row r="9011" spans="1:5" x14ac:dyDescent="0.2">
      <c r="A9011"/>
      <c r="B9011"/>
      <c r="C9011"/>
      <c r="D9011"/>
      <c r="E9011"/>
    </row>
    <row r="9012" spans="1:5" x14ac:dyDescent="0.2">
      <c r="A9012"/>
      <c r="B9012"/>
      <c r="C9012"/>
      <c r="D9012"/>
      <c r="E9012"/>
    </row>
    <row r="9013" spans="1:5" x14ac:dyDescent="0.2">
      <c r="A9013"/>
      <c r="B9013"/>
      <c r="C9013"/>
      <c r="D9013"/>
      <c r="E9013"/>
    </row>
    <row r="9014" spans="1:5" x14ac:dyDescent="0.2">
      <c r="A9014"/>
      <c r="B9014"/>
      <c r="C9014"/>
      <c r="D9014"/>
      <c r="E9014"/>
    </row>
    <row r="9015" spans="1:5" x14ac:dyDescent="0.2">
      <c r="A9015"/>
      <c r="B9015"/>
      <c r="C9015"/>
      <c r="D9015"/>
      <c r="E9015"/>
    </row>
    <row r="9016" spans="1:5" x14ac:dyDescent="0.2">
      <c r="A9016"/>
      <c r="B9016"/>
      <c r="C9016"/>
      <c r="D9016"/>
      <c r="E9016"/>
    </row>
    <row r="9017" spans="1:5" x14ac:dyDescent="0.2">
      <c r="A9017"/>
      <c r="B9017"/>
      <c r="C9017"/>
      <c r="D9017"/>
      <c r="E9017"/>
    </row>
    <row r="9018" spans="1:5" x14ac:dyDescent="0.2">
      <c r="A9018"/>
      <c r="B9018"/>
      <c r="C9018"/>
      <c r="D9018"/>
      <c r="E9018"/>
    </row>
    <row r="9019" spans="1:5" x14ac:dyDescent="0.2">
      <c r="A9019"/>
      <c r="B9019"/>
      <c r="C9019"/>
      <c r="D9019"/>
      <c r="E9019"/>
    </row>
    <row r="9020" spans="1:5" x14ac:dyDescent="0.2">
      <c r="A9020"/>
      <c r="B9020"/>
      <c r="C9020"/>
      <c r="D9020"/>
      <c r="E9020"/>
    </row>
    <row r="9021" spans="1:5" x14ac:dyDescent="0.2">
      <c r="A9021"/>
      <c r="B9021"/>
      <c r="C9021"/>
      <c r="D9021"/>
      <c r="E9021"/>
    </row>
    <row r="9022" spans="1:5" x14ac:dyDescent="0.2">
      <c r="A9022"/>
      <c r="B9022"/>
      <c r="C9022"/>
      <c r="D9022"/>
      <c r="E9022"/>
    </row>
    <row r="9023" spans="1:5" x14ac:dyDescent="0.2">
      <c r="A9023"/>
      <c r="B9023"/>
      <c r="C9023"/>
      <c r="D9023"/>
      <c r="E9023"/>
    </row>
    <row r="9024" spans="1:5" x14ac:dyDescent="0.2">
      <c r="A9024"/>
      <c r="B9024"/>
      <c r="C9024"/>
      <c r="D9024"/>
      <c r="E9024"/>
    </row>
    <row r="9025" spans="1:5" x14ac:dyDescent="0.2">
      <c r="A9025"/>
      <c r="B9025"/>
      <c r="C9025"/>
      <c r="D9025"/>
      <c r="E9025"/>
    </row>
    <row r="9026" spans="1:5" x14ac:dyDescent="0.2">
      <c r="A9026"/>
      <c r="B9026"/>
      <c r="C9026"/>
      <c r="D9026"/>
      <c r="E9026"/>
    </row>
    <row r="9027" spans="1:5" x14ac:dyDescent="0.2">
      <c r="A9027"/>
      <c r="B9027"/>
      <c r="C9027"/>
      <c r="D9027"/>
      <c r="E9027"/>
    </row>
    <row r="9028" spans="1:5" x14ac:dyDescent="0.2">
      <c r="A9028"/>
      <c r="B9028"/>
      <c r="C9028"/>
      <c r="D9028"/>
      <c r="E9028"/>
    </row>
    <row r="9029" spans="1:5" x14ac:dyDescent="0.2">
      <c r="A9029"/>
      <c r="B9029"/>
      <c r="C9029"/>
      <c r="D9029"/>
      <c r="E9029"/>
    </row>
    <row r="9030" spans="1:5" x14ac:dyDescent="0.2">
      <c r="A9030"/>
      <c r="B9030"/>
      <c r="C9030"/>
      <c r="D9030"/>
      <c r="E9030"/>
    </row>
    <row r="9031" spans="1:5" x14ac:dyDescent="0.2">
      <c r="A9031"/>
      <c r="B9031"/>
      <c r="C9031"/>
      <c r="D9031"/>
      <c r="E9031"/>
    </row>
    <row r="9032" spans="1:5" x14ac:dyDescent="0.2">
      <c r="A9032"/>
      <c r="B9032"/>
      <c r="C9032"/>
      <c r="D9032"/>
      <c r="E9032"/>
    </row>
    <row r="9033" spans="1:5" x14ac:dyDescent="0.2">
      <c r="A9033"/>
      <c r="B9033"/>
      <c r="C9033"/>
      <c r="D9033"/>
      <c r="E9033"/>
    </row>
    <row r="9034" spans="1:5" x14ac:dyDescent="0.2">
      <c r="A9034"/>
      <c r="B9034"/>
      <c r="C9034"/>
      <c r="D9034"/>
      <c r="E9034"/>
    </row>
    <row r="9035" spans="1:5" x14ac:dyDescent="0.2">
      <c r="A9035"/>
      <c r="B9035"/>
      <c r="C9035"/>
      <c r="D9035"/>
      <c r="E9035"/>
    </row>
    <row r="9036" spans="1:5" x14ac:dyDescent="0.2">
      <c r="A9036"/>
      <c r="B9036"/>
      <c r="C9036"/>
      <c r="D9036"/>
      <c r="E9036"/>
    </row>
    <row r="9037" spans="1:5" x14ac:dyDescent="0.2">
      <c r="A9037"/>
      <c r="B9037"/>
      <c r="C9037"/>
      <c r="D9037"/>
      <c r="E9037"/>
    </row>
    <row r="9038" spans="1:5" x14ac:dyDescent="0.2">
      <c r="A9038"/>
      <c r="B9038"/>
      <c r="C9038"/>
      <c r="D9038"/>
      <c r="E9038"/>
    </row>
    <row r="9039" spans="1:5" x14ac:dyDescent="0.2">
      <c r="A9039"/>
      <c r="B9039"/>
      <c r="C9039"/>
      <c r="D9039"/>
      <c r="E9039"/>
    </row>
    <row r="9040" spans="1:5" x14ac:dyDescent="0.2">
      <c r="A9040"/>
      <c r="B9040"/>
      <c r="C9040"/>
      <c r="D9040"/>
      <c r="E9040"/>
    </row>
    <row r="9041" spans="1:5" x14ac:dyDescent="0.2">
      <c r="A9041"/>
      <c r="B9041"/>
      <c r="C9041"/>
      <c r="D9041"/>
      <c r="E9041"/>
    </row>
    <row r="9042" spans="1:5" x14ac:dyDescent="0.2">
      <c r="A9042"/>
      <c r="B9042"/>
      <c r="C9042"/>
      <c r="D9042"/>
      <c r="E9042"/>
    </row>
    <row r="9043" spans="1:5" x14ac:dyDescent="0.2">
      <c r="A9043"/>
      <c r="B9043"/>
      <c r="C9043"/>
      <c r="D9043"/>
      <c r="E9043"/>
    </row>
    <row r="9044" spans="1:5" x14ac:dyDescent="0.2">
      <c r="A9044"/>
      <c r="B9044"/>
      <c r="C9044"/>
      <c r="D9044"/>
      <c r="E9044"/>
    </row>
    <row r="9045" spans="1:5" x14ac:dyDescent="0.2">
      <c r="A9045"/>
      <c r="B9045"/>
      <c r="C9045"/>
      <c r="D9045"/>
      <c r="E9045"/>
    </row>
    <row r="9046" spans="1:5" x14ac:dyDescent="0.2">
      <c r="A9046"/>
      <c r="B9046"/>
      <c r="C9046"/>
      <c r="D9046"/>
      <c r="E9046"/>
    </row>
    <row r="9047" spans="1:5" x14ac:dyDescent="0.2">
      <c r="A9047"/>
      <c r="B9047"/>
      <c r="C9047"/>
      <c r="D9047"/>
      <c r="E9047"/>
    </row>
    <row r="9048" spans="1:5" x14ac:dyDescent="0.2">
      <c r="A9048"/>
      <c r="B9048"/>
      <c r="C9048"/>
      <c r="D9048"/>
      <c r="E9048"/>
    </row>
    <row r="9049" spans="1:5" x14ac:dyDescent="0.2">
      <c r="A9049"/>
      <c r="B9049"/>
      <c r="C9049"/>
      <c r="D9049"/>
      <c r="E9049"/>
    </row>
    <row r="9050" spans="1:5" x14ac:dyDescent="0.2">
      <c r="A9050"/>
      <c r="B9050"/>
      <c r="C9050"/>
      <c r="D9050"/>
      <c r="E9050"/>
    </row>
    <row r="9051" spans="1:5" x14ac:dyDescent="0.2">
      <c r="A9051"/>
      <c r="B9051"/>
      <c r="C9051"/>
      <c r="D9051"/>
      <c r="E9051"/>
    </row>
    <row r="9052" spans="1:5" x14ac:dyDescent="0.2">
      <c r="A9052"/>
      <c r="B9052"/>
      <c r="C9052"/>
      <c r="D9052"/>
      <c r="E9052"/>
    </row>
    <row r="9053" spans="1:5" x14ac:dyDescent="0.2">
      <c r="A9053"/>
      <c r="B9053"/>
      <c r="C9053"/>
      <c r="D9053"/>
      <c r="E9053"/>
    </row>
    <row r="9054" spans="1:5" x14ac:dyDescent="0.2">
      <c r="A9054"/>
      <c r="B9054"/>
      <c r="C9054"/>
      <c r="D9054"/>
      <c r="E9054"/>
    </row>
    <row r="9055" spans="1:5" x14ac:dyDescent="0.2">
      <c r="A9055"/>
      <c r="B9055"/>
      <c r="C9055"/>
      <c r="D9055"/>
      <c r="E9055"/>
    </row>
    <row r="9056" spans="1:5" x14ac:dyDescent="0.2">
      <c r="A9056"/>
      <c r="B9056"/>
      <c r="C9056"/>
      <c r="D9056"/>
      <c r="E9056"/>
    </row>
    <row r="9057" spans="1:5" x14ac:dyDescent="0.2">
      <c r="A9057"/>
      <c r="B9057"/>
      <c r="C9057"/>
      <c r="D9057"/>
      <c r="E9057"/>
    </row>
    <row r="9058" spans="1:5" x14ac:dyDescent="0.2">
      <c r="A9058"/>
      <c r="B9058"/>
      <c r="C9058"/>
      <c r="D9058"/>
      <c r="E9058"/>
    </row>
    <row r="9059" spans="1:5" x14ac:dyDescent="0.2">
      <c r="A9059"/>
      <c r="B9059"/>
      <c r="C9059"/>
      <c r="D9059"/>
      <c r="E9059"/>
    </row>
    <row r="9060" spans="1:5" x14ac:dyDescent="0.2">
      <c r="A9060"/>
      <c r="B9060"/>
      <c r="C9060"/>
      <c r="D9060"/>
      <c r="E9060"/>
    </row>
    <row r="9061" spans="1:5" x14ac:dyDescent="0.2">
      <c r="A9061"/>
      <c r="B9061"/>
      <c r="C9061"/>
      <c r="D9061"/>
      <c r="E9061"/>
    </row>
    <row r="9062" spans="1:5" x14ac:dyDescent="0.2">
      <c r="A9062"/>
      <c r="B9062"/>
      <c r="C9062"/>
      <c r="D9062"/>
      <c r="E9062"/>
    </row>
    <row r="9063" spans="1:5" x14ac:dyDescent="0.2">
      <c r="A9063"/>
      <c r="B9063"/>
      <c r="C9063"/>
      <c r="D9063"/>
      <c r="E9063"/>
    </row>
    <row r="9064" spans="1:5" x14ac:dyDescent="0.2">
      <c r="A9064"/>
      <c r="B9064"/>
      <c r="C9064"/>
      <c r="D9064"/>
      <c r="E9064"/>
    </row>
    <row r="9065" spans="1:5" x14ac:dyDescent="0.2">
      <c r="A9065"/>
      <c r="B9065"/>
      <c r="C9065"/>
      <c r="D9065"/>
      <c r="E9065"/>
    </row>
    <row r="9066" spans="1:5" x14ac:dyDescent="0.2">
      <c r="A9066"/>
      <c r="B9066"/>
      <c r="C9066"/>
      <c r="D9066"/>
      <c r="E9066"/>
    </row>
    <row r="9067" spans="1:5" x14ac:dyDescent="0.2">
      <c r="A9067"/>
      <c r="B9067"/>
      <c r="C9067"/>
      <c r="D9067"/>
      <c r="E9067"/>
    </row>
    <row r="9068" spans="1:5" x14ac:dyDescent="0.2">
      <c r="A9068"/>
      <c r="B9068"/>
      <c r="C9068"/>
      <c r="D9068"/>
      <c r="E9068"/>
    </row>
    <row r="9069" spans="1:5" x14ac:dyDescent="0.2">
      <c r="A9069"/>
      <c r="B9069"/>
      <c r="C9069"/>
      <c r="D9069"/>
      <c r="E9069"/>
    </row>
    <row r="9070" spans="1:5" x14ac:dyDescent="0.2">
      <c r="A9070"/>
      <c r="B9070"/>
      <c r="C9070"/>
      <c r="D9070"/>
      <c r="E9070"/>
    </row>
    <row r="9071" spans="1:5" x14ac:dyDescent="0.2">
      <c r="A9071"/>
      <c r="B9071"/>
      <c r="C9071"/>
      <c r="D9071"/>
      <c r="E9071"/>
    </row>
    <row r="9072" spans="1:5" x14ac:dyDescent="0.2">
      <c r="A9072"/>
      <c r="B9072"/>
      <c r="C9072"/>
      <c r="D9072"/>
      <c r="E9072"/>
    </row>
    <row r="9073" spans="1:5" x14ac:dyDescent="0.2">
      <c r="A9073"/>
      <c r="B9073"/>
      <c r="C9073"/>
      <c r="D9073"/>
      <c r="E9073"/>
    </row>
    <row r="9074" spans="1:5" x14ac:dyDescent="0.2">
      <c r="A9074"/>
      <c r="B9074"/>
      <c r="C9074"/>
      <c r="D9074"/>
      <c r="E9074"/>
    </row>
    <row r="9075" spans="1:5" x14ac:dyDescent="0.2">
      <c r="A9075"/>
      <c r="B9075"/>
      <c r="C9075"/>
      <c r="D9075"/>
      <c r="E9075"/>
    </row>
    <row r="9076" spans="1:5" x14ac:dyDescent="0.2">
      <c r="A9076"/>
      <c r="B9076"/>
      <c r="C9076"/>
      <c r="D9076"/>
      <c r="E9076"/>
    </row>
    <row r="9077" spans="1:5" x14ac:dyDescent="0.2">
      <c r="A9077"/>
      <c r="B9077"/>
      <c r="C9077"/>
      <c r="D9077"/>
      <c r="E9077"/>
    </row>
    <row r="9078" spans="1:5" x14ac:dyDescent="0.2">
      <c r="A9078"/>
      <c r="B9078"/>
      <c r="C9078"/>
      <c r="D9078"/>
      <c r="E9078"/>
    </row>
    <row r="9079" spans="1:5" x14ac:dyDescent="0.2">
      <c r="A9079"/>
      <c r="B9079"/>
      <c r="C9079"/>
      <c r="D9079"/>
      <c r="E9079"/>
    </row>
    <row r="9080" spans="1:5" x14ac:dyDescent="0.2">
      <c r="A9080"/>
      <c r="B9080"/>
      <c r="C9080"/>
      <c r="D9080"/>
      <c r="E9080"/>
    </row>
    <row r="9081" spans="1:5" x14ac:dyDescent="0.2">
      <c r="A9081"/>
      <c r="B9081"/>
      <c r="C9081"/>
      <c r="D9081"/>
      <c r="E9081"/>
    </row>
    <row r="9082" spans="1:5" x14ac:dyDescent="0.2">
      <c r="A9082"/>
      <c r="B9082"/>
      <c r="C9082"/>
      <c r="D9082"/>
      <c r="E9082"/>
    </row>
    <row r="9083" spans="1:5" x14ac:dyDescent="0.2">
      <c r="A9083"/>
      <c r="B9083"/>
      <c r="C9083"/>
      <c r="D9083"/>
      <c r="E9083"/>
    </row>
    <row r="9084" spans="1:5" x14ac:dyDescent="0.2">
      <c r="A9084"/>
      <c r="B9084"/>
      <c r="C9084"/>
      <c r="D9084"/>
      <c r="E9084"/>
    </row>
    <row r="9085" spans="1:5" x14ac:dyDescent="0.2">
      <c r="A9085"/>
      <c r="B9085"/>
      <c r="C9085"/>
      <c r="D9085"/>
      <c r="E9085"/>
    </row>
    <row r="9086" spans="1:5" x14ac:dyDescent="0.2">
      <c r="A9086"/>
      <c r="B9086"/>
      <c r="C9086"/>
      <c r="D9086"/>
      <c r="E9086"/>
    </row>
    <row r="9087" spans="1:5" x14ac:dyDescent="0.2">
      <c r="A9087"/>
      <c r="B9087"/>
      <c r="C9087"/>
      <c r="D9087"/>
      <c r="E9087"/>
    </row>
    <row r="9088" spans="1:5" x14ac:dyDescent="0.2">
      <c r="A9088"/>
      <c r="B9088"/>
      <c r="C9088"/>
      <c r="D9088"/>
      <c r="E9088"/>
    </row>
    <row r="9089" spans="1:5" x14ac:dyDescent="0.2">
      <c r="A9089"/>
      <c r="B9089"/>
      <c r="C9089"/>
      <c r="D9089"/>
      <c r="E9089"/>
    </row>
    <row r="9090" spans="1:5" x14ac:dyDescent="0.2">
      <c r="A9090"/>
      <c r="B9090"/>
      <c r="C9090"/>
      <c r="D9090"/>
      <c r="E9090"/>
    </row>
    <row r="9091" spans="1:5" x14ac:dyDescent="0.2">
      <c r="A9091"/>
      <c r="B9091"/>
      <c r="C9091"/>
      <c r="D9091"/>
      <c r="E9091"/>
    </row>
    <row r="9092" spans="1:5" x14ac:dyDescent="0.2">
      <c r="A9092"/>
      <c r="B9092"/>
      <c r="C9092"/>
      <c r="D9092"/>
      <c r="E9092"/>
    </row>
    <row r="9093" spans="1:5" x14ac:dyDescent="0.2">
      <c r="A9093"/>
      <c r="B9093"/>
      <c r="C9093"/>
      <c r="D9093"/>
      <c r="E9093"/>
    </row>
    <row r="9094" spans="1:5" x14ac:dyDescent="0.2">
      <c r="A9094"/>
      <c r="B9094"/>
      <c r="C9094"/>
      <c r="D9094"/>
      <c r="E9094"/>
    </row>
    <row r="9095" spans="1:5" x14ac:dyDescent="0.2">
      <c r="A9095"/>
      <c r="B9095"/>
      <c r="C9095"/>
      <c r="D9095"/>
      <c r="E9095"/>
    </row>
    <row r="9096" spans="1:5" x14ac:dyDescent="0.2">
      <c r="A9096"/>
      <c r="B9096"/>
      <c r="C9096"/>
      <c r="D9096"/>
      <c r="E9096"/>
    </row>
    <row r="9097" spans="1:5" x14ac:dyDescent="0.2">
      <c r="A9097"/>
      <c r="B9097"/>
      <c r="C9097"/>
      <c r="D9097"/>
      <c r="E9097"/>
    </row>
    <row r="9098" spans="1:5" x14ac:dyDescent="0.2">
      <c r="A9098"/>
      <c r="B9098"/>
      <c r="C9098"/>
      <c r="D9098"/>
      <c r="E9098"/>
    </row>
    <row r="9099" spans="1:5" x14ac:dyDescent="0.2">
      <c r="A9099"/>
      <c r="B9099"/>
      <c r="C9099"/>
      <c r="D9099"/>
      <c r="E9099"/>
    </row>
    <row r="9100" spans="1:5" x14ac:dyDescent="0.2">
      <c r="A9100"/>
      <c r="B9100"/>
      <c r="C9100"/>
      <c r="D9100"/>
      <c r="E9100"/>
    </row>
    <row r="9101" spans="1:5" x14ac:dyDescent="0.2">
      <c r="A9101"/>
      <c r="B9101"/>
      <c r="C9101"/>
      <c r="D9101"/>
      <c r="E9101"/>
    </row>
    <row r="9102" spans="1:5" x14ac:dyDescent="0.2">
      <c r="A9102"/>
      <c r="B9102"/>
      <c r="C9102"/>
      <c r="D9102"/>
      <c r="E9102"/>
    </row>
    <row r="9103" spans="1:5" x14ac:dyDescent="0.2">
      <c r="A9103"/>
      <c r="B9103"/>
      <c r="C9103"/>
      <c r="D9103"/>
      <c r="E9103"/>
    </row>
    <row r="9104" spans="1:5" x14ac:dyDescent="0.2">
      <c r="A9104"/>
      <c r="B9104"/>
      <c r="C9104"/>
      <c r="D9104"/>
      <c r="E9104"/>
    </row>
    <row r="9105" spans="1:5" x14ac:dyDescent="0.2">
      <c r="A9105"/>
      <c r="B9105"/>
      <c r="C9105"/>
      <c r="D9105"/>
      <c r="E9105"/>
    </row>
    <row r="9106" spans="1:5" x14ac:dyDescent="0.2">
      <c r="A9106"/>
      <c r="B9106"/>
      <c r="C9106"/>
      <c r="D9106"/>
      <c r="E9106"/>
    </row>
    <row r="9107" spans="1:5" x14ac:dyDescent="0.2">
      <c r="A9107"/>
      <c r="B9107"/>
      <c r="C9107"/>
      <c r="D9107"/>
      <c r="E9107"/>
    </row>
    <row r="9108" spans="1:5" x14ac:dyDescent="0.2">
      <c r="A9108"/>
      <c r="B9108"/>
      <c r="C9108"/>
      <c r="D9108"/>
      <c r="E9108"/>
    </row>
    <row r="9109" spans="1:5" x14ac:dyDescent="0.2">
      <c r="A9109"/>
      <c r="B9109"/>
      <c r="C9109"/>
      <c r="D9109"/>
      <c r="E9109"/>
    </row>
    <row r="9110" spans="1:5" x14ac:dyDescent="0.2">
      <c r="A9110"/>
      <c r="B9110"/>
      <c r="C9110"/>
      <c r="D9110"/>
      <c r="E9110"/>
    </row>
    <row r="9111" spans="1:5" x14ac:dyDescent="0.2">
      <c r="A9111"/>
      <c r="B9111"/>
      <c r="C9111"/>
      <c r="D9111"/>
      <c r="E9111"/>
    </row>
    <row r="9112" spans="1:5" x14ac:dyDescent="0.2">
      <c r="A9112"/>
      <c r="B9112"/>
      <c r="C9112"/>
      <c r="D9112"/>
      <c r="E9112"/>
    </row>
    <row r="9113" spans="1:5" x14ac:dyDescent="0.2">
      <c r="A9113"/>
      <c r="B9113"/>
      <c r="C9113"/>
      <c r="D9113"/>
      <c r="E9113"/>
    </row>
    <row r="9114" spans="1:5" x14ac:dyDescent="0.2">
      <c r="A9114"/>
      <c r="B9114"/>
      <c r="C9114"/>
      <c r="D9114"/>
      <c r="E9114"/>
    </row>
    <row r="9115" spans="1:5" x14ac:dyDescent="0.2">
      <c r="A9115"/>
      <c r="B9115"/>
      <c r="C9115"/>
      <c r="D9115"/>
      <c r="E9115"/>
    </row>
    <row r="9116" spans="1:5" x14ac:dyDescent="0.2">
      <c r="A9116"/>
      <c r="B9116"/>
      <c r="C9116"/>
      <c r="D9116"/>
      <c r="E9116"/>
    </row>
    <row r="9117" spans="1:5" x14ac:dyDescent="0.2">
      <c r="A9117"/>
      <c r="B9117"/>
      <c r="C9117"/>
      <c r="D9117"/>
      <c r="E9117"/>
    </row>
    <row r="9118" spans="1:5" x14ac:dyDescent="0.2">
      <c r="A9118"/>
      <c r="B9118"/>
      <c r="C9118"/>
      <c r="D9118"/>
      <c r="E9118"/>
    </row>
    <row r="9119" spans="1:5" x14ac:dyDescent="0.2">
      <c r="A9119"/>
      <c r="B9119"/>
      <c r="C9119"/>
      <c r="D9119"/>
      <c r="E9119"/>
    </row>
    <row r="9120" spans="1:5" x14ac:dyDescent="0.2">
      <c r="A9120"/>
      <c r="B9120"/>
      <c r="C9120"/>
      <c r="D9120"/>
      <c r="E9120"/>
    </row>
    <row r="9121" spans="1:5" x14ac:dyDescent="0.2">
      <c r="A9121"/>
      <c r="B9121"/>
      <c r="C9121"/>
      <c r="D9121"/>
      <c r="E9121"/>
    </row>
    <row r="9122" spans="1:5" x14ac:dyDescent="0.2">
      <c r="A9122"/>
      <c r="B9122"/>
      <c r="C9122"/>
      <c r="D9122"/>
      <c r="E9122"/>
    </row>
    <row r="9123" spans="1:5" x14ac:dyDescent="0.2">
      <c r="A9123"/>
      <c r="B9123"/>
      <c r="C9123"/>
      <c r="D9123"/>
      <c r="E9123"/>
    </row>
    <row r="9124" spans="1:5" x14ac:dyDescent="0.2">
      <c r="A9124"/>
      <c r="B9124"/>
      <c r="C9124"/>
      <c r="D9124"/>
      <c r="E9124"/>
    </row>
    <row r="9125" spans="1:5" x14ac:dyDescent="0.2">
      <c r="A9125"/>
      <c r="B9125"/>
      <c r="C9125"/>
      <c r="D9125"/>
      <c r="E9125"/>
    </row>
    <row r="9126" spans="1:5" x14ac:dyDescent="0.2">
      <c r="A9126"/>
      <c r="B9126"/>
      <c r="C9126"/>
      <c r="D9126"/>
      <c r="E9126"/>
    </row>
    <row r="9127" spans="1:5" x14ac:dyDescent="0.2">
      <c r="A9127"/>
      <c r="B9127"/>
      <c r="C9127"/>
      <c r="D9127"/>
      <c r="E9127"/>
    </row>
    <row r="9128" spans="1:5" x14ac:dyDescent="0.2">
      <c r="A9128"/>
      <c r="B9128"/>
      <c r="C9128"/>
      <c r="D9128"/>
      <c r="E9128"/>
    </row>
    <row r="9129" spans="1:5" x14ac:dyDescent="0.2">
      <c r="A9129"/>
      <c r="B9129"/>
      <c r="C9129"/>
      <c r="D9129"/>
      <c r="E9129"/>
    </row>
    <row r="9130" spans="1:5" x14ac:dyDescent="0.2">
      <c r="A9130"/>
      <c r="B9130"/>
      <c r="C9130"/>
      <c r="D9130"/>
      <c r="E9130"/>
    </row>
    <row r="9131" spans="1:5" x14ac:dyDescent="0.2">
      <c r="A9131"/>
      <c r="B9131"/>
      <c r="C9131"/>
      <c r="D9131"/>
      <c r="E9131"/>
    </row>
    <row r="9132" spans="1:5" x14ac:dyDescent="0.2">
      <c r="A9132"/>
      <c r="B9132"/>
      <c r="C9132"/>
      <c r="D9132"/>
      <c r="E9132"/>
    </row>
    <row r="9133" spans="1:5" x14ac:dyDescent="0.2">
      <c r="A9133"/>
      <c r="B9133"/>
      <c r="C9133"/>
      <c r="D9133"/>
      <c r="E9133"/>
    </row>
    <row r="9134" spans="1:5" x14ac:dyDescent="0.2">
      <c r="A9134"/>
      <c r="B9134"/>
      <c r="C9134"/>
      <c r="D9134"/>
      <c r="E9134"/>
    </row>
    <row r="9135" spans="1:5" x14ac:dyDescent="0.2">
      <c r="A9135"/>
      <c r="B9135"/>
      <c r="C9135"/>
      <c r="D9135"/>
      <c r="E9135"/>
    </row>
    <row r="9136" spans="1:5" x14ac:dyDescent="0.2">
      <c r="A9136"/>
      <c r="B9136"/>
      <c r="C9136"/>
      <c r="D9136"/>
      <c r="E9136"/>
    </row>
    <row r="9137" spans="1:5" x14ac:dyDescent="0.2">
      <c r="A9137"/>
      <c r="B9137"/>
      <c r="C9137"/>
      <c r="D9137"/>
      <c r="E9137"/>
    </row>
    <row r="9138" spans="1:5" x14ac:dyDescent="0.2">
      <c r="A9138"/>
      <c r="B9138"/>
      <c r="C9138"/>
      <c r="D9138"/>
      <c r="E9138"/>
    </row>
    <row r="9139" spans="1:5" x14ac:dyDescent="0.2">
      <c r="A9139"/>
      <c r="B9139"/>
      <c r="C9139"/>
      <c r="D9139"/>
      <c r="E9139"/>
    </row>
    <row r="9140" spans="1:5" x14ac:dyDescent="0.2">
      <c r="A9140"/>
      <c r="B9140"/>
      <c r="C9140"/>
      <c r="D9140"/>
      <c r="E9140"/>
    </row>
    <row r="9141" spans="1:5" x14ac:dyDescent="0.2">
      <c r="A9141"/>
      <c r="B9141"/>
      <c r="C9141"/>
      <c r="D9141"/>
      <c r="E9141"/>
    </row>
    <row r="9142" spans="1:5" x14ac:dyDescent="0.2">
      <c r="A9142"/>
      <c r="B9142"/>
      <c r="C9142"/>
      <c r="D9142"/>
      <c r="E9142"/>
    </row>
    <row r="9143" spans="1:5" x14ac:dyDescent="0.2">
      <c r="A9143"/>
      <c r="B9143"/>
      <c r="C9143"/>
      <c r="D9143"/>
      <c r="E9143"/>
    </row>
    <row r="9144" spans="1:5" x14ac:dyDescent="0.2">
      <c r="A9144"/>
      <c r="B9144"/>
      <c r="C9144"/>
      <c r="D9144"/>
      <c r="E9144"/>
    </row>
    <row r="9145" spans="1:5" x14ac:dyDescent="0.2">
      <c r="A9145"/>
      <c r="B9145"/>
      <c r="C9145"/>
      <c r="D9145"/>
      <c r="E9145"/>
    </row>
    <row r="9146" spans="1:5" x14ac:dyDescent="0.2">
      <c r="A9146"/>
      <c r="B9146"/>
      <c r="C9146"/>
      <c r="D9146"/>
      <c r="E9146"/>
    </row>
    <row r="9147" spans="1:5" x14ac:dyDescent="0.2">
      <c r="A9147"/>
      <c r="B9147"/>
      <c r="C9147"/>
      <c r="D9147"/>
      <c r="E9147"/>
    </row>
    <row r="9148" spans="1:5" x14ac:dyDescent="0.2">
      <c r="A9148"/>
      <c r="B9148"/>
      <c r="C9148"/>
      <c r="D9148"/>
      <c r="E9148"/>
    </row>
    <row r="9149" spans="1:5" x14ac:dyDescent="0.2">
      <c r="A9149"/>
      <c r="B9149"/>
      <c r="C9149"/>
      <c r="D9149"/>
      <c r="E9149"/>
    </row>
    <row r="9150" spans="1:5" x14ac:dyDescent="0.2">
      <c r="A9150"/>
      <c r="B9150"/>
      <c r="C9150"/>
      <c r="D9150"/>
      <c r="E9150"/>
    </row>
    <row r="9151" spans="1:5" x14ac:dyDescent="0.2">
      <c r="A9151"/>
      <c r="B9151"/>
      <c r="C9151"/>
      <c r="D9151"/>
      <c r="E9151"/>
    </row>
    <row r="9152" spans="1:5" x14ac:dyDescent="0.2">
      <c r="A9152"/>
      <c r="B9152"/>
      <c r="C9152"/>
      <c r="D9152"/>
      <c r="E9152"/>
    </row>
    <row r="9153" spans="1:5" x14ac:dyDescent="0.2">
      <c r="A9153"/>
      <c r="B9153"/>
      <c r="C9153"/>
      <c r="D9153"/>
      <c r="E9153"/>
    </row>
    <row r="9154" spans="1:5" x14ac:dyDescent="0.2">
      <c r="A9154"/>
      <c r="B9154"/>
      <c r="C9154"/>
      <c r="D9154"/>
      <c r="E9154"/>
    </row>
    <row r="9155" spans="1:5" x14ac:dyDescent="0.2">
      <c r="A9155"/>
      <c r="B9155"/>
      <c r="C9155"/>
      <c r="D9155"/>
      <c r="E9155"/>
    </row>
    <row r="9156" spans="1:5" x14ac:dyDescent="0.2">
      <c r="A9156"/>
      <c r="B9156"/>
      <c r="C9156"/>
      <c r="D9156"/>
      <c r="E9156"/>
    </row>
    <row r="9157" spans="1:5" x14ac:dyDescent="0.2">
      <c r="A9157"/>
      <c r="B9157"/>
      <c r="C9157"/>
      <c r="D9157"/>
      <c r="E9157"/>
    </row>
    <row r="9158" spans="1:5" x14ac:dyDescent="0.2">
      <c r="A9158"/>
      <c r="B9158"/>
      <c r="C9158"/>
      <c r="D9158"/>
      <c r="E9158"/>
    </row>
    <row r="9159" spans="1:5" x14ac:dyDescent="0.2">
      <c r="A9159"/>
      <c r="B9159"/>
      <c r="C9159"/>
      <c r="D9159"/>
      <c r="E9159"/>
    </row>
    <row r="9160" spans="1:5" x14ac:dyDescent="0.2">
      <c r="A9160"/>
      <c r="B9160"/>
      <c r="C9160"/>
      <c r="D9160"/>
      <c r="E9160"/>
    </row>
    <row r="9161" spans="1:5" x14ac:dyDescent="0.2">
      <c r="A9161"/>
      <c r="B9161"/>
      <c r="C9161"/>
      <c r="D9161"/>
      <c r="E9161"/>
    </row>
    <row r="9162" spans="1:5" x14ac:dyDescent="0.2">
      <c r="A9162"/>
      <c r="B9162"/>
      <c r="C9162"/>
      <c r="D9162"/>
      <c r="E9162"/>
    </row>
    <row r="9163" spans="1:5" x14ac:dyDescent="0.2">
      <c r="A9163"/>
      <c r="B9163"/>
      <c r="C9163"/>
      <c r="D9163"/>
      <c r="E9163"/>
    </row>
    <row r="9164" spans="1:5" x14ac:dyDescent="0.2">
      <c r="A9164"/>
      <c r="B9164"/>
      <c r="C9164"/>
      <c r="D9164"/>
      <c r="E9164"/>
    </row>
    <row r="9165" spans="1:5" x14ac:dyDescent="0.2">
      <c r="A9165"/>
      <c r="B9165"/>
      <c r="C9165"/>
      <c r="D9165"/>
      <c r="E9165"/>
    </row>
    <row r="9166" spans="1:5" x14ac:dyDescent="0.2">
      <c r="A9166"/>
      <c r="B9166"/>
      <c r="C9166"/>
      <c r="D9166"/>
      <c r="E9166"/>
    </row>
    <row r="9167" spans="1:5" x14ac:dyDescent="0.2">
      <c r="A9167"/>
      <c r="B9167"/>
      <c r="C9167"/>
      <c r="D9167"/>
      <c r="E9167"/>
    </row>
    <row r="9168" spans="1:5" x14ac:dyDescent="0.2">
      <c r="A9168"/>
      <c r="B9168"/>
      <c r="C9168"/>
      <c r="D9168"/>
      <c r="E9168"/>
    </row>
    <row r="9169" spans="1:5" x14ac:dyDescent="0.2">
      <c r="A9169"/>
      <c r="B9169"/>
      <c r="C9169"/>
      <c r="D9169"/>
      <c r="E9169"/>
    </row>
    <row r="9170" spans="1:5" x14ac:dyDescent="0.2">
      <c r="A9170"/>
      <c r="B9170"/>
      <c r="C9170"/>
      <c r="D9170"/>
      <c r="E9170"/>
    </row>
    <row r="9171" spans="1:5" x14ac:dyDescent="0.2">
      <c r="A9171"/>
      <c r="B9171"/>
      <c r="C9171"/>
      <c r="D9171"/>
      <c r="E9171"/>
    </row>
    <row r="9172" spans="1:5" x14ac:dyDescent="0.2">
      <c r="A9172"/>
      <c r="B9172"/>
      <c r="C9172"/>
      <c r="D9172"/>
      <c r="E9172"/>
    </row>
    <row r="9173" spans="1:5" x14ac:dyDescent="0.2">
      <c r="A9173"/>
      <c r="B9173"/>
      <c r="C9173"/>
      <c r="D9173"/>
      <c r="E9173"/>
    </row>
    <row r="9174" spans="1:5" x14ac:dyDescent="0.2">
      <c r="A9174"/>
      <c r="B9174"/>
      <c r="C9174"/>
      <c r="D9174"/>
      <c r="E9174"/>
    </row>
    <row r="9175" spans="1:5" x14ac:dyDescent="0.2">
      <c r="A9175"/>
      <c r="B9175"/>
      <c r="C9175"/>
      <c r="D9175"/>
      <c r="E9175"/>
    </row>
    <row r="9176" spans="1:5" x14ac:dyDescent="0.2">
      <c r="A9176"/>
      <c r="B9176"/>
      <c r="C9176"/>
      <c r="D9176"/>
      <c r="E9176"/>
    </row>
    <row r="9177" spans="1:5" x14ac:dyDescent="0.2">
      <c r="A9177"/>
      <c r="B9177"/>
      <c r="C9177"/>
      <c r="D9177"/>
      <c r="E9177"/>
    </row>
    <row r="9178" spans="1:5" x14ac:dyDescent="0.2">
      <c r="A9178"/>
      <c r="B9178"/>
      <c r="C9178"/>
      <c r="D9178"/>
      <c r="E9178"/>
    </row>
    <row r="9179" spans="1:5" x14ac:dyDescent="0.2">
      <c r="A9179"/>
      <c r="B9179"/>
      <c r="C9179"/>
      <c r="D9179"/>
      <c r="E9179"/>
    </row>
    <row r="9180" spans="1:5" x14ac:dyDescent="0.2">
      <c r="A9180"/>
      <c r="B9180"/>
      <c r="C9180"/>
      <c r="D9180"/>
      <c r="E9180"/>
    </row>
    <row r="9181" spans="1:5" x14ac:dyDescent="0.2">
      <c r="A9181"/>
      <c r="B9181"/>
      <c r="C9181"/>
      <c r="D9181"/>
      <c r="E9181"/>
    </row>
    <row r="9182" spans="1:5" x14ac:dyDescent="0.2">
      <c r="A9182"/>
      <c r="B9182"/>
      <c r="C9182"/>
      <c r="D9182"/>
      <c r="E9182"/>
    </row>
    <row r="9183" spans="1:5" x14ac:dyDescent="0.2">
      <c r="A9183"/>
      <c r="B9183"/>
      <c r="C9183"/>
      <c r="D9183"/>
      <c r="E9183"/>
    </row>
    <row r="9184" spans="1:5" x14ac:dyDescent="0.2">
      <c r="A9184"/>
      <c r="B9184"/>
      <c r="C9184"/>
      <c r="D9184"/>
      <c r="E9184"/>
    </row>
    <row r="9185" spans="1:5" x14ac:dyDescent="0.2">
      <c r="A9185"/>
      <c r="B9185"/>
      <c r="C9185"/>
      <c r="D9185"/>
      <c r="E9185"/>
    </row>
    <row r="9186" spans="1:5" x14ac:dyDescent="0.2">
      <c r="A9186"/>
      <c r="B9186"/>
      <c r="C9186"/>
      <c r="D9186"/>
      <c r="E9186"/>
    </row>
    <row r="9187" spans="1:5" x14ac:dyDescent="0.2">
      <c r="A9187"/>
      <c r="B9187"/>
      <c r="C9187"/>
      <c r="D9187"/>
      <c r="E9187"/>
    </row>
    <row r="9188" spans="1:5" x14ac:dyDescent="0.2">
      <c r="A9188"/>
      <c r="B9188"/>
      <c r="C9188"/>
      <c r="D9188"/>
      <c r="E9188"/>
    </row>
    <row r="9189" spans="1:5" x14ac:dyDescent="0.2">
      <c r="A9189"/>
      <c r="B9189"/>
      <c r="C9189"/>
      <c r="D9189"/>
      <c r="E9189"/>
    </row>
    <row r="9190" spans="1:5" x14ac:dyDescent="0.2">
      <c r="A9190"/>
      <c r="B9190"/>
      <c r="C9190"/>
      <c r="D9190"/>
      <c r="E9190"/>
    </row>
    <row r="9191" spans="1:5" x14ac:dyDescent="0.2">
      <c r="A9191"/>
      <c r="B9191"/>
      <c r="C9191"/>
      <c r="D9191"/>
      <c r="E9191"/>
    </row>
    <row r="9192" spans="1:5" x14ac:dyDescent="0.2">
      <c r="A9192"/>
      <c r="B9192"/>
      <c r="C9192"/>
      <c r="D9192"/>
      <c r="E9192"/>
    </row>
    <row r="9193" spans="1:5" x14ac:dyDescent="0.2">
      <c r="A9193"/>
      <c r="B9193"/>
      <c r="C9193"/>
      <c r="D9193"/>
      <c r="E9193"/>
    </row>
    <row r="9194" spans="1:5" x14ac:dyDescent="0.2">
      <c r="A9194"/>
      <c r="B9194"/>
      <c r="C9194"/>
      <c r="D9194"/>
      <c r="E9194"/>
    </row>
    <row r="9195" spans="1:5" x14ac:dyDescent="0.2">
      <c r="A9195"/>
      <c r="B9195"/>
      <c r="C9195"/>
      <c r="D9195"/>
      <c r="E9195"/>
    </row>
    <row r="9196" spans="1:5" x14ac:dyDescent="0.2">
      <c r="A9196"/>
      <c r="B9196"/>
      <c r="C9196"/>
      <c r="D9196"/>
      <c r="E9196"/>
    </row>
    <row r="9197" spans="1:5" x14ac:dyDescent="0.2">
      <c r="A9197"/>
      <c r="B9197"/>
      <c r="C9197"/>
      <c r="D9197"/>
      <c r="E9197"/>
    </row>
    <row r="9198" spans="1:5" x14ac:dyDescent="0.2">
      <c r="A9198"/>
      <c r="B9198"/>
      <c r="C9198"/>
      <c r="D9198"/>
      <c r="E9198"/>
    </row>
    <row r="9199" spans="1:5" x14ac:dyDescent="0.2">
      <c r="A9199"/>
      <c r="B9199"/>
      <c r="C9199"/>
      <c r="D9199"/>
      <c r="E9199"/>
    </row>
    <row r="9200" spans="1:5" x14ac:dyDescent="0.2">
      <c r="A9200"/>
      <c r="B9200"/>
      <c r="C9200"/>
      <c r="D9200"/>
      <c r="E9200"/>
    </row>
    <row r="9201" spans="1:5" x14ac:dyDescent="0.2">
      <c r="A9201"/>
      <c r="B9201"/>
      <c r="C9201"/>
      <c r="D9201"/>
      <c r="E9201"/>
    </row>
    <row r="9202" spans="1:5" x14ac:dyDescent="0.2">
      <c r="A9202"/>
      <c r="B9202"/>
      <c r="C9202"/>
      <c r="D9202"/>
      <c r="E9202"/>
    </row>
    <row r="9203" spans="1:5" x14ac:dyDescent="0.2">
      <c r="A9203"/>
      <c r="B9203"/>
      <c r="C9203"/>
      <c r="D9203"/>
      <c r="E9203"/>
    </row>
    <row r="9204" spans="1:5" x14ac:dyDescent="0.2">
      <c r="A9204"/>
      <c r="B9204"/>
      <c r="C9204"/>
      <c r="D9204"/>
      <c r="E9204"/>
    </row>
    <row r="9205" spans="1:5" x14ac:dyDescent="0.2">
      <c r="A9205"/>
      <c r="B9205"/>
      <c r="C9205"/>
      <c r="D9205"/>
      <c r="E9205"/>
    </row>
    <row r="9206" spans="1:5" x14ac:dyDescent="0.2">
      <c r="A9206"/>
      <c r="B9206"/>
      <c r="C9206"/>
      <c r="D9206"/>
      <c r="E9206"/>
    </row>
    <row r="9207" spans="1:5" x14ac:dyDescent="0.2">
      <c r="A9207"/>
      <c r="B9207"/>
      <c r="C9207"/>
      <c r="D9207"/>
      <c r="E9207"/>
    </row>
    <row r="9208" spans="1:5" x14ac:dyDescent="0.2">
      <c r="A9208"/>
      <c r="B9208"/>
      <c r="C9208"/>
      <c r="D9208"/>
      <c r="E9208"/>
    </row>
    <row r="9209" spans="1:5" x14ac:dyDescent="0.2">
      <c r="A9209"/>
      <c r="B9209"/>
      <c r="C9209"/>
      <c r="D9209"/>
      <c r="E9209"/>
    </row>
    <row r="9210" spans="1:5" x14ac:dyDescent="0.2">
      <c r="A9210"/>
      <c r="B9210"/>
      <c r="C9210"/>
      <c r="D9210"/>
      <c r="E9210"/>
    </row>
    <row r="9211" spans="1:5" x14ac:dyDescent="0.2">
      <c r="A9211"/>
      <c r="B9211"/>
      <c r="C9211"/>
      <c r="D9211"/>
      <c r="E9211"/>
    </row>
    <row r="9212" spans="1:5" x14ac:dyDescent="0.2">
      <c r="A9212"/>
      <c r="B9212"/>
      <c r="C9212"/>
      <c r="D9212"/>
      <c r="E9212"/>
    </row>
    <row r="9213" spans="1:5" x14ac:dyDescent="0.2">
      <c r="A9213"/>
      <c r="B9213"/>
      <c r="C9213"/>
      <c r="D9213"/>
      <c r="E9213"/>
    </row>
    <row r="9214" spans="1:5" x14ac:dyDescent="0.2">
      <c r="A9214"/>
      <c r="B9214"/>
      <c r="C9214"/>
      <c r="D9214"/>
      <c r="E9214"/>
    </row>
    <row r="9215" spans="1:5" x14ac:dyDescent="0.2">
      <c r="A9215"/>
      <c r="B9215"/>
      <c r="C9215"/>
      <c r="D9215"/>
      <c r="E9215"/>
    </row>
    <row r="9216" spans="1:5" x14ac:dyDescent="0.2">
      <c r="A9216"/>
      <c r="B9216"/>
      <c r="C9216"/>
      <c r="D9216"/>
      <c r="E9216"/>
    </row>
    <row r="9217" spans="1:5" x14ac:dyDescent="0.2">
      <c r="A9217"/>
      <c r="B9217"/>
      <c r="C9217"/>
      <c r="D9217"/>
      <c r="E9217"/>
    </row>
    <row r="9218" spans="1:5" x14ac:dyDescent="0.2">
      <c r="A9218"/>
      <c r="B9218"/>
      <c r="C9218"/>
      <c r="D9218"/>
      <c r="E9218"/>
    </row>
    <row r="9219" spans="1:5" x14ac:dyDescent="0.2">
      <c r="A9219"/>
      <c r="B9219"/>
      <c r="C9219"/>
      <c r="D9219"/>
      <c r="E9219"/>
    </row>
    <row r="9220" spans="1:5" x14ac:dyDescent="0.2">
      <c r="A9220"/>
      <c r="B9220"/>
      <c r="C9220"/>
      <c r="D9220"/>
      <c r="E9220"/>
    </row>
    <row r="9221" spans="1:5" x14ac:dyDescent="0.2">
      <c r="A9221"/>
      <c r="B9221"/>
      <c r="C9221"/>
      <c r="D9221"/>
      <c r="E9221"/>
    </row>
    <row r="9222" spans="1:5" x14ac:dyDescent="0.2">
      <c r="A9222"/>
      <c r="B9222"/>
      <c r="C9222"/>
      <c r="D9222"/>
      <c r="E9222"/>
    </row>
    <row r="9223" spans="1:5" x14ac:dyDescent="0.2">
      <c r="A9223"/>
      <c r="B9223"/>
      <c r="C9223"/>
      <c r="D9223"/>
      <c r="E9223"/>
    </row>
    <row r="9224" spans="1:5" x14ac:dyDescent="0.2">
      <c r="A9224"/>
      <c r="B9224"/>
      <c r="C9224"/>
      <c r="D9224"/>
      <c r="E9224"/>
    </row>
    <row r="9225" spans="1:5" x14ac:dyDescent="0.2">
      <c r="A9225"/>
      <c r="B9225"/>
      <c r="C9225"/>
      <c r="D9225"/>
      <c r="E9225"/>
    </row>
    <row r="9226" spans="1:5" x14ac:dyDescent="0.2">
      <c r="A9226"/>
      <c r="B9226"/>
      <c r="C9226"/>
      <c r="D9226"/>
      <c r="E9226"/>
    </row>
    <row r="9227" spans="1:5" x14ac:dyDescent="0.2">
      <c r="A9227"/>
      <c r="B9227"/>
      <c r="C9227"/>
      <c r="D9227"/>
      <c r="E9227"/>
    </row>
    <row r="9228" spans="1:5" x14ac:dyDescent="0.2">
      <c r="A9228"/>
      <c r="B9228"/>
      <c r="C9228"/>
      <c r="D9228"/>
      <c r="E9228"/>
    </row>
    <row r="9229" spans="1:5" x14ac:dyDescent="0.2">
      <c r="A9229"/>
      <c r="B9229"/>
      <c r="C9229"/>
      <c r="D9229"/>
      <c r="E9229"/>
    </row>
    <row r="9230" spans="1:5" x14ac:dyDescent="0.2">
      <c r="A9230"/>
      <c r="B9230"/>
      <c r="C9230"/>
      <c r="D9230"/>
      <c r="E9230"/>
    </row>
    <row r="9231" spans="1:5" x14ac:dyDescent="0.2">
      <c r="A9231"/>
      <c r="B9231"/>
      <c r="C9231"/>
      <c r="D9231"/>
      <c r="E9231"/>
    </row>
    <row r="9232" spans="1:5" x14ac:dyDescent="0.2">
      <c r="A9232"/>
      <c r="B9232"/>
      <c r="C9232"/>
      <c r="D9232"/>
      <c r="E9232"/>
    </row>
    <row r="9233" spans="1:5" x14ac:dyDescent="0.2">
      <c r="A9233"/>
      <c r="B9233"/>
      <c r="C9233"/>
      <c r="D9233"/>
      <c r="E9233"/>
    </row>
    <row r="9234" spans="1:5" x14ac:dyDescent="0.2">
      <c r="A9234"/>
      <c r="B9234"/>
      <c r="C9234"/>
      <c r="D9234"/>
      <c r="E9234"/>
    </row>
    <row r="9235" spans="1:5" x14ac:dyDescent="0.2">
      <c r="A9235"/>
      <c r="B9235"/>
      <c r="C9235"/>
      <c r="D9235"/>
      <c r="E9235"/>
    </row>
    <row r="9236" spans="1:5" x14ac:dyDescent="0.2">
      <c r="A9236"/>
      <c r="B9236"/>
      <c r="C9236"/>
      <c r="D9236"/>
      <c r="E9236"/>
    </row>
    <row r="9237" spans="1:5" x14ac:dyDescent="0.2">
      <c r="A9237"/>
      <c r="B9237"/>
      <c r="C9237"/>
      <c r="D9237"/>
      <c r="E9237"/>
    </row>
    <row r="9238" spans="1:5" x14ac:dyDescent="0.2">
      <c r="A9238"/>
      <c r="B9238"/>
      <c r="C9238"/>
      <c r="D9238"/>
      <c r="E9238"/>
    </row>
    <row r="9239" spans="1:5" x14ac:dyDescent="0.2">
      <c r="A9239"/>
      <c r="B9239"/>
      <c r="C9239"/>
      <c r="D9239"/>
      <c r="E9239"/>
    </row>
    <row r="9240" spans="1:5" x14ac:dyDescent="0.2">
      <c r="A9240"/>
      <c r="B9240"/>
      <c r="C9240"/>
      <c r="D9240"/>
      <c r="E9240"/>
    </row>
    <row r="9241" spans="1:5" x14ac:dyDescent="0.2">
      <c r="A9241"/>
      <c r="B9241"/>
      <c r="C9241"/>
      <c r="D9241"/>
      <c r="E9241"/>
    </row>
    <row r="9242" spans="1:5" x14ac:dyDescent="0.2">
      <c r="A9242"/>
      <c r="B9242"/>
      <c r="C9242"/>
      <c r="D9242"/>
      <c r="E9242"/>
    </row>
    <row r="9243" spans="1:5" x14ac:dyDescent="0.2">
      <c r="A9243"/>
      <c r="B9243"/>
      <c r="C9243"/>
      <c r="D9243"/>
      <c r="E9243"/>
    </row>
    <row r="9244" spans="1:5" x14ac:dyDescent="0.2">
      <c r="A9244"/>
      <c r="B9244"/>
      <c r="C9244"/>
      <c r="D9244"/>
      <c r="E9244"/>
    </row>
    <row r="9245" spans="1:5" x14ac:dyDescent="0.2">
      <c r="A9245"/>
      <c r="B9245"/>
      <c r="C9245"/>
      <c r="D9245"/>
      <c r="E9245"/>
    </row>
    <row r="9246" spans="1:5" x14ac:dyDescent="0.2">
      <c r="A9246"/>
      <c r="B9246"/>
      <c r="C9246"/>
      <c r="D9246"/>
      <c r="E9246"/>
    </row>
    <row r="9247" spans="1:5" x14ac:dyDescent="0.2">
      <c r="A9247"/>
      <c r="B9247"/>
      <c r="C9247"/>
      <c r="D9247"/>
      <c r="E9247"/>
    </row>
    <row r="9248" spans="1:5" x14ac:dyDescent="0.2">
      <c r="A9248"/>
      <c r="B9248"/>
      <c r="C9248"/>
      <c r="D9248"/>
      <c r="E9248"/>
    </row>
    <row r="9249" spans="1:5" x14ac:dyDescent="0.2">
      <c r="A9249"/>
      <c r="B9249"/>
      <c r="C9249"/>
      <c r="D9249"/>
      <c r="E9249"/>
    </row>
    <row r="9250" spans="1:5" x14ac:dyDescent="0.2">
      <c r="A9250"/>
      <c r="B9250"/>
      <c r="C9250"/>
      <c r="D9250"/>
      <c r="E9250"/>
    </row>
    <row r="9251" spans="1:5" x14ac:dyDescent="0.2">
      <c r="A9251"/>
      <c r="B9251"/>
      <c r="C9251"/>
      <c r="D9251"/>
      <c r="E9251"/>
    </row>
    <row r="9252" spans="1:5" x14ac:dyDescent="0.2">
      <c r="A9252"/>
      <c r="B9252"/>
      <c r="C9252"/>
      <c r="D9252"/>
      <c r="E9252"/>
    </row>
    <row r="9253" spans="1:5" x14ac:dyDescent="0.2">
      <c r="A9253"/>
      <c r="B9253"/>
      <c r="C9253"/>
      <c r="D9253"/>
      <c r="E9253"/>
    </row>
    <row r="9254" spans="1:5" x14ac:dyDescent="0.2">
      <c r="A9254"/>
      <c r="B9254"/>
      <c r="C9254"/>
      <c r="D9254"/>
      <c r="E9254"/>
    </row>
    <row r="9255" spans="1:5" x14ac:dyDescent="0.2">
      <c r="A9255"/>
      <c r="B9255"/>
      <c r="C9255"/>
      <c r="D9255"/>
      <c r="E9255"/>
    </row>
    <row r="9256" spans="1:5" x14ac:dyDescent="0.2">
      <c r="A9256"/>
      <c r="B9256"/>
      <c r="C9256"/>
      <c r="D9256"/>
      <c r="E9256"/>
    </row>
    <row r="9257" spans="1:5" x14ac:dyDescent="0.2">
      <c r="A9257"/>
      <c r="B9257"/>
      <c r="C9257"/>
      <c r="D9257"/>
      <c r="E9257"/>
    </row>
    <row r="9258" spans="1:5" x14ac:dyDescent="0.2">
      <c r="A9258"/>
      <c r="B9258"/>
      <c r="C9258"/>
      <c r="D9258"/>
      <c r="E9258"/>
    </row>
    <row r="9259" spans="1:5" x14ac:dyDescent="0.2">
      <c r="A9259"/>
      <c r="B9259"/>
      <c r="C9259"/>
      <c r="D9259"/>
      <c r="E9259"/>
    </row>
    <row r="9260" spans="1:5" x14ac:dyDescent="0.2">
      <c r="A9260"/>
      <c r="B9260"/>
      <c r="C9260"/>
      <c r="D9260"/>
      <c r="E9260"/>
    </row>
    <row r="9261" spans="1:5" x14ac:dyDescent="0.2">
      <c r="A9261"/>
      <c r="B9261"/>
      <c r="C9261"/>
      <c r="D9261"/>
      <c r="E9261"/>
    </row>
    <row r="9262" spans="1:5" x14ac:dyDescent="0.2">
      <c r="A9262"/>
      <c r="B9262"/>
      <c r="C9262"/>
      <c r="D9262"/>
      <c r="E9262"/>
    </row>
    <row r="9263" spans="1:5" x14ac:dyDescent="0.2">
      <c r="A9263"/>
      <c r="B9263"/>
      <c r="C9263"/>
      <c r="D9263"/>
      <c r="E9263"/>
    </row>
    <row r="9264" spans="1:5" x14ac:dyDescent="0.2">
      <c r="A9264"/>
      <c r="B9264"/>
      <c r="C9264"/>
      <c r="D9264"/>
      <c r="E9264"/>
    </row>
    <row r="9265" spans="1:5" x14ac:dyDescent="0.2">
      <c r="A9265"/>
      <c r="B9265"/>
      <c r="C9265"/>
      <c r="D9265"/>
      <c r="E9265"/>
    </row>
    <row r="9266" spans="1:5" x14ac:dyDescent="0.2">
      <c r="A9266"/>
      <c r="B9266"/>
      <c r="C9266"/>
      <c r="D9266"/>
      <c r="E9266"/>
    </row>
    <row r="9267" spans="1:5" x14ac:dyDescent="0.2">
      <c r="A9267"/>
      <c r="B9267"/>
      <c r="C9267"/>
      <c r="D9267"/>
      <c r="E9267"/>
    </row>
    <row r="9268" spans="1:5" x14ac:dyDescent="0.2">
      <c r="A9268"/>
      <c r="B9268"/>
      <c r="C9268"/>
      <c r="D9268"/>
      <c r="E9268"/>
    </row>
    <row r="9269" spans="1:5" x14ac:dyDescent="0.2">
      <c r="A9269"/>
      <c r="B9269"/>
      <c r="C9269"/>
      <c r="D9269"/>
      <c r="E9269"/>
    </row>
    <row r="9270" spans="1:5" x14ac:dyDescent="0.2">
      <c r="A9270"/>
      <c r="B9270"/>
      <c r="C9270"/>
      <c r="D9270"/>
      <c r="E9270"/>
    </row>
    <row r="9271" spans="1:5" x14ac:dyDescent="0.2">
      <c r="A9271"/>
      <c r="B9271"/>
      <c r="C9271"/>
      <c r="D9271"/>
      <c r="E9271"/>
    </row>
    <row r="9272" spans="1:5" x14ac:dyDescent="0.2">
      <c r="A9272"/>
      <c r="B9272"/>
      <c r="C9272"/>
      <c r="D9272"/>
      <c r="E9272"/>
    </row>
    <row r="9273" spans="1:5" x14ac:dyDescent="0.2">
      <c r="A9273"/>
      <c r="B9273"/>
      <c r="C9273"/>
      <c r="D9273"/>
      <c r="E9273"/>
    </row>
    <row r="9274" spans="1:5" x14ac:dyDescent="0.2">
      <c r="A9274"/>
      <c r="B9274"/>
      <c r="C9274"/>
      <c r="D9274"/>
      <c r="E9274"/>
    </row>
    <row r="9275" spans="1:5" x14ac:dyDescent="0.2">
      <c r="A9275"/>
      <c r="B9275"/>
      <c r="C9275"/>
      <c r="D9275"/>
      <c r="E9275"/>
    </row>
    <row r="9276" spans="1:5" x14ac:dyDescent="0.2">
      <c r="A9276"/>
      <c r="B9276"/>
      <c r="C9276"/>
      <c r="D9276"/>
      <c r="E9276"/>
    </row>
    <row r="9277" spans="1:5" x14ac:dyDescent="0.2">
      <c r="A9277"/>
      <c r="B9277"/>
      <c r="C9277"/>
      <c r="D9277"/>
      <c r="E9277"/>
    </row>
    <row r="9278" spans="1:5" x14ac:dyDescent="0.2">
      <c r="A9278"/>
      <c r="B9278"/>
      <c r="C9278"/>
      <c r="D9278"/>
      <c r="E9278"/>
    </row>
    <row r="9279" spans="1:5" x14ac:dyDescent="0.2">
      <c r="A9279"/>
      <c r="B9279"/>
      <c r="C9279"/>
      <c r="D9279"/>
      <c r="E9279"/>
    </row>
    <row r="9280" spans="1:5" x14ac:dyDescent="0.2">
      <c r="A9280"/>
      <c r="B9280"/>
      <c r="C9280"/>
      <c r="D9280"/>
      <c r="E9280"/>
    </row>
    <row r="9281" spans="1:5" x14ac:dyDescent="0.2">
      <c r="A9281"/>
      <c r="B9281"/>
      <c r="C9281"/>
      <c r="D9281"/>
      <c r="E9281"/>
    </row>
    <row r="9282" spans="1:5" x14ac:dyDescent="0.2">
      <c r="A9282"/>
      <c r="B9282"/>
      <c r="C9282"/>
      <c r="D9282"/>
      <c r="E9282"/>
    </row>
    <row r="9283" spans="1:5" x14ac:dyDescent="0.2">
      <c r="A9283"/>
      <c r="B9283"/>
      <c r="C9283"/>
      <c r="D9283"/>
      <c r="E9283"/>
    </row>
    <row r="9284" spans="1:5" x14ac:dyDescent="0.2">
      <c r="A9284"/>
      <c r="B9284"/>
      <c r="C9284"/>
      <c r="D9284"/>
      <c r="E9284"/>
    </row>
    <row r="9285" spans="1:5" x14ac:dyDescent="0.2">
      <c r="A9285"/>
      <c r="B9285"/>
      <c r="C9285"/>
      <c r="D9285"/>
      <c r="E9285"/>
    </row>
    <row r="9286" spans="1:5" x14ac:dyDescent="0.2">
      <c r="A9286"/>
      <c r="B9286"/>
      <c r="C9286"/>
      <c r="D9286"/>
      <c r="E9286"/>
    </row>
    <row r="9287" spans="1:5" x14ac:dyDescent="0.2">
      <c r="A9287"/>
      <c r="B9287"/>
      <c r="C9287"/>
      <c r="D9287"/>
      <c r="E9287"/>
    </row>
    <row r="9288" spans="1:5" x14ac:dyDescent="0.2">
      <c r="A9288"/>
      <c r="B9288"/>
      <c r="C9288"/>
      <c r="D9288"/>
      <c r="E9288"/>
    </row>
    <row r="9289" spans="1:5" x14ac:dyDescent="0.2">
      <c r="A9289"/>
      <c r="B9289"/>
      <c r="C9289"/>
      <c r="D9289"/>
      <c r="E9289"/>
    </row>
    <row r="9290" spans="1:5" x14ac:dyDescent="0.2">
      <c r="A9290"/>
      <c r="B9290"/>
      <c r="C9290"/>
      <c r="D9290"/>
      <c r="E9290"/>
    </row>
    <row r="9291" spans="1:5" x14ac:dyDescent="0.2">
      <c r="A9291"/>
      <c r="B9291"/>
      <c r="C9291"/>
      <c r="D9291"/>
      <c r="E9291"/>
    </row>
    <row r="9292" spans="1:5" x14ac:dyDescent="0.2">
      <c r="A9292"/>
      <c r="B9292"/>
      <c r="C9292"/>
      <c r="D9292"/>
      <c r="E9292"/>
    </row>
    <row r="9293" spans="1:5" x14ac:dyDescent="0.2">
      <c r="A9293"/>
      <c r="B9293"/>
      <c r="C9293"/>
      <c r="D9293"/>
      <c r="E9293"/>
    </row>
    <row r="9294" spans="1:5" x14ac:dyDescent="0.2">
      <c r="A9294"/>
      <c r="B9294"/>
      <c r="C9294"/>
      <c r="D9294"/>
      <c r="E9294"/>
    </row>
    <row r="9295" spans="1:5" x14ac:dyDescent="0.2">
      <c r="A9295"/>
      <c r="B9295"/>
      <c r="C9295"/>
      <c r="D9295"/>
      <c r="E9295"/>
    </row>
    <row r="9296" spans="1:5" x14ac:dyDescent="0.2">
      <c r="A9296"/>
      <c r="B9296"/>
      <c r="C9296"/>
      <c r="D9296"/>
      <c r="E9296"/>
    </row>
    <row r="9297" spans="1:5" x14ac:dyDescent="0.2">
      <c r="A9297"/>
      <c r="B9297"/>
      <c r="C9297"/>
      <c r="D9297"/>
      <c r="E9297"/>
    </row>
    <row r="9298" spans="1:5" x14ac:dyDescent="0.2">
      <c r="A9298"/>
      <c r="B9298"/>
      <c r="C9298"/>
      <c r="D9298"/>
      <c r="E9298"/>
    </row>
    <row r="9299" spans="1:5" x14ac:dyDescent="0.2">
      <c r="A9299"/>
      <c r="B9299"/>
      <c r="C9299"/>
      <c r="D9299"/>
      <c r="E9299"/>
    </row>
    <row r="9300" spans="1:5" x14ac:dyDescent="0.2">
      <c r="A9300"/>
      <c r="B9300"/>
      <c r="C9300"/>
      <c r="D9300"/>
      <c r="E9300"/>
    </row>
    <row r="9301" spans="1:5" x14ac:dyDescent="0.2">
      <c r="A9301"/>
      <c r="B9301"/>
      <c r="C9301"/>
      <c r="D9301"/>
      <c r="E9301"/>
    </row>
    <row r="9302" spans="1:5" x14ac:dyDescent="0.2">
      <c r="A9302"/>
      <c r="B9302"/>
      <c r="C9302"/>
      <c r="D9302"/>
      <c r="E9302"/>
    </row>
    <row r="9303" spans="1:5" x14ac:dyDescent="0.2">
      <c r="A9303"/>
      <c r="B9303"/>
      <c r="C9303"/>
      <c r="D9303"/>
      <c r="E9303"/>
    </row>
    <row r="9304" spans="1:5" x14ac:dyDescent="0.2">
      <c r="A9304"/>
      <c r="B9304"/>
      <c r="C9304"/>
      <c r="D9304"/>
      <c r="E9304"/>
    </row>
    <row r="9305" spans="1:5" x14ac:dyDescent="0.2">
      <c r="A9305"/>
      <c r="B9305"/>
      <c r="C9305"/>
      <c r="D9305"/>
      <c r="E9305"/>
    </row>
    <row r="9306" spans="1:5" x14ac:dyDescent="0.2">
      <c r="A9306"/>
      <c r="B9306"/>
      <c r="C9306"/>
      <c r="D9306"/>
      <c r="E9306"/>
    </row>
    <row r="9307" spans="1:5" x14ac:dyDescent="0.2">
      <c r="A9307"/>
      <c r="B9307"/>
      <c r="C9307"/>
      <c r="D9307"/>
      <c r="E9307"/>
    </row>
    <row r="9308" spans="1:5" x14ac:dyDescent="0.2">
      <c r="A9308"/>
      <c r="B9308"/>
      <c r="C9308"/>
      <c r="D9308"/>
      <c r="E9308"/>
    </row>
    <row r="9309" spans="1:5" x14ac:dyDescent="0.2">
      <c r="A9309"/>
      <c r="B9309"/>
      <c r="C9309"/>
      <c r="D9309"/>
      <c r="E9309"/>
    </row>
    <row r="9310" spans="1:5" x14ac:dyDescent="0.2">
      <c r="A9310"/>
      <c r="B9310"/>
      <c r="C9310"/>
      <c r="D9310"/>
      <c r="E9310"/>
    </row>
    <row r="9311" spans="1:5" x14ac:dyDescent="0.2">
      <c r="A9311"/>
      <c r="B9311"/>
      <c r="C9311"/>
      <c r="D9311"/>
      <c r="E9311"/>
    </row>
    <row r="9312" spans="1:5" x14ac:dyDescent="0.2">
      <c r="A9312"/>
      <c r="B9312"/>
      <c r="C9312"/>
      <c r="D9312"/>
      <c r="E9312"/>
    </row>
    <row r="9313" spans="1:5" x14ac:dyDescent="0.2">
      <c r="A9313"/>
      <c r="B9313"/>
      <c r="C9313"/>
      <c r="D9313"/>
      <c r="E9313"/>
    </row>
    <row r="9314" spans="1:5" x14ac:dyDescent="0.2">
      <c r="A9314"/>
      <c r="B9314"/>
      <c r="C9314"/>
      <c r="D9314"/>
      <c r="E9314"/>
    </row>
    <row r="9315" spans="1:5" x14ac:dyDescent="0.2">
      <c r="A9315"/>
      <c r="B9315"/>
      <c r="C9315"/>
      <c r="D9315"/>
      <c r="E9315"/>
    </row>
    <row r="9316" spans="1:5" x14ac:dyDescent="0.2">
      <c r="A9316"/>
      <c r="B9316"/>
      <c r="C9316"/>
      <c r="D9316"/>
      <c r="E9316"/>
    </row>
    <row r="9317" spans="1:5" x14ac:dyDescent="0.2">
      <c r="A9317"/>
      <c r="B9317"/>
      <c r="C9317"/>
      <c r="D9317"/>
      <c r="E9317"/>
    </row>
    <row r="9318" spans="1:5" x14ac:dyDescent="0.2">
      <c r="A9318"/>
      <c r="B9318"/>
      <c r="C9318"/>
      <c r="D9318"/>
      <c r="E9318"/>
    </row>
    <row r="9319" spans="1:5" x14ac:dyDescent="0.2">
      <c r="A9319"/>
      <c r="B9319"/>
      <c r="C9319"/>
      <c r="D9319"/>
      <c r="E9319"/>
    </row>
    <row r="9320" spans="1:5" x14ac:dyDescent="0.2">
      <c r="A9320"/>
      <c r="B9320"/>
      <c r="C9320"/>
      <c r="D9320"/>
      <c r="E9320"/>
    </row>
    <row r="9321" spans="1:5" x14ac:dyDescent="0.2">
      <c r="A9321"/>
      <c r="B9321"/>
      <c r="C9321"/>
      <c r="D9321"/>
      <c r="E9321"/>
    </row>
    <row r="9322" spans="1:5" x14ac:dyDescent="0.2">
      <c r="A9322"/>
      <c r="B9322"/>
      <c r="C9322"/>
      <c r="D9322"/>
      <c r="E9322"/>
    </row>
    <row r="9323" spans="1:5" x14ac:dyDescent="0.2">
      <c r="A9323"/>
      <c r="B9323"/>
      <c r="C9323"/>
      <c r="D9323"/>
      <c r="E9323"/>
    </row>
    <row r="9324" spans="1:5" x14ac:dyDescent="0.2">
      <c r="A9324"/>
      <c r="B9324"/>
      <c r="C9324"/>
      <c r="D9324"/>
      <c r="E9324"/>
    </row>
    <row r="9325" spans="1:5" x14ac:dyDescent="0.2">
      <c r="A9325"/>
      <c r="B9325"/>
      <c r="C9325"/>
      <c r="D9325"/>
      <c r="E9325"/>
    </row>
    <row r="9326" spans="1:5" x14ac:dyDescent="0.2">
      <c r="A9326"/>
      <c r="B9326"/>
      <c r="C9326"/>
      <c r="D9326"/>
      <c r="E9326"/>
    </row>
    <row r="9327" spans="1:5" x14ac:dyDescent="0.2">
      <c r="A9327"/>
      <c r="B9327"/>
      <c r="C9327"/>
      <c r="D9327"/>
      <c r="E9327"/>
    </row>
    <row r="9328" spans="1:5" x14ac:dyDescent="0.2">
      <c r="A9328"/>
      <c r="B9328"/>
      <c r="C9328"/>
      <c r="D9328"/>
      <c r="E9328"/>
    </row>
    <row r="9329" spans="1:5" x14ac:dyDescent="0.2">
      <c r="A9329"/>
      <c r="B9329"/>
      <c r="C9329"/>
      <c r="D9329"/>
      <c r="E9329"/>
    </row>
    <row r="9330" spans="1:5" x14ac:dyDescent="0.2">
      <c r="A9330"/>
      <c r="B9330"/>
      <c r="C9330"/>
      <c r="D9330"/>
      <c r="E9330"/>
    </row>
    <row r="9331" spans="1:5" x14ac:dyDescent="0.2">
      <c r="A9331"/>
      <c r="B9331"/>
      <c r="C9331"/>
      <c r="D9331"/>
      <c r="E9331"/>
    </row>
    <row r="9332" spans="1:5" x14ac:dyDescent="0.2">
      <c r="A9332"/>
      <c r="B9332"/>
      <c r="C9332"/>
      <c r="D9332"/>
      <c r="E9332"/>
    </row>
    <row r="9333" spans="1:5" x14ac:dyDescent="0.2">
      <c r="A9333"/>
      <c r="B9333"/>
      <c r="C9333"/>
      <c r="D9333"/>
      <c r="E9333"/>
    </row>
    <row r="9334" spans="1:5" x14ac:dyDescent="0.2">
      <c r="A9334"/>
      <c r="B9334"/>
      <c r="C9334"/>
      <c r="D9334"/>
      <c r="E9334"/>
    </row>
    <row r="9335" spans="1:5" x14ac:dyDescent="0.2">
      <c r="A9335"/>
      <c r="B9335"/>
      <c r="C9335"/>
      <c r="D9335"/>
      <c r="E9335"/>
    </row>
    <row r="9336" spans="1:5" x14ac:dyDescent="0.2">
      <c r="A9336"/>
      <c r="B9336"/>
      <c r="C9336"/>
      <c r="D9336"/>
      <c r="E9336"/>
    </row>
    <row r="9337" spans="1:5" x14ac:dyDescent="0.2">
      <c r="A9337"/>
      <c r="B9337"/>
      <c r="C9337"/>
      <c r="D9337"/>
      <c r="E9337"/>
    </row>
    <row r="9338" spans="1:5" x14ac:dyDescent="0.2">
      <c r="A9338"/>
      <c r="B9338"/>
      <c r="C9338"/>
      <c r="D9338"/>
      <c r="E9338"/>
    </row>
    <row r="9339" spans="1:5" x14ac:dyDescent="0.2">
      <c r="A9339"/>
      <c r="B9339"/>
      <c r="C9339"/>
      <c r="D9339"/>
      <c r="E9339"/>
    </row>
    <row r="9340" spans="1:5" x14ac:dyDescent="0.2">
      <c r="A9340"/>
      <c r="B9340"/>
      <c r="C9340"/>
      <c r="D9340"/>
      <c r="E9340"/>
    </row>
    <row r="9341" spans="1:5" x14ac:dyDescent="0.2">
      <c r="A9341"/>
      <c r="B9341"/>
      <c r="C9341"/>
      <c r="D9341"/>
      <c r="E9341"/>
    </row>
    <row r="9342" spans="1:5" x14ac:dyDescent="0.2">
      <c r="A9342"/>
      <c r="B9342"/>
      <c r="C9342"/>
      <c r="D9342"/>
      <c r="E9342"/>
    </row>
    <row r="9343" spans="1:5" x14ac:dyDescent="0.2">
      <c r="A9343"/>
      <c r="B9343"/>
      <c r="C9343"/>
      <c r="D9343"/>
      <c r="E9343"/>
    </row>
    <row r="9344" spans="1:5" x14ac:dyDescent="0.2">
      <c r="A9344"/>
      <c r="B9344"/>
      <c r="C9344"/>
      <c r="D9344"/>
      <c r="E9344"/>
    </row>
    <row r="9345" spans="1:5" x14ac:dyDescent="0.2">
      <c r="A9345"/>
      <c r="B9345"/>
      <c r="C9345"/>
      <c r="D9345"/>
      <c r="E9345"/>
    </row>
    <row r="9346" spans="1:5" x14ac:dyDescent="0.2">
      <c r="A9346"/>
      <c r="B9346"/>
      <c r="C9346"/>
      <c r="D9346"/>
      <c r="E9346"/>
    </row>
    <row r="9347" spans="1:5" x14ac:dyDescent="0.2">
      <c r="A9347"/>
      <c r="B9347"/>
      <c r="C9347"/>
      <c r="D9347"/>
      <c r="E9347"/>
    </row>
    <row r="9348" spans="1:5" x14ac:dyDescent="0.2">
      <c r="A9348"/>
      <c r="B9348"/>
      <c r="C9348"/>
      <c r="D9348"/>
      <c r="E9348"/>
    </row>
    <row r="9349" spans="1:5" x14ac:dyDescent="0.2">
      <c r="A9349"/>
      <c r="B9349"/>
      <c r="C9349"/>
      <c r="D9349"/>
      <c r="E9349"/>
    </row>
    <row r="9350" spans="1:5" x14ac:dyDescent="0.2">
      <c r="A9350"/>
      <c r="B9350"/>
      <c r="C9350"/>
      <c r="D9350"/>
      <c r="E9350"/>
    </row>
    <row r="9351" spans="1:5" x14ac:dyDescent="0.2">
      <c r="A9351"/>
      <c r="B9351"/>
      <c r="C9351"/>
      <c r="D9351"/>
      <c r="E9351"/>
    </row>
    <row r="9352" spans="1:5" x14ac:dyDescent="0.2">
      <c r="A9352"/>
      <c r="B9352"/>
      <c r="C9352"/>
      <c r="D9352"/>
      <c r="E9352"/>
    </row>
    <row r="9353" spans="1:5" x14ac:dyDescent="0.2">
      <c r="A9353"/>
      <c r="B9353"/>
      <c r="C9353"/>
      <c r="D9353"/>
      <c r="E9353"/>
    </row>
    <row r="9354" spans="1:5" x14ac:dyDescent="0.2">
      <c r="A9354"/>
      <c r="B9354"/>
      <c r="C9354"/>
      <c r="D9354"/>
      <c r="E9354"/>
    </row>
    <row r="9355" spans="1:5" x14ac:dyDescent="0.2">
      <c r="A9355"/>
      <c r="B9355"/>
      <c r="C9355"/>
      <c r="D9355"/>
      <c r="E9355"/>
    </row>
    <row r="9356" spans="1:5" x14ac:dyDescent="0.2">
      <c r="A9356"/>
      <c r="B9356"/>
      <c r="C9356"/>
      <c r="D9356"/>
      <c r="E9356"/>
    </row>
    <row r="9357" spans="1:5" x14ac:dyDescent="0.2">
      <c r="A9357"/>
      <c r="B9357"/>
      <c r="C9357"/>
      <c r="D9357"/>
      <c r="E9357"/>
    </row>
    <row r="9358" spans="1:5" x14ac:dyDescent="0.2">
      <c r="A9358"/>
      <c r="B9358"/>
      <c r="C9358"/>
      <c r="D9358"/>
      <c r="E9358"/>
    </row>
    <row r="9359" spans="1:5" x14ac:dyDescent="0.2">
      <c r="A9359"/>
      <c r="B9359"/>
      <c r="C9359"/>
      <c r="D9359"/>
      <c r="E9359"/>
    </row>
    <row r="9360" spans="1:5" x14ac:dyDescent="0.2">
      <c r="A9360"/>
      <c r="B9360"/>
      <c r="C9360"/>
      <c r="D9360"/>
      <c r="E9360"/>
    </row>
    <row r="9361" spans="1:5" x14ac:dyDescent="0.2">
      <c r="A9361"/>
      <c r="B9361"/>
      <c r="C9361"/>
      <c r="D9361"/>
      <c r="E9361"/>
    </row>
    <row r="9362" spans="1:5" x14ac:dyDescent="0.2">
      <c r="A9362"/>
      <c r="B9362"/>
      <c r="C9362"/>
      <c r="D9362"/>
      <c r="E9362"/>
    </row>
    <row r="9363" spans="1:5" x14ac:dyDescent="0.2">
      <c r="A9363"/>
      <c r="B9363"/>
      <c r="C9363"/>
      <c r="D9363"/>
      <c r="E9363"/>
    </row>
    <row r="9364" spans="1:5" x14ac:dyDescent="0.2">
      <c r="A9364"/>
      <c r="B9364"/>
      <c r="C9364"/>
      <c r="D9364"/>
      <c r="E9364"/>
    </row>
    <row r="9365" spans="1:5" x14ac:dyDescent="0.2">
      <c r="A9365"/>
      <c r="B9365"/>
      <c r="C9365"/>
      <c r="D9365"/>
      <c r="E9365"/>
    </row>
    <row r="9366" spans="1:5" x14ac:dyDescent="0.2">
      <c r="A9366"/>
      <c r="B9366"/>
      <c r="C9366"/>
      <c r="D9366"/>
      <c r="E9366"/>
    </row>
    <row r="9367" spans="1:5" x14ac:dyDescent="0.2">
      <c r="A9367"/>
      <c r="B9367"/>
      <c r="C9367"/>
      <c r="D9367"/>
      <c r="E9367"/>
    </row>
    <row r="9368" spans="1:5" x14ac:dyDescent="0.2">
      <c r="A9368"/>
      <c r="B9368"/>
      <c r="C9368"/>
      <c r="D9368"/>
      <c r="E9368"/>
    </row>
    <row r="9369" spans="1:5" x14ac:dyDescent="0.2">
      <c r="A9369"/>
      <c r="B9369"/>
      <c r="C9369"/>
      <c r="D9369"/>
      <c r="E9369"/>
    </row>
    <row r="9370" spans="1:5" x14ac:dyDescent="0.2">
      <c r="A9370"/>
      <c r="B9370"/>
      <c r="C9370"/>
      <c r="D9370"/>
      <c r="E9370"/>
    </row>
    <row r="9371" spans="1:5" x14ac:dyDescent="0.2">
      <c r="A9371"/>
      <c r="B9371"/>
      <c r="C9371"/>
      <c r="D9371"/>
      <c r="E9371"/>
    </row>
    <row r="9372" spans="1:5" x14ac:dyDescent="0.2">
      <c r="A9372"/>
      <c r="B9372"/>
      <c r="C9372"/>
      <c r="D9372"/>
      <c r="E9372"/>
    </row>
    <row r="9373" spans="1:5" x14ac:dyDescent="0.2">
      <c r="A9373"/>
      <c r="B9373"/>
      <c r="C9373"/>
      <c r="D9373"/>
      <c r="E9373"/>
    </row>
    <row r="9374" spans="1:5" x14ac:dyDescent="0.2">
      <c r="A9374"/>
      <c r="B9374"/>
      <c r="C9374"/>
      <c r="D9374"/>
      <c r="E9374"/>
    </row>
    <row r="9375" spans="1:5" x14ac:dyDescent="0.2">
      <c r="A9375"/>
      <c r="B9375"/>
      <c r="C9375"/>
      <c r="D9375"/>
      <c r="E9375"/>
    </row>
    <row r="9376" spans="1:5" x14ac:dyDescent="0.2">
      <c r="A9376"/>
      <c r="B9376"/>
      <c r="C9376"/>
      <c r="D9376"/>
      <c r="E9376"/>
    </row>
    <row r="9377" spans="1:5" x14ac:dyDescent="0.2">
      <c r="A9377"/>
      <c r="B9377"/>
      <c r="C9377"/>
      <c r="D9377"/>
      <c r="E9377"/>
    </row>
    <row r="9378" spans="1:5" x14ac:dyDescent="0.2">
      <c r="A9378"/>
      <c r="B9378"/>
      <c r="C9378"/>
      <c r="D9378"/>
      <c r="E9378"/>
    </row>
    <row r="9379" spans="1:5" x14ac:dyDescent="0.2">
      <c r="A9379"/>
      <c r="B9379"/>
      <c r="C9379"/>
      <c r="D9379"/>
      <c r="E9379"/>
    </row>
    <row r="9380" spans="1:5" x14ac:dyDescent="0.2">
      <c r="A9380"/>
      <c r="B9380"/>
      <c r="C9380"/>
      <c r="D9380"/>
      <c r="E9380"/>
    </row>
    <row r="9381" spans="1:5" x14ac:dyDescent="0.2">
      <c r="A9381"/>
      <c r="B9381"/>
      <c r="C9381"/>
      <c r="D9381"/>
      <c r="E9381"/>
    </row>
    <row r="9382" spans="1:5" x14ac:dyDescent="0.2">
      <c r="A9382"/>
      <c r="B9382"/>
      <c r="C9382"/>
      <c r="D9382"/>
      <c r="E9382"/>
    </row>
    <row r="9383" spans="1:5" x14ac:dyDescent="0.2">
      <c r="A9383"/>
      <c r="B9383"/>
      <c r="C9383"/>
      <c r="D9383"/>
      <c r="E9383"/>
    </row>
    <row r="9384" spans="1:5" x14ac:dyDescent="0.2">
      <c r="A9384"/>
      <c r="B9384"/>
      <c r="C9384"/>
      <c r="D9384"/>
      <c r="E9384"/>
    </row>
    <row r="9385" spans="1:5" x14ac:dyDescent="0.2">
      <c r="A9385"/>
      <c r="B9385"/>
      <c r="C9385"/>
      <c r="D9385"/>
      <c r="E9385"/>
    </row>
    <row r="9386" spans="1:5" x14ac:dyDescent="0.2">
      <c r="A9386"/>
      <c r="B9386"/>
      <c r="C9386"/>
      <c r="D9386"/>
      <c r="E9386"/>
    </row>
    <row r="9387" spans="1:5" x14ac:dyDescent="0.2">
      <c r="A9387"/>
      <c r="B9387"/>
      <c r="C9387"/>
      <c r="D9387"/>
      <c r="E9387"/>
    </row>
    <row r="9388" spans="1:5" x14ac:dyDescent="0.2">
      <c r="A9388"/>
      <c r="B9388"/>
      <c r="C9388"/>
      <c r="D9388"/>
      <c r="E9388"/>
    </row>
    <row r="9389" spans="1:5" x14ac:dyDescent="0.2">
      <c r="A9389"/>
      <c r="B9389"/>
      <c r="C9389"/>
      <c r="D9389"/>
      <c r="E9389"/>
    </row>
    <row r="9390" spans="1:5" x14ac:dyDescent="0.2">
      <c r="A9390"/>
      <c r="B9390"/>
      <c r="C9390"/>
      <c r="D9390"/>
      <c r="E9390"/>
    </row>
    <row r="9391" spans="1:5" x14ac:dyDescent="0.2">
      <c r="A9391"/>
      <c r="B9391"/>
      <c r="C9391"/>
      <c r="D9391"/>
      <c r="E9391"/>
    </row>
    <row r="9392" spans="1:5" x14ac:dyDescent="0.2">
      <c r="A9392"/>
      <c r="B9392"/>
      <c r="C9392"/>
      <c r="D9392"/>
      <c r="E9392"/>
    </row>
    <row r="9393" spans="1:5" x14ac:dyDescent="0.2">
      <c r="A9393"/>
      <c r="B9393"/>
      <c r="C9393"/>
      <c r="D9393"/>
      <c r="E9393"/>
    </row>
    <row r="9394" spans="1:5" x14ac:dyDescent="0.2">
      <c r="A9394"/>
      <c r="B9394"/>
      <c r="C9394"/>
      <c r="D9394"/>
      <c r="E9394"/>
    </row>
    <row r="9395" spans="1:5" x14ac:dyDescent="0.2">
      <c r="A9395"/>
      <c r="B9395"/>
      <c r="C9395"/>
      <c r="D9395"/>
      <c r="E9395"/>
    </row>
    <row r="9396" spans="1:5" x14ac:dyDescent="0.2">
      <c r="A9396"/>
      <c r="B9396"/>
      <c r="C9396"/>
      <c r="D9396"/>
      <c r="E9396"/>
    </row>
    <row r="9397" spans="1:5" x14ac:dyDescent="0.2">
      <c r="A9397"/>
      <c r="B9397"/>
      <c r="C9397"/>
      <c r="D9397"/>
      <c r="E9397"/>
    </row>
    <row r="9398" spans="1:5" x14ac:dyDescent="0.2">
      <c r="A9398"/>
      <c r="B9398"/>
      <c r="C9398"/>
      <c r="D9398"/>
      <c r="E9398"/>
    </row>
    <row r="9399" spans="1:5" x14ac:dyDescent="0.2">
      <c r="A9399"/>
      <c r="B9399"/>
      <c r="C9399"/>
      <c r="D9399"/>
      <c r="E9399"/>
    </row>
    <row r="9400" spans="1:5" x14ac:dyDescent="0.2">
      <c r="A9400"/>
      <c r="B9400"/>
      <c r="C9400"/>
      <c r="D9400"/>
      <c r="E9400"/>
    </row>
    <row r="9401" spans="1:5" x14ac:dyDescent="0.2">
      <c r="A9401"/>
      <c r="B9401"/>
      <c r="C9401"/>
      <c r="D9401"/>
      <c r="E9401"/>
    </row>
    <row r="9402" spans="1:5" x14ac:dyDescent="0.2">
      <c r="A9402"/>
      <c r="B9402"/>
      <c r="C9402"/>
      <c r="D9402"/>
      <c r="E9402"/>
    </row>
    <row r="9403" spans="1:5" x14ac:dyDescent="0.2">
      <c r="A9403"/>
      <c r="B9403"/>
      <c r="C9403"/>
      <c r="D9403"/>
      <c r="E9403"/>
    </row>
    <row r="9404" spans="1:5" x14ac:dyDescent="0.2">
      <c r="A9404"/>
      <c r="B9404"/>
      <c r="C9404"/>
      <c r="D9404"/>
      <c r="E9404"/>
    </row>
    <row r="9405" spans="1:5" x14ac:dyDescent="0.2">
      <c r="A9405"/>
      <c r="B9405"/>
      <c r="C9405"/>
      <c r="D9405"/>
      <c r="E9405"/>
    </row>
    <row r="9406" spans="1:5" x14ac:dyDescent="0.2">
      <c r="A9406"/>
      <c r="B9406"/>
      <c r="C9406"/>
      <c r="D9406"/>
      <c r="E9406"/>
    </row>
    <row r="9407" spans="1:5" x14ac:dyDescent="0.2">
      <c r="A9407"/>
      <c r="B9407"/>
      <c r="C9407"/>
      <c r="D9407"/>
      <c r="E9407"/>
    </row>
    <row r="9408" spans="1:5" x14ac:dyDescent="0.2">
      <c r="A9408"/>
      <c r="B9408"/>
      <c r="C9408"/>
      <c r="D9408"/>
      <c r="E9408"/>
    </row>
    <row r="9409" spans="1:5" x14ac:dyDescent="0.2">
      <c r="A9409"/>
      <c r="B9409"/>
      <c r="C9409"/>
      <c r="D9409"/>
      <c r="E9409"/>
    </row>
    <row r="9410" spans="1:5" x14ac:dyDescent="0.2">
      <c r="A9410"/>
      <c r="B9410"/>
      <c r="C9410"/>
      <c r="D9410"/>
      <c r="E9410"/>
    </row>
    <row r="9411" spans="1:5" x14ac:dyDescent="0.2">
      <c r="A9411"/>
      <c r="B9411"/>
      <c r="C9411"/>
      <c r="D9411"/>
      <c r="E9411"/>
    </row>
    <row r="9412" spans="1:5" x14ac:dyDescent="0.2">
      <c r="A9412"/>
      <c r="B9412"/>
      <c r="C9412"/>
      <c r="D9412"/>
      <c r="E9412"/>
    </row>
    <row r="9413" spans="1:5" x14ac:dyDescent="0.2">
      <c r="A9413"/>
      <c r="B9413"/>
      <c r="C9413"/>
      <c r="D9413"/>
      <c r="E9413"/>
    </row>
    <row r="9414" spans="1:5" x14ac:dyDescent="0.2">
      <c r="A9414"/>
      <c r="B9414"/>
      <c r="C9414"/>
      <c r="D9414"/>
      <c r="E9414"/>
    </row>
    <row r="9415" spans="1:5" x14ac:dyDescent="0.2">
      <c r="A9415"/>
      <c r="B9415"/>
      <c r="C9415"/>
      <c r="D9415"/>
      <c r="E9415"/>
    </row>
    <row r="9416" spans="1:5" x14ac:dyDescent="0.2">
      <c r="A9416"/>
      <c r="B9416"/>
      <c r="C9416"/>
      <c r="D9416"/>
      <c r="E9416"/>
    </row>
    <row r="9417" spans="1:5" x14ac:dyDescent="0.2">
      <c r="A9417"/>
      <c r="B9417"/>
      <c r="C9417"/>
      <c r="D9417"/>
      <c r="E9417"/>
    </row>
    <row r="9418" spans="1:5" x14ac:dyDescent="0.2">
      <c r="A9418"/>
      <c r="B9418"/>
      <c r="C9418"/>
      <c r="D9418"/>
      <c r="E9418"/>
    </row>
    <row r="9419" spans="1:5" x14ac:dyDescent="0.2">
      <c r="A9419"/>
      <c r="B9419"/>
      <c r="C9419"/>
      <c r="D9419"/>
      <c r="E9419"/>
    </row>
    <row r="9420" spans="1:5" x14ac:dyDescent="0.2">
      <c r="A9420"/>
      <c r="B9420"/>
      <c r="C9420"/>
      <c r="D9420"/>
      <c r="E9420"/>
    </row>
    <row r="9421" spans="1:5" x14ac:dyDescent="0.2">
      <c r="A9421"/>
      <c r="B9421"/>
      <c r="C9421"/>
      <c r="D9421"/>
      <c r="E9421"/>
    </row>
    <row r="9422" spans="1:5" x14ac:dyDescent="0.2">
      <c r="A9422"/>
      <c r="B9422"/>
      <c r="C9422"/>
      <c r="D9422"/>
      <c r="E9422"/>
    </row>
    <row r="9423" spans="1:5" x14ac:dyDescent="0.2">
      <c r="A9423"/>
      <c r="B9423"/>
      <c r="C9423"/>
      <c r="D9423"/>
      <c r="E9423"/>
    </row>
    <row r="9424" spans="1:5" x14ac:dyDescent="0.2">
      <c r="A9424"/>
      <c r="B9424"/>
      <c r="C9424"/>
      <c r="D9424"/>
      <c r="E9424"/>
    </row>
    <row r="9425" spans="1:5" x14ac:dyDescent="0.2">
      <c r="A9425"/>
      <c r="B9425"/>
      <c r="C9425"/>
      <c r="D9425"/>
      <c r="E9425"/>
    </row>
    <row r="9426" spans="1:5" x14ac:dyDescent="0.2">
      <c r="A9426"/>
      <c r="B9426"/>
      <c r="C9426"/>
      <c r="D9426"/>
      <c r="E9426"/>
    </row>
    <row r="9427" spans="1:5" x14ac:dyDescent="0.2">
      <c r="A9427"/>
      <c r="B9427"/>
      <c r="C9427"/>
      <c r="D9427"/>
      <c r="E9427"/>
    </row>
    <row r="9428" spans="1:5" x14ac:dyDescent="0.2">
      <c r="A9428"/>
      <c r="B9428"/>
      <c r="C9428"/>
      <c r="D9428"/>
      <c r="E9428"/>
    </row>
    <row r="9429" spans="1:5" x14ac:dyDescent="0.2">
      <c r="A9429"/>
      <c r="B9429"/>
      <c r="C9429"/>
      <c r="D9429"/>
      <c r="E9429"/>
    </row>
    <row r="9430" spans="1:5" x14ac:dyDescent="0.2">
      <c r="A9430"/>
      <c r="B9430"/>
      <c r="C9430"/>
      <c r="D9430"/>
      <c r="E9430"/>
    </row>
    <row r="9431" spans="1:5" x14ac:dyDescent="0.2">
      <c r="A9431"/>
      <c r="B9431"/>
      <c r="C9431"/>
      <c r="D9431"/>
      <c r="E9431"/>
    </row>
    <row r="9432" spans="1:5" x14ac:dyDescent="0.2">
      <c r="A9432"/>
      <c r="B9432"/>
      <c r="C9432"/>
      <c r="D9432"/>
      <c r="E9432"/>
    </row>
    <row r="9433" spans="1:5" x14ac:dyDescent="0.2">
      <c r="A9433"/>
      <c r="B9433"/>
      <c r="C9433"/>
      <c r="D9433"/>
      <c r="E9433"/>
    </row>
    <row r="9434" spans="1:5" x14ac:dyDescent="0.2">
      <c r="A9434"/>
      <c r="B9434"/>
      <c r="C9434"/>
      <c r="D9434"/>
      <c r="E9434"/>
    </row>
    <row r="9435" spans="1:5" x14ac:dyDescent="0.2">
      <c r="A9435"/>
      <c r="B9435"/>
      <c r="C9435"/>
      <c r="D9435"/>
      <c r="E9435"/>
    </row>
    <row r="9436" spans="1:5" x14ac:dyDescent="0.2">
      <c r="A9436"/>
      <c r="B9436"/>
      <c r="C9436"/>
      <c r="D9436"/>
      <c r="E9436"/>
    </row>
    <row r="9437" spans="1:5" x14ac:dyDescent="0.2">
      <c r="A9437"/>
      <c r="B9437"/>
      <c r="C9437"/>
      <c r="D9437"/>
      <c r="E9437"/>
    </row>
    <row r="9438" spans="1:5" x14ac:dyDescent="0.2">
      <c r="A9438"/>
      <c r="B9438"/>
      <c r="C9438"/>
      <c r="D9438"/>
      <c r="E9438"/>
    </row>
    <row r="9439" spans="1:5" x14ac:dyDescent="0.2">
      <c r="A9439"/>
      <c r="B9439"/>
      <c r="C9439"/>
      <c r="D9439"/>
      <c r="E9439"/>
    </row>
    <row r="9440" spans="1:5" x14ac:dyDescent="0.2">
      <c r="A9440"/>
      <c r="B9440"/>
      <c r="C9440"/>
      <c r="D9440"/>
      <c r="E9440"/>
    </row>
    <row r="9441" spans="1:5" x14ac:dyDescent="0.2">
      <c r="A9441"/>
      <c r="B9441"/>
      <c r="C9441"/>
      <c r="D9441"/>
      <c r="E9441"/>
    </row>
    <row r="9442" spans="1:5" x14ac:dyDescent="0.2">
      <c r="A9442"/>
      <c r="B9442"/>
      <c r="C9442"/>
      <c r="D9442"/>
      <c r="E9442"/>
    </row>
    <row r="9443" spans="1:5" x14ac:dyDescent="0.2">
      <c r="A9443"/>
      <c r="B9443"/>
      <c r="C9443"/>
      <c r="D9443"/>
      <c r="E9443"/>
    </row>
    <row r="9444" spans="1:5" x14ac:dyDescent="0.2">
      <c r="A9444"/>
      <c r="B9444"/>
      <c r="C9444"/>
      <c r="D9444"/>
      <c r="E9444"/>
    </row>
    <row r="9445" spans="1:5" x14ac:dyDescent="0.2">
      <c r="A9445"/>
      <c r="B9445"/>
      <c r="C9445"/>
      <c r="D9445"/>
      <c r="E9445"/>
    </row>
    <row r="9446" spans="1:5" x14ac:dyDescent="0.2">
      <c r="A9446"/>
      <c r="B9446"/>
      <c r="C9446"/>
      <c r="D9446"/>
      <c r="E9446"/>
    </row>
    <row r="9447" spans="1:5" x14ac:dyDescent="0.2">
      <c r="A9447"/>
      <c r="B9447"/>
      <c r="C9447"/>
      <c r="D9447"/>
      <c r="E9447"/>
    </row>
    <row r="9448" spans="1:5" x14ac:dyDescent="0.2">
      <c r="A9448"/>
      <c r="B9448"/>
      <c r="C9448"/>
      <c r="D9448"/>
      <c r="E9448"/>
    </row>
    <row r="9449" spans="1:5" x14ac:dyDescent="0.2">
      <c r="A9449"/>
      <c r="B9449"/>
      <c r="C9449"/>
      <c r="D9449"/>
      <c r="E9449"/>
    </row>
    <row r="9450" spans="1:5" x14ac:dyDescent="0.2">
      <c r="A9450"/>
      <c r="B9450"/>
      <c r="C9450"/>
      <c r="D9450"/>
      <c r="E9450"/>
    </row>
    <row r="9451" spans="1:5" x14ac:dyDescent="0.2">
      <c r="A9451"/>
      <c r="B9451"/>
      <c r="C9451"/>
      <c r="D9451"/>
      <c r="E9451"/>
    </row>
    <row r="9452" spans="1:5" x14ac:dyDescent="0.2">
      <c r="A9452"/>
      <c r="B9452"/>
      <c r="C9452"/>
      <c r="D9452"/>
      <c r="E9452"/>
    </row>
    <row r="9453" spans="1:5" x14ac:dyDescent="0.2">
      <c r="A9453"/>
      <c r="B9453"/>
      <c r="C9453"/>
      <c r="D9453"/>
      <c r="E9453"/>
    </row>
    <row r="9454" spans="1:5" x14ac:dyDescent="0.2">
      <c r="A9454"/>
      <c r="B9454"/>
      <c r="C9454"/>
      <c r="D9454"/>
      <c r="E9454"/>
    </row>
    <row r="9455" spans="1:5" x14ac:dyDescent="0.2">
      <c r="A9455"/>
      <c r="B9455"/>
      <c r="C9455"/>
      <c r="D9455"/>
      <c r="E9455"/>
    </row>
    <row r="9456" spans="1:5" x14ac:dyDescent="0.2">
      <c r="A9456"/>
      <c r="B9456"/>
      <c r="C9456"/>
      <c r="D9456"/>
      <c r="E9456"/>
    </row>
    <row r="9457" spans="1:5" x14ac:dyDescent="0.2">
      <c r="A9457"/>
      <c r="B9457"/>
      <c r="C9457"/>
      <c r="D9457"/>
      <c r="E9457"/>
    </row>
    <row r="9458" spans="1:5" x14ac:dyDescent="0.2">
      <c r="A9458"/>
      <c r="B9458"/>
      <c r="C9458"/>
      <c r="D9458"/>
      <c r="E9458"/>
    </row>
    <row r="9459" spans="1:5" x14ac:dyDescent="0.2">
      <c r="A9459"/>
      <c r="B9459"/>
      <c r="C9459"/>
      <c r="D9459"/>
      <c r="E9459"/>
    </row>
    <row r="9460" spans="1:5" x14ac:dyDescent="0.2">
      <c r="A9460"/>
      <c r="B9460"/>
      <c r="C9460"/>
      <c r="D9460"/>
      <c r="E9460"/>
    </row>
    <row r="9461" spans="1:5" x14ac:dyDescent="0.2">
      <c r="A9461"/>
      <c r="B9461"/>
      <c r="C9461"/>
      <c r="D9461"/>
      <c r="E9461"/>
    </row>
    <row r="9462" spans="1:5" x14ac:dyDescent="0.2">
      <c r="A9462"/>
      <c r="B9462"/>
      <c r="C9462"/>
      <c r="D9462"/>
      <c r="E9462"/>
    </row>
    <row r="9463" spans="1:5" x14ac:dyDescent="0.2">
      <c r="A9463"/>
      <c r="B9463"/>
      <c r="C9463"/>
      <c r="D9463"/>
      <c r="E9463"/>
    </row>
    <row r="9464" spans="1:5" x14ac:dyDescent="0.2">
      <c r="A9464"/>
      <c r="B9464"/>
      <c r="C9464"/>
      <c r="D9464"/>
      <c r="E9464"/>
    </row>
    <row r="9465" spans="1:5" x14ac:dyDescent="0.2">
      <c r="A9465"/>
      <c r="B9465"/>
      <c r="C9465"/>
      <c r="D9465"/>
      <c r="E9465"/>
    </row>
    <row r="9466" spans="1:5" x14ac:dyDescent="0.2">
      <c r="A9466"/>
      <c r="B9466"/>
      <c r="C9466"/>
      <c r="D9466"/>
      <c r="E9466"/>
    </row>
    <row r="9467" spans="1:5" x14ac:dyDescent="0.2">
      <c r="A9467"/>
      <c r="B9467"/>
      <c r="C9467"/>
      <c r="D9467"/>
      <c r="E9467"/>
    </row>
    <row r="9468" spans="1:5" x14ac:dyDescent="0.2">
      <c r="A9468"/>
      <c r="B9468"/>
      <c r="C9468"/>
      <c r="D9468"/>
      <c r="E9468"/>
    </row>
    <row r="9469" spans="1:5" x14ac:dyDescent="0.2">
      <c r="A9469"/>
      <c r="B9469"/>
      <c r="C9469"/>
      <c r="D9469"/>
      <c r="E9469"/>
    </row>
    <row r="9470" spans="1:5" x14ac:dyDescent="0.2">
      <c r="A9470"/>
      <c r="B9470"/>
      <c r="C9470"/>
      <c r="D9470"/>
      <c r="E9470"/>
    </row>
    <row r="9471" spans="1:5" x14ac:dyDescent="0.2">
      <c r="A9471"/>
      <c r="B9471"/>
      <c r="C9471"/>
      <c r="D9471"/>
      <c r="E9471"/>
    </row>
    <row r="9472" spans="1:5" x14ac:dyDescent="0.2">
      <c r="A9472"/>
      <c r="B9472"/>
      <c r="C9472"/>
      <c r="D9472"/>
      <c r="E9472"/>
    </row>
    <row r="9473" spans="1:5" x14ac:dyDescent="0.2">
      <c r="A9473"/>
      <c r="B9473"/>
      <c r="C9473"/>
      <c r="D9473"/>
      <c r="E9473"/>
    </row>
    <row r="9474" spans="1:5" x14ac:dyDescent="0.2">
      <c r="A9474"/>
      <c r="B9474"/>
      <c r="C9474"/>
      <c r="D9474"/>
      <c r="E9474"/>
    </row>
    <row r="9475" spans="1:5" x14ac:dyDescent="0.2">
      <c r="A9475"/>
      <c r="B9475"/>
      <c r="C9475"/>
      <c r="D9475"/>
      <c r="E9475"/>
    </row>
    <row r="9476" spans="1:5" x14ac:dyDescent="0.2">
      <c r="A9476"/>
      <c r="B9476"/>
      <c r="C9476"/>
      <c r="D9476"/>
      <c r="E9476"/>
    </row>
    <row r="9477" spans="1:5" x14ac:dyDescent="0.2">
      <c r="A9477"/>
      <c r="B9477"/>
      <c r="C9477"/>
      <c r="D9477"/>
      <c r="E9477"/>
    </row>
    <row r="9478" spans="1:5" x14ac:dyDescent="0.2">
      <c r="A9478"/>
      <c r="B9478"/>
      <c r="C9478"/>
      <c r="D9478"/>
      <c r="E9478"/>
    </row>
    <row r="9479" spans="1:5" x14ac:dyDescent="0.2">
      <c r="A9479"/>
      <c r="B9479"/>
      <c r="C9479"/>
      <c r="D9479"/>
      <c r="E9479"/>
    </row>
    <row r="9480" spans="1:5" x14ac:dyDescent="0.2">
      <c r="A9480"/>
      <c r="B9480"/>
      <c r="C9480"/>
      <c r="D9480"/>
      <c r="E9480"/>
    </row>
    <row r="9481" spans="1:5" x14ac:dyDescent="0.2">
      <c r="A9481"/>
      <c r="B9481"/>
      <c r="C9481"/>
      <c r="D9481"/>
      <c r="E9481"/>
    </row>
    <row r="9482" spans="1:5" x14ac:dyDescent="0.2">
      <c r="A9482"/>
      <c r="B9482"/>
      <c r="C9482"/>
      <c r="D9482"/>
      <c r="E9482"/>
    </row>
    <row r="9483" spans="1:5" x14ac:dyDescent="0.2">
      <c r="A9483"/>
      <c r="B9483"/>
      <c r="C9483"/>
      <c r="D9483"/>
      <c r="E9483"/>
    </row>
    <row r="9484" spans="1:5" x14ac:dyDescent="0.2">
      <c r="A9484"/>
      <c r="B9484"/>
      <c r="C9484"/>
      <c r="D9484"/>
      <c r="E9484"/>
    </row>
    <row r="9485" spans="1:5" x14ac:dyDescent="0.2">
      <c r="A9485"/>
      <c r="B9485"/>
      <c r="C9485"/>
      <c r="D9485"/>
      <c r="E9485"/>
    </row>
    <row r="9486" spans="1:5" x14ac:dyDescent="0.2">
      <c r="A9486"/>
      <c r="B9486"/>
      <c r="C9486"/>
      <c r="D9486"/>
      <c r="E9486"/>
    </row>
    <row r="9487" spans="1:5" x14ac:dyDescent="0.2">
      <c r="A9487"/>
      <c r="B9487"/>
      <c r="C9487"/>
      <c r="D9487"/>
      <c r="E9487"/>
    </row>
    <row r="9488" spans="1:5" x14ac:dyDescent="0.2">
      <c r="A9488"/>
      <c r="B9488"/>
      <c r="C9488"/>
      <c r="D9488"/>
      <c r="E9488"/>
    </row>
    <row r="9489" spans="1:5" x14ac:dyDescent="0.2">
      <c r="A9489"/>
      <c r="B9489"/>
      <c r="C9489"/>
      <c r="D9489"/>
      <c r="E9489"/>
    </row>
    <row r="9490" spans="1:5" x14ac:dyDescent="0.2">
      <c r="A9490"/>
      <c r="B9490"/>
      <c r="C9490"/>
      <c r="D9490"/>
      <c r="E9490"/>
    </row>
    <row r="9491" spans="1:5" x14ac:dyDescent="0.2">
      <c r="A9491"/>
      <c r="B9491"/>
      <c r="C9491"/>
      <c r="D9491"/>
      <c r="E9491"/>
    </row>
    <row r="9492" spans="1:5" x14ac:dyDescent="0.2">
      <c r="A9492"/>
      <c r="B9492"/>
      <c r="C9492"/>
      <c r="D9492"/>
      <c r="E9492"/>
    </row>
    <row r="9493" spans="1:5" x14ac:dyDescent="0.2">
      <c r="A9493"/>
      <c r="B9493"/>
      <c r="C9493"/>
      <c r="D9493"/>
      <c r="E9493"/>
    </row>
    <row r="9494" spans="1:5" x14ac:dyDescent="0.2">
      <c r="A9494"/>
      <c r="B9494"/>
      <c r="C9494"/>
      <c r="D9494"/>
      <c r="E9494"/>
    </row>
    <row r="9495" spans="1:5" x14ac:dyDescent="0.2">
      <c r="A9495"/>
      <c r="B9495"/>
      <c r="C9495"/>
      <c r="D9495"/>
      <c r="E9495"/>
    </row>
    <row r="9496" spans="1:5" x14ac:dyDescent="0.2">
      <c r="A9496"/>
      <c r="B9496"/>
      <c r="C9496"/>
      <c r="D9496"/>
      <c r="E9496"/>
    </row>
    <row r="9497" spans="1:5" x14ac:dyDescent="0.2">
      <c r="A9497"/>
      <c r="B9497"/>
      <c r="C9497"/>
      <c r="D9497"/>
      <c r="E9497"/>
    </row>
    <row r="9498" spans="1:5" x14ac:dyDescent="0.2">
      <c r="A9498"/>
      <c r="B9498"/>
      <c r="C9498"/>
      <c r="D9498"/>
      <c r="E9498"/>
    </row>
    <row r="9499" spans="1:5" x14ac:dyDescent="0.2">
      <c r="A9499"/>
      <c r="B9499"/>
      <c r="C9499"/>
      <c r="D9499"/>
      <c r="E9499"/>
    </row>
    <row r="9500" spans="1:5" x14ac:dyDescent="0.2">
      <c r="A9500"/>
      <c r="B9500"/>
      <c r="C9500"/>
      <c r="D9500"/>
      <c r="E9500"/>
    </row>
    <row r="9501" spans="1:5" x14ac:dyDescent="0.2">
      <c r="A9501"/>
      <c r="B9501"/>
      <c r="C9501"/>
      <c r="D9501"/>
      <c r="E9501"/>
    </row>
    <row r="9502" spans="1:5" x14ac:dyDescent="0.2">
      <c r="A9502"/>
      <c r="B9502"/>
      <c r="C9502"/>
      <c r="D9502"/>
      <c r="E9502"/>
    </row>
    <row r="9503" spans="1:5" x14ac:dyDescent="0.2">
      <c r="A9503"/>
      <c r="B9503"/>
      <c r="C9503"/>
      <c r="D9503"/>
      <c r="E9503"/>
    </row>
    <row r="9504" spans="1:5" x14ac:dyDescent="0.2">
      <c r="A9504"/>
      <c r="B9504"/>
      <c r="C9504"/>
      <c r="D9504"/>
      <c r="E9504"/>
    </row>
    <row r="9505" spans="1:5" x14ac:dyDescent="0.2">
      <c r="A9505"/>
      <c r="B9505"/>
      <c r="C9505"/>
      <c r="D9505"/>
      <c r="E9505"/>
    </row>
    <row r="9506" spans="1:5" x14ac:dyDescent="0.2">
      <c r="A9506"/>
      <c r="B9506"/>
      <c r="C9506"/>
      <c r="D9506"/>
      <c r="E9506"/>
    </row>
    <row r="9507" spans="1:5" x14ac:dyDescent="0.2">
      <c r="A9507"/>
      <c r="B9507"/>
      <c r="C9507"/>
      <c r="D9507"/>
      <c r="E9507"/>
    </row>
    <row r="9508" spans="1:5" x14ac:dyDescent="0.2">
      <c r="A9508"/>
      <c r="B9508"/>
      <c r="C9508"/>
      <c r="D9508"/>
      <c r="E9508"/>
    </row>
    <row r="9509" spans="1:5" x14ac:dyDescent="0.2">
      <c r="A9509"/>
      <c r="B9509"/>
      <c r="C9509"/>
      <c r="D9509"/>
      <c r="E9509"/>
    </row>
    <row r="9510" spans="1:5" x14ac:dyDescent="0.2">
      <c r="A9510"/>
      <c r="B9510"/>
      <c r="C9510"/>
      <c r="D9510"/>
      <c r="E9510"/>
    </row>
    <row r="9511" spans="1:5" x14ac:dyDescent="0.2">
      <c r="A9511"/>
      <c r="B9511"/>
      <c r="C9511"/>
      <c r="D9511"/>
      <c r="E9511"/>
    </row>
    <row r="9512" spans="1:5" x14ac:dyDescent="0.2">
      <c r="A9512"/>
      <c r="B9512"/>
      <c r="C9512"/>
      <c r="D9512"/>
      <c r="E9512"/>
    </row>
    <row r="9513" spans="1:5" x14ac:dyDescent="0.2">
      <c r="A9513"/>
      <c r="B9513"/>
      <c r="C9513"/>
      <c r="D9513"/>
      <c r="E9513"/>
    </row>
    <row r="9514" spans="1:5" x14ac:dyDescent="0.2">
      <c r="A9514"/>
      <c r="B9514"/>
      <c r="C9514"/>
      <c r="D9514"/>
      <c r="E9514"/>
    </row>
    <row r="9515" spans="1:5" x14ac:dyDescent="0.2">
      <c r="A9515"/>
      <c r="B9515"/>
      <c r="C9515"/>
      <c r="D9515"/>
      <c r="E9515"/>
    </row>
    <row r="9516" spans="1:5" x14ac:dyDescent="0.2">
      <c r="A9516"/>
      <c r="B9516"/>
      <c r="C9516"/>
      <c r="D9516"/>
      <c r="E9516"/>
    </row>
    <row r="9517" spans="1:5" x14ac:dyDescent="0.2">
      <c r="A9517"/>
      <c r="B9517"/>
      <c r="C9517"/>
      <c r="D9517"/>
      <c r="E9517"/>
    </row>
    <row r="9518" spans="1:5" x14ac:dyDescent="0.2">
      <c r="A9518"/>
      <c r="B9518"/>
      <c r="C9518"/>
      <c r="D9518"/>
      <c r="E9518"/>
    </row>
    <row r="9519" spans="1:5" x14ac:dyDescent="0.2">
      <c r="A9519"/>
      <c r="B9519"/>
      <c r="C9519"/>
      <c r="D9519"/>
      <c r="E9519"/>
    </row>
    <row r="9520" spans="1:5" x14ac:dyDescent="0.2">
      <c r="A9520"/>
      <c r="B9520"/>
      <c r="C9520"/>
      <c r="D9520"/>
      <c r="E9520"/>
    </row>
    <row r="9521" spans="1:5" x14ac:dyDescent="0.2">
      <c r="A9521"/>
      <c r="B9521"/>
      <c r="C9521"/>
      <c r="D9521"/>
      <c r="E9521"/>
    </row>
    <row r="9522" spans="1:5" x14ac:dyDescent="0.2">
      <c r="A9522"/>
      <c r="B9522"/>
      <c r="C9522"/>
      <c r="D9522"/>
      <c r="E9522"/>
    </row>
    <row r="9523" spans="1:5" x14ac:dyDescent="0.2">
      <c r="A9523"/>
      <c r="B9523"/>
      <c r="C9523"/>
      <c r="D9523"/>
      <c r="E9523"/>
    </row>
    <row r="9524" spans="1:5" x14ac:dyDescent="0.2">
      <c r="A9524"/>
      <c r="B9524"/>
      <c r="C9524"/>
      <c r="D9524"/>
      <c r="E9524"/>
    </row>
    <row r="9525" spans="1:5" x14ac:dyDescent="0.2">
      <c r="A9525"/>
      <c r="B9525"/>
      <c r="C9525"/>
      <c r="D9525"/>
      <c r="E9525"/>
    </row>
    <row r="9526" spans="1:5" x14ac:dyDescent="0.2">
      <c r="A9526"/>
      <c r="B9526"/>
      <c r="C9526"/>
      <c r="D9526"/>
      <c r="E9526"/>
    </row>
    <row r="9527" spans="1:5" x14ac:dyDescent="0.2">
      <c r="A9527"/>
      <c r="B9527"/>
      <c r="C9527"/>
      <c r="D9527"/>
      <c r="E9527"/>
    </row>
    <row r="9528" spans="1:5" x14ac:dyDescent="0.2">
      <c r="A9528"/>
      <c r="B9528"/>
      <c r="C9528"/>
      <c r="D9528"/>
      <c r="E9528"/>
    </row>
    <row r="9529" spans="1:5" x14ac:dyDescent="0.2">
      <c r="A9529"/>
      <c r="B9529"/>
      <c r="C9529"/>
      <c r="D9529"/>
      <c r="E9529"/>
    </row>
    <row r="9530" spans="1:5" x14ac:dyDescent="0.2">
      <c r="A9530"/>
      <c r="B9530"/>
      <c r="C9530"/>
      <c r="D9530"/>
      <c r="E9530"/>
    </row>
    <row r="9531" spans="1:5" x14ac:dyDescent="0.2">
      <c r="A9531"/>
      <c r="B9531"/>
      <c r="C9531"/>
      <c r="D9531"/>
      <c r="E9531"/>
    </row>
    <row r="9532" spans="1:5" x14ac:dyDescent="0.2">
      <c r="A9532"/>
      <c r="B9532"/>
      <c r="C9532"/>
      <c r="D9532"/>
      <c r="E9532"/>
    </row>
    <row r="9533" spans="1:5" x14ac:dyDescent="0.2">
      <c r="A9533"/>
      <c r="B9533"/>
      <c r="C9533"/>
      <c r="D9533"/>
      <c r="E9533"/>
    </row>
    <row r="9534" spans="1:5" x14ac:dyDescent="0.2">
      <c r="A9534"/>
      <c r="B9534"/>
      <c r="C9534"/>
      <c r="D9534"/>
      <c r="E9534"/>
    </row>
    <row r="9535" spans="1:5" x14ac:dyDescent="0.2">
      <c r="A9535"/>
      <c r="B9535"/>
      <c r="C9535"/>
      <c r="D9535"/>
      <c r="E9535"/>
    </row>
    <row r="9536" spans="1:5" x14ac:dyDescent="0.2">
      <c r="A9536"/>
      <c r="B9536"/>
      <c r="C9536"/>
      <c r="D9536"/>
      <c r="E9536"/>
    </row>
    <row r="9537" spans="1:5" x14ac:dyDescent="0.2">
      <c r="A9537"/>
      <c r="B9537"/>
      <c r="C9537"/>
      <c r="D9537"/>
      <c r="E9537"/>
    </row>
    <row r="9538" spans="1:5" x14ac:dyDescent="0.2">
      <c r="A9538"/>
      <c r="B9538"/>
      <c r="C9538"/>
      <c r="D9538"/>
      <c r="E9538"/>
    </row>
    <row r="9539" spans="1:5" x14ac:dyDescent="0.2">
      <c r="A9539"/>
      <c r="B9539"/>
      <c r="C9539"/>
      <c r="D9539"/>
      <c r="E9539"/>
    </row>
    <row r="9540" spans="1:5" x14ac:dyDescent="0.2">
      <c r="A9540"/>
      <c r="B9540"/>
      <c r="C9540"/>
      <c r="D9540"/>
      <c r="E9540"/>
    </row>
    <row r="9541" spans="1:5" x14ac:dyDescent="0.2">
      <c r="A9541"/>
      <c r="B9541"/>
      <c r="C9541"/>
      <c r="D9541"/>
      <c r="E9541"/>
    </row>
    <row r="9542" spans="1:5" x14ac:dyDescent="0.2">
      <c r="A9542"/>
      <c r="B9542"/>
      <c r="C9542"/>
      <c r="D9542"/>
      <c r="E9542"/>
    </row>
    <row r="9543" spans="1:5" x14ac:dyDescent="0.2">
      <c r="A9543"/>
      <c r="B9543"/>
      <c r="C9543"/>
      <c r="D9543"/>
      <c r="E9543"/>
    </row>
    <row r="9544" spans="1:5" x14ac:dyDescent="0.2">
      <c r="A9544"/>
      <c r="B9544"/>
      <c r="C9544"/>
      <c r="D9544"/>
      <c r="E9544"/>
    </row>
    <row r="9545" spans="1:5" x14ac:dyDescent="0.2">
      <c r="A9545"/>
      <c r="B9545"/>
      <c r="C9545"/>
      <c r="D9545"/>
      <c r="E9545"/>
    </row>
    <row r="9546" spans="1:5" x14ac:dyDescent="0.2">
      <c r="A9546"/>
      <c r="B9546"/>
      <c r="C9546"/>
      <c r="D9546"/>
      <c r="E9546"/>
    </row>
    <row r="9547" spans="1:5" x14ac:dyDescent="0.2">
      <c r="A9547"/>
      <c r="B9547"/>
      <c r="C9547"/>
      <c r="D9547"/>
      <c r="E9547"/>
    </row>
    <row r="9548" spans="1:5" x14ac:dyDescent="0.2">
      <c r="A9548"/>
      <c r="B9548"/>
      <c r="C9548"/>
      <c r="D9548"/>
      <c r="E9548"/>
    </row>
    <row r="9549" spans="1:5" x14ac:dyDescent="0.2">
      <c r="A9549"/>
      <c r="B9549"/>
      <c r="C9549"/>
      <c r="D9549"/>
      <c r="E9549"/>
    </row>
    <row r="9550" spans="1:5" x14ac:dyDescent="0.2">
      <c r="A9550"/>
      <c r="B9550"/>
      <c r="C9550"/>
      <c r="D9550"/>
      <c r="E9550"/>
    </row>
    <row r="9551" spans="1:5" x14ac:dyDescent="0.2">
      <c r="A9551"/>
      <c r="B9551"/>
      <c r="C9551"/>
      <c r="D9551"/>
      <c r="E9551"/>
    </row>
    <row r="9552" spans="1:5" x14ac:dyDescent="0.2">
      <c r="A9552"/>
      <c r="B9552"/>
      <c r="C9552"/>
      <c r="D9552"/>
      <c r="E9552"/>
    </row>
    <row r="9553" spans="1:5" x14ac:dyDescent="0.2">
      <c r="A9553"/>
      <c r="B9553"/>
      <c r="C9553"/>
      <c r="D9553"/>
      <c r="E9553"/>
    </row>
    <row r="9554" spans="1:5" x14ac:dyDescent="0.2">
      <c r="A9554"/>
      <c r="B9554"/>
      <c r="C9554"/>
      <c r="D9554"/>
      <c r="E9554"/>
    </row>
    <row r="9555" spans="1:5" x14ac:dyDescent="0.2">
      <c r="A9555"/>
      <c r="B9555"/>
      <c r="C9555"/>
      <c r="D9555"/>
      <c r="E9555"/>
    </row>
    <row r="9556" spans="1:5" x14ac:dyDescent="0.2">
      <c r="A9556"/>
      <c r="B9556"/>
      <c r="C9556"/>
      <c r="D9556"/>
      <c r="E9556"/>
    </row>
    <row r="9557" spans="1:5" x14ac:dyDescent="0.2">
      <c r="A9557"/>
      <c r="B9557"/>
      <c r="C9557"/>
      <c r="D9557"/>
      <c r="E9557"/>
    </row>
    <row r="9558" spans="1:5" x14ac:dyDescent="0.2">
      <c r="A9558"/>
      <c r="B9558"/>
      <c r="C9558"/>
      <c r="D9558"/>
      <c r="E9558"/>
    </row>
    <row r="9559" spans="1:5" x14ac:dyDescent="0.2">
      <c r="A9559"/>
      <c r="B9559"/>
      <c r="C9559"/>
      <c r="D9559"/>
      <c r="E9559"/>
    </row>
    <row r="9560" spans="1:5" x14ac:dyDescent="0.2">
      <c r="A9560"/>
      <c r="B9560"/>
      <c r="C9560"/>
      <c r="D9560"/>
      <c r="E9560"/>
    </row>
    <row r="9561" spans="1:5" x14ac:dyDescent="0.2">
      <c r="A9561"/>
      <c r="B9561"/>
      <c r="C9561"/>
      <c r="D9561"/>
      <c r="E9561"/>
    </row>
    <row r="9562" spans="1:5" x14ac:dyDescent="0.2">
      <c r="A9562"/>
      <c r="B9562"/>
      <c r="C9562"/>
      <c r="D9562"/>
      <c r="E9562"/>
    </row>
    <row r="9563" spans="1:5" x14ac:dyDescent="0.2">
      <c r="A9563"/>
      <c r="B9563"/>
      <c r="C9563"/>
      <c r="D9563"/>
      <c r="E9563"/>
    </row>
    <row r="9564" spans="1:5" x14ac:dyDescent="0.2">
      <c r="A9564"/>
      <c r="B9564"/>
      <c r="C9564"/>
      <c r="D9564"/>
      <c r="E9564"/>
    </row>
    <row r="9565" spans="1:5" x14ac:dyDescent="0.2">
      <c r="A9565"/>
      <c r="B9565"/>
      <c r="C9565"/>
      <c r="D9565"/>
      <c r="E9565"/>
    </row>
    <row r="9566" spans="1:5" x14ac:dyDescent="0.2">
      <c r="A9566"/>
      <c r="B9566"/>
      <c r="C9566"/>
      <c r="D9566"/>
      <c r="E9566"/>
    </row>
    <row r="9567" spans="1:5" x14ac:dyDescent="0.2">
      <c r="A9567"/>
      <c r="B9567"/>
      <c r="C9567"/>
      <c r="D9567"/>
      <c r="E9567"/>
    </row>
    <row r="9568" spans="1:5" x14ac:dyDescent="0.2">
      <c r="A9568"/>
      <c r="B9568"/>
      <c r="C9568"/>
      <c r="D9568"/>
      <c r="E9568"/>
    </row>
    <row r="9569" spans="1:5" x14ac:dyDescent="0.2">
      <c r="A9569"/>
      <c r="B9569"/>
      <c r="C9569"/>
      <c r="D9569"/>
      <c r="E9569"/>
    </row>
    <row r="9570" spans="1:5" x14ac:dyDescent="0.2">
      <c r="A9570"/>
      <c r="B9570"/>
      <c r="C9570"/>
      <c r="D9570"/>
      <c r="E9570"/>
    </row>
    <row r="9571" spans="1:5" x14ac:dyDescent="0.2">
      <c r="A9571"/>
      <c r="B9571"/>
      <c r="C9571"/>
      <c r="D9571"/>
      <c r="E9571"/>
    </row>
    <row r="9572" spans="1:5" x14ac:dyDescent="0.2">
      <c r="A9572"/>
      <c r="B9572"/>
      <c r="C9572"/>
      <c r="D9572"/>
      <c r="E9572"/>
    </row>
    <row r="9573" spans="1:5" x14ac:dyDescent="0.2">
      <c r="A9573"/>
      <c r="B9573"/>
      <c r="C9573"/>
      <c r="D9573"/>
      <c r="E9573"/>
    </row>
    <row r="9574" spans="1:5" x14ac:dyDescent="0.2">
      <c r="A9574"/>
      <c r="B9574"/>
      <c r="C9574"/>
      <c r="D9574"/>
      <c r="E9574"/>
    </row>
    <row r="9575" spans="1:5" x14ac:dyDescent="0.2">
      <c r="A9575"/>
      <c r="B9575"/>
      <c r="C9575"/>
      <c r="D9575"/>
      <c r="E9575"/>
    </row>
    <row r="9576" spans="1:5" x14ac:dyDescent="0.2">
      <c r="A9576"/>
      <c r="B9576"/>
      <c r="C9576"/>
      <c r="D9576"/>
      <c r="E9576"/>
    </row>
    <row r="9577" spans="1:5" x14ac:dyDescent="0.2">
      <c r="A9577"/>
      <c r="B9577"/>
      <c r="C9577"/>
      <c r="D9577"/>
      <c r="E9577"/>
    </row>
    <row r="9578" spans="1:5" x14ac:dyDescent="0.2">
      <c r="A9578"/>
      <c r="B9578"/>
      <c r="C9578"/>
      <c r="D9578"/>
      <c r="E9578"/>
    </row>
    <row r="9579" spans="1:5" x14ac:dyDescent="0.2">
      <c r="A9579"/>
      <c r="B9579"/>
      <c r="C9579"/>
      <c r="D9579"/>
      <c r="E9579"/>
    </row>
    <row r="9580" spans="1:5" x14ac:dyDescent="0.2">
      <c r="A9580"/>
      <c r="B9580"/>
      <c r="C9580"/>
      <c r="D9580"/>
      <c r="E9580"/>
    </row>
    <row r="9581" spans="1:5" x14ac:dyDescent="0.2">
      <c r="A9581"/>
      <c r="B9581"/>
      <c r="C9581"/>
      <c r="D9581"/>
      <c r="E9581"/>
    </row>
    <row r="9582" spans="1:5" x14ac:dyDescent="0.2">
      <c r="A9582"/>
      <c r="B9582"/>
      <c r="C9582"/>
      <c r="D9582"/>
      <c r="E9582"/>
    </row>
    <row r="9583" spans="1:5" x14ac:dyDescent="0.2">
      <c r="A9583"/>
      <c r="B9583"/>
      <c r="C9583"/>
      <c r="D9583"/>
      <c r="E9583"/>
    </row>
    <row r="9584" spans="1:5" x14ac:dyDescent="0.2">
      <c r="A9584"/>
      <c r="B9584"/>
      <c r="C9584"/>
      <c r="D9584"/>
      <c r="E9584"/>
    </row>
    <row r="9585" spans="1:5" x14ac:dyDescent="0.2">
      <c r="A9585"/>
      <c r="B9585"/>
      <c r="C9585"/>
      <c r="D9585"/>
      <c r="E9585"/>
    </row>
    <row r="9586" spans="1:5" x14ac:dyDescent="0.2">
      <c r="A9586"/>
      <c r="B9586"/>
      <c r="C9586"/>
      <c r="D9586"/>
      <c r="E9586"/>
    </row>
    <row r="9587" spans="1:5" x14ac:dyDescent="0.2">
      <c r="A9587"/>
      <c r="B9587"/>
      <c r="C9587"/>
      <c r="D9587"/>
      <c r="E9587"/>
    </row>
    <row r="9588" spans="1:5" x14ac:dyDescent="0.2">
      <c r="A9588"/>
      <c r="B9588"/>
      <c r="C9588"/>
      <c r="D9588"/>
      <c r="E9588"/>
    </row>
    <row r="9589" spans="1:5" x14ac:dyDescent="0.2">
      <c r="A9589"/>
      <c r="B9589"/>
      <c r="C9589"/>
      <c r="D9589"/>
      <c r="E9589"/>
    </row>
    <row r="9590" spans="1:5" x14ac:dyDescent="0.2">
      <c r="A9590"/>
      <c r="B9590"/>
      <c r="C9590"/>
      <c r="D9590"/>
      <c r="E9590"/>
    </row>
    <row r="9591" spans="1:5" x14ac:dyDescent="0.2">
      <c r="A9591"/>
      <c r="B9591"/>
      <c r="C9591"/>
      <c r="D9591"/>
      <c r="E9591"/>
    </row>
    <row r="9592" spans="1:5" x14ac:dyDescent="0.2">
      <c r="A9592"/>
      <c r="B9592"/>
      <c r="C9592"/>
      <c r="D9592"/>
      <c r="E9592"/>
    </row>
    <row r="9593" spans="1:5" x14ac:dyDescent="0.2">
      <c r="A9593"/>
      <c r="B9593"/>
      <c r="C9593"/>
      <c r="D9593"/>
      <c r="E9593"/>
    </row>
    <row r="9594" spans="1:5" x14ac:dyDescent="0.2">
      <c r="A9594"/>
      <c r="B9594"/>
      <c r="C9594"/>
      <c r="D9594"/>
      <c r="E9594"/>
    </row>
    <row r="9595" spans="1:5" x14ac:dyDescent="0.2">
      <c r="A9595"/>
      <c r="B9595"/>
      <c r="C9595"/>
      <c r="D9595"/>
      <c r="E9595"/>
    </row>
    <row r="9596" spans="1:5" x14ac:dyDescent="0.2">
      <c r="A9596"/>
      <c r="B9596"/>
      <c r="C9596"/>
      <c r="D9596"/>
      <c r="E9596"/>
    </row>
    <row r="9597" spans="1:5" x14ac:dyDescent="0.2">
      <c r="A9597"/>
      <c r="B9597"/>
      <c r="C9597"/>
      <c r="D9597"/>
      <c r="E9597"/>
    </row>
    <row r="9598" spans="1:5" x14ac:dyDescent="0.2">
      <c r="A9598"/>
      <c r="B9598"/>
      <c r="C9598"/>
      <c r="D9598"/>
      <c r="E9598"/>
    </row>
    <row r="9599" spans="1:5" x14ac:dyDescent="0.2">
      <c r="A9599"/>
      <c r="B9599"/>
      <c r="C9599"/>
      <c r="D9599"/>
      <c r="E9599"/>
    </row>
    <row r="9600" spans="1:5" x14ac:dyDescent="0.2">
      <c r="A9600"/>
      <c r="B9600"/>
      <c r="C9600"/>
      <c r="D9600"/>
      <c r="E9600"/>
    </row>
    <row r="9601" spans="1:5" x14ac:dyDescent="0.2">
      <c r="A9601"/>
      <c r="B9601"/>
      <c r="C9601"/>
      <c r="D9601"/>
      <c r="E9601"/>
    </row>
    <row r="9602" spans="1:5" x14ac:dyDescent="0.2">
      <c r="A9602"/>
      <c r="B9602"/>
      <c r="C9602"/>
      <c r="D9602"/>
      <c r="E9602"/>
    </row>
    <row r="9603" spans="1:5" x14ac:dyDescent="0.2">
      <c r="A9603"/>
      <c r="B9603"/>
      <c r="C9603"/>
      <c r="D9603"/>
      <c r="E9603"/>
    </row>
    <row r="9604" spans="1:5" x14ac:dyDescent="0.2">
      <c r="A9604"/>
      <c r="B9604"/>
      <c r="C9604"/>
      <c r="D9604"/>
      <c r="E9604"/>
    </row>
    <row r="9605" spans="1:5" x14ac:dyDescent="0.2">
      <c r="A9605"/>
      <c r="B9605"/>
      <c r="C9605"/>
      <c r="D9605"/>
      <c r="E9605"/>
    </row>
    <row r="9606" spans="1:5" x14ac:dyDescent="0.2">
      <c r="A9606"/>
      <c r="B9606"/>
      <c r="C9606"/>
      <c r="D9606"/>
      <c r="E9606"/>
    </row>
    <row r="9607" spans="1:5" x14ac:dyDescent="0.2">
      <c r="A9607"/>
      <c r="B9607"/>
      <c r="C9607"/>
      <c r="D9607"/>
      <c r="E9607"/>
    </row>
    <row r="9608" spans="1:5" x14ac:dyDescent="0.2">
      <c r="A9608"/>
      <c r="B9608"/>
      <c r="C9608"/>
      <c r="D9608"/>
      <c r="E9608"/>
    </row>
    <row r="9609" spans="1:5" x14ac:dyDescent="0.2">
      <c r="A9609"/>
      <c r="B9609"/>
      <c r="C9609"/>
      <c r="D9609"/>
      <c r="E9609"/>
    </row>
    <row r="9610" spans="1:5" x14ac:dyDescent="0.2">
      <c r="A9610"/>
      <c r="B9610"/>
      <c r="C9610"/>
      <c r="D9610"/>
      <c r="E9610"/>
    </row>
    <row r="9611" spans="1:5" x14ac:dyDescent="0.2">
      <c r="A9611"/>
      <c r="B9611"/>
      <c r="C9611"/>
      <c r="D9611"/>
      <c r="E9611"/>
    </row>
    <row r="9612" spans="1:5" x14ac:dyDescent="0.2">
      <c r="A9612"/>
      <c r="B9612"/>
      <c r="C9612"/>
      <c r="D9612"/>
      <c r="E9612"/>
    </row>
    <row r="9613" spans="1:5" x14ac:dyDescent="0.2">
      <c r="A9613"/>
      <c r="B9613"/>
      <c r="C9613"/>
      <c r="D9613"/>
      <c r="E9613"/>
    </row>
    <row r="9614" spans="1:5" x14ac:dyDescent="0.2">
      <c r="A9614"/>
      <c r="B9614"/>
      <c r="C9614"/>
      <c r="D9614"/>
      <c r="E9614"/>
    </row>
    <row r="9615" spans="1:5" x14ac:dyDescent="0.2">
      <c r="A9615"/>
      <c r="B9615"/>
      <c r="C9615"/>
      <c r="D9615"/>
      <c r="E9615"/>
    </row>
    <row r="9616" spans="1:5" x14ac:dyDescent="0.2">
      <c r="A9616"/>
      <c r="B9616"/>
      <c r="C9616"/>
      <c r="D9616"/>
      <c r="E9616"/>
    </row>
    <row r="9617" spans="1:5" x14ac:dyDescent="0.2">
      <c r="A9617"/>
      <c r="B9617"/>
      <c r="C9617"/>
      <c r="D9617"/>
      <c r="E9617"/>
    </row>
    <row r="9618" spans="1:5" x14ac:dyDescent="0.2">
      <c r="A9618"/>
      <c r="B9618"/>
      <c r="C9618"/>
      <c r="D9618"/>
      <c r="E9618"/>
    </row>
    <row r="9619" spans="1:5" x14ac:dyDescent="0.2">
      <c r="A9619"/>
      <c r="B9619"/>
      <c r="C9619"/>
      <c r="D9619"/>
      <c r="E9619"/>
    </row>
    <row r="9620" spans="1:5" x14ac:dyDescent="0.2">
      <c r="A9620"/>
      <c r="B9620"/>
      <c r="C9620"/>
      <c r="D9620"/>
      <c r="E9620"/>
    </row>
    <row r="9621" spans="1:5" x14ac:dyDescent="0.2">
      <c r="A9621"/>
      <c r="B9621"/>
      <c r="C9621"/>
      <c r="D9621"/>
      <c r="E9621"/>
    </row>
    <row r="9622" spans="1:5" x14ac:dyDescent="0.2">
      <c r="A9622"/>
      <c r="B9622"/>
      <c r="C9622"/>
      <c r="D9622"/>
      <c r="E9622"/>
    </row>
    <row r="9623" spans="1:5" x14ac:dyDescent="0.2">
      <c r="A9623"/>
      <c r="B9623"/>
      <c r="C9623"/>
      <c r="D9623"/>
      <c r="E9623"/>
    </row>
    <row r="9624" spans="1:5" x14ac:dyDescent="0.2">
      <c r="A9624"/>
      <c r="B9624"/>
      <c r="C9624"/>
      <c r="D9624"/>
      <c r="E9624"/>
    </row>
    <row r="9625" spans="1:5" x14ac:dyDescent="0.2">
      <c r="A9625"/>
      <c r="B9625"/>
      <c r="C9625"/>
      <c r="D9625"/>
      <c r="E9625"/>
    </row>
    <row r="9626" spans="1:5" x14ac:dyDescent="0.2">
      <c r="A9626"/>
      <c r="B9626"/>
      <c r="C9626"/>
      <c r="D9626"/>
      <c r="E9626"/>
    </row>
    <row r="9627" spans="1:5" x14ac:dyDescent="0.2">
      <c r="A9627"/>
      <c r="B9627"/>
      <c r="C9627"/>
      <c r="D9627"/>
      <c r="E9627"/>
    </row>
    <row r="9628" spans="1:5" x14ac:dyDescent="0.2">
      <c r="A9628"/>
      <c r="B9628"/>
      <c r="C9628"/>
      <c r="D9628"/>
      <c r="E9628"/>
    </row>
    <row r="9629" spans="1:5" x14ac:dyDescent="0.2">
      <c r="A9629"/>
      <c r="B9629"/>
      <c r="C9629"/>
      <c r="D9629"/>
      <c r="E9629"/>
    </row>
    <row r="9630" spans="1:5" x14ac:dyDescent="0.2">
      <c r="A9630"/>
      <c r="B9630"/>
      <c r="C9630"/>
      <c r="D9630"/>
      <c r="E9630"/>
    </row>
    <row r="9631" spans="1:5" x14ac:dyDescent="0.2">
      <c r="A9631"/>
      <c r="B9631"/>
      <c r="C9631"/>
      <c r="D9631"/>
      <c r="E9631"/>
    </row>
    <row r="9632" spans="1:5" x14ac:dyDescent="0.2">
      <c r="A9632"/>
      <c r="B9632"/>
      <c r="C9632"/>
      <c r="D9632"/>
      <c r="E9632"/>
    </row>
    <row r="9633" spans="1:5" x14ac:dyDescent="0.2">
      <c r="A9633"/>
      <c r="B9633"/>
      <c r="C9633"/>
      <c r="D9633"/>
      <c r="E9633"/>
    </row>
    <row r="9634" spans="1:5" x14ac:dyDescent="0.2">
      <c r="A9634"/>
      <c r="B9634"/>
      <c r="C9634"/>
      <c r="D9634"/>
      <c r="E9634"/>
    </row>
    <row r="9635" spans="1:5" x14ac:dyDescent="0.2">
      <c r="A9635"/>
      <c r="B9635"/>
      <c r="C9635"/>
      <c r="D9635"/>
      <c r="E9635"/>
    </row>
    <row r="9636" spans="1:5" x14ac:dyDescent="0.2">
      <c r="A9636"/>
      <c r="B9636"/>
      <c r="C9636"/>
      <c r="D9636"/>
      <c r="E9636"/>
    </row>
    <row r="9637" spans="1:5" x14ac:dyDescent="0.2">
      <c r="A9637"/>
      <c r="B9637"/>
      <c r="C9637"/>
      <c r="D9637"/>
      <c r="E9637"/>
    </row>
    <row r="9638" spans="1:5" x14ac:dyDescent="0.2">
      <c r="A9638"/>
      <c r="B9638"/>
      <c r="C9638"/>
      <c r="D9638"/>
      <c r="E9638"/>
    </row>
    <row r="9639" spans="1:5" x14ac:dyDescent="0.2">
      <c r="A9639"/>
      <c r="B9639"/>
      <c r="C9639"/>
      <c r="D9639"/>
      <c r="E9639"/>
    </row>
    <row r="9640" spans="1:5" x14ac:dyDescent="0.2">
      <c r="A9640"/>
      <c r="B9640"/>
      <c r="C9640"/>
      <c r="D9640"/>
      <c r="E9640"/>
    </row>
    <row r="9641" spans="1:5" x14ac:dyDescent="0.2">
      <c r="A9641"/>
      <c r="B9641"/>
      <c r="C9641"/>
      <c r="D9641"/>
      <c r="E9641"/>
    </row>
    <row r="9642" spans="1:5" x14ac:dyDescent="0.2">
      <c r="A9642"/>
      <c r="B9642"/>
      <c r="C9642"/>
      <c r="D9642"/>
      <c r="E9642"/>
    </row>
    <row r="9643" spans="1:5" x14ac:dyDescent="0.2">
      <c r="A9643"/>
      <c r="B9643"/>
      <c r="C9643"/>
      <c r="D9643"/>
      <c r="E9643"/>
    </row>
    <row r="9644" spans="1:5" x14ac:dyDescent="0.2">
      <c r="A9644"/>
      <c r="B9644"/>
      <c r="C9644"/>
      <c r="D9644"/>
      <c r="E9644"/>
    </row>
    <row r="9645" spans="1:5" x14ac:dyDescent="0.2">
      <c r="A9645"/>
      <c r="B9645"/>
      <c r="C9645"/>
      <c r="D9645"/>
      <c r="E9645"/>
    </row>
    <row r="9646" spans="1:5" x14ac:dyDescent="0.2">
      <c r="A9646"/>
      <c r="B9646"/>
      <c r="C9646"/>
      <c r="D9646"/>
      <c r="E9646"/>
    </row>
    <row r="9647" spans="1:5" x14ac:dyDescent="0.2">
      <c r="A9647"/>
      <c r="B9647"/>
      <c r="C9647"/>
      <c r="D9647"/>
      <c r="E9647"/>
    </row>
    <row r="9648" spans="1:5" x14ac:dyDescent="0.2">
      <c r="A9648"/>
      <c r="B9648"/>
      <c r="C9648"/>
      <c r="D9648"/>
      <c r="E9648"/>
    </row>
    <row r="9649" spans="1:5" x14ac:dyDescent="0.2">
      <c r="A9649"/>
      <c r="B9649"/>
      <c r="C9649"/>
      <c r="D9649"/>
      <c r="E9649"/>
    </row>
    <row r="9650" spans="1:5" x14ac:dyDescent="0.2">
      <c r="A9650"/>
      <c r="B9650"/>
      <c r="C9650"/>
      <c r="D9650"/>
      <c r="E9650"/>
    </row>
    <row r="9651" spans="1:5" x14ac:dyDescent="0.2">
      <c r="A9651"/>
      <c r="B9651"/>
      <c r="C9651"/>
      <c r="D9651"/>
      <c r="E9651"/>
    </row>
    <row r="9652" spans="1:5" x14ac:dyDescent="0.2">
      <c r="A9652"/>
      <c r="B9652"/>
      <c r="C9652"/>
      <c r="D9652"/>
      <c r="E9652"/>
    </row>
    <row r="9653" spans="1:5" x14ac:dyDescent="0.2">
      <c r="A9653"/>
      <c r="B9653"/>
      <c r="C9653"/>
      <c r="D9653"/>
      <c r="E9653"/>
    </row>
    <row r="9654" spans="1:5" x14ac:dyDescent="0.2">
      <c r="A9654"/>
      <c r="B9654"/>
      <c r="C9654"/>
      <c r="D9654"/>
      <c r="E9654"/>
    </row>
    <row r="9655" spans="1:5" x14ac:dyDescent="0.2">
      <c r="A9655"/>
      <c r="B9655"/>
      <c r="C9655"/>
      <c r="D9655"/>
      <c r="E9655"/>
    </row>
    <row r="9656" spans="1:5" x14ac:dyDescent="0.2">
      <c r="A9656"/>
      <c r="B9656"/>
      <c r="C9656"/>
      <c r="D9656"/>
      <c r="E9656"/>
    </row>
    <row r="9657" spans="1:5" x14ac:dyDescent="0.2">
      <c r="A9657"/>
      <c r="B9657"/>
      <c r="C9657"/>
      <c r="D9657"/>
      <c r="E9657"/>
    </row>
    <row r="9658" spans="1:5" x14ac:dyDescent="0.2">
      <c r="A9658"/>
      <c r="B9658"/>
      <c r="C9658"/>
      <c r="D9658"/>
      <c r="E9658"/>
    </row>
    <row r="9659" spans="1:5" x14ac:dyDescent="0.2">
      <c r="A9659"/>
      <c r="B9659"/>
      <c r="C9659"/>
      <c r="D9659"/>
      <c r="E9659"/>
    </row>
    <row r="9660" spans="1:5" x14ac:dyDescent="0.2">
      <c r="A9660"/>
      <c r="B9660"/>
      <c r="C9660"/>
      <c r="D9660"/>
      <c r="E9660"/>
    </row>
    <row r="9661" spans="1:5" x14ac:dyDescent="0.2">
      <c r="A9661"/>
      <c r="B9661"/>
      <c r="C9661"/>
      <c r="D9661"/>
      <c r="E9661"/>
    </row>
    <row r="9662" spans="1:5" x14ac:dyDescent="0.2">
      <c r="A9662"/>
      <c r="B9662"/>
      <c r="C9662"/>
      <c r="D9662"/>
      <c r="E9662"/>
    </row>
    <row r="9663" spans="1:5" x14ac:dyDescent="0.2">
      <c r="A9663"/>
      <c r="B9663"/>
      <c r="C9663"/>
      <c r="D9663"/>
      <c r="E9663"/>
    </row>
    <row r="9664" spans="1:5" x14ac:dyDescent="0.2">
      <c r="A9664"/>
      <c r="B9664"/>
      <c r="C9664"/>
      <c r="D9664"/>
      <c r="E9664"/>
    </row>
    <row r="9665" spans="1:5" x14ac:dyDescent="0.2">
      <c r="A9665"/>
      <c r="B9665"/>
      <c r="C9665"/>
      <c r="D9665"/>
      <c r="E9665"/>
    </row>
    <row r="9666" spans="1:5" x14ac:dyDescent="0.2">
      <c r="A9666"/>
      <c r="B9666"/>
      <c r="C9666"/>
      <c r="D9666"/>
      <c r="E9666"/>
    </row>
    <row r="9667" spans="1:5" x14ac:dyDescent="0.2">
      <c r="A9667"/>
      <c r="B9667"/>
      <c r="C9667"/>
      <c r="D9667"/>
      <c r="E9667"/>
    </row>
    <row r="9668" spans="1:5" x14ac:dyDescent="0.2">
      <c r="A9668"/>
      <c r="B9668"/>
      <c r="C9668"/>
      <c r="D9668"/>
      <c r="E9668"/>
    </row>
    <row r="9669" spans="1:5" x14ac:dyDescent="0.2">
      <c r="A9669"/>
      <c r="B9669"/>
      <c r="C9669"/>
      <c r="D9669"/>
      <c r="E9669"/>
    </row>
    <row r="9670" spans="1:5" x14ac:dyDescent="0.2">
      <c r="A9670"/>
      <c r="B9670"/>
      <c r="C9670"/>
      <c r="D9670"/>
      <c r="E9670"/>
    </row>
    <row r="9671" spans="1:5" x14ac:dyDescent="0.2">
      <c r="A9671"/>
      <c r="B9671"/>
      <c r="C9671"/>
      <c r="D9671"/>
      <c r="E9671"/>
    </row>
    <row r="9672" spans="1:5" x14ac:dyDescent="0.2">
      <c r="A9672"/>
      <c r="B9672"/>
      <c r="C9672"/>
      <c r="D9672"/>
      <c r="E9672"/>
    </row>
    <row r="9673" spans="1:5" x14ac:dyDescent="0.2">
      <c r="A9673"/>
      <c r="B9673"/>
      <c r="C9673"/>
      <c r="D9673"/>
      <c r="E9673"/>
    </row>
    <row r="9674" spans="1:5" x14ac:dyDescent="0.2">
      <c r="A9674"/>
      <c r="B9674"/>
      <c r="C9674"/>
      <c r="D9674"/>
      <c r="E9674"/>
    </row>
    <row r="9675" spans="1:5" x14ac:dyDescent="0.2">
      <c r="A9675"/>
      <c r="B9675"/>
      <c r="C9675"/>
      <c r="D9675"/>
      <c r="E9675"/>
    </row>
    <row r="9676" spans="1:5" x14ac:dyDescent="0.2">
      <c r="A9676"/>
      <c r="B9676"/>
      <c r="C9676"/>
      <c r="D9676"/>
      <c r="E9676"/>
    </row>
    <row r="9677" spans="1:5" x14ac:dyDescent="0.2">
      <c r="A9677"/>
      <c r="B9677"/>
      <c r="C9677"/>
      <c r="D9677"/>
      <c r="E9677"/>
    </row>
    <row r="9678" spans="1:5" x14ac:dyDescent="0.2">
      <c r="A9678"/>
      <c r="B9678"/>
      <c r="C9678"/>
      <c r="D9678"/>
      <c r="E9678"/>
    </row>
    <row r="9679" spans="1:5" x14ac:dyDescent="0.2">
      <c r="A9679"/>
      <c r="B9679"/>
      <c r="C9679"/>
      <c r="D9679"/>
      <c r="E9679"/>
    </row>
    <row r="9680" spans="1:5" x14ac:dyDescent="0.2">
      <c r="A9680"/>
      <c r="B9680"/>
      <c r="C9680"/>
      <c r="D9680"/>
      <c r="E9680"/>
    </row>
    <row r="9681" spans="1:5" x14ac:dyDescent="0.2">
      <c r="A9681"/>
      <c r="B9681"/>
      <c r="C9681"/>
      <c r="D9681"/>
      <c r="E9681"/>
    </row>
    <row r="9682" spans="1:5" x14ac:dyDescent="0.2">
      <c r="A9682"/>
      <c r="B9682"/>
      <c r="C9682"/>
      <c r="D9682"/>
      <c r="E9682"/>
    </row>
    <row r="9683" spans="1:5" x14ac:dyDescent="0.2">
      <c r="A9683"/>
      <c r="B9683"/>
      <c r="C9683"/>
      <c r="D9683"/>
      <c r="E9683"/>
    </row>
    <row r="9684" spans="1:5" x14ac:dyDescent="0.2">
      <c r="A9684"/>
      <c r="B9684"/>
      <c r="C9684"/>
      <c r="D9684"/>
      <c r="E9684"/>
    </row>
    <row r="9685" spans="1:5" x14ac:dyDescent="0.2">
      <c r="A9685"/>
      <c r="B9685"/>
      <c r="C9685"/>
      <c r="D9685"/>
      <c r="E9685"/>
    </row>
    <row r="9686" spans="1:5" x14ac:dyDescent="0.2">
      <c r="A9686"/>
      <c r="B9686"/>
      <c r="C9686"/>
      <c r="D9686"/>
      <c r="E9686"/>
    </row>
    <row r="9687" spans="1:5" x14ac:dyDescent="0.2">
      <c r="A9687"/>
      <c r="B9687"/>
      <c r="C9687"/>
      <c r="D9687"/>
      <c r="E9687"/>
    </row>
    <row r="9688" spans="1:5" x14ac:dyDescent="0.2">
      <c r="A9688"/>
      <c r="B9688"/>
      <c r="C9688"/>
      <c r="D9688"/>
      <c r="E9688"/>
    </row>
    <row r="9689" spans="1:5" x14ac:dyDescent="0.2">
      <c r="A9689"/>
      <c r="B9689"/>
      <c r="C9689"/>
      <c r="D9689"/>
      <c r="E9689"/>
    </row>
    <row r="9690" spans="1:5" x14ac:dyDescent="0.2">
      <c r="A9690"/>
      <c r="B9690"/>
      <c r="C9690"/>
      <c r="D9690"/>
      <c r="E9690"/>
    </row>
    <row r="9691" spans="1:5" x14ac:dyDescent="0.2">
      <c r="A9691"/>
      <c r="B9691"/>
      <c r="C9691"/>
      <c r="D9691"/>
      <c r="E9691"/>
    </row>
    <row r="9692" spans="1:5" x14ac:dyDescent="0.2">
      <c r="A9692"/>
      <c r="B9692"/>
      <c r="C9692"/>
      <c r="D9692"/>
      <c r="E9692"/>
    </row>
    <row r="9693" spans="1:5" x14ac:dyDescent="0.2">
      <c r="A9693"/>
      <c r="B9693"/>
      <c r="C9693"/>
      <c r="D9693"/>
      <c r="E9693"/>
    </row>
    <row r="9694" spans="1:5" x14ac:dyDescent="0.2">
      <c r="A9694"/>
      <c r="B9694"/>
      <c r="C9694"/>
      <c r="D9694"/>
      <c r="E9694"/>
    </row>
    <row r="9695" spans="1:5" x14ac:dyDescent="0.2">
      <c r="A9695"/>
      <c r="B9695"/>
      <c r="C9695"/>
      <c r="D9695"/>
      <c r="E9695"/>
    </row>
    <row r="9696" spans="1:5" x14ac:dyDescent="0.2">
      <c r="A9696"/>
      <c r="B9696"/>
      <c r="C9696"/>
      <c r="D9696"/>
      <c r="E9696"/>
    </row>
    <row r="9697" spans="1:5" x14ac:dyDescent="0.2">
      <c r="A9697"/>
      <c r="B9697"/>
      <c r="C9697"/>
      <c r="D9697"/>
      <c r="E9697"/>
    </row>
    <row r="9698" spans="1:5" x14ac:dyDescent="0.2">
      <c r="A9698"/>
      <c r="B9698"/>
      <c r="C9698"/>
      <c r="D9698"/>
      <c r="E9698"/>
    </row>
    <row r="9699" spans="1:5" x14ac:dyDescent="0.2">
      <c r="A9699"/>
      <c r="B9699"/>
      <c r="C9699"/>
      <c r="D9699"/>
      <c r="E9699"/>
    </row>
    <row r="9700" spans="1:5" x14ac:dyDescent="0.2">
      <c r="A9700"/>
      <c r="B9700"/>
      <c r="C9700"/>
      <c r="D9700"/>
      <c r="E9700"/>
    </row>
    <row r="9701" spans="1:5" x14ac:dyDescent="0.2">
      <c r="A9701"/>
      <c r="B9701"/>
      <c r="C9701"/>
      <c r="D9701"/>
      <c r="E9701"/>
    </row>
    <row r="9702" spans="1:5" x14ac:dyDescent="0.2">
      <c r="A9702"/>
      <c r="B9702"/>
      <c r="C9702"/>
      <c r="D9702"/>
      <c r="E9702"/>
    </row>
    <row r="9703" spans="1:5" x14ac:dyDescent="0.2">
      <c r="A9703"/>
      <c r="B9703"/>
      <c r="C9703"/>
      <c r="D9703"/>
      <c r="E9703"/>
    </row>
    <row r="9704" spans="1:5" x14ac:dyDescent="0.2">
      <c r="A9704"/>
      <c r="B9704"/>
      <c r="C9704"/>
      <c r="D9704"/>
      <c r="E9704"/>
    </row>
    <row r="9705" spans="1:5" x14ac:dyDescent="0.2">
      <c r="A9705"/>
      <c r="B9705"/>
      <c r="C9705"/>
      <c r="D9705"/>
      <c r="E9705"/>
    </row>
    <row r="9706" spans="1:5" x14ac:dyDescent="0.2">
      <c r="A9706"/>
      <c r="B9706"/>
      <c r="C9706"/>
      <c r="D9706"/>
      <c r="E9706"/>
    </row>
    <row r="9707" spans="1:5" x14ac:dyDescent="0.2">
      <c r="A9707"/>
      <c r="B9707"/>
      <c r="C9707"/>
      <c r="D9707"/>
      <c r="E9707"/>
    </row>
    <row r="9708" spans="1:5" x14ac:dyDescent="0.2">
      <c r="A9708"/>
      <c r="B9708"/>
      <c r="C9708"/>
      <c r="D9708"/>
      <c r="E9708"/>
    </row>
    <row r="9709" spans="1:5" x14ac:dyDescent="0.2">
      <c r="A9709"/>
      <c r="B9709"/>
      <c r="C9709"/>
      <c r="D9709"/>
      <c r="E9709"/>
    </row>
    <row r="9710" spans="1:5" x14ac:dyDescent="0.2">
      <c r="A9710"/>
      <c r="B9710"/>
      <c r="C9710"/>
      <c r="D9710"/>
      <c r="E9710"/>
    </row>
    <row r="9711" spans="1:5" x14ac:dyDescent="0.2">
      <c r="A9711"/>
      <c r="B9711"/>
      <c r="C9711"/>
      <c r="D9711"/>
      <c r="E9711"/>
    </row>
    <row r="9712" spans="1:5" x14ac:dyDescent="0.2">
      <c r="A9712"/>
      <c r="B9712"/>
      <c r="C9712"/>
      <c r="D9712"/>
      <c r="E9712"/>
    </row>
    <row r="9713" spans="1:5" x14ac:dyDescent="0.2">
      <c r="A9713"/>
      <c r="B9713"/>
      <c r="C9713"/>
      <c r="D9713"/>
      <c r="E9713"/>
    </row>
    <row r="9714" spans="1:5" x14ac:dyDescent="0.2">
      <c r="A9714"/>
      <c r="B9714"/>
      <c r="C9714"/>
      <c r="D9714"/>
      <c r="E9714"/>
    </row>
    <row r="9715" spans="1:5" x14ac:dyDescent="0.2">
      <c r="A9715"/>
      <c r="B9715"/>
      <c r="C9715"/>
      <c r="D9715"/>
      <c r="E9715"/>
    </row>
    <row r="9716" spans="1:5" x14ac:dyDescent="0.2">
      <c r="A9716"/>
      <c r="B9716"/>
      <c r="C9716"/>
      <c r="D9716"/>
      <c r="E9716"/>
    </row>
    <row r="9717" spans="1:5" x14ac:dyDescent="0.2">
      <c r="A9717"/>
      <c r="B9717"/>
      <c r="C9717"/>
      <c r="D9717"/>
      <c r="E9717"/>
    </row>
    <row r="9718" spans="1:5" x14ac:dyDescent="0.2">
      <c r="A9718"/>
      <c r="B9718"/>
      <c r="C9718"/>
      <c r="D9718"/>
      <c r="E9718"/>
    </row>
    <row r="9719" spans="1:5" x14ac:dyDescent="0.2">
      <c r="A9719"/>
      <c r="B9719"/>
      <c r="C9719"/>
      <c r="D9719"/>
      <c r="E9719"/>
    </row>
    <row r="9720" spans="1:5" x14ac:dyDescent="0.2">
      <c r="A9720"/>
      <c r="B9720"/>
      <c r="C9720"/>
      <c r="D9720"/>
      <c r="E9720"/>
    </row>
    <row r="9721" spans="1:5" x14ac:dyDescent="0.2">
      <c r="A9721"/>
      <c r="B9721"/>
      <c r="C9721"/>
      <c r="D9721"/>
      <c r="E9721"/>
    </row>
    <row r="9722" spans="1:5" x14ac:dyDescent="0.2">
      <c r="A9722"/>
      <c r="B9722"/>
      <c r="C9722"/>
      <c r="D9722"/>
      <c r="E9722"/>
    </row>
    <row r="9723" spans="1:5" x14ac:dyDescent="0.2">
      <c r="A9723"/>
      <c r="B9723"/>
      <c r="C9723"/>
      <c r="D9723"/>
      <c r="E9723"/>
    </row>
    <row r="9724" spans="1:5" x14ac:dyDescent="0.2">
      <c r="A9724"/>
      <c r="B9724"/>
      <c r="C9724"/>
      <c r="D9724"/>
      <c r="E9724"/>
    </row>
    <row r="9725" spans="1:5" x14ac:dyDescent="0.2">
      <c r="A9725"/>
      <c r="B9725"/>
      <c r="C9725"/>
      <c r="D9725"/>
      <c r="E9725"/>
    </row>
    <row r="9726" spans="1:5" x14ac:dyDescent="0.2">
      <c r="A9726"/>
      <c r="B9726"/>
      <c r="C9726"/>
      <c r="D9726"/>
      <c r="E9726"/>
    </row>
    <row r="9727" spans="1:5" x14ac:dyDescent="0.2">
      <c r="A9727"/>
      <c r="B9727"/>
      <c r="C9727"/>
      <c r="D9727"/>
      <c r="E9727"/>
    </row>
    <row r="9728" spans="1:5" x14ac:dyDescent="0.2">
      <c r="A9728"/>
      <c r="B9728"/>
      <c r="C9728"/>
      <c r="D9728"/>
      <c r="E9728"/>
    </row>
    <row r="9729" spans="1:5" x14ac:dyDescent="0.2">
      <c r="A9729"/>
      <c r="B9729"/>
      <c r="C9729"/>
      <c r="D9729"/>
      <c r="E9729"/>
    </row>
    <row r="9730" spans="1:5" x14ac:dyDescent="0.2">
      <c r="A9730"/>
      <c r="B9730"/>
      <c r="C9730"/>
      <c r="D9730"/>
      <c r="E9730"/>
    </row>
    <row r="9731" spans="1:5" x14ac:dyDescent="0.2">
      <c r="A9731"/>
      <c r="B9731"/>
      <c r="C9731"/>
      <c r="D9731"/>
      <c r="E9731"/>
    </row>
    <row r="9732" spans="1:5" x14ac:dyDescent="0.2">
      <c r="A9732"/>
      <c r="B9732"/>
      <c r="C9732"/>
      <c r="D9732"/>
      <c r="E9732"/>
    </row>
    <row r="9733" spans="1:5" x14ac:dyDescent="0.2">
      <c r="A9733"/>
      <c r="B9733"/>
      <c r="C9733"/>
      <c r="D9733"/>
      <c r="E9733"/>
    </row>
    <row r="9734" spans="1:5" x14ac:dyDescent="0.2">
      <c r="A9734"/>
      <c r="B9734"/>
      <c r="C9734"/>
      <c r="D9734"/>
      <c r="E9734"/>
    </row>
    <row r="9735" spans="1:5" x14ac:dyDescent="0.2">
      <c r="A9735"/>
      <c r="B9735"/>
      <c r="C9735"/>
      <c r="D9735"/>
      <c r="E9735"/>
    </row>
    <row r="9736" spans="1:5" x14ac:dyDescent="0.2">
      <c r="A9736"/>
      <c r="B9736"/>
      <c r="C9736"/>
      <c r="D9736"/>
      <c r="E9736"/>
    </row>
    <row r="9737" spans="1:5" x14ac:dyDescent="0.2">
      <c r="A9737"/>
      <c r="B9737"/>
      <c r="C9737"/>
      <c r="D9737"/>
      <c r="E9737"/>
    </row>
    <row r="9738" spans="1:5" x14ac:dyDescent="0.2">
      <c r="A9738"/>
      <c r="B9738"/>
      <c r="C9738"/>
      <c r="D9738"/>
      <c r="E9738"/>
    </row>
    <row r="9739" spans="1:5" x14ac:dyDescent="0.2">
      <c r="A9739"/>
      <c r="B9739"/>
      <c r="C9739"/>
      <c r="D9739"/>
      <c r="E9739"/>
    </row>
    <row r="9740" spans="1:5" x14ac:dyDescent="0.2">
      <c r="A9740"/>
      <c r="B9740"/>
      <c r="C9740"/>
      <c r="D9740"/>
      <c r="E9740"/>
    </row>
    <row r="9741" spans="1:5" x14ac:dyDescent="0.2">
      <c r="A9741"/>
      <c r="B9741"/>
      <c r="C9741"/>
      <c r="D9741"/>
      <c r="E9741"/>
    </row>
    <row r="9742" spans="1:5" x14ac:dyDescent="0.2">
      <c r="A9742"/>
      <c r="B9742"/>
      <c r="C9742"/>
      <c r="D9742"/>
      <c r="E9742"/>
    </row>
    <row r="9743" spans="1:5" x14ac:dyDescent="0.2">
      <c r="A9743"/>
      <c r="B9743"/>
      <c r="C9743"/>
      <c r="D9743"/>
      <c r="E9743"/>
    </row>
    <row r="9744" spans="1:5" x14ac:dyDescent="0.2">
      <c r="A9744"/>
      <c r="B9744"/>
      <c r="C9744"/>
      <c r="D9744"/>
      <c r="E9744"/>
    </row>
    <row r="9745" spans="1:5" x14ac:dyDescent="0.2">
      <c r="A9745"/>
      <c r="B9745"/>
      <c r="C9745"/>
      <c r="D9745"/>
      <c r="E9745"/>
    </row>
    <row r="9746" spans="1:5" x14ac:dyDescent="0.2">
      <c r="A9746"/>
      <c r="B9746"/>
      <c r="C9746"/>
      <c r="D9746"/>
      <c r="E9746"/>
    </row>
    <row r="9747" spans="1:5" x14ac:dyDescent="0.2">
      <c r="A9747"/>
      <c r="B9747"/>
      <c r="C9747"/>
      <c r="D9747"/>
      <c r="E9747"/>
    </row>
    <row r="9748" spans="1:5" x14ac:dyDescent="0.2">
      <c r="A9748"/>
      <c r="B9748"/>
      <c r="C9748"/>
      <c r="D9748"/>
      <c r="E9748"/>
    </row>
    <row r="9749" spans="1:5" x14ac:dyDescent="0.2">
      <c r="A9749"/>
      <c r="B9749"/>
      <c r="C9749"/>
      <c r="D9749"/>
      <c r="E9749"/>
    </row>
    <row r="9750" spans="1:5" x14ac:dyDescent="0.2">
      <c r="A9750"/>
      <c r="B9750"/>
      <c r="C9750"/>
      <c r="D9750"/>
      <c r="E9750"/>
    </row>
    <row r="9751" spans="1:5" x14ac:dyDescent="0.2">
      <c r="A9751"/>
      <c r="B9751"/>
      <c r="C9751"/>
      <c r="D9751"/>
      <c r="E9751"/>
    </row>
    <row r="9752" spans="1:5" x14ac:dyDescent="0.2">
      <c r="A9752"/>
      <c r="B9752"/>
      <c r="C9752"/>
      <c r="D9752"/>
      <c r="E9752"/>
    </row>
    <row r="9753" spans="1:5" x14ac:dyDescent="0.2">
      <c r="A9753"/>
      <c r="B9753"/>
      <c r="C9753"/>
      <c r="D9753"/>
      <c r="E9753"/>
    </row>
    <row r="9754" spans="1:5" x14ac:dyDescent="0.2">
      <c r="A9754"/>
      <c r="B9754"/>
      <c r="C9754"/>
      <c r="D9754"/>
      <c r="E9754"/>
    </row>
    <row r="9755" spans="1:5" x14ac:dyDescent="0.2">
      <c r="A9755"/>
      <c r="B9755"/>
      <c r="C9755"/>
      <c r="D9755"/>
      <c r="E9755"/>
    </row>
    <row r="9756" spans="1:5" x14ac:dyDescent="0.2">
      <c r="A9756"/>
      <c r="B9756"/>
      <c r="C9756"/>
      <c r="D9756"/>
      <c r="E9756"/>
    </row>
    <row r="9757" spans="1:5" x14ac:dyDescent="0.2">
      <c r="A9757"/>
      <c r="B9757"/>
      <c r="C9757"/>
      <c r="D9757"/>
      <c r="E9757"/>
    </row>
    <row r="9758" spans="1:5" x14ac:dyDescent="0.2">
      <c r="A9758"/>
      <c r="B9758"/>
      <c r="C9758"/>
      <c r="D9758"/>
      <c r="E9758"/>
    </row>
    <row r="9759" spans="1:5" x14ac:dyDescent="0.2">
      <c r="A9759"/>
      <c r="B9759"/>
      <c r="C9759"/>
      <c r="D9759"/>
      <c r="E9759"/>
    </row>
    <row r="9760" spans="1:5" x14ac:dyDescent="0.2">
      <c r="A9760"/>
      <c r="B9760"/>
      <c r="C9760"/>
      <c r="D9760"/>
      <c r="E9760"/>
    </row>
    <row r="9761" spans="1:5" x14ac:dyDescent="0.2">
      <c r="A9761"/>
      <c r="B9761"/>
      <c r="C9761"/>
      <c r="D9761"/>
      <c r="E9761"/>
    </row>
    <row r="9762" spans="1:5" x14ac:dyDescent="0.2">
      <c r="A9762"/>
      <c r="B9762"/>
      <c r="C9762"/>
      <c r="D9762"/>
      <c r="E9762"/>
    </row>
    <row r="9763" spans="1:5" x14ac:dyDescent="0.2">
      <c r="A9763"/>
      <c r="B9763"/>
      <c r="C9763"/>
      <c r="D9763"/>
      <c r="E9763"/>
    </row>
    <row r="9764" spans="1:5" x14ac:dyDescent="0.2">
      <c r="A9764"/>
      <c r="B9764"/>
      <c r="C9764"/>
      <c r="D9764"/>
      <c r="E9764"/>
    </row>
    <row r="9765" spans="1:5" x14ac:dyDescent="0.2">
      <c r="A9765"/>
      <c r="B9765"/>
      <c r="C9765"/>
      <c r="D9765"/>
      <c r="E9765"/>
    </row>
    <row r="9766" spans="1:5" x14ac:dyDescent="0.2">
      <c r="A9766"/>
      <c r="B9766"/>
      <c r="C9766"/>
      <c r="D9766"/>
      <c r="E9766"/>
    </row>
    <row r="9767" spans="1:5" x14ac:dyDescent="0.2">
      <c r="A9767"/>
      <c r="B9767"/>
      <c r="C9767"/>
      <c r="D9767"/>
      <c r="E9767"/>
    </row>
    <row r="9768" spans="1:5" x14ac:dyDescent="0.2">
      <c r="A9768"/>
      <c r="B9768"/>
      <c r="C9768"/>
      <c r="D9768"/>
      <c r="E9768"/>
    </row>
    <row r="9769" spans="1:5" x14ac:dyDescent="0.2">
      <c r="A9769"/>
      <c r="B9769"/>
      <c r="C9769"/>
      <c r="D9769"/>
      <c r="E9769"/>
    </row>
    <row r="9770" spans="1:5" x14ac:dyDescent="0.2">
      <c r="A9770"/>
      <c r="B9770"/>
      <c r="C9770"/>
      <c r="D9770"/>
      <c r="E9770"/>
    </row>
    <row r="9771" spans="1:5" x14ac:dyDescent="0.2">
      <c r="A9771"/>
      <c r="B9771"/>
      <c r="C9771"/>
      <c r="D9771"/>
      <c r="E9771"/>
    </row>
    <row r="9772" spans="1:5" x14ac:dyDescent="0.2">
      <c r="A9772"/>
      <c r="B9772"/>
      <c r="C9772"/>
      <c r="D9772"/>
      <c r="E9772"/>
    </row>
    <row r="9773" spans="1:5" x14ac:dyDescent="0.2">
      <c r="A9773"/>
      <c r="B9773"/>
      <c r="C9773"/>
      <c r="D9773"/>
      <c r="E9773"/>
    </row>
    <row r="9774" spans="1:5" x14ac:dyDescent="0.2">
      <c r="A9774"/>
      <c r="B9774"/>
      <c r="C9774"/>
      <c r="D9774"/>
      <c r="E9774"/>
    </row>
    <row r="9775" spans="1:5" x14ac:dyDescent="0.2">
      <c r="A9775"/>
      <c r="B9775"/>
      <c r="C9775"/>
      <c r="D9775"/>
      <c r="E9775"/>
    </row>
    <row r="9776" spans="1:5" x14ac:dyDescent="0.2">
      <c r="A9776"/>
      <c r="B9776"/>
      <c r="C9776"/>
      <c r="D9776"/>
      <c r="E9776"/>
    </row>
    <row r="9777" spans="1:5" x14ac:dyDescent="0.2">
      <c r="A9777"/>
      <c r="B9777"/>
      <c r="C9777"/>
      <c r="D9777"/>
      <c r="E9777"/>
    </row>
    <row r="9778" spans="1:5" x14ac:dyDescent="0.2">
      <c r="A9778"/>
      <c r="B9778"/>
      <c r="C9778"/>
      <c r="D9778"/>
      <c r="E9778"/>
    </row>
    <row r="9779" spans="1:5" x14ac:dyDescent="0.2">
      <c r="A9779"/>
      <c r="B9779"/>
      <c r="C9779"/>
      <c r="D9779"/>
      <c r="E9779"/>
    </row>
    <row r="9780" spans="1:5" x14ac:dyDescent="0.2">
      <c r="A9780"/>
      <c r="B9780"/>
      <c r="C9780"/>
      <c r="D9780"/>
      <c r="E9780"/>
    </row>
    <row r="9781" spans="1:5" x14ac:dyDescent="0.2">
      <c r="A9781"/>
      <c r="B9781"/>
      <c r="C9781"/>
      <c r="D9781"/>
      <c r="E9781"/>
    </row>
    <row r="9782" spans="1:5" x14ac:dyDescent="0.2">
      <c r="A9782"/>
      <c r="B9782"/>
      <c r="C9782"/>
      <c r="D9782"/>
      <c r="E9782"/>
    </row>
    <row r="9783" spans="1:5" x14ac:dyDescent="0.2">
      <c r="A9783"/>
      <c r="B9783"/>
      <c r="C9783"/>
      <c r="D9783"/>
      <c r="E9783"/>
    </row>
    <row r="9784" spans="1:5" x14ac:dyDescent="0.2">
      <c r="A9784"/>
      <c r="B9784"/>
      <c r="C9784"/>
      <c r="D9784"/>
      <c r="E9784"/>
    </row>
    <row r="9785" spans="1:5" x14ac:dyDescent="0.2">
      <c r="A9785"/>
      <c r="B9785"/>
      <c r="C9785"/>
      <c r="D9785"/>
      <c r="E9785"/>
    </row>
    <row r="9786" spans="1:5" x14ac:dyDescent="0.2">
      <c r="A9786"/>
      <c r="B9786"/>
      <c r="C9786"/>
      <c r="D9786"/>
      <c r="E9786"/>
    </row>
    <row r="9787" spans="1:5" x14ac:dyDescent="0.2">
      <c r="A9787"/>
      <c r="B9787"/>
      <c r="C9787"/>
      <c r="D9787"/>
      <c r="E9787"/>
    </row>
    <row r="9788" spans="1:5" x14ac:dyDescent="0.2">
      <c r="A9788"/>
      <c r="B9788"/>
      <c r="C9788"/>
      <c r="D9788"/>
      <c r="E9788"/>
    </row>
    <row r="9789" spans="1:5" x14ac:dyDescent="0.2">
      <c r="A9789"/>
      <c r="B9789"/>
      <c r="C9789"/>
      <c r="D9789"/>
      <c r="E9789"/>
    </row>
    <row r="9790" spans="1:5" x14ac:dyDescent="0.2">
      <c r="A9790"/>
      <c r="B9790"/>
      <c r="C9790"/>
      <c r="D9790"/>
      <c r="E9790"/>
    </row>
    <row r="9791" spans="1:5" x14ac:dyDescent="0.2">
      <c r="A9791"/>
      <c r="B9791"/>
      <c r="C9791"/>
      <c r="D9791"/>
      <c r="E9791"/>
    </row>
    <row r="9792" spans="1:5" x14ac:dyDescent="0.2">
      <c r="A9792"/>
      <c r="B9792"/>
      <c r="C9792"/>
      <c r="D9792"/>
      <c r="E9792"/>
    </row>
    <row r="9793" spans="1:5" x14ac:dyDescent="0.2">
      <c r="A9793"/>
      <c r="B9793"/>
      <c r="C9793"/>
      <c r="D9793"/>
      <c r="E9793"/>
    </row>
    <row r="9794" spans="1:5" x14ac:dyDescent="0.2">
      <c r="A9794"/>
      <c r="B9794"/>
      <c r="C9794"/>
      <c r="D9794"/>
      <c r="E9794"/>
    </row>
    <row r="9795" spans="1:5" x14ac:dyDescent="0.2">
      <c r="A9795"/>
      <c r="B9795"/>
      <c r="C9795"/>
      <c r="D9795"/>
      <c r="E9795"/>
    </row>
    <row r="9796" spans="1:5" x14ac:dyDescent="0.2">
      <c r="A9796"/>
      <c r="B9796"/>
      <c r="C9796"/>
      <c r="D9796"/>
      <c r="E9796"/>
    </row>
    <row r="9797" spans="1:5" x14ac:dyDescent="0.2">
      <c r="A9797"/>
      <c r="B9797"/>
      <c r="C9797"/>
      <c r="D9797"/>
      <c r="E9797"/>
    </row>
    <row r="9798" spans="1:5" x14ac:dyDescent="0.2">
      <c r="A9798"/>
      <c r="B9798"/>
      <c r="C9798"/>
      <c r="D9798"/>
      <c r="E9798"/>
    </row>
    <row r="9799" spans="1:5" x14ac:dyDescent="0.2">
      <c r="A9799"/>
      <c r="B9799"/>
      <c r="C9799"/>
      <c r="D9799"/>
      <c r="E9799"/>
    </row>
    <row r="9800" spans="1:5" x14ac:dyDescent="0.2">
      <c r="A9800"/>
      <c r="B9800"/>
      <c r="C9800"/>
      <c r="D9800"/>
      <c r="E9800"/>
    </row>
    <row r="9801" spans="1:5" x14ac:dyDescent="0.2">
      <c r="A9801"/>
      <c r="B9801"/>
      <c r="C9801"/>
      <c r="D9801"/>
      <c r="E9801"/>
    </row>
    <row r="9802" spans="1:5" x14ac:dyDescent="0.2">
      <c r="A9802"/>
      <c r="B9802"/>
      <c r="C9802"/>
      <c r="D9802"/>
      <c r="E9802"/>
    </row>
    <row r="9803" spans="1:5" x14ac:dyDescent="0.2">
      <c r="A9803"/>
      <c r="B9803"/>
      <c r="C9803"/>
      <c r="D9803"/>
      <c r="E9803"/>
    </row>
    <row r="9804" spans="1:5" x14ac:dyDescent="0.2">
      <c r="A9804"/>
      <c r="B9804"/>
      <c r="C9804"/>
      <c r="D9804"/>
      <c r="E9804"/>
    </row>
    <row r="9805" spans="1:5" x14ac:dyDescent="0.2">
      <c r="A9805"/>
      <c r="B9805"/>
      <c r="C9805"/>
      <c r="D9805"/>
      <c r="E9805"/>
    </row>
    <row r="9806" spans="1:5" x14ac:dyDescent="0.2">
      <c r="A9806"/>
      <c r="B9806"/>
      <c r="C9806"/>
      <c r="D9806"/>
      <c r="E9806"/>
    </row>
    <row r="9807" spans="1:5" x14ac:dyDescent="0.2">
      <c r="A9807"/>
      <c r="B9807"/>
      <c r="C9807"/>
      <c r="D9807"/>
      <c r="E9807"/>
    </row>
    <row r="9808" spans="1:5" x14ac:dyDescent="0.2">
      <c r="A9808"/>
      <c r="B9808"/>
      <c r="C9808"/>
      <c r="D9808"/>
      <c r="E9808"/>
    </row>
    <row r="9809" spans="1:5" x14ac:dyDescent="0.2">
      <c r="A9809"/>
      <c r="B9809"/>
      <c r="C9809"/>
      <c r="D9809"/>
      <c r="E9809"/>
    </row>
    <row r="9810" spans="1:5" x14ac:dyDescent="0.2">
      <c r="A9810"/>
      <c r="B9810"/>
      <c r="C9810"/>
      <c r="D9810"/>
      <c r="E9810"/>
    </row>
    <row r="9811" spans="1:5" x14ac:dyDescent="0.2">
      <c r="A9811"/>
      <c r="B9811"/>
      <c r="C9811"/>
      <c r="D9811"/>
      <c r="E9811"/>
    </row>
    <row r="9812" spans="1:5" x14ac:dyDescent="0.2">
      <c r="A9812"/>
      <c r="B9812"/>
      <c r="C9812"/>
      <c r="D9812"/>
      <c r="E9812"/>
    </row>
    <row r="9813" spans="1:5" x14ac:dyDescent="0.2">
      <c r="A9813"/>
      <c r="B9813"/>
      <c r="C9813"/>
      <c r="D9813"/>
      <c r="E9813"/>
    </row>
    <row r="9814" spans="1:5" x14ac:dyDescent="0.2">
      <c r="A9814"/>
      <c r="B9814"/>
      <c r="C9814"/>
      <c r="D9814"/>
      <c r="E9814"/>
    </row>
    <row r="9815" spans="1:5" x14ac:dyDescent="0.2">
      <c r="A9815"/>
      <c r="B9815"/>
      <c r="C9815"/>
      <c r="D9815"/>
      <c r="E9815"/>
    </row>
    <row r="9816" spans="1:5" x14ac:dyDescent="0.2">
      <c r="A9816"/>
      <c r="B9816"/>
      <c r="C9816"/>
      <c r="D9816"/>
      <c r="E9816"/>
    </row>
    <row r="9817" spans="1:5" x14ac:dyDescent="0.2">
      <c r="A9817"/>
      <c r="B9817"/>
      <c r="C9817"/>
      <c r="D9817"/>
      <c r="E9817"/>
    </row>
    <row r="9818" spans="1:5" x14ac:dyDescent="0.2">
      <c r="A9818"/>
      <c r="B9818"/>
      <c r="C9818"/>
      <c r="D9818"/>
      <c r="E9818"/>
    </row>
    <row r="9819" spans="1:5" x14ac:dyDescent="0.2">
      <c r="A9819"/>
      <c r="B9819"/>
      <c r="C9819"/>
      <c r="D9819"/>
      <c r="E9819"/>
    </row>
    <row r="9820" spans="1:5" x14ac:dyDescent="0.2">
      <c r="A9820"/>
      <c r="B9820"/>
      <c r="C9820"/>
      <c r="D9820"/>
      <c r="E9820"/>
    </row>
    <row r="9821" spans="1:5" x14ac:dyDescent="0.2">
      <c r="A9821"/>
      <c r="B9821"/>
      <c r="C9821"/>
      <c r="D9821"/>
      <c r="E9821"/>
    </row>
    <row r="9822" spans="1:5" x14ac:dyDescent="0.2">
      <c r="A9822"/>
      <c r="B9822"/>
      <c r="C9822"/>
      <c r="D9822"/>
      <c r="E9822"/>
    </row>
    <row r="9823" spans="1:5" x14ac:dyDescent="0.2">
      <c r="A9823"/>
      <c r="B9823"/>
      <c r="C9823"/>
      <c r="D9823"/>
      <c r="E9823"/>
    </row>
    <row r="9824" spans="1:5" x14ac:dyDescent="0.2">
      <c r="A9824"/>
      <c r="B9824"/>
      <c r="C9824"/>
      <c r="D9824"/>
      <c r="E9824"/>
    </row>
    <row r="9825" spans="1:5" x14ac:dyDescent="0.2">
      <c r="A9825"/>
      <c r="B9825"/>
      <c r="C9825"/>
      <c r="D9825"/>
      <c r="E9825"/>
    </row>
    <row r="9826" spans="1:5" x14ac:dyDescent="0.2">
      <c r="A9826"/>
      <c r="B9826"/>
      <c r="C9826"/>
      <c r="D9826"/>
      <c r="E9826"/>
    </row>
    <row r="9827" spans="1:5" x14ac:dyDescent="0.2">
      <c r="A9827"/>
      <c r="B9827"/>
      <c r="C9827"/>
      <c r="D9827"/>
      <c r="E9827"/>
    </row>
    <row r="9828" spans="1:5" x14ac:dyDescent="0.2">
      <c r="A9828"/>
      <c r="B9828"/>
      <c r="C9828"/>
      <c r="D9828"/>
      <c r="E9828"/>
    </row>
    <row r="9829" spans="1:5" x14ac:dyDescent="0.2">
      <c r="A9829"/>
      <c r="B9829"/>
      <c r="C9829"/>
      <c r="D9829"/>
      <c r="E9829"/>
    </row>
    <row r="9830" spans="1:5" x14ac:dyDescent="0.2">
      <c r="A9830"/>
      <c r="B9830"/>
      <c r="C9830"/>
      <c r="D9830"/>
      <c r="E9830"/>
    </row>
    <row r="9831" spans="1:5" x14ac:dyDescent="0.2">
      <c r="A9831"/>
      <c r="B9831"/>
      <c r="C9831"/>
      <c r="D9831"/>
      <c r="E9831"/>
    </row>
    <row r="9832" spans="1:5" x14ac:dyDescent="0.2">
      <c r="A9832"/>
      <c r="B9832"/>
      <c r="C9832"/>
      <c r="D9832"/>
      <c r="E9832"/>
    </row>
    <row r="9833" spans="1:5" x14ac:dyDescent="0.2">
      <c r="A9833"/>
      <c r="B9833"/>
      <c r="C9833"/>
      <c r="D9833"/>
      <c r="E9833"/>
    </row>
    <row r="9834" spans="1:5" x14ac:dyDescent="0.2">
      <c r="A9834"/>
      <c r="B9834"/>
      <c r="C9834"/>
      <c r="D9834"/>
      <c r="E9834"/>
    </row>
    <row r="9835" spans="1:5" x14ac:dyDescent="0.2">
      <c r="A9835"/>
      <c r="B9835"/>
      <c r="C9835"/>
      <c r="D9835"/>
      <c r="E9835"/>
    </row>
    <row r="9836" spans="1:5" x14ac:dyDescent="0.2">
      <c r="A9836"/>
      <c r="B9836"/>
      <c r="C9836"/>
      <c r="D9836"/>
      <c r="E9836"/>
    </row>
    <row r="9837" spans="1:5" x14ac:dyDescent="0.2">
      <c r="A9837"/>
      <c r="B9837"/>
      <c r="C9837"/>
      <c r="D9837"/>
      <c r="E9837"/>
    </row>
    <row r="9838" spans="1:5" x14ac:dyDescent="0.2">
      <c r="A9838"/>
      <c r="B9838"/>
      <c r="C9838"/>
      <c r="D9838"/>
      <c r="E9838"/>
    </row>
    <row r="9839" spans="1:5" x14ac:dyDescent="0.2">
      <c r="A9839"/>
      <c r="B9839"/>
      <c r="C9839"/>
      <c r="D9839"/>
      <c r="E9839"/>
    </row>
    <row r="9840" spans="1:5" x14ac:dyDescent="0.2">
      <c r="A9840"/>
      <c r="B9840"/>
      <c r="C9840"/>
      <c r="D9840"/>
      <c r="E9840"/>
    </row>
    <row r="9841" spans="1:5" x14ac:dyDescent="0.2">
      <c r="A9841"/>
      <c r="B9841"/>
      <c r="C9841"/>
      <c r="D9841"/>
      <c r="E9841"/>
    </row>
    <row r="9842" spans="1:5" x14ac:dyDescent="0.2">
      <c r="A9842"/>
      <c r="B9842"/>
      <c r="C9842"/>
      <c r="D9842"/>
      <c r="E9842"/>
    </row>
    <row r="9843" spans="1:5" x14ac:dyDescent="0.2">
      <c r="A9843"/>
      <c r="B9843"/>
      <c r="C9843"/>
      <c r="D9843"/>
      <c r="E9843"/>
    </row>
    <row r="9844" spans="1:5" x14ac:dyDescent="0.2">
      <c r="A9844"/>
      <c r="B9844"/>
      <c r="C9844"/>
      <c r="D9844"/>
      <c r="E9844"/>
    </row>
    <row r="9845" spans="1:5" x14ac:dyDescent="0.2">
      <c r="A9845"/>
      <c r="B9845"/>
      <c r="C9845"/>
      <c r="D9845"/>
      <c r="E9845"/>
    </row>
    <row r="9846" spans="1:5" x14ac:dyDescent="0.2">
      <c r="A9846"/>
      <c r="B9846"/>
      <c r="C9846"/>
      <c r="D9846"/>
      <c r="E9846"/>
    </row>
    <row r="9847" spans="1:5" x14ac:dyDescent="0.2">
      <c r="A9847"/>
      <c r="B9847"/>
      <c r="C9847"/>
      <c r="D9847"/>
      <c r="E9847"/>
    </row>
    <row r="9848" spans="1:5" x14ac:dyDescent="0.2">
      <c r="A9848"/>
      <c r="B9848"/>
      <c r="C9848"/>
      <c r="D9848"/>
      <c r="E9848"/>
    </row>
    <row r="9849" spans="1:5" x14ac:dyDescent="0.2">
      <c r="A9849"/>
      <c r="B9849"/>
      <c r="C9849"/>
      <c r="D9849"/>
      <c r="E9849"/>
    </row>
    <row r="9850" spans="1:5" x14ac:dyDescent="0.2">
      <c r="A9850"/>
      <c r="B9850"/>
      <c r="C9850"/>
      <c r="D9850"/>
      <c r="E9850"/>
    </row>
    <row r="9851" spans="1:5" x14ac:dyDescent="0.2">
      <c r="A9851"/>
      <c r="B9851"/>
      <c r="C9851"/>
      <c r="D9851"/>
      <c r="E9851"/>
    </row>
    <row r="9852" spans="1:5" x14ac:dyDescent="0.2">
      <c r="A9852"/>
      <c r="B9852"/>
      <c r="C9852"/>
      <c r="D9852"/>
      <c r="E9852"/>
    </row>
    <row r="9853" spans="1:5" x14ac:dyDescent="0.2">
      <c r="A9853"/>
      <c r="B9853"/>
      <c r="C9853"/>
      <c r="D9853"/>
      <c r="E9853"/>
    </row>
    <row r="9854" spans="1:5" x14ac:dyDescent="0.2">
      <c r="A9854"/>
      <c r="B9854"/>
      <c r="C9854"/>
      <c r="D9854"/>
      <c r="E9854"/>
    </row>
    <row r="9855" spans="1:5" x14ac:dyDescent="0.2">
      <c r="A9855"/>
      <c r="B9855"/>
      <c r="C9855"/>
      <c r="D9855"/>
      <c r="E9855"/>
    </row>
    <row r="9856" spans="1:5" x14ac:dyDescent="0.2">
      <c r="A9856"/>
      <c r="B9856"/>
      <c r="C9856"/>
      <c r="D9856"/>
      <c r="E9856"/>
    </row>
    <row r="9857" spans="1:5" x14ac:dyDescent="0.2">
      <c r="A9857"/>
      <c r="B9857"/>
      <c r="C9857"/>
      <c r="D9857"/>
      <c r="E9857"/>
    </row>
    <row r="9858" spans="1:5" x14ac:dyDescent="0.2">
      <c r="A9858"/>
      <c r="B9858"/>
      <c r="C9858"/>
      <c r="D9858"/>
      <c r="E9858"/>
    </row>
    <row r="9859" spans="1:5" x14ac:dyDescent="0.2">
      <c r="A9859"/>
      <c r="B9859"/>
      <c r="C9859"/>
      <c r="D9859"/>
      <c r="E9859"/>
    </row>
    <row r="9860" spans="1:5" x14ac:dyDescent="0.2">
      <c r="A9860"/>
      <c r="B9860"/>
      <c r="C9860"/>
      <c r="D9860"/>
      <c r="E9860"/>
    </row>
    <row r="9861" spans="1:5" x14ac:dyDescent="0.2">
      <c r="A9861"/>
      <c r="B9861"/>
      <c r="C9861"/>
      <c r="D9861"/>
      <c r="E9861"/>
    </row>
    <row r="9862" spans="1:5" x14ac:dyDescent="0.2">
      <c r="A9862"/>
      <c r="B9862"/>
      <c r="C9862"/>
      <c r="D9862"/>
      <c r="E9862"/>
    </row>
    <row r="9863" spans="1:5" x14ac:dyDescent="0.2">
      <c r="A9863"/>
      <c r="B9863"/>
      <c r="C9863"/>
      <c r="D9863"/>
      <c r="E9863"/>
    </row>
    <row r="9864" spans="1:5" x14ac:dyDescent="0.2">
      <c r="A9864"/>
      <c r="B9864"/>
      <c r="C9864"/>
      <c r="D9864"/>
      <c r="E9864"/>
    </row>
    <row r="9865" spans="1:5" x14ac:dyDescent="0.2">
      <c r="A9865"/>
      <c r="B9865"/>
      <c r="C9865"/>
      <c r="D9865"/>
      <c r="E9865"/>
    </row>
    <row r="9866" spans="1:5" x14ac:dyDescent="0.2">
      <c r="A9866"/>
      <c r="B9866"/>
      <c r="C9866"/>
      <c r="D9866"/>
      <c r="E9866"/>
    </row>
    <row r="9867" spans="1:5" x14ac:dyDescent="0.2">
      <c r="A9867"/>
      <c r="B9867"/>
      <c r="C9867"/>
      <c r="D9867"/>
      <c r="E9867"/>
    </row>
    <row r="9868" spans="1:5" x14ac:dyDescent="0.2">
      <c r="A9868"/>
      <c r="B9868"/>
      <c r="C9868"/>
      <c r="D9868"/>
      <c r="E9868"/>
    </row>
    <row r="9869" spans="1:5" x14ac:dyDescent="0.2">
      <c r="A9869"/>
      <c r="B9869"/>
      <c r="C9869"/>
      <c r="D9869"/>
      <c r="E9869"/>
    </row>
    <row r="9870" spans="1:5" x14ac:dyDescent="0.2">
      <c r="A9870"/>
      <c r="B9870"/>
      <c r="C9870"/>
      <c r="D9870"/>
      <c r="E9870"/>
    </row>
    <row r="9871" spans="1:5" x14ac:dyDescent="0.2">
      <c r="A9871"/>
      <c r="B9871"/>
      <c r="C9871"/>
      <c r="D9871"/>
      <c r="E9871"/>
    </row>
    <row r="9872" spans="1:5" x14ac:dyDescent="0.2">
      <c r="A9872"/>
      <c r="B9872"/>
      <c r="C9872"/>
      <c r="D9872"/>
      <c r="E9872"/>
    </row>
    <row r="9873" spans="1:5" x14ac:dyDescent="0.2">
      <c r="A9873"/>
      <c r="B9873"/>
      <c r="C9873"/>
      <c r="D9873"/>
      <c r="E9873"/>
    </row>
    <row r="9874" spans="1:5" x14ac:dyDescent="0.2">
      <c r="A9874"/>
      <c r="B9874"/>
      <c r="C9874"/>
      <c r="D9874"/>
      <c r="E9874"/>
    </row>
    <row r="9875" spans="1:5" x14ac:dyDescent="0.2">
      <c r="A9875"/>
      <c r="B9875"/>
      <c r="C9875"/>
      <c r="D9875"/>
      <c r="E9875"/>
    </row>
    <row r="9876" spans="1:5" x14ac:dyDescent="0.2">
      <c r="A9876"/>
      <c r="B9876"/>
      <c r="C9876"/>
      <c r="D9876"/>
      <c r="E9876"/>
    </row>
    <row r="9877" spans="1:5" x14ac:dyDescent="0.2">
      <c r="A9877"/>
      <c r="B9877"/>
      <c r="C9877"/>
      <c r="D9877"/>
      <c r="E9877"/>
    </row>
    <row r="9878" spans="1:5" x14ac:dyDescent="0.2">
      <c r="A9878"/>
      <c r="B9878"/>
      <c r="C9878"/>
      <c r="D9878"/>
      <c r="E9878"/>
    </row>
    <row r="9879" spans="1:5" x14ac:dyDescent="0.2">
      <c r="A9879"/>
      <c r="B9879"/>
      <c r="C9879"/>
      <c r="D9879"/>
      <c r="E9879"/>
    </row>
    <row r="9880" spans="1:5" x14ac:dyDescent="0.2">
      <c r="A9880"/>
      <c r="B9880"/>
      <c r="C9880"/>
      <c r="D9880"/>
      <c r="E9880"/>
    </row>
    <row r="9881" spans="1:5" x14ac:dyDescent="0.2">
      <c r="A9881"/>
      <c r="B9881"/>
      <c r="C9881"/>
      <c r="D9881"/>
      <c r="E9881"/>
    </row>
    <row r="9882" spans="1:5" x14ac:dyDescent="0.2">
      <c r="A9882"/>
      <c r="B9882"/>
      <c r="C9882"/>
      <c r="D9882"/>
      <c r="E9882"/>
    </row>
    <row r="9883" spans="1:5" x14ac:dyDescent="0.2">
      <c r="A9883"/>
      <c r="B9883"/>
      <c r="C9883"/>
      <c r="D9883"/>
      <c r="E9883"/>
    </row>
    <row r="9884" spans="1:5" x14ac:dyDescent="0.2">
      <c r="A9884"/>
      <c r="B9884"/>
      <c r="C9884"/>
      <c r="D9884"/>
      <c r="E9884"/>
    </row>
    <row r="9885" spans="1:5" x14ac:dyDescent="0.2">
      <c r="A9885"/>
      <c r="B9885"/>
      <c r="C9885"/>
      <c r="D9885"/>
      <c r="E9885"/>
    </row>
    <row r="9886" spans="1:5" x14ac:dyDescent="0.2">
      <c r="A9886"/>
      <c r="B9886"/>
      <c r="C9886"/>
      <c r="D9886"/>
      <c r="E9886"/>
    </row>
    <row r="9887" spans="1:5" x14ac:dyDescent="0.2">
      <c r="A9887"/>
      <c r="B9887"/>
      <c r="C9887"/>
      <c r="D9887"/>
      <c r="E9887"/>
    </row>
    <row r="9888" spans="1:5" x14ac:dyDescent="0.2">
      <c r="A9888"/>
      <c r="B9888"/>
      <c r="C9888"/>
      <c r="D9888"/>
      <c r="E9888"/>
    </row>
    <row r="9889" spans="1:5" x14ac:dyDescent="0.2">
      <c r="A9889"/>
      <c r="B9889"/>
      <c r="C9889"/>
      <c r="D9889"/>
      <c r="E9889"/>
    </row>
    <row r="9890" spans="1:5" x14ac:dyDescent="0.2">
      <c r="A9890"/>
      <c r="B9890"/>
      <c r="C9890"/>
      <c r="D9890"/>
      <c r="E9890"/>
    </row>
    <row r="9891" spans="1:5" x14ac:dyDescent="0.2">
      <c r="A9891"/>
      <c r="B9891"/>
      <c r="C9891"/>
      <c r="D9891"/>
      <c r="E9891"/>
    </row>
    <row r="9892" spans="1:5" x14ac:dyDescent="0.2">
      <c r="A9892"/>
      <c r="B9892"/>
      <c r="C9892"/>
      <c r="D9892"/>
      <c r="E9892"/>
    </row>
    <row r="9893" spans="1:5" x14ac:dyDescent="0.2">
      <c r="A9893"/>
      <c r="B9893"/>
      <c r="C9893"/>
      <c r="D9893"/>
      <c r="E9893"/>
    </row>
    <row r="9894" spans="1:5" x14ac:dyDescent="0.2">
      <c r="A9894"/>
      <c r="B9894"/>
      <c r="C9894"/>
      <c r="D9894"/>
      <c r="E9894"/>
    </row>
    <row r="9895" spans="1:5" x14ac:dyDescent="0.2">
      <c r="A9895"/>
      <c r="B9895"/>
      <c r="C9895"/>
      <c r="D9895"/>
      <c r="E9895"/>
    </row>
    <row r="9896" spans="1:5" x14ac:dyDescent="0.2">
      <c r="A9896"/>
      <c r="B9896"/>
      <c r="C9896"/>
      <c r="D9896"/>
      <c r="E9896"/>
    </row>
    <row r="9897" spans="1:5" x14ac:dyDescent="0.2">
      <c r="A9897"/>
      <c r="B9897"/>
      <c r="C9897"/>
      <c r="D9897"/>
      <c r="E9897"/>
    </row>
    <row r="9898" spans="1:5" x14ac:dyDescent="0.2">
      <c r="A9898"/>
      <c r="B9898"/>
      <c r="C9898"/>
      <c r="D9898"/>
      <c r="E9898"/>
    </row>
    <row r="9899" spans="1:5" x14ac:dyDescent="0.2">
      <c r="A9899"/>
      <c r="B9899"/>
      <c r="C9899"/>
      <c r="D9899"/>
      <c r="E9899"/>
    </row>
    <row r="9900" spans="1:5" x14ac:dyDescent="0.2">
      <c r="A9900"/>
      <c r="B9900"/>
      <c r="C9900"/>
      <c r="D9900"/>
      <c r="E9900"/>
    </row>
    <row r="9901" spans="1:5" x14ac:dyDescent="0.2">
      <c r="A9901"/>
      <c r="B9901"/>
      <c r="C9901"/>
      <c r="D9901"/>
      <c r="E9901"/>
    </row>
    <row r="9902" spans="1:5" x14ac:dyDescent="0.2">
      <c r="A9902"/>
      <c r="B9902"/>
      <c r="C9902"/>
      <c r="D9902"/>
      <c r="E9902"/>
    </row>
    <row r="9903" spans="1:5" x14ac:dyDescent="0.2">
      <c r="A9903"/>
      <c r="B9903"/>
      <c r="C9903"/>
      <c r="D9903"/>
      <c r="E9903"/>
    </row>
    <row r="9904" spans="1:5" x14ac:dyDescent="0.2">
      <c r="A9904"/>
      <c r="B9904"/>
      <c r="C9904"/>
      <c r="D9904"/>
      <c r="E9904"/>
    </row>
    <row r="9905" spans="1:5" x14ac:dyDescent="0.2">
      <c r="A9905"/>
      <c r="B9905"/>
      <c r="C9905"/>
      <c r="D9905"/>
      <c r="E9905"/>
    </row>
    <row r="9906" spans="1:5" x14ac:dyDescent="0.2">
      <c r="A9906"/>
      <c r="B9906"/>
      <c r="C9906"/>
      <c r="D9906"/>
      <c r="E9906"/>
    </row>
    <row r="9907" spans="1:5" x14ac:dyDescent="0.2">
      <c r="A9907"/>
      <c r="B9907"/>
      <c r="C9907"/>
      <c r="D9907"/>
      <c r="E9907"/>
    </row>
    <row r="9908" spans="1:5" x14ac:dyDescent="0.2">
      <c r="A9908"/>
      <c r="B9908"/>
      <c r="C9908"/>
      <c r="D9908"/>
      <c r="E9908"/>
    </row>
    <row r="9909" spans="1:5" x14ac:dyDescent="0.2">
      <c r="A9909"/>
      <c r="B9909"/>
      <c r="C9909"/>
      <c r="D9909"/>
      <c r="E9909"/>
    </row>
    <row r="9910" spans="1:5" x14ac:dyDescent="0.2">
      <c r="A9910"/>
      <c r="B9910"/>
      <c r="C9910"/>
      <c r="D9910"/>
      <c r="E9910"/>
    </row>
    <row r="9911" spans="1:5" x14ac:dyDescent="0.2">
      <c r="A9911"/>
      <c r="B9911"/>
      <c r="C9911"/>
      <c r="D9911"/>
      <c r="E9911"/>
    </row>
    <row r="9912" spans="1:5" x14ac:dyDescent="0.2">
      <c r="A9912"/>
      <c r="B9912"/>
      <c r="C9912"/>
      <c r="D9912"/>
      <c r="E9912"/>
    </row>
    <row r="9913" spans="1:5" x14ac:dyDescent="0.2">
      <c r="A9913"/>
      <c r="B9913"/>
      <c r="C9913"/>
      <c r="D9913"/>
      <c r="E9913"/>
    </row>
    <row r="9914" spans="1:5" x14ac:dyDescent="0.2">
      <c r="A9914"/>
      <c r="B9914"/>
      <c r="C9914"/>
      <c r="D9914"/>
      <c r="E9914"/>
    </row>
    <row r="9915" spans="1:5" x14ac:dyDescent="0.2">
      <c r="A9915"/>
      <c r="B9915"/>
      <c r="C9915"/>
      <c r="D9915"/>
      <c r="E9915"/>
    </row>
    <row r="9916" spans="1:5" x14ac:dyDescent="0.2">
      <c r="A9916"/>
      <c r="B9916"/>
      <c r="C9916"/>
      <c r="D9916"/>
      <c r="E9916"/>
    </row>
    <row r="9917" spans="1:5" x14ac:dyDescent="0.2">
      <c r="A9917"/>
      <c r="B9917"/>
      <c r="C9917"/>
      <c r="D9917"/>
      <c r="E9917"/>
    </row>
    <row r="9918" spans="1:5" x14ac:dyDescent="0.2">
      <c r="A9918"/>
      <c r="B9918"/>
      <c r="C9918"/>
      <c r="D9918"/>
      <c r="E9918"/>
    </row>
    <row r="9919" spans="1:5" x14ac:dyDescent="0.2">
      <c r="A9919"/>
      <c r="B9919"/>
      <c r="C9919"/>
      <c r="D9919"/>
      <c r="E9919"/>
    </row>
    <row r="9920" spans="1:5" x14ac:dyDescent="0.2">
      <c r="A9920"/>
      <c r="B9920"/>
      <c r="C9920"/>
      <c r="D9920"/>
      <c r="E9920"/>
    </row>
    <row r="9921" spans="1:5" x14ac:dyDescent="0.2">
      <c r="A9921"/>
      <c r="B9921"/>
      <c r="C9921"/>
      <c r="D9921"/>
      <c r="E9921"/>
    </row>
    <row r="9922" spans="1:5" x14ac:dyDescent="0.2">
      <c r="A9922"/>
      <c r="B9922"/>
      <c r="C9922"/>
      <c r="D9922"/>
      <c r="E9922"/>
    </row>
    <row r="9923" spans="1:5" x14ac:dyDescent="0.2">
      <c r="A9923"/>
      <c r="B9923"/>
      <c r="C9923"/>
      <c r="D9923"/>
      <c r="E9923"/>
    </row>
    <row r="9924" spans="1:5" x14ac:dyDescent="0.2">
      <c r="A9924"/>
      <c r="B9924"/>
      <c r="C9924"/>
      <c r="D9924"/>
      <c r="E9924"/>
    </row>
    <row r="9925" spans="1:5" x14ac:dyDescent="0.2">
      <c r="A9925"/>
      <c r="B9925"/>
      <c r="C9925"/>
      <c r="D9925"/>
      <c r="E9925"/>
    </row>
    <row r="9926" spans="1:5" x14ac:dyDescent="0.2">
      <c r="A9926"/>
      <c r="B9926"/>
      <c r="C9926"/>
      <c r="D9926"/>
      <c r="E9926"/>
    </row>
    <row r="9927" spans="1:5" x14ac:dyDescent="0.2">
      <c r="A9927"/>
      <c r="B9927"/>
      <c r="C9927"/>
      <c r="D9927"/>
      <c r="E9927"/>
    </row>
    <row r="9928" spans="1:5" x14ac:dyDescent="0.2">
      <c r="A9928"/>
      <c r="B9928"/>
      <c r="C9928"/>
      <c r="D9928"/>
      <c r="E9928"/>
    </row>
    <row r="9929" spans="1:5" x14ac:dyDescent="0.2">
      <c r="A9929"/>
      <c r="B9929"/>
      <c r="C9929"/>
      <c r="D9929"/>
      <c r="E9929"/>
    </row>
    <row r="9930" spans="1:5" x14ac:dyDescent="0.2">
      <c r="A9930"/>
      <c r="B9930"/>
      <c r="C9930"/>
      <c r="D9930"/>
      <c r="E9930"/>
    </row>
    <row r="9931" spans="1:5" x14ac:dyDescent="0.2">
      <c r="A9931"/>
      <c r="B9931"/>
      <c r="C9931"/>
      <c r="D9931"/>
      <c r="E9931"/>
    </row>
    <row r="9932" spans="1:5" x14ac:dyDescent="0.2">
      <c r="A9932"/>
      <c r="B9932"/>
      <c r="C9932"/>
      <c r="D9932"/>
      <c r="E9932"/>
    </row>
    <row r="9933" spans="1:5" x14ac:dyDescent="0.2">
      <c r="A9933"/>
      <c r="B9933"/>
      <c r="C9933"/>
      <c r="D9933"/>
      <c r="E9933"/>
    </row>
    <row r="9934" spans="1:5" x14ac:dyDescent="0.2">
      <c r="A9934"/>
      <c r="B9934"/>
      <c r="C9934"/>
      <c r="D9934"/>
      <c r="E9934"/>
    </row>
    <row r="9935" spans="1:5" x14ac:dyDescent="0.2">
      <c r="A9935"/>
      <c r="B9935"/>
      <c r="C9935"/>
      <c r="D9935"/>
      <c r="E9935"/>
    </row>
    <row r="9936" spans="1:5" x14ac:dyDescent="0.2">
      <c r="A9936"/>
      <c r="B9936"/>
      <c r="C9936"/>
      <c r="D9936"/>
      <c r="E9936"/>
    </row>
    <row r="9937" spans="1:5" x14ac:dyDescent="0.2">
      <c r="A9937"/>
      <c r="B9937"/>
      <c r="C9937"/>
      <c r="D9937"/>
      <c r="E9937"/>
    </row>
    <row r="9938" spans="1:5" x14ac:dyDescent="0.2">
      <c r="A9938"/>
      <c r="B9938"/>
      <c r="C9938"/>
      <c r="D9938"/>
      <c r="E9938"/>
    </row>
    <row r="9939" spans="1:5" x14ac:dyDescent="0.2">
      <c r="A9939"/>
      <c r="B9939"/>
      <c r="C9939"/>
      <c r="D9939"/>
      <c r="E9939"/>
    </row>
    <row r="9940" spans="1:5" x14ac:dyDescent="0.2">
      <c r="A9940"/>
      <c r="B9940"/>
      <c r="C9940"/>
      <c r="D9940"/>
      <c r="E9940"/>
    </row>
    <row r="9941" spans="1:5" x14ac:dyDescent="0.2">
      <c r="A9941"/>
      <c r="B9941"/>
      <c r="C9941"/>
      <c r="D9941"/>
      <c r="E9941"/>
    </row>
    <row r="9942" spans="1:5" x14ac:dyDescent="0.2">
      <c r="A9942"/>
      <c r="B9942"/>
      <c r="C9942"/>
      <c r="D9942"/>
      <c r="E9942"/>
    </row>
    <row r="9943" spans="1:5" x14ac:dyDescent="0.2">
      <c r="A9943"/>
      <c r="B9943"/>
      <c r="C9943"/>
      <c r="D9943"/>
      <c r="E9943"/>
    </row>
    <row r="9944" spans="1:5" x14ac:dyDescent="0.2">
      <c r="A9944"/>
      <c r="B9944"/>
      <c r="C9944"/>
      <c r="D9944"/>
      <c r="E9944"/>
    </row>
    <row r="9945" spans="1:5" x14ac:dyDescent="0.2">
      <c r="A9945"/>
      <c r="B9945"/>
      <c r="C9945"/>
      <c r="D9945"/>
      <c r="E9945"/>
    </row>
    <row r="9946" spans="1:5" x14ac:dyDescent="0.2">
      <c r="A9946"/>
      <c r="B9946"/>
      <c r="C9946"/>
      <c r="D9946"/>
      <c r="E9946"/>
    </row>
    <row r="9947" spans="1:5" x14ac:dyDescent="0.2">
      <c r="A9947"/>
      <c r="B9947"/>
      <c r="C9947"/>
      <c r="D9947"/>
      <c r="E9947"/>
    </row>
    <row r="9948" spans="1:5" x14ac:dyDescent="0.2">
      <c r="A9948"/>
      <c r="B9948"/>
      <c r="C9948"/>
      <c r="D9948"/>
      <c r="E9948"/>
    </row>
    <row r="9949" spans="1:5" x14ac:dyDescent="0.2">
      <c r="A9949"/>
      <c r="B9949"/>
      <c r="C9949"/>
      <c r="D9949"/>
      <c r="E9949"/>
    </row>
    <row r="9950" spans="1:5" x14ac:dyDescent="0.2">
      <c r="A9950"/>
      <c r="B9950"/>
      <c r="C9950"/>
      <c r="D9950"/>
      <c r="E9950"/>
    </row>
    <row r="9951" spans="1:5" x14ac:dyDescent="0.2">
      <c r="A9951"/>
      <c r="B9951"/>
      <c r="C9951"/>
      <c r="D9951"/>
      <c r="E9951"/>
    </row>
    <row r="9952" spans="1:5" x14ac:dyDescent="0.2">
      <c r="A9952"/>
      <c r="B9952"/>
      <c r="C9952"/>
      <c r="D9952"/>
      <c r="E9952"/>
    </row>
    <row r="9953" spans="1:5" x14ac:dyDescent="0.2">
      <c r="A9953"/>
      <c r="B9953"/>
      <c r="C9953"/>
      <c r="D9953"/>
      <c r="E9953"/>
    </row>
    <row r="9954" spans="1:5" x14ac:dyDescent="0.2">
      <c r="A9954"/>
      <c r="B9954"/>
      <c r="C9954"/>
      <c r="D9954"/>
      <c r="E9954"/>
    </row>
    <row r="9955" spans="1:5" x14ac:dyDescent="0.2">
      <c r="A9955"/>
      <c r="B9955"/>
      <c r="C9955"/>
      <c r="D9955"/>
      <c r="E9955"/>
    </row>
    <row r="9956" spans="1:5" x14ac:dyDescent="0.2">
      <c r="A9956"/>
      <c r="B9956"/>
      <c r="C9956"/>
      <c r="D9956"/>
      <c r="E9956"/>
    </row>
    <row r="9957" spans="1:5" x14ac:dyDescent="0.2">
      <c r="A9957"/>
      <c r="B9957"/>
      <c r="C9957"/>
      <c r="D9957"/>
      <c r="E9957"/>
    </row>
    <row r="9958" spans="1:5" x14ac:dyDescent="0.2">
      <c r="A9958"/>
      <c r="B9958"/>
      <c r="C9958"/>
      <c r="D9958"/>
      <c r="E9958"/>
    </row>
    <row r="9959" spans="1:5" x14ac:dyDescent="0.2">
      <c r="A9959"/>
      <c r="B9959"/>
      <c r="C9959"/>
      <c r="D9959"/>
      <c r="E9959"/>
    </row>
    <row r="9960" spans="1:5" x14ac:dyDescent="0.2">
      <c r="A9960"/>
      <c r="B9960"/>
      <c r="C9960"/>
      <c r="D9960"/>
      <c r="E9960"/>
    </row>
    <row r="9961" spans="1:5" x14ac:dyDescent="0.2">
      <c r="A9961"/>
      <c r="B9961"/>
      <c r="C9961"/>
      <c r="D9961"/>
      <c r="E9961"/>
    </row>
    <row r="9962" spans="1:5" x14ac:dyDescent="0.2">
      <c r="A9962"/>
      <c r="B9962"/>
      <c r="C9962"/>
      <c r="D9962"/>
      <c r="E9962"/>
    </row>
    <row r="9963" spans="1:5" x14ac:dyDescent="0.2">
      <c r="A9963"/>
      <c r="B9963"/>
      <c r="C9963"/>
      <c r="D9963"/>
      <c r="E9963"/>
    </row>
    <row r="9964" spans="1:5" x14ac:dyDescent="0.2">
      <c r="A9964"/>
      <c r="B9964"/>
      <c r="C9964"/>
      <c r="D9964"/>
      <c r="E9964"/>
    </row>
    <row r="9965" spans="1:5" x14ac:dyDescent="0.2">
      <c r="A9965"/>
      <c r="B9965"/>
      <c r="C9965"/>
      <c r="D9965"/>
      <c r="E9965"/>
    </row>
    <row r="9966" spans="1:5" x14ac:dyDescent="0.2">
      <c r="A9966"/>
      <c r="B9966"/>
      <c r="C9966"/>
      <c r="D9966"/>
      <c r="E9966"/>
    </row>
    <row r="9967" spans="1:5" x14ac:dyDescent="0.2">
      <c r="A9967"/>
      <c r="B9967"/>
      <c r="C9967"/>
      <c r="D9967"/>
      <c r="E9967"/>
    </row>
    <row r="9968" spans="1:5" x14ac:dyDescent="0.2">
      <c r="A9968"/>
      <c r="B9968"/>
      <c r="C9968"/>
      <c r="D9968"/>
      <c r="E9968"/>
    </row>
    <row r="9969" spans="1:5" x14ac:dyDescent="0.2">
      <c r="A9969"/>
      <c r="B9969"/>
      <c r="C9969"/>
      <c r="D9969"/>
      <c r="E9969"/>
    </row>
    <row r="9970" spans="1:5" x14ac:dyDescent="0.2">
      <c r="A9970"/>
      <c r="B9970"/>
      <c r="C9970"/>
      <c r="D9970"/>
      <c r="E9970"/>
    </row>
    <row r="9971" spans="1:5" x14ac:dyDescent="0.2">
      <c r="A9971"/>
      <c r="B9971"/>
      <c r="C9971"/>
      <c r="D9971"/>
      <c r="E9971"/>
    </row>
    <row r="9972" spans="1:5" x14ac:dyDescent="0.2">
      <c r="A9972"/>
      <c r="B9972"/>
      <c r="C9972"/>
      <c r="D9972"/>
      <c r="E9972"/>
    </row>
    <row r="9973" spans="1:5" x14ac:dyDescent="0.2">
      <c r="A9973"/>
      <c r="B9973"/>
      <c r="C9973"/>
      <c r="D9973"/>
      <c r="E9973"/>
    </row>
    <row r="9974" spans="1:5" x14ac:dyDescent="0.2">
      <c r="A9974"/>
      <c r="B9974"/>
      <c r="C9974"/>
      <c r="D9974"/>
      <c r="E9974"/>
    </row>
    <row r="9975" spans="1:5" x14ac:dyDescent="0.2">
      <c r="A9975"/>
      <c r="B9975"/>
      <c r="C9975"/>
      <c r="D9975"/>
      <c r="E9975"/>
    </row>
    <row r="9976" spans="1:5" x14ac:dyDescent="0.2">
      <c r="A9976"/>
      <c r="B9976"/>
      <c r="C9976"/>
      <c r="D9976"/>
      <c r="E9976"/>
    </row>
    <row r="9977" spans="1:5" x14ac:dyDescent="0.2">
      <c r="A9977"/>
      <c r="B9977"/>
      <c r="C9977"/>
      <c r="D9977"/>
      <c r="E9977"/>
    </row>
    <row r="9978" spans="1:5" x14ac:dyDescent="0.2">
      <c r="A9978"/>
      <c r="B9978"/>
      <c r="C9978"/>
      <c r="D9978"/>
      <c r="E9978"/>
    </row>
    <row r="9979" spans="1:5" x14ac:dyDescent="0.2">
      <c r="A9979"/>
      <c r="B9979"/>
      <c r="C9979"/>
      <c r="D9979"/>
      <c r="E9979"/>
    </row>
    <row r="9980" spans="1:5" x14ac:dyDescent="0.2">
      <c r="A9980"/>
      <c r="B9980"/>
      <c r="C9980"/>
      <c r="D9980"/>
      <c r="E9980"/>
    </row>
    <row r="9981" spans="1:5" x14ac:dyDescent="0.2">
      <c r="A9981"/>
      <c r="B9981"/>
      <c r="C9981"/>
      <c r="D9981"/>
      <c r="E9981"/>
    </row>
    <row r="9982" spans="1:5" x14ac:dyDescent="0.2">
      <c r="A9982"/>
      <c r="B9982"/>
      <c r="C9982"/>
      <c r="D9982"/>
      <c r="E9982"/>
    </row>
    <row r="9983" spans="1:5" x14ac:dyDescent="0.2">
      <c r="A9983"/>
      <c r="B9983"/>
      <c r="C9983"/>
      <c r="D9983"/>
      <c r="E9983"/>
    </row>
    <row r="9984" spans="1:5" x14ac:dyDescent="0.2">
      <c r="A9984"/>
      <c r="B9984"/>
      <c r="C9984"/>
      <c r="D9984"/>
      <c r="E9984"/>
    </row>
    <row r="9985" spans="1:5" x14ac:dyDescent="0.2">
      <c r="A9985"/>
      <c r="B9985"/>
      <c r="C9985"/>
      <c r="D9985"/>
      <c r="E9985"/>
    </row>
    <row r="9986" spans="1:5" x14ac:dyDescent="0.2">
      <c r="A9986"/>
      <c r="B9986"/>
      <c r="C9986"/>
      <c r="D9986"/>
      <c r="E9986"/>
    </row>
    <row r="9987" spans="1:5" x14ac:dyDescent="0.2">
      <c r="A9987"/>
      <c r="B9987"/>
      <c r="C9987"/>
      <c r="D9987"/>
      <c r="E9987"/>
    </row>
    <row r="9988" spans="1:5" x14ac:dyDescent="0.2">
      <c r="A9988"/>
      <c r="B9988"/>
      <c r="C9988"/>
      <c r="D9988"/>
      <c r="E9988"/>
    </row>
    <row r="9989" spans="1:5" x14ac:dyDescent="0.2">
      <c r="A9989"/>
      <c r="B9989"/>
      <c r="C9989"/>
      <c r="D9989"/>
      <c r="E9989"/>
    </row>
    <row r="9990" spans="1:5" x14ac:dyDescent="0.2">
      <c r="A9990"/>
      <c r="B9990"/>
      <c r="C9990"/>
      <c r="D9990"/>
      <c r="E9990"/>
    </row>
    <row r="9991" spans="1:5" x14ac:dyDescent="0.2">
      <c r="A9991"/>
      <c r="B9991"/>
      <c r="C9991"/>
      <c r="D9991"/>
      <c r="E9991"/>
    </row>
    <row r="9992" spans="1:5" x14ac:dyDescent="0.2">
      <c r="A9992"/>
      <c r="B9992"/>
      <c r="C9992"/>
      <c r="D9992"/>
      <c r="E9992"/>
    </row>
    <row r="9993" spans="1:5" x14ac:dyDescent="0.2">
      <c r="A9993"/>
      <c r="B9993"/>
      <c r="C9993"/>
      <c r="D9993"/>
      <c r="E9993"/>
    </row>
    <row r="9994" spans="1:5" x14ac:dyDescent="0.2">
      <c r="A9994"/>
      <c r="B9994"/>
      <c r="C9994"/>
      <c r="D9994"/>
      <c r="E9994"/>
    </row>
    <row r="9995" spans="1:5" x14ac:dyDescent="0.2">
      <c r="A9995"/>
      <c r="B9995"/>
      <c r="C9995"/>
      <c r="D9995"/>
      <c r="E9995"/>
    </row>
    <row r="9996" spans="1:5" x14ac:dyDescent="0.2">
      <c r="A9996"/>
      <c r="B9996"/>
      <c r="C9996"/>
      <c r="D9996"/>
      <c r="E9996"/>
    </row>
    <row r="9997" spans="1:5" x14ac:dyDescent="0.2">
      <c r="A9997"/>
      <c r="B9997"/>
      <c r="C9997"/>
      <c r="D9997"/>
      <c r="E9997"/>
    </row>
    <row r="9998" spans="1:5" x14ac:dyDescent="0.2">
      <c r="A9998"/>
      <c r="B9998"/>
      <c r="C9998"/>
      <c r="D9998"/>
      <c r="E9998"/>
    </row>
    <row r="9999" spans="1:5" x14ac:dyDescent="0.2">
      <c r="A9999"/>
      <c r="B9999"/>
      <c r="C9999"/>
      <c r="D9999"/>
      <c r="E9999"/>
    </row>
    <row r="10000" spans="1:5" x14ac:dyDescent="0.2">
      <c r="A10000"/>
      <c r="B10000"/>
      <c r="C10000"/>
      <c r="D10000"/>
      <c r="E10000"/>
    </row>
    <row r="10001" spans="1:5" x14ac:dyDescent="0.2">
      <c r="A10001"/>
      <c r="B10001"/>
      <c r="C10001"/>
      <c r="D10001"/>
      <c r="E10001"/>
    </row>
    <row r="10002" spans="1:5" x14ac:dyDescent="0.2">
      <c r="A10002"/>
      <c r="B10002"/>
      <c r="C10002"/>
      <c r="D10002"/>
      <c r="E10002"/>
    </row>
    <row r="10003" spans="1:5" x14ac:dyDescent="0.2">
      <c r="A10003"/>
      <c r="B10003"/>
      <c r="C10003"/>
      <c r="D10003"/>
      <c r="E10003"/>
    </row>
    <row r="10004" spans="1:5" x14ac:dyDescent="0.2">
      <c r="A10004"/>
      <c r="B10004"/>
      <c r="C10004"/>
      <c r="D10004"/>
      <c r="E10004"/>
    </row>
    <row r="10005" spans="1:5" x14ac:dyDescent="0.2">
      <c r="A10005"/>
      <c r="B10005"/>
      <c r="C10005"/>
      <c r="D10005"/>
      <c r="E10005"/>
    </row>
    <row r="10006" spans="1:5" x14ac:dyDescent="0.2">
      <c r="A10006"/>
      <c r="B10006"/>
      <c r="C10006"/>
      <c r="D10006"/>
      <c r="E10006"/>
    </row>
    <row r="10007" spans="1:5" x14ac:dyDescent="0.2">
      <c r="A10007"/>
      <c r="B10007"/>
      <c r="C10007"/>
      <c r="D10007"/>
      <c r="E10007"/>
    </row>
    <row r="10008" spans="1:5" x14ac:dyDescent="0.2">
      <c r="A10008"/>
      <c r="B10008"/>
      <c r="C10008"/>
      <c r="D10008"/>
      <c r="E10008"/>
    </row>
    <row r="10009" spans="1:5" x14ac:dyDescent="0.2">
      <c r="A10009"/>
      <c r="B10009"/>
      <c r="C10009"/>
      <c r="D10009"/>
      <c r="E10009"/>
    </row>
    <row r="10010" spans="1:5" x14ac:dyDescent="0.2">
      <c r="A10010"/>
      <c r="B10010"/>
      <c r="C10010"/>
      <c r="D10010"/>
      <c r="E10010"/>
    </row>
    <row r="10011" spans="1:5" x14ac:dyDescent="0.2">
      <c r="A10011"/>
      <c r="B10011"/>
      <c r="C10011"/>
      <c r="D10011"/>
      <c r="E10011"/>
    </row>
    <row r="10012" spans="1:5" x14ac:dyDescent="0.2">
      <c r="A10012"/>
      <c r="B10012"/>
      <c r="C10012"/>
      <c r="D10012"/>
      <c r="E10012"/>
    </row>
    <row r="10013" spans="1:5" x14ac:dyDescent="0.2">
      <c r="A10013"/>
      <c r="B10013"/>
      <c r="C10013"/>
      <c r="D10013"/>
      <c r="E10013"/>
    </row>
    <row r="10014" spans="1:5" x14ac:dyDescent="0.2">
      <c r="A10014"/>
      <c r="B10014"/>
      <c r="C10014"/>
      <c r="D10014"/>
      <c r="E10014"/>
    </row>
    <row r="10015" spans="1:5" x14ac:dyDescent="0.2">
      <c r="A10015"/>
      <c r="B10015"/>
      <c r="C10015"/>
      <c r="D10015"/>
      <c r="E10015"/>
    </row>
    <row r="10016" spans="1:5" x14ac:dyDescent="0.2">
      <c r="A10016"/>
      <c r="B10016"/>
      <c r="C10016"/>
      <c r="D10016"/>
      <c r="E10016"/>
    </row>
    <row r="10017" spans="1:5" x14ac:dyDescent="0.2">
      <c r="A10017"/>
      <c r="B10017"/>
      <c r="C10017"/>
      <c r="D10017"/>
      <c r="E10017"/>
    </row>
    <row r="10018" spans="1:5" x14ac:dyDescent="0.2">
      <c r="A10018"/>
      <c r="B10018"/>
      <c r="C10018"/>
      <c r="D10018"/>
      <c r="E10018"/>
    </row>
    <row r="10019" spans="1:5" x14ac:dyDescent="0.2">
      <c r="A10019"/>
      <c r="B10019"/>
      <c r="C10019"/>
      <c r="D10019"/>
      <c r="E10019"/>
    </row>
    <row r="10020" spans="1:5" x14ac:dyDescent="0.2">
      <c r="A10020"/>
      <c r="B10020"/>
      <c r="C10020"/>
      <c r="D10020"/>
      <c r="E10020"/>
    </row>
    <row r="10021" spans="1:5" x14ac:dyDescent="0.2">
      <c r="A10021"/>
      <c r="B10021"/>
      <c r="C10021"/>
      <c r="D10021"/>
      <c r="E10021"/>
    </row>
    <row r="10022" spans="1:5" x14ac:dyDescent="0.2">
      <c r="A10022"/>
      <c r="B10022"/>
      <c r="C10022"/>
      <c r="D10022"/>
      <c r="E10022"/>
    </row>
    <row r="10023" spans="1:5" x14ac:dyDescent="0.2">
      <c r="A10023"/>
      <c r="B10023"/>
      <c r="C10023"/>
      <c r="D10023"/>
      <c r="E10023"/>
    </row>
    <row r="10024" spans="1:5" x14ac:dyDescent="0.2">
      <c r="A10024"/>
      <c r="B10024"/>
      <c r="C10024"/>
      <c r="D10024"/>
      <c r="E10024"/>
    </row>
    <row r="10025" spans="1:5" x14ac:dyDescent="0.2">
      <c r="A10025"/>
      <c r="B10025"/>
      <c r="C10025"/>
      <c r="D10025"/>
      <c r="E10025"/>
    </row>
    <row r="10026" spans="1:5" x14ac:dyDescent="0.2">
      <c r="A10026"/>
      <c r="B10026"/>
      <c r="C10026"/>
      <c r="D10026"/>
      <c r="E10026"/>
    </row>
    <row r="10027" spans="1:5" x14ac:dyDescent="0.2">
      <c r="A10027"/>
      <c r="B10027"/>
      <c r="C10027"/>
      <c r="D10027"/>
      <c r="E10027"/>
    </row>
    <row r="10028" spans="1:5" x14ac:dyDescent="0.2">
      <c r="A10028"/>
      <c r="B10028"/>
      <c r="C10028"/>
      <c r="D10028"/>
      <c r="E10028"/>
    </row>
    <row r="10029" spans="1:5" x14ac:dyDescent="0.2">
      <c r="A10029"/>
      <c r="B10029"/>
      <c r="C10029"/>
      <c r="D10029"/>
      <c r="E10029"/>
    </row>
    <row r="10030" spans="1:5" x14ac:dyDescent="0.2">
      <c r="A10030"/>
      <c r="B10030"/>
      <c r="C10030"/>
      <c r="D10030"/>
      <c r="E10030"/>
    </row>
    <row r="10031" spans="1:5" x14ac:dyDescent="0.2">
      <c r="A10031"/>
      <c r="B10031"/>
      <c r="C10031"/>
      <c r="D10031"/>
      <c r="E10031"/>
    </row>
    <row r="10032" spans="1:5" x14ac:dyDescent="0.2">
      <c r="A10032"/>
      <c r="B10032"/>
      <c r="C10032"/>
      <c r="D10032"/>
      <c r="E10032"/>
    </row>
    <row r="10033" spans="1:5" x14ac:dyDescent="0.2">
      <c r="A10033"/>
      <c r="B10033"/>
      <c r="C10033"/>
      <c r="D10033"/>
      <c r="E10033"/>
    </row>
    <row r="10034" spans="1:5" x14ac:dyDescent="0.2">
      <c r="A10034"/>
      <c r="B10034"/>
      <c r="C10034"/>
      <c r="D10034"/>
      <c r="E10034"/>
    </row>
    <row r="10035" spans="1:5" x14ac:dyDescent="0.2">
      <c r="A10035"/>
      <c r="B10035"/>
      <c r="C10035"/>
      <c r="D10035"/>
      <c r="E10035"/>
    </row>
    <row r="10036" spans="1:5" x14ac:dyDescent="0.2">
      <c r="A10036"/>
      <c r="B10036"/>
      <c r="C10036"/>
      <c r="D10036"/>
      <c r="E10036"/>
    </row>
    <row r="10037" spans="1:5" x14ac:dyDescent="0.2">
      <c r="A10037"/>
      <c r="B10037"/>
      <c r="C10037"/>
      <c r="D10037"/>
      <c r="E10037"/>
    </row>
    <row r="10038" spans="1:5" x14ac:dyDescent="0.2">
      <c r="A10038"/>
      <c r="B10038"/>
      <c r="C10038"/>
      <c r="D10038"/>
      <c r="E10038"/>
    </row>
    <row r="10039" spans="1:5" x14ac:dyDescent="0.2">
      <c r="A10039"/>
      <c r="B10039"/>
      <c r="C10039"/>
      <c r="D10039"/>
      <c r="E10039"/>
    </row>
    <row r="10040" spans="1:5" x14ac:dyDescent="0.2">
      <c r="A10040"/>
      <c r="B10040"/>
      <c r="C10040"/>
      <c r="D10040"/>
      <c r="E10040"/>
    </row>
    <row r="10041" spans="1:5" x14ac:dyDescent="0.2">
      <c r="A10041"/>
      <c r="B10041"/>
      <c r="C10041"/>
      <c r="D10041"/>
      <c r="E10041"/>
    </row>
    <row r="10042" spans="1:5" x14ac:dyDescent="0.2">
      <c r="A10042"/>
      <c r="B10042"/>
      <c r="C10042"/>
      <c r="D10042"/>
      <c r="E10042"/>
    </row>
    <row r="10043" spans="1:5" x14ac:dyDescent="0.2">
      <c r="A10043"/>
      <c r="B10043"/>
      <c r="C10043"/>
      <c r="D10043"/>
      <c r="E10043"/>
    </row>
    <row r="10044" spans="1:5" x14ac:dyDescent="0.2">
      <c r="A10044"/>
      <c r="B10044"/>
      <c r="C10044"/>
      <c r="D10044"/>
      <c r="E10044"/>
    </row>
    <row r="10045" spans="1:5" x14ac:dyDescent="0.2">
      <c r="A10045"/>
      <c r="B10045"/>
      <c r="C10045"/>
      <c r="D10045"/>
      <c r="E10045"/>
    </row>
    <row r="10046" spans="1:5" x14ac:dyDescent="0.2">
      <c r="A10046"/>
      <c r="B10046"/>
      <c r="C10046"/>
      <c r="D10046"/>
      <c r="E10046"/>
    </row>
    <row r="10047" spans="1:5" x14ac:dyDescent="0.2">
      <c r="A10047"/>
      <c r="B10047"/>
      <c r="C10047"/>
      <c r="D10047"/>
      <c r="E10047"/>
    </row>
    <row r="10048" spans="1:5" x14ac:dyDescent="0.2">
      <c r="A10048"/>
      <c r="B10048"/>
      <c r="C10048"/>
      <c r="D10048"/>
      <c r="E10048"/>
    </row>
    <row r="10049" spans="1:5" x14ac:dyDescent="0.2">
      <c r="A10049"/>
      <c r="B10049"/>
      <c r="C10049"/>
      <c r="D10049"/>
      <c r="E10049"/>
    </row>
    <row r="10050" spans="1:5" x14ac:dyDescent="0.2">
      <c r="A10050"/>
      <c r="B10050"/>
      <c r="C10050"/>
      <c r="D10050"/>
      <c r="E10050"/>
    </row>
    <row r="10051" spans="1:5" x14ac:dyDescent="0.2">
      <c r="A10051"/>
      <c r="B10051"/>
      <c r="C10051"/>
      <c r="D10051"/>
      <c r="E10051"/>
    </row>
    <row r="10052" spans="1:5" x14ac:dyDescent="0.2">
      <c r="A10052"/>
      <c r="B10052"/>
      <c r="C10052"/>
      <c r="D10052"/>
      <c r="E10052"/>
    </row>
    <row r="10053" spans="1:5" x14ac:dyDescent="0.2">
      <c r="A10053"/>
      <c r="B10053"/>
      <c r="C10053"/>
      <c r="D10053"/>
      <c r="E10053"/>
    </row>
    <row r="10054" spans="1:5" x14ac:dyDescent="0.2">
      <c r="A10054"/>
      <c r="B10054"/>
      <c r="C10054"/>
      <c r="D10054"/>
      <c r="E10054"/>
    </row>
    <row r="10055" spans="1:5" x14ac:dyDescent="0.2">
      <c r="A10055"/>
      <c r="B10055"/>
      <c r="C10055"/>
      <c r="D10055"/>
      <c r="E10055"/>
    </row>
    <row r="10056" spans="1:5" x14ac:dyDescent="0.2">
      <c r="A10056"/>
      <c r="B10056"/>
      <c r="C10056"/>
      <c r="D10056"/>
      <c r="E10056"/>
    </row>
    <row r="10057" spans="1:5" x14ac:dyDescent="0.2">
      <c r="A10057"/>
      <c r="B10057"/>
      <c r="C10057"/>
      <c r="D10057"/>
      <c r="E10057"/>
    </row>
    <row r="10058" spans="1:5" x14ac:dyDescent="0.2">
      <c r="A10058"/>
      <c r="B10058"/>
      <c r="C10058"/>
      <c r="D10058"/>
      <c r="E10058"/>
    </row>
    <row r="10059" spans="1:5" x14ac:dyDescent="0.2">
      <c r="A10059"/>
      <c r="B10059"/>
      <c r="C10059"/>
      <c r="D10059"/>
      <c r="E10059"/>
    </row>
    <row r="10060" spans="1:5" x14ac:dyDescent="0.2">
      <c r="A10060"/>
      <c r="B10060"/>
      <c r="C10060"/>
      <c r="D10060"/>
      <c r="E10060"/>
    </row>
    <row r="10061" spans="1:5" x14ac:dyDescent="0.2">
      <c r="A10061"/>
      <c r="B10061"/>
      <c r="C10061"/>
      <c r="D10061"/>
      <c r="E10061"/>
    </row>
    <row r="10062" spans="1:5" x14ac:dyDescent="0.2">
      <c r="A10062"/>
      <c r="B10062"/>
      <c r="C10062"/>
      <c r="D10062"/>
      <c r="E10062"/>
    </row>
    <row r="10063" spans="1:5" x14ac:dyDescent="0.2">
      <c r="A10063"/>
      <c r="B10063"/>
      <c r="C10063"/>
      <c r="D10063"/>
      <c r="E10063"/>
    </row>
    <row r="10064" spans="1:5" x14ac:dyDescent="0.2">
      <c r="A10064"/>
      <c r="B10064"/>
      <c r="C10064"/>
      <c r="D10064"/>
      <c r="E10064"/>
    </row>
    <row r="10065" spans="1:5" x14ac:dyDescent="0.2">
      <c r="A10065"/>
      <c r="B10065"/>
      <c r="C10065"/>
      <c r="D10065"/>
      <c r="E10065"/>
    </row>
    <row r="10066" spans="1:5" x14ac:dyDescent="0.2">
      <c r="A10066"/>
      <c r="B10066"/>
      <c r="C10066"/>
      <c r="D10066"/>
      <c r="E10066"/>
    </row>
    <row r="10067" spans="1:5" x14ac:dyDescent="0.2">
      <c r="A10067"/>
      <c r="B10067"/>
      <c r="C10067"/>
      <c r="D10067"/>
      <c r="E10067"/>
    </row>
    <row r="10068" spans="1:5" x14ac:dyDescent="0.2">
      <c r="A10068"/>
      <c r="B10068"/>
      <c r="C10068"/>
      <c r="D10068"/>
      <c r="E10068"/>
    </row>
    <row r="10069" spans="1:5" x14ac:dyDescent="0.2">
      <c r="A10069"/>
      <c r="B10069"/>
      <c r="C10069"/>
      <c r="D10069"/>
      <c r="E10069"/>
    </row>
    <row r="10070" spans="1:5" x14ac:dyDescent="0.2">
      <c r="A10070"/>
      <c r="B10070"/>
      <c r="C10070"/>
      <c r="D10070"/>
      <c r="E10070"/>
    </row>
    <row r="10071" spans="1:5" x14ac:dyDescent="0.2">
      <c r="A10071"/>
      <c r="B10071"/>
      <c r="C10071"/>
      <c r="D10071"/>
      <c r="E10071"/>
    </row>
    <row r="10072" spans="1:5" x14ac:dyDescent="0.2">
      <c r="A10072"/>
      <c r="B10072"/>
      <c r="C10072"/>
      <c r="D10072"/>
      <c r="E10072"/>
    </row>
    <row r="10073" spans="1:5" x14ac:dyDescent="0.2">
      <c r="A10073"/>
      <c r="B10073"/>
      <c r="C10073"/>
      <c r="D10073"/>
      <c r="E10073"/>
    </row>
    <row r="10074" spans="1:5" x14ac:dyDescent="0.2">
      <c r="A10074"/>
      <c r="B10074"/>
      <c r="C10074"/>
      <c r="D10074"/>
      <c r="E10074"/>
    </row>
    <row r="10075" spans="1:5" x14ac:dyDescent="0.2">
      <c r="A10075"/>
      <c r="B10075"/>
      <c r="C10075"/>
      <c r="D10075"/>
      <c r="E10075"/>
    </row>
    <row r="10076" spans="1:5" x14ac:dyDescent="0.2">
      <c r="A10076"/>
      <c r="B10076"/>
      <c r="C10076"/>
      <c r="D10076"/>
      <c r="E10076"/>
    </row>
    <row r="10077" spans="1:5" x14ac:dyDescent="0.2">
      <c r="A10077"/>
      <c r="B10077"/>
      <c r="C10077"/>
      <c r="D10077"/>
      <c r="E10077"/>
    </row>
    <row r="10078" spans="1:5" x14ac:dyDescent="0.2">
      <c r="A10078"/>
      <c r="B10078"/>
      <c r="C10078"/>
      <c r="D10078"/>
      <c r="E10078"/>
    </row>
    <row r="10079" spans="1:5" x14ac:dyDescent="0.2">
      <c r="A10079"/>
      <c r="B10079"/>
      <c r="C10079"/>
      <c r="D10079"/>
      <c r="E10079"/>
    </row>
    <row r="10080" spans="1:5" x14ac:dyDescent="0.2">
      <c r="A10080"/>
      <c r="B10080"/>
      <c r="C10080"/>
      <c r="D10080"/>
      <c r="E10080"/>
    </row>
    <row r="10081" spans="1:5" x14ac:dyDescent="0.2">
      <c r="A10081"/>
      <c r="B10081"/>
      <c r="C10081"/>
      <c r="D10081"/>
      <c r="E10081"/>
    </row>
    <row r="10082" spans="1:5" x14ac:dyDescent="0.2">
      <c r="A10082"/>
      <c r="B10082"/>
      <c r="C10082"/>
      <c r="D10082"/>
      <c r="E10082"/>
    </row>
    <row r="10083" spans="1:5" x14ac:dyDescent="0.2">
      <c r="A10083"/>
      <c r="B10083"/>
      <c r="C10083"/>
      <c r="D10083"/>
      <c r="E10083"/>
    </row>
    <row r="10084" spans="1:5" x14ac:dyDescent="0.2">
      <c r="A10084"/>
      <c r="B10084"/>
      <c r="C10084"/>
      <c r="D10084"/>
      <c r="E10084"/>
    </row>
    <row r="10085" spans="1:5" x14ac:dyDescent="0.2">
      <c r="A10085"/>
      <c r="B10085"/>
      <c r="C10085"/>
      <c r="D10085"/>
      <c r="E10085"/>
    </row>
    <row r="10086" spans="1:5" x14ac:dyDescent="0.2">
      <c r="A10086"/>
      <c r="B10086"/>
      <c r="C10086"/>
      <c r="D10086"/>
      <c r="E10086"/>
    </row>
    <row r="10087" spans="1:5" x14ac:dyDescent="0.2">
      <c r="A10087"/>
      <c r="B10087"/>
      <c r="C10087"/>
      <c r="D10087"/>
      <c r="E10087"/>
    </row>
    <row r="10088" spans="1:5" x14ac:dyDescent="0.2">
      <c r="A10088"/>
      <c r="B10088"/>
      <c r="C10088"/>
      <c r="D10088"/>
      <c r="E10088"/>
    </row>
    <row r="10089" spans="1:5" x14ac:dyDescent="0.2">
      <c r="A10089"/>
      <c r="B10089"/>
      <c r="C10089"/>
      <c r="D10089"/>
      <c r="E10089"/>
    </row>
    <row r="10090" spans="1:5" x14ac:dyDescent="0.2">
      <c r="A10090"/>
      <c r="B10090"/>
      <c r="C10090"/>
      <c r="D10090"/>
      <c r="E10090"/>
    </row>
    <row r="10091" spans="1:5" x14ac:dyDescent="0.2">
      <c r="A10091"/>
      <c r="B10091"/>
      <c r="C10091"/>
      <c r="D10091"/>
      <c r="E10091"/>
    </row>
    <row r="10092" spans="1:5" x14ac:dyDescent="0.2">
      <c r="A10092"/>
      <c r="B10092"/>
      <c r="C10092"/>
      <c r="D10092"/>
      <c r="E10092"/>
    </row>
    <row r="10093" spans="1:5" x14ac:dyDescent="0.2">
      <c r="A10093"/>
      <c r="B10093"/>
      <c r="C10093"/>
      <c r="D10093"/>
      <c r="E10093"/>
    </row>
    <row r="10094" spans="1:5" x14ac:dyDescent="0.2">
      <c r="A10094"/>
      <c r="B10094"/>
      <c r="C10094"/>
      <c r="D10094"/>
      <c r="E10094"/>
    </row>
    <row r="10095" spans="1:5" x14ac:dyDescent="0.2">
      <c r="A10095"/>
      <c r="B10095"/>
      <c r="C10095"/>
      <c r="D10095"/>
      <c r="E10095"/>
    </row>
    <row r="10096" spans="1:5" x14ac:dyDescent="0.2">
      <c r="A10096"/>
      <c r="B10096"/>
      <c r="C10096"/>
      <c r="D10096"/>
      <c r="E10096"/>
    </row>
    <row r="10097" spans="1:5" x14ac:dyDescent="0.2">
      <c r="A10097"/>
      <c r="B10097"/>
      <c r="C10097"/>
      <c r="D10097"/>
      <c r="E10097"/>
    </row>
    <row r="10098" spans="1:5" x14ac:dyDescent="0.2">
      <c r="A10098"/>
      <c r="B10098"/>
      <c r="C10098"/>
      <c r="D10098"/>
      <c r="E10098"/>
    </row>
    <row r="10099" spans="1:5" x14ac:dyDescent="0.2">
      <c r="A10099"/>
      <c r="B10099"/>
      <c r="C10099"/>
      <c r="D10099"/>
      <c r="E10099"/>
    </row>
    <row r="10100" spans="1:5" x14ac:dyDescent="0.2">
      <c r="A10100"/>
      <c r="B10100"/>
      <c r="C10100"/>
      <c r="D10100"/>
      <c r="E10100"/>
    </row>
    <row r="10101" spans="1:5" x14ac:dyDescent="0.2">
      <c r="A10101"/>
      <c r="B10101"/>
      <c r="C10101"/>
      <c r="D10101"/>
      <c r="E10101"/>
    </row>
    <row r="10102" spans="1:5" x14ac:dyDescent="0.2">
      <c r="A10102"/>
      <c r="B10102"/>
      <c r="C10102"/>
      <c r="D10102"/>
      <c r="E10102"/>
    </row>
    <row r="10103" spans="1:5" x14ac:dyDescent="0.2">
      <c r="A10103"/>
      <c r="B10103"/>
      <c r="C10103"/>
      <c r="D10103"/>
      <c r="E10103"/>
    </row>
    <row r="10104" spans="1:5" x14ac:dyDescent="0.2">
      <c r="A10104"/>
      <c r="B10104"/>
      <c r="C10104"/>
      <c r="D10104"/>
      <c r="E10104"/>
    </row>
    <row r="10105" spans="1:5" x14ac:dyDescent="0.2">
      <c r="A10105"/>
      <c r="B10105"/>
      <c r="C10105"/>
      <c r="D10105"/>
      <c r="E10105"/>
    </row>
    <row r="10106" spans="1:5" x14ac:dyDescent="0.2">
      <c r="A10106"/>
      <c r="B10106"/>
      <c r="C10106"/>
      <c r="D10106"/>
      <c r="E10106"/>
    </row>
    <row r="10107" spans="1:5" x14ac:dyDescent="0.2">
      <c r="A10107"/>
      <c r="B10107"/>
      <c r="C10107"/>
      <c r="D10107"/>
      <c r="E10107"/>
    </row>
    <row r="10108" spans="1:5" x14ac:dyDescent="0.2">
      <c r="A10108"/>
      <c r="B10108"/>
      <c r="C10108"/>
      <c r="D10108"/>
      <c r="E10108"/>
    </row>
    <row r="10109" spans="1:5" x14ac:dyDescent="0.2">
      <c r="A10109"/>
      <c r="B10109"/>
      <c r="C10109"/>
      <c r="D10109"/>
      <c r="E10109"/>
    </row>
    <row r="10110" spans="1:5" x14ac:dyDescent="0.2">
      <c r="A10110"/>
      <c r="B10110"/>
      <c r="C10110"/>
      <c r="D10110"/>
      <c r="E10110"/>
    </row>
    <row r="10111" spans="1:5" x14ac:dyDescent="0.2">
      <c r="A10111"/>
      <c r="B10111"/>
      <c r="C10111"/>
      <c r="D10111"/>
      <c r="E10111"/>
    </row>
    <row r="10112" spans="1:5" x14ac:dyDescent="0.2">
      <c r="A10112"/>
      <c r="B10112"/>
      <c r="C10112"/>
      <c r="D10112"/>
      <c r="E10112"/>
    </row>
    <row r="10113" spans="1:5" x14ac:dyDescent="0.2">
      <c r="A10113"/>
      <c r="B10113"/>
      <c r="C10113"/>
      <c r="D10113"/>
      <c r="E10113"/>
    </row>
    <row r="10114" spans="1:5" x14ac:dyDescent="0.2">
      <c r="A10114"/>
      <c r="B10114"/>
      <c r="C10114"/>
      <c r="D10114"/>
      <c r="E10114"/>
    </row>
    <row r="10115" spans="1:5" x14ac:dyDescent="0.2">
      <c r="A10115"/>
      <c r="B10115"/>
      <c r="C10115"/>
      <c r="D10115"/>
      <c r="E10115"/>
    </row>
    <row r="10116" spans="1:5" x14ac:dyDescent="0.2">
      <c r="A10116"/>
      <c r="B10116"/>
      <c r="C10116"/>
      <c r="D10116"/>
      <c r="E10116"/>
    </row>
    <row r="10117" spans="1:5" x14ac:dyDescent="0.2">
      <c r="A10117"/>
      <c r="B10117"/>
      <c r="C10117"/>
      <c r="D10117"/>
      <c r="E10117"/>
    </row>
    <row r="10118" spans="1:5" x14ac:dyDescent="0.2">
      <c r="A10118"/>
      <c r="B10118"/>
      <c r="C10118"/>
      <c r="D10118"/>
      <c r="E10118"/>
    </row>
    <row r="10119" spans="1:5" x14ac:dyDescent="0.2">
      <c r="A10119"/>
      <c r="B10119"/>
      <c r="C10119"/>
      <c r="D10119"/>
      <c r="E10119"/>
    </row>
    <row r="10120" spans="1:5" x14ac:dyDescent="0.2">
      <c r="A10120"/>
      <c r="B10120"/>
      <c r="C10120"/>
      <c r="D10120"/>
      <c r="E10120"/>
    </row>
    <row r="10121" spans="1:5" x14ac:dyDescent="0.2">
      <c r="A10121"/>
      <c r="B10121"/>
      <c r="C10121"/>
      <c r="D10121"/>
      <c r="E10121"/>
    </row>
    <row r="10122" spans="1:5" x14ac:dyDescent="0.2">
      <c r="A10122"/>
      <c r="B10122"/>
      <c r="C10122"/>
      <c r="D10122"/>
      <c r="E10122"/>
    </row>
    <row r="10123" spans="1:5" x14ac:dyDescent="0.2">
      <c r="A10123"/>
      <c r="B10123"/>
      <c r="C10123"/>
      <c r="D10123"/>
      <c r="E10123"/>
    </row>
    <row r="10124" spans="1:5" x14ac:dyDescent="0.2">
      <c r="A10124"/>
      <c r="B10124"/>
      <c r="C10124"/>
      <c r="D10124"/>
      <c r="E10124"/>
    </row>
    <row r="10125" spans="1:5" x14ac:dyDescent="0.2">
      <c r="A10125"/>
      <c r="B10125"/>
      <c r="C10125"/>
      <c r="D10125"/>
      <c r="E10125"/>
    </row>
    <row r="10126" spans="1:5" x14ac:dyDescent="0.2">
      <c r="A10126"/>
      <c r="B10126"/>
      <c r="C10126"/>
      <c r="D10126"/>
      <c r="E10126"/>
    </row>
    <row r="10127" spans="1:5" x14ac:dyDescent="0.2">
      <c r="A10127"/>
      <c r="B10127"/>
      <c r="C10127"/>
      <c r="D10127"/>
      <c r="E10127"/>
    </row>
    <row r="10128" spans="1:5" x14ac:dyDescent="0.2">
      <c r="A10128"/>
      <c r="B10128"/>
      <c r="C10128"/>
      <c r="D10128"/>
      <c r="E10128"/>
    </row>
    <row r="10129" spans="1:5" x14ac:dyDescent="0.2">
      <c r="A10129"/>
      <c r="B10129"/>
      <c r="C10129"/>
      <c r="D10129"/>
      <c r="E10129"/>
    </row>
    <row r="10130" spans="1:5" x14ac:dyDescent="0.2">
      <c r="A10130"/>
      <c r="B10130"/>
      <c r="C10130"/>
      <c r="D10130"/>
      <c r="E10130"/>
    </row>
    <row r="10131" spans="1:5" x14ac:dyDescent="0.2">
      <c r="A10131"/>
      <c r="B10131"/>
      <c r="C10131"/>
      <c r="D10131"/>
      <c r="E10131"/>
    </row>
    <row r="10132" spans="1:5" x14ac:dyDescent="0.2">
      <c r="A10132"/>
      <c r="B10132"/>
      <c r="C10132"/>
      <c r="D10132"/>
      <c r="E10132"/>
    </row>
    <row r="10133" spans="1:5" x14ac:dyDescent="0.2">
      <c r="A10133"/>
      <c r="B10133"/>
      <c r="C10133"/>
      <c r="D10133"/>
      <c r="E10133"/>
    </row>
    <row r="10134" spans="1:5" x14ac:dyDescent="0.2">
      <c r="A10134"/>
      <c r="B10134"/>
      <c r="C10134"/>
      <c r="D10134"/>
      <c r="E10134"/>
    </row>
    <row r="10135" spans="1:5" x14ac:dyDescent="0.2">
      <c r="A10135"/>
      <c r="B10135"/>
      <c r="C10135"/>
      <c r="D10135"/>
      <c r="E10135"/>
    </row>
    <row r="10136" spans="1:5" x14ac:dyDescent="0.2">
      <c r="A10136"/>
      <c r="B10136"/>
      <c r="C10136"/>
      <c r="D10136"/>
      <c r="E10136"/>
    </row>
    <row r="10137" spans="1:5" x14ac:dyDescent="0.2">
      <c r="A10137"/>
      <c r="B10137"/>
      <c r="C10137"/>
      <c r="D10137"/>
      <c r="E10137"/>
    </row>
    <row r="10138" spans="1:5" x14ac:dyDescent="0.2">
      <c r="A10138"/>
      <c r="B10138"/>
      <c r="C10138"/>
      <c r="D10138"/>
      <c r="E10138"/>
    </row>
    <row r="10139" spans="1:5" x14ac:dyDescent="0.2">
      <c r="A10139"/>
      <c r="B10139"/>
      <c r="C10139"/>
      <c r="D10139"/>
      <c r="E10139"/>
    </row>
    <row r="10140" spans="1:5" x14ac:dyDescent="0.2">
      <c r="A10140"/>
      <c r="B10140"/>
      <c r="C10140"/>
      <c r="D10140"/>
      <c r="E10140"/>
    </row>
    <row r="10141" spans="1:5" x14ac:dyDescent="0.2">
      <c r="A10141"/>
      <c r="B10141"/>
      <c r="C10141"/>
      <c r="D10141"/>
      <c r="E10141"/>
    </row>
    <row r="10142" spans="1:5" x14ac:dyDescent="0.2">
      <c r="A10142"/>
      <c r="B10142"/>
      <c r="C10142"/>
      <c r="D10142"/>
      <c r="E10142"/>
    </row>
    <row r="10143" spans="1:5" x14ac:dyDescent="0.2">
      <c r="A10143"/>
      <c r="B10143"/>
      <c r="C10143"/>
      <c r="D10143"/>
      <c r="E10143"/>
    </row>
    <row r="10144" spans="1:5" x14ac:dyDescent="0.2">
      <c r="A10144"/>
      <c r="B10144"/>
      <c r="C10144"/>
      <c r="D10144"/>
      <c r="E10144"/>
    </row>
    <row r="10145" spans="1:5" x14ac:dyDescent="0.2">
      <c r="A10145"/>
      <c r="B10145"/>
      <c r="C10145"/>
      <c r="D10145"/>
      <c r="E10145"/>
    </row>
    <row r="10146" spans="1:5" x14ac:dyDescent="0.2">
      <c r="A10146"/>
      <c r="B10146"/>
      <c r="C10146"/>
      <c r="D10146"/>
      <c r="E10146"/>
    </row>
    <row r="10147" spans="1:5" x14ac:dyDescent="0.2">
      <c r="A10147"/>
      <c r="B10147"/>
      <c r="C10147"/>
      <c r="D10147"/>
      <c r="E10147"/>
    </row>
    <row r="10148" spans="1:5" x14ac:dyDescent="0.2">
      <c r="A10148"/>
      <c r="B10148"/>
      <c r="C10148"/>
      <c r="D10148"/>
      <c r="E10148"/>
    </row>
    <row r="10149" spans="1:5" x14ac:dyDescent="0.2">
      <c r="A10149"/>
      <c r="B10149"/>
      <c r="C10149"/>
      <c r="D10149"/>
      <c r="E10149"/>
    </row>
    <row r="10150" spans="1:5" x14ac:dyDescent="0.2">
      <c r="A10150"/>
      <c r="B10150"/>
      <c r="C10150"/>
      <c r="D10150"/>
      <c r="E10150"/>
    </row>
    <row r="10151" spans="1:5" x14ac:dyDescent="0.2">
      <c r="A10151"/>
      <c r="B10151"/>
      <c r="C10151"/>
      <c r="D10151"/>
      <c r="E10151"/>
    </row>
    <row r="10152" spans="1:5" x14ac:dyDescent="0.2">
      <c r="A10152"/>
      <c r="B10152"/>
      <c r="C10152"/>
      <c r="D10152"/>
      <c r="E10152"/>
    </row>
    <row r="10153" spans="1:5" x14ac:dyDescent="0.2">
      <c r="A10153"/>
      <c r="B10153"/>
      <c r="C10153"/>
      <c r="D10153"/>
      <c r="E10153"/>
    </row>
    <row r="10154" spans="1:5" x14ac:dyDescent="0.2">
      <c r="A10154"/>
      <c r="B10154"/>
      <c r="C10154"/>
      <c r="D10154"/>
      <c r="E10154"/>
    </row>
    <row r="10155" spans="1:5" x14ac:dyDescent="0.2">
      <c r="A10155"/>
      <c r="B10155"/>
      <c r="C10155"/>
      <c r="D10155"/>
      <c r="E10155"/>
    </row>
    <row r="10156" spans="1:5" x14ac:dyDescent="0.2">
      <c r="A10156"/>
      <c r="B10156"/>
      <c r="C10156"/>
      <c r="D10156"/>
      <c r="E10156"/>
    </row>
    <row r="10157" spans="1:5" x14ac:dyDescent="0.2">
      <c r="A10157"/>
      <c r="B10157"/>
      <c r="C10157"/>
      <c r="D10157"/>
      <c r="E10157"/>
    </row>
    <row r="10158" spans="1:5" x14ac:dyDescent="0.2">
      <c r="A10158"/>
      <c r="B10158"/>
      <c r="C10158"/>
      <c r="D10158"/>
      <c r="E10158"/>
    </row>
    <row r="10159" spans="1:5" x14ac:dyDescent="0.2">
      <c r="A10159"/>
      <c r="B10159"/>
      <c r="C10159"/>
      <c r="D10159"/>
      <c r="E10159"/>
    </row>
    <row r="10160" spans="1:5" x14ac:dyDescent="0.2">
      <c r="A10160"/>
      <c r="B10160"/>
      <c r="C10160"/>
      <c r="D10160"/>
      <c r="E10160"/>
    </row>
    <row r="10161" spans="1:5" x14ac:dyDescent="0.2">
      <c r="A10161"/>
      <c r="B10161"/>
      <c r="C10161"/>
      <c r="D10161"/>
      <c r="E10161"/>
    </row>
    <row r="10162" spans="1:5" x14ac:dyDescent="0.2">
      <c r="A10162"/>
      <c r="B10162"/>
      <c r="C10162"/>
      <c r="D10162"/>
      <c r="E10162"/>
    </row>
    <row r="10163" spans="1:5" x14ac:dyDescent="0.2">
      <c r="A10163"/>
      <c r="B10163"/>
      <c r="C10163"/>
      <c r="D10163"/>
      <c r="E10163"/>
    </row>
    <row r="10164" spans="1:5" x14ac:dyDescent="0.2">
      <c r="A10164"/>
      <c r="B10164"/>
      <c r="C10164"/>
      <c r="D10164"/>
      <c r="E10164"/>
    </row>
    <row r="10165" spans="1:5" x14ac:dyDescent="0.2">
      <c r="A10165"/>
      <c r="B10165"/>
      <c r="C10165"/>
      <c r="D10165"/>
      <c r="E10165"/>
    </row>
    <row r="10166" spans="1:5" x14ac:dyDescent="0.2">
      <c r="A10166"/>
      <c r="B10166"/>
      <c r="C10166"/>
      <c r="D10166"/>
      <c r="E10166"/>
    </row>
    <row r="10167" spans="1:5" x14ac:dyDescent="0.2">
      <c r="A10167"/>
      <c r="B10167"/>
      <c r="C10167"/>
      <c r="D10167"/>
      <c r="E10167"/>
    </row>
    <row r="10168" spans="1:5" x14ac:dyDescent="0.2">
      <c r="A10168"/>
      <c r="B10168"/>
      <c r="C10168"/>
      <c r="D10168"/>
      <c r="E10168"/>
    </row>
    <row r="10169" spans="1:5" x14ac:dyDescent="0.2">
      <c r="A10169"/>
      <c r="B10169"/>
      <c r="C10169"/>
      <c r="D10169"/>
      <c r="E10169"/>
    </row>
    <row r="10170" spans="1:5" x14ac:dyDescent="0.2">
      <c r="A10170"/>
      <c r="B10170"/>
      <c r="C10170"/>
      <c r="D10170"/>
      <c r="E10170"/>
    </row>
    <row r="10171" spans="1:5" x14ac:dyDescent="0.2">
      <c r="A10171"/>
      <c r="B10171"/>
      <c r="C10171"/>
      <c r="D10171"/>
      <c r="E10171"/>
    </row>
    <row r="10172" spans="1:5" x14ac:dyDescent="0.2">
      <c r="A10172"/>
      <c r="B10172"/>
      <c r="C10172"/>
      <c r="D10172"/>
      <c r="E10172"/>
    </row>
    <row r="10173" spans="1:5" x14ac:dyDescent="0.2">
      <c r="A10173"/>
      <c r="B10173"/>
      <c r="C10173"/>
      <c r="D10173"/>
      <c r="E10173"/>
    </row>
    <row r="10174" spans="1:5" x14ac:dyDescent="0.2">
      <c r="A10174"/>
      <c r="B10174"/>
      <c r="C10174"/>
      <c r="D10174"/>
      <c r="E10174"/>
    </row>
    <row r="10175" spans="1:5" x14ac:dyDescent="0.2">
      <c r="A10175"/>
      <c r="B10175"/>
      <c r="C10175"/>
      <c r="D10175"/>
      <c r="E10175"/>
    </row>
    <row r="10176" spans="1:5" x14ac:dyDescent="0.2">
      <c r="A10176"/>
      <c r="B10176"/>
      <c r="C10176"/>
      <c r="D10176"/>
      <c r="E10176"/>
    </row>
    <row r="10177" spans="1:5" x14ac:dyDescent="0.2">
      <c r="A10177"/>
      <c r="B10177"/>
      <c r="C10177"/>
      <c r="D10177"/>
      <c r="E10177"/>
    </row>
    <row r="10178" spans="1:5" x14ac:dyDescent="0.2">
      <c r="A10178"/>
      <c r="B10178"/>
      <c r="C10178"/>
      <c r="D10178"/>
      <c r="E10178"/>
    </row>
    <row r="10179" spans="1:5" x14ac:dyDescent="0.2">
      <c r="A10179"/>
      <c r="B10179"/>
      <c r="C10179"/>
      <c r="D10179"/>
      <c r="E10179"/>
    </row>
    <row r="10180" spans="1:5" x14ac:dyDescent="0.2">
      <c r="A10180"/>
      <c r="B10180"/>
      <c r="C10180"/>
      <c r="D10180"/>
      <c r="E10180"/>
    </row>
    <row r="10181" spans="1:5" x14ac:dyDescent="0.2">
      <c r="A10181"/>
      <c r="B10181"/>
      <c r="C10181"/>
      <c r="D10181"/>
      <c r="E10181"/>
    </row>
    <row r="10182" spans="1:5" x14ac:dyDescent="0.2">
      <c r="A10182"/>
      <c r="B10182"/>
      <c r="C10182"/>
      <c r="D10182"/>
      <c r="E10182"/>
    </row>
    <row r="10183" spans="1:5" x14ac:dyDescent="0.2">
      <c r="A10183"/>
      <c r="B10183"/>
      <c r="C10183"/>
      <c r="D10183"/>
      <c r="E10183"/>
    </row>
    <row r="10184" spans="1:5" x14ac:dyDescent="0.2">
      <c r="A10184"/>
      <c r="B10184"/>
      <c r="C10184"/>
      <c r="D10184"/>
      <c r="E10184"/>
    </row>
    <row r="10185" spans="1:5" x14ac:dyDescent="0.2">
      <c r="A10185"/>
      <c r="B10185"/>
      <c r="C10185"/>
      <c r="D10185"/>
      <c r="E10185"/>
    </row>
    <row r="10186" spans="1:5" x14ac:dyDescent="0.2">
      <c r="A10186"/>
      <c r="B10186"/>
      <c r="C10186"/>
      <c r="D10186"/>
      <c r="E10186"/>
    </row>
    <row r="10187" spans="1:5" x14ac:dyDescent="0.2">
      <c r="A10187"/>
      <c r="B10187"/>
      <c r="C10187"/>
      <c r="D10187"/>
      <c r="E10187"/>
    </row>
    <row r="10188" spans="1:5" x14ac:dyDescent="0.2">
      <c r="A10188"/>
      <c r="B10188"/>
      <c r="C10188"/>
      <c r="D10188"/>
      <c r="E10188"/>
    </row>
    <row r="10189" spans="1:5" x14ac:dyDescent="0.2">
      <c r="A10189"/>
      <c r="B10189"/>
      <c r="C10189"/>
      <c r="D10189"/>
      <c r="E10189"/>
    </row>
    <row r="10190" spans="1:5" x14ac:dyDescent="0.2">
      <c r="A10190"/>
      <c r="B10190"/>
      <c r="C10190"/>
      <c r="D10190"/>
      <c r="E10190"/>
    </row>
    <row r="10191" spans="1:5" x14ac:dyDescent="0.2">
      <c r="A10191"/>
      <c r="B10191"/>
      <c r="C10191"/>
      <c r="D10191"/>
      <c r="E10191"/>
    </row>
    <row r="10192" spans="1:5" x14ac:dyDescent="0.2">
      <c r="A10192"/>
      <c r="B10192"/>
      <c r="C10192"/>
      <c r="D10192"/>
      <c r="E10192"/>
    </row>
    <row r="10193" spans="1:5" x14ac:dyDescent="0.2">
      <c r="A10193"/>
      <c r="B10193"/>
      <c r="C10193"/>
      <c r="D10193"/>
      <c r="E10193"/>
    </row>
    <row r="10194" spans="1:5" x14ac:dyDescent="0.2">
      <c r="A10194"/>
      <c r="B10194"/>
      <c r="C10194"/>
      <c r="D10194"/>
      <c r="E10194"/>
    </row>
    <row r="10195" spans="1:5" x14ac:dyDescent="0.2">
      <c r="A10195"/>
      <c r="B10195"/>
      <c r="C10195"/>
      <c r="D10195"/>
      <c r="E10195"/>
    </row>
    <row r="10196" spans="1:5" x14ac:dyDescent="0.2">
      <c r="A10196"/>
      <c r="B10196"/>
      <c r="C10196"/>
      <c r="D10196"/>
      <c r="E10196"/>
    </row>
    <row r="10197" spans="1:5" x14ac:dyDescent="0.2">
      <c r="A10197"/>
      <c r="B10197"/>
      <c r="C10197"/>
      <c r="D10197"/>
      <c r="E10197"/>
    </row>
    <row r="10198" spans="1:5" x14ac:dyDescent="0.2">
      <c r="A10198"/>
      <c r="B10198"/>
      <c r="C10198"/>
      <c r="D10198"/>
      <c r="E10198"/>
    </row>
    <row r="10199" spans="1:5" x14ac:dyDescent="0.2">
      <c r="A10199"/>
      <c r="B10199"/>
      <c r="C10199"/>
      <c r="D10199"/>
      <c r="E10199"/>
    </row>
    <row r="10200" spans="1:5" x14ac:dyDescent="0.2">
      <c r="A10200"/>
      <c r="B10200"/>
      <c r="C10200"/>
      <c r="D10200"/>
      <c r="E10200"/>
    </row>
    <row r="10201" spans="1:5" x14ac:dyDescent="0.2">
      <c r="A10201"/>
      <c r="B10201"/>
      <c r="C10201"/>
      <c r="D10201"/>
      <c r="E10201"/>
    </row>
    <row r="10202" spans="1:5" x14ac:dyDescent="0.2">
      <c r="A10202"/>
      <c r="B10202"/>
      <c r="C10202"/>
      <c r="D10202"/>
      <c r="E10202"/>
    </row>
    <row r="10203" spans="1:5" x14ac:dyDescent="0.2">
      <c r="A10203"/>
      <c r="B10203"/>
      <c r="C10203"/>
      <c r="D10203"/>
      <c r="E10203"/>
    </row>
    <row r="10204" spans="1:5" x14ac:dyDescent="0.2">
      <c r="A10204"/>
      <c r="B10204"/>
      <c r="C10204"/>
      <c r="D10204"/>
      <c r="E10204"/>
    </row>
    <row r="10205" spans="1:5" x14ac:dyDescent="0.2">
      <c r="A10205"/>
      <c r="B10205"/>
      <c r="C10205"/>
      <c r="D10205"/>
      <c r="E10205"/>
    </row>
    <row r="10206" spans="1:5" x14ac:dyDescent="0.2">
      <c r="A10206"/>
      <c r="B10206"/>
      <c r="C10206"/>
      <c r="D10206"/>
      <c r="E10206"/>
    </row>
    <row r="10207" spans="1:5" x14ac:dyDescent="0.2">
      <c r="A10207"/>
      <c r="B10207"/>
      <c r="C10207"/>
      <c r="D10207"/>
      <c r="E10207"/>
    </row>
    <row r="10208" spans="1:5" x14ac:dyDescent="0.2">
      <c r="A10208"/>
      <c r="B10208"/>
      <c r="C10208"/>
      <c r="D10208"/>
      <c r="E10208"/>
    </row>
    <row r="10209" spans="1:5" x14ac:dyDescent="0.2">
      <c r="A10209"/>
      <c r="B10209"/>
      <c r="C10209"/>
      <c r="D10209"/>
      <c r="E10209"/>
    </row>
    <row r="10210" spans="1:5" x14ac:dyDescent="0.2">
      <c r="A10210"/>
      <c r="B10210"/>
      <c r="C10210"/>
      <c r="D10210"/>
      <c r="E10210"/>
    </row>
    <row r="10211" spans="1:5" x14ac:dyDescent="0.2">
      <c r="A10211"/>
      <c r="B10211"/>
      <c r="C10211"/>
      <c r="D10211"/>
      <c r="E10211"/>
    </row>
    <row r="10212" spans="1:5" x14ac:dyDescent="0.2">
      <c r="A10212"/>
      <c r="B10212"/>
      <c r="C10212"/>
      <c r="D10212"/>
      <c r="E10212"/>
    </row>
    <row r="10213" spans="1:5" x14ac:dyDescent="0.2">
      <c r="A10213"/>
      <c r="B10213"/>
      <c r="C10213"/>
      <c r="D10213"/>
      <c r="E10213"/>
    </row>
    <row r="10214" spans="1:5" x14ac:dyDescent="0.2">
      <c r="A10214"/>
      <c r="B10214"/>
      <c r="C10214"/>
      <c r="D10214"/>
      <c r="E10214"/>
    </row>
    <row r="10215" spans="1:5" x14ac:dyDescent="0.2">
      <c r="A10215"/>
      <c r="B10215"/>
      <c r="C10215"/>
      <c r="D10215"/>
      <c r="E10215"/>
    </row>
    <row r="10216" spans="1:5" x14ac:dyDescent="0.2">
      <c r="A10216"/>
      <c r="B10216"/>
      <c r="C10216"/>
      <c r="D10216"/>
      <c r="E10216"/>
    </row>
    <row r="10217" spans="1:5" x14ac:dyDescent="0.2">
      <c r="A10217"/>
      <c r="B10217"/>
      <c r="C10217"/>
      <c r="D10217"/>
      <c r="E10217"/>
    </row>
    <row r="10218" spans="1:5" x14ac:dyDescent="0.2">
      <c r="A10218"/>
      <c r="B10218"/>
      <c r="C10218"/>
      <c r="D10218"/>
      <c r="E10218"/>
    </row>
    <row r="10219" spans="1:5" x14ac:dyDescent="0.2">
      <c r="A10219"/>
      <c r="B10219"/>
      <c r="C10219"/>
      <c r="D10219"/>
      <c r="E10219"/>
    </row>
    <row r="10220" spans="1:5" x14ac:dyDescent="0.2">
      <c r="A10220"/>
      <c r="B10220"/>
      <c r="C10220"/>
      <c r="D10220"/>
      <c r="E10220"/>
    </row>
    <row r="10221" spans="1:5" x14ac:dyDescent="0.2">
      <c r="A10221"/>
      <c r="B10221"/>
      <c r="C10221"/>
      <c r="D10221"/>
      <c r="E10221"/>
    </row>
    <row r="10222" spans="1:5" x14ac:dyDescent="0.2">
      <c r="A10222"/>
      <c r="B10222"/>
      <c r="C10222"/>
      <c r="D10222"/>
      <c r="E10222"/>
    </row>
    <row r="10223" spans="1:5" x14ac:dyDescent="0.2">
      <c r="A10223"/>
      <c r="B10223"/>
      <c r="C10223"/>
      <c r="D10223"/>
      <c r="E10223"/>
    </row>
    <row r="10224" spans="1:5" x14ac:dyDescent="0.2">
      <c r="A10224"/>
      <c r="B10224"/>
      <c r="C10224"/>
      <c r="D10224"/>
      <c r="E10224"/>
    </row>
    <row r="10225" spans="1:5" x14ac:dyDescent="0.2">
      <c r="A10225"/>
      <c r="B10225"/>
      <c r="C10225"/>
      <c r="D10225"/>
      <c r="E10225"/>
    </row>
    <row r="10226" spans="1:5" x14ac:dyDescent="0.2">
      <c r="A10226"/>
      <c r="B10226"/>
      <c r="C10226"/>
      <c r="D10226"/>
      <c r="E10226"/>
    </row>
    <row r="10227" spans="1:5" x14ac:dyDescent="0.2">
      <c r="A10227"/>
      <c r="B10227"/>
      <c r="C10227"/>
      <c r="D10227"/>
      <c r="E10227"/>
    </row>
    <row r="10228" spans="1:5" x14ac:dyDescent="0.2">
      <c r="A10228"/>
      <c r="B10228"/>
      <c r="C10228"/>
      <c r="D10228"/>
      <c r="E10228"/>
    </row>
    <row r="10229" spans="1:5" x14ac:dyDescent="0.2">
      <c r="A10229"/>
      <c r="B10229"/>
      <c r="C10229"/>
      <c r="D10229"/>
      <c r="E10229"/>
    </row>
    <row r="10230" spans="1:5" x14ac:dyDescent="0.2">
      <c r="A10230"/>
      <c r="B10230"/>
      <c r="C10230"/>
      <c r="D10230"/>
      <c r="E10230"/>
    </row>
    <row r="10231" spans="1:5" x14ac:dyDescent="0.2">
      <c r="A10231"/>
      <c r="B10231"/>
      <c r="C10231"/>
      <c r="D10231"/>
      <c r="E10231"/>
    </row>
    <row r="10232" spans="1:5" x14ac:dyDescent="0.2">
      <c r="A10232"/>
      <c r="B10232"/>
      <c r="C10232"/>
      <c r="D10232"/>
      <c r="E10232"/>
    </row>
    <row r="10233" spans="1:5" x14ac:dyDescent="0.2">
      <c r="A10233"/>
      <c r="B10233"/>
      <c r="C10233"/>
      <c r="D10233"/>
      <c r="E10233"/>
    </row>
    <row r="10234" spans="1:5" x14ac:dyDescent="0.2">
      <c r="A10234"/>
      <c r="B10234"/>
      <c r="C10234"/>
      <c r="D10234"/>
      <c r="E10234"/>
    </row>
    <row r="10235" spans="1:5" x14ac:dyDescent="0.2">
      <c r="A10235"/>
      <c r="B10235"/>
      <c r="C10235"/>
      <c r="D10235"/>
      <c r="E10235"/>
    </row>
    <row r="10236" spans="1:5" x14ac:dyDescent="0.2">
      <c r="A10236"/>
      <c r="B10236"/>
      <c r="C10236"/>
      <c r="D10236"/>
      <c r="E10236"/>
    </row>
    <row r="10237" spans="1:5" x14ac:dyDescent="0.2">
      <c r="A10237"/>
      <c r="B10237"/>
      <c r="C10237"/>
      <c r="D10237"/>
      <c r="E10237"/>
    </row>
    <row r="10238" spans="1:5" x14ac:dyDescent="0.2">
      <c r="A10238"/>
      <c r="B10238"/>
      <c r="C10238"/>
      <c r="D10238"/>
      <c r="E10238"/>
    </row>
    <row r="10239" spans="1:5" x14ac:dyDescent="0.2">
      <c r="A10239"/>
      <c r="B10239"/>
      <c r="C10239"/>
      <c r="D10239"/>
      <c r="E10239"/>
    </row>
    <row r="10240" spans="1:5" x14ac:dyDescent="0.2">
      <c r="A10240"/>
      <c r="B10240"/>
      <c r="C10240"/>
      <c r="D10240"/>
      <c r="E10240"/>
    </row>
    <row r="10241" spans="1:5" x14ac:dyDescent="0.2">
      <c r="A10241"/>
      <c r="B10241"/>
      <c r="C10241"/>
      <c r="D10241"/>
      <c r="E10241"/>
    </row>
    <row r="10242" spans="1:5" x14ac:dyDescent="0.2">
      <c r="A10242"/>
      <c r="B10242"/>
      <c r="C10242"/>
      <c r="D10242"/>
      <c r="E10242"/>
    </row>
    <row r="10243" spans="1:5" x14ac:dyDescent="0.2">
      <c r="A10243"/>
      <c r="B10243"/>
      <c r="C10243"/>
      <c r="D10243"/>
      <c r="E10243"/>
    </row>
    <row r="10244" spans="1:5" x14ac:dyDescent="0.2">
      <c r="A10244"/>
      <c r="B10244"/>
      <c r="C10244"/>
      <c r="D10244"/>
      <c r="E10244"/>
    </row>
    <row r="10245" spans="1:5" x14ac:dyDescent="0.2">
      <c r="A10245"/>
      <c r="B10245"/>
      <c r="C10245"/>
      <c r="D10245"/>
      <c r="E10245"/>
    </row>
    <row r="10246" spans="1:5" x14ac:dyDescent="0.2">
      <c r="A10246"/>
      <c r="B10246"/>
      <c r="C10246"/>
      <c r="D10246"/>
      <c r="E10246"/>
    </row>
    <row r="10247" spans="1:5" x14ac:dyDescent="0.2">
      <c r="A10247"/>
      <c r="B10247"/>
      <c r="C10247"/>
      <c r="D10247"/>
      <c r="E10247"/>
    </row>
    <row r="10248" spans="1:5" x14ac:dyDescent="0.2">
      <c r="A10248"/>
      <c r="B10248"/>
      <c r="C10248"/>
      <c r="D10248"/>
      <c r="E10248"/>
    </row>
    <row r="10249" spans="1:5" x14ac:dyDescent="0.2">
      <c r="A10249"/>
      <c r="B10249"/>
      <c r="C10249"/>
      <c r="D10249"/>
      <c r="E10249"/>
    </row>
    <row r="10250" spans="1:5" x14ac:dyDescent="0.2">
      <c r="A10250"/>
      <c r="B10250"/>
      <c r="C10250"/>
      <c r="D10250"/>
      <c r="E10250"/>
    </row>
    <row r="10251" spans="1:5" x14ac:dyDescent="0.2">
      <c r="A10251"/>
      <c r="B10251"/>
      <c r="C10251"/>
      <c r="D10251"/>
      <c r="E10251"/>
    </row>
    <row r="10252" spans="1:5" x14ac:dyDescent="0.2">
      <c r="A10252"/>
      <c r="B10252"/>
      <c r="C10252"/>
      <c r="D10252"/>
      <c r="E10252"/>
    </row>
    <row r="10253" spans="1:5" x14ac:dyDescent="0.2">
      <c r="A10253"/>
      <c r="B10253"/>
      <c r="C10253"/>
      <c r="D10253"/>
      <c r="E10253"/>
    </row>
    <row r="10254" spans="1:5" x14ac:dyDescent="0.2">
      <c r="A10254"/>
      <c r="B10254"/>
      <c r="C10254"/>
      <c r="D10254"/>
      <c r="E10254"/>
    </row>
    <row r="10255" spans="1:5" x14ac:dyDescent="0.2">
      <c r="A10255"/>
      <c r="B10255"/>
      <c r="C10255"/>
      <c r="D10255"/>
      <c r="E10255"/>
    </row>
    <row r="10256" spans="1:5" x14ac:dyDescent="0.2">
      <c r="A10256"/>
      <c r="B10256"/>
      <c r="C10256"/>
      <c r="D10256"/>
      <c r="E10256"/>
    </row>
    <row r="10257" spans="1:5" x14ac:dyDescent="0.2">
      <c r="A10257"/>
      <c r="B10257"/>
      <c r="C10257"/>
      <c r="D10257"/>
      <c r="E10257"/>
    </row>
    <row r="10258" spans="1:5" x14ac:dyDescent="0.2">
      <c r="A10258"/>
      <c r="B10258"/>
      <c r="C10258"/>
      <c r="D10258"/>
      <c r="E10258"/>
    </row>
    <row r="10259" spans="1:5" x14ac:dyDescent="0.2">
      <c r="A10259"/>
      <c r="B10259"/>
      <c r="C10259"/>
      <c r="D10259"/>
      <c r="E10259"/>
    </row>
    <row r="10260" spans="1:5" x14ac:dyDescent="0.2">
      <c r="A10260"/>
      <c r="B10260"/>
      <c r="C10260"/>
      <c r="D10260"/>
      <c r="E10260"/>
    </row>
    <row r="10261" spans="1:5" x14ac:dyDescent="0.2">
      <c r="A10261"/>
      <c r="B10261"/>
      <c r="C10261"/>
      <c r="D10261"/>
      <c r="E10261"/>
    </row>
    <row r="10262" spans="1:5" x14ac:dyDescent="0.2">
      <c r="A10262"/>
      <c r="B10262"/>
      <c r="C10262"/>
      <c r="D10262"/>
      <c r="E10262"/>
    </row>
    <row r="10263" spans="1:5" x14ac:dyDescent="0.2">
      <c r="A10263"/>
      <c r="B10263"/>
      <c r="C10263"/>
      <c r="D10263"/>
      <c r="E10263"/>
    </row>
    <row r="10264" spans="1:5" x14ac:dyDescent="0.2">
      <c r="A10264"/>
      <c r="B10264"/>
      <c r="C10264"/>
      <c r="D10264"/>
      <c r="E10264"/>
    </row>
    <row r="10265" spans="1:5" x14ac:dyDescent="0.2">
      <c r="A10265"/>
      <c r="B10265"/>
      <c r="C10265"/>
      <c r="D10265"/>
      <c r="E10265"/>
    </row>
    <row r="10266" spans="1:5" x14ac:dyDescent="0.2">
      <c r="A10266"/>
      <c r="B10266"/>
      <c r="C10266"/>
      <c r="D10266"/>
      <c r="E10266"/>
    </row>
    <row r="10267" spans="1:5" x14ac:dyDescent="0.2">
      <c r="A10267"/>
      <c r="B10267"/>
      <c r="C10267"/>
      <c r="D10267"/>
      <c r="E10267"/>
    </row>
    <row r="10268" spans="1:5" x14ac:dyDescent="0.2">
      <c r="A10268"/>
      <c r="B10268"/>
      <c r="C10268"/>
      <c r="D10268"/>
      <c r="E10268"/>
    </row>
    <row r="10269" spans="1:5" x14ac:dyDescent="0.2">
      <c r="A10269"/>
      <c r="B10269"/>
      <c r="C10269"/>
      <c r="D10269"/>
      <c r="E10269"/>
    </row>
    <row r="10270" spans="1:5" x14ac:dyDescent="0.2">
      <c r="A10270"/>
      <c r="B10270"/>
      <c r="C10270"/>
      <c r="D10270"/>
      <c r="E10270"/>
    </row>
    <row r="10271" spans="1:5" x14ac:dyDescent="0.2">
      <c r="A10271"/>
      <c r="B10271"/>
      <c r="C10271"/>
      <c r="D10271"/>
      <c r="E10271"/>
    </row>
    <row r="10272" spans="1:5" x14ac:dyDescent="0.2">
      <c r="A10272"/>
      <c r="B10272"/>
      <c r="C10272"/>
      <c r="D10272"/>
      <c r="E10272"/>
    </row>
    <row r="10273" spans="1:5" x14ac:dyDescent="0.2">
      <c r="A10273"/>
      <c r="B10273"/>
      <c r="C10273"/>
      <c r="D10273"/>
      <c r="E10273"/>
    </row>
    <row r="10274" spans="1:5" x14ac:dyDescent="0.2">
      <c r="A10274"/>
      <c r="B10274"/>
      <c r="C10274"/>
      <c r="D10274"/>
      <c r="E10274"/>
    </row>
    <row r="10275" spans="1:5" x14ac:dyDescent="0.2">
      <c r="A10275"/>
      <c r="B10275"/>
      <c r="C10275"/>
      <c r="D10275"/>
      <c r="E10275"/>
    </row>
    <row r="10276" spans="1:5" x14ac:dyDescent="0.2">
      <c r="A10276"/>
      <c r="B10276"/>
      <c r="C10276"/>
      <c r="D10276"/>
      <c r="E10276"/>
    </row>
    <row r="10277" spans="1:5" x14ac:dyDescent="0.2">
      <c r="A10277"/>
      <c r="B10277"/>
      <c r="C10277"/>
      <c r="D10277"/>
      <c r="E10277"/>
    </row>
    <row r="10278" spans="1:5" x14ac:dyDescent="0.2">
      <c r="A10278"/>
      <c r="B10278"/>
      <c r="C10278"/>
      <c r="D10278"/>
      <c r="E10278"/>
    </row>
    <row r="10279" spans="1:5" x14ac:dyDescent="0.2">
      <c r="A10279"/>
      <c r="B10279"/>
      <c r="C10279"/>
      <c r="D10279"/>
      <c r="E10279"/>
    </row>
    <row r="10280" spans="1:5" x14ac:dyDescent="0.2">
      <c r="A10280"/>
      <c r="B10280"/>
      <c r="C10280"/>
      <c r="D10280"/>
      <c r="E10280"/>
    </row>
    <row r="10281" spans="1:5" x14ac:dyDescent="0.2">
      <c r="A10281"/>
      <c r="B10281"/>
      <c r="C10281"/>
      <c r="D10281"/>
      <c r="E10281"/>
    </row>
    <row r="10282" spans="1:5" x14ac:dyDescent="0.2">
      <c r="A10282"/>
      <c r="B10282"/>
      <c r="C10282"/>
      <c r="D10282"/>
      <c r="E10282"/>
    </row>
    <row r="10283" spans="1:5" x14ac:dyDescent="0.2">
      <c r="A10283"/>
      <c r="B10283"/>
      <c r="C10283"/>
      <c r="D10283"/>
      <c r="E10283"/>
    </row>
    <row r="10284" spans="1:5" x14ac:dyDescent="0.2">
      <c r="A10284"/>
      <c r="B10284"/>
      <c r="C10284"/>
      <c r="D10284"/>
      <c r="E10284"/>
    </row>
    <row r="10285" spans="1:5" x14ac:dyDescent="0.2">
      <c r="A10285"/>
      <c r="B10285"/>
      <c r="C10285"/>
      <c r="D10285"/>
      <c r="E10285"/>
    </row>
    <row r="10286" spans="1:5" x14ac:dyDescent="0.2">
      <c r="A10286"/>
      <c r="B10286"/>
      <c r="C10286"/>
      <c r="D10286"/>
      <c r="E10286"/>
    </row>
    <row r="10287" spans="1:5" x14ac:dyDescent="0.2">
      <c r="A10287"/>
      <c r="B10287"/>
      <c r="C10287"/>
      <c r="D10287"/>
      <c r="E10287"/>
    </row>
    <row r="10288" spans="1:5" x14ac:dyDescent="0.2">
      <c r="A10288"/>
      <c r="B10288"/>
      <c r="C10288"/>
      <c r="D10288"/>
      <c r="E10288"/>
    </row>
    <row r="10289" spans="1:5" x14ac:dyDescent="0.2">
      <c r="A10289"/>
      <c r="B10289"/>
      <c r="C10289"/>
      <c r="D10289"/>
      <c r="E10289"/>
    </row>
    <row r="10290" spans="1:5" x14ac:dyDescent="0.2">
      <c r="A10290"/>
      <c r="B10290"/>
      <c r="C10290"/>
      <c r="D10290"/>
      <c r="E10290"/>
    </row>
    <row r="10291" spans="1:5" x14ac:dyDescent="0.2">
      <c r="A10291"/>
      <c r="B10291"/>
      <c r="C10291"/>
      <c r="D10291"/>
      <c r="E10291"/>
    </row>
    <row r="10292" spans="1:5" x14ac:dyDescent="0.2">
      <c r="A10292"/>
      <c r="B10292"/>
      <c r="C10292"/>
      <c r="D10292"/>
      <c r="E10292"/>
    </row>
    <row r="10293" spans="1:5" x14ac:dyDescent="0.2">
      <c r="A10293"/>
      <c r="B10293"/>
      <c r="C10293"/>
      <c r="D10293"/>
      <c r="E10293"/>
    </row>
    <row r="10294" spans="1:5" x14ac:dyDescent="0.2">
      <c r="A10294"/>
      <c r="B10294"/>
      <c r="C10294"/>
      <c r="D10294"/>
      <c r="E10294"/>
    </row>
    <row r="10295" spans="1:5" x14ac:dyDescent="0.2">
      <c r="A10295"/>
      <c r="B10295"/>
      <c r="C10295"/>
      <c r="D10295"/>
      <c r="E10295"/>
    </row>
    <row r="10296" spans="1:5" x14ac:dyDescent="0.2">
      <c r="A10296"/>
      <c r="B10296"/>
      <c r="C10296"/>
      <c r="D10296"/>
      <c r="E10296"/>
    </row>
    <row r="10297" spans="1:5" x14ac:dyDescent="0.2">
      <c r="A10297"/>
      <c r="B10297"/>
      <c r="C10297"/>
      <c r="D10297"/>
      <c r="E10297"/>
    </row>
    <row r="10298" spans="1:5" x14ac:dyDescent="0.2">
      <c r="A10298"/>
      <c r="B10298"/>
      <c r="C10298"/>
      <c r="D10298"/>
      <c r="E10298"/>
    </row>
    <row r="10299" spans="1:5" x14ac:dyDescent="0.2">
      <c r="A10299"/>
      <c r="B10299"/>
      <c r="C10299"/>
      <c r="D10299"/>
      <c r="E10299"/>
    </row>
    <row r="10300" spans="1:5" x14ac:dyDescent="0.2">
      <c r="A10300"/>
      <c r="B10300"/>
      <c r="C10300"/>
      <c r="D10300"/>
      <c r="E10300"/>
    </row>
    <row r="10301" spans="1:5" x14ac:dyDescent="0.2">
      <c r="A10301"/>
      <c r="B10301"/>
      <c r="C10301"/>
      <c r="D10301"/>
      <c r="E10301"/>
    </row>
    <row r="10302" spans="1:5" x14ac:dyDescent="0.2">
      <c r="A10302"/>
      <c r="B10302"/>
      <c r="C10302"/>
      <c r="D10302"/>
      <c r="E10302"/>
    </row>
    <row r="10303" spans="1:5" x14ac:dyDescent="0.2">
      <c r="A10303"/>
      <c r="B10303"/>
      <c r="C10303"/>
      <c r="D10303"/>
      <c r="E10303"/>
    </row>
    <row r="10304" spans="1:5" x14ac:dyDescent="0.2">
      <c r="A10304"/>
      <c r="B10304"/>
      <c r="C10304"/>
      <c r="D10304"/>
      <c r="E10304"/>
    </row>
    <row r="10305" spans="1:5" x14ac:dyDescent="0.2">
      <c r="A10305"/>
      <c r="B10305"/>
      <c r="C10305"/>
      <c r="D10305"/>
      <c r="E10305"/>
    </row>
    <row r="10306" spans="1:5" x14ac:dyDescent="0.2">
      <c r="A10306"/>
      <c r="B10306"/>
      <c r="C10306"/>
      <c r="D10306"/>
      <c r="E10306"/>
    </row>
    <row r="10307" spans="1:5" x14ac:dyDescent="0.2">
      <c r="A10307"/>
      <c r="B10307"/>
      <c r="C10307"/>
      <c r="D10307"/>
      <c r="E10307"/>
    </row>
    <row r="10308" spans="1:5" x14ac:dyDescent="0.2">
      <c r="A10308"/>
      <c r="B10308"/>
      <c r="C10308"/>
      <c r="D10308"/>
      <c r="E10308"/>
    </row>
    <row r="10309" spans="1:5" x14ac:dyDescent="0.2">
      <c r="A10309"/>
      <c r="B10309"/>
      <c r="C10309"/>
      <c r="D10309"/>
      <c r="E10309"/>
    </row>
    <row r="10310" spans="1:5" x14ac:dyDescent="0.2">
      <c r="A10310"/>
      <c r="B10310"/>
      <c r="C10310"/>
      <c r="D10310"/>
      <c r="E10310"/>
    </row>
    <row r="10311" spans="1:5" x14ac:dyDescent="0.2">
      <c r="A10311"/>
      <c r="B10311"/>
      <c r="C10311"/>
      <c r="D10311"/>
      <c r="E10311"/>
    </row>
    <row r="10312" spans="1:5" x14ac:dyDescent="0.2">
      <c r="A10312"/>
      <c r="B10312"/>
      <c r="C10312"/>
      <c r="D10312"/>
      <c r="E10312"/>
    </row>
    <row r="10313" spans="1:5" x14ac:dyDescent="0.2">
      <c r="A10313"/>
      <c r="B10313"/>
      <c r="C10313"/>
      <c r="D10313"/>
      <c r="E10313"/>
    </row>
    <row r="10314" spans="1:5" x14ac:dyDescent="0.2">
      <c r="A10314"/>
      <c r="B10314"/>
      <c r="C10314"/>
      <c r="D10314"/>
      <c r="E10314"/>
    </row>
    <row r="10315" spans="1:5" x14ac:dyDescent="0.2">
      <c r="A10315"/>
      <c r="B10315"/>
      <c r="C10315"/>
      <c r="D10315"/>
      <c r="E10315"/>
    </row>
    <row r="10316" spans="1:5" x14ac:dyDescent="0.2">
      <c r="A10316"/>
      <c r="B10316"/>
      <c r="C10316"/>
      <c r="D10316"/>
      <c r="E10316"/>
    </row>
    <row r="10317" spans="1:5" x14ac:dyDescent="0.2">
      <c r="A10317"/>
      <c r="B10317"/>
      <c r="C10317"/>
      <c r="D10317"/>
      <c r="E10317"/>
    </row>
    <row r="10318" spans="1:5" x14ac:dyDescent="0.2">
      <c r="A10318"/>
      <c r="B10318"/>
      <c r="C10318"/>
      <c r="D10318"/>
      <c r="E10318"/>
    </row>
    <row r="10319" spans="1:5" x14ac:dyDescent="0.2">
      <c r="A10319"/>
      <c r="B10319"/>
      <c r="C10319"/>
      <c r="D10319"/>
      <c r="E10319"/>
    </row>
    <row r="10320" spans="1:5" x14ac:dyDescent="0.2">
      <c r="A10320"/>
      <c r="B10320"/>
      <c r="C10320"/>
      <c r="D10320"/>
      <c r="E10320"/>
    </row>
    <row r="10321" spans="1:5" x14ac:dyDescent="0.2">
      <c r="A10321"/>
      <c r="B10321"/>
      <c r="C10321"/>
      <c r="D10321"/>
      <c r="E10321"/>
    </row>
    <row r="10322" spans="1:5" x14ac:dyDescent="0.2">
      <c r="A10322"/>
      <c r="B10322"/>
      <c r="C10322"/>
      <c r="D10322"/>
      <c r="E10322"/>
    </row>
    <row r="10323" spans="1:5" x14ac:dyDescent="0.2">
      <c r="A10323"/>
      <c r="B10323"/>
      <c r="C10323"/>
      <c r="D10323"/>
      <c r="E10323"/>
    </row>
    <row r="10324" spans="1:5" x14ac:dyDescent="0.2">
      <c r="A10324"/>
      <c r="B10324"/>
      <c r="C10324"/>
      <c r="D10324"/>
      <c r="E10324"/>
    </row>
    <row r="10325" spans="1:5" x14ac:dyDescent="0.2">
      <c r="A10325"/>
      <c r="B10325"/>
      <c r="C10325"/>
      <c r="D10325"/>
      <c r="E10325"/>
    </row>
    <row r="10326" spans="1:5" x14ac:dyDescent="0.2">
      <c r="A10326"/>
      <c r="B10326"/>
      <c r="C10326"/>
      <c r="D10326"/>
      <c r="E10326"/>
    </row>
    <row r="10327" spans="1:5" x14ac:dyDescent="0.2">
      <c r="A10327"/>
      <c r="B10327"/>
      <c r="C10327"/>
      <c r="D10327"/>
      <c r="E10327"/>
    </row>
    <row r="10328" spans="1:5" x14ac:dyDescent="0.2">
      <c r="A10328"/>
      <c r="B10328"/>
      <c r="C10328"/>
      <c r="D10328"/>
      <c r="E10328"/>
    </row>
    <row r="10329" spans="1:5" x14ac:dyDescent="0.2">
      <c r="A10329"/>
      <c r="B10329"/>
      <c r="C10329"/>
      <c r="D10329"/>
      <c r="E10329"/>
    </row>
    <row r="10330" spans="1:5" x14ac:dyDescent="0.2">
      <c r="A10330"/>
      <c r="B10330"/>
      <c r="C10330"/>
      <c r="D10330"/>
      <c r="E10330"/>
    </row>
    <row r="10331" spans="1:5" x14ac:dyDescent="0.2">
      <c r="A10331"/>
      <c r="B10331"/>
      <c r="C10331"/>
      <c r="D10331"/>
      <c r="E10331"/>
    </row>
    <row r="10332" spans="1:5" x14ac:dyDescent="0.2">
      <c r="A10332"/>
      <c r="B10332"/>
      <c r="C10332"/>
      <c r="D10332"/>
      <c r="E10332"/>
    </row>
    <row r="10333" spans="1:5" x14ac:dyDescent="0.2">
      <c r="A10333"/>
      <c r="B10333"/>
      <c r="C10333"/>
      <c r="D10333"/>
      <c r="E10333"/>
    </row>
    <row r="10334" spans="1:5" x14ac:dyDescent="0.2">
      <c r="A10334"/>
      <c r="B10334"/>
      <c r="C10334"/>
      <c r="D10334"/>
      <c r="E10334"/>
    </row>
    <row r="10335" spans="1:5" x14ac:dyDescent="0.2">
      <c r="A10335"/>
      <c r="B10335"/>
      <c r="C10335"/>
      <c r="D10335"/>
      <c r="E10335"/>
    </row>
    <row r="10336" spans="1:5" x14ac:dyDescent="0.2">
      <c r="A10336"/>
      <c r="B10336"/>
      <c r="C10336"/>
      <c r="D10336"/>
      <c r="E10336"/>
    </row>
    <row r="10337" spans="1:5" x14ac:dyDescent="0.2">
      <c r="A10337"/>
      <c r="B10337"/>
      <c r="C10337"/>
      <c r="D10337"/>
      <c r="E10337"/>
    </row>
    <row r="10338" spans="1:5" x14ac:dyDescent="0.2">
      <c r="A10338"/>
      <c r="B10338"/>
      <c r="C10338"/>
      <c r="D10338"/>
      <c r="E10338"/>
    </row>
    <row r="10339" spans="1:5" x14ac:dyDescent="0.2">
      <c r="A10339"/>
      <c r="B10339"/>
      <c r="C10339"/>
      <c r="D10339"/>
      <c r="E10339"/>
    </row>
    <row r="10340" spans="1:5" x14ac:dyDescent="0.2">
      <c r="A10340"/>
      <c r="B10340"/>
      <c r="C10340"/>
      <c r="D10340"/>
      <c r="E10340"/>
    </row>
    <row r="10341" spans="1:5" x14ac:dyDescent="0.2">
      <c r="A10341"/>
      <c r="B10341"/>
      <c r="C10341"/>
      <c r="D10341"/>
      <c r="E10341"/>
    </row>
    <row r="10342" spans="1:5" x14ac:dyDescent="0.2">
      <c r="A10342"/>
      <c r="B10342"/>
      <c r="C10342"/>
      <c r="D10342"/>
      <c r="E10342"/>
    </row>
    <row r="10343" spans="1:5" x14ac:dyDescent="0.2">
      <c r="A10343"/>
      <c r="B10343"/>
      <c r="C10343"/>
      <c r="D10343"/>
      <c r="E10343"/>
    </row>
    <row r="10344" spans="1:5" x14ac:dyDescent="0.2">
      <c r="A10344"/>
      <c r="B10344"/>
      <c r="C10344"/>
      <c r="D10344"/>
      <c r="E10344"/>
    </row>
    <row r="10345" spans="1:5" x14ac:dyDescent="0.2">
      <c r="A10345"/>
      <c r="B10345"/>
      <c r="C10345"/>
      <c r="D10345"/>
      <c r="E10345"/>
    </row>
    <row r="10346" spans="1:5" x14ac:dyDescent="0.2">
      <c r="A10346"/>
      <c r="B10346"/>
      <c r="C10346"/>
      <c r="D10346"/>
      <c r="E10346"/>
    </row>
    <row r="10347" spans="1:5" x14ac:dyDescent="0.2">
      <c r="A10347"/>
      <c r="B10347"/>
      <c r="C10347"/>
      <c r="D10347"/>
      <c r="E10347"/>
    </row>
    <row r="10348" spans="1:5" x14ac:dyDescent="0.2">
      <c r="A10348"/>
      <c r="B10348"/>
      <c r="C10348"/>
      <c r="D10348"/>
      <c r="E10348"/>
    </row>
    <row r="10349" spans="1:5" x14ac:dyDescent="0.2">
      <c r="A10349"/>
      <c r="B10349"/>
      <c r="C10349"/>
      <c r="D10349"/>
      <c r="E10349"/>
    </row>
    <row r="10350" spans="1:5" x14ac:dyDescent="0.2">
      <c r="A10350"/>
      <c r="B10350"/>
      <c r="C10350"/>
      <c r="D10350"/>
      <c r="E10350"/>
    </row>
    <row r="10351" spans="1:5" x14ac:dyDescent="0.2">
      <c r="A10351"/>
      <c r="B10351"/>
      <c r="C10351"/>
      <c r="D10351"/>
      <c r="E10351"/>
    </row>
    <row r="10352" spans="1:5" x14ac:dyDescent="0.2">
      <c r="A10352"/>
      <c r="B10352"/>
      <c r="C10352"/>
      <c r="D10352"/>
      <c r="E10352"/>
    </row>
    <row r="10353" spans="1:5" x14ac:dyDescent="0.2">
      <c r="A10353"/>
      <c r="B10353"/>
      <c r="C10353"/>
      <c r="D10353"/>
      <c r="E10353"/>
    </row>
    <row r="10354" spans="1:5" x14ac:dyDescent="0.2">
      <c r="A10354"/>
      <c r="B10354"/>
      <c r="C10354"/>
      <c r="D10354"/>
      <c r="E10354"/>
    </row>
    <row r="10355" spans="1:5" x14ac:dyDescent="0.2">
      <c r="A10355"/>
      <c r="B10355"/>
      <c r="C10355"/>
      <c r="D10355"/>
      <c r="E10355"/>
    </row>
    <row r="10356" spans="1:5" x14ac:dyDescent="0.2">
      <c r="A10356"/>
      <c r="B10356"/>
      <c r="C10356"/>
      <c r="D10356"/>
      <c r="E10356"/>
    </row>
    <row r="10357" spans="1:5" x14ac:dyDescent="0.2">
      <c r="A10357"/>
      <c r="B10357"/>
      <c r="C10357"/>
      <c r="D10357"/>
      <c r="E10357"/>
    </row>
    <row r="10358" spans="1:5" x14ac:dyDescent="0.2">
      <c r="A10358"/>
      <c r="B10358"/>
      <c r="C10358"/>
      <c r="D10358"/>
      <c r="E10358"/>
    </row>
    <row r="10359" spans="1:5" x14ac:dyDescent="0.2">
      <c r="A10359"/>
      <c r="B10359"/>
      <c r="C10359"/>
      <c r="D10359"/>
      <c r="E10359"/>
    </row>
    <row r="10360" spans="1:5" x14ac:dyDescent="0.2">
      <c r="A10360"/>
      <c r="B10360"/>
      <c r="C10360"/>
      <c r="D10360"/>
      <c r="E10360"/>
    </row>
    <row r="10361" spans="1:5" x14ac:dyDescent="0.2">
      <c r="A10361"/>
      <c r="B10361"/>
      <c r="C10361"/>
      <c r="D10361"/>
      <c r="E10361"/>
    </row>
    <row r="10362" spans="1:5" x14ac:dyDescent="0.2">
      <c r="A10362"/>
      <c r="B10362"/>
      <c r="C10362"/>
      <c r="D10362"/>
      <c r="E10362"/>
    </row>
    <row r="10363" spans="1:5" x14ac:dyDescent="0.2">
      <c r="A10363"/>
      <c r="B10363"/>
      <c r="C10363"/>
      <c r="D10363"/>
      <c r="E10363"/>
    </row>
    <row r="10364" spans="1:5" x14ac:dyDescent="0.2">
      <c r="A10364"/>
      <c r="B10364"/>
      <c r="C10364"/>
      <c r="D10364"/>
      <c r="E10364"/>
    </row>
    <row r="10365" spans="1:5" x14ac:dyDescent="0.2">
      <c r="A10365"/>
      <c r="B10365"/>
      <c r="C10365"/>
      <c r="D10365"/>
      <c r="E10365"/>
    </row>
    <row r="10366" spans="1:5" x14ac:dyDescent="0.2">
      <c r="A10366"/>
      <c r="B10366"/>
      <c r="C10366"/>
      <c r="D10366"/>
      <c r="E10366"/>
    </row>
    <row r="10367" spans="1:5" x14ac:dyDescent="0.2">
      <c r="A10367"/>
      <c r="B10367"/>
      <c r="C10367"/>
      <c r="D10367"/>
      <c r="E10367"/>
    </row>
    <row r="10368" spans="1:5" x14ac:dyDescent="0.2">
      <c r="A10368"/>
      <c r="B10368"/>
      <c r="C10368"/>
      <c r="D10368"/>
      <c r="E10368"/>
    </row>
    <row r="10369" spans="1:5" x14ac:dyDescent="0.2">
      <c r="A10369"/>
      <c r="B10369"/>
      <c r="C10369"/>
      <c r="D10369"/>
      <c r="E10369"/>
    </row>
    <row r="10370" spans="1:5" x14ac:dyDescent="0.2">
      <c r="A10370"/>
      <c r="B10370"/>
      <c r="C10370"/>
      <c r="D10370"/>
      <c r="E10370"/>
    </row>
    <row r="10371" spans="1:5" x14ac:dyDescent="0.2">
      <c r="A10371"/>
      <c r="B10371"/>
      <c r="C10371"/>
      <c r="D10371"/>
      <c r="E10371"/>
    </row>
    <row r="10372" spans="1:5" x14ac:dyDescent="0.2">
      <c r="A10372"/>
      <c r="B10372"/>
      <c r="C10372"/>
      <c r="D10372"/>
      <c r="E10372"/>
    </row>
    <row r="10373" spans="1:5" x14ac:dyDescent="0.2">
      <c r="A10373"/>
      <c r="B10373"/>
      <c r="C10373"/>
      <c r="D10373"/>
      <c r="E10373"/>
    </row>
    <row r="10374" spans="1:5" x14ac:dyDescent="0.2">
      <c r="A10374"/>
      <c r="B10374"/>
      <c r="C10374"/>
      <c r="D10374"/>
      <c r="E10374"/>
    </row>
    <row r="10375" spans="1:5" x14ac:dyDescent="0.2">
      <c r="A10375"/>
      <c r="B10375"/>
      <c r="C10375"/>
      <c r="D10375"/>
      <c r="E10375"/>
    </row>
    <row r="10376" spans="1:5" x14ac:dyDescent="0.2">
      <c r="A10376"/>
      <c r="B10376"/>
      <c r="C10376"/>
      <c r="D10376"/>
      <c r="E10376"/>
    </row>
    <row r="10377" spans="1:5" x14ac:dyDescent="0.2">
      <c r="A10377"/>
      <c r="B10377"/>
      <c r="C10377"/>
      <c r="D10377"/>
      <c r="E10377"/>
    </row>
    <row r="10378" spans="1:5" x14ac:dyDescent="0.2">
      <c r="A10378"/>
      <c r="B10378"/>
      <c r="C10378"/>
      <c r="D10378"/>
      <c r="E10378"/>
    </row>
    <row r="10379" spans="1:5" x14ac:dyDescent="0.2">
      <c r="A10379"/>
      <c r="B10379"/>
      <c r="C10379"/>
      <c r="D10379"/>
      <c r="E10379"/>
    </row>
    <row r="10380" spans="1:5" x14ac:dyDescent="0.2">
      <c r="A10380"/>
      <c r="B10380"/>
      <c r="C10380"/>
      <c r="D10380"/>
      <c r="E10380"/>
    </row>
    <row r="10381" spans="1:5" x14ac:dyDescent="0.2">
      <c r="A10381"/>
      <c r="B10381"/>
      <c r="C10381"/>
      <c r="D10381"/>
      <c r="E10381"/>
    </row>
    <row r="10382" spans="1:5" x14ac:dyDescent="0.2">
      <c r="A10382"/>
      <c r="B10382"/>
      <c r="C10382"/>
      <c r="D10382"/>
      <c r="E10382"/>
    </row>
    <row r="10383" spans="1:5" x14ac:dyDescent="0.2">
      <c r="A10383"/>
      <c r="B10383"/>
      <c r="C10383"/>
      <c r="D10383"/>
      <c r="E10383"/>
    </row>
    <row r="10384" spans="1:5" x14ac:dyDescent="0.2">
      <c r="A10384"/>
      <c r="B10384"/>
      <c r="C10384"/>
      <c r="D10384"/>
      <c r="E10384"/>
    </row>
    <row r="10385" spans="1:5" x14ac:dyDescent="0.2">
      <c r="A10385"/>
      <c r="B10385"/>
      <c r="C10385"/>
      <c r="D10385"/>
      <c r="E10385"/>
    </row>
    <row r="10386" spans="1:5" x14ac:dyDescent="0.2">
      <c r="A10386"/>
      <c r="B10386"/>
      <c r="C10386"/>
      <c r="D10386"/>
      <c r="E10386"/>
    </row>
    <row r="10387" spans="1:5" x14ac:dyDescent="0.2">
      <c r="A10387"/>
      <c r="B10387"/>
      <c r="C10387"/>
      <c r="D10387"/>
      <c r="E10387"/>
    </row>
    <row r="10388" spans="1:5" x14ac:dyDescent="0.2">
      <c r="A10388"/>
      <c r="B10388"/>
      <c r="C10388"/>
      <c r="D10388"/>
      <c r="E10388"/>
    </row>
    <row r="10389" spans="1:5" x14ac:dyDescent="0.2">
      <c r="A10389"/>
      <c r="B10389"/>
      <c r="C10389"/>
      <c r="D10389"/>
      <c r="E10389"/>
    </row>
    <row r="10390" spans="1:5" x14ac:dyDescent="0.2">
      <c r="A10390"/>
      <c r="B10390"/>
      <c r="C10390"/>
      <c r="D10390"/>
      <c r="E10390"/>
    </row>
    <row r="10391" spans="1:5" x14ac:dyDescent="0.2">
      <c r="A10391"/>
      <c r="B10391"/>
      <c r="C10391"/>
      <c r="D10391"/>
      <c r="E10391"/>
    </row>
    <row r="10392" spans="1:5" x14ac:dyDescent="0.2">
      <c r="A10392"/>
      <c r="B10392"/>
      <c r="C10392"/>
      <c r="D10392"/>
      <c r="E10392"/>
    </row>
    <row r="10393" spans="1:5" x14ac:dyDescent="0.2">
      <c r="A10393"/>
      <c r="B10393"/>
      <c r="C10393"/>
      <c r="D10393"/>
      <c r="E10393"/>
    </row>
    <row r="10394" spans="1:5" x14ac:dyDescent="0.2">
      <c r="A10394"/>
      <c r="B10394"/>
      <c r="C10394"/>
      <c r="D10394"/>
      <c r="E10394"/>
    </row>
    <row r="10395" spans="1:5" x14ac:dyDescent="0.2">
      <c r="A10395"/>
      <c r="B10395"/>
      <c r="C10395"/>
      <c r="D10395"/>
      <c r="E10395"/>
    </row>
    <row r="10396" spans="1:5" x14ac:dyDescent="0.2">
      <c r="A10396"/>
      <c r="B10396"/>
      <c r="C10396"/>
      <c r="D10396"/>
      <c r="E10396"/>
    </row>
    <row r="10397" spans="1:5" x14ac:dyDescent="0.2">
      <c r="A10397"/>
      <c r="B10397"/>
      <c r="C10397"/>
      <c r="D10397"/>
      <c r="E10397"/>
    </row>
    <row r="10398" spans="1:5" x14ac:dyDescent="0.2">
      <c r="A10398"/>
      <c r="B10398"/>
      <c r="C10398"/>
      <c r="D10398"/>
      <c r="E10398"/>
    </row>
    <row r="10399" spans="1:5" x14ac:dyDescent="0.2">
      <c r="A10399"/>
      <c r="B10399"/>
      <c r="C10399"/>
      <c r="D10399"/>
      <c r="E10399"/>
    </row>
    <row r="10400" spans="1:5" x14ac:dyDescent="0.2">
      <c r="A10400"/>
      <c r="B10400"/>
      <c r="C10400"/>
      <c r="D10400"/>
      <c r="E10400"/>
    </row>
    <row r="10401" spans="1:5" x14ac:dyDescent="0.2">
      <c r="A10401"/>
      <c r="B10401"/>
      <c r="C10401"/>
      <c r="D10401"/>
      <c r="E10401"/>
    </row>
    <row r="10402" spans="1:5" x14ac:dyDescent="0.2">
      <c r="A10402"/>
      <c r="B10402"/>
      <c r="C10402"/>
      <c r="D10402"/>
      <c r="E10402"/>
    </row>
    <row r="10403" spans="1:5" x14ac:dyDescent="0.2">
      <c r="A10403"/>
      <c r="B10403"/>
      <c r="C10403"/>
      <c r="D10403"/>
      <c r="E10403"/>
    </row>
    <row r="10404" spans="1:5" x14ac:dyDescent="0.2">
      <c r="A10404"/>
      <c r="B10404"/>
      <c r="C10404"/>
      <c r="D10404"/>
      <c r="E10404"/>
    </row>
    <row r="10405" spans="1:5" x14ac:dyDescent="0.2">
      <c r="A10405"/>
      <c r="B10405"/>
      <c r="C10405"/>
      <c r="D10405"/>
      <c r="E10405"/>
    </row>
    <row r="10406" spans="1:5" x14ac:dyDescent="0.2">
      <c r="A10406"/>
      <c r="B10406"/>
      <c r="C10406"/>
      <c r="D10406"/>
      <c r="E10406"/>
    </row>
    <row r="10407" spans="1:5" x14ac:dyDescent="0.2">
      <c r="A10407"/>
      <c r="B10407"/>
      <c r="C10407"/>
      <c r="D10407"/>
      <c r="E10407"/>
    </row>
    <row r="10408" spans="1:5" x14ac:dyDescent="0.2">
      <c r="A10408"/>
      <c r="B10408"/>
      <c r="C10408"/>
      <c r="D10408"/>
      <c r="E10408"/>
    </row>
    <row r="10409" spans="1:5" x14ac:dyDescent="0.2">
      <c r="A10409"/>
      <c r="B10409"/>
      <c r="C10409"/>
      <c r="D10409"/>
      <c r="E10409"/>
    </row>
    <row r="10410" spans="1:5" x14ac:dyDescent="0.2">
      <c r="A10410"/>
      <c r="B10410"/>
      <c r="C10410"/>
      <c r="D10410"/>
      <c r="E10410"/>
    </row>
    <row r="10411" spans="1:5" x14ac:dyDescent="0.2">
      <c r="A10411"/>
      <c r="B10411"/>
      <c r="C10411"/>
      <c r="D10411"/>
      <c r="E10411"/>
    </row>
    <row r="10412" spans="1:5" x14ac:dyDescent="0.2">
      <c r="A10412"/>
      <c r="B10412"/>
      <c r="C10412"/>
      <c r="D10412"/>
      <c r="E10412"/>
    </row>
    <row r="10413" spans="1:5" x14ac:dyDescent="0.2">
      <c r="A10413"/>
      <c r="B10413"/>
      <c r="C10413"/>
      <c r="D10413"/>
      <c r="E10413"/>
    </row>
    <row r="10414" spans="1:5" x14ac:dyDescent="0.2">
      <c r="A10414"/>
      <c r="B10414"/>
      <c r="C10414"/>
      <c r="D10414"/>
      <c r="E10414"/>
    </row>
    <row r="10415" spans="1:5" x14ac:dyDescent="0.2">
      <c r="A10415"/>
      <c r="B10415"/>
      <c r="C10415"/>
      <c r="D10415"/>
      <c r="E10415"/>
    </row>
    <row r="10416" spans="1:5" x14ac:dyDescent="0.2">
      <c r="A10416"/>
      <c r="B10416"/>
      <c r="C10416"/>
      <c r="D10416"/>
      <c r="E10416"/>
    </row>
    <row r="10417" spans="1:5" x14ac:dyDescent="0.2">
      <c r="A10417"/>
      <c r="B10417"/>
      <c r="C10417"/>
      <c r="D10417"/>
      <c r="E10417"/>
    </row>
    <row r="10418" spans="1:5" x14ac:dyDescent="0.2">
      <c r="A10418"/>
      <c r="B10418"/>
      <c r="C10418"/>
      <c r="D10418"/>
      <c r="E10418"/>
    </row>
    <row r="10419" spans="1:5" x14ac:dyDescent="0.2">
      <c r="A10419"/>
      <c r="B10419"/>
      <c r="C10419"/>
      <c r="D10419"/>
      <c r="E10419"/>
    </row>
    <row r="10420" spans="1:5" x14ac:dyDescent="0.2">
      <c r="A10420"/>
      <c r="B10420"/>
      <c r="C10420"/>
      <c r="D10420"/>
      <c r="E10420"/>
    </row>
    <row r="10421" spans="1:5" x14ac:dyDescent="0.2">
      <c r="A10421"/>
      <c r="B10421"/>
      <c r="C10421"/>
      <c r="D10421"/>
      <c r="E10421"/>
    </row>
    <row r="10422" spans="1:5" x14ac:dyDescent="0.2">
      <c r="A10422"/>
      <c r="B10422"/>
      <c r="C10422"/>
      <c r="D10422"/>
      <c r="E10422"/>
    </row>
    <row r="10423" spans="1:5" x14ac:dyDescent="0.2">
      <c r="A10423"/>
      <c r="B10423"/>
      <c r="C10423"/>
      <c r="D10423"/>
      <c r="E10423"/>
    </row>
    <row r="10424" spans="1:5" x14ac:dyDescent="0.2">
      <c r="A10424"/>
      <c r="B10424"/>
      <c r="C10424"/>
      <c r="D10424"/>
      <c r="E10424"/>
    </row>
    <row r="10425" spans="1:5" x14ac:dyDescent="0.2">
      <c r="A10425"/>
      <c r="B10425"/>
      <c r="C10425"/>
      <c r="D10425"/>
      <c r="E10425"/>
    </row>
    <row r="10426" spans="1:5" x14ac:dyDescent="0.2">
      <c r="A10426"/>
      <c r="B10426"/>
      <c r="C10426"/>
      <c r="D10426"/>
      <c r="E10426"/>
    </row>
    <row r="10427" spans="1:5" x14ac:dyDescent="0.2">
      <c r="A10427"/>
      <c r="B10427"/>
      <c r="C10427"/>
      <c r="D10427"/>
      <c r="E10427"/>
    </row>
    <row r="10428" spans="1:5" x14ac:dyDescent="0.2">
      <c r="A10428"/>
      <c r="B10428"/>
      <c r="C10428"/>
      <c r="D10428"/>
      <c r="E10428"/>
    </row>
    <row r="10429" spans="1:5" x14ac:dyDescent="0.2">
      <c r="A10429"/>
      <c r="B10429"/>
      <c r="C10429"/>
      <c r="D10429"/>
      <c r="E10429"/>
    </row>
    <row r="10430" spans="1:5" x14ac:dyDescent="0.2">
      <c r="A10430"/>
      <c r="B10430"/>
      <c r="C10430"/>
      <c r="D10430"/>
      <c r="E10430"/>
    </row>
    <row r="10431" spans="1:5" x14ac:dyDescent="0.2">
      <c r="A10431"/>
      <c r="B10431"/>
      <c r="C10431"/>
      <c r="D10431"/>
      <c r="E10431"/>
    </row>
    <row r="10432" spans="1:5" x14ac:dyDescent="0.2">
      <c r="A10432"/>
      <c r="B10432"/>
      <c r="C10432"/>
      <c r="D10432"/>
      <c r="E10432"/>
    </row>
    <row r="10433" spans="1:5" x14ac:dyDescent="0.2">
      <c r="A10433"/>
      <c r="B10433"/>
      <c r="C10433"/>
      <c r="D10433"/>
      <c r="E10433"/>
    </row>
    <row r="10434" spans="1:5" x14ac:dyDescent="0.2">
      <c r="A10434"/>
      <c r="B10434"/>
      <c r="C10434"/>
      <c r="D10434"/>
      <c r="E10434"/>
    </row>
    <row r="10435" spans="1:5" x14ac:dyDescent="0.2">
      <c r="A10435"/>
      <c r="B10435"/>
      <c r="C10435"/>
      <c r="D10435"/>
      <c r="E10435"/>
    </row>
    <row r="10436" spans="1:5" x14ac:dyDescent="0.2">
      <c r="A10436"/>
      <c r="B10436"/>
      <c r="C10436"/>
      <c r="D10436"/>
      <c r="E10436"/>
    </row>
    <row r="10437" spans="1:5" x14ac:dyDescent="0.2">
      <c r="A10437"/>
      <c r="B10437"/>
      <c r="C10437"/>
      <c r="D10437"/>
      <c r="E10437"/>
    </row>
    <row r="10438" spans="1:5" x14ac:dyDescent="0.2">
      <c r="A10438"/>
      <c r="B10438"/>
      <c r="C10438"/>
      <c r="D10438"/>
      <c r="E10438"/>
    </row>
    <row r="10439" spans="1:5" x14ac:dyDescent="0.2">
      <c r="A10439"/>
      <c r="B10439"/>
      <c r="C10439"/>
      <c r="D10439"/>
      <c r="E10439"/>
    </row>
    <row r="10440" spans="1:5" x14ac:dyDescent="0.2">
      <c r="A10440"/>
      <c r="B10440"/>
      <c r="C10440"/>
      <c r="D10440"/>
      <c r="E10440"/>
    </row>
    <row r="10441" spans="1:5" x14ac:dyDescent="0.2">
      <c r="A10441"/>
      <c r="B10441"/>
      <c r="C10441"/>
      <c r="D10441"/>
      <c r="E10441"/>
    </row>
    <row r="10442" spans="1:5" x14ac:dyDescent="0.2">
      <c r="A10442"/>
      <c r="B10442"/>
      <c r="C10442"/>
      <c r="D10442"/>
      <c r="E10442"/>
    </row>
    <row r="10443" spans="1:5" x14ac:dyDescent="0.2">
      <c r="A10443"/>
      <c r="B10443"/>
      <c r="C10443"/>
      <c r="D10443"/>
      <c r="E10443"/>
    </row>
    <row r="10444" spans="1:5" x14ac:dyDescent="0.2">
      <c r="A10444"/>
      <c r="B10444"/>
      <c r="C10444"/>
      <c r="D10444"/>
      <c r="E10444"/>
    </row>
    <row r="10445" spans="1:5" x14ac:dyDescent="0.2">
      <c r="A10445"/>
      <c r="B10445"/>
      <c r="C10445"/>
      <c r="D10445"/>
      <c r="E10445"/>
    </row>
    <row r="10446" spans="1:5" x14ac:dyDescent="0.2">
      <c r="A10446"/>
      <c r="B10446"/>
      <c r="C10446"/>
      <c r="D10446"/>
      <c r="E10446"/>
    </row>
    <row r="10447" spans="1:5" x14ac:dyDescent="0.2">
      <c r="A10447"/>
      <c r="B10447"/>
      <c r="C10447"/>
      <c r="D10447"/>
      <c r="E10447"/>
    </row>
    <row r="10448" spans="1:5" x14ac:dyDescent="0.2">
      <c r="A10448"/>
      <c r="B10448"/>
      <c r="C10448"/>
      <c r="D10448"/>
      <c r="E10448"/>
    </row>
    <row r="10449" spans="1:5" x14ac:dyDescent="0.2">
      <c r="A10449"/>
      <c r="B10449"/>
      <c r="C10449"/>
      <c r="D10449"/>
      <c r="E10449"/>
    </row>
    <row r="10450" spans="1:5" x14ac:dyDescent="0.2">
      <c r="A10450"/>
      <c r="B10450"/>
      <c r="C10450"/>
      <c r="D10450"/>
      <c r="E10450"/>
    </row>
    <row r="10451" spans="1:5" x14ac:dyDescent="0.2">
      <c r="A10451"/>
      <c r="B10451"/>
      <c r="C10451"/>
      <c r="D10451"/>
      <c r="E10451"/>
    </row>
    <row r="10452" spans="1:5" x14ac:dyDescent="0.2">
      <c r="A10452"/>
      <c r="B10452"/>
      <c r="C10452"/>
      <c r="D10452"/>
      <c r="E10452"/>
    </row>
    <row r="10453" spans="1:5" x14ac:dyDescent="0.2">
      <c r="A10453"/>
      <c r="B10453"/>
      <c r="C10453"/>
      <c r="D10453"/>
      <c r="E10453"/>
    </row>
    <row r="10454" spans="1:5" x14ac:dyDescent="0.2">
      <c r="A10454"/>
      <c r="B10454"/>
      <c r="C10454"/>
      <c r="D10454"/>
      <c r="E10454"/>
    </row>
    <row r="10455" spans="1:5" x14ac:dyDescent="0.2">
      <c r="A10455"/>
      <c r="B10455"/>
      <c r="C10455"/>
      <c r="D10455"/>
      <c r="E10455"/>
    </row>
    <row r="10456" spans="1:5" x14ac:dyDescent="0.2">
      <c r="A10456"/>
      <c r="B10456"/>
      <c r="C10456"/>
      <c r="D10456"/>
      <c r="E10456"/>
    </row>
    <row r="10457" spans="1:5" x14ac:dyDescent="0.2">
      <c r="A10457"/>
      <c r="B10457"/>
      <c r="C10457"/>
      <c r="D10457"/>
      <c r="E10457"/>
    </row>
    <row r="10458" spans="1:5" x14ac:dyDescent="0.2">
      <c r="A10458"/>
      <c r="B10458"/>
      <c r="C10458"/>
      <c r="D10458"/>
      <c r="E10458"/>
    </row>
    <row r="10459" spans="1:5" x14ac:dyDescent="0.2">
      <c r="A10459"/>
      <c r="B10459"/>
      <c r="C10459"/>
      <c r="D10459"/>
      <c r="E10459"/>
    </row>
    <row r="10460" spans="1:5" x14ac:dyDescent="0.2">
      <c r="A10460"/>
      <c r="B10460"/>
      <c r="C10460"/>
      <c r="D10460"/>
      <c r="E10460"/>
    </row>
    <row r="10461" spans="1:5" x14ac:dyDescent="0.2">
      <c r="A10461"/>
      <c r="B10461"/>
      <c r="C10461"/>
      <c r="D10461"/>
      <c r="E10461"/>
    </row>
    <row r="10462" spans="1:5" x14ac:dyDescent="0.2">
      <c r="A10462"/>
      <c r="B10462"/>
      <c r="C10462"/>
      <c r="D10462"/>
      <c r="E10462"/>
    </row>
    <row r="10463" spans="1:5" x14ac:dyDescent="0.2">
      <c r="A10463"/>
      <c r="B10463"/>
      <c r="C10463"/>
      <c r="D10463"/>
      <c r="E10463"/>
    </row>
    <row r="10464" spans="1:5" x14ac:dyDescent="0.2">
      <c r="A10464"/>
      <c r="B10464"/>
      <c r="C10464"/>
      <c r="D10464"/>
      <c r="E10464"/>
    </row>
    <row r="10465" spans="1:5" x14ac:dyDescent="0.2">
      <c r="A10465"/>
      <c r="B10465"/>
      <c r="C10465"/>
      <c r="D10465"/>
      <c r="E10465"/>
    </row>
    <row r="10466" spans="1:5" x14ac:dyDescent="0.2">
      <c r="A10466"/>
      <c r="B10466"/>
      <c r="C10466"/>
      <c r="D10466"/>
      <c r="E10466"/>
    </row>
    <row r="10467" spans="1:5" x14ac:dyDescent="0.2">
      <c r="A10467"/>
      <c r="B10467"/>
      <c r="C10467"/>
      <c r="D10467"/>
      <c r="E10467"/>
    </row>
    <row r="10468" spans="1:5" x14ac:dyDescent="0.2">
      <c r="A10468"/>
      <c r="B10468"/>
      <c r="C10468"/>
      <c r="D10468"/>
      <c r="E10468"/>
    </row>
    <row r="10469" spans="1:5" x14ac:dyDescent="0.2">
      <c r="A10469"/>
      <c r="B10469"/>
      <c r="C10469"/>
      <c r="D10469"/>
      <c r="E10469"/>
    </row>
    <row r="10470" spans="1:5" x14ac:dyDescent="0.2">
      <c r="A10470"/>
      <c r="B10470"/>
      <c r="C10470"/>
      <c r="D10470"/>
      <c r="E10470"/>
    </row>
    <row r="10471" spans="1:5" x14ac:dyDescent="0.2">
      <c r="A10471"/>
      <c r="B10471"/>
      <c r="C10471"/>
      <c r="D10471"/>
      <c r="E10471"/>
    </row>
    <row r="10472" spans="1:5" x14ac:dyDescent="0.2">
      <c r="A10472"/>
      <c r="B10472"/>
      <c r="C10472"/>
      <c r="D10472"/>
      <c r="E10472"/>
    </row>
    <row r="10473" spans="1:5" x14ac:dyDescent="0.2">
      <c r="A10473"/>
      <c r="B10473"/>
      <c r="C10473"/>
      <c r="D10473"/>
      <c r="E10473"/>
    </row>
    <row r="10474" spans="1:5" x14ac:dyDescent="0.2">
      <c r="A10474"/>
      <c r="B10474"/>
      <c r="C10474"/>
      <c r="D10474"/>
      <c r="E10474"/>
    </row>
    <row r="10475" spans="1:5" x14ac:dyDescent="0.2">
      <c r="A10475"/>
      <c r="B10475"/>
      <c r="C10475"/>
      <c r="D10475"/>
      <c r="E10475"/>
    </row>
    <row r="10476" spans="1:5" x14ac:dyDescent="0.2">
      <c r="A10476"/>
      <c r="B10476"/>
      <c r="C10476"/>
      <c r="D10476"/>
      <c r="E10476"/>
    </row>
    <row r="10477" spans="1:5" x14ac:dyDescent="0.2">
      <c r="A10477"/>
      <c r="B10477"/>
      <c r="C10477"/>
      <c r="D10477"/>
      <c r="E10477"/>
    </row>
    <row r="10478" spans="1:5" x14ac:dyDescent="0.2">
      <c r="A10478"/>
      <c r="B10478"/>
      <c r="C10478"/>
      <c r="D10478"/>
      <c r="E10478"/>
    </row>
    <row r="10479" spans="1:5" x14ac:dyDescent="0.2">
      <c r="A10479"/>
      <c r="B10479"/>
      <c r="C10479"/>
      <c r="D10479"/>
      <c r="E10479"/>
    </row>
    <row r="10480" spans="1:5" x14ac:dyDescent="0.2">
      <c r="A10480"/>
      <c r="B10480"/>
      <c r="C10480"/>
      <c r="D10480"/>
      <c r="E10480"/>
    </row>
    <row r="10481" spans="1:5" x14ac:dyDescent="0.2">
      <c r="A10481"/>
      <c r="B10481"/>
      <c r="C10481"/>
      <c r="D10481"/>
      <c r="E10481"/>
    </row>
    <row r="10482" spans="1:5" x14ac:dyDescent="0.2">
      <c r="A10482"/>
      <c r="B10482"/>
      <c r="C10482"/>
      <c r="D10482"/>
      <c r="E10482"/>
    </row>
    <row r="10483" spans="1:5" x14ac:dyDescent="0.2">
      <c r="A10483"/>
      <c r="B10483"/>
      <c r="C10483"/>
      <c r="D10483"/>
      <c r="E10483"/>
    </row>
    <row r="10484" spans="1:5" x14ac:dyDescent="0.2">
      <c r="A10484"/>
      <c r="B10484"/>
      <c r="C10484"/>
      <c r="D10484"/>
      <c r="E10484"/>
    </row>
    <row r="10485" spans="1:5" x14ac:dyDescent="0.2">
      <c r="A10485"/>
      <c r="B10485"/>
      <c r="C10485"/>
      <c r="D10485"/>
      <c r="E10485"/>
    </row>
    <row r="10486" spans="1:5" x14ac:dyDescent="0.2">
      <c r="A10486"/>
      <c r="B10486"/>
      <c r="C10486"/>
      <c r="D10486"/>
      <c r="E10486"/>
    </row>
    <row r="10487" spans="1:5" x14ac:dyDescent="0.2">
      <c r="A10487"/>
      <c r="B10487"/>
      <c r="C10487"/>
      <c r="D10487"/>
      <c r="E10487"/>
    </row>
    <row r="10488" spans="1:5" x14ac:dyDescent="0.2">
      <c r="A10488"/>
      <c r="B10488"/>
      <c r="C10488"/>
      <c r="D10488"/>
      <c r="E10488"/>
    </row>
    <row r="10489" spans="1:5" x14ac:dyDescent="0.2">
      <c r="A10489"/>
      <c r="B10489"/>
      <c r="C10489"/>
      <c r="D10489"/>
      <c r="E10489"/>
    </row>
    <row r="10490" spans="1:5" x14ac:dyDescent="0.2">
      <c r="A10490"/>
      <c r="B10490"/>
      <c r="C10490"/>
      <c r="D10490"/>
      <c r="E10490"/>
    </row>
    <row r="10491" spans="1:5" x14ac:dyDescent="0.2">
      <c r="A10491"/>
      <c r="B10491"/>
      <c r="C10491"/>
      <c r="D10491"/>
      <c r="E10491"/>
    </row>
    <row r="10492" spans="1:5" x14ac:dyDescent="0.2">
      <c r="A10492"/>
      <c r="B10492"/>
      <c r="C10492"/>
      <c r="D10492"/>
      <c r="E10492"/>
    </row>
    <row r="10493" spans="1:5" x14ac:dyDescent="0.2">
      <c r="A10493"/>
      <c r="B10493"/>
      <c r="C10493"/>
      <c r="D10493"/>
      <c r="E10493"/>
    </row>
    <row r="10494" spans="1:5" x14ac:dyDescent="0.2">
      <c r="A10494"/>
      <c r="B10494"/>
      <c r="C10494"/>
      <c r="D10494"/>
      <c r="E10494"/>
    </row>
    <row r="10495" spans="1:5" x14ac:dyDescent="0.2">
      <c r="A10495"/>
      <c r="B10495"/>
      <c r="C10495"/>
      <c r="D10495"/>
      <c r="E10495"/>
    </row>
    <row r="10496" spans="1:5" x14ac:dyDescent="0.2">
      <c r="A10496"/>
      <c r="B10496"/>
      <c r="C10496"/>
      <c r="D10496"/>
      <c r="E10496"/>
    </row>
    <row r="10497" spans="1:5" x14ac:dyDescent="0.2">
      <c r="A10497"/>
      <c r="B10497"/>
      <c r="C10497"/>
      <c r="D10497"/>
      <c r="E10497"/>
    </row>
    <row r="10498" spans="1:5" x14ac:dyDescent="0.2">
      <c r="A10498"/>
      <c r="B10498"/>
      <c r="C10498"/>
      <c r="D10498"/>
      <c r="E10498"/>
    </row>
    <row r="10499" spans="1:5" x14ac:dyDescent="0.2">
      <c r="A10499"/>
      <c r="B10499"/>
      <c r="C10499"/>
      <c r="D10499"/>
      <c r="E10499"/>
    </row>
    <row r="10500" spans="1:5" x14ac:dyDescent="0.2">
      <c r="A10500"/>
      <c r="B10500"/>
      <c r="C10500"/>
      <c r="D10500"/>
      <c r="E10500"/>
    </row>
    <row r="10501" spans="1:5" x14ac:dyDescent="0.2">
      <c r="A10501"/>
      <c r="B10501"/>
      <c r="C10501"/>
      <c r="D10501"/>
      <c r="E10501"/>
    </row>
    <row r="10502" spans="1:5" x14ac:dyDescent="0.2">
      <c r="A10502"/>
      <c r="B10502"/>
      <c r="C10502"/>
      <c r="D10502"/>
      <c r="E10502"/>
    </row>
    <row r="10503" spans="1:5" x14ac:dyDescent="0.2">
      <c r="A10503"/>
      <c r="B10503"/>
      <c r="C10503"/>
      <c r="D10503"/>
      <c r="E10503"/>
    </row>
    <row r="10504" spans="1:5" x14ac:dyDescent="0.2">
      <c r="A10504"/>
      <c r="B10504"/>
      <c r="C10504"/>
      <c r="D10504"/>
      <c r="E10504"/>
    </row>
    <row r="10505" spans="1:5" x14ac:dyDescent="0.2">
      <c r="A10505"/>
      <c r="B10505"/>
      <c r="C10505"/>
      <c r="D10505"/>
      <c r="E10505"/>
    </row>
    <row r="10506" spans="1:5" x14ac:dyDescent="0.2">
      <c r="A10506"/>
      <c r="B10506"/>
      <c r="C10506"/>
      <c r="D10506"/>
      <c r="E10506"/>
    </row>
    <row r="10507" spans="1:5" x14ac:dyDescent="0.2">
      <c r="A10507"/>
      <c r="B10507"/>
      <c r="C10507"/>
      <c r="D10507"/>
      <c r="E10507"/>
    </row>
    <row r="10508" spans="1:5" x14ac:dyDescent="0.2">
      <c r="A10508"/>
      <c r="B10508"/>
      <c r="C10508"/>
      <c r="D10508"/>
      <c r="E10508"/>
    </row>
    <row r="10509" spans="1:5" x14ac:dyDescent="0.2">
      <c r="A10509"/>
      <c r="B10509"/>
      <c r="C10509"/>
      <c r="D10509"/>
      <c r="E10509"/>
    </row>
    <row r="10510" spans="1:5" x14ac:dyDescent="0.2">
      <c r="A10510"/>
      <c r="B10510"/>
      <c r="C10510"/>
      <c r="D10510"/>
      <c r="E10510"/>
    </row>
    <row r="10511" spans="1:5" x14ac:dyDescent="0.2">
      <c r="A10511"/>
      <c r="B10511"/>
      <c r="C10511"/>
      <c r="D10511"/>
      <c r="E10511"/>
    </row>
    <row r="10512" spans="1:5" x14ac:dyDescent="0.2">
      <c r="A10512"/>
      <c r="B10512"/>
      <c r="C10512"/>
      <c r="D10512"/>
      <c r="E10512"/>
    </row>
    <row r="10513" spans="1:5" x14ac:dyDescent="0.2">
      <c r="A10513"/>
      <c r="B10513"/>
      <c r="C10513"/>
      <c r="D10513"/>
      <c r="E10513"/>
    </row>
    <row r="10514" spans="1:5" x14ac:dyDescent="0.2">
      <c r="A10514"/>
      <c r="B10514"/>
      <c r="C10514"/>
      <c r="D10514"/>
      <c r="E10514"/>
    </row>
    <row r="10515" spans="1:5" x14ac:dyDescent="0.2">
      <c r="A10515"/>
      <c r="B10515"/>
      <c r="C10515"/>
      <c r="D10515"/>
      <c r="E10515"/>
    </row>
    <row r="10516" spans="1:5" x14ac:dyDescent="0.2">
      <c r="A10516"/>
      <c r="B10516"/>
      <c r="C10516"/>
      <c r="D10516"/>
      <c r="E10516"/>
    </row>
    <row r="10517" spans="1:5" x14ac:dyDescent="0.2">
      <c r="A10517"/>
      <c r="B10517"/>
      <c r="C10517"/>
      <c r="D10517"/>
      <c r="E10517"/>
    </row>
    <row r="10518" spans="1:5" x14ac:dyDescent="0.2">
      <c r="A10518"/>
      <c r="B10518"/>
      <c r="C10518"/>
      <c r="D10518"/>
      <c r="E10518"/>
    </row>
    <row r="10519" spans="1:5" x14ac:dyDescent="0.2">
      <c r="A10519"/>
      <c r="B10519"/>
      <c r="C10519"/>
      <c r="D10519"/>
      <c r="E10519"/>
    </row>
    <row r="10520" spans="1:5" x14ac:dyDescent="0.2">
      <c r="A10520"/>
      <c r="B10520"/>
      <c r="C10520"/>
      <c r="D10520"/>
      <c r="E10520"/>
    </row>
    <row r="10521" spans="1:5" x14ac:dyDescent="0.2">
      <c r="A10521"/>
      <c r="B10521"/>
      <c r="C10521"/>
      <c r="D10521"/>
      <c r="E10521"/>
    </row>
    <row r="10522" spans="1:5" x14ac:dyDescent="0.2">
      <c r="A10522"/>
      <c r="B10522"/>
      <c r="C10522"/>
      <c r="D10522"/>
      <c r="E10522"/>
    </row>
    <row r="10523" spans="1:5" x14ac:dyDescent="0.2">
      <c r="A10523"/>
      <c r="B10523"/>
      <c r="C10523"/>
      <c r="D10523"/>
      <c r="E10523"/>
    </row>
    <row r="10524" spans="1:5" x14ac:dyDescent="0.2">
      <c r="A10524"/>
      <c r="B10524"/>
      <c r="C10524"/>
      <c r="D10524"/>
      <c r="E10524"/>
    </row>
    <row r="10525" spans="1:5" x14ac:dyDescent="0.2">
      <c r="A10525"/>
      <c r="B10525"/>
      <c r="C10525"/>
      <c r="D10525"/>
      <c r="E10525"/>
    </row>
    <row r="10526" spans="1:5" x14ac:dyDescent="0.2">
      <c r="A10526"/>
      <c r="B10526"/>
      <c r="C10526"/>
      <c r="D10526"/>
      <c r="E10526"/>
    </row>
    <row r="10527" spans="1:5" x14ac:dyDescent="0.2">
      <c r="A10527"/>
      <c r="B10527"/>
      <c r="C10527"/>
      <c r="D10527"/>
      <c r="E10527"/>
    </row>
    <row r="10528" spans="1:5" x14ac:dyDescent="0.2">
      <c r="A10528"/>
      <c r="B10528"/>
      <c r="C10528"/>
      <c r="D10528"/>
      <c r="E10528"/>
    </row>
    <row r="10529" spans="1:5" x14ac:dyDescent="0.2">
      <c r="A10529"/>
      <c r="B10529"/>
      <c r="C10529"/>
      <c r="D10529"/>
      <c r="E10529"/>
    </row>
    <row r="10530" spans="1:5" x14ac:dyDescent="0.2">
      <c r="A10530"/>
      <c r="B10530"/>
      <c r="C10530"/>
      <c r="D10530"/>
      <c r="E10530"/>
    </row>
    <row r="10531" spans="1:5" x14ac:dyDescent="0.2">
      <c r="A10531"/>
      <c r="B10531"/>
      <c r="C10531"/>
      <c r="D10531"/>
      <c r="E10531"/>
    </row>
    <row r="10532" spans="1:5" x14ac:dyDescent="0.2">
      <c r="A10532"/>
      <c r="B10532"/>
      <c r="C10532"/>
      <c r="D10532"/>
      <c r="E10532"/>
    </row>
    <row r="10533" spans="1:5" x14ac:dyDescent="0.2">
      <c r="A10533"/>
      <c r="B10533"/>
      <c r="C10533"/>
      <c r="D10533"/>
      <c r="E10533"/>
    </row>
    <row r="10534" spans="1:5" x14ac:dyDescent="0.2">
      <c r="A10534"/>
      <c r="B10534"/>
      <c r="C10534"/>
      <c r="D10534"/>
      <c r="E10534"/>
    </row>
    <row r="10535" spans="1:5" x14ac:dyDescent="0.2">
      <c r="A10535"/>
      <c r="B10535"/>
      <c r="C10535"/>
      <c r="D10535"/>
      <c r="E10535"/>
    </row>
    <row r="10536" spans="1:5" x14ac:dyDescent="0.2">
      <c r="A10536"/>
      <c r="B10536"/>
      <c r="C10536"/>
      <c r="D10536"/>
      <c r="E10536"/>
    </row>
    <row r="10537" spans="1:5" x14ac:dyDescent="0.2">
      <c r="A10537"/>
      <c r="B10537"/>
      <c r="C10537"/>
      <c r="D10537"/>
      <c r="E10537"/>
    </row>
    <row r="10538" spans="1:5" x14ac:dyDescent="0.2">
      <c r="A10538"/>
      <c r="B10538"/>
      <c r="C10538"/>
      <c r="D10538"/>
      <c r="E10538"/>
    </row>
    <row r="10539" spans="1:5" x14ac:dyDescent="0.2">
      <c r="A10539"/>
      <c r="B10539"/>
      <c r="C10539"/>
      <c r="D10539"/>
      <c r="E10539"/>
    </row>
    <row r="10540" spans="1:5" x14ac:dyDescent="0.2">
      <c r="A10540"/>
      <c r="B10540"/>
      <c r="C10540"/>
      <c r="D10540"/>
      <c r="E10540"/>
    </row>
    <row r="10541" spans="1:5" x14ac:dyDescent="0.2">
      <c r="A10541"/>
      <c r="B10541"/>
      <c r="C10541"/>
      <c r="D10541"/>
      <c r="E10541"/>
    </row>
    <row r="10542" spans="1:5" x14ac:dyDescent="0.2">
      <c r="A10542"/>
      <c r="B10542"/>
      <c r="C10542"/>
      <c r="D10542"/>
      <c r="E10542"/>
    </row>
    <row r="10543" spans="1:5" x14ac:dyDescent="0.2">
      <c r="A10543"/>
      <c r="B10543"/>
      <c r="C10543"/>
      <c r="D10543"/>
      <c r="E10543"/>
    </row>
    <row r="10544" spans="1:5" x14ac:dyDescent="0.2">
      <c r="A10544"/>
      <c r="B10544"/>
      <c r="C10544"/>
      <c r="D10544"/>
      <c r="E10544"/>
    </row>
    <row r="10545" spans="1:5" x14ac:dyDescent="0.2">
      <c r="A10545"/>
      <c r="B10545"/>
      <c r="C10545"/>
      <c r="D10545"/>
      <c r="E10545"/>
    </row>
    <row r="10546" spans="1:5" x14ac:dyDescent="0.2">
      <c r="A10546"/>
      <c r="B10546"/>
      <c r="C10546"/>
      <c r="D10546"/>
      <c r="E10546"/>
    </row>
    <row r="10547" spans="1:5" x14ac:dyDescent="0.2">
      <c r="A10547"/>
      <c r="B10547"/>
      <c r="C10547"/>
      <c r="D10547"/>
      <c r="E10547"/>
    </row>
    <row r="10548" spans="1:5" x14ac:dyDescent="0.2">
      <c r="A10548"/>
      <c r="B10548"/>
      <c r="C10548"/>
      <c r="D10548"/>
      <c r="E10548"/>
    </row>
    <row r="10549" spans="1:5" x14ac:dyDescent="0.2">
      <c r="A10549"/>
      <c r="B10549"/>
      <c r="C10549"/>
      <c r="D10549"/>
      <c r="E10549"/>
    </row>
    <row r="10550" spans="1:5" x14ac:dyDescent="0.2">
      <c r="A10550"/>
      <c r="B10550"/>
      <c r="C10550"/>
      <c r="D10550"/>
      <c r="E10550"/>
    </row>
    <row r="10551" spans="1:5" x14ac:dyDescent="0.2">
      <c r="A10551"/>
      <c r="B10551"/>
      <c r="C10551"/>
      <c r="D10551"/>
      <c r="E10551"/>
    </row>
    <row r="10552" spans="1:5" x14ac:dyDescent="0.2">
      <c r="A10552"/>
      <c r="B10552"/>
      <c r="C10552"/>
      <c r="D10552"/>
      <c r="E10552"/>
    </row>
    <row r="10553" spans="1:5" x14ac:dyDescent="0.2">
      <c r="A10553"/>
      <c r="B10553"/>
      <c r="C10553"/>
      <c r="D10553"/>
      <c r="E10553"/>
    </row>
    <row r="10554" spans="1:5" x14ac:dyDescent="0.2">
      <c r="A10554"/>
      <c r="B10554"/>
      <c r="C10554"/>
      <c r="D10554"/>
      <c r="E10554"/>
    </row>
    <row r="10555" spans="1:5" x14ac:dyDescent="0.2">
      <c r="A10555"/>
      <c r="B10555"/>
      <c r="C10555"/>
      <c r="D10555"/>
      <c r="E10555"/>
    </row>
    <row r="10556" spans="1:5" x14ac:dyDescent="0.2">
      <c r="A10556"/>
      <c r="B10556"/>
      <c r="C10556"/>
      <c r="D10556"/>
      <c r="E10556"/>
    </row>
    <row r="10557" spans="1:5" x14ac:dyDescent="0.2">
      <c r="A10557"/>
      <c r="B10557"/>
      <c r="C10557"/>
      <c r="D10557"/>
      <c r="E10557"/>
    </row>
    <row r="10558" spans="1:5" x14ac:dyDescent="0.2">
      <c r="A10558"/>
      <c r="B10558"/>
      <c r="C10558"/>
      <c r="D10558"/>
      <c r="E10558"/>
    </row>
    <row r="10559" spans="1:5" x14ac:dyDescent="0.2">
      <c r="A10559"/>
      <c r="B10559"/>
      <c r="C10559"/>
      <c r="D10559"/>
      <c r="E10559"/>
    </row>
    <row r="10560" spans="1:5" x14ac:dyDescent="0.2">
      <c r="A10560"/>
      <c r="B10560"/>
      <c r="C10560"/>
      <c r="D10560"/>
      <c r="E10560"/>
    </row>
    <row r="10561" spans="1:5" x14ac:dyDescent="0.2">
      <c r="A10561"/>
      <c r="B10561"/>
      <c r="C10561"/>
      <c r="D10561"/>
      <c r="E10561"/>
    </row>
    <row r="10562" spans="1:5" x14ac:dyDescent="0.2">
      <c r="A10562"/>
      <c r="B10562"/>
      <c r="C10562"/>
      <c r="D10562"/>
      <c r="E10562"/>
    </row>
    <row r="10563" spans="1:5" x14ac:dyDescent="0.2">
      <c r="A10563"/>
      <c r="B10563"/>
      <c r="C10563"/>
      <c r="D10563"/>
      <c r="E10563"/>
    </row>
    <row r="10564" spans="1:5" x14ac:dyDescent="0.2">
      <c r="A10564"/>
      <c r="B10564"/>
      <c r="C10564"/>
      <c r="D10564"/>
      <c r="E10564"/>
    </row>
    <row r="10565" spans="1:5" x14ac:dyDescent="0.2">
      <c r="A10565"/>
      <c r="B10565"/>
      <c r="C10565"/>
      <c r="D10565"/>
      <c r="E10565"/>
    </row>
    <row r="10566" spans="1:5" x14ac:dyDescent="0.2">
      <c r="A10566"/>
      <c r="B10566"/>
      <c r="C10566"/>
      <c r="D10566"/>
      <c r="E10566"/>
    </row>
    <row r="10567" spans="1:5" x14ac:dyDescent="0.2">
      <c r="A10567"/>
      <c r="B10567"/>
      <c r="C10567"/>
      <c r="D10567"/>
      <c r="E10567"/>
    </row>
    <row r="10568" spans="1:5" x14ac:dyDescent="0.2">
      <c r="A10568"/>
      <c r="B10568"/>
      <c r="C10568"/>
      <c r="D10568"/>
      <c r="E10568"/>
    </row>
    <row r="10569" spans="1:5" x14ac:dyDescent="0.2">
      <c r="A10569"/>
      <c r="B10569"/>
      <c r="C10569"/>
      <c r="D10569"/>
      <c r="E10569"/>
    </row>
    <row r="10570" spans="1:5" x14ac:dyDescent="0.2">
      <c r="A10570"/>
      <c r="B10570"/>
      <c r="C10570"/>
      <c r="D10570"/>
      <c r="E10570"/>
    </row>
    <row r="10571" spans="1:5" x14ac:dyDescent="0.2">
      <c r="A10571"/>
      <c r="B10571"/>
      <c r="C10571"/>
      <c r="D10571"/>
      <c r="E10571"/>
    </row>
    <row r="10572" spans="1:5" x14ac:dyDescent="0.2">
      <c r="A10572"/>
      <c r="B10572"/>
      <c r="C10572"/>
      <c r="D10572"/>
      <c r="E10572"/>
    </row>
    <row r="10573" spans="1:5" x14ac:dyDescent="0.2">
      <c r="A10573"/>
      <c r="B10573"/>
      <c r="C10573"/>
      <c r="D10573"/>
      <c r="E10573"/>
    </row>
    <row r="10574" spans="1:5" x14ac:dyDescent="0.2">
      <c r="A10574"/>
      <c r="B10574"/>
      <c r="C10574"/>
      <c r="D10574"/>
      <c r="E10574"/>
    </row>
    <row r="10575" spans="1:5" x14ac:dyDescent="0.2">
      <c r="A10575"/>
      <c r="B10575"/>
      <c r="C10575"/>
      <c r="D10575"/>
      <c r="E10575"/>
    </row>
    <row r="10576" spans="1:5" x14ac:dyDescent="0.2">
      <c r="A10576"/>
      <c r="B10576"/>
      <c r="C10576"/>
      <c r="D10576"/>
      <c r="E10576"/>
    </row>
    <row r="10577" spans="1:5" x14ac:dyDescent="0.2">
      <c r="A10577"/>
      <c r="B10577"/>
      <c r="C10577"/>
      <c r="D10577"/>
      <c r="E10577"/>
    </row>
    <row r="10578" spans="1:5" x14ac:dyDescent="0.2">
      <c r="A10578"/>
      <c r="B10578"/>
      <c r="C10578"/>
      <c r="D10578"/>
      <c r="E10578"/>
    </row>
    <row r="10579" spans="1:5" x14ac:dyDescent="0.2">
      <c r="A10579"/>
      <c r="B10579"/>
      <c r="C10579"/>
      <c r="D10579"/>
      <c r="E10579"/>
    </row>
    <row r="10580" spans="1:5" x14ac:dyDescent="0.2">
      <c r="A10580"/>
      <c r="B10580"/>
      <c r="C10580"/>
      <c r="D10580"/>
      <c r="E10580"/>
    </row>
    <row r="10581" spans="1:5" x14ac:dyDescent="0.2">
      <c r="A10581"/>
      <c r="B10581"/>
      <c r="C10581"/>
      <c r="D10581"/>
      <c r="E10581"/>
    </row>
    <row r="10582" spans="1:5" x14ac:dyDescent="0.2">
      <c r="A10582"/>
      <c r="B10582"/>
      <c r="C10582"/>
      <c r="D10582"/>
      <c r="E10582"/>
    </row>
    <row r="10583" spans="1:5" x14ac:dyDescent="0.2">
      <c r="A10583"/>
      <c r="B10583"/>
      <c r="C10583"/>
      <c r="D10583"/>
      <c r="E10583"/>
    </row>
    <row r="10584" spans="1:5" x14ac:dyDescent="0.2">
      <c r="A10584"/>
      <c r="B10584"/>
      <c r="C10584"/>
      <c r="D10584"/>
      <c r="E10584"/>
    </row>
    <row r="10585" spans="1:5" x14ac:dyDescent="0.2">
      <c r="A10585"/>
      <c r="B10585"/>
      <c r="C10585"/>
      <c r="D10585"/>
      <c r="E10585"/>
    </row>
    <row r="10586" spans="1:5" x14ac:dyDescent="0.2">
      <c r="A10586"/>
      <c r="B10586"/>
      <c r="C10586"/>
      <c r="D10586"/>
      <c r="E10586"/>
    </row>
    <row r="10587" spans="1:5" x14ac:dyDescent="0.2">
      <c r="A10587"/>
      <c r="B10587"/>
      <c r="C10587"/>
      <c r="D10587"/>
      <c r="E10587"/>
    </row>
    <row r="10588" spans="1:5" x14ac:dyDescent="0.2">
      <c r="A10588"/>
      <c r="B10588"/>
      <c r="C10588"/>
      <c r="D10588"/>
      <c r="E10588"/>
    </row>
    <row r="10589" spans="1:5" x14ac:dyDescent="0.2">
      <c r="A10589"/>
      <c r="B10589"/>
      <c r="C10589"/>
      <c r="D10589"/>
      <c r="E10589"/>
    </row>
    <row r="10590" spans="1:5" x14ac:dyDescent="0.2">
      <c r="A10590"/>
      <c r="B10590"/>
      <c r="C10590"/>
      <c r="D10590"/>
      <c r="E10590"/>
    </row>
    <row r="10591" spans="1:5" x14ac:dyDescent="0.2">
      <c r="A10591"/>
      <c r="B10591"/>
      <c r="C10591"/>
      <c r="D10591"/>
      <c r="E10591"/>
    </row>
    <row r="10592" spans="1:5" x14ac:dyDescent="0.2">
      <c r="A10592"/>
      <c r="B10592"/>
      <c r="C10592"/>
      <c r="D10592"/>
      <c r="E10592"/>
    </row>
    <row r="10593" spans="1:5" x14ac:dyDescent="0.2">
      <c r="A10593"/>
      <c r="B10593"/>
      <c r="C10593"/>
      <c r="D10593"/>
      <c r="E10593"/>
    </row>
    <row r="10594" spans="1:5" x14ac:dyDescent="0.2">
      <c r="A10594"/>
      <c r="B10594"/>
      <c r="C10594"/>
      <c r="D10594"/>
      <c r="E10594"/>
    </row>
    <row r="10595" spans="1:5" x14ac:dyDescent="0.2">
      <c r="A10595"/>
      <c r="B10595"/>
      <c r="C10595"/>
      <c r="D10595"/>
      <c r="E10595"/>
    </row>
    <row r="10596" spans="1:5" x14ac:dyDescent="0.2">
      <c r="A10596"/>
      <c r="B10596"/>
      <c r="C10596"/>
      <c r="D10596"/>
      <c r="E10596"/>
    </row>
    <row r="10597" spans="1:5" x14ac:dyDescent="0.2">
      <c r="A10597"/>
      <c r="B10597"/>
      <c r="C10597"/>
      <c r="D10597"/>
      <c r="E10597"/>
    </row>
    <row r="10598" spans="1:5" x14ac:dyDescent="0.2">
      <c r="A10598"/>
      <c r="B10598"/>
      <c r="C10598"/>
      <c r="D10598"/>
      <c r="E10598"/>
    </row>
    <row r="10599" spans="1:5" x14ac:dyDescent="0.2">
      <c r="A10599"/>
      <c r="B10599"/>
      <c r="C10599"/>
      <c r="D10599"/>
      <c r="E10599"/>
    </row>
    <row r="10600" spans="1:5" x14ac:dyDescent="0.2">
      <c r="A10600"/>
      <c r="B10600"/>
      <c r="C10600"/>
      <c r="D10600"/>
      <c r="E10600"/>
    </row>
    <row r="10601" spans="1:5" x14ac:dyDescent="0.2">
      <c r="A10601"/>
      <c r="B10601"/>
      <c r="C10601"/>
      <c r="D10601"/>
      <c r="E10601"/>
    </row>
    <row r="10602" spans="1:5" x14ac:dyDescent="0.2">
      <c r="A10602"/>
      <c r="B10602"/>
      <c r="C10602"/>
      <c r="D10602"/>
      <c r="E10602"/>
    </row>
    <row r="10603" spans="1:5" x14ac:dyDescent="0.2">
      <c r="A10603"/>
      <c r="B10603"/>
      <c r="C10603"/>
      <c r="D10603"/>
      <c r="E10603"/>
    </row>
    <row r="10604" spans="1:5" x14ac:dyDescent="0.2">
      <c r="A10604"/>
      <c r="B10604"/>
      <c r="C10604"/>
      <c r="D10604"/>
      <c r="E10604"/>
    </row>
    <row r="10605" spans="1:5" x14ac:dyDescent="0.2">
      <c r="A10605"/>
      <c r="B10605"/>
      <c r="C10605"/>
      <c r="D10605"/>
      <c r="E10605"/>
    </row>
    <row r="10606" spans="1:5" x14ac:dyDescent="0.2">
      <c r="A10606"/>
      <c r="B10606"/>
      <c r="C10606"/>
      <c r="D10606"/>
      <c r="E10606"/>
    </row>
    <row r="10607" spans="1:5" x14ac:dyDescent="0.2">
      <c r="A10607"/>
      <c r="B10607"/>
      <c r="C10607"/>
      <c r="D10607"/>
      <c r="E10607"/>
    </row>
    <row r="10608" spans="1:5" x14ac:dyDescent="0.2">
      <c r="A10608"/>
      <c r="B10608"/>
      <c r="C10608"/>
      <c r="D10608"/>
      <c r="E10608"/>
    </row>
    <row r="10609" spans="1:5" x14ac:dyDescent="0.2">
      <c r="A10609"/>
      <c r="B10609"/>
      <c r="C10609"/>
      <c r="D10609"/>
      <c r="E10609"/>
    </row>
    <row r="10610" spans="1:5" x14ac:dyDescent="0.2">
      <c r="A10610"/>
      <c r="B10610"/>
      <c r="C10610"/>
      <c r="D10610"/>
      <c r="E10610"/>
    </row>
    <row r="10611" spans="1:5" x14ac:dyDescent="0.2">
      <c r="A10611"/>
      <c r="B10611"/>
      <c r="C10611"/>
      <c r="D10611"/>
      <c r="E10611"/>
    </row>
    <row r="10612" spans="1:5" x14ac:dyDescent="0.2">
      <c r="A10612"/>
      <c r="B10612"/>
      <c r="C10612"/>
      <c r="D10612"/>
      <c r="E10612"/>
    </row>
    <row r="10613" spans="1:5" x14ac:dyDescent="0.2">
      <c r="A10613"/>
      <c r="B10613"/>
      <c r="C10613"/>
      <c r="D10613"/>
      <c r="E10613"/>
    </row>
    <row r="10614" spans="1:5" x14ac:dyDescent="0.2">
      <c r="A10614"/>
      <c r="B10614"/>
      <c r="C10614"/>
      <c r="D10614"/>
      <c r="E10614"/>
    </row>
    <row r="10615" spans="1:5" x14ac:dyDescent="0.2">
      <c r="A10615"/>
      <c r="B10615"/>
      <c r="C10615"/>
      <c r="D10615"/>
      <c r="E10615"/>
    </row>
    <row r="10616" spans="1:5" x14ac:dyDescent="0.2">
      <c r="A10616"/>
      <c r="B10616"/>
      <c r="C10616"/>
      <c r="D10616"/>
      <c r="E10616"/>
    </row>
    <row r="10617" spans="1:5" x14ac:dyDescent="0.2">
      <c r="A10617"/>
      <c r="B10617"/>
      <c r="C10617"/>
      <c r="D10617"/>
      <c r="E10617"/>
    </row>
    <row r="10618" spans="1:5" x14ac:dyDescent="0.2">
      <c r="A10618"/>
      <c r="B10618"/>
      <c r="C10618"/>
      <c r="D10618"/>
      <c r="E10618"/>
    </row>
    <row r="10619" spans="1:5" x14ac:dyDescent="0.2">
      <c r="A10619"/>
      <c r="B10619"/>
      <c r="C10619"/>
      <c r="D10619"/>
      <c r="E10619"/>
    </row>
    <row r="10620" spans="1:5" x14ac:dyDescent="0.2">
      <c r="A10620"/>
      <c r="B10620"/>
      <c r="C10620"/>
      <c r="D10620"/>
      <c r="E10620"/>
    </row>
    <row r="10621" spans="1:5" x14ac:dyDescent="0.2">
      <c r="A10621"/>
      <c r="B10621"/>
      <c r="C10621"/>
      <c r="D10621"/>
      <c r="E10621"/>
    </row>
    <row r="10622" spans="1:5" x14ac:dyDescent="0.2">
      <c r="A10622"/>
      <c r="B10622"/>
      <c r="C10622"/>
      <c r="D10622"/>
      <c r="E10622"/>
    </row>
    <row r="10623" spans="1:5" x14ac:dyDescent="0.2">
      <c r="A10623"/>
      <c r="B10623"/>
      <c r="C10623"/>
      <c r="D10623"/>
      <c r="E10623"/>
    </row>
    <row r="10624" spans="1:5" x14ac:dyDescent="0.2">
      <c r="A10624"/>
      <c r="B10624"/>
      <c r="C10624"/>
      <c r="D10624"/>
      <c r="E10624"/>
    </row>
    <row r="10625" spans="1:5" x14ac:dyDescent="0.2">
      <c r="A10625"/>
      <c r="B10625"/>
      <c r="C10625"/>
      <c r="D10625"/>
      <c r="E10625"/>
    </row>
    <row r="10626" spans="1:5" x14ac:dyDescent="0.2">
      <c r="A10626"/>
      <c r="B10626"/>
      <c r="C10626"/>
      <c r="D10626"/>
      <c r="E10626"/>
    </row>
    <row r="10627" spans="1:5" x14ac:dyDescent="0.2">
      <c r="A10627"/>
      <c r="B10627"/>
      <c r="C10627"/>
      <c r="D10627"/>
      <c r="E10627"/>
    </row>
    <row r="10628" spans="1:5" x14ac:dyDescent="0.2">
      <c r="A10628"/>
      <c r="B10628"/>
      <c r="C10628"/>
      <c r="D10628"/>
      <c r="E10628"/>
    </row>
    <row r="10629" spans="1:5" x14ac:dyDescent="0.2">
      <c r="A10629"/>
      <c r="B10629"/>
      <c r="C10629"/>
      <c r="D10629"/>
      <c r="E10629"/>
    </row>
    <row r="10630" spans="1:5" x14ac:dyDescent="0.2">
      <c r="A10630"/>
      <c r="B10630"/>
      <c r="C10630"/>
      <c r="D10630"/>
      <c r="E10630"/>
    </row>
    <row r="10631" spans="1:5" x14ac:dyDescent="0.2">
      <c r="A10631"/>
      <c r="B10631"/>
      <c r="C10631"/>
      <c r="D10631"/>
      <c r="E10631"/>
    </row>
    <row r="10632" spans="1:5" x14ac:dyDescent="0.2">
      <c r="A10632"/>
      <c r="B10632"/>
      <c r="C10632"/>
      <c r="D10632"/>
      <c r="E10632"/>
    </row>
    <row r="10633" spans="1:5" x14ac:dyDescent="0.2">
      <c r="A10633"/>
      <c r="B10633"/>
      <c r="C10633"/>
      <c r="D10633"/>
      <c r="E10633"/>
    </row>
    <row r="10634" spans="1:5" x14ac:dyDescent="0.2">
      <c r="A10634"/>
      <c r="B10634"/>
      <c r="C10634"/>
      <c r="D10634"/>
      <c r="E10634"/>
    </row>
    <row r="10635" spans="1:5" x14ac:dyDescent="0.2">
      <c r="A10635"/>
      <c r="B10635"/>
      <c r="C10635"/>
      <c r="D10635"/>
      <c r="E10635"/>
    </row>
    <row r="10636" spans="1:5" x14ac:dyDescent="0.2">
      <c r="A10636"/>
      <c r="B10636"/>
      <c r="C10636"/>
      <c r="D10636"/>
      <c r="E10636"/>
    </row>
    <row r="10637" spans="1:5" x14ac:dyDescent="0.2">
      <c r="A10637"/>
      <c r="B10637"/>
      <c r="C10637"/>
      <c r="D10637"/>
      <c r="E10637"/>
    </row>
    <row r="10638" spans="1:5" x14ac:dyDescent="0.2">
      <c r="A10638"/>
      <c r="B10638"/>
      <c r="C10638"/>
      <c r="D10638"/>
      <c r="E10638"/>
    </row>
    <row r="10639" spans="1:5" x14ac:dyDescent="0.2">
      <c r="A10639"/>
      <c r="B10639"/>
      <c r="C10639"/>
      <c r="D10639"/>
      <c r="E10639"/>
    </row>
    <row r="10640" spans="1:5" x14ac:dyDescent="0.2">
      <c r="A10640"/>
      <c r="B10640"/>
      <c r="C10640"/>
      <c r="D10640"/>
      <c r="E10640"/>
    </row>
    <row r="10641" spans="1:5" x14ac:dyDescent="0.2">
      <c r="A10641"/>
      <c r="B10641"/>
      <c r="C10641"/>
      <c r="D10641"/>
      <c r="E10641"/>
    </row>
    <row r="10642" spans="1:5" x14ac:dyDescent="0.2">
      <c r="A10642"/>
      <c r="B10642"/>
      <c r="C10642"/>
      <c r="D10642"/>
      <c r="E10642"/>
    </row>
    <row r="10643" spans="1:5" x14ac:dyDescent="0.2">
      <c r="A10643"/>
      <c r="B10643"/>
      <c r="C10643"/>
      <c r="D10643"/>
      <c r="E10643"/>
    </row>
    <row r="10644" spans="1:5" x14ac:dyDescent="0.2">
      <c r="A10644"/>
      <c r="B10644"/>
      <c r="C10644"/>
      <c r="D10644"/>
      <c r="E10644"/>
    </row>
    <row r="10645" spans="1:5" x14ac:dyDescent="0.2">
      <c r="A10645"/>
      <c r="B10645"/>
      <c r="C10645"/>
      <c r="D10645"/>
      <c r="E10645"/>
    </row>
    <row r="10646" spans="1:5" x14ac:dyDescent="0.2">
      <c r="A10646"/>
      <c r="B10646"/>
      <c r="C10646"/>
      <c r="D10646"/>
      <c r="E10646"/>
    </row>
    <row r="10647" spans="1:5" x14ac:dyDescent="0.2">
      <c r="A10647"/>
      <c r="B10647"/>
      <c r="C10647"/>
      <c r="D10647"/>
      <c r="E10647"/>
    </row>
    <row r="10648" spans="1:5" x14ac:dyDescent="0.2">
      <c r="A10648"/>
      <c r="B10648"/>
      <c r="C10648"/>
      <c r="D10648"/>
      <c r="E10648"/>
    </row>
    <row r="10649" spans="1:5" x14ac:dyDescent="0.2">
      <c r="A10649"/>
      <c r="B10649"/>
      <c r="C10649"/>
      <c r="D10649"/>
      <c r="E10649"/>
    </row>
    <row r="10650" spans="1:5" x14ac:dyDescent="0.2">
      <c r="A10650"/>
      <c r="B10650"/>
      <c r="C10650"/>
      <c r="D10650"/>
      <c r="E10650"/>
    </row>
    <row r="10651" spans="1:5" x14ac:dyDescent="0.2">
      <c r="A10651"/>
      <c r="B10651"/>
      <c r="C10651"/>
      <c r="D10651"/>
      <c r="E10651"/>
    </row>
    <row r="10652" spans="1:5" x14ac:dyDescent="0.2">
      <c r="A10652"/>
      <c r="B10652"/>
      <c r="C10652"/>
      <c r="D10652"/>
      <c r="E10652"/>
    </row>
    <row r="10653" spans="1:5" x14ac:dyDescent="0.2">
      <c r="A10653"/>
      <c r="B10653"/>
      <c r="C10653"/>
      <c r="D10653"/>
      <c r="E10653"/>
    </row>
    <row r="10654" spans="1:5" x14ac:dyDescent="0.2">
      <c r="A10654"/>
      <c r="B10654"/>
      <c r="C10654"/>
      <c r="D10654"/>
      <c r="E10654"/>
    </row>
    <row r="10655" spans="1:5" x14ac:dyDescent="0.2">
      <c r="A10655"/>
      <c r="B10655"/>
      <c r="C10655"/>
      <c r="D10655"/>
      <c r="E10655"/>
    </row>
    <row r="10656" spans="1:5" x14ac:dyDescent="0.2">
      <c r="A10656"/>
      <c r="B10656"/>
      <c r="C10656"/>
      <c r="D10656"/>
      <c r="E10656"/>
    </row>
    <row r="10657" spans="1:5" x14ac:dyDescent="0.2">
      <c r="A10657"/>
      <c r="B10657"/>
      <c r="C10657"/>
      <c r="D10657"/>
      <c r="E10657"/>
    </row>
    <row r="10658" spans="1:5" x14ac:dyDescent="0.2">
      <c r="A10658"/>
      <c r="B10658"/>
      <c r="C10658"/>
      <c r="D10658"/>
      <c r="E10658"/>
    </row>
    <row r="10659" spans="1:5" x14ac:dyDescent="0.2">
      <c r="A10659"/>
      <c r="B10659"/>
      <c r="C10659"/>
      <c r="D10659"/>
      <c r="E10659"/>
    </row>
    <row r="10660" spans="1:5" x14ac:dyDescent="0.2">
      <c r="A10660"/>
      <c r="B10660"/>
      <c r="C10660"/>
      <c r="D10660"/>
      <c r="E10660"/>
    </row>
    <row r="10661" spans="1:5" x14ac:dyDescent="0.2">
      <c r="A10661"/>
      <c r="B10661"/>
      <c r="C10661"/>
      <c r="D10661"/>
      <c r="E10661"/>
    </row>
    <row r="10662" spans="1:5" x14ac:dyDescent="0.2">
      <c r="A10662"/>
      <c r="B10662"/>
      <c r="C10662"/>
      <c r="D10662"/>
      <c r="E10662"/>
    </row>
    <row r="10663" spans="1:5" x14ac:dyDescent="0.2">
      <c r="A10663"/>
      <c r="B10663"/>
      <c r="C10663"/>
      <c r="D10663"/>
      <c r="E10663"/>
    </row>
    <row r="10664" spans="1:5" x14ac:dyDescent="0.2">
      <c r="A10664"/>
      <c r="B10664"/>
      <c r="C10664"/>
      <c r="D10664"/>
      <c r="E10664"/>
    </row>
    <row r="10665" spans="1:5" x14ac:dyDescent="0.2">
      <c r="A10665"/>
      <c r="B10665"/>
      <c r="C10665"/>
      <c r="D10665"/>
      <c r="E10665"/>
    </row>
    <row r="10666" spans="1:5" x14ac:dyDescent="0.2">
      <c r="A10666"/>
      <c r="B10666"/>
      <c r="C10666"/>
      <c r="D10666"/>
      <c r="E10666"/>
    </row>
    <row r="10667" spans="1:5" x14ac:dyDescent="0.2">
      <c r="A10667"/>
      <c r="B10667"/>
      <c r="C10667"/>
      <c r="D10667"/>
      <c r="E10667"/>
    </row>
    <row r="10668" spans="1:5" x14ac:dyDescent="0.2">
      <c r="A10668"/>
      <c r="B10668"/>
      <c r="C10668"/>
      <c r="D10668"/>
      <c r="E10668"/>
    </row>
    <row r="10669" spans="1:5" x14ac:dyDescent="0.2">
      <c r="A10669"/>
      <c r="B10669"/>
      <c r="C10669"/>
      <c r="D10669"/>
      <c r="E10669"/>
    </row>
    <row r="10670" spans="1:5" x14ac:dyDescent="0.2">
      <c r="A10670"/>
      <c r="B10670"/>
      <c r="C10670"/>
      <c r="D10670"/>
      <c r="E10670"/>
    </row>
    <row r="10671" spans="1:5" x14ac:dyDescent="0.2">
      <c r="A10671"/>
      <c r="B10671"/>
      <c r="C10671"/>
      <c r="D10671"/>
      <c r="E10671"/>
    </row>
    <row r="10672" spans="1:5" x14ac:dyDescent="0.2">
      <c r="A10672"/>
      <c r="B10672"/>
      <c r="C10672"/>
      <c r="D10672"/>
      <c r="E10672"/>
    </row>
    <row r="10673" spans="1:5" x14ac:dyDescent="0.2">
      <c r="A10673"/>
      <c r="B10673"/>
      <c r="C10673"/>
      <c r="D10673"/>
      <c r="E10673"/>
    </row>
    <row r="10674" spans="1:5" x14ac:dyDescent="0.2">
      <c r="A10674"/>
      <c r="B10674"/>
      <c r="C10674"/>
      <c r="D10674"/>
      <c r="E10674"/>
    </row>
    <row r="10675" spans="1:5" x14ac:dyDescent="0.2">
      <c r="A10675"/>
      <c r="B10675"/>
      <c r="C10675"/>
      <c r="D10675"/>
      <c r="E10675"/>
    </row>
    <row r="10676" spans="1:5" x14ac:dyDescent="0.2">
      <c r="A10676"/>
      <c r="B10676"/>
      <c r="C10676"/>
      <c r="D10676"/>
      <c r="E10676"/>
    </row>
    <row r="10677" spans="1:5" x14ac:dyDescent="0.2">
      <c r="A10677"/>
      <c r="B10677"/>
      <c r="C10677"/>
      <c r="D10677"/>
      <c r="E10677"/>
    </row>
    <row r="10678" spans="1:5" x14ac:dyDescent="0.2">
      <c r="A10678"/>
      <c r="B10678"/>
      <c r="C10678"/>
      <c r="D10678"/>
      <c r="E10678"/>
    </row>
    <row r="10679" spans="1:5" x14ac:dyDescent="0.2">
      <c r="A10679"/>
      <c r="B10679"/>
      <c r="C10679"/>
      <c r="D10679"/>
      <c r="E10679"/>
    </row>
    <row r="10680" spans="1:5" x14ac:dyDescent="0.2">
      <c r="A10680"/>
      <c r="B10680"/>
      <c r="C10680"/>
      <c r="D10680"/>
      <c r="E10680"/>
    </row>
    <row r="10681" spans="1:5" x14ac:dyDescent="0.2">
      <c r="A10681"/>
      <c r="B10681"/>
      <c r="C10681"/>
      <c r="D10681"/>
      <c r="E10681"/>
    </row>
    <row r="10682" spans="1:5" x14ac:dyDescent="0.2">
      <c r="A10682"/>
      <c r="B10682"/>
      <c r="C10682"/>
      <c r="D10682"/>
      <c r="E10682"/>
    </row>
    <row r="10683" spans="1:5" x14ac:dyDescent="0.2">
      <c r="A10683"/>
      <c r="B10683"/>
      <c r="C10683"/>
      <c r="D10683"/>
      <c r="E10683"/>
    </row>
    <row r="10684" spans="1:5" x14ac:dyDescent="0.2">
      <c r="A10684"/>
      <c r="B10684"/>
      <c r="C10684"/>
      <c r="D10684"/>
      <c r="E10684"/>
    </row>
    <row r="10685" spans="1:5" x14ac:dyDescent="0.2">
      <c r="A10685"/>
      <c r="B10685"/>
      <c r="C10685"/>
      <c r="D10685"/>
      <c r="E10685"/>
    </row>
    <row r="10686" spans="1:5" x14ac:dyDescent="0.2">
      <c r="A10686"/>
      <c r="B10686"/>
      <c r="C10686"/>
      <c r="D10686"/>
      <c r="E10686"/>
    </row>
    <row r="10687" spans="1:5" x14ac:dyDescent="0.2">
      <c r="A10687"/>
      <c r="B10687"/>
      <c r="C10687"/>
      <c r="D10687"/>
      <c r="E10687"/>
    </row>
    <row r="10688" spans="1:5" x14ac:dyDescent="0.2">
      <c r="A10688"/>
      <c r="B10688"/>
      <c r="C10688"/>
      <c r="D10688"/>
      <c r="E10688"/>
    </row>
    <row r="10689" spans="1:5" x14ac:dyDescent="0.2">
      <c r="A10689"/>
      <c r="B10689"/>
      <c r="C10689"/>
      <c r="D10689"/>
      <c r="E10689"/>
    </row>
    <row r="10690" spans="1:5" x14ac:dyDescent="0.2">
      <c r="A10690"/>
      <c r="B10690"/>
      <c r="C10690"/>
      <c r="D10690"/>
      <c r="E10690"/>
    </row>
    <row r="10691" spans="1:5" x14ac:dyDescent="0.2">
      <c r="A10691"/>
      <c r="B10691"/>
      <c r="C10691"/>
      <c r="D10691"/>
      <c r="E10691"/>
    </row>
    <row r="10692" spans="1:5" x14ac:dyDescent="0.2">
      <c r="A10692"/>
      <c r="B10692"/>
      <c r="C10692"/>
      <c r="D10692"/>
      <c r="E10692"/>
    </row>
    <row r="10693" spans="1:5" x14ac:dyDescent="0.2">
      <c r="A10693"/>
      <c r="B10693"/>
      <c r="C10693"/>
      <c r="D10693"/>
      <c r="E10693"/>
    </row>
    <row r="10694" spans="1:5" x14ac:dyDescent="0.2">
      <c r="A10694"/>
      <c r="B10694"/>
      <c r="C10694"/>
      <c r="D10694"/>
      <c r="E10694"/>
    </row>
    <row r="10695" spans="1:5" x14ac:dyDescent="0.2">
      <c r="A10695"/>
      <c r="B10695"/>
      <c r="C10695"/>
      <c r="D10695"/>
      <c r="E10695"/>
    </row>
    <row r="10696" spans="1:5" x14ac:dyDescent="0.2">
      <c r="A10696"/>
      <c r="B10696"/>
      <c r="C10696"/>
      <c r="D10696"/>
      <c r="E10696"/>
    </row>
    <row r="10697" spans="1:5" x14ac:dyDescent="0.2">
      <c r="A10697"/>
      <c r="B10697"/>
      <c r="C10697"/>
      <c r="D10697"/>
      <c r="E10697"/>
    </row>
    <row r="10698" spans="1:5" x14ac:dyDescent="0.2">
      <c r="A10698"/>
      <c r="B10698"/>
      <c r="C10698"/>
      <c r="D10698"/>
      <c r="E10698"/>
    </row>
    <row r="10699" spans="1:5" x14ac:dyDescent="0.2">
      <c r="A10699"/>
      <c r="B10699"/>
      <c r="C10699"/>
      <c r="D10699"/>
      <c r="E10699"/>
    </row>
    <row r="10700" spans="1:5" x14ac:dyDescent="0.2">
      <c r="A10700"/>
      <c r="B10700"/>
      <c r="C10700"/>
      <c r="D10700"/>
      <c r="E10700"/>
    </row>
    <row r="10701" spans="1:5" x14ac:dyDescent="0.2">
      <c r="A10701"/>
      <c r="B10701"/>
      <c r="C10701"/>
      <c r="D10701"/>
      <c r="E10701"/>
    </row>
    <row r="10702" spans="1:5" x14ac:dyDescent="0.2">
      <c r="A10702"/>
      <c r="B10702"/>
      <c r="C10702"/>
      <c r="D10702"/>
      <c r="E10702"/>
    </row>
    <row r="10703" spans="1:5" x14ac:dyDescent="0.2">
      <c r="A10703"/>
      <c r="B10703"/>
      <c r="C10703"/>
      <c r="D10703"/>
      <c r="E10703"/>
    </row>
    <row r="10704" spans="1:5" x14ac:dyDescent="0.2">
      <c r="A10704"/>
      <c r="B10704"/>
      <c r="C10704"/>
      <c r="D10704"/>
      <c r="E10704"/>
    </row>
    <row r="10705" spans="1:5" x14ac:dyDescent="0.2">
      <c r="A10705"/>
      <c r="B10705"/>
      <c r="C10705"/>
      <c r="D10705"/>
      <c r="E10705"/>
    </row>
    <row r="10706" spans="1:5" x14ac:dyDescent="0.2">
      <c r="A10706"/>
      <c r="B10706"/>
      <c r="C10706"/>
      <c r="D10706"/>
      <c r="E10706"/>
    </row>
    <row r="10707" spans="1:5" x14ac:dyDescent="0.2">
      <c r="A10707"/>
      <c r="B10707"/>
      <c r="C10707"/>
      <c r="D10707"/>
      <c r="E10707"/>
    </row>
    <row r="10708" spans="1:5" x14ac:dyDescent="0.2">
      <c r="A10708"/>
      <c r="B10708"/>
      <c r="C10708"/>
      <c r="D10708"/>
      <c r="E10708"/>
    </row>
    <row r="10709" spans="1:5" x14ac:dyDescent="0.2">
      <c r="A10709"/>
      <c r="B10709"/>
      <c r="C10709"/>
      <c r="D10709"/>
      <c r="E10709"/>
    </row>
    <row r="10710" spans="1:5" x14ac:dyDescent="0.2">
      <c r="A10710"/>
      <c r="B10710"/>
      <c r="C10710"/>
      <c r="D10710"/>
      <c r="E10710"/>
    </row>
    <row r="10711" spans="1:5" x14ac:dyDescent="0.2">
      <c r="A10711"/>
      <c r="B10711"/>
      <c r="C10711"/>
      <c r="D10711"/>
      <c r="E10711"/>
    </row>
    <row r="10712" spans="1:5" x14ac:dyDescent="0.2">
      <c r="A10712"/>
      <c r="B10712"/>
      <c r="C10712"/>
      <c r="D10712"/>
      <c r="E10712"/>
    </row>
    <row r="10713" spans="1:5" x14ac:dyDescent="0.2">
      <c r="A10713"/>
      <c r="B10713"/>
      <c r="C10713"/>
      <c r="D10713"/>
      <c r="E10713"/>
    </row>
    <row r="10714" spans="1:5" x14ac:dyDescent="0.2">
      <c r="A10714"/>
      <c r="B10714"/>
      <c r="C10714"/>
      <c r="D10714"/>
      <c r="E10714"/>
    </row>
    <row r="10715" spans="1:5" x14ac:dyDescent="0.2">
      <c r="A10715"/>
      <c r="B10715"/>
      <c r="C10715"/>
      <c r="D10715"/>
      <c r="E10715"/>
    </row>
    <row r="10716" spans="1:5" x14ac:dyDescent="0.2">
      <c r="A10716"/>
      <c r="B10716"/>
      <c r="C10716"/>
      <c r="D10716"/>
      <c r="E10716"/>
    </row>
    <row r="10717" spans="1:5" x14ac:dyDescent="0.2">
      <c r="A10717"/>
      <c r="B10717"/>
      <c r="C10717"/>
      <c r="D10717"/>
      <c r="E10717"/>
    </row>
    <row r="10718" spans="1:5" x14ac:dyDescent="0.2">
      <c r="A10718"/>
      <c r="B10718"/>
      <c r="C10718"/>
      <c r="D10718"/>
      <c r="E10718"/>
    </row>
    <row r="10719" spans="1:5" x14ac:dyDescent="0.2">
      <c r="A10719"/>
      <c r="B10719"/>
      <c r="C10719"/>
      <c r="D10719"/>
      <c r="E10719"/>
    </row>
    <row r="10720" spans="1:5" x14ac:dyDescent="0.2">
      <c r="A10720"/>
      <c r="B10720"/>
      <c r="C10720"/>
      <c r="D10720"/>
      <c r="E10720"/>
    </row>
    <row r="10721" spans="1:5" x14ac:dyDescent="0.2">
      <c r="A10721"/>
      <c r="B10721"/>
      <c r="C10721"/>
      <c r="D10721"/>
      <c r="E10721"/>
    </row>
    <row r="10722" spans="1:5" x14ac:dyDescent="0.2">
      <c r="A10722"/>
      <c r="B10722"/>
      <c r="C10722"/>
      <c r="D10722"/>
      <c r="E10722"/>
    </row>
    <row r="10723" spans="1:5" x14ac:dyDescent="0.2">
      <c r="A10723"/>
      <c r="B10723"/>
      <c r="C10723"/>
      <c r="D10723"/>
      <c r="E10723"/>
    </row>
    <row r="10724" spans="1:5" x14ac:dyDescent="0.2">
      <c r="A10724"/>
      <c r="B10724"/>
      <c r="C10724"/>
      <c r="D10724"/>
      <c r="E10724"/>
    </row>
    <row r="10725" spans="1:5" x14ac:dyDescent="0.2">
      <c r="A10725"/>
      <c r="B10725"/>
      <c r="C10725"/>
      <c r="D10725"/>
      <c r="E10725"/>
    </row>
    <row r="10726" spans="1:5" x14ac:dyDescent="0.2">
      <c r="A10726"/>
      <c r="B10726"/>
      <c r="C10726"/>
      <c r="D10726"/>
      <c r="E10726"/>
    </row>
    <row r="10727" spans="1:5" x14ac:dyDescent="0.2">
      <c r="A10727"/>
      <c r="B10727"/>
      <c r="C10727"/>
      <c r="D10727"/>
      <c r="E10727"/>
    </row>
    <row r="10728" spans="1:5" x14ac:dyDescent="0.2">
      <c r="A10728"/>
      <c r="B10728"/>
      <c r="C10728"/>
      <c r="D10728"/>
      <c r="E10728"/>
    </row>
    <row r="10729" spans="1:5" x14ac:dyDescent="0.2">
      <c r="A10729"/>
      <c r="B10729"/>
      <c r="C10729"/>
      <c r="D10729"/>
      <c r="E10729"/>
    </row>
    <row r="10730" spans="1:5" x14ac:dyDescent="0.2">
      <c r="A10730"/>
      <c r="B10730"/>
      <c r="C10730"/>
      <c r="D10730"/>
      <c r="E10730"/>
    </row>
    <row r="10731" spans="1:5" x14ac:dyDescent="0.2">
      <c r="A10731"/>
      <c r="B10731"/>
      <c r="C10731"/>
      <c r="D10731"/>
      <c r="E10731"/>
    </row>
    <row r="10732" spans="1:5" x14ac:dyDescent="0.2">
      <c r="A10732"/>
      <c r="B10732"/>
      <c r="C10732"/>
      <c r="D10732"/>
      <c r="E10732"/>
    </row>
    <row r="10733" spans="1:5" x14ac:dyDescent="0.2">
      <c r="A10733"/>
      <c r="B10733"/>
      <c r="C10733"/>
      <c r="D10733"/>
      <c r="E10733"/>
    </row>
    <row r="10734" spans="1:5" x14ac:dyDescent="0.2">
      <c r="A10734"/>
      <c r="B10734"/>
      <c r="C10734"/>
      <c r="D10734"/>
      <c r="E10734"/>
    </row>
    <row r="10735" spans="1:5" x14ac:dyDescent="0.2">
      <c r="A10735"/>
      <c r="B10735"/>
      <c r="C10735"/>
      <c r="D10735"/>
      <c r="E10735"/>
    </row>
    <row r="10736" spans="1:5" x14ac:dyDescent="0.2">
      <c r="A10736"/>
      <c r="B10736"/>
      <c r="C10736"/>
      <c r="D10736"/>
      <c r="E10736"/>
    </row>
    <row r="10737" spans="1:5" x14ac:dyDescent="0.2">
      <c r="A10737"/>
      <c r="B10737"/>
      <c r="C10737"/>
      <c r="D10737"/>
      <c r="E10737"/>
    </row>
    <row r="10738" spans="1:5" x14ac:dyDescent="0.2">
      <c r="A10738"/>
      <c r="B10738"/>
      <c r="C10738"/>
      <c r="D10738"/>
      <c r="E10738"/>
    </row>
    <row r="10739" spans="1:5" x14ac:dyDescent="0.2">
      <c r="A10739"/>
      <c r="B10739"/>
      <c r="C10739"/>
      <c r="D10739"/>
      <c r="E10739"/>
    </row>
    <row r="10740" spans="1:5" x14ac:dyDescent="0.2">
      <c r="A10740"/>
      <c r="B10740"/>
      <c r="C10740"/>
      <c r="D10740"/>
      <c r="E10740"/>
    </row>
    <row r="10741" spans="1:5" x14ac:dyDescent="0.2">
      <c r="A10741"/>
      <c r="B10741"/>
      <c r="C10741"/>
      <c r="D10741"/>
      <c r="E10741"/>
    </row>
    <row r="10742" spans="1:5" x14ac:dyDescent="0.2">
      <c r="A10742"/>
      <c r="B10742"/>
      <c r="C10742"/>
      <c r="D10742"/>
      <c r="E10742"/>
    </row>
    <row r="10743" spans="1:5" x14ac:dyDescent="0.2">
      <c r="A10743"/>
      <c r="B10743"/>
      <c r="C10743"/>
      <c r="D10743"/>
      <c r="E10743"/>
    </row>
    <row r="10744" spans="1:5" x14ac:dyDescent="0.2">
      <c r="A10744"/>
      <c r="B10744"/>
      <c r="C10744"/>
      <c r="D10744"/>
      <c r="E10744"/>
    </row>
    <row r="10745" spans="1:5" x14ac:dyDescent="0.2">
      <c r="A10745"/>
      <c r="B10745"/>
      <c r="C10745"/>
      <c r="D10745"/>
      <c r="E10745"/>
    </row>
    <row r="10746" spans="1:5" x14ac:dyDescent="0.2">
      <c r="A10746"/>
      <c r="B10746"/>
      <c r="C10746"/>
      <c r="D10746"/>
      <c r="E10746"/>
    </row>
    <row r="10747" spans="1:5" x14ac:dyDescent="0.2">
      <c r="A10747"/>
      <c r="B10747"/>
      <c r="C10747"/>
      <c r="D10747"/>
      <c r="E10747"/>
    </row>
    <row r="10748" spans="1:5" x14ac:dyDescent="0.2">
      <c r="A10748"/>
      <c r="B10748"/>
      <c r="C10748"/>
      <c r="D10748"/>
      <c r="E10748"/>
    </row>
    <row r="10749" spans="1:5" x14ac:dyDescent="0.2">
      <c r="A10749"/>
      <c r="B10749"/>
      <c r="C10749"/>
      <c r="D10749"/>
      <c r="E10749"/>
    </row>
    <row r="10750" spans="1:5" x14ac:dyDescent="0.2">
      <c r="A10750"/>
      <c r="B10750"/>
      <c r="C10750"/>
      <c r="D10750"/>
      <c r="E10750"/>
    </row>
    <row r="10751" spans="1:5" x14ac:dyDescent="0.2">
      <c r="A10751"/>
      <c r="B10751"/>
      <c r="C10751"/>
      <c r="D10751"/>
      <c r="E10751"/>
    </row>
    <row r="10752" spans="1:5" x14ac:dyDescent="0.2">
      <c r="A10752"/>
      <c r="B10752"/>
      <c r="C10752"/>
      <c r="D10752"/>
      <c r="E10752"/>
    </row>
    <row r="10753" spans="1:5" x14ac:dyDescent="0.2">
      <c r="A10753"/>
      <c r="B10753"/>
      <c r="C10753"/>
      <c r="D10753"/>
      <c r="E10753"/>
    </row>
    <row r="10754" spans="1:5" x14ac:dyDescent="0.2">
      <c r="A10754"/>
      <c r="B10754"/>
      <c r="C10754"/>
      <c r="D10754"/>
      <c r="E10754"/>
    </row>
    <row r="10755" spans="1:5" x14ac:dyDescent="0.2">
      <c r="A10755"/>
      <c r="B10755"/>
      <c r="C10755"/>
      <c r="D10755"/>
      <c r="E10755"/>
    </row>
    <row r="10756" spans="1:5" x14ac:dyDescent="0.2">
      <c r="A10756"/>
      <c r="B10756"/>
      <c r="C10756"/>
      <c r="D10756"/>
      <c r="E10756"/>
    </row>
    <row r="10757" spans="1:5" x14ac:dyDescent="0.2">
      <c r="A10757"/>
      <c r="B10757"/>
      <c r="C10757"/>
      <c r="D10757"/>
      <c r="E10757"/>
    </row>
    <row r="10758" spans="1:5" x14ac:dyDescent="0.2">
      <c r="A10758"/>
      <c r="B10758"/>
      <c r="C10758"/>
      <c r="D10758"/>
      <c r="E10758"/>
    </row>
    <row r="10759" spans="1:5" x14ac:dyDescent="0.2">
      <c r="A10759"/>
      <c r="B10759"/>
      <c r="C10759"/>
      <c r="D10759"/>
      <c r="E10759"/>
    </row>
    <row r="10760" spans="1:5" x14ac:dyDescent="0.2">
      <c r="A10760"/>
      <c r="B10760"/>
      <c r="C10760"/>
      <c r="D10760"/>
      <c r="E10760"/>
    </row>
    <row r="10761" spans="1:5" x14ac:dyDescent="0.2">
      <c r="A10761"/>
      <c r="B10761"/>
      <c r="C10761"/>
      <c r="D10761"/>
      <c r="E10761"/>
    </row>
    <row r="10762" spans="1:5" x14ac:dyDescent="0.2">
      <c r="A10762"/>
      <c r="B10762"/>
      <c r="C10762"/>
      <c r="D10762"/>
      <c r="E10762"/>
    </row>
    <row r="10763" spans="1:5" x14ac:dyDescent="0.2">
      <c r="A10763"/>
      <c r="B10763"/>
      <c r="C10763"/>
      <c r="D10763"/>
      <c r="E10763"/>
    </row>
    <row r="10764" spans="1:5" x14ac:dyDescent="0.2">
      <c r="A10764"/>
      <c r="B10764"/>
      <c r="C10764"/>
      <c r="D10764"/>
      <c r="E10764"/>
    </row>
    <row r="10765" spans="1:5" x14ac:dyDescent="0.2">
      <c r="A10765"/>
      <c r="B10765"/>
      <c r="C10765"/>
      <c r="D10765"/>
      <c r="E10765"/>
    </row>
    <row r="10766" spans="1:5" x14ac:dyDescent="0.2">
      <c r="A10766"/>
      <c r="B10766"/>
      <c r="C10766"/>
      <c r="D10766"/>
      <c r="E10766"/>
    </row>
    <row r="10767" spans="1:5" x14ac:dyDescent="0.2">
      <c r="A10767"/>
      <c r="B10767"/>
      <c r="C10767"/>
      <c r="D10767"/>
      <c r="E10767"/>
    </row>
    <row r="10768" spans="1:5" x14ac:dyDescent="0.2">
      <c r="A10768"/>
      <c r="B10768"/>
      <c r="C10768"/>
      <c r="D10768"/>
      <c r="E10768"/>
    </row>
    <row r="10769" spans="1:5" x14ac:dyDescent="0.2">
      <c r="A10769"/>
      <c r="B10769"/>
      <c r="C10769"/>
      <c r="D10769"/>
      <c r="E10769"/>
    </row>
    <row r="10770" spans="1:5" x14ac:dyDescent="0.2">
      <c r="A10770"/>
      <c r="B10770"/>
      <c r="C10770"/>
      <c r="D10770"/>
      <c r="E10770"/>
    </row>
    <row r="10771" spans="1:5" x14ac:dyDescent="0.2">
      <c r="A10771"/>
      <c r="B10771"/>
      <c r="C10771"/>
      <c r="D10771"/>
      <c r="E10771"/>
    </row>
    <row r="10772" spans="1:5" x14ac:dyDescent="0.2">
      <c r="A10772"/>
      <c r="B10772"/>
      <c r="C10772"/>
      <c r="D10772"/>
      <c r="E10772"/>
    </row>
    <row r="10773" spans="1:5" x14ac:dyDescent="0.2">
      <c r="A10773"/>
      <c r="B10773"/>
      <c r="C10773"/>
      <c r="D10773"/>
      <c r="E10773"/>
    </row>
    <row r="10774" spans="1:5" x14ac:dyDescent="0.2">
      <c r="A10774"/>
      <c r="B10774"/>
      <c r="C10774"/>
      <c r="D10774"/>
      <c r="E10774"/>
    </row>
    <row r="10775" spans="1:5" x14ac:dyDescent="0.2">
      <c r="A10775"/>
      <c r="B10775"/>
      <c r="C10775"/>
      <c r="D10775"/>
      <c r="E10775"/>
    </row>
    <row r="10776" spans="1:5" x14ac:dyDescent="0.2">
      <c r="A10776"/>
      <c r="B10776"/>
      <c r="C10776"/>
      <c r="D10776"/>
      <c r="E10776"/>
    </row>
    <row r="10777" spans="1:5" x14ac:dyDescent="0.2">
      <c r="A10777"/>
      <c r="B10777"/>
      <c r="C10777"/>
      <c r="D10777"/>
      <c r="E10777"/>
    </row>
    <row r="10778" spans="1:5" x14ac:dyDescent="0.2">
      <c r="A10778"/>
      <c r="B10778"/>
      <c r="C10778"/>
      <c r="D10778"/>
      <c r="E10778"/>
    </row>
    <row r="10779" spans="1:5" x14ac:dyDescent="0.2">
      <c r="A10779"/>
      <c r="B10779"/>
      <c r="C10779"/>
      <c r="D10779"/>
      <c r="E10779"/>
    </row>
    <row r="10780" spans="1:5" x14ac:dyDescent="0.2">
      <c r="A10780"/>
      <c r="B10780"/>
      <c r="C10780"/>
      <c r="D10780"/>
      <c r="E10780"/>
    </row>
    <row r="10781" spans="1:5" x14ac:dyDescent="0.2">
      <c r="A10781"/>
      <c r="B10781"/>
      <c r="C10781"/>
      <c r="D10781"/>
      <c r="E10781"/>
    </row>
    <row r="10782" spans="1:5" x14ac:dyDescent="0.2">
      <c r="A10782"/>
      <c r="B10782"/>
      <c r="C10782"/>
      <c r="D10782"/>
      <c r="E10782"/>
    </row>
    <row r="10783" spans="1:5" x14ac:dyDescent="0.2">
      <c r="A10783"/>
      <c r="B10783"/>
      <c r="C10783"/>
      <c r="D10783"/>
      <c r="E10783"/>
    </row>
    <row r="10784" spans="1:5" x14ac:dyDescent="0.2">
      <c r="A10784"/>
      <c r="B10784"/>
      <c r="C10784"/>
      <c r="D10784"/>
      <c r="E10784"/>
    </row>
    <row r="10785" spans="1:5" x14ac:dyDescent="0.2">
      <c r="A10785"/>
      <c r="B10785"/>
      <c r="C10785"/>
      <c r="D10785"/>
      <c r="E10785"/>
    </row>
    <row r="10786" spans="1:5" x14ac:dyDescent="0.2">
      <c r="A10786"/>
      <c r="B10786"/>
      <c r="C10786"/>
      <c r="D10786"/>
      <c r="E10786"/>
    </row>
    <row r="10787" spans="1:5" x14ac:dyDescent="0.2">
      <c r="A10787"/>
      <c r="B10787"/>
      <c r="C10787"/>
      <c r="D10787"/>
      <c r="E10787"/>
    </row>
    <row r="10788" spans="1:5" x14ac:dyDescent="0.2">
      <c r="A10788"/>
      <c r="B10788"/>
      <c r="C10788"/>
      <c r="D10788"/>
      <c r="E10788"/>
    </row>
    <row r="10789" spans="1:5" x14ac:dyDescent="0.2">
      <c r="A10789"/>
      <c r="B10789"/>
      <c r="C10789"/>
      <c r="D10789"/>
      <c r="E10789"/>
    </row>
    <row r="10790" spans="1:5" x14ac:dyDescent="0.2">
      <c r="A10790"/>
      <c r="B10790"/>
      <c r="C10790"/>
      <c r="D10790"/>
      <c r="E10790"/>
    </row>
    <row r="10791" spans="1:5" x14ac:dyDescent="0.2">
      <c r="A10791"/>
      <c r="B10791"/>
      <c r="C10791"/>
      <c r="D10791"/>
      <c r="E10791"/>
    </row>
    <row r="10792" spans="1:5" x14ac:dyDescent="0.2">
      <c r="A10792"/>
      <c r="B10792"/>
      <c r="C10792"/>
      <c r="D10792"/>
      <c r="E10792"/>
    </row>
    <row r="10793" spans="1:5" x14ac:dyDescent="0.2">
      <c r="A10793"/>
      <c r="B10793"/>
      <c r="C10793"/>
      <c r="D10793"/>
      <c r="E10793"/>
    </row>
    <row r="10794" spans="1:5" x14ac:dyDescent="0.2">
      <c r="A10794"/>
      <c r="B10794"/>
      <c r="C10794"/>
      <c r="D10794"/>
      <c r="E10794"/>
    </row>
    <row r="10795" spans="1:5" x14ac:dyDescent="0.2">
      <c r="A10795"/>
      <c r="B10795"/>
      <c r="C10795"/>
      <c r="D10795"/>
      <c r="E10795"/>
    </row>
    <row r="10796" spans="1:5" x14ac:dyDescent="0.2">
      <c r="A10796"/>
      <c r="B10796"/>
      <c r="C10796"/>
      <c r="D10796"/>
      <c r="E10796"/>
    </row>
    <row r="10797" spans="1:5" x14ac:dyDescent="0.2">
      <c r="A10797"/>
      <c r="B10797"/>
      <c r="C10797"/>
      <c r="D10797"/>
      <c r="E10797"/>
    </row>
    <row r="10798" spans="1:5" x14ac:dyDescent="0.2">
      <c r="A10798"/>
      <c r="B10798"/>
      <c r="C10798"/>
      <c r="D10798"/>
      <c r="E10798"/>
    </row>
    <row r="10799" spans="1:5" x14ac:dyDescent="0.2">
      <c r="A10799"/>
      <c r="B10799"/>
      <c r="C10799"/>
      <c r="D10799"/>
      <c r="E10799"/>
    </row>
    <row r="10800" spans="1:5" x14ac:dyDescent="0.2">
      <c r="A10800"/>
      <c r="B10800"/>
      <c r="C10800"/>
      <c r="D10800"/>
      <c r="E10800"/>
    </row>
    <row r="10801" spans="1:5" x14ac:dyDescent="0.2">
      <c r="A10801"/>
      <c r="B10801"/>
      <c r="C10801"/>
      <c r="D10801"/>
      <c r="E10801"/>
    </row>
    <row r="10802" spans="1:5" x14ac:dyDescent="0.2">
      <c r="A10802"/>
      <c r="B10802"/>
      <c r="C10802"/>
      <c r="D10802"/>
      <c r="E10802"/>
    </row>
    <row r="10803" spans="1:5" x14ac:dyDescent="0.2">
      <c r="A10803"/>
      <c r="B10803"/>
      <c r="C10803"/>
      <c r="D10803"/>
      <c r="E10803"/>
    </row>
    <row r="10804" spans="1:5" x14ac:dyDescent="0.2">
      <c r="A10804"/>
      <c r="B10804"/>
      <c r="C10804"/>
      <c r="D10804"/>
      <c r="E10804"/>
    </row>
    <row r="10805" spans="1:5" x14ac:dyDescent="0.2">
      <c r="A10805"/>
      <c r="B10805"/>
      <c r="C10805"/>
      <c r="D10805"/>
      <c r="E10805"/>
    </row>
    <row r="10806" spans="1:5" x14ac:dyDescent="0.2">
      <c r="A10806"/>
      <c r="B10806"/>
      <c r="C10806"/>
      <c r="D10806"/>
      <c r="E10806"/>
    </row>
    <row r="10807" spans="1:5" x14ac:dyDescent="0.2">
      <c r="A10807"/>
      <c r="B10807"/>
      <c r="C10807"/>
      <c r="D10807"/>
      <c r="E10807"/>
    </row>
    <row r="10808" spans="1:5" x14ac:dyDescent="0.2">
      <c r="A10808"/>
      <c r="B10808"/>
      <c r="C10808"/>
      <c r="D10808"/>
      <c r="E10808"/>
    </row>
    <row r="10809" spans="1:5" x14ac:dyDescent="0.2">
      <c r="A10809"/>
      <c r="B10809"/>
      <c r="C10809"/>
      <c r="D10809"/>
      <c r="E10809"/>
    </row>
    <row r="10810" spans="1:5" x14ac:dyDescent="0.2">
      <c r="A10810"/>
      <c r="B10810"/>
      <c r="C10810"/>
      <c r="D10810"/>
      <c r="E10810"/>
    </row>
    <row r="10811" spans="1:5" x14ac:dyDescent="0.2">
      <c r="A10811"/>
      <c r="B10811"/>
      <c r="C10811"/>
      <c r="D10811"/>
      <c r="E10811"/>
    </row>
    <row r="10812" spans="1:5" x14ac:dyDescent="0.2">
      <c r="A10812"/>
      <c r="B10812"/>
      <c r="C10812"/>
      <c r="D10812"/>
      <c r="E10812"/>
    </row>
    <row r="10813" spans="1:5" x14ac:dyDescent="0.2">
      <c r="A10813"/>
      <c r="B10813"/>
      <c r="C10813"/>
      <c r="D10813"/>
      <c r="E10813"/>
    </row>
    <row r="10814" spans="1:5" x14ac:dyDescent="0.2">
      <c r="A10814"/>
      <c r="B10814"/>
      <c r="C10814"/>
      <c r="D10814"/>
      <c r="E10814"/>
    </row>
    <row r="10815" spans="1:5" x14ac:dyDescent="0.2">
      <c r="A10815"/>
      <c r="B10815"/>
      <c r="C10815"/>
      <c r="D10815"/>
      <c r="E10815"/>
    </row>
    <row r="10816" spans="1:5" x14ac:dyDescent="0.2">
      <c r="A10816"/>
      <c r="B10816"/>
      <c r="C10816"/>
      <c r="D10816"/>
      <c r="E10816"/>
    </row>
    <row r="10817" spans="1:5" x14ac:dyDescent="0.2">
      <c r="A10817"/>
      <c r="B10817"/>
      <c r="C10817"/>
      <c r="D10817"/>
      <c r="E10817"/>
    </row>
    <row r="10818" spans="1:5" x14ac:dyDescent="0.2">
      <c r="A10818"/>
      <c r="B10818"/>
      <c r="C10818"/>
      <c r="D10818"/>
      <c r="E10818"/>
    </row>
    <row r="10819" spans="1:5" x14ac:dyDescent="0.2">
      <c r="A10819"/>
      <c r="B10819"/>
      <c r="C10819"/>
      <c r="D10819"/>
      <c r="E10819"/>
    </row>
    <row r="10820" spans="1:5" x14ac:dyDescent="0.2">
      <c r="A10820"/>
      <c r="B10820"/>
      <c r="C10820"/>
      <c r="D10820"/>
      <c r="E10820"/>
    </row>
    <row r="10821" spans="1:5" x14ac:dyDescent="0.2">
      <c r="A10821"/>
      <c r="B10821"/>
      <c r="C10821"/>
      <c r="D10821"/>
      <c r="E10821"/>
    </row>
    <row r="10822" spans="1:5" x14ac:dyDescent="0.2">
      <c r="A10822"/>
      <c r="B10822"/>
      <c r="C10822"/>
      <c r="D10822"/>
      <c r="E10822"/>
    </row>
    <row r="10823" spans="1:5" x14ac:dyDescent="0.2">
      <c r="A10823"/>
      <c r="B10823"/>
      <c r="C10823"/>
      <c r="D10823"/>
      <c r="E10823"/>
    </row>
    <row r="10824" spans="1:5" x14ac:dyDescent="0.2">
      <c r="A10824"/>
      <c r="B10824"/>
      <c r="C10824"/>
      <c r="D10824"/>
      <c r="E10824"/>
    </row>
    <row r="10825" spans="1:5" x14ac:dyDescent="0.2">
      <c r="A10825"/>
      <c r="B10825"/>
      <c r="C10825"/>
      <c r="D10825"/>
      <c r="E10825"/>
    </row>
    <row r="10826" spans="1:5" x14ac:dyDescent="0.2">
      <c r="A10826"/>
      <c r="B10826"/>
      <c r="C10826"/>
      <c r="D10826"/>
      <c r="E10826"/>
    </row>
    <row r="10827" spans="1:5" x14ac:dyDescent="0.2">
      <c r="A10827"/>
      <c r="B10827"/>
      <c r="C10827"/>
      <c r="D10827"/>
      <c r="E10827"/>
    </row>
    <row r="10828" spans="1:5" x14ac:dyDescent="0.2">
      <c r="A10828"/>
      <c r="B10828"/>
      <c r="C10828"/>
      <c r="D10828"/>
      <c r="E10828"/>
    </row>
    <row r="10829" spans="1:5" x14ac:dyDescent="0.2">
      <c r="A10829"/>
      <c r="B10829"/>
      <c r="C10829"/>
      <c r="D10829"/>
      <c r="E10829"/>
    </row>
    <row r="10830" spans="1:5" x14ac:dyDescent="0.2">
      <c r="A10830"/>
      <c r="B10830"/>
      <c r="C10830"/>
      <c r="D10830"/>
      <c r="E10830"/>
    </row>
    <row r="10831" spans="1:5" x14ac:dyDescent="0.2">
      <c r="A10831"/>
      <c r="B10831"/>
      <c r="C10831"/>
      <c r="D10831"/>
      <c r="E10831"/>
    </row>
    <row r="10832" spans="1:5" x14ac:dyDescent="0.2">
      <c r="A10832"/>
      <c r="B10832"/>
      <c r="C10832"/>
      <c r="D10832"/>
      <c r="E10832"/>
    </row>
    <row r="10833" spans="1:5" x14ac:dyDescent="0.2">
      <c r="A10833"/>
      <c r="B10833"/>
      <c r="C10833"/>
      <c r="D10833"/>
      <c r="E10833"/>
    </row>
    <row r="10834" spans="1:5" x14ac:dyDescent="0.2">
      <c r="A10834"/>
      <c r="B10834"/>
      <c r="C10834"/>
      <c r="D10834"/>
      <c r="E10834"/>
    </row>
    <row r="10835" spans="1:5" x14ac:dyDescent="0.2">
      <c r="A10835"/>
      <c r="B10835"/>
      <c r="C10835"/>
      <c r="D10835"/>
      <c r="E10835"/>
    </row>
    <row r="10836" spans="1:5" x14ac:dyDescent="0.2">
      <c r="A10836"/>
      <c r="B10836"/>
      <c r="C10836"/>
      <c r="D10836"/>
      <c r="E10836"/>
    </row>
    <row r="10837" spans="1:5" x14ac:dyDescent="0.2">
      <c r="A10837"/>
      <c r="B10837"/>
      <c r="C10837"/>
      <c r="D10837"/>
      <c r="E10837"/>
    </row>
    <row r="10838" spans="1:5" x14ac:dyDescent="0.2">
      <c r="A10838"/>
      <c r="B10838"/>
      <c r="C10838"/>
      <c r="D10838"/>
      <c r="E10838"/>
    </row>
    <row r="10839" spans="1:5" x14ac:dyDescent="0.2">
      <c r="A10839"/>
      <c r="B10839"/>
      <c r="C10839"/>
      <c r="D10839"/>
      <c r="E10839"/>
    </row>
    <row r="10840" spans="1:5" x14ac:dyDescent="0.2">
      <c r="A10840"/>
      <c r="B10840"/>
      <c r="C10840"/>
      <c r="D10840"/>
      <c r="E10840"/>
    </row>
    <row r="10841" spans="1:5" x14ac:dyDescent="0.2">
      <c r="A10841"/>
      <c r="B10841"/>
      <c r="C10841"/>
      <c r="D10841"/>
      <c r="E10841"/>
    </row>
    <row r="10842" spans="1:5" x14ac:dyDescent="0.2">
      <c r="A10842"/>
      <c r="B10842"/>
      <c r="C10842"/>
      <c r="D10842"/>
      <c r="E10842"/>
    </row>
    <row r="10843" spans="1:5" x14ac:dyDescent="0.2">
      <c r="A10843"/>
      <c r="B10843"/>
      <c r="C10843"/>
      <c r="D10843"/>
      <c r="E10843"/>
    </row>
    <row r="10844" spans="1:5" x14ac:dyDescent="0.2">
      <c r="A10844"/>
      <c r="B10844"/>
      <c r="C10844"/>
      <c r="D10844"/>
      <c r="E10844"/>
    </row>
    <row r="10845" spans="1:5" x14ac:dyDescent="0.2">
      <c r="A10845"/>
      <c r="B10845"/>
      <c r="C10845"/>
      <c r="D10845"/>
      <c r="E10845"/>
    </row>
    <row r="10846" spans="1:5" x14ac:dyDescent="0.2">
      <c r="A10846"/>
      <c r="B10846"/>
      <c r="C10846"/>
      <c r="D10846"/>
      <c r="E10846"/>
    </row>
    <row r="10847" spans="1:5" x14ac:dyDescent="0.2">
      <c r="A10847"/>
      <c r="B10847"/>
      <c r="C10847"/>
      <c r="D10847"/>
      <c r="E10847"/>
    </row>
    <row r="10848" spans="1:5" x14ac:dyDescent="0.2">
      <c r="A10848"/>
      <c r="B10848"/>
      <c r="C10848"/>
      <c r="D10848"/>
      <c r="E10848"/>
    </row>
    <row r="10849" spans="1:5" x14ac:dyDescent="0.2">
      <c r="A10849"/>
      <c r="B10849"/>
      <c r="C10849"/>
      <c r="D10849"/>
      <c r="E10849"/>
    </row>
    <row r="10850" spans="1:5" x14ac:dyDescent="0.2">
      <c r="A10850"/>
      <c r="B10850"/>
      <c r="C10850"/>
      <c r="D10850"/>
      <c r="E10850"/>
    </row>
    <row r="10851" spans="1:5" x14ac:dyDescent="0.2">
      <c r="A10851"/>
      <c r="B10851"/>
      <c r="C10851"/>
      <c r="D10851"/>
      <c r="E10851"/>
    </row>
    <row r="10852" spans="1:5" x14ac:dyDescent="0.2">
      <c r="A10852"/>
      <c r="B10852"/>
      <c r="C10852"/>
      <c r="D10852"/>
      <c r="E10852"/>
    </row>
    <row r="10853" spans="1:5" x14ac:dyDescent="0.2">
      <c r="A10853"/>
      <c r="B10853"/>
      <c r="C10853"/>
      <c r="D10853"/>
      <c r="E10853"/>
    </row>
    <row r="10854" spans="1:5" x14ac:dyDescent="0.2">
      <c r="A10854"/>
      <c r="B10854"/>
      <c r="C10854"/>
      <c r="D10854"/>
      <c r="E10854"/>
    </row>
    <row r="10855" spans="1:5" x14ac:dyDescent="0.2">
      <c r="A10855"/>
      <c r="B10855"/>
      <c r="C10855"/>
      <c r="D10855"/>
      <c r="E10855"/>
    </row>
    <row r="10856" spans="1:5" x14ac:dyDescent="0.2">
      <c r="A10856"/>
      <c r="B10856"/>
      <c r="C10856"/>
      <c r="D10856"/>
      <c r="E10856"/>
    </row>
    <row r="10857" spans="1:5" x14ac:dyDescent="0.2">
      <c r="A10857"/>
      <c r="B10857"/>
      <c r="C10857"/>
      <c r="D10857"/>
      <c r="E10857"/>
    </row>
    <row r="10858" spans="1:5" x14ac:dyDescent="0.2">
      <c r="A10858"/>
      <c r="B10858"/>
      <c r="C10858"/>
      <c r="D10858"/>
      <c r="E10858"/>
    </row>
    <row r="10859" spans="1:5" x14ac:dyDescent="0.2">
      <c r="A10859"/>
      <c r="B10859"/>
      <c r="C10859"/>
      <c r="D10859"/>
      <c r="E10859"/>
    </row>
    <row r="10860" spans="1:5" x14ac:dyDescent="0.2">
      <c r="A10860"/>
      <c r="B10860"/>
      <c r="C10860"/>
      <c r="D10860"/>
      <c r="E10860"/>
    </row>
    <row r="10861" spans="1:5" x14ac:dyDescent="0.2">
      <c r="A10861"/>
      <c r="B10861"/>
      <c r="C10861"/>
      <c r="D10861"/>
      <c r="E10861"/>
    </row>
    <row r="10862" spans="1:5" x14ac:dyDescent="0.2">
      <c r="A10862"/>
      <c r="B10862"/>
      <c r="C10862"/>
      <c r="D10862"/>
      <c r="E10862"/>
    </row>
    <row r="10863" spans="1:5" x14ac:dyDescent="0.2">
      <c r="A10863"/>
      <c r="B10863"/>
      <c r="C10863"/>
      <c r="D10863"/>
      <c r="E10863"/>
    </row>
    <row r="10864" spans="1:5" x14ac:dyDescent="0.2">
      <c r="A10864"/>
      <c r="B10864"/>
      <c r="C10864"/>
      <c r="D10864"/>
      <c r="E10864"/>
    </row>
    <row r="10865" spans="1:5" x14ac:dyDescent="0.2">
      <c r="A10865"/>
      <c r="B10865"/>
      <c r="C10865"/>
      <c r="D10865"/>
      <c r="E10865"/>
    </row>
    <row r="10866" spans="1:5" x14ac:dyDescent="0.2">
      <c r="A10866"/>
      <c r="B10866"/>
      <c r="C10866"/>
      <c r="D10866"/>
      <c r="E10866"/>
    </row>
    <row r="10867" spans="1:5" x14ac:dyDescent="0.2">
      <c r="A10867"/>
      <c r="B10867"/>
      <c r="C10867"/>
      <c r="D10867"/>
      <c r="E10867"/>
    </row>
    <row r="10868" spans="1:5" x14ac:dyDescent="0.2">
      <c r="A10868"/>
      <c r="B10868"/>
      <c r="C10868"/>
      <c r="D10868"/>
      <c r="E10868"/>
    </row>
    <row r="10869" spans="1:5" x14ac:dyDescent="0.2">
      <c r="A10869"/>
      <c r="B10869"/>
      <c r="C10869"/>
      <c r="D10869"/>
      <c r="E10869"/>
    </row>
    <row r="10870" spans="1:5" x14ac:dyDescent="0.2">
      <c r="A10870"/>
      <c r="B10870"/>
      <c r="C10870"/>
      <c r="D10870"/>
      <c r="E10870"/>
    </row>
    <row r="10871" spans="1:5" x14ac:dyDescent="0.2">
      <c r="A10871"/>
      <c r="B10871"/>
      <c r="C10871"/>
      <c r="D10871"/>
      <c r="E10871"/>
    </row>
    <row r="10872" spans="1:5" x14ac:dyDescent="0.2">
      <c r="A10872"/>
      <c r="B10872"/>
      <c r="C10872"/>
      <c r="D10872"/>
      <c r="E10872"/>
    </row>
    <row r="10873" spans="1:5" x14ac:dyDescent="0.2">
      <c r="A10873"/>
      <c r="B10873"/>
      <c r="C10873"/>
      <c r="D10873"/>
      <c r="E10873"/>
    </row>
    <row r="10874" spans="1:5" x14ac:dyDescent="0.2">
      <c r="A10874"/>
      <c r="B10874"/>
      <c r="C10874"/>
      <c r="D10874"/>
      <c r="E10874"/>
    </row>
    <row r="10875" spans="1:5" x14ac:dyDescent="0.2">
      <c r="A10875"/>
      <c r="B10875"/>
      <c r="C10875"/>
      <c r="D10875"/>
      <c r="E10875"/>
    </row>
    <row r="10876" spans="1:5" x14ac:dyDescent="0.2">
      <c r="A10876"/>
      <c r="B10876"/>
      <c r="C10876"/>
      <c r="D10876"/>
      <c r="E10876"/>
    </row>
    <row r="10877" spans="1:5" x14ac:dyDescent="0.2">
      <c r="A10877"/>
      <c r="B10877"/>
      <c r="C10877"/>
      <c r="D10877"/>
      <c r="E10877"/>
    </row>
    <row r="10878" spans="1:5" x14ac:dyDescent="0.2">
      <c r="A10878"/>
      <c r="B10878"/>
      <c r="C10878"/>
      <c r="D10878"/>
      <c r="E10878"/>
    </row>
    <row r="10879" spans="1:5" x14ac:dyDescent="0.2">
      <c r="A10879"/>
      <c r="B10879"/>
      <c r="C10879"/>
      <c r="D10879"/>
      <c r="E10879"/>
    </row>
    <row r="10880" spans="1:5" x14ac:dyDescent="0.2">
      <c r="A10880"/>
      <c r="B10880"/>
      <c r="C10880"/>
      <c r="D10880"/>
      <c r="E10880"/>
    </row>
    <row r="10881" spans="1:5" x14ac:dyDescent="0.2">
      <c r="A10881"/>
      <c r="B10881"/>
      <c r="C10881"/>
      <c r="D10881"/>
      <c r="E10881"/>
    </row>
    <row r="10882" spans="1:5" x14ac:dyDescent="0.2">
      <c r="A10882"/>
      <c r="B10882"/>
      <c r="C10882"/>
      <c r="D10882"/>
      <c r="E10882"/>
    </row>
    <row r="10883" spans="1:5" x14ac:dyDescent="0.2">
      <c r="A10883"/>
      <c r="B10883"/>
      <c r="C10883"/>
      <c r="D10883"/>
      <c r="E10883"/>
    </row>
    <row r="10884" spans="1:5" x14ac:dyDescent="0.2">
      <c r="A10884"/>
      <c r="B10884"/>
      <c r="C10884"/>
      <c r="D10884"/>
      <c r="E10884"/>
    </row>
    <row r="10885" spans="1:5" x14ac:dyDescent="0.2">
      <c r="A10885"/>
      <c r="B10885"/>
      <c r="C10885"/>
      <c r="D10885"/>
      <c r="E10885"/>
    </row>
    <row r="10886" spans="1:5" x14ac:dyDescent="0.2">
      <c r="A10886"/>
      <c r="B10886"/>
      <c r="C10886"/>
      <c r="D10886"/>
      <c r="E10886"/>
    </row>
    <row r="10887" spans="1:5" x14ac:dyDescent="0.2">
      <c r="A10887"/>
      <c r="B10887"/>
      <c r="C10887"/>
      <c r="D10887"/>
      <c r="E10887"/>
    </row>
    <row r="10888" spans="1:5" x14ac:dyDescent="0.2">
      <c r="A10888"/>
      <c r="B10888"/>
      <c r="C10888"/>
      <c r="D10888"/>
      <c r="E10888"/>
    </row>
    <row r="10889" spans="1:5" x14ac:dyDescent="0.2">
      <c r="A10889"/>
      <c r="B10889"/>
      <c r="C10889"/>
      <c r="D10889"/>
      <c r="E10889"/>
    </row>
    <row r="10890" spans="1:5" x14ac:dyDescent="0.2">
      <c r="A10890"/>
      <c r="B10890"/>
      <c r="C10890"/>
      <c r="D10890"/>
      <c r="E10890"/>
    </row>
    <row r="10891" spans="1:5" x14ac:dyDescent="0.2">
      <c r="A10891"/>
      <c r="B10891"/>
      <c r="C10891"/>
      <c r="D10891"/>
      <c r="E10891"/>
    </row>
    <row r="10892" spans="1:5" x14ac:dyDescent="0.2">
      <c r="A10892"/>
      <c r="B10892"/>
      <c r="C10892"/>
      <c r="D10892"/>
      <c r="E10892"/>
    </row>
    <row r="10893" spans="1:5" x14ac:dyDescent="0.2">
      <c r="A10893"/>
      <c r="B10893"/>
      <c r="C10893"/>
      <c r="D10893"/>
      <c r="E10893"/>
    </row>
    <row r="10894" spans="1:5" x14ac:dyDescent="0.2">
      <c r="A10894"/>
      <c r="B10894"/>
      <c r="C10894"/>
      <c r="D10894"/>
      <c r="E10894"/>
    </row>
    <row r="10895" spans="1:5" x14ac:dyDescent="0.2">
      <c r="A10895"/>
      <c r="B10895"/>
      <c r="C10895"/>
      <c r="D10895"/>
      <c r="E10895"/>
    </row>
    <row r="10896" spans="1:5" x14ac:dyDescent="0.2">
      <c r="A10896"/>
      <c r="B10896"/>
      <c r="C10896"/>
      <c r="D10896"/>
      <c r="E10896"/>
    </row>
    <row r="10897" spans="1:5" x14ac:dyDescent="0.2">
      <c r="A10897"/>
      <c r="B10897"/>
      <c r="C10897"/>
      <c r="D10897"/>
      <c r="E10897"/>
    </row>
    <row r="10898" spans="1:5" x14ac:dyDescent="0.2">
      <c r="A10898"/>
      <c r="B10898"/>
      <c r="C10898"/>
      <c r="D10898"/>
      <c r="E10898"/>
    </row>
    <row r="10899" spans="1:5" x14ac:dyDescent="0.2">
      <c r="A10899"/>
      <c r="B10899"/>
      <c r="C10899"/>
      <c r="D10899"/>
      <c r="E10899"/>
    </row>
    <row r="10900" spans="1:5" x14ac:dyDescent="0.2">
      <c r="A10900"/>
      <c r="B10900"/>
      <c r="C10900"/>
      <c r="D10900"/>
      <c r="E10900"/>
    </row>
    <row r="10901" spans="1:5" x14ac:dyDescent="0.2">
      <c r="A10901"/>
      <c r="B10901"/>
      <c r="C10901"/>
      <c r="D10901"/>
      <c r="E10901"/>
    </row>
    <row r="10902" spans="1:5" x14ac:dyDescent="0.2">
      <c r="A10902"/>
      <c r="B10902"/>
      <c r="C10902"/>
      <c r="D10902"/>
      <c r="E10902"/>
    </row>
    <row r="10903" spans="1:5" x14ac:dyDescent="0.2">
      <c r="A10903"/>
      <c r="B10903"/>
      <c r="C10903"/>
      <c r="D10903"/>
      <c r="E10903"/>
    </row>
    <row r="10904" spans="1:5" x14ac:dyDescent="0.2">
      <c r="A10904"/>
      <c r="B10904"/>
      <c r="C10904"/>
      <c r="D10904"/>
      <c r="E10904"/>
    </row>
    <row r="10905" spans="1:5" x14ac:dyDescent="0.2">
      <c r="A10905"/>
      <c r="B10905"/>
      <c r="C10905"/>
      <c r="D10905"/>
      <c r="E10905"/>
    </row>
    <row r="10906" spans="1:5" x14ac:dyDescent="0.2">
      <c r="A10906"/>
      <c r="B10906"/>
      <c r="C10906"/>
      <c r="D10906"/>
      <c r="E10906"/>
    </row>
    <row r="10907" spans="1:5" x14ac:dyDescent="0.2">
      <c r="A10907"/>
      <c r="B10907"/>
      <c r="C10907"/>
      <c r="D10907"/>
      <c r="E10907"/>
    </row>
    <row r="10908" spans="1:5" x14ac:dyDescent="0.2">
      <c r="A10908"/>
      <c r="B10908"/>
      <c r="C10908"/>
      <c r="D10908"/>
      <c r="E10908"/>
    </row>
    <row r="10909" spans="1:5" x14ac:dyDescent="0.2">
      <c r="A10909"/>
      <c r="B10909"/>
      <c r="C10909"/>
      <c r="D10909"/>
      <c r="E10909"/>
    </row>
    <row r="10910" spans="1:5" x14ac:dyDescent="0.2">
      <c r="A10910"/>
      <c r="B10910"/>
      <c r="C10910"/>
      <c r="D10910"/>
      <c r="E10910"/>
    </row>
    <row r="10911" spans="1:5" x14ac:dyDescent="0.2">
      <c r="A10911"/>
      <c r="B10911"/>
      <c r="C10911"/>
      <c r="D10911"/>
      <c r="E10911"/>
    </row>
    <row r="10912" spans="1:5" x14ac:dyDescent="0.2">
      <c r="A10912"/>
      <c r="B10912"/>
      <c r="C10912"/>
      <c r="D10912"/>
      <c r="E10912"/>
    </row>
    <row r="10913" spans="1:5" x14ac:dyDescent="0.2">
      <c r="A10913"/>
      <c r="B10913"/>
      <c r="C10913"/>
      <c r="D10913"/>
      <c r="E10913"/>
    </row>
    <row r="10914" spans="1:5" x14ac:dyDescent="0.2">
      <c r="A10914"/>
      <c r="B10914"/>
      <c r="C10914"/>
      <c r="D10914"/>
      <c r="E10914"/>
    </row>
    <row r="10915" spans="1:5" x14ac:dyDescent="0.2">
      <c r="A10915"/>
      <c r="B10915"/>
      <c r="C10915"/>
      <c r="D10915"/>
      <c r="E10915"/>
    </row>
    <row r="10916" spans="1:5" x14ac:dyDescent="0.2">
      <c r="A10916"/>
      <c r="B10916"/>
      <c r="C10916"/>
      <c r="D10916"/>
      <c r="E10916"/>
    </row>
    <row r="10917" spans="1:5" x14ac:dyDescent="0.2">
      <c r="A10917"/>
      <c r="B10917"/>
      <c r="C10917"/>
      <c r="D10917"/>
      <c r="E10917"/>
    </row>
    <row r="10918" spans="1:5" x14ac:dyDescent="0.2">
      <c r="A10918"/>
      <c r="B10918"/>
      <c r="C10918"/>
      <c r="D10918"/>
      <c r="E10918"/>
    </row>
    <row r="10919" spans="1:5" x14ac:dyDescent="0.2">
      <c r="A10919"/>
      <c r="B10919"/>
      <c r="C10919"/>
      <c r="D10919"/>
      <c r="E10919"/>
    </row>
    <row r="10920" spans="1:5" x14ac:dyDescent="0.2">
      <c r="A10920"/>
      <c r="B10920"/>
      <c r="C10920"/>
      <c r="D10920"/>
      <c r="E10920"/>
    </row>
    <row r="10921" spans="1:5" x14ac:dyDescent="0.2">
      <c r="A10921"/>
      <c r="B10921"/>
      <c r="C10921"/>
      <c r="D10921"/>
      <c r="E10921"/>
    </row>
    <row r="10922" spans="1:5" x14ac:dyDescent="0.2">
      <c r="A10922"/>
      <c r="B10922"/>
      <c r="C10922"/>
      <c r="D10922"/>
      <c r="E10922"/>
    </row>
    <row r="10923" spans="1:5" x14ac:dyDescent="0.2">
      <c r="A10923"/>
      <c r="B10923"/>
      <c r="C10923"/>
      <c r="D10923"/>
      <c r="E10923"/>
    </row>
    <row r="10924" spans="1:5" x14ac:dyDescent="0.2">
      <c r="A10924"/>
      <c r="B10924"/>
      <c r="C10924"/>
      <c r="D10924"/>
      <c r="E10924"/>
    </row>
    <row r="10925" spans="1:5" x14ac:dyDescent="0.2">
      <c r="A10925"/>
      <c r="B10925"/>
      <c r="C10925"/>
      <c r="D10925"/>
      <c r="E10925"/>
    </row>
    <row r="10926" spans="1:5" x14ac:dyDescent="0.2">
      <c r="A10926"/>
      <c r="B10926"/>
      <c r="C10926"/>
      <c r="D10926"/>
      <c r="E10926"/>
    </row>
    <row r="10927" spans="1:5" x14ac:dyDescent="0.2">
      <c r="A10927"/>
      <c r="B10927"/>
      <c r="C10927"/>
      <c r="D10927"/>
      <c r="E10927"/>
    </row>
    <row r="10928" spans="1:5" x14ac:dyDescent="0.2">
      <c r="A10928"/>
      <c r="B10928"/>
      <c r="C10928"/>
      <c r="D10928"/>
      <c r="E10928"/>
    </row>
    <row r="10929" spans="1:5" x14ac:dyDescent="0.2">
      <c r="A10929"/>
      <c r="B10929"/>
      <c r="C10929"/>
      <c r="D10929"/>
      <c r="E10929"/>
    </row>
    <row r="10930" spans="1:5" x14ac:dyDescent="0.2">
      <c r="A10930"/>
      <c r="B10930"/>
      <c r="C10930"/>
      <c r="D10930"/>
      <c r="E10930"/>
    </row>
    <row r="10931" spans="1:5" x14ac:dyDescent="0.2">
      <c r="A10931"/>
      <c r="B10931"/>
      <c r="C10931"/>
      <c r="D10931"/>
      <c r="E10931"/>
    </row>
    <row r="10932" spans="1:5" x14ac:dyDescent="0.2">
      <c r="A10932"/>
      <c r="B10932"/>
      <c r="C10932"/>
      <c r="D10932"/>
      <c r="E10932"/>
    </row>
    <row r="10933" spans="1:5" x14ac:dyDescent="0.2">
      <c r="A10933"/>
      <c r="B10933"/>
      <c r="C10933"/>
      <c r="D10933"/>
      <c r="E10933"/>
    </row>
    <row r="10934" spans="1:5" x14ac:dyDescent="0.2">
      <c r="A10934"/>
      <c r="B10934"/>
      <c r="C10934"/>
      <c r="D10934"/>
      <c r="E10934"/>
    </row>
    <row r="10935" spans="1:5" x14ac:dyDescent="0.2">
      <c r="A10935"/>
      <c r="B10935"/>
      <c r="C10935"/>
      <c r="D10935"/>
      <c r="E10935"/>
    </row>
    <row r="10936" spans="1:5" x14ac:dyDescent="0.2">
      <c r="A10936"/>
      <c r="B10936"/>
      <c r="C10936"/>
      <c r="D10936"/>
      <c r="E10936"/>
    </row>
    <row r="10937" spans="1:5" x14ac:dyDescent="0.2">
      <c r="A10937"/>
      <c r="B10937"/>
      <c r="C10937"/>
      <c r="D10937"/>
      <c r="E10937"/>
    </row>
    <row r="10938" spans="1:5" x14ac:dyDescent="0.2">
      <c r="A10938"/>
      <c r="B10938"/>
      <c r="C10938"/>
      <c r="D10938"/>
      <c r="E10938"/>
    </row>
    <row r="10939" spans="1:5" x14ac:dyDescent="0.2">
      <c r="A10939"/>
      <c r="B10939"/>
      <c r="C10939"/>
      <c r="D10939"/>
      <c r="E10939"/>
    </row>
    <row r="10940" spans="1:5" x14ac:dyDescent="0.2">
      <c r="A10940"/>
      <c r="B10940"/>
      <c r="C10940"/>
      <c r="D10940"/>
      <c r="E10940"/>
    </row>
    <row r="10941" spans="1:5" x14ac:dyDescent="0.2">
      <c r="A10941"/>
      <c r="B10941"/>
      <c r="C10941"/>
      <c r="D10941"/>
      <c r="E10941"/>
    </row>
    <row r="10942" spans="1:5" x14ac:dyDescent="0.2">
      <c r="A10942"/>
      <c r="B10942"/>
      <c r="C10942"/>
      <c r="D10942"/>
      <c r="E10942"/>
    </row>
    <row r="10943" spans="1:5" x14ac:dyDescent="0.2">
      <c r="A10943"/>
      <c r="B10943"/>
      <c r="C10943"/>
      <c r="D10943"/>
      <c r="E10943"/>
    </row>
    <row r="10944" spans="1:5" x14ac:dyDescent="0.2">
      <c r="A10944"/>
      <c r="B10944"/>
      <c r="C10944"/>
      <c r="D10944"/>
      <c r="E10944"/>
    </row>
    <row r="10945" spans="1:5" x14ac:dyDescent="0.2">
      <c r="A10945"/>
      <c r="B10945"/>
      <c r="C10945"/>
      <c r="D10945"/>
      <c r="E10945"/>
    </row>
    <row r="10946" spans="1:5" x14ac:dyDescent="0.2">
      <c r="A10946"/>
      <c r="B10946"/>
      <c r="C10946"/>
      <c r="D10946"/>
      <c r="E10946"/>
    </row>
    <row r="10947" spans="1:5" x14ac:dyDescent="0.2">
      <c r="A10947"/>
      <c r="B10947"/>
      <c r="C10947"/>
      <c r="D10947"/>
      <c r="E10947"/>
    </row>
    <row r="10948" spans="1:5" x14ac:dyDescent="0.2">
      <c r="A10948"/>
      <c r="B10948"/>
      <c r="C10948"/>
      <c r="D10948"/>
      <c r="E10948"/>
    </row>
    <row r="10949" spans="1:5" x14ac:dyDescent="0.2">
      <c r="A10949"/>
      <c r="B10949"/>
      <c r="C10949"/>
      <c r="D10949"/>
      <c r="E10949"/>
    </row>
    <row r="10950" spans="1:5" x14ac:dyDescent="0.2">
      <c r="A10950"/>
      <c r="B10950"/>
      <c r="C10950"/>
      <c r="D10950"/>
      <c r="E10950"/>
    </row>
    <row r="10951" spans="1:5" x14ac:dyDescent="0.2">
      <c r="A10951"/>
      <c r="B10951"/>
      <c r="C10951"/>
      <c r="D10951"/>
      <c r="E10951"/>
    </row>
    <row r="10952" spans="1:5" x14ac:dyDescent="0.2">
      <c r="A10952"/>
      <c r="B10952"/>
      <c r="C10952"/>
      <c r="D10952"/>
      <c r="E10952"/>
    </row>
    <row r="10953" spans="1:5" x14ac:dyDescent="0.2">
      <c r="A10953"/>
      <c r="B10953"/>
      <c r="C10953"/>
      <c r="D10953"/>
      <c r="E10953"/>
    </row>
    <row r="10954" spans="1:5" x14ac:dyDescent="0.2">
      <c r="A10954"/>
      <c r="B10954"/>
      <c r="C10954"/>
      <c r="D10954"/>
      <c r="E10954"/>
    </row>
    <row r="10955" spans="1:5" x14ac:dyDescent="0.2">
      <c r="A10955"/>
      <c r="B10955"/>
      <c r="C10955"/>
      <c r="D10955"/>
      <c r="E10955"/>
    </row>
    <row r="10956" spans="1:5" x14ac:dyDescent="0.2">
      <c r="A10956"/>
      <c r="B10956"/>
      <c r="C10956"/>
      <c r="D10956"/>
      <c r="E10956"/>
    </row>
    <row r="10957" spans="1:5" x14ac:dyDescent="0.2">
      <c r="A10957"/>
      <c r="B10957"/>
      <c r="C10957"/>
      <c r="D10957"/>
      <c r="E10957"/>
    </row>
    <row r="10958" spans="1:5" x14ac:dyDescent="0.2">
      <c r="A10958"/>
      <c r="B10958"/>
      <c r="C10958"/>
      <c r="D10958"/>
      <c r="E10958"/>
    </row>
    <row r="10959" spans="1:5" x14ac:dyDescent="0.2">
      <c r="A10959"/>
      <c r="B10959"/>
      <c r="C10959"/>
      <c r="D10959"/>
      <c r="E10959"/>
    </row>
    <row r="10960" spans="1:5" x14ac:dyDescent="0.2">
      <c r="A10960"/>
      <c r="B10960"/>
      <c r="C10960"/>
      <c r="D10960"/>
      <c r="E10960"/>
    </row>
    <row r="10961" spans="1:5" x14ac:dyDescent="0.2">
      <c r="A10961"/>
      <c r="B10961"/>
      <c r="C10961"/>
      <c r="D10961"/>
      <c r="E10961"/>
    </row>
    <row r="10962" spans="1:5" x14ac:dyDescent="0.2">
      <c r="A10962"/>
      <c r="B10962"/>
      <c r="C10962"/>
      <c r="D10962"/>
      <c r="E10962"/>
    </row>
    <row r="10963" spans="1:5" x14ac:dyDescent="0.2">
      <c r="A10963"/>
      <c r="B10963"/>
      <c r="C10963"/>
      <c r="D10963"/>
      <c r="E10963"/>
    </row>
    <row r="10964" spans="1:5" x14ac:dyDescent="0.2">
      <c r="A10964"/>
      <c r="B10964"/>
      <c r="C10964"/>
      <c r="D10964"/>
      <c r="E10964"/>
    </row>
    <row r="10965" spans="1:5" x14ac:dyDescent="0.2">
      <c r="A10965"/>
      <c r="B10965"/>
      <c r="C10965"/>
      <c r="D10965"/>
      <c r="E10965"/>
    </row>
    <row r="10966" spans="1:5" x14ac:dyDescent="0.2">
      <c r="A10966"/>
      <c r="B10966"/>
      <c r="C10966"/>
      <c r="D10966"/>
      <c r="E10966"/>
    </row>
    <row r="10967" spans="1:5" x14ac:dyDescent="0.2">
      <c r="A10967"/>
      <c r="B10967"/>
      <c r="C10967"/>
      <c r="D10967"/>
      <c r="E10967"/>
    </row>
    <row r="10968" spans="1:5" x14ac:dyDescent="0.2">
      <c r="A10968"/>
      <c r="B10968"/>
      <c r="C10968"/>
      <c r="D10968"/>
      <c r="E10968"/>
    </row>
    <row r="10969" spans="1:5" x14ac:dyDescent="0.2">
      <c r="A10969"/>
      <c r="B10969"/>
      <c r="C10969"/>
      <c r="D10969"/>
      <c r="E10969"/>
    </row>
    <row r="10970" spans="1:5" x14ac:dyDescent="0.2">
      <c r="A10970"/>
      <c r="B10970"/>
      <c r="C10970"/>
      <c r="D10970"/>
      <c r="E10970"/>
    </row>
    <row r="10971" spans="1:5" x14ac:dyDescent="0.2">
      <c r="A10971"/>
      <c r="B10971"/>
      <c r="C10971"/>
      <c r="D10971"/>
      <c r="E10971"/>
    </row>
    <row r="10972" spans="1:5" x14ac:dyDescent="0.2">
      <c r="A10972"/>
      <c r="B10972"/>
      <c r="C10972"/>
      <c r="D10972"/>
      <c r="E10972"/>
    </row>
    <row r="10973" spans="1:5" x14ac:dyDescent="0.2">
      <c r="A10973"/>
      <c r="B10973"/>
      <c r="C10973"/>
      <c r="D10973"/>
      <c r="E10973"/>
    </row>
    <row r="10974" spans="1:5" x14ac:dyDescent="0.2">
      <c r="A10974"/>
      <c r="B10974"/>
      <c r="C10974"/>
      <c r="D10974"/>
      <c r="E10974"/>
    </row>
    <row r="10975" spans="1:5" x14ac:dyDescent="0.2">
      <c r="A10975"/>
      <c r="B10975"/>
      <c r="C10975"/>
      <c r="D10975"/>
      <c r="E10975"/>
    </row>
    <row r="10976" spans="1:5" x14ac:dyDescent="0.2">
      <c r="A10976"/>
      <c r="B10976"/>
      <c r="C10976"/>
      <c r="D10976"/>
      <c r="E10976"/>
    </row>
    <row r="10977" spans="1:5" x14ac:dyDescent="0.2">
      <c r="A10977"/>
      <c r="B10977"/>
      <c r="C10977"/>
      <c r="D10977"/>
      <c r="E10977"/>
    </row>
    <row r="10978" spans="1:5" x14ac:dyDescent="0.2">
      <c r="A10978"/>
      <c r="B10978"/>
      <c r="C10978"/>
      <c r="D10978"/>
      <c r="E10978"/>
    </row>
    <row r="10979" spans="1:5" x14ac:dyDescent="0.2">
      <c r="A10979"/>
      <c r="B10979"/>
      <c r="C10979"/>
      <c r="D10979"/>
      <c r="E10979"/>
    </row>
    <row r="10980" spans="1:5" x14ac:dyDescent="0.2">
      <c r="A10980"/>
      <c r="B10980"/>
      <c r="C10980"/>
      <c r="D10980"/>
      <c r="E10980"/>
    </row>
    <row r="10981" spans="1:5" x14ac:dyDescent="0.2">
      <c r="A10981"/>
      <c r="B10981"/>
      <c r="C10981"/>
      <c r="D10981"/>
      <c r="E10981"/>
    </row>
    <row r="10982" spans="1:5" x14ac:dyDescent="0.2">
      <c r="A10982"/>
      <c r="B10982"/>
      <c r="C10982"/>
      <c r="D10982"/>
      <c r="E10982"/>
    </row>
    <row r="10983" spans="1:5" x14ac:dyDescent="0.2">
      <c r="A10983"/>
      <c r="B10983"/>
      <c r="C10983"/>
      <c r="D10983"/>
      <c r="E10983"/>
    </row>
    <row r="10984" spans="1:5" x14ac:dyDescent="0.2">
      <c r="A10984"/>
      <c r="B10984"/>
      <c r="C10984"/>
      <c r="D10984"/>
      <c r="E10984"/>
    </row>
    <row r="10985" spans="1:5" x14ac:dyDescent="0.2">
      <c r="A10985"/>
      <c r="B10985"/>
      <c r="C10985"/>
      <c r="D10985"/>
      <c r="E10985"/>
    </row>
    <row r="10986" spans="1:5" x14ac:dyDescent="0.2">
      <c r="A10986"/>
      <c r="B10986"/>
      <c r="C10986"/>
      <c r="D10986"/>
      <c r="E10986"/>
    </row>
    <row r="10987" spans="1:5" x14ac:dyDescent="0.2">
      <c r="A10987"/>
      <c r="B10987"/>
      <c r="C10987"/>
      <c r="D10987"/>
      <c r="E10987"/>
    </row>
    <row r="10988" spans="1:5" x14ac:dyDescent="0.2">
      <c r="A10988"/>
      <c r="B10988"/>
      <c r="C10988"/>
      <c r="D10988"/>
      <c r="E10988"/>
    </row>
    <row r="10989" spans="1:5" x14ac:dyDescent="0.2">
      <c r="A10989"/>
      <c r="B10989"/>
      <c r="C10989"/>
      <c r="D10989"/>
      <c r="E10989"/>
    </row>
    <row r="10990" spans="1:5" x14ac:dyDescent="0.2">
      <c r="A10990"/>
      <c r="B10990"/>
      <c r="C10990"/>
      <c r="D10990"/>
      <c r="E10990"/>
    </row>
    <row r="10991" spans="1:5" x14ac:dyDescent="0.2">
      <c r="A10991"/>
      <c r="B10991"/>
      <c r="C10991"/>
      <c r="D10991"/>
      <c r="E10991"/>
    </row>
    <row r="10992" spans="1:5" x14ac:dyDescent="0.2">
      <c r="A10992"/>
      <c r="B10992"/>
      <c r="C10992"/>
      <c r="D10992"/>
      <c r="E10992"/>
    </row>
    <row r="10993" spans="1:5" x14ac:dyDescent="0.2">
      <c r="A10993"/>
      <c r="B10993"/>
      <c r="C10993"/>
      <c r="D10993"/>
      <c r="E10993"/>
    </row>
    <row r="10994" spans="1:5" x14ac:dyDescent="0.2">
      <c r="A10994"/>
      <c r="B10994"/>
      <c r="C10994"/>
      <c r="D10994"/>
      <c r="E10994"/>
    </row>
    <row r="10995" spans="1:5" x14ac:dyDescent="0.2">
      <c r="A10995"/>
      <c r="B10995"/>
      <c r="C10995"/>
      <c r="D10995"/>
      <c r="E10995"/>
    </row>
    <row r="10996" spans="1:5" x14ac:dyDescent="0.2">
      <c r="A10996"/>
      <c r="B10996"/>
      <c r="C10996"/>
      <c r="D10996"/>
      <c r="E10996"/>
    </row>
    <row r="10997" spans="1:5" x14ac:dyDescent="0.2">
      <c r="A10997"/>
      <c r="B10997"/>
      <c r="C10997"/>
      <c r="D10997"/>
      <c r="E10997"/>
    </row>
    <row r="10998" spans="1:5" x14ac:dyDescent="0.2">
      <c r="A10998"/>
      <c r="B10998"/>
      <c r="C10998"/>
      <c r="D10998"/>
      <c r="E10998"/>
    </row>
    <row r="10999" spans="1:5" x14ac:dyDescent="0.2">
      <c r="A10999"/>
      <c r="B10999"/>
      <c r="C10999"/>
      <c r="D10999"/>
      <c r="E10999"/>
    </row>
    <row r="11000" spans="1:5" x14ac:dyDescent="0.2">
      <c r="A11000"/>
      <c r="B11000"/>
      <c r="C11000"/>
      <c r="D11000"/>
      <c r="E11000"/>
    </row>
    <row r="11001" spans="1:5" x14ac:dyDescent="0.2">
      <c r="A11001"/>
      <c r="B11001"/>
      <c r="C11001"/>
      <c r="D11001"/>
      <c r="E11001"/>
    </row>
    <row r="11002" spans="1:5" x14ac:dyDescent="0.2">
      <c r="A11002"/>
      <c r="B11002"/>
      <c r="C11002"/>
      <c r="D11002"/>
      <c r="E11002"/>
    </row>
    <row r="11003" spans="1:5" x14ac:dyDescent="0.2">
      <c r="A11003"/>
      <c r="B11003"/>
      <c r="C11003"/>
      <c r="D11003"/>
      <c r="E11003"/>
    </row>
    <row r="11004" spans="1:5" x14ac:dyDescent="0.2">
      <c r="A11004"/>
      <c r="B11004"/>
      <c r="C11004"/>
      <c r="D11004"/>
      <c r="E11004"/>
    </row>
    <row r="11005" spans="1:5" x14ac:dyDescent="0.2">
      <c r="A11005"/>
      <c r="B11005"/>
      <c r="C11005"/>
      <c r="D11005"/>
      <c r="E11005"/>
    </row>
    <row r="11006" spans="1:5" x14ac:dyDescent="0.2">
      <c r="A11006"/>
      <c r="B11006"/>
      <c r="C11006"/>
      <c r="D11006"/>
      <c r="E11006"/>
    </row>
    <row r="11007" spans="1:5" x14ac:dyDescent="0.2">
      <c r="A11007"/>
      <c r="B11007"/>
      <c r="C11007"/>
      <c r="D11007"/>
      <c r="E11007"/>
    </row>
    <row r="11008" spans="1:5" x14ac:dyDescent="0.2">
      <c r="A11008"/>
      <c r="B11008"/>
      <c r="C11008"/>
      <c r="D11008"/>
      <c r="E11008"/>
    </row>
    <row r="11009" spans="1:5" x14ac:dyDescent="0.2">
      <c r="A11009"/>
      <c r="B11009"/>
      <c r="C11009"/>
      <c r="D11009"/>
      <c r="E11009"/>
    </row>
    <row r="11010" spans="1:5" x14ac:dyDescent="0.2">
      <c r="A11010"/>
      <c r="B11010"/>
      <c r="C11010"/>
      <c r="D11010"/>
      <c r="E11010"/>
    </row>
    <row r="11011" spans="1:5" x14ac:dyDescent="0.2">
      <c r="A11011"/>
      <c r="B11011"/>
      <c r="C11011"/>
      <c r="D11011"/>
      <c r="E11011"/>
    </row>
    <row r="11012" spans="1:5" x14ac:dyDescent="0.2">
      <c r="A11012"/>
      <c r="B11012"/>
      <c r="C11012"/>
      <c r="D11012"/>
      <c r="E11012"/>
    </row>
    <row r="11013" spans="1:5" x14ac:dyDescent="0.2">
      <c r="A11013"/>
      <c r="B11013"/>
      <c r="C11013"/>
      <c r="D11013"/>
      <c r="E11013"/>
    </row>
    <row r="11014" spans="1:5" x14ac:dyDescent="0.2">
      <c r="A11014"/>
      <c r="B11014"/>
      <c r="C11014"/>
      <c r="D11014"/>
      <c r="E11014"/>
    </row>
    <row r="11015" spans="1:5" x14ac:dyDescent="0.2">
      <c r="A11015"/>
      <c r="B11015"/>
      <c r="C11015"/>
      <c r="D11015"/>
      <c r="E11015"/>
    </row>
    <row r="11016" spans="1:5" x14ac:dyDescent="0.2">
      <c r="A11016"/>
      <c r="B11016"/>
      <c r="C11016"/>
      <c r="D11016"/>
      <c r="E11016"/>
    </row>
    <row r="11017" spans="1:5" x14ac:dyDescent="0.2">
      <c r="A11017"/>
      <c r="B11017"/>
      <c r="C11017"/>
      <c r="D11017"/>
      <c r="E11017"/>
    </row>
    <row r="11018" spans="1:5" x14ac:dyDescent="0.2">
      <c r="A11018"/>
      <c r="B11018"/>
      <c r="C11018"/>
      <c r="D11018"/>
      <c r="E11018"/>
    </row>
    <row r="11019" spans="1:5" x14ac:dyDescent="0.2">
      <c r="A11019"/>
      <c r="B11019"/>
      <c r="C11019"/>
      <c r="D11019"/>
      <c r="E11019"/>
    </row>
    <row r="11020" spans="1:5" x14ac:dyDescent="0.2">
      <c r="A11020"/>
      <c r="B11020"/>
      <c r="C11020"/>
      <c r="D11020"/>
      <c r="E11020"/>
    </row>
    <row r="11021" spans="1:5" x14ac:dyDescent="0.2">
      <c r="A11021"/>
      <c r="B11021"/>
      <c r="C11021"/>
      <c r="D11021"/>
      <c r="E11021"/>
    </row>
    <row r="11022" spans="1:5" x14ac:dyDescent="0.2">
      <c r="A11022"/>
      <c r="B11022"/>
      <c r="C11022"/>
      <c r="D11022"/>
      <c r="E11022"/>
    </row>
    <row r="11023" spans="1:5" x14ac:dyDescent="0.2">
      <c r="A11023"/>
      <c r="B11023"/>
      <c r="C11023"/>
      <c r="D11023"/>
      <c r="E11023"/>
    </row>
    <row r="11024" spans="1:5" x14ac:dyDescent="0.2">
      <c r="A11024"/>
      <c r="B11024"/>
      <c r="C11024"/>
      <c r="D11024"/>
      <c r="E11024"/>
    </row>
    <row r="11025" spans="1:5" x14ac:dyDescent="0.2">
      <c r="A11025"/>
      <c r="B11025"/>
      <c r="C11025"/>
      <c r="D11025"/>
      <c r="E11025"/>
    </row>
    <row r="11026" spans="1:5" x14ac:dyDescent="0.2">
      <c r="A11026"/>
      <c r="B11026"/>
      <c r="C11026"/>
      <c r="D11026"/>
      <c r="E11026"/>
    </row>
    <row r="11027" spans="1:5" x14ac:dyDescent="0.2">
      <c r="A11027"/>
      <c r="B11027"/>
      <c r="C11027"/>
      <c r="D11027"/>
      <c r="E11027"/>
    </row>
    <row r="11028" spans="1:5" x14ac:dyDescent="0.2">
      <c r="A11028"/>
      <c r="B11028"/>
      <c r="C11028"/>
      <c r="D11028"/>
      <c r="E11028"/>
    </row>
    <row r="11029" spans="1:5" x14ac:dyDescent="0.2">
      <c r="A11029"/>
      <c r="B11029"/>
      <c r="C11029"/>
      <c r="D11029"/>
      <c r="E11029"/>
    </row>
    <row r="11030" spans="1:5" x14ac:dyDescent="0.2">
      <c r="A11030"/>
      <c r="B11030"/>
      <c r="C11030"/>
      <c r="D11030"/>
      <c r="E11030"/>
    </row>
    <row r="11031" spans="1:5" x14ac:dyDescent="0.2">
      <c r="A11031"/>
      <c r="B11031"/>
      <c r="C11031"/>
      <c r="D11031"/>
      <c r="E11031"/>
    </row>
    <row r="11032" spans="1:5" x14ac:dyDescent="0.2">
      <c r="A11032"/>
      <c r="B11032"/>
      <c r="C11032"/>
      <c r="D11032"/>
      <c r="E11032"/>
    </row>
    <row r="11033" spans="1:5" x14ac:dyDescent="0.2">
      <c r="A11033"/>
      <c r="B11033"/>
      <c r="C11033"/>
      <c r="D11033"/>
      <c r="E11033"/>
    </row>
    <row r="11034" spans="1:5" x14ac:dyDescent="0.2">
      <c r="A11034"/>
      <c r="B11034"/>
      <c r="C11034"/>
      <c r="D11034"/>
      <c r="E11034"/>
    </row>
    <row r="11035" spans="1:5" x14ac:dyDescent="0.2">
      <c r="A11035"/>
      <c r="B11035"/>
      <c r="C11035"/>
      <c r="D11035"/>
      <c r="E11035"/>
    </row>
    <row r="11036" spans="1:5" x14ac:dyDescent="0.2">
      <c r="A11036"/>
      <c r="B11036"/>
      <c r="C11036"/>
      <c r="D11036"/>
      <c r="E11036"/>
    </row>
    <row r="11037" spans="1:5" x14ac:dyDescent="0.2">
      <c r="A11037"/>
      <c r="B11037"/>
      <c r="C11037"/>
      <c r="D11037"/>
      <c r="E11037"/>
    </row>
    <row r="11038" spans="1:5" x14ac:dyDescent="0.2">
      <c r="A11038"/>
      <c r="B11038"/>
      <c r="C11038"/>
      <c r="D11038"/>
      <c r="E11038"/>
    </row>
    <row r="11039" spans="1:5" x14ac:dyDescent="0.2">
      <c r="A11039"/>
      <c r="B11039"/>
      <c r="C11039"/>
      <c r="D11039"/>
      <c r="E11039"/>
    </row>
    <row r="11040" spans="1:5" x14ac:dyDescent="0.2">
      <c r="A11040"/>
      <c r="B11040"/>
      <c r="C11040"/>
      <c r="D11040"/>
      <c r="E11040"/>
    </row>
    <row r="11041" spans="1:5" x14ac:dyDescent="0.2">
      <c r="A11041"/>
      <c r="B11041"/>
      <c r="C11041"/>
      <c r="D11041"/>
      <c r="E11041"/>
    </row>
    <row r="11042" spans="1:5" x14ac:dyDescent="0.2">
      <c r="A11042"/>
      <c r="B11042"/>
      <c r="C11042"/>
      <c r="D11042"/>
      <c r="E11042"/>
    </row>
    <row r="11043" spans="1:5" x14ac:dyDescent="0.2">
      <c r="A11043"/>
      <c r="B11043"/>
      <c r="C11043"/>
      <c r="D11043"/>
      <c r="E11043"/>
    </row>
    <row r="11044" spans="1:5" x14ac:dyDescent="0.2">
      <c r="A11044"/>
      <c r="B11044"/>
      <c r="C11044"/>
      <c r="D11044"/>
      <c r="E11044"/>
    </row>
    <row r="11045" spans="1:5" x14ac:dyDescent="0.2">
      <c r="A11045"/>
      <c r="B11045"/>
      <c r="C11045"/>
      <c r="D11045"/>
      <c r="E11045"/>
    </row>
    <row r="11046" spans="1:5" x14ac:dyDescent="0.2">
      <c r="A11046"/>
      <c r="B11046"/>
      <c r="C11046"/>
      <c r="D11046"/>
      <c r="E11046"/>
    </row>
    <row r="11047" spans="1:5" x14ac:dyDescent="0.2">
      <c r="A11047"/>
      <c r="B11047"/>
      <c r="C11047"/>
      <c r="D11047"/>
      <c r="E11047"/>
    </row>
    <row r="11048" spans="1:5" x14ac:dyDescent="0.2">
      <c r="A11048"/>
      <c r="B11048"/>
      <c r="C11048"/>
      <c r="D11048"/>
      <c r="E11048"/>
    </row>
    <row r="11049" spans="1:5" x14ac:dyDescent="0.2">
      <c r="A11049"/>
      <c r="B11049"/>
      <c r="C11049"/>
      <c r="D11049"/>
      <c r="E11049"/>
    </row>
    <row r="11050" spans="1:5" x14ac:dyDescent="0.2">
      <c r="A11050"/>
      <c r="B11050"/>
      <c r="C11050"/>
      <c r="D11050"/>
      <c r="E11050"/>
    </row>
    <row r="11051" spans="1:5" x14ac:dyDescent="0.2">
      <c r="A11051"/>
      <c r="B11051"/>
      <c r="C11051"/>
      <c r="D11051"/>
      <c r="E11051"/>
    </row>
    <row r="11052" spans="1:5" x14ac:dyDescent="0.2">
      <c r="A11052"/>
      <c r="B11052"/>
      <c r="C11052"/>
      <c r="D11052"/>
      <c r="E11052"/>
    </row>
    <row r="11053" spans="1:5" x14ac:dyDescent="0.2">
      <c r="A11053"/>
      <c r="B11053"/>
      <c r="C11053"/>
      <c r="D11053"/>
      <c r="E11053"/>
    </row>
    <row r="11054" spans="1:5" x14ac:dyDescent="0.2">
      <c r="A11054"/>
      <c r="B11054"/>
      <c r="C11054"/>
      <c r="D11054"/>
      <c r="E11054"/>
    </row>
    <row r="11055" spans="1:5" x14ac:dyDescent="0.2">
      <c r="A11055"/>
      <c r="B11055"/>
      <c r="C11055"/>
      <c r="D11055"/>
      <c r="E11055"/>
    </row>
    <row r="11056" spans="1:5" x14ac:dyDescent="0.2">
      <c r="A11056"/>
      <c r="B11056"/>
      <c r="C11056"/>
      <c r="D11056"/>
      <c r="E11056"/>
    </row>
    <row r="11057" spans="1:5" x14ac:dyDescent="0.2">
      <c r="A11057"/>
      <c r="B11057"/>
      <c r="C11057"/>
      <c r="D11057"/>
      <c r="E11057"/>
    </row>
    <row r="11058" spans="1:5" x14ac:dyDescent="0.2">
      <c r="A11058"/>
      <c r="B11058"/>
      <c r="C11058"/>
      <c r="D11058"/>
      <c r="E11058"/>
    </row>
    <row r="11059" spans="1:5" x14ac:dyDescent="0.2">
      <c r="A11059"/>
      <c r="B11059"/>
      <c r="C11059"/>
      <c r="D11059"/>
      <c r="E11059"/>
    </row>
    <row r="11060" spans="1:5" x14ac:dyDescent="0.2">
      <c r="A11060"/>
      <c r="B11060"/>
      <c r="C11060"/>
      <c r="D11060"/>
      <c r="E11060"/>
    </row>
    <row r="11061" spans="1:5" x14ac:dyDescent="0.2">
      <c r="A11061"/>
      <c r="B11061"/>
      <c r="C11061"/>
      <c r="D11061"/>
      <c r="E11061"/>
    </row>
    <row r="11062" spans="1:5" x14ac:dyDescent="0.2">
      <c r="A11062"/>
      <c r="B11062"/>
      <c r="C11062"/>
      <c r="D11062"/>
      <c r="E11062"/>
    </row>
    <row r="11063" spans="1:5" x14ac:dyDescent="0.2">
      <c r="A11063"/>
      <c r="B11063"/>
      <c r="C11063"/>
      <c r="D11063"/>
      <c r="E11063"/>
    </row>
    <row r="11064" spans="1:5" x14ac:dyDescent="0.2">
      <c r="A11064"/>
      <c r="B11064"/>
      <c r="C11064"/>
      <c r="D11064"/>
      <c r="E11064"/>
    </row>
    <row r="11065" spans="1:5" x14ac:dyDescent="0.2">
      <c r="A11065"/>
      <c r="B11065"/>
      <c r="C11065"/>
      <c r="D11065"/>
      <c r="E11065"/>
    </row>
    <row r="11066" spans="1:5" x14ac:dyDescent="0.2">
      <c r="A11066"/>
      <c r="B11066"/>
      <c r="C11066"/>
      <c r="D11066"/>
      <c r="E11066"/>
    </row>
    <row r="11067" spans="1:5" x14ac:dyDescent="0.2">
      <c r="A11067"/>
      <c r="B11067"/>
      <c r="C11067"/>
      <c r="D11067"/>
      <c r="E11067"/>
    </row>
    <row r="11068" spans="1:5" x14ac:dyDescent="0.2">
      <c r="A11068"/>
      <c r="B11068"/>
      <c r="C11068"/>
      <c r="D11068"/>
      <c r="E11068"/>
    </row>
    <row r="11069" spans="1:5" x14ac:dyDescent="0.2">
      <c r="A11069"/>
      <c r="B11069"/>
      <c r="C11069"/>
      <c r="D11069"/>
      <c r="E11069"/>
    </row>
    <row r="11070" spans="1:5" x14ac:dyDescent="0.2">
      <c r="A11070"/>
      <c r="B11070"/>
      <c r="C11070"/>
      <c r="D11070"/>
      <c r="E11070"/>
    </row>
    <row r="11071" spans="1:5" x14ac:dyDescent="0.2">
      <c r="A11071"/>
      <c r="B11071"/>
      <c r="C11071"/>
      <c r="D11071"/>
      <c r="E11071"/>
    </row>
    <row r="11072" spans="1:5" x14ac:dyDescent="0.2">
      <c r="A11072"/>
      <c r="B11072"/>
      <c r="C11072"/>
      <c r="D11072"/>
      <c r="E11072"/>
    </row>
    <row r="11073" spans="1:5" x14ac:dyDescent="0.2">
      <c r="A11073"/>
      <c r="B11073"/>
      <c r="C11073"/>
      <c r="D11073"/>
      <c r="E11073"/>
    </row>
    <row r="11074" spans="1:5" x14ac:dyDescent="0.2">
      <c r="A11074"/>
      <c r="B11074"/>
      <c r="C11074"/>
      <c r="D11074"/>
      <c r="E11074"/>
    </row>
    <row r="11075" spans="1:5" x14ac:dyDescent="0.2">
      <c r="A11075"/>
      <c r="B11075"/>
      <c r="C11075"/>
      <c r="D11075"/>
      <c r="E11075"/>
    </row>
    <row r="11076" spans="1:5" x14ac:dyDescent="0.2">
      <c r="A11076"/>
      <c r="B11076"/>
      <c r="C11076"/>
      <c r="D11076"/>
      <c r="E11076"/>
    </row>
    <row r="11077" spans="1:5" x14ac:dyDescent="0.2">
      <c r="A11077"/>
      <c r="B11077"/>
      <c r="C11077"/>
      <c r="D11077"/>
      <c r="E11077"/>
    </row>
    <row r="11078" spans="1:5" x14ac:dyDescent="0.2">
      <c r="A11078"/>
      <c r="B11078"/>
      <c r="C11078"/>
      <c r="D11078"/>
      <c r="E11078"/>
    </row>
    <row r="11079" spans="1:5" x14ac:dyDescent="0.2">
      <c r="A11079"/>
      <c r="B11079"/>
      <c r="C11079"/>
      <c r="D11079"/>
      <c r="E11079"/>
    </row>
    <row r="11080" spans="1:5" x14ac:dyDescent="0.2">
      <c r="A11080"/>
      <c r="B11080"/>
      <c r="C11080"/>
      <c r="D11080"/>
      <c r="E11080"/>
    </row>
    <row r="11081" spans="1:5" x14ac:dyDescent="0.2">
      <c r="A11081"/>
      <c r="B11081"/>
      <c r="C11081"/>
      <c r="D11081"/>
      <c r="E11081"/>
    </row>
    <row r="11082" spans="1:5" x14ac:dyDescent="0.2">
      <c r="A11082"/>
      <c r="B11082"/>
      <c r="C11082"/>
      <c r="D11082"/>
      <c r="E11082"/>
    </row>
    <row r="11083" spans="1:5" x14ac:dyDescent="0.2">
      <c r="A11083"/>
      <c r="B11083"/>
      <c r="C11083"/>
      <c r="D11083"/>
      <c r="E11083"/>
    </row>
    <row r="11084" spans="1:5" x14ac:dyDescent="0.2">
      <c r="A11084"/>
      <c r="B11084"/>
      <c r="C11084"/>
      <c r="D11084"/>
      <c r="E11084"/>
    </row>
    <row r="11085" spans="1:5" x14ac:dyDescent="0.2">
      <c r="A11085"/>
      <c r="B11085"/>
      <c r="C11085"/>
      <c r="D11085"/>
      <c r="E11085"/>
    </row>
    <row r="11086" spans="1:5" x14ac:dyDescent="0.2">
      <c r="A11086"/>
      <c r="B11086"/>
      <c r="C11086"/>
      <c r="D11086"/>
      <c r="E11086"/>
    </row>
    <row r="11087" spans="1:5" x14ac:dyDescent="0.2">
      <c r="A11087"/>
      <c r="B11087"/>
      <c r="C11087"/>
      <c r="D11087"/>
      <c r="E11087"/>
    </row>
    <row r="11088" spans="1:5" x14ac:dyDescent="0.2">
      <c r="A11088"/>
      <c r="B11088"/>
      <c r="C11088"/>
      <c r="D11088"/>
      <c r="E11088"/>
    </row>
    <row r="11089" spans="1:5" x14ac:dyDescent="0.2">
      <c r="A11089"/>
      <c r="B11089"/>
      <c r="C11089"/>
      <c r="D11089"/>
      <c r="E11089"/>
    </row>
    <row r="11090" spans="1:5" x14ac:dyDescent="0.2">
      <c r="A11090"/>
      <c r="B11090"/>
      <c r="C11090"/>
      <c r="D11090"/>
      <c r="E11090"/>
    </row>
    <row r="11091" spans="1:5" x14ac:dyDescent="0.2">
      <c r="A11091"/>
      <c r="B11091"/>
      <c r="C11091"/>
      <c r="D11091"/>
      <c r="E11091"/>
    </row>
    <row r="11092" spans="1:5" x14ac:dyDescent="0.2">
      <c r="A11092"/>
      <c r="B11092"/>
      <c r="C11092"/>
      <c r="D11092"/>
      <c r="E11092"/>
    </row>
    <row r="11093" spans="1:5" x14ac:dyDescent="0.2">
      <c r="A11093"/>
      <c r="B11093"/>
      <c r="C11093"/>
      <c r="D11093"/>
      <c r="E11093"/>
    </row>
    <row r="11094" spans="1:5" x14ac:dyDescent="0.2">
      <c r="A11094"/>
      <c r="B11094"/>
      <c r="C11094"/>
      <c r="D11094"/>
      <c r="E11094"/>
    </row>
    <row r="11095" spans="1:5" x14ac:dyDescent="0.2">
      <c r="A11095"/>
      <c r="B11095"/>
      <c r="C11095"/>
      <c r="D11095"/>
      <c r="E11095"/>
    </row>
    <row r="11096" spans="1:5" x14ac:dyDescent="0.2">
      <c r="A11096"/>
      <c r="B11096"/>
      <c r="C11096"/>
      <c r="D11096"/>
      <c r="E11096"/>
    </row>
    <row r="11097" spans="1:5" x14ac:dyDescent="0.2">
      <c r="A11097"/>
      <c r="B11097"/>
      <c r="C11097"/>
      <c r="D11097"/>
      <c r="E11097"/>
    </row>
    <row r="11098" spans="1:5" x14ac:dyDescent="0.2">
      <c r="A11098"/>
      <c r="B11098"/>
      <c r="C11098"/>
      <c r="D11098"/>
      <c r="E11098"/>
    </row>
    <row r="11099" spans="1:5" x14ac:dyDescent="0.2">
      <c r="A11099"/>
      <c r="B11099"/>
      <c r="C11099"/>
      <c r="D11099"/>
      <c r="E11099"/>
    </row>
    <row r="11100" spans="1:5" x14ac:dyDescent="0.2">
      <c r="A11100"/>
      <c r="B11100"/>
      <c r="C11100"/>
      <c r="D11100"/>
      <c r="E11100"/>
    </row>
    <row r="11101" spans="1:5" x14ac:dyDescent="0.2">
      <c r="A11101"/>
      <c r="B11101"/>
      <c r="C11101"/>
      <c r="D11101"/>
      <c r="E11101"/>
    </row>
    <row r="11102" spans="1:5" x14ac:dyDescent="0.2">
      <c r="A11102"/>
      <c r="B11102"/>
      <c r="C11102"/>
      <c r="D11102"/>
      <c r="E11102"/>
    </row>
    <row r="11103" spans="1:5" x14ac:dyDescent="0.2">
      <c r="A11103"/>
      <c r="B11103"/>
      <c r="C11103"/>
      <c r="D11103"/>
      <c r="E11103"/>
    </row>
    <row r="11104" spans="1:5" x14ac:dyDescent="0.2">
      <c r="A11104"/>
      <c r="B11104"/>
      <c r="C11104"/>
      <c r="D11104"/>
      <c r="E11104"/>
    </row>
    <row r="11105" spans="1:5" x14ac:dyDescent="0.2">
      <c r="A11105"/>
      <c r="B11105"/>
      <c r="C11105"/>
      <c r="D11105"/>
      <c r="E11105"/>
    </row>
    <row r="11106" spans="1:5" x14ac:dyDescent="0.2">
      <c r="A11106"/>
      <c r="B11106"/>
      <c r="C11106"/>
      <c r="D11106"/>
      <c r="E11106"/>
    </row>
    <row r="11107" spans="1:5" x14ac:dyDescent="0.2">
      <c r="A11107"/>
      <c r="B11107"/>
      <c r="C11107"/>
      <c r="D11107"/>
      <c r="E11107"/>
    </row>
    <row r="11108" spans="1:5" x14ac:dyDescent="0.2">
      <c r="A11108"/>
      <c r="B11108"/>
      <c r="C11108"/>
      <c r="D11108"/>
      <c r="E11108"/>
    </row>
    <row r="11109" spans="1:5" x14ac:dyDescent="0.2">
      <c r="A11109"/>
      <c r="B11109"/>
      <c r="C11109"/>
      <c r="D11109"/>
      <c r="E11109"/>
    </row>
    <row r="11110" spans="1:5" x14ac:dyDescent="0.2">
      <c r="A11110"/>
      <c r="B11110"/>
      <c r="C11110"/>
      <c r="D11110"/>
      <c r="E11110"/>
    </row>
    <row r="11111" spans="1:5" x14ac:dyDescent="0.2">
      <c r="A11111"/>
      <c r="B11111"/>
      <c r="C11111"/>
      <c r="D11111"/>
      <c r="E11111"/>
    </row>
    <row r="11112" spans="1:5" x14ac:dyDescent="0.2">
      <c r="A11112"/>
      <c r="B11112"/>
      <c r="C11112"/>
      <c r="D11112"/>
      <c r="E11112"/>
    </row>
    <row r="11113" spans="1:5" x14ac:dyDescent="0.2">
      <c r="A11113"/>
      <c r="B11113"/>
      <c r="C11113"/>
      <c r="D11113"/>
      <c r="E11113"/>
    </row>
    <row r="11114" spans="1:5" x14ac:dyDescent="0.2">
      <c r="A11114"/>
      <c r="B11114"/>
      <c r="C11114"/>
      <c r="D11114"/>
      <c r="E11114"/>
    </row>
    <row r="11115" spans="1:5" x14ac:dyDescent="0.2">
      <c r="A11115"/>
      <c r="B11115"/>
      <c r="C11115"/>
      <c r="D11115"/>
      <c r="E11115"/>
    </row>
    <row r="11116" spans="1:5" x14ac:dyDescent="0.2">
      <c r="A11116"/>
      <c r="B11116"/>
      <c r="C11116"/>
      <c r="D11116"/>
      <c r="E11116"/>
    </row>
    <row r="11117" spans="1:5" x14ac:dyDescent="0.2">
      <c r="A11117"/>
      <c r="B11117"/>
      <c r="C11117"/>
      <c r="D11117"/>
      <c r="E11117"/>
    </row>
    <row r="11118" spans="1:5" x14ac:dyDescent="0.2">
      <c r="A11118"/>
      <c r="B11118"/>
      <c r="C11118"/>
      <c r="D11118"/>
      <c r="E11118"/>
    </row>
    <row r="11119" spans="1:5" x14ac:dyDescent="0.2">
      <c r="A11119"/>
      <c r="B11119"/>
      <c r="C11119"/>
      <c r="D11119"/>
      <c r="E11119"/>
    </row>
    <row r="11120" spans="1:5" x14ac:dyDescent="0.2">
      <c r="A11120"/>
      <c r="B11120"/>
      <c r="C11120"/>
      <c r="D11120"/>
      <c r="E11120"/>
    </row>
    <row r="11121" spans="1:5" x14ac:dyDescent="0.2">
      <c r="A11121"/>
      <c r="B11121"/>
      <c r="C11121"/>
      <c r="D11121"/>
      <c r="E11121"/>
    </row>
    <row r="11122" spans="1:5" x14ac:dyDescent="0.2">
      <c r="A11122"/>
      <c r="B11122"/>
      <c r="C11122"/>
      <c r="D11122"/>
      <c r="E11122"/>
    </row>
    <row r="11123" spans="1:5" x14ac:dyDescent="0.2">
      <c r="A11123"/>
      <c r="B11123"/>
      <c r="C11123"/>
      <c r="D11123"/>
      <c r="E11123"/>
    </row>
    <row r="11124" spans="1:5" x14ac:dyDescent="0.2">
      <c r="A11124"/>
      <c r="B11124"/>
      <c r="C11124"/>
      <c r="D11124"/>
      <c r="E11124"/>
    </row>
    <row r="11125" spans="1:5" x14ac:dyDescent="0.2">
      <c r="A11125"/>
      <c r="B11125"/>
      <c r="C11125"/>
      <c r="D11125"/>
      <c r="E11125"/>
    </row>
    <row r="11126" spans="1:5" x14ac:dyDescent="0.2">
      <c r="A11126"/>
      <c r="B11126"/>
      <c r="C11126"/>
      <c r="D11126"/>
      <c r="E11126"/>
    </row>
    <row r="11127" spans="1:5" x14ac:dyDescent="0.2">
      <c r="A11127"/>
      <c r="B11127"/>
      <c r="C11127"/>
      <c r="D11127"/>
      <c r="E11127"/>
    </row>
    <row r="11128" spans="1:5" x14ac:dyDescent="0.2">
      <c r="A11128"/>
      <c r="B11128"/>
      <c r="C11128"/>
      <c r="D11128"/>
      <c r="E11128"/>
    </row>
    <row r="11129" spans="1:5" x14ac:dyDescent="0.2">
      <c r="A11129"/>
      <c r="B11129"/>
      <c r="C11129"/>
      <c r="D11129"/>
      <c r="E11129"/>
    </row>
    <row r="11130" spans="1:5" x14ac:dyDescent="0.2">
      <c r="A11130"/>
      <c r="B11130"/>
      <c r="C11130"/>
      <c r="D11130"/>
      <c r="E11130"/>
    </row>
    <row r="11131" spans="1:5" x14ac:dyDescent="0.2">
      <c r="A11131"/>
      <c r="B11131"/>
      <c r="C11131"/>
      <c r="D11131"/>
      <c r="E11131"/>
    </row>
    <row r="11132" spans="1:5" x14ac:dyDescent="0.2">
      <c r="A11132"/>
      <c r="B11132"/>
      <c r="C11132"/>
      <c r="D11132"/>
      <c r="E11132"/>
    </row>
    <row r="11133" spans="1:5" x14ac:dyDescent="0.2">
      <c r="A11133"/>
      <c r="B11133"/>
      <c r="C11133"/>
      <c r="D11133"/>
      <c r="E11133"/>
    </row>
    <row r="11134" spans="1:5" x14ac:dyDescent="0.2">
      <c r="A11134"/>
      <c r="B11134"/>
      <c r="C11134"/>
      <c r="D11134"/>
      <c r="E11134"/>
    </row>
    <row r="11135" spans="1:5" x14ac:dyDescent="0.2">
      <c r="A11135"/>
      <c r="B11135"/>
      <c r="C11135"/>
      <c r="D11135"/>
      <c r="E11135"/>
    </row>
    <row r="11136" spans="1:5" x14ac:dyDescent="0.2">
      <c r="A11136"/>
      <c r="B11136"/>
      <c r="C11136"/>
      <c r="D11136"/>
      <c r="E11136"/>
    </row>
    <row r="11137" spans="1:5" x14ac:dyDescent="0.2">
      <c r="A11137"/>
      <c r="B11137"/>
      <c r="C11137"/>
      <c r="D11137"/>
      <c r="E11137"/>
    </row>
    <row r="11138" spans="1:5" x14ac:dyDescent="0.2">
      <c r="A11138"/>
      <c r="B11138"/>
      <c r="C11138"/>
      <c r="D11138"/>
      <c r="E11138"/>
    </row>
    <row r="11139" spans="1:5" x14ac:dyDescent="0.2">
      <c r="A11139"/>
      <c r="B11139"/>
      <c r="C11139"/>
      <c r="D11139"/>
      <c r="E11139"/>
    </row>
    <row r="11140" spans="1:5" x14ac:dyDescent="0.2">
      <c r="A11140"/>
      <c r="B11140"/>
      <c r="C11140"/>
      <c r="D11140"/>
      <c r="E11140"/>
    </row>
    <row r="11141" spans="1:5" x14ac:dyDescent="0.2">
      <c r="A11141"/>
      <c r="B11141"/>
      <c r="C11141"/>
      <c r="D11141"/>
      <c r="E11141"/>
    </row>
    <row r="11142" spans="1:5" x14ac:dyDescent="0.2">
      <c r="A11142"/>
      <c r="B11142"/>
      <c r="C11142"/>
      <c r="D11142"/>
      <c r="E11142"/>
    </row>
    <row r="11143" spans="1:5" x14ac:dyDescent="0.2">
      <c r="A11143"/>
      <c r="B11143"/>
      <c r="C11143"/>
      <c r="D11143"/>
      <c r="E11143"/>
    </row>
    <row r="11144" spans="1:5" x14ac:dyDescent="0.2">
      <c r="A11144"/>
      <c r="B11144"/>
      <c r="C11144"/>
      <c r="D11144"/>
      <c r="E11144"/>
    </row>
    <row r="11145" spans="1:5" x14ac:dyDescent="0.2">
      <c r="A11145"/>
      <c r="B11145"/>
      <c r="C11145"/>
      <c r="D11145"/>
      <c r="E11145"/>
    </row>
    <row r="11146" spans="1:5" x14ac:dyDescent="0.2">
      <c r="A11146"/>
      <c r="B11146"/>
      <c r="C11146"/>
      <c r="D11146"/>
      <c r="E11146"/>
    </row>
    <row r="11147" spans="1:5" x14ac:dyDescent="0.2">
      <c r="A11147"/>
      <c r="B11147"/>
      <c r="C11147"/>
      <c r="D11147"/>
      <c r="E11147"/>
    </row>
    <row r="11148" spans="1:5" x14ac:dyDescent="0.2">
      <c r="A11148"/>
      <c r="B11148"/>
      <c r="C11148"/>
      <c r="D11148"/>
      <c r="E11148"/>
    </row>
    <row r="11149" spans="1:5" x14ac:dyDescent="0.2">
      <c r="A11149"/>
      <c r="B11149"/>
      <c r="C11149"/>
      <c r="D11149"/>
      <c r="E11149"/>
    </row>
    <row r="11150" spans="1:5" x14ac:dyDescent="0.2">
      <c r="A11150"/>
      <c r="B11150"/>
      <c r="C11150"/>
      <c r="D11150"/>
      <c r="E11150"/>
    </row>
    <row r="11151" spans="1:5" x14ac:dyDescent="0.2">
      <c r="A11151"/>
      <c r="B11151"/>
      <c r="C11151"/>
      <c r="D11151"/>
      <c r="E11151"/>
    </row>
    <row r="11152" spans="1:5" x14ac:dyDescent="0.2">
      <c r="A11152"/>
      <c r="B11152"/>
      <c r="C11152"/>
      <c r="D11152"/>
      <c r="E11152"/>
    </row>
    <row r="11153" spans="1:5" x14ac:dyDescent="0.2">
      <c r="A11153"/>
      <c r="B11153"/>
      <c r="C11153"/>
      <c r="D11153"/>
      <c r="E11153"/>
    </row>
    <row r="11154" spans="1:5" x14ac:dyDescent="0.2">
      <c r="A11154"/>
      <c r="B11154"/>
      <c r="C11154"/>
      <c r="D11154"/>
      <c r="E11154"/>
    </row>
    <row r="11155" spans="1:5" x14ac:dyDescent="0.2">
      <c r="A11155"/>
      <c r="B11155"/>
      <c r="C11155"/>
      <c r="D11155"/>
      <c r="E11155"/>
    </row>
    <row r="11156" spans="1:5" x14ac:dyDescent="0.2">
      <c r="A11156"/>
      <c r="B11156"/>
      <c r="C11156"/>
      <c r="D11156"/>
      <c r="E11156"/>
    </row>
    <row r="11157" spans="1:5" x14ac:dyDescent="0.2">
      <c r="A11157"/>
      <c r="B11157"/>
      <c r="C11157"/>
      <c r="D11157"/>
      <c r="E11157"/>
    </row>
    <row r="11158" spans="1:5" x14ac:dyDescent="0.2">
      <c r="A11158"/>
      <c r="B11158"/>
      <c r="C11158"/>
      <c r="D11158"/>
      <c r="E11158"/>
    </row>
    <row r="11159" spans="1:5" x14ac:dyDescent="0.2">
      <c r="A11159"/>
      <c r="B11159"/>
      <c r="C11159"/>
      <c r="D11159"/>
      <c r="E11159"/>
    </row>
    <row r="11160" spans="1:5" x14ac:dyDescent="0.2">
      <c r="A11160"/>
      <c r="B11160"/>
      <c r="C11160"/>
      <c r="D11160"/>
      <c r="E11160"/>
    </row>
    <row r="11161" spans="1:5" x14ac:dyDescent="0.2">
      <c r="A11161"/>
      <c r="B11161"/>
      <c r="C11161"/>
      <c r="D11161"/>
      <c r="E11161"/>
    </row>
    <row r="11162" spans="1:5" x14ac:dyDescent="0.2">
      <c r="A11162"/>
      <c r="B11162"/>
      <c r="C11162"/>
      <c r="D11162"/>
      <c r="E11162"/>
    </row>
    <row r="11163" spans="1:5" x14ac:dyDescent="0.2">
      <c r="A11163"/>
      <c r="B11163"/>
      <c r="C11163"/>
      <c r="D11163"/>
      <c r="E11163"/>
    </row>
    <row r="11164" spans="1:5" x14ac:dyDescent="0.2">
      <c r="A11164"/>
      <c r="B11164"/>
      <c r="C11164"/>
      <c r="D11164"/>
      <c r="E11164"/>
    </row>
    <row r="11165" spans="1:5" x14ac:dyDescent="0.2">
      <c r="A11165"/>
      <c r="B11165"/>
      <c r="C11165"/>
      <c r="D11165"/>
      <c r="E11165"/>
    </row>
    <row r="11166" spans="1:5" x14ac:dyDescent="0.2">
      <c r="A11166"/>
      <c r="B11166"/>
      <c r="C11166"/>
      <c r="D11166"/>
      <c r="E11166"/>
    </row>
    <row r="11167" spans="1:5" x14ac:dyDescent="0.2">
      <c r="A11167"/>
      <c r="B11167"/>
      <c r="C11167"/>
      <c r="D11167"/>
      <c r="E11167"/>
    </row>
    <row r="11168" spans="1:5" x14ac:dyDescent="0.2">
      <c r="A11168"/>
      <c r="B11168"/>
      <c r="C11168"/>
      <c r="D11168"/>
      <c r="E11168"/>
    </row>
    <row r="11169" spans="1:5" x14ac:dyDescent="0.2">
      <c r="A11169"/>
      <c r="B11169"/>
      <c r="C11169"/>
      <c r="D11169"/>
      <c r="E11169"/>
    </row>
    <row r="11170" spans="1:5" x14ac:dyDescent="0.2">
      <c r="A11170"/>
      <c r="B11170"/>
      <c r="C11170"/>
      <c r="D11170"/>
      <c r="E11170"/>
    </row>
    <row r="11171" spans="1:5" x14ac:dyDescent="0.2">
      <c r="A11171"/>
      <c r="B11171"/>
      <c r="C11171"/>
      <c r="D11171"/>
      <c r="E11171"/>
    </row>
    <row r="11172" spans="1:5" x14ac:dyDescent="0.2">
      <c r="A11172"/>
      <c r="B11172"/>
      <c r="C11172"/>
      <c r="D11172"/>
      <c r="E11172"/>
    </row>
    <row r="11173" spans="1:5" x14ac:dyDescent="0.2">
      <c r="A11173"/>
      <c r="B11173"/>
      <c r="C11173"/>
      <c r="D11173"/>
      <c r="E11173"/>
    </row>
    <row r="11174" spans="1:5" x14ac:dyDescent="0.2">
      <c r="A11174"/>
      <c r="B11174"/>
      <c r="C11174"/>
      <c r="D11174"/>
      <c r="E11174"/>
    </row>
    <row r="11175" spans="1:5" x14ac:dyDescent="0.2">
      <c r="A11175"/>
      <c r="B11175"/>
      <c r="C11175"/>
      <c r="D11175"/>
      <c r="E11175"/>
    </row>
    <row r="11176" spans="1:5" x14ac:dyDescent="0.2">
      <c r="A11176"/>
      <c r="B11176"/>
      <c r="C11176"/>
      <c r="D11176"/>
      <c r="E11176"/>
    </row>
    <row r="11177" spans="1:5" x14ac:dyDescent="0.2">
      <c r="A11177"/>
      <c r="B11177"/>
      <c r="C11177"/>
      <c r="D11177"/>
      <c r="E11177"/>
    </row>
    <row r="11178" spans="1:5" x14ac:dyDescent="0.2">
      <c r="A11178"/>
      <c r="B11178"/>
      <c r="C11178"/>
      <c r="D11178"/>
      <c r="E11178"/>
    </row>
    <row r="11179" spans="1:5" x14ac:dyDescent="0.2">
      <c r="A11179"/>
      <c r="B11179"/>
      <c r="C11179"/>
      <c r="D11179"/>
      <c r="E11179"/>
    </row>
    <row r="11180" spans="1:5" x14ac:dyDescent="0.2">
      <c r="A11180"/>
      <c r="B11180"/>
      <c r="C11180"/>
      <c r="D11180"/>
      <c r="E11180"/>
    </row>
    <row r="11181" spans="1:5" x14ac:dyDescent="0.2">
      <c r="A11181"/>
      <c r="B11181"/>
      <c r="C11181"/>
      <c r="D11181"/>
      <c r="E11181"/>
    </row>
    <row r="11182" spans="1:5" x14ac:dyDescent="0.2">
      <c r="A11182"/>
      <c r="B11182"/>
      <c r="C11182"/>
      <c r="D11182"/>
      <c r="E11182"/>
    </row>
    <row r="11183" spans="1:5" x14ac:dyDescent="0.2">
      <c r="A11183"/>
      <c r="B11183"/>
      <c r="C11183"/>
      <c r="D11183"/>
      <c r="E11183"/>
    </row>
    <row r="11184" spans="1:5" x14ac:dyDescent="0.2">
      <c r="A11184"/>
      <c r="B11184"/>
      <c r="C11184"/>
      <c r="D11184"/>
      <c r="E11184"/>
    </row>
    <row r="11185" spans="1:5" x14ac:dyDescent="0.2">
      <c r="A11185"/>
      <c r="B11185"/>
      <c r="C11185"/>
      <c r="D11185"/>
      <c r="E11185"/>
    </row>
    <row r="11186" spans="1:5" x14ac:dyDescent="0.2">
      <c r="A11186"/>
      <c r="B11186"/>
      <c r="C11186"/>
      <c r="D11186"/>
      <c r="E11186"/>
    </row>
    <row r="11187" spans="1:5" x14ac:dyDescent="0.2">
      <c r="A11187"/>
      <c r="B11187"/>
      <c r="C11187"/>
      <c r="D11187"/>
      <c r="E11187"/>
    </row>
    <row r="11188" spans="1:5" x14ac:dyDescent="0.2">
      <c r="A11188"/>
      <c r="B11188"/>
      <c r="C11188"/>
      <c r="D11188"/>
      <c r="E11188"/>
    </row>
    <row r="11189" spans="1:5" x14ac:dyDescent="0.2">
      <c r="A11189"/>
      <c r="B11189"/>
      <c r="C11189"/>
      <c r="D11189"/>
      <c r="E11189"/>
    </row>
    <row r="11190" spans="1:5" x14ac:dyDescent="0.2">
      <c r="A11190"/>
      <c r="B11190"/>
      <c r="C11190"/>
      <c r="D11190"/>
      <c r="E11190"/>
    </row>
    <row r="11191" spans="1:5" x14ac:dyDescent="0.2">
      <c r="A11191"/>
      <c r="B11191"/>
      <c r="C11191"/>
      <c r="D11191"/>
      <c r="E11191"/>
    </row>
    <row r="11192" spans="1:5" x14ac:dyDescent="0.2">
      <c r="A11192"/>
      <c r="B11192"/>
      <c r="C11192"/>
      <c r="D11192"/>
      <c r="E11192"/>
    </row>
    <row r="11193" spans="1:5" x14ac:dyDescent="0.2">
      <c r="A11193"/>
      <c r="B11193"/>
      <c r="C11193"/>
      <c r="D11193"/>
      <c r="E11193"/>
    </row>
    <row r="11194" spans="1:5" x14ac:dyDescent="0.2">
      <c r="A11194"/>
      <c r="B11194"/>
      <c r="C11194"/>
      <c r="D11194"/>
      <c r="E11194"/>
    </row>
    <row r="11195" spans="1:5" x14ac:dyDescent="0.2">
      <c r="A11195"/>
      <c r="B11195"/>
      <c r="C11195"/>
      <c r="D11195"/>
      <c r="E11195"/>
    </row>
    <row r="11196" spans="1:5" x14ac:dyDescent="0.2">
      <c r="A11196"/>
      <c r="B11196"/>
      <c r="C11196"/>
      <c r="D11196"/>
      <c r="E11196"/>
    </row>
    <row r="11197" spans="1:5" x14ac:dyDescent="0.2">
      <c r="A11197"/>
      <c r="B11197"/>
      <c r="C11197"/>
      <c r="D11197"/>
      <c r="E11197"/>
    </row>
    <row r="11198" spans="1:5" x14ac:dyDescent="0.2">
      <c r="A11198"/>
      <c r="B11198"/>
      <c r="C11198"/>
      <c r="D11198"/>
      <c r="E11198"/>
    </row>
    <row r="11199" spans="1:5" x14ac:dyDescent="0.2">
      <c r="A11199"/>
      <c r="B11199"/>
      <c r="C11199"/>
      <c r="D11199"/>
      <c r="E11199"/>
    </row>
    <row r="11200" spans="1:5" x14ac:dyDescent="0.2">
      <c r="A11200"/>
      <c r="B11200"/>
      <c r="C11200"/>
      <c r="D11200"/>
      <c r="E11200"/>
    </row>
    <row r="11201" spans="1:5" x14ac:dyDescent="0.2">
      <c r="A11201"/>
      <c r="B11201"/>
      <c r="C11201"/>
      <c r="D11201"/>
      <c r="E11201"/>
    </row>
    <row r="11202" spans="1:5" x14ac:dyDescent="0.2">
      <c r="A11202"/>
      <c r="B11202"/>
      <c r="C11202"/>
      <c r="D11202"/>
      <c r="E11202"/>
    </row>
    <row r="11203" spans="1:5" x14ac:dyDescent="0.2">
      <c r="A11203"/>
      <c r="B11203"/>
      <c r="C11203"/>
      <c r="D11203"/>
      <c r="E11203"/>
    </row>
    <row r="11204" spans="1:5" x14ac:dyDescent="0.2">
      <c r="A11204"/>
      <c r="B11204"/>
      <c r="C11204"/>
      <c r="D11204"/>
      <c r="E11204"/>
    </row>
    <row r="11205" spans="1:5" x14ac:dyDescent="0.2">
      <c r="A11205"/>
      <c r="B11205"/>
      <c r="C11205"/>
      <c r="D11205"/>
      <c r="E11205"/>
    </row>
    <row r="11206" spans="1:5" x14ac:dyDescent="0.2">
      <c r="A11206"/>
      <c r="B11206"/>
      <c r="C11206"/>
      <c r="D11206"/>
      <c r="E11206"/>
    </row>
    <row r="11207" spans="1:5" x14ac:dyDescent="0.2">
      <c r="A11207"/>
      <c r="B11207"/>
      <c r="C11207"/>
      <c r="D11207"/>
      <c r="E11207"/>
    </row>
    <row r="11208" spans="1:5" x14ac:dyDescent="0.2">
      <c r="A11208"/>
      <c r="B11208"/>
      <c r="C11208"/>
      <c r="D11208"/>
      <c r="E11208"/>
    </row>
    <row r="11209" spans="1:5" x14ac:dyDescent="0.2">
      <c r="A11209"/>
      <c r="B11209"/>
      <c r="C11209"/>
      <c r="D11209"/>
      <c r="E11209"/>
    </row>
    <row r="11210" spans="1:5" x14ac:dyDescent="0.2">
      <c r="A11210"/>
      <c r="B11210"/>
      <c r="C11210"/>
      <c r="D11210"/>
      <c r="E11210"/>
    </row>
    <row r="11211" spans="1:5" x14ac:dyDescent="0.2">
      <c r="A11211"/>
      <c r="B11211"/>
      <c r="C11211"/>
      <c r="D11211"/>
      <c r="E11211"/>
    </row>
    <row r="11212" spans="1:5" x14ac:dyDescent="0.2">
      <c r="A11212"/>
      <c r="B11212"/>
      <c r="C11212"/>
      <c r="D11212"/>
      <c r="E11212"/>
    </row>
    <row r="11213" spans="1:5" x14ac:dyDescent="0.2">
      <c r="A11213"/>
      <c r="B11213"/>
      <c r="C11213"/>
      <c r="D11213"/>
      <c r="E11213"/>
    </row>
    <row r="11214" spans="1:5" x14ac:dyDescent="0.2">
      <c r="A11214"/>
      <c r="B11214"/>
      <c r="C11214"/>
      <c r="D11214"/>
      <c r="E11214"/>
    </row>
    <row r="11215" spans="1:5" x14ac:dyDescent="0.2">
      <c r="A11215"/>
      <c r="B11215"/>
      <c r="C11215"/>
      <c r="D11215"/>
      <c r="E11215"/>
    </row>
    <row r="11216" spans="1:5" x14ac:dyDescent="0.2">
      <c r="A11216"/>
      <c r="B11216"/>
      <c r="C11216"/>
      <c r="D11216"/>
      <c r="E11216"/>
    </row>
    <row r="11217" spans="1:5" x14ac:dyDescent="0.2">
      <c r="A11217"/>
      <c r="B11217"/>
      <c r="C11217"/>
      <c r="D11217"/>
      <c r="E11217"/>
    </row>
    <row r="11218" spans="1:5" x14ac:dyDescent="0.2">
      <c r="A11218"/>
      <c r="B11218"/>
      <c r="C11218"/>
      <c r="D11218"/>
      <c r="E11218"/>
    </row>
    <row r="11219" spans="1:5" x14ac:dyDescent="0.2">
      <c r="A11219"/>
      <c r="B11219"/>
      <c r="C11219"/>
      <c r="D11219"/>
      <c r="E11219"/>
    </row>
    <row r="11220" spans="1:5" x14ac:dyDescent="0.2">
      <c r="A11220"/>
      <c r="B11220"/>
      <c r="C11220"/>
      <c r="D11220"/>
      <c r="E11220"/>
    </row>
    <row r="11221" spans="1:5" x14ac:dyDescent="0.2">
      <c r="A11221"/>
      <c r="B11221"/>
      <c r="C11221"/>
      <c r="D11221"/>
      <c r="E11221"/>
    </row>
    <row r="11222" spans="1:5" x14ac:dyDescent="0.2">
      <c r="A11222"/>
      <c r="B11222"/>
      <c r="C11222"/>
      <c r="D11222"/>
      <c r="E11222"/>
    </row>
    <row r="11223" spans="1:5" x14ac:dyDescent="0.2">
      <c r="A11223"/>
      <c r="B11223"/>
      <c r="C11223"/>
      <c r="D11223"/>
      <c r="E11223"/>
    </row>
    <row r="11224" spans="1:5" x14ac:dyDescent="0.2">
      <c r="A11224"/>
      <c r="B11224"/>
      <c r="C11224"/>
      <c r="D11224"/>
      <c r="E11224"/>
    </row>
    <row r="11225" spans="1:5" x14ac:dyDescent="0.2">
      <c r="A11225"/>
      <c r="B11225"/>
      <c r="C11225"/>
      <c r="D11225"/>
      <c r="E11225"/>
    </row>
    <row r="11226" spans="1:5" x14ac:dyDescent="0.2">
      <c r="A11226"/>
      <c r="B11226"/>
      <c r="C11226"/>
      <c r="D11226"/>
      <c r="E11226"/>
    </row>
    <row r="11227" spans="1:5" x14ac:dyDescent="0.2">
      <c r="A11227"/>
      <c r="B11227"/>
      <c r="C11227"/>
      <c r="D11227"/>
      <c r="E11227"/>
    </row>
    <row r="11228" spans="1:5" x14ac:dyDescent="0.2">
      <c r="A11228"/>
      <c r="B11228"/>
      <c r="C11228"/>
      <c r="D11228"/>
      <c r="E11228"/>
    </row>
    <row r="11229" spans="1:5" x14ac:dyDescent="0.2">
      <c r="A11229"/>
      <c r="B11229"/>
      <c r="C11229"/>
      <c r="D11229"/>
      <c r="E11229"/>
    </row>
    <row r="11230" spans="1:5" x14ac:dyDescent="0.2">
      <c r="A11230"/>
      <c r="B11230"/>
      <c r="C11230"/>
      <c r="D11230"/>
      <c r="E11230"/>
    </row>
    <row r="11231" spans="1:5" x14ac:dyDescent="0.2">
      <c r="A11231"/>
      <c r="B11231"/>
      <c r="C11231"/>
      <c r="D11231"/>
      <c r="E11231"/>
    </row>
    <row r="11232" spans="1:5" x14ac:dyDescent="0.2">
      <c r="A11232"/>
      <c r="B11232"/>
      <c r="C11232"/>
      <c r="D11232"/>
      <c r="E11232"/>
    </row>
    <row r="11233" spans="1:5" x14ac:dyDescent="0.2">
      <c r="A11233"/>
      <c r="B11233"/>
      <c r="C11233"/>
      <c r="D11233"/>
      <c r="E11233"/>
    </row>
    <row r="11234" spans="1:5" x14ac:dyDescent="0.2">
      <c r="A11234"/>
      <c r="B11234"/>
      <c r="C11234"/>
      <c r="D11234"/>
      <c r="E11234"/>
    </row>
    <row r="11235" spans="1:5" x14ac:dyDescent="0.2">
      <c r="A11235"/>
      <c r="B11235"/>
      <c r="C11235"/>
      <c r="D11235"/>
      <c r="E11235"/>
    </row>
    <row r="11236" spans="1:5" x14ac:dyDescent="0.2">
      <c r="A11236"/>
      <c r="B11236"/>
      <c r="C11236"/>
      <c r="D11236"/>
      <c r="E11236"/>
    </row>
    <row r="11237" spans="1:5" x14ac:dyDescent="0.2">
      <c r="A11237"/>
      <c r="B11237"/>
      <c r="C11237"/>
      <c r="D11237"/>
      <c r="E11237"/>
    </row>
    <row r="11238" spans="1:5" x14ac:dyDescent="0.2">
      <c r="A11238"/>
      <c r="B11238"/>
      <c r="C11238"/>
      <c r="D11238"/>
      <c r="E11238"/>
    </row>
    <row r="11239" spans="1:5" x14ac:dyDescent="0.2">
      <c r="A11239"/>
      <c r="B11239"/>
      <c r="C11239"/>
      <c r="D11239"/>
      <c r="E11239"/>
    </row>
    <row r="11240" spans="1:5" x14ac:dyDescent="0.2">
      <c r="A11240"/>
      <c r="B11240"/>
      <c r="C11240"/>
      <c r="D11240"/>
      <c r="E11240"/>
    </row>
    <row r="11241" spans="1:5" x14ac:dyDescent="0.2">
      <c r="A11241"/>
      <c r="B11241"/>
      <c r="C11241"/>
      <c r="D11241"/>
      <c r="E11241"/>
    </row>
    <row r="11242" spans="1:5" x14ac:dyDescent="0.2">
      <c r="A11242"/>
      <c r="B11242"/>
      <c r="C11242"/>
      <c r="D11242"/>
      <c r="E11242"/>
    </row>
    <row r="11243" spans="1:5" x14ac:dyDescent="0.2">
      <c r="A11243"/>
      <c r="B11243"/>
      <c r="C11243"/>
      <c r="D11243"/>
      <c r="E11243"/>
    </row>
    <row r="11244" spans="1:5" x14ac:dyDescent="0.2">
      <c r="A11244"/>
      <c r="B11244"/>
      <c r="C11244"/>
      <c r="D11244"/>
      <c r="E11244"/>
    </row>
    <row r="11245" spans="1:5" x14ac:dyDescent="0.2">
      <c r="A11245"/>
      <c r="B11245"/>
      <c r="C11245"/>
      <c r="D11245"/>
      <c r="E11245"/>
    </row>
    <row r="11246" spans="1:5" x14ac:dyDescent="0.2">
      <c r="A11246"/>
      <c r="B11246"/>
      <c r="C11246"/>
      <c r="D11246"/>
      <c r="E11246"/>
    </row>
    <row r="11247" spans="1:5" x14ac:dyDescent="0.2">
      <c r="A11247"/>
      <c r="B11247"/>
      <c r="C11247"/>
      <c r="D11247"/>
      <c r="E11247"/>
    </row>
    <row r="11248" spans="1:5" x14ac:dyDescent="0.2">
      <c r="A11248"/>
      <c r="B11248"/>
      <c r="C11248"/>
      <c r="D11248"/>
      <c r="E11248"/>
    </row>
    <row r="11249" spans="1:5" x14ac:dyDescent="0.2">
      <c r="A11249"/>
      <c r="B11249"/>
      <c r="C11249"/>
      <c r="D11249"/>
      <c r="E11249"/>
    </row>
    <row r="11250" spans="1:5" x14ac:dyDescent="0.2">
      <c r="A11250"/>
      <c r="B11250"/>
      <c r="C11250"/>
      <c r="D11250"/>
      <c r="E11250"/>
    </row>
    <row r="11251" spans="1:5" x14ac:dyDescent="0.2">
      <c r="A11251"/>
      <c r="B11251"/>
      <c r="C11251"/>
      <c r="D11251"/>
      <c r="E11251"/>
    </row>
    <row r="11252" spans="1:5" x14ac:dyDescent="0.2">
      <c r="A11252"/>
      <c r="B11252"/>
      <c r="C11252"/>
      <c r="D11252"/>
      <c r="E11252"/>
    </row>
    <row r="11253" spans="1:5" x14ac:dyDescent="0.2">
      <c r="A11253"/>
      <c r="B11253"/>
      <c r="C11253"/>
      <c r="D11253"/>
      <c r="E11253"/>
    </row>
    <row r="11254" spans="1:5" x14ac:dyDescent="0.2">
      <c r="A11254"/>
      <c r="B11254"/>
      <c r="C11254"/>
      <c r="D11254"/>
      <c r="E11254"/>
    </row>
    <row r="11255" spans="1:5" x14ac:dyDescent="0.2">
      <c r="A11255"/>
      <c r="B11255"/>
      <c r="C11255"/>
      <c r="D11255"/>
      <c r="E11255"/>
    </row>
    <row r="11256" spans="1:5" x14ac:dyDescent="0.2">
      <c r="A11256"/>
      <c r="B11256"/>
      <c r="C11256"/>
      <c r="D11256"/>
      <c r="E11256"/>
    </row>
    <row r="11257" spans="1:5" x14ac:dyDescent="0.2">
      <c r="A11257"/>
      <c r="B11257"/>
      <c r="C11257"/>
      <c r="D11257"/>
      <c r="E11257"/>
    </row>
    <row r="11258" spans="1:5" x14ac:dyDescent="0.2">
      <c r="A11258"/>
      <c r="B11258"/>
      <c r="C11258"/>
      <c r="D11258"/>
      <c r="E11258"/>
    </row>
    <row r="11259" spans="1:5" x14ac:dyDescent="0.2">
      <c r="A11259"/>
      <c r="B11259"/>
      <c r="C11259"/>
      <c r="D11259"/>
      <c r="E11259"/>
    </row>
    <row r="11260" spans="1:5" x14ac:dyDescent="0.2">
      <c r="A11260"/>
      <c r="B11260"/>
      <c r="C11260"/>
      <c r="D11260"/>
      <c r="E11260"/>
    </row>
    <row r="11261" spans="1:5" x14ac:dyDescent="0.2">
      <c r="A11261"/>
      <c r="B11261"/>
      <c r="C11261"/>
      <c r="D11261"/>
      <c r="E11261"/>
    </row>
    <row r="11262" spans="1:5" x14ac:dyDescent="0.2">
      <c r="A11262"/>
      <c r="B11262"/>
      <c r="C11262"/>
      <c r="D11262"/>
      <c r="E11262"/>
    </row>
    <row r="11263" spans="1:5" x14ac:dyDescent="0.2">
      <c r="A11263"/>
      <c r="B11263"/>
      <c r="C11263"/>
      <c r="D11263"/>
      <c r="E11263"/>
    </row>
    <row r="11264" spans="1:5" x14ac:dyDescent="0.2">
      <c r="A11264"/>
      <c r="B11264"/>
      <c r="C11264"/>
      <c r="D11264"/>
      <c r="E11264"/>
    </row>
    <row r="11265" spans="1:5" x14ac:dyDescent="0.2">
      <c r="A11265"/>
      <c r="B11265"/>
      <c r="C11265"/>
      <c r="D11265"/>
      <c r="E11265"/>
    </row>
    <row r="11266" spans="1:5" x14ac:dyDescent="0.2">
      <c r="A11266"/>
      <c r="B11266"/>
      <c r="C11266"/>
      <c r="D11266"/>
      <c r="E11266"/>
    </row>
    <row r="11267" spans="1:5" x14ac:dyDescent="0.2">
      <c r="A11267"/>
      <c r="B11267"/>
      <c r="C11267"/>
      <c r="D11267"/>
      <c r="E11267"/>
    </row>
    <row r="11268" spans="1:5" x14ac:dyDescent="0.2">
      <c r="A11268"/>
      <c r="B11268"/>
      <c r="C11268"/>
      <c r="D11268"/>
      <c r="E11268"/>
    </row>
    <row r="11269" spans="1:5" x14ac:dyDescent="0.2">
      <c r="A11269"/>
      <c r="B11269"/>
      <c r="C11269"/>
      <c r="D11269"/>
      <c r="E11269"/>
    </row>
    <row r="11270" spans="1:5" x14ac:dyDescent="0.2">
      <c r="A11270"/>
      <c r="B11270"/>
      <c r="C11270"/>
      <c r="D11270"/>
      <c r="E11270"/>
    </row>
    <row r="11271" spans="1:5" x14ac:dyDescent="0.2">
      <c r="A11271"/>
      <c r="B11271"/>
      <c r="C11271"/>
      <c r="D11271"/>
      <c r="E11271"/>
    </row>
    <row r="11272" spans="1:5" x14ac:dyDescent="0.2">
      <c r="A11272"/>
      <c r="B11272"/>
      <c r="C11272"/>
      <c r="D11272"/>
      <c r="E11272"/>
    </row>
    <row r="11273" spans="1:5" x14ac:dyDescent="0.2">
      <c r="A11273"/>
      <c r="B11273"/>
      <c r="C11273"/>
      <c r="D11273"/>
      <c r="E11273"/>
    </row>
    <row r="11274" spans="1:5" x14ac:dyDescent="0.2">
      <c r="A11274"/>
      <c r="B11274"/>
      <c r="C11274"/>
      <c r="D11274"/>
      <c r="E11274"/>
    </row>
    <row r="11275" spans="1:5" x14ac:dyDescent="0.2">
      <c r="A11275"/>
      <c r="B11275"/>
      <c r="C11275"/>
      <c r="D11275"/>
      <c r="E11275"/>
    </row>
    <row r="11276" spans="1:5" x14ac:dyDescent="0.2">
      <c r="A11276"/>
      <c r="B11276"/>
      <c r="C11276"/>
      <c r="D11276"/>
      <c r="E11276"/>
    </row>
    <row r="11277" spans="1:5" x14ac:dyDescent="0.2">
      <c r="A11277"/>
      <c r="B11277"/>
      <c r="C11277"/>
      <c r="D11277"/>
      <c r="E11277"/>
    </row>
    <row r="11278" spans="1:5" x14ac:dyDescent="0.2">
      <c r="A11278"/>
      <c r="B11278"/>
      <c r="C11278"/>
      <c r="D11278"/>
      <c r="E11278"/>
    </row>
    <row r="11279" spans="1:5" x14ac:dyDescent="0.2">
      <c r="A11279"/>
      <c r="B11279"/>
      <c r="C11279"/>
      <c r="D11279"/>
      <c r="E11279"/>
    </row>
    <row r="11280" spans="1:5" x14ac:dyDescent="0.2">
      <c r="A11280"/>
      <c r="B11280"/>
      <c r="C11280"/>
      <c r="D11280"/>
      <c r="E11280"/>
    </row>
    <row r="11281" spans="1:5" x14ac:dyDescent="0.2">
      <c r="A11281"/>
      <c r="B11281"/>
      <c r="C11281"/>
      <c r="D11281"/>
      <c r="E11281"/>
    </row>
    <row r="11282" spans="1:5" x14ac:dyDescent="0.2">
      <c r="A11282"/>
      <c r="B11282"/>
      <c r="C11282"/>
      <c r="D11282"/>
      <c r="E11282"/>
    </row>
    <row r="11283" spans="1:5" x14ac:dyDescent="0.2">
      <c r="A11283"/>
      <c r="B11283"/>
      <c r="C11283"/>
      <c r="D11283"/>
      <c r="E11283"/>
    </row>
    <row r="11284" spans="1:5" x14ac:dyDescent="0.2">
      <c r="A11284"/>
      <c r="B11284"/>
      <c r="C11284"/>
      <c r="D11284"/>
      <c r="E11284"/>
    </row>
    <row r="11285" spans="1:5" x14ac:dyDescent="0.2">
      <c r="A11285"/>
      <c r="B11285"/>
      <c r="C11285"/>
      <c r="D11285"/>
      <c r="E11285"/>
    </row>
    <row r="11286" spans="1:5" x14ac:dyDescent="0.2">
      <c r="A11286"/>
      <c r="B11286"/>
      <c r="C11286"/>
      <c r="D11286"/>
      <c r="E11286"/>
    </row>
    <row r="11287" spans="1:5" x14ac:dyDescent="0.2">
      <c r="A11287"/>
      <c r="B11287"/>
      <c r="C11287"/>
      <c r="D11287"/>
      <c r="E11287"/>
    </row>
    <row r="11288" spans="1:5" x14ac:dyDescent="0.2">
      <c r="A11288"/>
      <c r="B11288"/>
      <c r="C11288"/>
      <c r="D11288"/>
      <c r="E11288"/>
    </row>
    <row r="11289" spans="1:5" x14ac:dyDescent="0.2">
      <c r="A11289"/>
      <c r="B11289"/>
      <c r="C11289"/>
      <c r="D11289"/>
      <c r="E11289"/>
    </row>
    <row r="11290" spans="1:5" x14ac:dyDescent="0.2">
      <c r="A11290"/>
      <c r="B11290"/>
      <c r="C11290"/>
      <c r="D11290"/>
      <c r="E11290"/>
    </row>
    <row r="11291" spans="1:5" x14ac:dyDescent="0.2">
      <c r="A11291"/>
      <c r="B11291"/>
      <c r="C11291"/>
      <c r="D11291"/>
      <c r="E11291"/>
    </row>
    <row r="11292" spans="1:5" x14ac:dyDescent="0.2">
      <c r="A11292"/>
      <c r="B11292"/>
      <c r="C11292"/>
      <c r="D11292"/>
      <c r="E11292"/>
    </row>
    <row r="11293" spans="1:5" x14ac:dyDescent="0.2">
      <c r="A11293"/>
      <c r="B11293"/>
      <c r="C11293"/>
      <c r="D11293"/>
      <c r="E11293"/>
    </row>
    <row r="11294" spans="1:5" x14ac:dyDescent="0.2">
      <c r="A11294"/>
      <c r="B11294"/>
      <c r="C11294"/>
      <c r="D11294"/>
      <c r="E11294"/>
    </row>
    <row r="11295" spans="1:5" x14ac:dyDescent="0.2">
      <c r="A11295"/>
      <c r="B11295"/>
      <c r="C11295"/>
      <c r="D11295"/>
      <c r="E11295"/>
    </row>
    <row r="11296" spans="1:5" x14ac:dyDescent="0.2">
      <c r="A11296"/>
      <c r="B11296"/>
      <c r="C11296"/>
      <c r="D11296"/>
      <c r="E11296"/>
    </row>
    <row r="11297" spans="1:5" x14ac:dyDescent="0.2">
      <c r="A11297"/>
      <c r="B11297"/>
      <c r="C11297"/>
      <c r="D11297"/>
      <c r="E11297"/>
    </row>
    <row r="11298" spans="1:5" x14ac:dyDescent="0.2">
      <c r="A11298"/>
      <c r="B11298"/>
      <c r="C11298"/>
      <c r="D11298"/>
      <c r="E11298"/>
    </row>
    <row r="11299" spans="1:5" x14ac:dyDescent="0.2">
      <c r="A11299"/>
      <c r="B11299"/>
      <c r="C11299"/>
      <c r="D11299"/>
      <c r="E11299"/>
    </row>
    <row r="11300" spans="1:5" x14ac:dyDescent="0.2">
      <c r="A11300"/>
      <c r="B11300"/>
      <c r="C11300"/>
      <c r="D11300"/>
      <c r="E11300"/>
    </row>
    <row r="11301" spans="1:5" x14ac:dyDescent="0.2">
      <c r="A11301"/>
      <c r="B11301"/>
      <c r="C11301"/>
      <c r="D11301"/>
      <c r="E11301"/>
    </row>
    <row r="11302" spans="1:5" x14ac:dyDescent="0.2">
      <c r="A11302"/>
      <c r="B11302"/>
      <c r="C11302"/>
      <c r="D11302"/>
      <c r="E11302"/>
    </row>
    <row r="11303" spans="1:5" x14ac:dyDescent="0.2">
      <c r="A11303"/>
      <c r="B11303"/>
      <c r="C11303"/>
      <c r="D11303"/>
      <c r="E11303"/>
    </row>
    <row r="11304" spans="1:5" x14ac:dyDescent="0.2">
      <c r="A11304"/>
      <c r="B11304"/>
      <c r="C11304"/>
      <c r="D11304"/>
      <c r="E11304"/>
    </row>
    <row r="11305" spans="1:5" x14ac:dyDescent="0.2">
      <c r="A11305"/>
      <c r="B11305"/>
      <c r="C11305"/>
      <c r="D11305"/>
      <c r="E11305"/>
    </row>
    <row r="11306" spans="1:5" x14ac:dyDescent="0.2">
      <c r="A11306"/>
      <c r="B11306"/>
      <c r="C11306"/>
      <c r="D11306"/>
      <c r="E11306"/>
    </row>
    <row r="11307" spans="1:5" x14ac:dyDescent="0.2">
      <c r="A11307"/>
      <c r="B11307"/>
      <c r="C11307"/>
      <c r="D11307"/>
      <c r="E11307"/>
    </row>
    <row r="11308" spans="1:5" x14ac:dyDescent="0.2">
      <c r="A11308"/>
      <c r="B11308"/>
      <c r="C11308"/>
      <c r="D11308"/>
      <c r="E11308"/>
    </row>
    <row r="11309" spans="1:5" x14ac:dyDescent="0.2">
      <c r="A11309"/>
      <c r="B11309"/>
      <c r="C11309"/>
      <c r="D11309"/>
      <c r="E11309"/>
    </row>
    <row r="11310" spans="1:5" x14ac:dyDescent="0.2">
      <c r="A11310"/>
      <c r="B11310"/>
      <c r="C11310"/>
      <c r="D11310"/>
      <c r="E11310"/>
    </row>
    <row r="11311" spans="1:5" x14ac:dyDescent="0.2">
      <c r="A11311"/>
      <c r="B11311"/>
      <c r="C11311"/>
      <c r="D11311"/>
      <c r="E11311"/>
    </row>
    <row r="11312" spans="1:5" x14ac:dyDescent="0.2">
      <c r="A11312"/>
      <c r="B11312"/>
      <c r="C11312"/>
      <c r="D11312"/>
      <c r="E11312"/>
    </row>
    <row r="11313" spans="1:5" x14ac:dyDescent="0.2">
      <c r="A11313"/>
      <c r="B11313"/>
      <c r="C11313"/>
      <c r="D11313"/>
      <c r="E11313"/>
    </row>
    <row r="11314" spans="1:5" x14ac:dyDescent="0.2">
      <c r="A11314"/>
      <c r="B11314"/>
      <c r="C11314"/>
      <c r="D11314"/>
      <c r="E11314"/>
    </row>
    <row r="11315" spans="1:5" x14ac:dyDescent="0.2">
      <c r="A11315"/>
      <c r="B11315"/>
      <c r="C11315"/>
      <c r="D11315"/>
      <c r="E11315"/>
    </row>
    <row r="11316" spans="1:5" x14ac:dyDescent="0.2">
      <c r="A11316"/>
      <c r="B11316"/>
      <c r="C11316"/>
      <c r="D11316"/>
      <c r="E11316"/>
    </row>
    <row r="11317" spans="1:5" x14ac:dyDescent="0.2">
      <c r="A11317"/>
      <c r="B11317"/>
      <c r="C11317"/>
      <c r="D11317"/>
      <c r="E11317"/>
    </row>
    <row r="11318" spans="1:5" x14ac:dyDescent="0.2">
      <c r="A11318"/>
      <c r="B11318"/>
      <c r="C11318"/>
      <c r="D11318"/>
      <c r="E11318"/>
    </row>
    <row r="11319" spans="1:5" x14ac:dyDescent="0.2">
      <c r="A11319"/>
      <c r="B11319"/>
      <c r="C11319"/>
      <c r="D11319"/>
      <c r="E11319"/>
    </row>
    <row r="11320" spans="1:5" x14ac:dyDescent="0.2">
      <c r="A11320"/>
      <c r="B11320"/>
      <c r="C11320"/>
      <c r="D11320"/>
      <c r="E11320"/>
    </row>
    <row r="11321" spans="1:5" x14ac:dyDescent="0.2">
      <c r="A11321"/>
      <c r="B11321"/>
      <c r="C11321"/>
      <c r="D11321"/>
      <c r="E11321"/>
    </row>
    <row r="11322" spans="1:5" x14ac:dyDescent="0.2">
      <c r="A11322"/>
      <c r="B11322"/>
      <c r="C11322"/>
      <c r="D11322"/>
      <c r="E11322"/>
    </row>
    <row r="11323" spans="1:5" x14ac:dyDescent="0.2">
      <c r="A11323"/>
      <c r="B11323"/>
      <c r="C11323"/>
      <c r="D11323"/>
      <c r="E11323"/>
    </row>
    <row r="11324" spans="1:5" x14ac:dyDescent="0.2">
      <c r="A11324"/>
      <c r="B11324"/>
      <c r="C11324"/>
      <c r="D11324"/>
      <c r="E11324"/>
    </row>
    <row r="11325" spans="1:5" x14ac:dyDescent="0.2">
      <c r="A11325"/>
      <c r="B11325"/>
      <c r="C11325"/>
      <c r="D11325"/>
      <c r="E11325"/>
    </row>
    <row r="11326" spans="1:5" x14ac:dyDescent="0.2">
      <c r="A11326"/>
      <c r="B11326"/>
      <c r="C11326"/>
      <c r="D11326"/>
      <c r="E11326"/>
    </row>
    <row r="11327" spans="1:5" x14ac:dyDescent="0.2">
      <c r="A11327"/>
      <c r="B11327"/>
      <c r="C11327"/>
      <c r="D11327"/>
      <c r="E11327"/>
    </row>
    <row r="11328" spans="1:5" x14ac:dyDescent="0.2">
      <c r="A11328"/>
      <c r="B11328"/>
      <c r="C11328"/>
      <c r="D11328"/>
      <c r="E11328"/>
    </row>
    <row r="11329" spans="1:5" x14ac:dyDescent="0.2">
      <c r="A11329"/>
      <c r="B11329"/>
      <c r="C11329"/>
      <c r="D11329"/>
      <c r="E11329"/>
    </row>
    <row r="11330" spans="1:5" x14ac:dyDescent="0.2">
      <c r="A11330"/>
      <c r="B11330"/>
      <c r="C11330"/>
      <c r="D11330"/>
      <c r="E11330"/>
    </row>
    <row r="11331" spans="1:5" x14ac:dyDescent="0.2">
      <c r="A11331"/>
      <c r="B11331"/>
      <c r="C11331"/>
      <c r="D11331"/>
      <c r="E11331"/>
    </row>
    <row r="11332" spans="1:5" x14ac:dyDescent="0.2">
      <c r="A11332"/>
      <c r="B11332"/>
      <c r="C11332"/>
      <c r="D11332"/>
      <c r="E11332"/>
    </row>
    <row r="11333" spans="1:5" x14ac:dyDescent="0.2">
      <c r="A11333"/>
      <c r="B11333"/>
      <c r="C11333"/>
      <c r="D11333"/>
      <c r="E11333"/>
    </row>
    <row r="11334" spans="1:5" x14ac:dyDescent="0.2">
      <c r="A11334"/>
      <c r="B11334"/>
      <c r="C11334"/>
      <c r="D11334"/>
      <c r="E11334"/>
    </row>
    <row r="11335" spans="1:5" x14ac:dyDescent="0.2">
      <c r="A11335"/>
      <c r="B11335"/>
      <c r="C11335"/>
      <c r="D11335"/>
      <c r="E11335"/>
    </row>
    <row r="11336" spans="1:5" x14ac:dyDescent="0.2">
      <c r="A11336"/>
      <c r="B11336"/>
      <c r="C11336"/>
      <c r="D11336"/>
      <c r="E11336"/>
    </row>
    <row r="11337" spans="1:5" x14ac:dyDescent="0.2">
      <c r="A11337"/>
      <c r="B11337"/>
      <c r="C11337"/>
      <c r="D11337"/>
      <c r="E11337"/>
    </row>
    <row r="11338" spans="1:5" x14ac:dyDescent="0.2">
      <c r="A11338"/>
      <c r="B11338"/>
      <c r="C11338"/>
      <c r="D11338"/>
      <c r="E11338"/>
    </row>
    <row r="11339" spans="1:5" x14ac:dyDescent="0.2">
      <c r="A11339"/>
      <c r="B11339"/>
      <c r="C11339"/>
      <c r="D11339"/>
      <c r="E11339"/>
    </row>
    <row r="11340" spans="1:5" x14ac:dyDescent="0.2">
      <c r="A11340"/>
      <c r="B11340"/>
      <c r="C11340"/>
      <c r="D11340"/>
      <c r="E11340"/>
    </row>
    <row r="11341" spans="1:5" x14ac:dyDescent="0.2">
      <c r="A11341"/>
      <c r="B11341"/>
      <c r="C11341"/>
      <c r="D11341"/>
      <c r="E11341"/>
    </row>
    <row r="11342" spans="1:5" x14ac:dyDescent="0.2">
      <c r="A11342"/>
      <c r="B11342"/>
      <c r="C11342"/>
      <c r="D11342"/>
      <c r="E11342"/>
    </row>
    <row r="11343" spans="1:5" x14ac:dyDescent="0.2">
      <c r="A11343"/>
      <c r="B11343"/>
      <c r="C11343"/>
      <c r="D11343"/>
      <c r="E11343"/>
    </row>
    <row r="11344" spans="1:5" x14ac:dyDescent="0.2">
      <c r="A11344"/>
      <c r="B11344"/>
      <c r="C11344"/>
      <c r="D11344"/>
      <c r="E11344"/>
    </row>
    <row r="11345" spans="1:5" x14ac:dyDescent="0.2">
      <c r="A11345"/>
      <c r="B11345"/>
      <c r="C11345"/>
      <c r="D11345"/>
      <c r="E11345"/>
    </row>
    <row r="11346" spans="1:5" x14ac:dyDescent="0.2">
      <c r="A11346"/>
      <c r="B11346"/>
      <c r="C11346"/>
      <c r="D11346"/>
      <c r="E11346"/>
    </row>
    <row r="11347" spans="1:5" x14ac:dyDescent="0.2">
      <c r="A11347"/>
      <c r="B11347"/>
      <c r="C11347"/>
      <c r="D11347"/>
      <c r="E11347"/>
    </row>
    <row r="11348" spans="1:5" x14ac:dyDescent="0.2">
      <c r="A11348"/>
      <c r="B11348"/>
      <c r="C11348"/>
      <c r="D11348"/>
      <c r="E11348"/>
    </row>
    <row r="11349" spans="1:5" x14ac:dyDescent="0.2">
      <c r="A11349"/>
      <c r="B11349"/>
      <c r="C11349"/>
      <c r="D11349"/>
      <c r="E11349"/>
    </row>
    <row r="11350" spans="1:5" x14ac:dyDescent="0.2">
      <c r="A11350"/>
      <c r="B11350"/>
      <c r="C11350"/>
      <c r="D11350"/>
      <c r="E11350"/>
    </row>
    <row r="11351" spans="1:5" x14ac:dyDescent="0.2">
      <c r="A11351"/>
      <c r="B11351"/>
      <c r="C11351"/>
      <c r="D11351"/>
      <c r="E11351"/>
    </row>
    <row r="11352" spans="1:5" x14ac:dyDescent="0.2">
      <c r="A11352"/>
      <c r="B11352"/>
      <c r="C11352"/>
      <c r="D11352"/>
      <c r="E11352"/>
    </row>
    <row r="11353" spans="1:5" x14ac:dyDescent="0.2">
      <c r="A11353"/>
      <c r="B11353"/>
      <c r="C11353"/>
      <c r="D11353"/>
      <c r="E11353"/>
    </row>
    <row r="11354" spans="1:5" x14ac:dyDescent="0.2">
      <c r="A11354"/>
      <c r="B11354"/>
      <c r="C11354"/>
      <c r="D11354"/>
      <c r="E11354"/>
    </row>
    <row r="11355" spans="1:5" x14ac:dyDescent="0.2">
      <c r="A11355"/>
      <c r="B11355"/>
      <c r="C11355"/>
      <c r="D11355"/>
      <c r="E11355"/>
    </row>
    <row r="11356" spans="1:5" x14ac:dyDescent="0.2">
      <c r="A11356"/>
      <c r="B11356"/>
      <c r="C11356"/>
      <c r="D11356"/>
      <c r="E11356"/>
    </row>
    <row r="11357" spans="1:5" x14ac:dyDescent="0.2">
      <c r="A11357"/>
      <c r="B11357"/>
      <c r="C11357"/>
      <c r="D11357"/>
      <c r="E11357"/>
    </row>
    <row r="11358" spans="1:5" x14ac:dyDescent="0.2">
      <c r="A11358"/>
      <c r="B11358"/>
      <c r="C11358"/>
      <c r="D11358"/>
      <c r="E11358"/>
    </row>
    <row r="11359" spans="1:5" x14ac:dyDescent="0.2">
      <c r="A11359"/>
      <c r="B11359"/>
      <c r="C11359"/>
      <c r="D11359"/>
      <c r="E11359"/>
    </row>
    <row r="11360" spans="1:5" x14ac:dyDescent="0.2">
      <c r="A11360"/>
      <c r="B11360"/>
      <c r="C11360"/>
      <c r="D11360"/>
      <c r="E11360"/>
    </row>
    <row r="11361" spans="1:5" x14ac:dyDescent="0.2">
      <c r="A11361"/>
      <c r="B11361"/>
      <c r="C11361"/>
      <c r="D11361"/>
      <c r="E11361"/>
    </row>
    <row r="11362" spans="1:5" x14ac:dyDescent="0.2">
      <c r="A11362"/>
      <c r="B11362"/>
      <c r="C11362"/>
      <c r="D11362"/>
      <c r="E11362"/>
    </row>
    <row r="11363" spans="1:5" x14ac:dyDescent="0.2">
      <c r="A11363"/>
      <c r="B11363"/>
      <c r="C11363"/>
      <c r="D11363"/>
      <c r="E11363"/>
    </row>
    <row r="11364" spans="1:5" x14ac:dyDescent="0.2">
      <c r="A11364"/>
      <c r="B11364"/>
      <c r="C11364"/>
      <c r="D11364"/>
      <c r="E11364"/>
    </row>
    <row r="11365" spans="1:5" x14ac:dyDescent="0.2">
      <c r="A11365"/>
      <c r="B11365"/>
      <c r="C11365"/>
      <c r="D11365"/>
      <c r="E11365"/>
    </row>
    <row r="11366" spans="1:5" x14ac:dyDescent="0.2">
      <c r="A11366"/>
      <c r="B11366"/>
      <c r="C11366"/>
      <c r="D11366"/>
      <c r="E11366"/>
    </row>
    <row r="11367" spans="1:5" x14ac:dyDescent="0.2">
      <c r="A11367"/>
      <c r="B11367"/>
      <c r="C11367"/>
      <c r="D11367"/>
      <c r="E11367"/>
    </row>
    <row r="11368" spans="1:5" x14ac:dyDescent="0.2">
      <c r="A11368"/>
      <c r="B11368"/>
      <c r="C11368"/>
      <c r="D11368"/>
      <c r="E11368"/>
    </row>
    <row r="11369" spans="1:5" x14ac:dyDescent="0.2">
      <c r="A11369"/>
      <c r="B11369"/>
      <c r="C11369"/>
      <c r="D11369"/>
      <c r="E11369"/>
    </row>
    <row r="11370" spans="1:5" x14ac:dyDescent="0.2">
      <c r="A11370"/>
      <c r="B11370"/>
      <c r="C11370"/>
      <c r="D11370"/>
      <c r="E11370"/>
    </row>
    <row r="11371" spans="1:5" x14ac:dyDescent="0.2">
      <c r="A11371"/>
      <c r="B11371"/>
      <c r="C11371"/>
      <c r="D11371"/>
      <c r="E11371"/>
    </row>
    <row r="11372" spans="1:5" x14ac:dyDescent="0.2">
      <c r="A11372"/>
      <c r="B11372"/>
      <c r="C11372"/>
      <c r="D11372"/>
      <c r="E11372"/>
    </row>
    <row r="11373" spans="1:5" x14ac:dyDescent="0.2">
      <c r="A11373"/>
      <c r="B11373"/>
      <c r="C11373"/>
      <c r="D11373"/>
      <c r="E11373"/>
    </row>
    <row r="11374" spans="1:5" x14ac:dyDescent="0.2">
      <c r="A11374"/>
      <c r="B11374"/>
      <c r="C11374"/>
      <c r="D11374"/>
      <c r="E11374"/>
    </row>
    <row r="11375" spans="1:5" x14ac:dyDescent="0.2">
      <c r="A11375"/>
      <c r="B11375"/>
      <c r="C11375"/>
      <c r="D11375"/>
      <c r="E11375"/>
    </row>
    <row r="11376" spans="1:5" x14ac:dyDescent="0.2">
      <c r="A11376"/>
      <c r="B11376"/>
      <c r="C11376"/>
      <c r="D11376"/>
      <c r="E11376"/>
    </row>
    <row r="11377" spans="1:5" x14ac:dyDescent="0.2">
      <c r="A11377"/>
      <c r="B11377"/>
      <c r="C11377"/>
      <c r="D11377"/>
      <c r="E11377"/>
    </row>
    <row r="11378" spans="1:5" x14ac:dyDescent="0.2">
      <c r="A11378"/>
      <c r="B11378"/>
      <c r="C11378"/>
      <c r="D11378"/>
      <c r="E11378"/>
    </row>
    <row r="11379" spans="1:5" x14ac:dyDescent="0.2">
      <c r="A11379"/>
      <c r="B11379"/>
      <c r="C11379"/>
      <c r="D11379"/>
      <c r="E11379"/>
    </row>
    <row r="11380" spans="1:5" x14ac:dyDescent="0.2">
      <c r="A11380"/>
      <c r="B11380"/>
      <c r="C11380"/>
      <c r="D11380"/>
      <c r="E11380"/>
    </row>
    <row r="11381" spans="1:5" x14ac:dyDescent="0.2">
      <c r="A11381"/>
      <c r="B11381"/>
      <c r="C11381"/>
      <c r="D11381"/>
      <c r="E11381"/>
    </row>
    <row r="11382" spans="1:5" x14ac:dyDescent="0.2">
      <c r="A11382"/>
      <c r="B11382"/>
      <c r="C11382"/>
      <c r="D11382"/>
      <c r="E11382"/>
    </row>
    <row r="11383" spans="1:5" x14ac:dyDescent="0.2">
      <c r="A11383"/>
      <c r="B11383"/>
      <c r="C11383"/>
      <c r="D11383"/>
      <c r="E11383"/>
    </row>
    <row r="11384" spans="1:5" x14ac:dyDescent="0.2">
      <c r="A11384"/>
      <c r="B11384"/>
      <c r="C11384"/>
      <c r="D11384"/>
      <c r="E11384"/>
    </row>
    <row r="11385" spans="1:5" x14ac:dyDescent="0.2">
      <c r="A11385"/>
      <c r="B11385"/>
      <c r="C11385"/>
      <c r="D11385"/>
      <c r="E11385"/>
    </row>
    <row r="11386" spans="1:5" x14ac:dyDescent="0.2">
      <c r="A11386"/>
      <c r="B11386"/>
      <c r="C11386"/>
      <c r="D11386"/>
      <c r="E11386"/>
    </row>
    <row r="11387" spans="1:5" x14ac:dyDescent="0.2">
      <c r="A11387"/>
      <c r="B11387"/>
      <c r="C11387"/>
      <c r="D11387"/>
      <c r="E11387"/>
    </row>
    <row r="11388" spans="1:5" x14ac:dyDescent="0.2">
      <c r="A11388"/>
      <c r="B11388"/>
      <c r="C11388"/>
      <c r="D11388"/>
      <c r="E11388"/>
    </row>
    <row r="11389" spans="1:5" x14ac:dyDescent="0.2">
      <c r="A11389"/>
      <c r="B11389"/>
      <c r="C11389"/>
      <c r="D11389"/>
      <c r="E11389"/>
    </row>
    <row r="11390" spans="1:5" x14ac:dyDescent="0.2">
      <c r="A11390"/>
      <c r="B11390"/>
      <c r="C11390"/>
      <c r="D11390"/>
      <c r="E11390"/>
    </row>
    <row r="11391" spans="1:5" x14ac:dyDescent="0.2">
      <c r="A11391"/>
      <c r="B11391"/>
      <c r="C11391"/>
      <c r="D11391"/>
      <c r="E11391"/>
    </row>
    <row r="11392" spans="1:5" x14ac:dyDescent="0.2">
      <c r="A11392"/>
      <c r="B11392"/>
      <c r="C11392"/>
      <c r="D11392"/>
      <c r="E11392"/>
    </row>
    <row r="11393" spans="1:5" x14ac:dyDescent="0.2">
      <c r="A11393"/>
      <c r="B11393"/>
      <c r="C11393"/>
      <c r="D11393"/>
      <c r="E11393"/>
    </row>
    <row r="11394" spans="1:5" x14ac:dyDescent="0.2">
      <c r="A11394"/>
      <c r="B11394"/>
      <c r="C11394"/>
      <c r="D11394"/>
      <c r="E11394"/>
    </row>
    <row r="11395" spans="1:5" x14ac:dyDescent="0.2">
      <c r="A11395"/>
      <c r="B11395"/>
      <c r="C11395"/>
      <c r="D11395"/>
      <c r="E11395"/>
    </row>
    <row r="11396" spans="1:5" x14ac:dyDescent="0.2">
      <c r="A11396"/>
      <c r="B11396"/>
      <c r="C11396"/>
      <c r="D11396"/>
      <c r="E11396"/>
    </row>
    <row r="11397" spans="1:5" x14ac:dyDescent="0.2">
      <c r="A11397"/>
      <c r="B11397"/>
      <c r="C11397"/>
      <c r="D11397"/>
      <c r="E11397"/>
    </row>
    <row r="11398" spans="1:5" x14ac:dyDescent="0.2">
      <c r="A11398"/>
      <c r="B11398"/>
      <c r="C11398"/>
      <c r="D11398"/>
      <c r="E11398"/>
    </row>
    <row r="11399" spans="1:5" x14ac:dyDescent="0.2">
      <c r="A11399"/>
      <c r="B11399"/>
      <c r="C11399"/>
      <c r="D11399"/>
      <c r="E11399"/>
    </row>
    <row r="11400" spans="1:5" x14ac:dyDescent="0.2">
      <c r="A11400"/>
      <c r="B11400"/>
      <c r="C11400"/>
      <c r="D11400"/>
      <c r="E11400"/>
    </row>
    <row r="11401" spans="1:5" x14ac:dyDescent="0.2">
      <c r="A11401"/>
      <c r="B11401"/>
      <c r="C11401"/>
      <c r="D11401"/>
      <c r="E11401"/>
    </row>
    <row r="11402" spans="1:5" x14ac:dyDescent="0.2">
      <c r="A11402"/>
      <c r="B11402"/>
      <c r="C11402"/>
      <c r="D11402"/>
      <c r="E11402"/>
    </row>
    <row r="11403" spans="1:5" x14ac:dyDescent="0.2">
      <c r="A11403"/>
      <c r="B11403"/>
      <c r="C11403"/>
      <c r="D11403"/>
      <c r="E11403"/>
    </row>
    <row r="11404" spans="1:5" x14ac:dyDescent="0.2">
      <c r="A11404"/>
      <c r="B11404"/>
      <c r="C11404"/>
      <c r="D11404"/>
      <c r="E11404"/>
    </row>
    <row r="11405" spans="1:5" x14ac:dyDescent="0.2">
      <c r="A11405"/>
      <c r="B11405"/>
      <c r="C11405"/>
      <c r="D11405"/>
      <c r="E11405"/>
    </row>
    <row r="11406" spans="1:5" x14ac:dyDescent="0.2">
      <c r="A11406"/>
      <c r="B11406"/>
      <c r="C11406"/>
      <c r="D11406"/>
      <c r="E11406"/>
    </row>
    <row r="11407" spans="1:5" x14ac:dyDescent="0.2">
      <c r="A11407"/>
      <c r="B11407"/>
      <c r="C11407"/>
      <c r="D11407"/>
      <c r="E11407"/>
    </row>
    <row r="11408" spans="1:5" x14ac:dyDescent="0.2">
      <c r="A11408"/>
      <c r="B11408"/>
      <c r="C11408"/>
      <c r="D11408"/>
      <c r="E11408"/>
    </row>
    <row r="11409" spans="1:5" x14ac:dyDescent="0.2">
      <c r="A11409"/>
      <c r="B11409"/>
      <c r="C11409"/>
      <c r="D11409"/>
      <c r="E11409"/>
    </row>
    <row r="11410" spans="1:5" x14ac:dyDescent="0.2">
      <c r="A11410"/>
      <c r="B11410"/>
      <c r="C11410"/>
      <c r="D11410"/>
      <c r="E11410"/>
    </row>
    <row r="11411" spans="1:5" x14ac:dyDescent="0.2">
      <c r="A11411"/>
      <c r="B11411"/>
      <c r="C11411"/>
      <c r="D11411"/>
      <c r="E11411"/>
    </row>
    <row r="11412" spans="1:5" x14ac:dyDescent="0.2">
      <c r="A11412"/>
      <c r="B11412"/>
      <c r="C11412"/>
      <c r="D11412"/>
      <c r="E11412"/>
    </row>
    <row r="11413" spans="1:5" x14ac:dyDescent="0.2">
      <c r="A11413"/>
      <c r="B11413"/>
      <c r="C11413"/>
      <c r="D11413"/>
      <c r="E11413"/>
    </row>
    <row r="11414" spans="1:5" x14ac:dyDescent="0.2">
      <c r="A11414"/>
      <c r="B11414"/>
      <c r="C11414"/>
      <c r="D11414"/>
      <c r="E11414"/>
    </row>
    <row r="11415" spans="1:5" x14ac:dyDescent="0.2">
      <c r="A11415"/>
      <c r="B11415"/>
      <c r="C11415"/>
      <c r="D11415"/>
      <c r="E11415"/>
    </row>
    <row r="11416" spans="1:5" x14ac:dyDescent="0.2">
      <c r="A11416"/>
      <c r="B11416"/>
      <c r="C11416"/>
      <c r="D11416"/>
      <c r="E11416"/>
    </row>
    <row r="11417" spans="1:5" x14ac:dyDescent="0.2">
      <c r="A11417"/>
      <c r="B11417"/>
      <c r="C11417"/>
      <c r="D11417"/>
      <c r="E11417"/>
    </row>
    <row r="11418" spans="1:5" x14ac:dyDescent="0.2">
      <c r="A11418"/>
      <c r="B11418"/>
      <c r="C11418"/>
      <c r="D11418"/>
      <c r="E11418"/>
    </row>
    <row r="11419" spans="1:5" x14ac:dyDescent="0.2">
      <c r="A11419"/>
      <c r="B11419"/>
      <c r="C11419"/>
      <c r="D11419"/>
      <c r="E11419"/>
    </row>
    <row r="11420" spans="1:5" x14ac:dyDescent="0.2">
      <c r="A11420"/>
      <c r="B11420"/>
      <c r="C11420"/>
      <c r="D11420"/>
      <c r="E11420"/>
    </row>
    <row r="11421" spans="1:5" x14ac:dyDescent="0.2">
      <c r="A11421"/>
      <c r="B11421"/>
      <c r="C11421"/>
      <c r="D11421"/>
      <c r="E11421"/>
    </row>
    <row r="11422" spans="1:5" x14ac:dyDescent="0.2">
      <c r="A11422"/>
      <c r="B11422"/>
      <c r="C11422"/>
      <c r="D11422"/>
      <c r="E11422"/>
    </row>
    <row r="11423" spans="1:5" x14ac:dyDescent="0.2">
      <c r="A11423"/>
      <c r="B11423"/>
      <c r="C11423"/>
      <c r="D11423"/>
      <c r="E11423"/>
    </row>
    <row r="11424" spans="1:5" x14ac:dyDescent="0.2">
      <c r="A11424"/>
      <c r="B11424"/>
      <c r="C11424"/>
      <c r="D11424"/>
      <c r="E11424"/>
    </row>
    <row r="11425" spans="1:5" x14ac:dyDescent="0.2">
      <c r="A11425"/>
      <c r="B11425"/>
      <c r="C11425"/>
      <c r="D11425"/>
      <c r="E11425"/>
    </row>
    <row r="11426" spans="1:5" x14ac:dyDescent="0.2">
      <c r="A11426"/>
      <c r="B11426"/>
      <c r="C11426"/>
      <c r="D11426"/>
      <c r="E11426"/>
    </row>
    <row r="11427" spans="1:5" x14ac:dyDescent="0.2">
      <c r="A11427"/>
      <c r="B11427"/>
      <c r="C11427"/>
      <c r="D11427"/>
      <c r="E11427"/>
    </row>
    <row r="11428" spans="1:5" x14ac:dyDescent="0.2">
      <c r="A11428"/>
      <c r="B11428"/>
      <c r="C11428"/>
      <c r="D11428"/>
      <c r="E11428"/>
    </row>
    <row r="11429" spans="1:5" x14ac:dyDescent="0.2">
      <c r="A11429"/>
      <c r="B11429"/>
      <c r="C11429"/>
      <c r="D11429"/>
      <c r="E11429"/>
    </row>
    <row r="11430" spans="1:5" x14ac:dyDescent="0.2">
      <c r="A11430"/>
      <c r="B11430"/>
      <c r="C11430"/>
      <c r="D11430"/>
      <c r="E11430"/>
    </row>
    <row r="11431" spans="1:5" x14ac:dyDescent="0.2">
      <c r="A11431"/>
      <c r="B11431"/>
      <c r="C11431"/>
      <c r="D11431"/>
      <c r="E11431"/>
    </row>
    <row r="11432" spans="1:5" x14ac:dyDescent="0.2">
      <c r="A11432"/>
      <c r="B11432"/>
      <c r="C11432"/>
      <c r="D11432"/>
      <c r="E11432"/>
    </row>
    <row r="11433" spans="1:5" x14ac:dyDescent="0.2">
      <c r="A11433"/>
      <c r="B11433"/>
      <c r="C11433"/>
      <c r="D11433"/>
      <c r="E11433"/>
    </row>
    <row r="11434" spans="1:5" x14ac:dyDescent="0.2">
      <c r="A11434"/>
      <c r="B11434"/>
      <c r="C11434"/>
      <c r="D11434"/>
      <c r="E11434"/>
    </row>
    <row r="11435" spans="1:5" x14ac:dyDescent="0.2">
      <c r="A11435"/>
      <c r="B11435"/>
      <c r="C11435"/>
      <c r="D11435"/>
      <c r="E11435"/>
    </row>
    <row r="11436" spans="1:5" x14ac:dyDescent="0.2">
      <c r="A11436"/>
      <c r="B11436"/>
      <c r="C11436"/>
      <c r="D11436"/>
      <c r="E11436"/>
    </row>
    <row r="11437" spans="1:5" x14ac:dyDescent="0.2">
      <c r="A11437"/>
      <c r="B11437"/>
      <c r="C11437"/>
      <c r="D11437"/>
      <c r="E11437"/>
    </row>
    <row r="11438" spans="1:5" x14ac:dyDescent="0.2">
      <c r="A11438"/>
      <c r="B11438"/>
      <c r="C11438"/>
      <c r="D11438"/>
      <c r="E11438"/>
    </row>
    <row r="11439" spans="1:5" x14ac:dyDescent="0.2">
      <c r="A11439"/>
      <c r="B11439"/>
      <c r="C11439"/>
      <c r="D11439"/>
      <c r="E11439"/>
    </row>
    <row r="11440" spans="1:5" x14ac:dyDescent="0.2">
      <c r="A11440"/>
      <c r="B11440"/>
      <c r="C11440"/>
      <c r="D11440"/>
      <c r="E11440"/>
    </row>
    <row r="11441" spans="1:5" x14ac:dyDescent="0.2">
      <c r="A11441"/>
      <c r="B11441"/>
      <c r="C11441"/>
      <c r="D11441"/>
      <c r="E11441"/>
    </row>
    <row r="11442" spans="1:5" x14ac:dyDescent="0.2">
      <c r="A11442"/>
      <c r="B11442"/>
      <c r="C11442"/>
      <c r="D11442"/>
      <c r="E11442"/>
    </row>
    <row r="11443" spans="1:5" x14ac:dyDescent="0.2">
      <c r="A11443"/>
      <c r="B11443"/>
      <c r="C11443"/>
      <c r="D11443"/>
      <c r="E11443"/>
    </row>
    <row r="11444" spans="1:5" x14ac:dyDescent="0.2">
      <c r="A11444"/>
      <c r="B11444"/>
      <c r="C11444"/>
      <c r="D11444"/>
      <c r="E11444"/>
    </row>
    <row r="11445" spans="1:5" x14ac:dyDescent="0.2">
      <c r="A11445"/>
      <c r="B11445"/>
      <c r="C11445"/>
      <c r="D11445"/>
      <c r="E11445"/>
    </row>
    <row r="11446" spans="1:5" x14ac:dyDescent="0.2">
      <c r="A11446"/>
      <c r="B11446"/>
      <c r="C11446"/>
      <c r="D11446"/>
      <c r="E11446"/>
    </row>
    <row r="11447" spans="1:5" x14ac:dyDescent="0.2">
      <c r="A11447"/>
      <c r="B11447"/>
      <c r="C11447"/>
      <c r="D11447"/>
      <c r="E11447"/>
    </row>
    <row r="11448" spans="1:5" x14ac:dyDescent="0.2">
      <c r="A11448"/>
      <c r="B11448"/>
      <c r="C11448"/>
      <c r="D11448"/>
      <c r="E11448"/>
    </row>
    <row r="11449" spans="1:5" x14ac:dyDescent="0.2">
      <c r="A11449"/>
      <c r="B11449"/>
      <c r="C11449"/>
      <c r="D11449"/>
      <c r="E11449"/>
    </row>
    <row r="11450" spans="1:5" x14ac:dyDescent="0.2">
      <c r="A11450"/>
      <c r="B11450"/>
      <c r="C11450"/>
      <c r="D11450"/>
      <c r="E11450"/>
    </row>
    <row r="11451" spans="1:5" x14ac:dyDescent="0.2">
      <c r="A11451"/>
      <c r="B11451"/>
      <c r="C11451"/>
      <c r="D11451"/>
      <c r="E11451"/>
    </row>
    <row r="11452" spans="1:5" x14ac:dyDescent="0.2">
      <c r="A11452"/>
      <c r="B11452"/>
      <c r="C11452"/>
      <c r="D11452"/>
      <c r="E11452"/>
    </row>
    <row r="11453" spans="1:5" x14ac:dyDescent="0.2">
      <c r="A11453"/>
      <c r="B11453"/>
      <c r="C11453"/>
      <c r="D11453"/>
      <c r="E11453"/>
    </row>
    <row r="11454" spans="1:5" x14ac:dyDescent="0.2">
      <c r="A11454"/>
      <c r="B11454"/>
      <c r="C11454"/>
      <c r="D11454"/>
      <c r="E11454"/>
    </row>
    <row r="11455" spans="1:5" x14ac:dyDescent="0.2">
      <c r="A11455"/>
      <c r="B11455"/>
      <c r="C11455"/>
      <c r="D11455"/>
      <c r="E11455"/>
    </row>
    <row r="11456" spans="1:5" x14ac:dyDescent="0.2">
      <c r="A11456"/>
      <c r="B11456"/>
      <c r="C11456"/>
      <c r="D11456"/>
      <c r="E11456"/>
    </row>
    <row r="11457" spans="1:5" x14ac:dyDescent="0.2">
      <c r="A11457"/>
      <c r="B11457"/>
      <c r="C11457"/>
      <c r="D11457"/>
      <c r="E11457"/>
    </row>
    <row r="11458" spans="1:5" x14ac:dyDescent="0.2">
      <c r="A11458"/>
      <c r="B11458"/>
      <c r="C11458"/>
      <c r="D11458"/>
      <c r="E11458"/>
    </row>
    <row r="11459" spans="1:5" x14ac:dyDescent="0.2">
      <c r="A11459"/>
      <c r="B11459"/>
      <c r="C11459"/>
      <c r="D11459"/>
      <c r="E11459"/>
    </row>
    <row r="11460" spans="1:5" x14ac:dyDescent="0.2">
      <c r="A11460"/>
      <c r="B11460"/>
      <c r="C11460"/>
      <c r="D11460"/>
      <c r="E11460"/>
    </row>
    <row r="11461" spans="1:5" x14ac:dyDescent="0.2">
      <c r="A11461"/>
      <c r="B11461"/>
      <c r="C11461"/>
      <c r="D11461"/>
      <c r="E11461"/>
    </row>
    <row r="11462" spans="1:5" x14ac:dyDescent="0.2">
      <c r="A11462"/>
      <c r="B11462"/>
      <c r="C11462"/>
      <c r="D11462"/>
      <c r="E11462"/>
    </row>
    <row r="11463" spans="1:5" x14ac:dyDescent="0.2">
      <c r="A11463"/>
      <c r="B11463"/>
      <c r="C11463"/>
      <c r="D11463"/>
      <c r="E11463"/>
    </row>
    <row r="11464" spans="1:5" x14ac:dyDescent="0.2">
      <c r="A11464"/>
      <c r="B11464"/>
      <c r="C11464"/>
      <c r="D11464"/>
      <c r="E11464"/>
    </row>
    <row r="11465" spans="1:5" x14ac:dyDescent="0.2">
      <c r="A11465"/>
      <c r="B11465"/>
      <c r="C11465"/>
      <c r="D11465"/>
      <c r="E11465"/>
    </row>
    <row r="11466" spans="1:5" x14ac:dyDescent="0.2">
      <c r="A11466"/>
      <c r="B11466"/>
      <c r="C11466"/>
      <c r="D11466"/>
      <c r="E11466"/>
    </row>
    <row r="11467" spans="1:5" x14ac:dyDescent="0.2">
      <c r="A11467"/>
      <c r="B11467"/>
      <c r="C11467"/>
      <c r="D11467"/>
      <c r="E11467"/>
    </row>
    <row r="11468" spans="1:5" x14ac:dyDescent="0.2">
      <c r="A11468"/>
      <c r="B11468"/>
      <c r="C11468"/>
      <c r="D11468"/>
      <c r="E11468"/>
    </row>
    <row r="11469" spans="1:5" x14ac:dyDescent="0.2">
      <c r="A11469"/>
      <c r="B11469"/>
      <c r="C11469"/>
      <c r="D11469"/>
      <c r="E11469"/>
    </row>
    <row r="11470" spans="1:5" x14ac:dyDescent="0.2">
      <c r="A11470"/>
      <c r="B11470"/>
      <c r="C11470"/>
      <c r="D11470"/>
      <c r="E11470"/>
    </row>
    <row r="11471" spans="1:5" x14ac:dyDescent="0.2">
      <c r="A11471"/>
      <c r="B11471"/>
      <c r="C11471"/>
      <c r="D11471"/>
      <c r="E11471"/>
    </row>
    <row r="11472" spans="1:5" x14ac:dyDescent="0.2">
      <c r="A11472"/>
      <c r="B11472"/>
      <c r="C11472"/>
      <c r="D11472"/>
      <c r="E11472"/>
    </row>
    <row r="11473" spans="1:5" x14ac:dyDescent="0.2">
      <c r="A11473"/>
      <c r="B11473"/>
      <c r="C11473"/>
      <c r="D11473"/>
      <c r="E11473"/>
    </row>
    <row r="11474" spans="1:5" x14ac:dyDescent="0.2">
      <c r="A11474"/>
      <c r="B11474"/>
      <c r="C11474"/>
      <c r="D11474"/>
      <c r="E11474"/>
    </row>
    <row r="11475" spans="1:5" x14ac:dyDescent="0.2">
      <c r="A11475"/>
      <c r="B11475"/>
      <c r="C11475"/>
      <c r="D11475"/>
      <c r="E11475"/>
    </row>
    <row r="11476" spans="1:5" x14ac:dyDescent="0.2">
      <c r="A11476"/>
      <c r="B11476"/>
      <c r="C11476"/>
      <c r="D11476"/>
      <c r="E11476"/>
    </row>
    <row r="11477" spans="1:5" x14ac:dyDescent="0.2">
      <c r="A11477"/>
      <c r="B11477"/>
      <c r="C11477"/>
      <c r="D11477"/>
      <c r="E11477"/>
    </row>
    <row r="11478" spans="1:5" x14ac:dyDescent="0.2">
      <c r="A11478"/>
      <c r="B11478"/>
      <c r="C11478"/>
      <c r="D11478"/>
      <c r="E11478"/>
    </row>
    <row r="11479" spans="1:5" x14ac:dyDescent="0.2">
      <c r="A11479"/>
      <c r="B11479"/>
      <c r="C11479"/>
      <c r="D11479"/>
      <c r="E11479"/>
    </row>
    <row r="11480" spans="1:5" x14ac:dyDescent="0.2">
      <c r="A11480"/>
      <c r="B11480"/>
      <c r="C11480"/>
      <c r="D11480"/>
      <c r="E11480"/>
    </row>
    <row r="11481" spans="1:5" x14ac:dyDescent="0.2">
      <c r="A11481"/>
      <c r="B11481"/>
      <c r="C11481"/>
      <c r="D11481"/>
      <c r="E11481"/>
    </row>
    <row r="11482" spans="1:5" x14ac:dyDescent="0.2">
      <c r="A11482"/>
      <c r="B11482"/>
      <c r="C11482"/>
      <c r="D11482"/>
      <c r="E11482"/>
    </row>
    <row r="11483" spans="1:5" x14ac:dyDescent="0.2">
      <c r="A11483"/>
      <c r="B11483"/>
      <c r="C11483"/>
      <c r="D11483"/>
      <c r="E11483"/>
    </row>
    <row r="11484" spans="1:5" x14ac:dyDescent="0.2">
      <c r="A11484"/>
      <c r="B11484"/>
      <c r="C11484"/>
      <c r="D11484"/>
      <c r="E11484"/>
    </row>
    <row r="11485" spans="1:5" x14ac:dyDescent="0.2">
      <c r="A11485"/>
      <c r="B11485"/>
      <c r="C11485"/>
      <c r="D11485"/>
      <c r="E11485"/>
    </row>
    <row r="11486" spans="1:5" x14ac:dyDescent="0.2">
      <c r="A11486"/>
      <c r="B11486"/>
      <c r="C11486"/>
      <c r="D11486"/>
      <c r="E11486"/>
    </row>
    <row r="11487" spans="1:5" x14ac:dyDescent="0.2">
      <c r="A11487"/>
      <c r="B11487"/>
      <c r="C11487"/>
      <c r="D11487"/>
      <c r="E11487"/>
    </row>
    <row r="11488" spans="1:5" x14ac:dyDescent="0.2">
      <c r="A11488"/>
      <c r="B11488"/>
      <c r="C11488"/>
      <c r="D11488"/>
      <c r="E11488"/>
    </row>
    <row r="11489" spans="1:5" x14ac:dyDescent="0.2">
      <c r="A11489"/>
      <c r="B11489"/>
      <c r="C11489"/>
      <c r="D11489"/>
      <c r="E11489"/>
    </row>
    <row r="11490" spans="1:5" x14ac:dyDescent="0.2">
      <c r="A11490"/>
      <c r="B11490"/>
      <c r="C11490"/>
      <c r="D11490"/>
      <c r="E11490"/>
    </row>
    <row r="11491" spans="1:5" x14ac:dyDescent="0.2">
      <c r="A11491"/>
      <c r="B11491"/>
      <c r="C11491"/>
      <c r="D11491"/>
      <c r="E11491"/>
    </row>
    <row r="11492" spans="1:5" x14ac:dyDescent="0.2">
      <c r="A11492"/>
      <c r="B11492"/>
      <c r="C11492"/>
      <c r="D11492"/>
      <c r="E11492"/>
    </row>
    <row r="11493" spans="1:5" x14ac:dyDescent="0.2">
      <c r="A11493"/>
      <c r="B11493"/>
      <c r="C11493"/>
      <c r="D11493"/>
      <c r="E11493"/>
    </row>
    <row r="11494" spans="1:5" x14ac:dyDescent="0.2">
      <c r="A11494"/>
      <c r="B11494"/>
      <c r="C11494"/>
      <c r="D11494"/>
      <c r="E11494"/>
    </row>
    <row r="11495" spans="1:5" x14ac:dyDescent="0.2">
      <c r="A11495"/>
      <c r="B11495"/>
      <c r="C11495"/>
      <c r="D11495"/>
      <c r="E11495"/>
    </row>
    <row r="11496" spans="1:5" x14ac:dyDescent="0.2">
      <c r="A11496"/>
      <c r="B11496"/>
      <c r="C11496"/>
      <c r="D11496"/>
      <c r="E11496"/>
    </row>
    <row r="11497" spans="1:5" x14ac:dyDescent="0.2">
      <c r="A11497"/>
      <c r="B11497"/>
      <c r="C11497"/>
      <c r="D11497"/>
      <c r="E11497"/>
    </row>
    <row r="11498" spans="1:5" x14ac:dyDescent="0.2">
      <c r="A11498"/>
      <c r="B11498"/>
      <c r="C11498"/>
      <c r="D11498"/>
      <c r="E11498"/>
    </row>
    <row r="11499" spans="1:5" x14ac:dyDescent="0.2">
      <c r="A11499"/>
      <c r="B11499"/>
      <c r="C11499"/>
      <c r="D11499"/>
      <c r="E11499"/>
    </row>
    <row r="11500" spans="1:5" x14ac:dyDescent="0.2">
      <c r="A11500"/>
      <c r="B11500"/>
      <c r="C11500"/>
      <c r="D11500"/>
      <c r="E11500"/>
    </row>
    <row r="11501" spans="1:5" x14ac:dyDescent="0.2">
      <c r="A11501"/>
      <c r="B11501"/>
      <c r="C11501"/>
      <c r="D11501"/>
      <c r="E11501"/>
    </row>
    <row r="11502" spans="1:5" x14ac:dyDescent="0.2">
      <c r="A11502"/>
      <c r="B11502"/>
      <c r="C11502"/>
      <c r="D11502"/>
      <c r="E11502"/>
    </row>
    <row r="11503" spans="1:5" x14ac:dyDescent="0.2">
      <c r="A11503"/>
      <c r="B11503"/>
      <c r="C11503"/>
      <c r="D11503"/>
      <c r="E11503"/>
    </row>
    <row r="11504" spans="1:5" x14ac:dyDescent="0.2">
      <c r="A11504"/>
      <c r="B11504"/>
      <c r="C11504"/>
      <c r="D11504"/>
      <c r="E11504"/>
    </row>
    <row r="11505" spans="1:5" x14ac:dyDescent="0.2">
      <c r="A11505"/>
      <c r="B11505"/>
      <c r="C11505"/>
      <c r="D11505"/>
      <c r="E11505"/>
    </row>
    <row r="11506" spans="1:5" x14ac:dyDescent="0.2">
      <c r="A11506"/>
      <c r="B11506"/>
      <c r="C11506"/>
      <c r="D11506"/>
      <c r="E11506"/>
    </row>
    <row r="11507" spans="1:5" x14ac:dyDescent="0.2">
      <c r="A11507"/>
      <c r="B11507"/>
      <c r="C11507"/>
      <c r="D11507"/>
      <c r="E11507"/>
    </row>
    <row r="11508" spans="1:5" x14ac:dyDescent="0.2">
      <c r="A11508"/>
      <c r="B11508"/>
      <c r="C11508"/>
      <c r="D11508"/>
      <c r="E11508"/>
    </row>
    <row r="11509" spans="1:5" x14ac:dyDescent="0.2">
      <c r="A11509"/>
      <c r="B11509"/>
      <c r="C11509"/>
      <c r="D11509"/>
      <c r="E11509"/>
    </row>
    <row r="11510" spans="1:5" x14ac:dyDescent="0.2">
      <c r="A11510"/>
      <c r="B11510"/>
      <c r="C11510"/>
      <c r="D11510"/>
      <c r="E11510"/>
    </row>
    <row r="11511" spans="1:5" x14ac:dyDescent="0.2">
      <c r="A11511"/>
      <c r="B11511"/>
      <c r="C11511"/>
      <c r="D11511"/>
      <c r="E11511"/>
    </row>
    <row r="11512" spans="1:5" x14ac:dyDescent="0.2">
      <c r="A11512"/>
      <c r="B11512"/>
      <c r="C11512"/>
      <c r="D11512"/>
      <c r="E11512"/>
    </row>
    <row r="11513" spans="1:5" x14ac:dyDescent="0.2">
      <c r="A11513"/>
      <c r="B11513"/>
      <c r="C11513"/>
      <c r="D11513"/>
      <c r="E11513"/>
    </row>
    <row r="11514" spans="1:5" x14ac:dyDescent="0.2">
      <c r="A11514"/>
      <c r="B11514"/>
      <c r="C11514"/>
      <c r="D11514"/>
      <c r="E11514"/>
    </row>
    <row r="11515" spans="1:5" x14ac:dyDescent="0.2">
      <c r="A11515"/>
      <c r="B11515"/>
      <c r="C11515"/>
      <c r="D11515"/>
      <c r="E11515"/>
    </row>
    <row r="11516" spans="1:5" x14ac:dyDescent="0.2">
      <c r="A11516"/>
      <c r="B11516"/>
      <c r="C11516"/>
      <c r="D11516"/>
      <c r="E11516"/>
    </row>
    <row r="11517" spans="1:5" x14ac:dyDescent="0.2">
      <c r="A11517"/>
      <c r="B11517"/>
      <c r="C11517"/>
      <c r="D11517"/>
      <c r="E11517"/>
    </row>
    <row r="11518" spans="1:5" x14ac:dyDescent="0.2">
      <c r="A11518"/>
      <c r="B11518"/>
      <c r="C11518"/>
      <c r="D11518"/>
      <c r="E11518"/>
    </row>
    <row r="11519" spans="1:5" x14ac:dyDescent="0.2">
      <c r="A11519"/>
      <c r="B11519"/>
      <c r="C11519"/>
      <c r="D11519"/>
      <c r="E11519"/>
    </row>
    <row r="11520" spans="1:5" x14ac:dyDescent="0.2">
      <c r="A11520"/>
      <c r="B11520"/>
      <c r="C11520"/>
      <c r="D11520"/>
      <c r="E11520"/>
    </row>
    <row r="11521" spans="1:5" x14ac:dyDescent="0.2">
      <c r="A11521"/>
      <c r="B11521"/>
      <c r="C11521"/>
      <c r="D11521"/>
      <c r="E11521"/>
    </row>
    <row r="11522" spans="1:5" x14ac:dyDescent="0.2">
      <c r="A11522"/>
      <c r="B11522"/>
      <c r="C11522"/>
      <c r="D11522"/>
      <c r="E11522"/>
    </row>
    <row r="11523" spans="1:5" x14ac:dyDescent="0.2">
      <c r="A11523"/>
      <c r="B11523"/>
      <c r="C11523"/>
      <c r="D11523"/>
      <c r="E11523"/>
    </row>
    <row r="11524" spans="1:5" x14ac:dyDescent="0.2">
      <c r="A11524"/>
      <c r="B11524"/>
      <c r="C11524"/>
      <c r="D11524"/>
      <c r="E11524"/>
    </row>
    <row r="11525" spans="1:5" x14ac:dyDescent="0.2">
      <c r="A11525"/>
      <c r="B11525"/>
      <c r="C11525"/>
      <c r="D11525"/>
      <c r="E11525"/>
    </row>
    <row r="11526" spans="1:5" x14ac:dyDescent="0.2">
      <c r="A11526"/>
      <c r="B11526"/>
      <c r="C11526"/>
      <c r="D11526"/>
      <c r="E11526"/>
    </row>
    <row r="11527" spans="1:5" x14ac:dyDescent="0.2">
      <c r="A11527"/>
      <c r="B11527"/>
      <c r="C11527"/>
      <c r="D11527"/>
      <c r="E11527"/>
    </row>
    <row r="11528" spans="1:5" x14ac:dyDescent="0.2">
      <c r="A11528"/>
      <c r="B11528"/>
      <c r="C11528"/>
      <c r="D11528"/>
      <c r="E11528"/>
    </row>
    <row r="11529" spans="1:5" x14ac:dyDescent="0.2">
      <c r="A11529"/>
      <c r="B11529"/>
      <c r="C11529"/>
      <c r="D11529"/>
      <c r="E11529"/>
    </row>
    <row r="11530" spans="1:5" x14ac:dyDescent="0.2">
      <c r="A11530"/>
      <c r="B11530"/>
      <c r="C11530"/>
      <c r="D11530"/>
      <c r="E11530"/>
    </row>
    <row r="11531" spans="1:5" x14ac:dyDescent="0.2">
      <c r="A11531"/>
      <c r="B11531"/>
      <c r="C11531"/>
      <c r="D11531"/>
      <c r="E11531"/>
    </row>
    <row r="11532" spans="1:5" x14ac:dyDescent="0.2">
      <c r="A11532"/>
      <c r="B11532"/>
      <c r="C11532"/>
      <c r="D11532"/>
      <c r="E11532"/>
    </row>
    <row r="11533" spans="1:5" x14ac:dyDescent="0.2">
      <c r="A11533"/>
      <c r="B11533"/>
      <c r="C11533"/>
      <c r="D11533"/>
      <c r="E11533"/>
    </row>
    <row r="11534" spans="1:5" x14ac:dyDescent="0.2">
      <c r="A11534"/>
      <c r="B11534"/>
      <c r="C11534"/>
      <c r="D11534"/>
      <c r="E11534"/>
    </row>
    <row r="11535" spans="1:5" x14ac:dyDescent="0.2">
      <c r="A11535"/>
      <c r="B11535"/>
      <c r="C11535"/>
      <c r="D11535"/>
      <c r="E11535"/>
    </row>
    <row r="11536" spans="1:5" x14ac:dyDescent="0.2">
      <c r="A11536"/>
      <c r="B11536"/>
      <c r="C11536"/>
      <c r="D11536"/>
      <c r="E11536"/>
    </row>
    <row r="11537" spans="1:5" x14ac:dyDescent="0.2">
      <c r="A11537"/>
      <c r="B11537"/>
      <c r="C11537"/>
      <c r="D11537"/>
      <c r="E11537"/>
    </row>
    <row r="11538" spans="1:5" x14ac:dyDescent="0.2">
      <c r="A11538"/>
      <c r="B11538"/>
      <c r="C11538"/>
      <c r="D11538"/>
      <c r="E11538"/>
    </row>
    <row r="11539" spans="1:5" x14ac:dyDescent="0.2">
      <c r="A11539"/>
      <c r="B11539"/>
      <c r="C11539"/>
      <c r="D11539"/>
      <c r="E11539"/>
    </row>
    <row r="11540" spans="1:5" x14ac:dyDescent="0.2">
      <c r="A11540"/>
      <c r="B11540"/>
      <c r="C11540"/>
      <c r="D11540"/>
      <c r="E11540"/>
    </row>
    <row r="11541" spans="1:5" x14ac:dyDescent="0.2">
      <c r="A11541"/>
      <c r="B11541"/>
      <c r="C11541"/>
      <c r="D11541"/>
      <c r="E11541"/>
    </row>
    <row r="11542" spans="1:5" x14ac:dyDescent="0.2">
      <c r="A11542"/>
      <c r="B11542"/>
      <c r="C11542"/>
      <c r="D11542"/>
      <c r="E11542"/>
    </row>
    <row r="11543" spans="1:5" x14ac:dyDescent="0.2">
      <c r="A11543"/>
      <c r="B11543"/>
      <c r="C11543"/>
      <c r="D11543"/>
      <c r="E11543"/>
    </row>
    <row r="11544" spans="1:5" x14ac:dyDescent="0.2">
      <c r="A11544"/>
      <c r="B11544"/>
      <c r="C11544"/>
      <c r="D11544"/>
      <c r="E11544"/>
    </row>
    <row r="11545" spans="1:5" x14ac:dyDescent="0.2">
      <c r="A11545"/>
      <c r="B11545"/>
      <c r="C11545"/>
      <c r="D11545"/>
      <c r="E11545"/>
    </row>
    <row r="11546" spans="1:5" x14ac:dyDescent="0.2">
      <c r="A11546"/>
      <c r="B11546"/>
      <c r="C11546"/>
      <c r="D11546"/>
      <c r="E11546"/>
    </row>
    <row r="11547" spans="1:5" x14ac:dyDescent="0.2">
      <c r="A11547"/>
      <c r="B11547"/>
      <c r="C11547"/>
      <c r="D11547"/>
      <c r="E11547"/>
    </row>
    <row r="11548" spans="1:5" x14ac:dyDescent="0.2">
      <c r="A11548"/>
      <c r="B11548"/>
      <c r="C11548"/>
      <c r="D11548"/>
      <c r="E11548"/>
    </row>
    <row r="11549" spans="1:5" x14ac:dyDescent="0.2">
      <c r="A11549"/>
      <c r="B11549"/>
      <c r="C11549"/>
      <c r="D11549"/>
      <c r="E11549"/>
    </row>
    <row r="11550" spans="1:5" x14ac:dyDescent="0.2">
      <c r="A11550"/>
      <c r="B11550"/>
      <c r="C11550"/>
      <c r="D11550"/>
      <c r="E11550"/>
    </row>
    <row r="11551" spans="1:5" x14ac:dyDescent="0.2">
      <c r="A11551"/>
      <c r="B11551"/>
      <c r="C11551"/>
      <c r="D11551"/>
      <c r="E11551"/>
    </row>
    <row r="11552" spans="1:5" x14ac:dyDescent="0.2">
      <c r="A11552"/>
      <c r="B11552"/>
      <c r="C11552"/>
      <c r="D11552"/>
      <c r="E11552"/>
    </row>
    <row r="11553" spans="1:5" x14ac:dyDescent="0.2">
      <c r="A11553"/>
      <c r="B11553"/>
      <c r="C11553"/>
      <c r="D11553"/>
      <c r="E11553"/>
    </row>
    <row r="11554" spans="1:5" x14ac:dyDescent="0.2">
      <c r="A11554"/>
      <c r="B11554"/>
      <c r="C11554"/>
      <c r="D11554"/>
      <c r="E11554"/>
    </row>
    <row r="11555" spans="1:5" x14ac:dyDescent="0.2">
      <c r="A11555"/>
      <c r="B11555"/>
      <c r="C11555"/>
      <c r="D11555"/>
      <c r="E11555"/>
    </row>
    <row r="11556" spans="1:5" x14ac:dyDescent="0.2">
      <c r="A11556"/>
      <c r="B11556"/>
      <c r="C11556"/>
      <c r="D11556"/>
      <c r="E11556"/>
    </row>
    <row r="11557" spans="1:5" x14ac:dyDescent="0.2">
      <c r="A11557"/>
      <c r="B11557"/>
      <c r="C11557"/>
      <c r="D11557"/>
      <c r="E11557"/>
    </row>
    <row r="11558" spans="1:5" x14ac:dyDescent="0.2">
      <c r="A11558"/>
      <c r="B11558"/>
      <c r="C11558"/>
      <c r="D11558"/>
      <c r="E11558"/>
    </row>
    <row r="11559" spans="1:5" x14ac:dyDescent="0.2">
      <c r="A11559"/>
      <c r="B11559"/>
      <c r="C11559"/>
      <c r="D11559"/>
      <c r="E11559"/>
    </row>
    <row r="11560" spans="1:5" x14ac:dyDescent="0.2">
      <c r="A11560"/>
      <c r="B11560"/>
      <c r="C11560"/>
      <c r="D11560"/>
      <c r="E11560"/>
    </row>
    <row r="11561" spans="1:5" x14ac:dyDescent="0.2">
      <c r="A11561"/>
      <c r="B11561"/>
      <c r="C11561"/>
      <c r="D11561"/>
      <c r="E11561"/>
    </row>
    <row r="11562" spans="1:5" x14ac:dyDescent="0.2">
      <c r="A11562"/>
      <c r="B11562"/>
      <c r="C11562"/>
      <c r="D11562"/>
      <c r="E11562"/>
    </row>
    <row r="11563" spans="1:5" x14ac:dyDescent="0.2">
      <c r="A11563"/>
      <c r="B11563"/>
      <c r="C11563"/>
      <c r="D11563"/>
      <c r="E11563"/>
    </row>
    <row r="11564" spans="1:5" x14ac:dyDescent="0.2">
      <c r="A11564"/>
      <c r="B11564"/>
      <c r="C11564"/>
      <c r="D11564"/>
      <c r="E11564"/>
    </row>
    <row r="11565" spans="1:5" x14ac:dyDescent="0.2">
      <c r="A11565"/>
      <c r="B11565"/>
      <c r="C11565"/>
      <c r="D11565"/>
      <c r="E11565"/>
    </row>
    <row r="11566" spans="1:5" x14ac:dyDescent="0.2">
      <c r="A11566"/>
      <c r="B11566"/>
      <c r="C11566"/>
      <c r="D11566"/>
      <c r="E11566"/>
    </row>
    <row r="11567" spans="1:5" x14ac:dyDescent="0.2">
      <c r="A11567"/>
      <c r="B11567"/>
      <c r="C11567"/>
      <c r="D11567"/>
      <c r="E11567"/>
    </row>
    <row r="11568" spans="1:5" x14ac:dyDescent="0.2">
      <c r="A11568"/>
      <c r="B11568"/>
      <c r="C11568"/>
      <c r="D11568"/>
      <c r="E11568"/>
    </row>
    <row r="11569" spans="1:5" x14ac:dyDescent="0.2">
      <c r="A11569"/>
      <c r="B11569"/>
      <c r="C11569"/>
      <c r="D11569"/>
      <c r="E11569"/>
    </row>
    <row r="11570" spans="1:5" x14ac:dyDescent="0.2">
      <c r="A11570"/>
      <c r="B11570"/>
      <c r="C11570"/>
      <c r="D11570"/>
      <c r="E11570"/>
    </row>
    <row r="11571" spans="1:5" x14ac:dyDescent="0.2">
      <c r="A11571"/>
      <c r="B11571"/>
      <c r="C11571"/>
      <c r="D11571"/>
      <c r="E11571"/>
    </row>
    <row r="11572" spans="1:5" x14ac:dyDescent="0.2">
      <c r="A11572"/>
      <c r="B11572"/>
      <c r="C11572"/>
      <c r="D11572"/>
      <c r="E11572"/>
    </row>
    <row r="11573" spans="1:5" x14ac:dyDescent="0.2">
      <c r="A11573"/>
      <c r="B11573"/>
      <c r="C11573"/>
      <c r="D11573"/>
      <c r="E11573"/>
    </row>
    <row r="11574" spans="1:5" x14ac:dyDescent="0.2">
      <c r="A11574"/>
      <c r="B11574"/>
      <c r="C11574"/>
      <c r="D11574"/>
      <c r="E11574"/>
    </row>
    <row r="11575" spans="1:5" x14ac:dyDescent="0.2">
      <c r="A11575"/>
      <c r="B11575"/>
      <c r="C11575"/>
      <c r="D11575"/>
      <c r="E11575"/>
    </row>
    <row r="11576" spans="1:5" x14ac:dyDescent="0.2">
      <c r="A11576"/>
      <c r="B11576"/>
      <c r="C11576"/>
      <c r="D11576"/>
      <c r="E11576"/>
    </row>
    <row r="11577" spans="1:5" x14ac:dyDescent="0.2">
      <c r="A11577"/>
      <c r="B11577"/>
      <c r="C11577"/>
      <c r="D11577"/>
      <c r="E11577"/>
    </row>
    <row r="11578" spans="1:5" x14ac:dyDescent="0.2">
      <c r="A11578"/>
      <c r="B11578"/>
      <c r="C11578"/>
      <c r="D11578"/>
      <c r="E11578"/>
    </row>
    <row r="11579" spans="1:5" x14ac:dyDescent="0.2">
      <c r="A11579"/>
      <c r="B11579"/>
      <c r="C11579"/>
      <c r="D11579"/>
      <c r="E11579"/>
    </row>
    <row r="11580" spans="1:5" x14ac:dyDescent="0.2">
      <c r="A11580"/>
      <c r="B11580"/>
      <c r="C11580"/>
      <c r="D11580"/>
      <c r="E11580"/>
    </row>
    <row r="11581" spans="1:5" x14ac:dyDescent="0.2">
      <c r="A11581"/>
      <c r="B11581"/>
      <c r="C11581"/>
      <c r="D11581"/>
      <c r="E11581"/>
    </row>
    <row r="11582" spans="1:5" x14ac:dyDescent="0.2">
      <c r="A11582"/>
      <c r="B11582"/>
      <c r="C11582"/>
      <c r="D11582"/>
      <c r="E11582"/>
    </row>
    <row r="11583" spans="1:5" x14ac:dyDescent="0.2">
      <c r="A11583"/>
      <c r="B11583"/>
      <c r="C11583"/>
      <c r="D11583"/>
      <c r="E11583"/>
    </row>
    <row r="11584" spans="1:5" x14ac:dyDescent="0.2">
      <c r="A11584"/>
      <c r="B11584"/>
      <c r="C11584"/>
      <c r="D11584"/>
      <c r="E11584"/>
    </row>
    <row r="11585" spans="1:5" x14ac:dyDescent="0.2">
      <c r="A11585"/>
      <c r="B11585"/>
      <c r="C11585"/>
      <c r="D11585"/>
      <c r="E11585"/>
    </row>
    <row r="11586" spans="1:5" x14ac:dyDescent="0.2">
      <c r="A11586"/>
      <c r="B11586"/>
      <c r="C11586"/>
      <c r="D11586"/>
      <c r="E11586"/>
    </row>
    <row r="11587" spans="1:5" x14ac:dyDescent="0.2">
      <c r="A11587"/>
      <c r="B11587"/>
      <c r="C11587"/>
      <c r="D11587"/>
      <c r="E11587"/>
    </row>
    <row r="11588" spans="1:5" x14ac:dyDescent="0.2">
      <c r="A11588"/>
      <c r="B11588"/>
      <c r="C11588"/>
      <c r="D11588"/>
      <c r="E11588"/>
    </row>
    <row r="11589" spans="1:5" x14ac:dyDescent="0.2">
      <c r="A11589"/>
      <c r="B11589"/>
      <c r="C11589"/>
      <c r="D11589"/>
      <c r="E11589"/>
    </row>
    <row r="11590" spans="1:5" x14ac:dyDescent="0.2">
      <c r="A11590"/>
      <c r="B11590"/>
      <c r="C11590"/>
      <c r="D11590"/>
      <c r="E11590"/>
    </row>
    <row r="11591" spans="1:5" x14ac:dyDescent="0.2">
      <c r="A11591"/>
      <c r="B11591"/>
      <c r="C11591"/>
      <c r="D11591"/>
      <c r="E11591"/>
    </row>
    <row r="11592" spans="1:5" x14ac:dyDescent="0.2">
      <c r="A11592"/>
      <c r="B11592"/>
      <c r="C11592"/>
      <c r="D11592"/>
      <c r="E11592"/>
    </row>
    <row r="11593" spans="1:5" x14ac:dyDescent="0.2">
      <c r="A11593"/>
      <c r="B11593"/>
      <c r="C11593"/>
      <c r="D11593"/>
      <c r="E11593"/>
    </row>
    <row r="11594" spans="1:5" x14ac:dyDescent="0.2">
      <c r="A11594"/>
      <c r="B11594"/>
      <c r="C11594"/>
      <c r="D11594"/>
      <c r="E11594"/>
    </row>
    <row r="11595" spans="1:5" x14ac:dyDescent="0.2">
      <c r="A11595"/>
      <c r="B11595"/>
      <c r="C11595"/>
      <c r="D11595"/>
      <c r="E11595"/>
    </row>
    <row r="11596" spans="1:5" x14ac:dyDescent="0.2">
      <c r="A11596"/>
      <c r="B11596"/>
      <c r="C11596"/>
      <c r="D11596"/>
      <c r="E11596"/>
    </row>
    <row r="11597" spans="1:5" x14ac:dyDescent="0.2">
      <c r="A11597"/>
      <c r="B11597"/>
      <c r="C11597"/>
      <c r="D11597"/>
      <c r="E11597"/>
    </row>
    <row r="11598" spans="1:5" x14ac:dyDescent="0.2">
      <c r="A11598"/>
      <c r="B11598"/>
      <c r="C11598"/>
      <c r="D11598"/>
      <c r="E11598"/>
    </row>
    <row r="11599" spans="1:5" x14ac:dyDescent="0.2">
      <c r="A11599"/>
      <c r="B11599"/>
      <c r="C11599"/>
      <c r="D11599"/>
      <c r="E11599"/>
    </row>
    <row r="11600" spans="1:5" x14ac:dyDescent="0.2">
      <c r="A11600"/>
      <c r="B11600"/>
      <c r="C11600"/>
      <c r="D11600"/>
      <c r="E11600"/>
    </row>
    <row r="11601" spans="1:5" x14ac:dyDescent="0.2">
      <c r="A11601"/>
      <c r="B11601"/>
      <c r="C11601"/>
      <c r="D11601"/>
      <c r="E11601"/>
    </row>
    <row r="11602" spans="1:5" x14ac:dyDescent="0.2">
      <c r="A11602"/>
      <c r="B11602"/>
      <c r="C11602"/>
      <c r="D11602"/>
      <c r="E11602"/>
    </row>
    <row r="11603" spans="1:5" x14ac:dyDescent="0.2">
      <c r="A11603"/>
      <c r="B11603"/>
      <c r="C11603"/>
      <c r="D11603"/>
      <c r="E11603"/>
    </row>
    <row r="11604" spans="1:5" x14ac:dyDescent="0.2">
      <c r="A11604"/>
      <c r="B11604"/>
      <c r="C11604"/>
      <c r="D11604"/>
      <c r="E11604"/>
    </row>
    <row r="11605" spans="1:5" x14ac:dyDescent="0.2">
      <c r="A11605"/>
      <c r="B11605"/>
      <c r="C11605"/>
      <c r="D11605"/>
      <c r="E11605"/>
    </row>
    <row r="11606" spans="1:5" x14ac:dyDescent="0.2">
      <c r="A11606"/>
      <c r="B11606"/>
      <c r="C11606"/>
      <c r="D11606"/>
      <c r="E11606"/>
    </row>
    <row r="11607" spans="1:5" x14ac:dyDescent="0.2">
      <c r="A11607"/>
      <c r="B11607"/>
      <c r="C11607"/>
      <c r="D11607"/>
      <c r="E11607"/>
    </row>
    <row r="11608" spans="1:5" x14ac:dyDescent="0.2">
      <c r="A11608"/>
      <c r="B11608"/>
      <c r="C11608"/>
      <c r="D11608"/>
      <c r="E11608"/>
    </row>
    <row r="11609" spans="1:5" x14ac:dyDescent="0.2">
      <c r="A11609"/>
      <c r="B11609"/>
      <c r="C11609"/>
      <c r="D11609"/>
      <c r="E11609"/>
    </row>
    <row r="11610" spans="1:5" x14ac:dyDescent="0.2">
      <c r="A11610"/>
      <c r="B11610"/>
      <c r="C11610"/>
      <c r="D11610"/>
      <c r="E11610"/>
    </row>
    <row r="11611" spans="1:5" x14ac:dyDescent="0.2">
      <c r="A11611"/>
      <c r="B11611"/>
      <c r="C11611"/>
      <c r="D11611"/>
      <c r="E11611"/>
    </row>
    <row r="11612" spans="1:5" x14ac:dyDescent="0.2">
      <c r="A11612"/>
      <c r="B11612"/>
      <c r="C11612"/>
      <c r="D11612"/>
      <c r="E11612"/>
    </row>
    <row r="11613" spans="1:5" x14ac:dyDescent="0.2">
      <c r="A11613"/>
      <c r="B11613"/>
      <c r="C11613"/>
      <c r="D11613"/>
      <c r="E11613"/>
    </row>
    <row r="11614" spans="1:5" x14ac:dyDescent="0.2">
      <c r="A11614"/>
      <c r="B11614"/>
      <c r="C11614"/>
      <c r="D11614"/>
      <c r="E11614"/>
    </row>
    <row r="11615" spans="1:5" x14ac:dyDescent="0.2">
      <c r="A11615"/>
      <c r="B11615"/>
      <c r="C11615"/>
      <c r="D11615"/>
      <c r="E11615"/>
    </row>
    <row r="11616" spans="1:5" x14ac:dyDescent="0.2">
      <c r="A11616"/>
      <c r="B11616"/>
      <c r="C11616"/>
      <c r="D11616"/>
      <c r="E11616"/>
    </row>
    <row r="11617" spans="1:5" x14ac:dyDescent="0.2">
      <c r="A11617"/>
      <c r="B11617"/>
      <c r="C11617"/>
      <c r="D11617"/>
      <c r="E11617"/>
    </row>
    <row r="11618" spans="1:5" x14ac:dyDescent="0.2">
      <c r="A11618"/>
      <c r="B11618"/>
      <c r="C11618"/>
      <c r="D11618"/>
      <c r="E11618"/>
    </row>
    <row r="11619" spans="1:5" x14ac:dyDescent="0.2">
      <c r="A11619"/>
      <c r="B11619"/>
      <c r="C11619"/>
      <c r="D11619"/>
      <c r="E11619"/>
    </row>
    <row r="11620" spans="1:5" x14ac:dyDescent="0.2">
      <c r="A11620"/>
      <c r="B11620"/>
      <c r="C11620"/>
      <c r="D11620"/>
      <c r="E11620"/>
    </row>
    <row r="11621" spans="1:5" x14ac:dyDescent="0.2">
      <c r="A11621"/>
      <c r="B11621"/>
      <c r="C11621"/>
      <c r="D11621"/>
      <c r="E11621"/>
    </row>
    <row r="11622" spans="1:5" x14ac:dyDescent="0.2">
      <c r="A11622"/>
      <c r="B11622"/>
      <c r="C11622"/>
      <c r="D11622"/>
      <c r="E11622"/>
    </row>
    <row r="11623" spans="1:5" x14ac:dyDescent="0.2">
      <c r="A11623"/>
      <c r="B11623"/>
      <c r="C11623"/>
      <c r="D11623"/>
      <c r="E11623"/>
    </row>
    <row r="11624" spans="1:5" x14ac:dyDescent="0.2">
      <c r="A11624"/>
      <c r="B11624"/>
      <c r="C11624"/>
      <c r="D11624"/>
      <c r="E11624"/>
    </row>
    <row r="11625" spans="1:5" x14ac:dyDescent="0.2">
      <c r="A11625"/>
      <c r="B11625"/>
      <c r="C11625"/>
      <c r="D11625"/>
      <c r="E11625"/>
    </row>
    <row r="11626" spans="1:5" x14ac:dyDescent="0.2">
      <c r="A11626"/>
      <c r="B11626"/>
      <c r="C11626"/>
      <c r="D11626"/>
      <c r="E11626"/>
    </row>
    <row r="11627" spans="1:5" x14ac:dyDescent="0.2">
      <c r="A11627"/>
      <c r="B11627"/>
      <c r="C11627"/>
      <c r="D11627"/>
      <c r="E11627"/>
    </row>
    <row r="11628" spans="1:5" x14ac:dyDescent="0.2">
      <c r="A11628"/>
      <c r="B11628"/>
      <c r="C11628"/>
      <c r="D11628"/>
      <c r="E11628"/>
    </row>
    <row r="11629" spans="1:5" x14ac:dyDescent="0.2">
      <c r="A11629"/>
      <c r="B11629"/>
      <c r="C11629"/>
      <c r="D11629"/>
      <c r="E11629"/>
    </row>
    <row r="11630" spans="1:5" x14ac:dyDescent="0.2">
      <c r="A11630"/>
      <c r="B11630"/>
      <c r="C11630"/>
      <c r="D11630"/>
      <c r="E11630"/>
    </row>
    <row r="11631" spans="1:5" x14ac:dyDescent="0.2">
      <c r="A11631"/>
      <c r="B11631"/>
      <c r="C11631"/>
      <c r="D11631"/>
      <c r="E11631"/>
    </row>
    <row r="11632" spans="1:5" x14ac:dyDescent="0.2">
      <c r="A11632"/>
      <c r="B11632"/>
      <c r="C11632"/>
      <c r="D11632"/>
      <c r="E11632"/>
    </row>
    <row r="11633" spans="1:5" x14ac:dyDescent="0.2">
      <c r="A11633"/>
      <c r="B11633"/>
      <c r="C11633"/>
      <c r="D11633"/>
      <c r="E11633"/>
    </row>
    <row r="11634" spans="1:5" x14ac:dyDescent="0.2">
      <c r="A11634"/>
      <c r="B11634"/>
      <c r="C11634"/>
      <c r="D11634"/>
      <c r="E11634"/>
    </row>
    <row r="11635" spans="1:5" x14ac:dyDescent="0.2">
      <c r="A11635"/>
      <c r="B11635"/>
      <c r="C11635"/>
      <c r="D11635"/>
      <c r="E11635"/>
    </row>
    <row r="11636" spans="1:5" x14ac:dyDescent="0.2">
      <c r="A11636"/>
      <c r="B11636"/>
      <c r="C11636"/>
      <c r="D11636"/>
      <c r="E11636"/>
    </row>
    <row r="11637" spans="1:5" x14ac:dyDescent="0.2">
      <c r="A11637"/>
      <c r="B11637"/>
      <c r="C11637"/>
      <c r="D11637"/>
      <c r="E11637"/>
    </row>
    <row r="11638" spans="1:5" x14ac:dyDescent="0.2">
      <c r="A11638"/>
      <c r="B11638"/>
      <c r="C11638"/>
      <c r="D11638"/>
      <c r="E11638"/>
    </row>
    <row r="11639" spans="1:5" x14ac:dyDescent="0.2">
      <c r="A11639"/>
      <c r="B11639"/>
      <c r="C11639"/>
      <c r="D11639"/>
      <c r="E11639"/>
    </row>
    <row r="11640" spans="1:5" x14ac:dyDescent="0.2">
      <c r="A11640"/>
      <c r="B11640"/>
      <c r="C11640"/>
      <c r="D11640"/>
      <c r="E11640"/>
    </row>
    <row r="11641" spans="1:5" x14ac:dyDescent="0.2">
      <c r="A11641"/>
      <c r="B11641"/>
      <c r="C11641"/>
      <c r="D11641"/>
      <c r="E11641"/>
    </row>
    <row r="11642" spans="1:5" x14ac:dyDescent="0.2">
      <c r="A11642"/>
      <c r="B11642"/>
      <c r="C11642"/>
      <c r="D11642"/>
      <c r="E11642"/>
    </row>
    <row r="11643" spans="1:5" x14ac:dyDescent="0.2">
      <c r="A11643"/>
      <c r="B11643"/>
      <c r="C11643"/>
      <c r="D11643"/>
      <c r="E11643"/>
    </row>
    <row r="11644" spans="1:5" x14ac:dyDescent="0.2">
      <c r="A11644"/>
      <c r="B11644"/>
      <c r="C11644"/>
      <c r="D11644"/>
      <c r="E11644"/>
    </row>
    <row r="11645" spans="1:5" x14ac:dyDescent="0.2">
      <c r="A11645"/>
      <c r="B11645"/>
      <c r="C11645"/>
      <c r="D11645"/>
      <c r="E11645"/>
    </row>
    <row r="11646" spans="1:5" x14ac:dyDescent="0.2">
      <c r="A11646"/>
      <c r="B11646"/>
      <c r="C11646"/>
      <c r="D11646"/>
      <c r="E11646"/>
    </row>
    <row r="11647" spans="1:5" x14ac:dyDescent="0.2">
      <c r="A11647"/>
      <c r="B11647"/>
      <c r="C11647"/>
      <c r="D11647"/>
      <c r="E11647"/>
    </row>
    <row r="11648" spans="1:5" x14ac:dyDescent="0.2">
      <c r="A11648"/>
      <c r="B11648"/>
      <c r="C11648"/>
      <c r="D11648"/>
      <c r="E11648"/>
    </row>
    <row r="11649" spans="1:5" x14ac:dyDescent="0.2">
      <c r="A11649"/>
      <c r="B11649"/>
      <c r="C11649"/>
      <c r="D11649"/>
      <c r="E11649"/>
    </row>
    <row r="11650" spans="1:5" x14ac:dyDescent="0.2">
      <c r="A11650"/>
      <c r="B11650"/>
      <c r="C11650"/>
      <c r="D11650"/>
      <c r="E11650"/>
    </row>
    <row r="11651" spans="1:5" x14ac:dyDescent="0.2">
      <c r="A11651"/>
      <c r="B11651"/>
      <c r="C11651"/>
      <c r="D11651"/>
      <c r="E11651"/>
    </row>
    <row r="11652" spans="1:5" x14ac:dyDescent="0.2">
      <c r="A11652"/>
      <c r="B11652"/>
      <c r="C11652"/>
      <c r="D11652"/>
      <c r="E11652"/>
    </row>
    <row r="11653" spans="1:5" x14ac:dyDescent="0.2">
      <c r="A11653"/>
      <c r="B11653"/>
      <c r="C11653"/>
      <c r="D11653"/>
      <c r="E11653"/>
    </row>
    <row r="11654" spans="1:5" x14ac:dyDescent="0.2">
      <c r="A11654"/>
      <c r="B11654"/>
      <c r="C11654"/>
      <c r="D11654"/>
      <c r="E11654"/>
    </row>
    <row r="11655" spans="1:5" x14ac:dyDescent="0.2">
      <c r="A11655"/>
      <c r="B11655"/>
      <c r="C11655"/>
      <c r="D11655"/>
      <c r="E11655"/>
    </row>
    <row r="11656" spans="1:5" x14ac:dyDescent="0.2">
      <c r="A11656"/>
      <c r="B11656"/>
      <c r="C11656"/>
      <c r="D11656"/>
      <c r="E11656"/>
    </row>
    <row r="11657" spans="1:5" x14ac:dyDescent="0.2">
      <c r="A11657"/>
      <c r="B11657"/>
      <c r="C11657"/>
      <c r="D11657"/>
      <c r="E11657"/>
    </row>
    <row r="11658" spans="1:5" x14ac:dyDescent="0.2">
      <c r="A11658"/>
      <c r="B11658"/>
      <c r="C11658"/>
      <c r="D11658"/>
      <c r="E11658"/>
    </row>
    <row r="11659" spans="1:5" x14ac:dyDescent="0.2">
      <c r="A11659"/>
      <c r="B11659"/>
      <c r="C11659"/>
      <c r="D11659"/>
      <c r="E11659"/>
    </row>
    <row r="11660" spans="1:5" x14ac:dyDescent="0.2">
      <c r="A11660"/>
      <c r="B11660"/>
      <c r="C11660"/>
      <c r="D11660"/>
      <c r="E11660"/>
    </row>
    <row r="11661" spans="1:5" x14ac:dyDescent="0.2">
      <c r="A11661"/>
      <c r="B11661"/>
      <c r="C11661"/>
      <c r="D11661"/>
      <c r="E11661"/>
    </row>
    <row r="11662" spans="1:5" x14ac:dyDescent="0.2">
      <c r="A11662"/>
      <c r="B11662"/>
      <c r="C11662"/>
      <c r="D11662"/>
      <c r="E11662"/>
    </row>
    <row r="11663" spans="1:5" x14ac:dyDescent="0.2">
      <c r="A11663"/>
      <c r="B11663"/>
      <c r="C11663"/>
      <c r="D11663"/>
      <c r="E11663"/>
    </row>
    <row r="11664" spans="1:5" x14ac:dyDescent="0.2">
      <c r="A11664"/>
      <c r="B11664"/>
      <c r="C11664"/>
      <c r="D11664"/>
      <c r="E11664"/>
    </row>
    <row r="11665" spans="1:5" x14ac:dyDescent="0.2">
      <c r="A11665"/>
      <c r="B11665"/>
      <c r="C11665"/>
      <c r="D11665"/>
      <c r="E11665"/>
    </row>
    <row r="11666" spans="1:5" x14ac:dyDescent="0.2">
      <c r="A11666"/>
      <c r="B11666"/>
      <c r="C11666"/>
      <c r="D11666"/>
      <c r="E11666"/>
    </row>
    <row r="11667" spans="1:5" x14ac:dyDescent="0.2">
      <c r="A11667"/>
      <c r="B11667"/>
      <c r="C11667"/>
      <c r="D11667"/>
      <c r="E11667"/>
    </row>
    <row r="11668" spans="1:5" x14ac:dyDescent="0.2">
      <c r="A11668"/>
      <c r="B11668"/>
      <c r="C11668"/>
      <c r="D11668"/>
      <c r="E11668"/>
    </row>
    <row r="11669" spans="1:5" x14ac:dyDescent="0.2">
      <c r="A11669"/>
      <c r="B11669"/>
      <c r="C11669"/>
      <c r="D11669"/>
      <c r="E11669"/>
    </row>
    <row r="11670" spans="1:5" x14ac:dyDescent="0.2">
      <c r="A11670"/>
      <c r="B11670"/>
      <c r="C11670"/>
      <c r="D11670"/>
      <c r="E11670"/>
    </row>
    <row r="11671" spans="1:5" x14ac:dyDescent="0.2">
      <c r="A11671"/>
      <c r="B11671"/>
      <c r="C11671"/>
      <c r="D11671"/>
      <c r="E11671"/>
    </row>
    <row r="11672" spans="1:5" x14ac:dyDescent="0.2">
      <c r="A11672"/>
      <c r="B11672"/>
      <c r="C11672"/>
      <c r="D11672"/>
      <c r="E11672"/>
    </row>
    <row r="11673" spans="1:5" x14ac:dyDescent="0.2">
      <c r="A11673"/>
      <c r="B11673"/>
      <c r="C11673"/>
      <c r="D11673"/>
      <c r="E11673"/>
    </row>
    <row r="11674" spans="1:5" x14ac:dyDescent="0.2">
      <c r="A11674"/>
      <c r="B11674"/>
      <c r="C11674"/>
      <c r="D11674"/>
      <c r="E11674"/>
    </row>
    <row r="11675" spans="1:5" x14ac:dyDescent="0.2">
      <c r="A11675"/>
      <c r="B11675"/>
      <c r="C11675"/>
      <c r="D11675"/>
      <c r="E11675"/>
    </row>
    <row r="11676" spans="1:5" x14ac:dyDescent="0.2">
      <c r="A11676"/>
      <c r="B11676"/>
      <c r="C11676"/>
      <c r="D11676"/>
      <c r="E11676"/>
    </row>
    <row r="11677" spans="1:5" x14ac:dyDescent="0.2">
      <c r="A11677"/>
      <c r="B11677"/>
      <c r="C11677"/>
      <c r="D11677"/>
      <c r="E11677"/>
    </row>
    <row r="11678" spans="1:5" x14ac:dyDescent="0.2">
      <c r="A11678"/>
      <c r="B11678"/>
      <c r="C11678"/>
      <c r="D11678"/>
      <c r="E11678"/>
    </row>
    <row r="11679" spans="1:5" x14ac:dyDescent="0.2">
      <c r="A11679"/>
      <c r="B11679"/>
      <c r="C11679"/>
      <c r="D11679"/>
      <c r="E11679"/>
    </row>
    <row r="11680" spans="1:5" x14ac:dyDescent="0.2">
      <c r="A11680"/>
      <c r="B11680"/>
      <c r="C11680"/>
      <c r="D11680"/>
      <c r="E11680"/>
    </row>
    <row r="11681" spans="1:5" x14ac:dyDescent="0.2">
      <c r="A11681"/>
      <c r="B11681"/>
      <c r="C11681"/>
      <c r="D11681"/>
      <c r="E11681"/>
    </row>
    <row r="11682" spans="1:5" x14ac:dyDescent="0.2">
      <c r="A11682"/>
      <c r="B11682"/>
      <c r="C11682"/>
      <c r="D11682"/>
      <c r="E11682"/>
    </row>
    <row r="11683" spans="1:5" x14ac:dyDescent="0.2">
      <c r="A11683"/>
      <c r="B11683"/>
      <c r="C11683"/>
      <c r="D11683"/>
      <c r="E11683"/>
    </row>
    <row r="11684" spans="1:5" x14ac:dyDescent="0.2">
      <c r="A11684"/>
      <c r="B11684"/>
      <c r="C11684"/>
      <c r="D11684"/>
      <c r="E11684"/>
    </row>
    <row r="11685" spans="1:5" x14ac:dyDescent="0.2">
      <c r="A11685"/>
      <c r="B11685"/>
      <c r="C11685"/>
      <c r="D11685"/>
      <c r="E11685"/>
    </row>
    <row r="11686" spans="1:5" x14ac:dyDescent="0.2">
      <c r="A11686"/>
      <c r="B11686"/>
      <c r="C11686"/>
      <c r="D11686"/>
      <c r="E11686"/>
    </row>
    <row r="11687" spans="1:5" x14ac:dyDescent="0.2">
      <c r="A11687"/>
      <c r="B11687"/>
      <c r="C11687"/>
      <c r="D11687"/>
      <c r="E11687"/>
    </row>
    <row r="11688" spans="1:5" x14ac:dyDescent="0.2">
      <c r="A11688"/>
      <c r="B11688"/>
      <c r="C11688"/>
      <c r="D11688"/>
      <c r="E11688"/>
    </row>
    <row r="11689" spans="1:5" x14ac:dyDescent="0.2">
      <c r="A11689"/>
      <c r="B11689"/>
      <c r="C11689"/>
      <c r="D11689"/>
      <c r="E11689"/>
    </row>
    <row r="11690" spans="1:5" x14ac:dyDescent="0.2">
      <c r="A11690"/>
      <c r="B11690"/>
      <c r="C11690"/>
      <c r="D11690"/>
      <c r="E11690"/>
    </row>
    <row r="11691" spans="1:5" x14ac:dyDescent="0.2">
      <c r="A11691"/>
      <c r="B11691"/>
      <c r="C11691"/>
      <c r="D11691"/>
      <c r="E11691"/>
    </row>
    <row r="11692" spans="1:5" x14ac:dyDescent="0.2">
      <c r="A11692"/>
      <c r="B11692"/>
      <c r="C11692"/>
      <c r="D11692"/>
      <c r="E11692"/>
    </row>
    <row r="11693" spans="1:5" x14ac:dyDescent="0.2">
      <c r="A11693"/>
      <c r="B11693"/>
      <c r="C11693"/>
      <c r="D11693"/>
      <c r="E11693"/>
    </row>
    <row r="11694" spans="1:5" x14ac:dyDescent="0.2">
      <c r="A11694"/>
      <c r="B11694"/>
      <c r="C11694"/>
      <c r="D11694"/>
      <c r="E11694"/>
    </row>
    <row r="11695" spans="1:5" x14ac:dyDescent="0.2">
      <c r="A11695"/>
      <c r="B11695"/>
      <c r="C11695"/>
      <c r="D11695"/>
      <c r="E11695"/>
    </row>
    <row r="11696" spans="1:5" x14ac:dyDescent="0.2">
      <c r="A11696"/>
      <c r="B11696"/>
      <c r="C11696"/>
      <c r="D11696"/>
      <c r="E11696"/>
    </row>
    <row r="11697" spans="1:5" x14ac:dyDescent="0.2">
      <c r="A11697"/>
      <c r="B11697"/>
      <c r="C11697"/>
      <c r="D11697"/>
      <c r="E11697"/>
    </row>
    <row r="11698" spans="1:5" x14ac:dyDescent="0.2">
      <c r="A11698"/>
      <c r="B11698"/>
      <c r="C11698"/>
      <c r="D11698"/>
      <c r="E11698"/>
    </row>
    <row r="11699" spans="1:5" x14ac:dyDescent="0.2">
      <c r="A11699"/>
      <c r="B11699"/>
      <c r="C11699"/>
      <c r="D11699"/>
      <c r="E11699"/>
    </row>
    <row r="11700" spans="1:5" x14ac:dyDescent="0.2">
      <c r="A11700"/>
      <c r="B11700"/>
      <c r="C11700"/>
      <c r="D11700"/>
      <c r="E11700"/>
    </row>
    <row r="11701" spans="1:5" x14ac:dyDescent="0.2">
      <c r="A11701"/>
      <c r="B11701"/>
      <c r="C11701"/>
      <c r="D11701"/>
      <c r="E11701"/>
    </row>
    <row r="11702" spans="1:5" x14ac:dyDescent="0.2">
      <c r="A11702"/>
      <c r="B11702"/>
      <c r="C11702"/>
      <c r="D11702"/>
      <c r="E11702"/>
    </row>
    <row r="11703" spans="1:5" x14ac:dyDescent="0.2">
      <c r="A11703"/>
      <c r="B11703"/>
      <c r="C11703"/>
      <c r="D11703"/>
      <c r="E11703"/>
    </row>
    <row r="11704" spans="1:5" x14ac:dyDescent="0.2">
      <c r="A11704"/>
      <c r="B11704"/>
      <c r="C11704"/>
      <c r="D11704"/>
      <c r="E11704"/>
    </row>
    <row r="11705" spans="1:5" x14ac:dyDescent="0.2">
      <c r="A11705"/>
      <c r="B11705"/>
      <c r="C11705"/>
      <c r="D11705"/>
      <c r="E11705"/>
    </row>
    <row r="11706" spans="1:5" x14ac:dyDescent="0.2">
      <c r="A11706"/>
      <c r="B11706"/>
      <c r="C11706"/>
      <c r="D11706"/>
      <c r="E11706"/>
    </row>
    <row r="11707" spans="1:5" x14ac:dyDescent="0.2">
      <c r="A11707"/>
      <c r="B11707"/>
      <c r="C11707"/>
      <c r="D11707"/>
      <c r="E11707"/>
    </row>
    <row r="11708" spans="1:5" x14ac:dyDescent="0.2">
      <c r="A11708"/>
      <c r="B11708"/>
      <c r="C11708"/>
      <c r="D11708"/>
      <c r="E11708"/>
    </row>
    <row r="11709" spans="1:5" x14ac:dyDescent="0.2">
      <c r="A11709"/>
      <c r="B11709"/>
      <c r="C11709"/>
      <c r="D11709"/>
      <c r="E11709"/>
    </row>
    <row r="11710" spans="1:5" x14ac:dyDescent="0.2">
      <c r="A11710"/>
      <c r="B11710"/>
      <c r="C11710"/>
      <c r="D11710"/>
      <c r="E11710"/>
    </row>
    <row r="11711" spans="1:5" x14ac:dyDescent="0.2">
      <c r="A11711"/>
      <c r="B11711"/>
      <c r="C11711"/>
      <c r="D11711"/>
      <c r="E11711"/>
    </row>
    <row r="11712" spans="1:5" x14ac:dyDescent="0.2">
      <c r="A11712"/>
      <c r="B11712"/>
      <c r="C11712"/>
      <c r="D11712"/>
      <c r="E11712"/>
    </row>
    <row r="11713" spans="1:5" x14ac:dyDescent="0.2">
      <c r="A11713"/>
      <c r="B11713"/>
      <c r="C11713"/>
      <c r="D11713"/>
      <c r="E11713"/>
    </row>
    <row r="11714" spans="1:5" x14ac:dyDescent="0.2">
      <c r="A11714"/>
      <c r="B11714"/>
      <c r="C11714"/>
      <c r="D11714"/>
      <c r="E11714"/>
    </row>
    <row r="11715" spans="1:5" x14ac:dyDescent="0.2">
      <c r="A11715"/>
      <c r="B11715"/>
      <c r="C11715"/>
      <c r="D11715"/>
      <c r="E11715"/>
    </row>
    <row r="11716" spans="1:5" x14ac:dyDescent="0.2">
      <c r="A11716"/>
      <c r="B11716"/>
      <c r="C11716"/>
      <c r="D11716"/>
      <c r="E11716"/>
    </row>
    <row r="11717" spans="1:5" x14ac:dyDescent="0.2">
      <c r="A11717"/>
      <c r="B11717"/>
      <c r="C11717"/>
      <c r="D11717"/>
      <c r="E11717"/>
    </row>
    <row r="11718" spans="1:5" x14ac:dyDescent="0.2">
      <c r="A11718"/>
      <c r="B11718"/>
      <c r="C11718"/>
      <c r="D11718"/>
      <c r="E11718"/>
    </row>
    <row r="11719" spans="1:5" x14ac:dyDescent="0.2">
      <c r="A11719"/>
      <c r="B11719"/>
      <c r="C11719"/>
      <c r="D11719"/>
      <c r="E11719"/>
    </row>
    <row r="11720" spans="1:5" x14ac:dyDescent="0.2">
      <c r="A11720"/>
      <c r="B11720"/>
      <c r="C11720"/>
      <c r="D11720"/>
      <c r="E11720"/>
    </row>
    <row r="11721" spans="1:5" x14ac:dyDescent="0.2">
      <c r="A11721"/>
      <c r="B11721"/>
      <c r="C11721"/>
      <c r="D11721"/>
      <c r="E11721"/>
    </row>
    <row r="11722" spans="1:5" x14ac:dyDescent="0.2">
      <c r="A11722"/>
      <c r="B11722"/>
      <c r="C11722"/>
      <c r="D11722"/>
      <c r="E11722"/>
    </row>
    <row r="11723" spans="1:5" x14ac:dyDescent="0.2">
      <c r="A11723"/>
      <c r="B11723"/>
      <c r="C11723"/>
      <c r="D11723"/>
      <c r="E11723"/>
    </row>
    <row r="11724" spans="1:5" x14ac:dyDescent="0.2">
      <c r="A11724"/>
      <c r="B11724"/>
      <c r="C11724"/>
      <c r="D11724"/>
      <c r="E11724"/>
    </row>
    <row r="11725" spans="1:5" x14ac:dyDescent="0.2">
      <c r="A11725"/>
      <c r="B11725"/>
      <c r="C11725"/>
      <c r="D11725"/>
      <c r="E11725"/>
    </row>
    <row r="11726" spans="1:5" x14ac:dyDescent="0.2">
      <c r="A11726"/>
      <c r="B11726"/>
      <c r="C11726"/>
      <c r="D11726"/>
      <c r="E11726"/>
    </row>
    <row r="11727" spans="1:5" x14ac:dyDescent="0.2">
      <c r="A11727"/>
      <c r="B11727"/>
      <c r="C11727"/>
      <c r="D11727"/>
      <c r="E11727"/>
    </row>
    <row r="11728" spans="1:5" x14ac:dyDescent="0.2">
      <c r="A11728"/>
      <c r="B11728"/>
      <c r="C11728"/>
      <c r="D11728"/>
      <c r="E11728"/>
    </row>
    <row r="11729" spans="1:5" x14ac:dyDescent="0.2">
      <c r="A11729"/>
      <c r="B11729"/>
      <c r="C11729"/>
      <c r="D11729"/>
      <c r="E11729"/>
    </row>
    <row r="11730" spans="1:5" x14ac:dyDescent="0.2">
      <c r="A11730"/>
      <c r="B11730"/>
      <c r="C11730"/>
      <c r="D11730"/>
      <c r="E11730"/>
    </row>
    <row r="11731" spans="1:5" x14ac:dyDescent="0.2">
      <c r="A11731"/>
      <c r="B11731"/>
      <c r="C11731"/>
      <c r="D11731"/>
      <c r="E11731"/>
    </row>
    <row r="11732" spans="1:5" x14ac:dyDescent="0.2">
      <c r="A11732"/>
      <c r="B11732"/>
      <c r="C11732"/>
      <c r="D11732"/>
      <c r="E11732"/>
    </row>
    <row r="11733" spans="1:5" x14ac:dyDescent="0.2">
      <c r="A11733"/>
      <c r="B11733"/>
      <c r="C11733"/>
      <c r="D11733"/>
      <c r="E11733"/>
    </row>
    <row r="11734" spans="1:5" x14ac:dyDescent="0.2">
      <c r="A11734"/>
      <c r="B11734"/>
      <c r="C11734"/>
      <c r="D11734"/>
      <c r="E11734"/>
    </row>
    <row r="11735" spans="1:5" x14ac:dyDescent="0.2">
      <c r="A11735"/>
      <c r="B11735"/>
      <c r="C11735"/>
      <c r="D11735"/>
      <c r="E11735"/>
    </row>
    <row r="11736" spans="1:5" x14ac:dyDescent="0.2">
      <c r="A11736"/>
      <c r="B11736"/>
      <c r="C11736"/>
      <c r="D11736"/>
      <c r="E11736"/>
    </row>
    <row r="11737" spans="1:5" x14ac:dyDescent="0.2">
      <c r="A11737"/>
      <c r="B11737"/>
      <c r="C11737"/>
      <c r="D11737"/>
      <c r="E11737"/>
    </row>
    <row r="11738" spans="1:5" x14ac:dyDescent="0.2">
      <c r="A11738"/>
      <c r="B11738"/>
      <c r="C11738"/>
      <c r="D11738"/>
      <c r="E11738"/>
    </row>
    <row r="11739" spans="1:5" x14ac:dyDescent="0.2">
      <c r="A11739"/>
      <c r="B11739"/>
      <c r="C11739"/>
      <c r="D11739"/>
      <c r="E11739"/>
    </row>
    <row r="11740" spans="1:5" x14ac:dyDescent="0.2">
      <c r="A11740"/>
      <c r="B11740"/>
      <c r="C11740"/>
      <c r="D11740"/>
      <c r="E11740"/>
    </row>
    <row r="11741" spans="1:5" x14ac:dyDescent="0.2">
      <c r="A11741"/>
      <c r="B11741"/>
      <c r="C11741"/>
      <c r="D11741"/>
      <c r="E11741"/>
    </row>
    <row r="11742" spans="1:5" x14ac:dyDescent="0.2">
      <c r="A11742"/>
      <c r="B11742"/>
      <c r="C11742"/>
      <c r="D11742"/>
      <c r="E11742"/>
    </row>
    <row r="11743" spans="1:5" x14ac:dyDescent="0.2">
      <c r="A11743"/>
      <c r="B11743"/>
      <c r="C11743"/>
      <c r="D11743"/>
      <c r="E11743"/>
    </row>
    <row r="11744" spans="1:5" x14ac:dyDescent="0.2">
      <c r="A11744"/>
      <c r="B11744"/>
      <c r="C11744"/>
      <c r="D11744"/>
      <c r="E11744"/>
    </row>
    <row r="11745" spans="1:5" x14ac:dyDescent="0.2">
      <c r="A11745"/>
      <c r="B11745"/>
      <c r="C11745"/>
      <c r="D11745"/>
      <c r="E11745"/>
    </row>
    <row r="11746" spans="1:5" x14ac:dyDescent="0.2">
      <c r="A11746"/>
      <c r="B11746"/>
      <c r="C11746"/>
      <c r="D11746"/>
      <c r="E11746"/>
    </row>
    <row r="11747" spans="1:5" x14ac:dyDescent="0.2">
      <c r="A11747"/>
      <c r="B11747"/>
      <c r="C11747"/>
      <c r="D11747"/>
      <c r="E11747"/>
    </row>
    <row r="11748" spans="1:5" x14ac:dyDescent="0.2">
      <c r="A11748"/>
      <c r="B11748"/>
      <c r="C11748"/>
      <c r="D11748"/>
      <c r="E11748"/>
    </row>
    <row r="11749" spans="1:5" x14ac:dyDescent="0.2">
      <c r="A11749"/>
      <c r="B11749"/>
      <c r="C11749"/>
      <c r="D11749"/>
      <c r="E11749"/>
    </row>
    <row r="11750" spans="1:5" x14ac:dyDescent="0.2">
      <c r="A11750"/>
      <c r="B11750"/>
      <c r="C11750"/>
      <c r="D11750"/>
      <c r="E11750"/>
    </row>
    <row r="11751" spans="1:5" x14ac:dyDescent="0.2">
      <c r="A11751"/>
      <c r="B11751"/>
      <c r="C11751"/>
      <c r="D11751"/>
      <c r="E11751"/>
    </row>
    <row r="11752" spans="1:5" x14ac:dyDescent="0.2">
      <c r="A11752"/>
      <c r="B11752"/>
      <c r="C11752"/>
      <c r="D11752"/>
      <c r="E11752"/>
    </row>
    <row r="11753" spans="1:5" x14ac:dyDescent="0.2">
      <c r="A11753"/>
      <c r="B11753"/>
      <c r="C11753"/>
      <c r="D11753"/>
      <c r="E11753"/>
    </row>
    <row r="11754" spans="1:5" x14ac:dyDescent="0.2">
      <c r="A11754"/>
      <c r="B11754"/>
      <c r="C11754"/>
      <c r="D11754"/>
      <c r="E11754"/>
    </row>
    <row r="11755" spans="1:5" x14ac:dyDescent="0.2">
      <c r="A11755"/>
      <c r="B11755"/>
      <c r="C11755"/>
      <c r="D11755"/>
      <c r="E11755"/>
    </row>
    <row r="11756" spans="1:5" x14ac:dyDescent="0.2">
      <c r="A11756"/>
      <c r="B11756"/>
      <c r="C11756"/>
      <c r="D11756"/>
      <c r="E11756"/>
    </row>
    <row r="11757" spans="1:5" x14ac:dyDescent="0.2">
      <c r="A11757"/>
      <c r="B11757"/>
      <c r="C11757"/>
      <c r="D11757"/>
      <c r="E11757"/>
    </row>
    <row r="11758" spans="1:5" x14ac:dyDescent="0.2">
      <c r="A11758"/>
      <c r="B11758"/>
      <c r="C11758"/>
      <c r="D11758"/>
      <c r="E11758"/>
    </row>
    <row r="11759" spans="1:5" x14ac:dyDescent="0.2">
      <c r="A11759"/>
      <c r="B11759"/>
      <c r="C11759"/>
      <c r="D11759"/>
      <c r="E11759"/>
    </row>
    <row r="11760" spans="1:5" x14ac:dyDescent="0.2">
      <c r="A11760"/>
      <c r="B11760"/>
      <c r="C11760"/>
      <c r="D11760"/>
      <c r="E11760"/>
    </row>
    <row r="11761" spans="1:5" x14ac:dyDescent="0.2">
      <c r="A11761"/>
      <c r="B11761"/>
      <c r="C11761"/>
      <c r="D11761"/>
      <c r="E11761"/>
    </row>
    <row r="11762" spans="1:5" x14ac:dyDescent="0.2">
      <c r="A11762"/>
      <c r="B11762"/>
      <c r="C11762"/>
      <c r="D11762"/>
      <c r="E11762"/>
    </row>
    <row r="11763" spans="1:5" x14ac:dyDescent="0.2">
      <c r="A11763"/>
      <c r="B11763"/>
      <c r="C11763"/>
      <c r="D11763"/>
      <c r="E11763"/>
    </row>
    <row r="11764" spans="1:5" x14ac:dyDescent="0.2">
      <c r="A11764"/>
      <c r="B11764"/>
      <c r="C11764"/>
      <c r="D11764"/>
      <c r="E11764"/>
    </row>
    <row r="11765" spans="1:5" x14ac:dyDescent="0.2">
      <c r="A11765"/>
      <c r="B11765"/>
      <c r="C11765"/>
      <c r="D11765"/>
      <c r="E11765"/>
    </row>
    <row r="11766" spans="1:5" x14ac:dyDescent="0.2">
      <c r="A11766"/>
      <c r="B11766"/>
      <c r="C11766"/>
      <c r="D11766"/>
      <c r="E11766"/>
    </row>
    <row r="11767" spans="1:5" x14ac:dyDescent="0.2">
      <c r="A11767"/>
      <c r="B11767"/>
      <c r="C11767"/>
      <c r="D11767"/>
      <c r="E11767"/>
    </row>
    <row r="11768" spans="1:5" x14ac:dyDescent="0.2">
      <c r="A11768"/>
      <c r="B11768"/>
      <c r="C11768"/>
      <c r="D11768"/>
      <c r="E11768"/>
    </row>
    <row r="11769" spans="1:5" x14ac:dyDescent="0.2">
      <c r="A11769"/>
      <c r="B11769"/>
      <c r="C11769"/>
      <c r="D11769"/>
      <c r="E11769"/>
    </row>
    <row r="11770" spans="1:5" x14ac:dyDescent="0.2">
      <c r="A11770"/>
      <c r="B11770"/>
      <c r="C11770"/>
      <c r="D11770"/>
      <c r="E11770"/>
    </row>
    <row r="11771" spans="1:5" x14ac:dyDescent="0.2">
      <c r="A11771"/>
      <c r="B11771"/>
      <c r="C11771"/>
      <c r="D11771"/>
      <c r="E11771"/>
    </row>
    <row r="11772" spans="1:5" x14ac:dyDescent="0.2">
      <c r="A11772"/>
      <c r="B11772"/>
      <c r="C11772"/>
      <c r="D11772"/>
      <c r="E11772"/>
    </row>
    <row r="11773" spans="1:5" x14ac:dyDescent="0.2">
      <c r="A11773"/>
      <c r="B11773"/>
      <c r="C11773"/>
      <c r="D11773"/>
      <c r="E11773"/>
    </row>
    <row r="11774" spans="1:5" x14ac:dyDescent="0.2">
      <c r="A11774"/>
      <c r="B11774"/>
      <c r="C11774"/>
      <c r="D11774"/>
      <c r="E11774"/>
    </row>
    <row r="11775" spans="1:5" x14ac:dyDescent="0.2">
      <c r="A11775"/>
      <c r="B11775"/>
      <c r="C11775"/>
      <c r="D11775"/>
      <c r="E11775"/>
    </row>
    <row r="11776" spans="1:5" x14ac:dyDescent="0.2">
      <c r="A11776"/>
      <c r="B11776"/>
      <c r="C11776"/>
      <c r="D11776"/>
      <c r="E11776"/>
    </row>
    <row r="11777" spans="1:5" x14ac:dyDescent="0.2">
      <c r="A11777"/>
      <c r="B11777"/>
      <c r="C11777"/>
      <c r="D11777"/>
      <c r="E11777"/>
    </row>
    <row r="11778" spans="1:5" x14ac:dyDescent="0.2">
      <c r="A11778"/>
      <c r="B11778"/>
      <c r="C11778"/>
      <c r="D11778"/>
      <c r="E11778"/>
    </row>
    <row r="11779" spans="1:5" x14ac:dyDescent="0.2">
      <c r="A11779"/>
      <c r="B11779"/>
      <c r="C11779"/>
      <c r="D11779"/>
      <c r="E11779"/>
    </row>
    <row r="11780" spans="1:5" x14ac:dyDescent="0.2">
      <c r="A11780"/>
      <c r="B11780"/>
      <c r="C11780"/>
      <c r="D11780"/>
      <c r="E11780"/>
    </row>
    <row r="11781" spans="1:5" x14ac:dyDescent="0.2">
      <c r="A11781"/>
      <c r="B11781"/>
      <c r="C11781"/>
      <c r="D11781"/>
      <c r="E11781"/>
    </row>
    <row r="11782" spans="1:5" x14ac:dyDescent="0.2">
      <c r="A11782"/>
      <c r="B11782"/>
      <c r="C11782"/>
      <c r="D11782"/>
      <c r="E11782"/>
    </row>
    <row r="11783" spans="1:5" x14ac:dyDescent="0.2">
      <c r="A11783"/>
      <c r="B11783"/>
      <c r="C11783"/>
      <c r="D11783"/>
      <c r="E11783"/>
    </row>
    <row r="11784" spans="1:5" x14ac:dyDescent="0.2">
      <c r="A11784"/>
      <c r="B11784"/>
      <c r="C11784"/>
      <c r="D11784"/>
      <c r="E11784"/>
    </row>
    <row r="11785" spans="1:5" x14ac:dyDescent="0.2">
      <c r="A11785"/>
      <c r="B11785"/>
      <c r="C11785"/>
      <c r="D11785"/>
      <c r="E11785"/>
    </row>
    <row r="11786" spans="1:5" x14ac:dyDescent="0.2">
      <c r="A11786"/>
      <c r="B11786"/>
      <c r="C11786"/>
      <c r="D11786"/>
      <c r="E11786"/>
    </row>
    <row r="11787" spans="1:5" x14ac:dyDescent="0.2">
      <c r="A11787"/>
      <c r="B11787"/>
      <c r="C11787"/>
      <c r="D11787"/>
      <c r="E11787"/>
    </row>
    <row r="11788" spans="1:5" x14ac:dyDescent="0.2">
      <c r="A11788"/>
      <c r="B11788"/>
      <c r="C11788"/>
      <c r="D11788"/>
      <c r="E11788"/>
    </row>
    <row r="11789" spans="1:5" x14ac:dyDescent="0.2">
      <c r="A11789"/>
      <c r="B11789"/>
      <c r="C11789"/>
      <c r="D11789"/>
      <c r="E11789"/>
    </row>
    <row r="11790" spans="1:5" x14ac:dyDescent="0.2">
      <c r="A11790"/>
      <c r="B11790"/>
      <c r="C11790"/>
      <c r="D11790"/>
      <c r="E11790"/>
    </row>
    <row r="11791" spans="1:5" x14ac:dyDescent="0.2">
      <c r="A11791"/>
      <c r="B11791"/>
      <c r="C11791"/>
      <c r="D11791"/>
      <c r="E11791"/>
    </row>
    <row r="11792" spans="1:5" x14ac:dyDescent="0.2">
      <c r="A11792"/>
      <c r="B11792"/>
      <c r="C11792"/>
      <c r="D11792"/>
      <c r="E11792"/>
    </row>
    <row r="11793" spans="1:5" x14ac:dyDescent="0.2">
      <c r="A11793"/>
      <c r="B11793"/>
      <c r="C11793"/>
      <c r="D11793"/>
      <c r="E11793"/>
    </row>
    <row r="11794" spans="1:5" x14ac:dyDescent="0.2">
      <c r="A11794"/>
      <c r="B11794"/>
      <c r="C11794"/>
      <c r="D11794"/>
      <c r="E11794"/>
    </row>
    <row r="11795" spans="1:5" x14ac:dyDescent="0.2">
      <c r="A11795"/>
      <c r="B11795"/>
      <c r="C11795"/>
      <c r="D11795"/>
      <c r="E11795"/>
    </row>
    <row r="11796" spans="1:5" x14ac:dyDescent="0.2">
      <c r="A11796"/>
      <c r="B11796"/>
      <c r="C11796"/>
      <c r="D11796"/>
      <c r="E11796"/>
    </row>
    <row r="11797" spans="1:5" x14ac:dyDescent="0.2">
      <c r="A11797"/>
      <c r="B11797"/>
      <c r="C11797"/>
      <c r="D11797"/>
      <c r="E11797"/>
    </row>
    <row r="11798" spans="1:5" x14ac:dyDescent="0.2">
      <c r="A11798"/>
      <c r="B11798"/>
      <c r="C11798"/>
      <c r="D11798"/>
      <c r="E11798"/>
    </row>
    <row r="11799" spans="1:5" x14ac:dyDescent="0.2">
      <c r="A11799"/>
      <c r="B11799"/>
      <c r="C11799"/>
      <c r="D11799"/>
      <c r="E11799"/>
    </row>
    <row r="11800" spans="1:5" x14ac:dyDescent="0.2">
      <c r="A11800"/>
      <c r="B11800"/>
      <c r="C11800"/>
      <c r="D11800"/>
      <c r="E11800"/>
    </row>
    <row r="11801" spans="1:5" x14ac:dyDescent="0.2">
      <c r="A11801"/>
      <c r="B11801"/>
      <c r="C11801"/>
      <c r="D11801"/>
      <c r="E11801"/>
    </row>
    <row r="11802" spans="1:5" x14ac:dyDescent="0.2">
      <c r="A11802"/>
      <c r="B11802"/>
      <c r="C11802"/>
      <c r="D11802"/>
      <c r="E11802"/>
    </row>
    <row r="11803" spans="1:5" x14ac:dyDescent="0.2">
      <c r="A11803"/>
      <c r="B11803"/>
      <c r="C11803"/>
      <c r="D11803"/>
      <c r="E11803"/>
    </row>
    <row r="11804" spans="1:5" x14ac:dyDescent="0.2">
      <c r="A11804"/>
      <c r="B11804"/>
      <c r="C11804"/>
      <c r="D11804"/>
      <c r="E11804"/>
    </row>
    <row r="11805" spans="1:5" x14ac:dyDescent="0.2">
      <c r="A11805"/>
      <c r="B11805"/>
      <c r="C11805"/>
      <c r="D11805"/>
      <c r="E11805"/>
    </row>
    <row r="11806" spans="1:5" x14ac:dyDescent="0.2">
      <c r="A11806"/>
      <c r="B11806"/>
      <c r="C11806"/>
      <c r="D11806"/>
      <c r="E11806"/>
    </row>
    <row r="11807" spans="1:5" x14ac:dyDescent="0.2">
      <c r="A11807"/>
      <c r="B11807"/>
      <c r="C11807"/>
      <c r="D11807"/>
      <c r="E11807"/>
    </row>
    <row r="11808" spans="1:5" x14ac:dyDescent="0.2">
      <c r="A11808"/>
      <c r="B11808"/>
      <c r="C11808"/>
      <c r="D11808"/>
      <c r="E11808"/>
    </row>
    <row r="11809" spans="1:5" x14ac:dyDescent="0.2">
      <c r="A11809"/>
      <c r="B11809"/>
      <c r="C11809"/>
      <c r="D11809"/>
      <c r="E11809"/>
    </row>
    <row r="11810" spans="1:5" x14ac:dyDescent="0.2">
      <c r="A11810"/>
      <c r="B11810"/>
      <c r="C11810"/>
      <c r="D11810"/>
      <c r="E11810"/>
    </row>
    <row r="11811" spans="1:5" x14ac:dyDescent="0.2">
      <c r="A11811"/>
      <c r="B11811"/>
      <c r="C11811"/>
      <c r="D11811"/>
      <c r="E11811"/>
    </row>
    <row r="11812" spans="1:5" x14ac:dyDescent="0.2">
      <c r="A11812"/>
      <c r="B11812"/>
      <c r="C11812"/>
      <c r="D11812"/>
      <c r="E11812"/>
    </row>
    <row r="11813" spans="1:5" x14ac:dyDescent="0.2">
      <c r="A11813"/>
      <c r="B11813"/>
      <c r="C11813"/>
      <c r="D11813"/>
      <c r="E11813"/>
    </row>
    <row r="11814" spans="1:5" x14ac:dyDescent="0.2">
      <c r="A11814"/>
      <c r="B11814"/>
      <c r="C11814"/>
      <c r="D11814"/>
      <c r="E11814"/>
    </row>
    <row r="11815" spans="1:5" x14ac:dyDescent="0.2">
      <c r="A11815"/>
      <c r="B11815"/>
      <c r="C11815"/>
      <c r="D11815"/>
      <c r="E11815"/>
    </row>
    <row r="11816" spans="1:5" x14ac:dyDescent="0.2">
      <c r="A11816"/>
      <c r="B11816"/>
      <c r="C11816"/>
      <c r="D11816"/>
      <c r="E11816"/>
    </row>
    <row r="11817" spans="1:5" x14ac:dyDescent="0.2">
      <c r="A11817"/>
      <c r="B11817"/>
      <c r="C11817"/>
      <c r="D11817"/>
      <c r="E11817"/>
    </row>
    <row r="11818" spans="1:5" x14ac:dyDescent="0.2">
      <c r="A11818"/>
      <c r="B11818"/>
      <c r="C11818"/>
      <c r="D11818"/>
      <c r="E11818"/>
    </row>
    <row r="11819" spans="1:5" x14ac:dyDescent="0.2">
      <c r="A11819"/>
      <c r="B11819"/>
      <c r="C11819"/>
      <c r="D11819"/>
      <c r="E11819"/>
    </row>
    <row r="11820" spans="1:5" x14ac:dyDescent="0.2">
      <c r="A11820"/>
      <c r="B11820"/>
      <c r="C11820"/>
      <c r="D11820"/>
      <c r="E11820"/>
    </row>
    <row r="11821" spans="1:5" x14ac:dyDescent="0.2">
      <c r="A11821"/>
      <c r="B11821"/>
      <c r="C11821"/>
      <c r="D11821"/>
      <c r="E11821"/>
    </row>
    <row r="11822" spans="1:5" x14ac:dyDescent="0.2">
      <c r="A11822"/>
      <c r="B11822"/>
      <c r="C11822"/>
      <c r="D11822"/>
      <c r="E11822"/>
    </row>
    <row r="11823" spans="1:5" x14ac:dyDescent="0.2">
      <c r="A11823"/>
      <c r="B11823"/>
      <c r="C11823"/>
      <c r="D11823"/>
      <c r="E11823"/>
    </row>
    <row r="11824" spans="1:5" x14ac:dyDescent="0.2">
      <c r="A11824"/>
      <c r="B11824"/>
      <c r="C11824"/>
      <c r="D11824"/>
      <c r="E11824"/>
    </row>
    <row r="11825" spans="1:5" x14ac:dyDescent="0.2">
      <c r="A11825"/>
      <c r="B11825"/>
      <c r="C11825"/>
      <c r="D11825"/>
      <c r="E11825"/>
    </row>
    <row r="11826" spans="1:5" x14ac:dyDescent="0.2">
      <c r="A11826"/>
      <c r="B11826"/>
      <c r="C11826"/>
      <c r="D11826"/>
      <c r="E11826"/>
    </row>
    <row r="11827" spans="1:5" x14ac:dyDescent="0.2">
      <c r="A11827"/>
      <c r="B11827"/>
      <c r="C11827"/>
      <c r="D11827"/>
      <c r="E11827"/>
    </row>
    <row r="11828" spans="1:5" x14ac:dyDescent="0.2">
      <c r="A11828"/>
      <c r="B11828"/>
      <c r="C11828"/>
      <c r="D11828"/>
      <c r="E11828"/>
    </row>
    <row r="11829" spans="1:5" x14ac:dyDescent="0.2">
      <c r="A11829"/>
      <c r="B11829"/>
      <c r="C11829"/>
      <c r="D11829"/>
      <c r="E11829"/>
    </row>
    <row r="11830" spans="1:5" x14ac:dyDescent="0.2">
      <c r="A11830"/>
      <c r="B11830"/>
      <c r="C11830"/>
      <c r="D11830"/>
      <c r="E11830"/>
    </row>
    <row r="11831" spans="1:5" x14ac:dyDescent="0.2">
      <c r="A11831"/>
      <c r="B11831"/>
      <c r="C11831"/>
      <c r="D11831"/>
      <c r="E11831"/>
    </row>
    <row r="11832" spans="1:5" x14ac:dyDescent="0.2">
      <c r="A11832"/>
      <c r="B11832"/>
      <c r="C11832"/>
      <c r="D11832"/>
      <c r="E11832"/>
    </row>
    <row r="11833" spans="1:5" x14ac:dyDescent="0.2">
      <c r="A11833"/>
      <c r="B11833"/>
      <c r="C11833"/>
      <c r="D11833"/>
      <c r="E11833"/>
    </row>
    <row r="11834" spans="1:5" x14ac:dyDescent="0.2">
      <c r="A11834"/>
      <c r="B11834"/>
      <c r="C11834"/>
      <c r="D11834"/>
      <c r="E11834"/>
    </row>
    <row r="11835" spans="1:5" x14ac:dyDescent="0.2">
      <c r="A11835"/>
      <c r="B11835"/>
      <c r="C11835"/>
      <c r="D11835"/>
      <c r="E11835"/>
    </row>
    <row r="11836" spans="1:5" x14ac:dyDescent="0.2">
      <c r="A11836"/>
      <c r="B11836"/>
      <c r="C11836"/>
      <c r="D11836"/>
      <c r="E11836"/>
    </row>
    <row r="11837" spans="1:5" x14ac:dyDescent="0.2">
      <c r="A11837"/>
      <c r="B11837"/>
      <c r="C11837"/>
      <c r="D11837"/>
      <c r="E11837"/>
    </row>
    <row r="11838" spans="1:5" x14ac:dyDescent="0.2">
      <c r="A11838"/>
      <c r="B11838"/>
      <c r="C11838"/>
      <c r="D11838"/>
      <c r="E11838"/>
    </row>
    <row r="11839" spans="1:5" x14ac:dyDescent="0.2">
      <c r="A11839"/>
      <c r="B11839"/>
      <c r="C11839"/>
      <c r="D11839"/>
      <c r="E11839"/>
    </row>
    <row r="11840" spans="1:5" x14ac:dyDescent="0.2">
      <c r="A11840"/>
      <c r="B11840"/>
      <c r="C11840"/>
      <c r="D11840"/>
      <c r="E11840"/>
    </row>
    <row r="11841" spans="1:5" x14ac:dyDescent="0.2">
      <c r="A11841"/>
      <c r="B11841"/>
      <c r="C11841"/>
      <c r="D11841"/>
      <c r="E11841"/>
    </row>
    <row r="11842" spans="1:5" x14ac:dyDescent="0.2">
      <c r="A11842"/>
      <c r="B11842"/>
      <c r="C11842"/>
      <c r="D11842"/>
      <c r="E11842"/>
    </row>
    <row r="11843" spans="1:5" x14ac:dyDescent="0.2">
      <c r="A11843"/>
      <c r="B11843"/>
      <c r="C11843"/>
      <c r="D11843"/>
      <c r="E11843"/>
    </row>
    <row r="11844" spans="1:5" x14ac:dyDescent="0.2">
      <c r="A11844"/>
      <c r="B11844"/>
      <c r="C11844"/>
      <c r="D11844"/>
      <c r="E11844"/>
    </row>
    <row r="11845" spans="1:5" x14ac:dyDescent="0.2">
      <c r="A11845"/>
      <c r="B11845"/>
      <c r="C11845"/>
      <c r="D11845"/>
      <c r="E11845"/>
    </row>
    <row r="11846" spans="1:5" x14ac:dyDescent="0.2">
      <c r="A11846"/>
      <c r="B11846"/>
      <c r="C11846"/>
      <c r="D11846"/>
      <c r="E11846"/>
    </row>
    <row r="11847" spans="1:5" x14ac:dyDescent="0.2">
      <c r="A11847"/>
      <c r="B11847"/>
      <c r="C11847"/>
      <c r="D11847"/>
      <c r="E11847"/>
    </row>
    <row r="11848" spans="1:5" x14ac:dyDescent="0.2">
      <c r="A11848"/>
      <c r="B11848"/>
      <c r="C11848"/>
      <c r="D11848"/>
      <c r="E11848"/>
    </row>
    <row r="11849" spans="1:5" x14ac:dyDescent="0.2">
      <c r="A11849"/>
      <c r="B11849"/>
      <c r="C11849"/>
      <c r="D11849"/>
      <c r="E11849"/>
    </row>
    <row r="11850" spans="1:5" x14ac:dyDescent="0.2">
      <c r="A11850"/>
      <c r="B11850"/>
      <c r="C11850"/>
      <c r="D11850"/>
      <c r="E11850"/>
    </row>
    <row r="11851" spans="1:5" x14ac:dyDescent="0.2">
      <c r="A11851"/>
      <c r="B11851"/>
      <c r="C11851"/>
      <c r="D11851"/>
      <c r="E11851"/>
    </row>
    <row r="11852" spans="1:5" x14ac:dyDescent="0.2">
      <c r="A11852"/>
      <c r="B11852"/>
      <c r="C11852"/>
      <c r="D11852"/>
      <c r="E11852"/>
    </row>
    <row r="11853" spans="1:5" x14ac:dyDescent="0.2">
      <c r="A11853"/>
      <c r="B11853"/>
      <c r="C11853"/>
      <c r="D11853"/>
      <c r="E11853"/>
    </row>
    <row r="11854" spans="1:5" x14ac:dyDescent="0.2">
      <c r="A11854"/>
      <c r="B11854"/>
      <c r="C11854"/>
      <c r="D11854"/>
      <c r="E11854"/>
    </row>
    <row r="11855" spans="1:5" x14ac:dyDescent="0.2">
      <c r="A11855"/>
      <c r="B11855"/>
      <c r="C11855"/>
      <c r="D11855"/>
      <c r="E11855"/>
    </row>
    <row r="11856" spans="1:5" x14ac:dyDescent="0.2">
      <c r="A11856"/>
      <c r="B11856"/>
      <c r="C11856"/>
      <c r="D11856"/>
      <c r="E11856"/>
    </row>
    <row r="11857" spans="1:5" x14ac:dyDescent="0.2">
      <c r="A11857"/>
      <c r="B11857"/>
      <c r="C11857"/>
      <c r="D11857"/>
      <c r="E11857"/>
    </row>
    <row r="11858" spans="1:5" x14ac:dyDescent="0.2">
      <c r="A11858"/>
      <c r="B11858"/>
      <c r="C11858"/>
      <c r="D11858"/>
      <c r="E11858"/>
    </row>
    <row r="11859" spans="1:5" x14ac:dyDescent="0.2">
      <c r="A11859"/>
      <c r="B11859"/>
      <c r="C11859"/>
      <c r="D11859"/>
      <c r="E11859"/>
    </row>
    <row r="11860" spans="1:5" x14ac:dyDescent="0.2">
      <c r="A11860"/>
      <c r="B11860"/>
      <c r="C11860"/>
      <c r="D11860"/>
      <c r="E11860"/>
    </row>
    <row r="11861" spans="1:5" x14ac:dyDescent="0.2">
      <c r="A11861"/>
      <c r="B11861"/>
      <c r="C11861"/>
      <c r="D11861"/>
      <c r="E11861"/>
    </row>
    <row r="11862" spans="1:5" x14ac:dyDescent="0.2">
      <c r="A11862"/>
      <c r="B11862"/>
      <c r="C11862"/>
      <c r="D11862"/>
      <c r="E11862"/>
    </row>
    <row r="11863" spans="1:5" x14ac:dyDescent="0.2">
      <c r="A11863"/>
      <c r="B11863"/>
      <c r="C11863"/>
      <c r="D11863"/>
      <c r="E11863"/>
    </row>
    <row r="11864" spans="1:5" x14ac:dyDescent="0.2">
      <c r="A11864"/>
      <c r="B11864"/>
      <c r="C11864"/>
      <c r="D11864"/>
      <c r="E11864"/>
    </row>
    <row r="11865" spans="1:5" x14ac:dyDescent="0.2">
      <c r="A11865"/>
      <c r="B11865"/>
      <c r="C11865"/>
      <c r="D11865"/>
      <c r="E11865"/>
    </row>
    <row r="11866" spans="1:5" x14ac:dyDescent="0.2">
      <c r="A11866"/>
      <c r="B11866"/>
      <c r="C11866"/>
      <c r="D11866"/>
      <c r="E11866"/>
    </row>
    <row r="11867" spans="1:5" x14ac:dyDescent="0.2">
      <c r="A11867"/>
      <c r="B11867"/>
      <c r="C11867"/>
      <c r="D11867"/>
      <c r="E11867"/>
    </row>
    <row r="11868" spans="1:5" x14ac:dyDescent="0.2">
      <c r="A11868"/>
      <c r="B11868"/>
      <c r="C11868"/>
      <c r="D11868"/>
      <c r="E11868"/>
    </row>
    <row r="11869" spans="1:5" x14ac:dyDescent="0.2">
      <c r="A11869"/>
      <c r="B11869"/>
      <c r="C11869"/>
      <c r="D11869"/>
      <c r="E11869"/>
    </row>
    <row r="11870" spans="1:5" x14ac:dyDescent="0.2">
      <c r="A11870"/>
      <c r="B11870"/>
      <c r="C11870"/>
      <c r="D11870"/>
      <c r="E11870"/>
    </row>
    <row r="11871" spans="1:5" x14ac:dyDescent="0.2">
      <c r="A11871"/>
      <c r="B11871"/>
      <c r="C11871"/>
      <c r="D11871"/>
      <c r="E11871"/>
    </row>
    <row r="11872" spans="1:5" x14ac:dyDescent="0.2">
      <c r="A11872"/>
      <c r="B11872"/>
      <c r="C11872"/>
      <c r="D11872"/>
      <c r="E11872"/>
    </row>
    <row r="11873" spans="1:5" x14ac:dyDescent="0.2">
      <c r="A11873"/>
      <c r="B11873"/>
      <c r="C11873"/>
      <c r="D11873"/>
      <c r="E11873"/>
    </row>
    <row r="11874" spans="1:5" x14ac:dyDescent="0.2">
      <c r="A11874"/>
      <c r="B11874"/>
      <c r="C11874"/>
      <c r="D11874"/>
      <c r="E11874"/>
    </row>
    <row r="11875" spans="1:5" x14ac:dyDescent="0.2">
      <c r="A11875"/>
      <c r="B11875"/>
      <c r="C11875"/>
      <c r="D11875"/>
      <c r="E11875"/>
    </row>
    <row r="11876" spans="1:5" x14ac:dyDescent="0.2">
      <c r="A11876"/>
      <c r="B11876"/>
      <c r="C11876"/>
      <c r="D11876"/>
      <c r="E11876"/>
    </row>
    <row r="11877" spans="1:5" x14ac:dyDescent="0.2">
      <c r="A11877"/>
      <c r="B11877"/>
      <c r="C11877"/>
      <c r="D11877"/>
      <c r="E11877"/>
    </row>
    <row r="11878" spans="1:5" x14ac:dyDescent="0.2">
      <c r="A11878"/>
      <c r="B11878"/>
      <c r="C11878"/>
      <c r="D11878"/>
      <c r="E11878"/>
    </row>
    <row r="11879" spans="1:5" x14ac:dyDescent="0.2">
      <c r="A11879"/>
      <c r="B11879"/>
      <c r="C11879"/>
      <c r="D11879"/>
      <c r="E11879"/>
    </row>
    <row r="11880" spans="1:5" x14ac:dyDescent="0.2">
      <c r="A11880"/>
      <c r="B11880"/>
      <c r="C11880"/>
      <c r="D11880"/>
      <c r="E11880"/>
    </row>
    <row r="11881" spans="1:5" x14ac:dyDescent="0.2">
      <c r="A11881"/>
      <c r="B11881"/>
      <c r="C11881"/>
      <c r="D11881"/>
      <c r="E11881"/>
    </row>
    <row r="11882" spans="1:5" x14ac:dyDescent="0.2">
      <c r="A11882"/>
      <c r="B11882"/>
      <c r="C11882"/>
      <c r="D11882"/>
      <c r="E11882"/>
    </row>
    <row r="11883" spans="1:5" x14ac:dyDescent="0.2">
      <c r="A11883"/>
      <c r="B11883"/>
      <c r="C11883"/>
      <c r="D11883"/>
      <c r="E11883"/>
    </row>
    <row r="11884" spans="1:5" x14ac:dyDescent="0.2">
      <c r="A11884"/>
      <c r="B11884"/>
      <c r="C11884"/>
      <c r="D11884"/>
      <c r="E11884"/>
    </row>
    <row r="11885" spans="1:5" x14ac:dyDescent="0.2">
      <c r="A11885"/>
      <c r="B11885"/>
      <c r="C11885"/>
      <c r="D11885"/>
      <c r="E11885"/>
    </row>
    <row r="11886" spans="1:5" x14ac:dyDescent="0.2">
      <c r="A11886"/>
      <c r="B11886"/>
      <c r="C11886"/>
      <c r="D11886"/>
      <c r="E11886"/>
    </row>
    <row r="11887" spans="1:5" x14ac:dyDescent="0.2">
      <c r="A11887"/>
      <c r="B11887"/>
      <c r="C11887"/>
      <c r="D11887"/>
      <c r="E11887"/>
    </row>
    <row r="11888" spans="1:5" x14ac:dyDescent="0.2">
      <c r="A11888"/>
      <c r="B11888"/>
      <c r="C11888"/>
      <c r="D11888"/>
      <c r="E11888"/>
    </row>
    <row r="11889" spans="1:5" x14ac:dyDescent="0.2">
      <c r="A11889"/>
      <c r="B11889"/>
      <c r="C11889"/>
      <c r="D11889"/>
      <c r="E11889"/>
    </row>
    <row r="11890" spans="1:5" x14ac:dyDescent="0.2">
      <c r="A11890"/>
      <c r="B11890"/>
      <c r="C11890"/>
      <c r="D11890"/>
      <c r="E11890"/>
    </row>
    <row r="11891" spans="1:5" x14ac:dyDescent="0.2">
      <c r="A11891"/>
      <c r="B11891"/>
      <c r="C11891"/>
      <c r="D11891"/>
      <c r="E11891"/>
    </row>
    <row r="11892" spans="1:5" x14ac:dyDescent="0.2">
      <c r="A11892"/>
      <c r="B11892"/>
      <c r="C11892"/>
      <c r="D11892"/>
      <c r="E11892"/>
    </row>
    <row r="11893" spans="1:5" x14ac:dyDescent="0.2">
      <c r="A11893"/>
      <c r="B11893"/>
      <c r="C11893"/>
      <c r="D11893"/>
      <c r="E11893"/>
    </row>
    <row r="11894" spans="1:5" x14ac:dyDescent="0.2">
      <c r="A11894"/>
      <c r="B11894"/>
      <c r="C11894"/>
      <c r="D11894"/>
      <c r="E11894"/>
    </row>
    <row r="11895" spans="1:5" x14ac:dyDescent="0.2">
      <c r="A11895"/>
      <c r="B11895"/>
      <c r="C11895"/>
      <c r="D11895"/>
      <c r="E11895"/>
    </row>
    <row r="11896" spans="1:5" x14ac:dyDescent="0.2">
      <c r="A11896"/>
      <c r="B11896"/>
      <c r="C11896"/>
      <c r="D11896"/>
      <c r="E11896"/>
    </row>
    <row r="11897" spans="1:5" x14ac:dyDescent="0.2">
      <c r="A11897"/>
      <c r="B11897"/>
      <c r="C11897"/>
      <c r="D11897"/>
      <c r="E11897"/>
    </row>
    <row r="11898" spans="1:5" x14ac:dyDescent="0.2">
      <c r="A11898"/>
      <c r="B11898"/>
      <c r="C11898"/>
      <c r="D11898"/>
      <c r="E11898"/>
    </row>
    <row r="11899" spans="1:5" x14ac:dyDescent="0.2">
      <c r="A11899"/>
      <c r="B11899"/>
      <c r="C11899"/>
      <c r="D11899"/>
      <c r="E11899"/>
    </row>
    <row r="11900" spans="1:5" x14ac:dyDescent="0.2">
      <c r="A11900"/>
      <c r="B11900"/>
      <c r="C11900"/>
      <c r="D11900"/>
      <c r="E11900"/>
    </row>
    <row r="11901" spans="1:5" x14ac:dyDescent="0.2">
      <c r="A11901"/>
      <c r="B11901"/>
      <c r="C11901"/>
      <c r="D11901"/>
      <c r="E11901"/>
    </row>
    <row r="11902" spans="1:5" x14ac:dyDescent="0.2">
      <c r="A11902"/>
      <c r="B11902"/>
      <c r="C11902"/>
      <c r="D11902"/>
      <c r="E11902"/>
    </row>
    <row r="11903" spans="1:5" x14ac:dyDescent="0.2">
      <c r="A11903"/>
      <c r="B11903"/>
      <c r="C11903"/>
      <c r="D11903"/>
      <c r="E11903"/>
    </row>
    <row r="11904" spans="1:5" x14ac:dyDescent="0.2">
      <c r="A11904"/>
      <c r="B11904"/>
      <c r="C11904"/>
      <c r="D11904"/>
      <c r="E11904"/>
    </row>
    <row r="11905" spans="1:5" x14ac:dyDescent="0.2">
      <c r="A11905"/>
      <c r="B11905"/>
      <c r="C11905"/>
      <c r="D11905"/>
      <c r="E11905"/>
    </row>
    <row r="11906" spans="1:5" x14ac:dyDescent="0.2">
      <c r="A11906"/>
      <c r="B11906"/>
      <c r="C11906"/>
      <c r="D11906"/>
      <c r="E11906"/>
    </row>
    <row r="11907" spans="1:5" x14ac:dyDescent="0.2">
      <c r="A11907"/>
      <c r="B11907"/>
      <c r="C11907"/>
      <c r="D11907"/>
      <c r="E11907"/>
    </row>
    <row r="11908" spans="1:5" x14ac:dyDescent="0.2">
      <c r="A11908"/>
      <c r="B11908"/>
      <c r="C11908"/>
      <c r="D11908"/>
      <c r="E11908"/>
    </row>
    <row r="11909" spans="1:5" x14ac:dyDescent="0.2">
      <c r="A11909"/>
      <c r="B11909"/>
      <c r="C11909"/>
      <c r="D11909"/>
      <c r="E11909"/>
    </row>
    <row r="11910" spans="1:5" x14ac:dyDescent="0.2">
      <c r="A11910"/>
      <c r="B11910"/>
      <c r="C11910"/>
      <c r="D11910"/>
      <c r="E11910"/>
    </row>
    <row r="11911" spans="1:5" x14ac:dyDescent="0.2">
      <c r="A11911"/>
      <c r="B11911"/>
      <c r="C11911"/>
      <c r="D11911"/>
      <c r="E11911"/>
    </row>
    <row r="11912" spans="1:5" x14ac:dyDescent="0.2">
      <c r="A11912"/>
      <c r="B11912"/>
      <c r="C11912"/>
      <c r="D11912"/>
      <c r="E11912"/>
    </row>
    <row r="11913" spans="1:5" x14ac:dyDescent="0.2">
      <c r="A11913"/>
      <c r="B11913"/>
      <c r="C11913"/>
      <c r="D11913"/>
      <c r="E11913"/>
    </row>
    <row r="11914" spans="1:5" x14ac:dyDescent="0.2">
      <c r="A11914"/>
      <c r="B11914"/>
      <c r="C11914"/>
      <c r="D11914"/>
      <c r="E11914"/>
    </row>
    <row r="11915" spans="1:5" x14ac:dyDescent="0.2">
      <c r="A11915"/>
      <c r="B11915"/>
      <c r="C11915"/>
      <c r="D11915"/>
      <c r="E11915"/>
    </row>
    <row r="11916" spans="1:5" x14ac:dyDescent="0.2">
      <c r="A11916"/>
      <c r="B11916"/>
      <c r="C11916"/>
      <c r="D11916"/>
      <c r="E11916"/>
    </row>
    <row r="11917" spans="1:5" x14ac:dyDescent="0.2">
      <c r="A11917"/>
      <c r="B11917"/>
      <c r="C11917"/>
      <c r="D11917"/>
      <c r="E11917"/>
    </row>
    <row r="11918" spans="1:5" x14ac:dyDescent="0.2">
      <c r="A11918"/>
      <c r="B11918"/>
      <c r="C11918"/>
      <c r="D11918"/>
      <c r="E11918"/>
    </row>
    <row r="11919" spans="1:5" x14ac:dyDescent="0.2">
      <c r="A11919"/>
      <c r="B11919"/>
      <c r="C11919"/>
      <c r="D11919"/>
      <c r="E11919"/>
    </row>
    <row r="11920" spans="1:5" x14ac:dyDescent="0.2">
      <c r="A11920"/>
      <c r="B11920"/>
      <c r="C11920"/>
      <c r="D11920"/>
      <c r="E11920"/>
    </row>
    <row r="11921" spans="1:5" x14ac:dyDescent="0.2">
      <c r="A11921"/>
      <c r="B11921"/>
      <c r="C11921"/>
      <c r="D11921"/>
      <c r="E11921"/>
    </row>
    <row r="11922" spans="1:5" x14ac:dyDescent="0.2">
      <c r="A11922"/>
      <c r="B11922"/>
      <c r="C11922"/>
      <c r="D11922"/>
      <c r="E11922"/>
    </row>
    <row r="11923" spans="1:5" x14ac:dyDescent="0.2">
      <c r="A11923"/>
      <c r="B11923"/>
      <c r="C11923"/>
      <c r="D11923"/>
      <c r="E11923"/>
    </row>
    <row r="11924" spans="1:5" x14ac:dyDescent="0.2">
      <c r="A11924"/>
      <c r="B11924"/>
      <c r="C11924"/>
      <c r="D11924"/>
      <c r="E11924"/>
    </row>
    <row r="11925" spans="1:5" x14ac:dyDescent="0.2">
      <c r="A11925"/>
      <c r="B11925"/>
      <c r="C11925"/>
      <c r="D11925"/>
      <c r="E11925"/>
    </row>
    <row r="11926" spans="1:5" x14ac:dyDescent="0.2">
      <c r="A11926"/>
      <c r="B11926"/>
      <c r="C11926"/>
      <c r="D11926"/>
      <c r="E11926"/>
    </row>
    <row r="11927" spans="1:5" x14ac:dyDescent="0.2">
      <c r="A11927"/>
      <c r="B11927"/>
      <c r="C11927"/>
      <c r="D11927"/>
      <c r="E11927"/>
    </row>
    <row r="11928" spans="1:5" x14ac:dyDescent="0.2">
      <c r="A11928"/>
      <c r="B11928"/>
      <c r="C11928"/>
      <c r="D11928"/>
      <c r="E11928"/>
    </row>
    <row r="11929" spans="1:5" x14ac:dyDescent="0.2">
      <c r="A11929"/>
      <c r="B11929"/>
      <c r="C11929"/>
      <c r="D11929"/>
      <c r="E11929"/>
    </row>
    <row r="11930" spans="1:5" x14ac:dyDescent="0.2">
      <c r="A11930"/>
      <c r="B11930"/>
      <c r="C11930"/>
      <c r="D11930"/>
      <c r="E11930"/>
    </row>
    <row r="11931" spans="1:5" x14ac:dyDescent="0.2">
      <c r="A11931"/>
      <c r="B11931"/>
      <c r="C11931"/>
      <c r="D11931"/>
      <c r="E11931"/>
    </row>
    <row r="11932" spans="1:5" x14ac:dyDescent="0.2">
      <c r="A11932"/>
      <c r="B11932"/>
      <c r="C11932"/>
      <c r="D11932"/>
      <c r="E11932"/>
    </row>
    <row r="11933" spans="1:5" x14ac:dyDescent="0.2">
      <c r="A11933"/>
      <c r="B11933"/>
      <c r="C11933"/>
      <c r="D11933"/>
      <c r="E11933"/>
    </row>
    <row r="11934" spans="1:5" x14ac:dyDescent="0.2">
      <c r="A11934"/>
      <c r="B11934"/>
      <c r="C11934"/>
      <c r="D11934"/>
      <c r="E11934"/>
    </row>
    <row r="11935" spans="1:5" x14ac:dyDescent="0.2">
      <c r="A11935"/>
      <c r="B11935"/>
      <c r="C11935"/>
      <c r="D11935"/>
      <c r="E11935"/>
    </row>
    <row r="11936" spans="1:5" x14ac:dyDescent="0.2">
      <c r="A11936"/>
      <c r="B11936"/>
      <c r="C11936"/>
      <c r="D11936"/>
      <c r="E11936"/>
    </row>
    <row r="11937" spans="1:5" x14ac:dyDescent="0.2">
      <c r="A11937"/>
      <c r="B11937"/>
      <c r="C11937"/>
      <c r="D11937"/>
      <c r="E11937"/>
    </row>
    <row r="11938" spans="1:5" x14ac:dyDescent="0.2">
      <c r="A11938"/>
      <c r="B11938"/>
      <c r="C11938"/>
      <c r="D11938"/>
      <c r="E11938"/>
    </row>
    <row r="11939" spans="1:5" x14ac:dyDescent="0.2">
      <c r="A11939"/>
      <c r="B11939"/>
      <c r="C11939"/>
      <c r="D11939"/>
      <c r="E11939"/>
    </row>
    <row r="11940" spans="1:5" x14ac:dyDescent="0.2">
      <c r="A11940"/>
      <c r="B11940"/>
      <c r="C11940"/>
      <c r="D11940"/>
      <c r="E11940"/>
    </row>
    <row r="11941" spans="1:5" x14ac:dyDescent="0.2">
      <c r="A11941"/>
      <c r="B11941"/>
      <c r="C11941"/>
      <c r="D11941"/>
      <c r="E11941"/>
    </row>
    <row r="11942" spans="1:5" x14ac:dyDescent="0.2">
      <c r="A11942"/>
      <c r="B11942"/>
      <c r="C11942"/>
      <c r="D11942"/>
      <c r="E11942"/>
    </row>
    <row r="11943" spans="1:5" x14ac:dyDescent="0.2">
      <c r="A11943"/>
      <c r="B11943"/>
      <c r="C11943"/>
      <c r="D11943"/>
      <c r="E11943"/>
    </row>
    <row r="11944" spans="1:5" x14ac:dyDescent="0.2">
      <c r="A11944"/>
      <c r="B11944"/>
      <c r="C11944"/>
      <c r="D11944"/>
      <c r="E11944"/>
    </row>
    <row r="11945" spans="1:5" x14ac:dyDescent="0.2">
      <c r="A11945"/>
      <c r="B11945"/>
      <c r="C11945"/>
      <c r="D11945"/>
      <c r="E11945"/>
    </row>
    <row r="11946" spans="1:5" x14ac:dyDescent="0.2">
      <c r="A11946"/>
      <c r="B11946"/>
      <c r="C11946"/>
      <c r="D11946"/>
      <c r="E11946"/>
    </row>
    <row r="11947" spans="1:5" x14ac:dyDescent="0.2">
      <c r="A11947"/>
      <c r="B11947"/>
      <c r="C11947"/>
      <c r="D11947"/>
      <c r="E11947"/>
    </row>
    <row r="11948" spans="1:5" x14ac:dyDescent="0.2">
      <c r="A11948"/>
      <c r="B11948"/>
      <c r="C11948"/>
      <c r="D11948"/>
      <c r="E11948"/>
    </row>
    <row r="11949" spans="1:5" x14ac:dyDescent="0.2">
      <c r="A11949"/>
      <c r="B11949"/>
      <c r="C11949"/>
      <c r="D11949"/>
      <c r="E11949"/>
    </row>
    <row r="11950" spans="1:5" x14ac:dyDescent="0.2">
      <c r="A11950"/>
      <c r="B11950"/>
      <c r="C11950"/>
      <c r="D11950"/>
      <c r="E11950"/>
    </row>
    <row r="11951" spans="1:5" x14ac:dyDescent="0.2">
      <c r="A11951"/>
      <c r="B11951"/>
      <c r="C11951"/>
      <c r="D11951"/>
      <c r="E11951"/>
    </row>
    <row r="11952" spans="1:5" x14ac:dyDescent="0.2">
      <c r="A11952"/>
      <c r="B11952"/>
      <c r="C11952"/>
      <c r="D11952"/>
      <c r="E11952"/>
    </row>
    <row r="11953" spans="1:5" x14ac:dyDescent="0.2">
      <c r="A11953"/>
      <c r="B11953"/>
      <c r="C11953"/>
      <c r="D11953"/>
      <c r="E11953"/>
    </row>
    <row r="11954" spans="1:5" x14ac:dyDescent="0.2">
      <c r="A11954"/>
      <c r="B11954"/>
      <c r="C11954"/>
      <c r="D11954"/>
      <c r="E11954"/>
    </row>
    <row r="11955" spans="1:5" x14ac:dyDescent="0.2">
      <c r="A11955"/>
      <c r="B11955"/>
      <c r="C11955"/>
      <c r="D11955"/>
      <c r="E11955"/>
    </row>
    <row r="11956" spans="1:5" x14ac:dyDescent="0.2">
      <c r="A11956"/>
      <c r="B11956"/>
      <c r="C11956"/>
      <c r="D11956"/>
      <c r="E11956"/>
    </row>
    <row r="11957" spans="1:5" x14ac:dyDescent="0.2">
      <c r="A11957"/>
      <c r="B11957"/>
      <c r="C11957"/>
      <c r="D11957"/>
      <c r="E11957"/>
    </row>
    <row r="11958" spans="1:5" x14ac:dyDescent="0.2">
      <c r="A11958"/>
      <c r="B11958"/>
      <c r="C11958"/>
      <c r="D11958"/>
      <c r="E11958"/>
    </row>
    <row r="11959" spans="1:5" x14ac:dyDescent="0.2">
      <c r="A11959"/>
      <c r="B11959"/>
      <c r="C11959"/>
      <c r="D11959"/>
      <c r="E11959"/>
    </row>
    <row r="11960" spans="1:5" x14ac:dyDescent="0.2">
      <c r="A11960"/>
      <c r="B11960"/>
      <c r="C11960"/>
      <c r="D11960"/>
      <c r="E11960"/>
    </row>
    <row r="11961" spans="1:5" x14ac:dyDescent="0.2">
      <c r="A11961"/>
      <c r="B11961"/>
      <c r="C11961"/>
      <c r="D11961"/>
      <c r="E11961"/>
    </row>
    <row r="11962" spans="1:5" x14ac:dyDescent="0.2">
      <c r="A11962"/>
      <c r="B11962"/>
      <c r="C11962"/>
      <c r="D11962"/>
      <c r="E11962"/>
    </row>
    <row r="11963" spans="1:5" x14ac:dyDescent="0.2">
      <c r="A11963"/>
      <c r="B11963"/>
      <c r="C11963"/>
      <c r="D11963"/>
      <c r="E11963"/>
    </row>
    <row r="11964" spans="1:5" x14ac:dyDescent="0.2">
      <c r="A11964"/>
      <c r="B11964"/>
      <c r="C11964"/>
      <c r="D11964"/>
      <c r="E11964"/>
    </row>
    <row r="11965" spans="1:5" x14ac:dyDescent="0.2">
      <c r="A11965"/>
      <c r="B11965"/>
      <c r="C11965"/>
      <c r="D11965"/>
      <c r="E11965"/>
    </row>
    <row r="11966" spans="1:5" x14ac:dyDescent="0.2">
      <c r="A11966"/>
      <c r="B11966"/>
      <c r="C11966"/>
      <c r="D11966"/>
      <c r="E11966"/>
    </row>
    <row r="11967" spans="1:5" x14ac:dyDescent="0.2">
      <c r="A11967"/>
      <c r="B11967"/>
      <c r="C11967"/>
      <c r="D11967"/>
      <c r="E11967"/>
    </row>
    <row r="11968" spans="1:5" x14ac:dyDescent="0.2">
      <c r="A11968"/>
      <c r="B11968"/>
      <c r="C11968"/>
      <c r="D11968"/>
      <c r="E11968"/>
    </row>
    <row r="11969" spans="1:5" x14ac:dyDescent="0.2">
      <c r="A11969"/>
      <c r="B11969"/>
      <c r="C11969"/>
      <c r="D11969"/>
      <c r="E11969"/>
    </row>
    <row r="11970" spans="1:5" x14ac:dyDescent="0.2">
      <c r="A11970"/>
      <c r="B11970"/>
      <c r="C11970"/>
      <c r="D11970"/>
      <c r="E11970"/>
    </row>
    <row r="11971" spans="1:5" x14ac:dyDescent="0.2">
      <c r="A11971"/>
      <c r="B11971"/>
      <c r="C11971"/>
      <c r="D11971"/>
      <c r="E11971"/>
    </row>
    <row r="11972" spans="1:5" x14ac:dyDescent="0.2">
      <c r="A11972"/>
      <c r="B11972"/>
      <c r="C11972"/>
      <c r="D11972"/>
      <c r="E11972"/>
    </row>
    <row r="11973" spans="1:5" x14ac:dyDescent="0.2">
      <c r="A11973"/>
      <c r="B11973"/>
      <c r="C11973"/>
      <c r="D11973"/>
      <c r="E11973"/>
    </row>
    <row r="11974" spans="1:5" x14ac:dyDescent="0.2">
      <c r="A11974"/>
      <c r="B11974"/>
      <c r="C11974"/>
      <c r="D11974"/>
      <c r="E11974"/>
    </row>
    <row r="11975" spans="1:5" x14ac:dyDescent="0.2">
      <c r="A11975"/>
      <c r="B11975"/>
      <c r="C11975"/>
      <c r="D11975"/>
      <c r="E11975"/>
    </row>
    <row r="11976" spans="1:5" x14ac:dyDescent="0.2">
      <c r="A11976"/>
      <c r="B11976"/>
      <c r="C11976"/>
      <c r="D11976"/>
      <c r="E11976"/>
    </row>
    <row r="11977" spans="1:5" x14ac:dyDescent="0.2">
      <c r="A11977"/>
      <c r="B11977"/>
      <c r="C11977"/>
      <c r="D11977"/>
      <c r="E11977"/>
    </row>
    <row r="11978" spans="1:5" x14ac:dyDescent="0.2">
      <c r="A11978"/>
      <c r="B11978"/>
      <c r="C11978"/>
      <c r="D11978"/>
      <c r="E11978"/>
    </row>
    <row r="11979" spans="1:5" x14ac:dyDescent="0.2">
      <c r="A11979"/>
      <c r="B11979"/>
      <c r="C11979"/>
      <c r="D11979"/>
      <c r="E11979"/>
    </row>
    <row r="11980" spans="1:5" x14ac:dyDescent="0.2">
      <c r="A11980"/>
      <c r="B11980"/>
      <c r="C11980"/>
      <c r="D11980"/>
      <c r="E11980"/>
    </row>
    <row r="11981" spans="1:5" x14ac:dyDescent="0.2">
      <c r="A11981"/>
      <c r="B11981"/>
      <c r="C11981"/>
      <c r="D11981"/>
      <c r="E11981"/>
    </row>
    <row r="11982" spans="1:5" x14ac:dyDescent="0.2">
      <c r="A11982"/>
      <c r="B11982"/>
      <c r="C11982"/>
      <c r="D11982"/>
      <c r="E11982"/>
    </row>
    <row r="11983" spans="1:5" x14ac:dyDescent="0.2">
      <c r="A11983"/>
      <c r="B11983"/>
      <c r="C11983"/>
      <c r="D11983"/>
      <c r="E11983"/>
    </row>
    <row r="11984" spans="1:5" x14ac:dyDescent="0.2">
      <c r="A11984"/>
      <c r="B11984"/>
      <c r="C11984"/>
      <c r="D11984"/>
      <c r="E11984"/>
    </row>
    <row r="11985" spans="1:5" x14ac:dyDescent="0.2">
      <c r="A11985"/>
      <c r="B11985"/>
      <c r="C11985"/>
      <c r="D11985"/>
      <c r="E11985"/>
    </row>
    <row r="11986" spans="1:5" x14ac:dyDescent="0.2">
      <c r="A11986"/>
      <c r="B11986"/>
      <c r="C11986"/>
      <c r="D11986"/>
      <c r="E11986"/>
    </row>
    <row r="11987" spans="1:5" x14ac:dyDescent="0.2">
      <c r="A11987"/>
      <c r="B11987"/>
      <c r="C11987"/>
      <c r="D11987"/>
      <c r="E11987"/>
    </row>
    <row r="11988" spans="1:5" x14ac:dyDescent="0.2">
      <c r="A11988"/>
      <c r="B11988"/>
      <c r="C11988"/>
      <c r="D11988"/>
      <c r="E11988"/>
    </row>
    <row r="11989" spans="1:5" x14ac:dyDescent="0.2">
      <c r="A11989"/>
      <c r="B11989"/>
      <c r="C11989"/>
      <c r="D11989"/>
      <c r="E11989"/>
    </row>
    <row r="11990" spans="1:5" x14ac:dyDescent="0.2">
      <c r="A11990"/>
      <c r="B11990"/>
      <c r="C11990"/>
      <c r="D11990"/>
      <c r="E11990"/>
    </row>
    <row r="11991" spans="1:5" x14ac:dyDescent="0.2">
      <c r="A11991"/>
      <c r="B11991"/>
      <c r="C11991"/>
      <c r="D11991"/>
      <c r="E11991"/>
    </row>
    <row r="11992" spans="1:5" x14ac:dyDescent="0.2">
      <c r="A11992"/>
      <c r="B11992"/>
      <c r="C11992"/>
      <c r="D11992"/>
      <c r="E11992"/>
    </row>
    <row r="11993" spans="1:5" x14ac:dyDescent="0.2">
      <c r="A11993"/>
      <c r="B11993"/>
      <c r="C11993"/>
      <c r="D11993"/>
      <c r="E11993"/>
    </row>
    <row r="11994" spans="1:5" x14ac:dyDescent="0.2">
      <c r="A11994"/>
      <c r="B11994"/>
      <c r="C11994"/>
      <c r="D11994"/>
      <c r="E11994"/>
    </row>
    <row r="11995" spans="1:5" x14ac:dyDescent="0.2">
      <c r="A11995"/>
      <c r="B11995"/>
      <c r="C11995"/>
      <c r="D11995"/>
      <c r="E11995"/>
    </row>
    <row r="11996" spans="1:5" x14ac:dyDescent="0.2">
      <c r="A11996"/>
      <c r="B11996"/>
      <c r="C11996"/>
      <c r="D11996"/>
      <c r="E11996"/>
    </row>
    <row r="11997" spans="1:5" x14ac:dyDescent="0.2">
      <c r="A11997"/>
      <c r="B11997"/>
      <c r="C11997"/>
      <c r="D11997"/>
      <c r="E11997"/>
    </row>
    <row r="11998" spans="1:5" x14ac:dyDescent="0.2">
      <c r="A11998"/>
      <c r="B11998"/>
      <c r="C11998"/>
      <c r="D11998"/>
      <c r="E11998"/>
    </row>
    <row r="11999" spans="1:5" x14ac:dyDescent="0.2">
      <c r="A11999"/>
      <c r="B11999"/>
      <c r="C11999"/>
      <c r="D11999"/>
      <c r="E11999"/>
    </row>
    <row r="12000" spans="1:5" x14ac:dyDescent="0.2">
      <c r="A12000"/>
      <c r="B12000"/>
      <c r="C12000"/>
      <c r="D12000"/>
      <c r="E12000"/>
    </row>
    <row r="12001" spans="1:5" x14ac:dyDescent="0.2">
      <c r="A12001"/>
      <c r="B12001"/>
      <c r="C12001"/>
      <c r="D12001"/>
      <c r="E12001"/>
    </row>
    <row r="12002" spans="1:5" x14ac:dyDescent="0.2">
      <c r="A12002"/>
      <c r="B12002"/>
      <c r="C12002"/>
      <c r="D12002"/>
      <c r="E12002"/>
    </row>
    <row r="12003" spans="1:5" x14ac:dyDescent="0.2">
      <c r="A12003"/>
      <c r="B12003"/>
      <c r="C12003"/>
      <c r="D12003"/>
      <c r="E12003"/>
    </row>
    <row r="12004" spans="1:5" x14ac:dyDescent="0.2">
      <c r="A12004"/>
      <c r="B12004"/>
      <c r="C12004"/>
      <c r="D12004"/>
      <c r="E12004"/>
    </row>
    <row r="12005" spans="1:5" x14ac:dyDescent="0.2">
      <c r="A12005"/>
      <c r="B12005"/>
      <c r="C12005"/>
      <c r="D12005"/>
      <c r="E12005"/>
    </row>
    <row r="12006" spans="1:5" x14ac:dyDescent="0.2">
      <c r="A12006"/>
      <c r="B12006"/>
      <c r="C12006"/>
      <c r="D12006"/>
      <c r="E12006"/>
    </row>
    <row r="12007" spans="1:5" x14ac:dyDescent="0.2">
      <c r="A12007"/>
      <c r="B12007"/>
      <c r="C12007"/>
      <c r="D12007"/>
      <c r="E12007"/>
    </row>
    <row r="12008" spans="1:5" x14ac:dyDescent="0.2">
      <c r="A12008"/>
      <c r="B12008"/>
      <c r="C12008"/>
      <c r="D12008"/>
      <c r="E12008"/>
    </row>
    <row r="12009" spans="1:5" x14ac:dyDescent="0.2">
      <c r="A12009"/>
      <c r="B12009"/>
      <c r="C12009"/>
      <c r="D12009"/>
      <c r="E12009"/>
    </row>
    <row r="12010" spans="1:5" x14ac:dyDescent="0.2">
      <c r="A12010"/>
      <c r="B12010"/>
      <c r="C12010"/>
      <c r="D12010"/>
      <c r="E12010"/>
    </row>
    <row r="12011" spans="1:5" x14ac:dyDescent="0.2">
      <c r="A12011"/>
      <c r="B12011"/>
      <c r="C12011"/>
      <c r="D12011"/>
      <c r="E12011"/>
    </row>
    <row r="12012" spans="1:5" x14ac:dyDescent="0.2">
      <c r="A12012"/>
      <c r="B12012"/>
      <c r="C12012"/>
      <c r="D12012"/>
      <c r="E12012"/>
    </row>
    <row r="12013" spans="1:5" x14ac:dyDescent="0.2">
      <c r="A12013"/>
      <c r="B12013"/>
      <c r="C12013"/>
      <c r="D12013"/>
      <c r="E12013"/>
    </row>
    <row r="12014" spans="1:5" x14ac:dyDescent="0.2">
      <c r="A12014"/>
      <c r="B12014"/>
      <c r="C12014"/>
      <c r="D12014"/>
      <c r="E12014"/>
    </row>
    <row r="12015" spans="1:5" x14ac:dyDescent="0.2">
      <c r="A12015"/>
      <c r="B12015"/>
      <c r="C12015"/>
      <c r="D12015"/>
      <c r="E12015"/>
    </row>
    <row r="12016" spans="1:5" x14ac:dyDescent="0.2">
      <c r="A12016"/>
      <c r="B12016"/>
      <c r="C12016"/>
      <c r="D12016"/>
      <c r="E12016"/>
    </row>
    <row r="12017" spans="1:5" x14ac:dyDescent="0.2">
      <c r="A12017"/>
      <c r="B12017"/>
      <c r="C12017"/>
      <c r="D12017"/>
      <c r="E12017"/>
    </row>
    <row r="12018" spans="1:5" x14ac:dyDescent="0.2">
      <c r="A12018"/>
      <c r="B12018"/>
      <c r="C12018"/>
      <c r="D12018"/>
      <c r="E12018"/>
    </row>
    <row r="12019" spans="1:5" x14ac:dyDescent="0.2">
      <c r="A12019"/>
      <c r="B12019"/>
      <c r="C12019"/>
      <c r="D12019"/>
      <c r="E12019"/>
    </row>
    <row r="12020" spans="1:5" x14ac:dyDescent="0.2">
      <c r="A12020"/>
      <c r="B12020"/>
      <c r="C12020"/>
      <c r="D12020"/>
      <c r="E12020"/>
    </row>
    <row r="12021" spans="1:5" x14ac:dyDescent="0.2">
      <c r="A12021"/>
      <c r="B12021"/>
      <c r="C12021"/>
      <c r="D12021"/>
      <c r="E12021"/>
    </row>
    <row r="12022" spans="1:5" x14ac:dyDescent="0.2">
      <c r="A12022"/>
      <c r="B12022"/>
      <c r="C12022"/>
      <c r="D12022"/>
      <c r="E12022"/>
    </row>
    <row r="12023" spans="1:5" x14ac:dyDescent="0.2">
      <c r="A12023"/>
      <c r="B12023"/>
      <c r="C12023"/>
      <c r="D12023"/>
      <c r="E12023"/>
    </row>
    <row r="12024" spans="1:5" x14ac:dyDescent="0.2">
      <c r="A12024"/>
      <c r="B12024"/>
      <c r="C12024"/>
      <c r="D12024"/>
      <c r="E12024"/>
    </row>
    <row r="12025" spans="1:5" x14ac:dyDescent="0.2">
      <c r="A12025"/>
      <c r="B12025"/>
      <c r="C12025"/>
      <c r="D12025"/>
      <c r="E12025"/>
    </row>
    <row r="12026" spans="1:5" x14ac:dyDescent="0.2">
      <c r="A12026"/>
      <c r="B12026"/>
      <c r="C12026"/>
      <c r="D12026"/>
      <c r="E12026"/>
    </row>
    <row r="12027" spans="1:5" x14ac:dyDescent="0.2">
      <c r="A12027"/>
      <c r="B12027"/>
      <c r="C12027"/>
      <c r="D12027"/>
      <c r="E12027"/>
    </row>
    <row r="12028" spans="1:5" x14ac:dyDescent="0.2">
      <c r="A12028"/>
      <c r="B12028"/>
      <c r="C12028"/>
      <c r="D12028"/>
      <c r="E12028"/>
    </row>
    <row r="12029" spans="1:5" x14ac:dyDescent="0.2">
      <c r="A12029"/>
      <c r="B12029"/>
      <c r="C12029"/>
      <c r="D12029"/>
      <c r="E12029"/>
    </row>
    <row r="12030" spans="1:5" x14ac:dyDescent="0.2">
      <c r="A12030"/>
      <c r="B12030"/>
      <c r="C12030"/>
      <c r="D12030"/>
      <c r="E12030"/>
    </row>
    <row r="12031" spans="1:5" x14ac:dyDescent="0.2">
      <c r="A12031"/>
      <c r="B12031"/>
      <c r="C12031"/>
      <c r="D12031"/>
      <c r="E12031"/>
    </row>
    <row r="12032" spans="1:5" x14ac:dyDescent="0.2">
      <c r="A12032"/>
      <c r="B12032"/>
      <c r="C12032"/>
      <c r="D12032"/>
      <c r="E12032"/>
    </row>
    <row r="12033" spans="1:5" x14ac:dyDescent="0.2">
      <c r="A12033"/>
      <c r="B12033"/>
      <c r="C12033"/>
      <c r="D12033"/>
      <c r="E12033"/>
    </row>
    <row r="12034" spans="1:5" x14ac:dyDescent="0.2">
      <c r="A12034"/>
      <c r="B12034"/>
      <c r="C12034"/>
      <c r="D12034"/>
      <c r="E12034"/>
    </row>
    <row r="12035" spans="1:5" x14ac:dyDescent="0.2">
      <c r="A12035"/>
      <c r="B12035"/>
      <c r="C12035"/>
      <c r="D12035"/>
      <c r="E12035"/>
    </row>
    <row r="12036" spans="1:5" x14ac:dyDescent="0.2">
      <c r="A12036"/>
      <c r="B12036"/>
      <c r="C12036"/>
      <c r="D12036"/>
      <c r="E12036"/>
    </row>
    <row r="12037" spans="1:5" x14ac:dyDescent="0.2">
      <c r="A12037"/>
      <c r="B12037"/>
      <c r="C12037"/>
      <c r="D12037"/>
      <c r="E12037"/>
    </row>
    <row r="12038" spans="1:5" x14ac:dyDescent="0.2">
      <c r="A12038"/>
      <c r="B12038"/>
      <c r="C12038"/>
      <c r="D12038"/>
      <c r="E12038"/>
    </row>
    <row r="12039" spans="1:5" x14ac:dyDescent="0.2">
      <c r="A12039"/>
      <c r="B12039"/>
      <c r="C12039"/>
      <c r="D12039"/>
      <c r="E12039"/>
    </row>
    <row r="12040" spans="1:5" x14ac:dyDescent="0.2">
      <c r="A12040"/>
      <c r="B12040"/>
      <c r="C12040"/>
      <c r="D12040"/>
      <c r="E12040"/>
    </row>
    <row r="12041" spans="1:5" x14ac:dyDescent="0.2">
      <c r="A12041"/>
      <c r="B12041"/>
      <c r="C12041"/>
      <c r="D12041"/>
      <c r="E12041"/>
    </row>
    <row r="12042" spans="1:5" x14ac:dyDescent="0.2">
      <c r="A12042"/>
      <c r="B12042"/>
      <c r="C12042"/>
      <c r="D12042"/>
      <c r="E12042"/>
    </row>
    <row r="12043" spans="1:5" x14ac:dyDescent="0.2">
      <c r="A12043"/>
      <c r="B12043"/>
      <c r="C12043"/>
      <c r="D12043"/>
      <c r="E12043"/>
    </row>
    <row r="12044" spans="1:5" x14ac:dyDescent="0.2">
      <c r="A12044"/>
      <c r="B12044"/>
      <c r="C12044"/>
      <c r="D12044"/>
      <c r="E12044"/>
    </row>
    <row r="12045" spans="1:5" x14ac:dyDescent="0.2">
      <c r="A12045"/>
      <c r="B12045"/>
      <c r="C12045"/>
      <c r="D12045"/>
      <c r="E12045"/>
    </row>
    <row r="12046" spans="1:5" x14ac:dyDescent="0.2">
      <c r="A12046"/>
      <c r="B12046"/>
      <c r="C12046"/>
      <c r="D12046"/>
      <c r="E12046"/>
    </row>
    <row r="12047" spans="1:5" x14ac:dyDescent="0.2">
      <c r="A12047"/>
      <c r="B12047"/>
      <c r="C12047"/>
      <c r="D12047"/>
      <c r="E12047"/>
    </row>
    <row r="12048" spans="1:5" x14ac:dyDescent="0.2">
      <c r="A12048"/>
      <c r="B12048"/>
      <c r="C12048"/>
      <c r="D12048"/>
      <c r="E12048"/>
    </row>
    <row r="12049" spans="1:5" x14ac:dyDescent="0.2">
      <c r="A12049"/>
      <c r="B12049"/>
      <c r="C12049"/>
      <c r="D12049"/>
      <c r="E12049"/>
    </row>
    <row r="12050" spans="1:5" x14ac:dyDescent="0.2">
      <c r="A12050"/>
      <c r="B12050"/>
      <c r="C12050"/>
      <c r="D12050"/>
      <c r="E12050"/>
    </row>
    <row r="12051" spans="1:5" x14ac:dyDescent="0.2">
      <c r="A12051"/>
      <c r="B12051"/>
      <c r="C12051"/>
      <c r="D12051"/>
      <c r="E12051"/>
    </row>
    <row r="12052" spans="1:5" x14ac:dyDescent="0.2">
      <c r="A12052"/>
      <c r="B12052"/>
      <c r="C12052"/>
      <c r="D12052"/>
      <c r="E12052"/>
    </row>
    <row r="12053" spans="1:5" x14ac:dyDescent="0.2">
      <c r="A12053"/>
      <c r="B12053"/>
      <c r="C12053"/>
      <c r="D12053"/>
      <c r="E12053"/>
    </row>
    <row r="12054" spans="1:5" x14ac:dyDescent="0.2">
      <c r="A12054"/>
      <c r="B12054"/>
      <c r="C12054"/>
      <c r="D12054"/>
      <c r="E12054"/>
    </row>
    <row r="12055" spans="1:5" x14ac:dyDescent="0.2">
      <c r="A12055"/>
      <c r="B12055"/>
      <c r="C12055"/>
      <c r="D12055"/>
      <c r="E12055"/>
    </row>
    <row r="12056" spans="1:5" x14ac:dyDescent="0.2">
      <c r="A12056"/>
      <c r="B12056"/>
      <c r="C12056"/>
      <c r="D12056"/>
      <c r="E12056"/>
    </row>
    <row r="12057" spans="1:5" x14ac:dyDescent="0.2">
      <c r="A12057"/>
      <c r="B12057"/>
      <c r="C12057"/>
      <c r="D12057"/>
      <c r="E12057"/>
    </row>
    <row r="12058" spans="1:5" x14ac:dyDescent="0.2">
      <c r="A12058"/>
      <c r="B12058"/>
      <c r="C12058"/>
      <c r="D12058"/>
      <c r="E12058"/>
    </row>
    <row r="12059" spans="1:5" x14ac:dyDescent="0.2">
      <c r="A12059"/>
      <c r="B12059"/>
      <c r="C12059"/>
      <c r="D12059"/>
      <c r="E12059"/>
    </row>
    <row r="12060" spans="1:5" x14ac:dyDescent="0.2">
      <c r="A12060"/>
      <c r="B12060"/>
      <c r="C12060"/>
      <c r="D12060"/>
      <c r="E12060"/>
    </row>
    <row r="12061" spans="1:5" x14ac:dyDescent="0.2">
      <c r="A12061"/>
      <c r="B12061"/>
      <c r="C12061"/>
      <c r="D12061"/>
      <c r="E12061"/>
    </row>
    <row r="12062" spans="1:5" x14ac:dyDescent="0.2">
      <c r="A12062"/>
      <c r="B12062"/>
      <c r="C12062"/>
      <c r="D12062"/>
      <c r="E12062"/>
    </row>
    <row r="12063" spans="1:5" x14ac:dyDescent="0.2">
      <c r="A12063"/>
      <c r="B12063"/>
      <c r="C12063"/>
      <c r="D12063"/>
      <c r="E12063"/>
    </row>
    <row r="12064" spans="1:5" x14ac:dyDescent="0.2">
      <c r="A12064"/>
      <c r="B12064"/>
      <c r="C12064"/>
      <c r="D12064"/>
      <c r="E12064"/>
    </row>
    <row r="12065" spans="1:5" x14ac:dyDescent="0.2">
      <c r="A12065"/>
      <c r="B12065"/>
      <c r="C12065"/>
      <c r="D12065"/>
      <c r="E12065"/>
    </row>
    <row r="12066" spans="1:5" x14ac:dyDescent="0.2">
      <c r="A12066"/>
      <c r="B12066"/>
      <c r="C12066"/>
      <c r="D12066"/>
      <c r="E12066"/>
    </row>
    <row r="12067" spans="1:5" x14ac:dyDescent="0.2">
      <c r="A12067"/>
      <c r="B12067"/>
      <c r="C12067"/>
      <c r="D12067"/>
      <c r="E12067"/>
    </row>
    <row r="12068" spans="1:5" x14ac:dyDescent="0.2">
      <c r="A12068"/>
      <c r="B12068"/>
      <c r="C12068"/>
      <c r="D12068"/>
      <c r="E12068"/>
    </row>
    <row r="12069" spans="1:5" x14ac:dyDescent="0.2">
      <c r="A12069"/>
      <c r="B12069"/>
      <c r="C12069"/>
      <c r="D12069"/>
      <c r="E12069"/>
    </row>
    <row r="12070" spans="1:5" x14ac:dyDescent="0.2">
      <c r="A12070"/>
      <c r="B12070"/>
      <c r="C12070"/>
      <c r="D12070"/>
      <c r="E12070"/>
    </row>
    <row r="12071" spans="1:5" x14ac:dyDescent="0.2">
      <c r="A12071"/>
      <c r="B12071"/>
      <c r="C12071"/>
      <c r="D12071"/>
      <c r="E12071"/>
    </row>
    <row r="12072" spans="1:5" x14ac:dyDescent="0.2">
      <c r="A12072"/>
      <c r="B12072"/>
      <c r="C12072"/>
      <c r="D12072"/>
      <c r="E12072"/>
    </row>
    <row r="12073" spans="1:5" x14ac:dyDescent="0.2">
      <c r="A12073"/>
      <c r="B12073"/>
      <c r="C12073"/>
      <c r="D12073"/>
      <c r="E12073"/>
    </row>
    <row r="12074" spans="1:5" x14ac:dyDescent="0.2">
      <c r="A12074"/>
      <c r="B12074"/>
      <c r="C12074"/>
      <c r="D12074"/>
      <c r="E12074"/>
    </row>
    <row r="12075" spans="1:5" x14ac:dyDescent="0.2">
      <c r="A12075"/>
      <c r="B12075"/>
      <c r="C12075"/>
      <c r="D12075"/>
      <c r="E12075"/>
    </row>
    <row r="12076" spans="1:5" x14ac:dyDescent="0.2">
      <c r="A12076"/>
      <c r="B12076"/>
      <c r="C12076"/>
      <c r="D12076"/>
      <c r="E12076"/>
    </row>
    <row r="12077" spans="1:5" x14ac:dyDescent="0.2">
      <c r="A12077"/>
      <c r="B12077"/>
      <c r="C12077"/>
      <c r="D12077"/>
      <c r="E12077"/>
    </row>
    <row r="12078" spans="1:5" x14ac:dyDescent="0.2">
      <c r="A12078"/>
      <c r="B12078"/>
      <c r="C12078"/>
      <c r="D12078"/>
      <c r="E12078"/>
    </row>
    <row r="12079" spans="1:5" x14ac:dyDescent="0.2">
      <c r="A12079"/>
      <c r="B12079"/>
      <c r="C12079"/>
      <c r="D12079"/>
      <c r="E12079"/>
    </row>
    <row r="12080" spans="1:5" x14ac:dyDescent="0.2">
      <c r="A12080"/>
      <c r="B12080"/>
      <c r="C12080"/>
      <c r="D12080"/>
      <c r="E12080"/>
    </row>
    <row r="12081" spans="1:5" x14ac:dyDescent="0.2">
      <c r="A12081"/>
      <c r="B12081"/>
      <c r="C12081"/>
      <c r="D12081"/>
      <c r="E12081"/>
    </row>
    <row r="12082" spans="1:5" x14ac:dyDescent="0.2">
      <c r="A12082"/>
      <c r="B12082"/>
      <c r="C12082"/>
      <c r="D12082"/>
      <c r="E12082"/>
    </row>
    <row r="12083" spans="1:5" x14ac:dyDescent="0.2">
      <c r="A12083"/>
      <c r="B12083"/>
      <c r="C12083"/>
      <c r="D12083"/>
      <c r="E12083"/>
    </row>
    <row r="12084" spans="1:5" x14ac:dyDescent="0.2">
      <c r="A12084"/>
      <c r="B12084"/>
      <c r="C12084"/>
      <c r="D12084"/>
      <c r="E12084"/>
    </row>
    <row r="12085" spans="1:5" x14ac:dyDescent="0.2">
      <c r="A12085"/>
      <c r="B12085"/>
      <c r="C12085"/>
      <c r="D12085"/>
      <c r="E12085"/>
    </row>
    <row r="12086" spans="1:5" x14ac:dyDescent="0.2">
      <c r="A12086"/>
      <c r="B12086"/>
      <c r="C12086"/>
      <c r="D12086"/>
      <c r="E12086"/>
    </row>
    <row r="12087" spans="1:5" x14ac:dyDescent="0.2">
      <c r="A12087"/>
      <c r="B12087"/>
      <c r="C12087"/>
      <c r="D12087"/>
      <c r="E12087"/>
    </row>
    <row r="12088" spans="1:5" x14ac:dyDescent="0.2">
      <c r="A12088"/>
      <c r="B12088"/>
      <c r="C12088"/>
      <c r="D12088"/>
      <c r="E12088"/>
    </row>
    <row r="12089" spans="1:5" x14ac:dyDescent="0.2">
      <c r="A12089"/>
      <c r="B12089"/>
      <c r="C12089"/>
      <c r="D12089"/>
      <c r="E12089"/>
    </row>
    <row r="12090" spans="1:5" x14ac:dyDescent="0.2">
      <c r="A12090"/>
      <c r="B12090"/>
      <c r="C12090"/>
      <c r="D12090"/>
      <c r="E12090"/>
    </row>
    <row r="12091" spans="1:5" x14ac:dyDescent="0.2">
      <c r="A12091"/>
      <c r="B12091"/>
      <c r="C12091"/>
      <c r="D12091"/>
      <c r="E12091"/>
    </row>
    <row r="12092" spans="1:5" x14ac:dyDescent="0.2">
      <c r="A12092"/>
      <c r="B12092"/>
      <c r="C12092"/>
      <c r="D12092"/>
      <c r="E12092"/>
    </row>
    <row r="12093" spans="1:5" x14ac:dyDescent="0.2">
      <c r="A12093"/>
      <c r="B12093"/>
      <c r="C12093"/>
      <c r="D12093"/>
      <c r="E12093"/>
    </row>
    <row r="12094" spans="1:5" x14ac:dyDescent="0.2">
      <c r="A12094"/>
      <c r="B12094"/>
      <c r="C12094"/>
      <c r="D12094"/>
      <c r="E12094"/>
    </row>
    <row r="12095" spans="1:5" x14ac:dyDescent="0.2">
      <c r="A12095"/>
      <c r="B12095"/>
      <c r="C12095"/>
      <c r="D12095"/>
      <c r="E12095"/>
    </row>
    <row r="12096" spans="1:5" x14ac:dyDescent="0.2">
      <c r="A12096"/>
      <c r="B12096"/>
      <c r="C12096"/>
      <c r="D12096"/>
      <c r="E12096"/>
    </row>
    <row r="12097" spans="1:5" x14ac:dyDescent="0.2">
      <c r="A12097"/>
      <c r="B12097"/>
      <c r="C12097"/>
      <c r="D12097"/>
      <c r="E12097"/>
    </row>
    <row r="12098" spans="1:5" x14ac:dyDescent="0.2">
      <c r="A12098"/>
      <c r="B12098"/>
      <c r="C12098"/>
      <c r="D12098"/>
      <c r="E12098"/>
    </row>
    <row r="12099" spans="1:5" x14ac:dyDescent="0.2">
      <c r="A12099"/>
      <c r="B12099"/>
      <c r="C12099"/>
      <c r="D12099"/>
      <c r="E12099"/>
    </row>
    <row r="12100" spans="1:5" x14ac:dyDescent="0.2">
      <c r="A12100"/>
      <c r="B12100"/>
      <c r="C12100"/>
      <c r="D12100"/>
      <c r="E12100"/>
    </row>
    <row r="12101" spans="1:5" x14ac:dyDescent="0.2">
      <c r="A12101"/>
      <c r="B12101"/>
      <c r="C12101"/>
      <c r="D12101"/>
      <c r="E12101"/>
    </row>
    <row r="12102" spans="1:5" x14ac:dyDescent="0.2">
      <c r="A12102"/>
      <c r="B12102"/>
      <c r="C12102"/>
      <c r="D12102"/>
      <c r="E12102"/>
    </row>
    <row r="12103" spans="1:5" x14ac:dyDescent="0.2">
      <c r="A12103"/>
      <c r="B12103"/>
      <c r="C12103"/>
      <c r="D12103"/>
      <c r="E12103"/>
    </row>
    <row r="12104" spans="1:5" x14ac:dyDescent="0.2">
      <c r="A12104"/>
      <c r="B12104"/>
      <c r="C12104"/>
      <c r="D12104"/>
      <c r="E12104"/>
    </row>
    <row r="12105" spans="1:5" x14ac:dyDescent="0.2">
      <c r="A12105"/>
      <c r="B12105"/>
      <c r="C12105"/>
      <c r="D12105"/>
      <c r="E12105"/>
    </row>
    <row r="12106" spans="1:5" x14ac:dyDescent="0.2">
      <c r="A12106"/>
      <c r="B12106"/>
      <c r="C12106"/>
      <c r="D12106"/>
      <c r="E12106"/>
    </row>
    <row r="12107" spans="1:5" x14ac:dyDescent="0.2">
      <c r="A12107"/>
      <c r="B12107"/>
      <c r="C12107"/>
      <c r="D12107"/>
      <c r="E12107"/>
    </row>
    <row r="12108" spans="1:5" x14ac:dyDescent="0.2">
      <c r="A12108"/>
      <c r="B12108"/>
      <c r="C12108"/>
      <c r="D12108"/>
      <c r="E12108"/>
    </row>
    <row r="12109" spans="1:5" x14ac:dyDescent="0.2">
      <c r="A12109"/>
      <c r="B12109"/>
      <c r="C12109"/>
      <c r="D12109"/>
      <c r="E12109"/>
    </row>
    <row r="12110" spans="1:5" x14ac:dyDescent="0.2">
      <c r="A12110"/>
      <c r="B12110"/>
      <c r="C12110"/>
      <c r="D12110"/>
      <c r="E12110"/>
    </row>
    <row r="12111" spans="1:5" x14ac:dyDescent="0.2">
      <c r="A12111"/>
      <c r="B12111"/>
      <c r="C12111"/>
      <c r="D12111"/>
      <c r="E12111"/>
    </row>
    <row r="12112" spans="1:5" x14ac:dyDescent="0.2">
      <c r="A12112"/>
      <c r="B12112"/>
      <c r="C12112"/>
      <c r="D12112"/>
      <c r="E12112"/>
    </row>
    <row r="12113" spans="1:5" x14ac:dyDescent="0.2">
      <c r="A12113"/>
      <c r="B12113"/>
      <c r="C12113"/>
      <c r="D12113"/>
      <c r="E12113"/>
    </row>
    <row r="12114" spans="1:5" x14ac:dyDescent="0.2">
      <c r="A12114"/>
      <c r="B12114"/>
      <c r="C12114"/>
      <c r="D12114"/>
      <c r="E12114"/>
    </row>
    <row r="12115" spans="1:5" x14ac:dyDescent="0.2">
      <c r="A12115"/>
      <c r="B12115"/>
      <c r="C12115"/>
      <c r="D12115"/>
      <c r="E12115"/>
    </row>
    <row r="12116" spans="1:5" x14ac:dyDescent="0.2">
      <c r="A12116"/>
      <c r="B12116"/>
      <c r="C12116"/>
      <c r="D12116"/>
      <c r="E12116"/>
    </row>
    <row r="12117" spans="1:5" x14ac:dyDescent="0.2">
      <c r="A12117"/>
      <c r="B12117"/>
      <c r="C12117"/>
      <c r="D12117"/>
      <c r="E12117"/>
    </row>
    <row r="12118" spans="1:5" x14ac:dyDescent="0.2">
      <c r="A12118"/>
      <c r="B12118"/>
      <c r="C12118"/>
      <c r="D12118"/>
      <c r="E12118"/>
    </row>
    <row r="12119" spans="1:5" x14ac:dyDescent="0.2">
      <c r="A12119"/>
      <c r="B12119"/>
      <c r="C12119"/>
      <c r="D12119"/>
      <c r="E12119"/>
    </row>
    <row r="12120" spans="1:5" x14ac:dyDescent="0.2">
      <c r="A12120"/>
      <c r="B12120"/>
      <c r="C12120"/>
      <c r="D12120"/>
      <c r="E12120"/>
    </row>
    <row r="12121" spans="1:5" x14ac:dyDescent="0.2">
      <c r="A12121"/>
      <c r="B12121"/>
      <c r="C12121"/>
      <c r="D12121"/>
      <c r="E12121"/>
    </row>
    <row r="12122" spans="1:5" x14ac:dyDescent="0.2">
      <c r="A12122"/>
      <c r="B12122"/>
      <c r="C12122"/>
      <c r="D12122"/>
      <c r="E12122"/>
    </row>
    <row r="12123" spans="1:5" x14ac:dyDescent="0.2">
      <c r="A12123"/>
      <c r="B12123"/>
      <c r="C12123"/>
      <c r="D12123"/>
      <c r="E12123"/>
    </row>
    <row r="12124" spans="1:5" x14ac:dyDescent="0.2">
      <c r="A12124"/>
      <c r="B12124"/>
      <c r="C12124"/>
      <c r="D12124"/>
      <c r="E12124"/>
    </row>
    <row r="12125" spans="1:5" x14ac:dyDescent="0.2">
      <c r="A12125"/>
      <c r="B12125"/>
      <c r="C12125"/>
      <c r="D12125"/>
      <c r="E12125"/>
    </row>
    <row r="12126" spans="1:5" x14ac:dyDescent="0.2">
      <c r="A12126"/>
      <c r="B12126"/>
      <c r="C12126"/>
      <c r="D12126"/>
      <c r="E12126"/>
    </row>
    <row r="12127" spans="1:5" x14ac:dyDescent="0.2">
      <c r="A12127"/>
      <c r="B12127"/>
      <c r="C12127"/>
      <c r="D12127"/>
      <c r="E12127"/>
    </row>
    <row r="12128" spans="1:5" x14ac:dyDescent="0.2">
      <c r="A12128"/>
      <c r="B12128"/>
      <c r="C12128"/>
      <c r="D12128"/>
      <c r="E12128"/>
    </row>
    <row r="12129" spans="1:5" x14ac:dyDescent="0.2">
      <c r="A12129"/>
      <c r="B12129"/>
      <c r="C12129"/>
      <c r="D12129"/>
      <c r="E12129"/>
    </row>
    <row r="12130" spans="1:5" x14ac:dyDescent="0.2">
      <c r="A12130"/>
      <c r="B12130"/>
      <c r="C12130"/>
      <c r="D12130"/>
      <c r="E12130"/>
    </row>
    <row r="12131" spans="1:5" x14ac:dyDescent="0.2">
      <c r="A12131"/>
      <c r="B12131"/>
      <c r="C12131"/>
      <c r="D12131"/>
      <c r="E12131"/>
    </row>
    <row r="12132" spans="1:5" x14ac:dyDescent="0.2">
      <c r="A12132"/>
      <c r="B12132"/>
      <c r="C12132"/>
      <c r="D12132"/>
      <c r="E12132"/>
    </row>
    <row r="12133" spans="1:5" x14ac:dyDescent="0.2">
      <c r="A12133"/>
      <c r="B12133"/>
      <c r="C12133"/>
      <c r="D12133"/>
      <c r="E12133"/>
    </row>
    <row r="12134" spans="1:5" x14ac:dyDescent="0.2">
      <c r="A12134"/>
      <c r="B12134"/>
      <c r="C12134"/>
      <c r="D12134"/>
      <c r="E12134"/>
    </row>
    <row r="12135" spans="1:5" x14ac:dyDescent="0.2">
      <c r="A12135"/>
      <c r="B12135"/>
      <c r="C12135"/>
      <c r="D12135"/>
      <c r="E12135"/>
    </row>
    <row r="12136" spans="1:5" x14ac:dyDescent="0.2">
      <c r="A12136"/>
      <c r="B12136"/>
      <c r="C12136"/>
      <c r="D12136"/>
      <c r="E12136"/>
    </row>
    <row r="12137" spans="1:5" x14ac:dyDescent="0.2">
      <c r="A12137"/>
      <c r="B12137"/>
      <c r="C12137"/>
      <c r="D12137"/>
      <c r="E12137"/>
    </row>
    <row r="12138" spans="1:5" x14ac:dyDescent="0.2">
      <c r="A12138"/>
      <c r="B12138"/>
      <c r="C12138"/>
      <c r="D12138"/>
      <c r="E12138"/>
    </row>
    <row r="12139" spans="1:5" x14ac:dyDescent="0.2">
      <c r="A12139"/>
      <c r="B12139"/>
      <c r="C12139"/>
      <c r="D12139"/>
      <c r="E12139"/>
    </row>
    <row r="12140" spans="1:5" x14ac:dyDescent="0.2">
      <c r="A12140"/>
      <c r="B12140"/>
      <c r="C12140"/>
      <c r="D12140"/>
      <c r="E12140"/>
    </row>
    <row r="12141" spans="1:5" x14ac:dyDescent="0.2">
      <c r="A12141"/>
      <c r="B12141"/>
      <c r="C12141"/>
      <c r="D12141"/>
      <c r="E12141"/>
    </row>
    <row r="12142" spans="1:5" x14ac:dyDescent="0.2">
      <c r="A12142"/>
      <c r="B12142"/>
      <c r="C12142"/>
      <c r="D12142"/>
      <c r="E12142"/>
    </row>
    <row r="12143" spans="1:5" x14ac:dyDescent="0.2">
      <c r="A12143"/>
      <c r="B12143"/>
      <c r="C12143"/>
      <c r="D12143"/>
      <c r="E12143"/>
    </row>
    <row r="12144" spans="1:5" x14ac:dyDescent="0.2">
      <c r="A12144"/>
      <c r="B12144"/>
      <c r="C12144"/>
      <c r="D12144"/>
      <c r="E12144"/>
    </row>
    <row r="12145" spans="1:5" x14ac:dyDescent="0.2">
      <c r="A12145"/>
      <c r="B12145"/>
      <c r="C12145"/>
      <c r="D12145"/>
      <c r="E12145"/>
    </row>
    <row r="12146" spans="1:5" x14ac:dyDescent="0.2">
      <c r="A12146"/>
      <c r="B12146"/>
      <c r="C12146"/>
      <c r="D12146"/>
      <c r="E12146"/>
    </row>
    <row r="12147" spans="1:5" x14ac:dyDescent="0.2">
      <c r="A12147"/>
      <c r="B12147"/>
      <c r="C12147"/>
      <c r="D12147"/>
      <c r="E12147"/>
    </row>
    <row r="12148" spans="1:5" x14ac:dyDescent="0.2">
      <c r="A12148"/>
      <c r="B12148"/>
      <c r="C12148"/>
      <c r="D12148"/>
      <c r="E12148"/>
    </row>
    <row r="12149" spans="1:5" x14ac:dyDescent="0.2">
      <c r="A12149"/>
      <c r="B12149"/>
      <c r="C12149"/>
      <c r="D12149"/>
      <c r="E12149"/>
    </row>
    <row r="12150" spans="1:5" x14ac:dyDescent="0.2">
      <c r="A12150"/>
      <c r="B12150"/>
      <c r="C12150"/>
      <c r="D12150"/>
      <c r="E12150"/>
    </row>
    <row r="12151" spans="1:5" x14ac:dyDescent="0.2">
      <c r="A12151"/>
      <c r="B12151"/>
      <c r="C12151"/>
      <c r="D12151"/>
      <c r="E12151"/>
    </row>
    <row r="12152" spans="1:5" x14ac:dyDescent="0.2">
      <c r="A12152"/>
      <c r="B12152"/>
      <c r="C12152"/>
      <c r="D12152"/>
      <c r="E12152"/>
    </row>
    <row r="12153" spans="1:5" x14ac:dyDescent="0.2">
      <c r="A12153"/>
      <c r="B12153"/>
      <c r="C12153"/>
      <c r="D12153"/>
      <c r="E12153"/>
    </row>
    <row r="12154" spans="1:5" x14ac:dyDescent="0.2">
      <c r="A12154"/>
      <c r="B12154"/>
      <c r="C12154"/>
      <c r="D12154"/>
      <c r="E12154"/>
    </row>
    <row r="12155" spans="1:5" x14ac:dyDescent="0.2">
      <c r="A12155"/>
      <c r="B12155"/>
      <c r="C12155"/>
      <c r="D12155"/>
      <c r="E12155"/>
    </row>
    <row r="12156" spans="1:5" x14ac:dyDescent="0.2">
      <c r="A12156"/>
      <c r="B12156"/>
      <c r="C12156"/>
      <c r="D12156"/>
      <c r="E12156"/>
    </row>
    <row r="12157" spans="1:5" x14ac:dyDescent="0.2">
      <c r="A12157"/>
      <c r="B12157"/>
      <c r="C12157"/>
      <c r="D12157"/>
      <c r="E12157"/>
    </row>
    <row r="12158" spans="1:5" x14ac:dyDescent="0.2">
      <c r="A12158"/>
      <c r="B12158"/>
      <c r="C12158"/>
      <c r="D12158"/>
      <c r="E12158"/>
    </row>
    <row r="12159" spans="1:5" x14ac:dyDescent="0.2">
      <c r="A12159"/>
      <c r="B12159"/>
      <c r="C12159"/>
      <c r="D12159"/>
      <c r="E12159"/>
    </row>
    <row r="12160" spans="1:5" x14ac:dyDescent="0.2">
      <c r="A12160"/>
      <c r="B12160"/>
      <c r="C12160"/>
      <c r="D12160"/>
      <c r="E12160"/>
    </row>
    <row r="12161" spans="1:5" x14ac:dyDescent="0.2">
      <c r="A12161"/>
      <c r="B12161"/>
      <c r="C12161"/>
      <c r="D12161"/>
      <c r="E12161"/>
    </row>
    <row r="12162" spans="1:5" x14ac:dyDescent="0.2">
      <c r="A12162"/>
      <c r="B12162"/>
      <c r="C12162"/>
      <c r="D12162"/>
      <c r="E12162"/>
    </row>
    <row r="12163" spans="1:5" x14ac:dyDescent="0.2">
      <c r="A12163"/>
      <c r="B12163"/>
      <c r="C12163"/>
      <c r="D12163"/>
      <c r="E12163"/>
    </row>
    <row r="12164" spans="1:5" x14ac:dyDescent="0.2">
      <c r="A12164"/>
      <c r="B12164"/>
      <c r="C12164"/>
      <c r="D12164"/>
      <c r="E12164"/>
    </row>
    <row r="12165" spans="1:5" x14ac:dyDescent="0.2">
      <c r="A12165"/>
      <c r="B12165"/>
      <c r="C12165"/>
      <c r="D12165"/>
      <c r="E12165"/>
    </row>
    <row r="12166" spans="1:5" x14ac:dyDescent="0.2">
      <c r="A12166"/>
      <c r="B12166"/>
      <c r="C12166"/>
      <c r="D12166"/>
      <c r="E12166"/>
    </row>
    <row r="12167" spans="1:5" x14ac:dyDescent="0.2">
      <c r="A12167"/>
      <c r="B12167"/>
      <c r="C12167"/>
      <c r="D12167"/>
      <c r="E12167"/>
    </row>
    <row r="12168" spans="1:5" x14ac:dyDescent="0.2">
      <c r="A12168"/>
      <c r="B12168"/>
      <c r="C12168"/>
      <c r="D12168"/>
      <c r="E12168"/>
    </row>
    <row r="12169" spans="1:5" x14ac:dyDescent="0.2">
      <c r="A12169"/>
      <c r="B12169"/>
      <c r="C12169"/>
      <c r="D12169"/>
      <c r="E12169"/>
    </row>
    <row r="12170" spans="1:5" x14ac:dyDescent="0.2">
      <c r="A12170"/>
      <c r="B12170"/>
      <c r="C12170"/>
      <c r="D12170"/>
      <c r="E12170"/>
    </row>
    <row r="12171" spans="1:5" x14ac:dyDescent="0.2">
      <c r="A12171"/>
      <c r="B12171"/>
      <c r="C12171"/>
      <c r="D12171"/>
      <c r="E12171"/>
    </row>
    <row r="12172" spans="1:5" x14ac:dyDescent="0.2">
      <c r="A12172"/>
      <c r="B12172"/>
      <c r="C12172"/>
      <c r="D12172"/>
      <c r="E12172"/>
    </row>
    <row r="12173" spans="1:5" x14ac:dyDescent="0.2">
      <c r="A12173"/>
      <c r="B12173"/>
      <c r="C12173"/>
      <c r="D12173"/>
      <c r="E12173"/>
    </row>
    <row r="12174" spans="1:5" x14ac:dyDescent="0.2">
      <c r="A12174"/>
      <c r="B12174"/>
      <c r="C12174"/>
      <c r="D12174"/>
      <c r="E12174"/>
    </row>
    <row r="12175" spans="1:5" x14ac:dyDescent="0.2">
      <c r="A12175"/>
      <c r="B12175"/>
      <c r="C12175"/>
      <c r="D12175"/>
      <c r="E12175"/>
    </row>
    <row r="12176" spans="1:5" x14ac:dyDescent="0.2">
      <c r="A12176"/>
      <c r="B12176"/>
      <c r="C12176"/>
      <c r="D12176"/>
      <c r="E12176"/>
    </row>
    <row r="12177" spans="1:5" x14ac:dyDescent="0.2">
      <c r="A12177"/>
      <c r="B12177"/>
      <c r="C12177"/>
      <c r="D12177"/>
      <c r="E12177"/>
    </row>
    <row r="12178" spans="1:5" x14ac:dyDescent="0.2">
      <c r="A12178"/>
      <c r="B12178"/>
      <c r="C12178"/>
      <c r="D12178"/>
      <c r="E12178"/>
    </row>
    <row r="12179" spans="1:5" x14ac:dyDescent="0.2">
      <c r="A12179"/>
      <c r="B12179"/>
      <c r="C12179"/>
      <c r="D12179"/>
      <c r="E12179"/>
    </row>
    <row r="12180" spans="1:5" x14ac:dyDescent="0.2">
      <c r="A12180"/>
      <c r="B12180"/>
      <c r="C12180"/>
      <c r="D12180"/>
      <c r="E12180"/>
    </row>
    <row r="12181" spans="1:5" x14ac:dyDescent="0.2">
      <c r="A12181"/>
      <c r="B12181"/>
      <c r="C12181"/>
      <c r="D12181"/>
      <c r="E12181"/>
    </row>
    <row r="12182" spans="1:5" x14ac:dyDescent="0.2">
      <c r="A12182"/>
      <c r="B12182"/>
      <c r="C12182"/>
      <c r="D12182"/>
      <c r="E12182"/>
    </row>
    <row r="12183" spans="1:5" x14ac:dyDescent="0.2">
      <c r="A12183"/>
      <c r="B12183"/>
      <c r="C12183"/>
      <c r="D12183"/>
      <c r="E12183"/>
    </row>
    <row r="12184" spans="1:5" x14ac:dyDescent="0.2">
      <c r="A12184"/>
      <c r="B12184"/>
      <c r="C12184"/>
      <c r="D12184"/>
      <c r="E12184"/>
    </row>
    <row r="12185" spans="1:5" x14ac:dyDescent="0.2">
      <c r="A12185"/>
      <c r="B12185"/>
      <c r="C12185"/>
      <c r="D12185"/>
      <c r="E12185"/>
    </row>
    <row r="12186" spans="1:5" x14ac:dyDescent="0.2">
      <c r="A12186"/>
      <c r="B12186"/>
      <c r="C12186"/>
      <c r="D12186"/>
      <c r="E12186"/>
    </row>
    <row r="12187" spans="1:5" x14ac:dyDescent="0.2">
      <c r="A12187"/>
      <c r="B12187"/>
      <c r="C12187"/>
      <c r="D12187"/>
      <c r="E12187"/>
    </row>
    <row r="12188" spans="1:5" x14ac:dyDescent="0.2">
      <c r="A12188"/>
      <c r="B12188"/>
      <c r="C12188"/>
      <c r="D12188"/>
      <c r="E12188"/>
    </row>
    <row r="12189" spans="1:5" x14ac:dyDescent="0.2">
      <c r="A12189"/>
      <c r="B12189"/>
      <c r="C12189"/>
      <c r="D12189"/>
      <c r="E12189"/>
    </row>
    <row r="12190" spans="1:5" x14ac:dyDescent="0.2">
      <c r="A12190"/>
      <c r="B12190"/>
      <c r="C12190"/>
      <c r="D12190"/>
      <c r="E12190"/>
    </row>
    <row r="12191" spans="1:5" x14ac:dyDescent="0.2">
      <c r="A12191"/>
      <c r="B12191"/>
      <c r="C12191"/>
      <c r="D12191"/>
      <c r="E12191"/>
    </row>
    <row r="12192" spans="1:5" x14ac:dyDescent="0.2">
      <c r="A12192"/>
      <c r="B12192"/>
      <c r="C12192"/>
      <c r="D12192"/>
      <c r="E12192"/>
    </row>
    <row r="12193" spans="1:5" x14ac:dyDescent="0.2">
      <c r="A12193"/>
      <c r="B12193"/>
      <c r="C12193"/>
      <c r="D12193"/>
      <c r="E12193"/>
    </row>
    <row r="12194" spans="1:5" x14ac:dyDescent="0.2">
      <c r="A12194"/>
      <c r="B12194"/>
      <c r="C12194"/>
      <c r="D12194"/>
      <c r="E12194"/>
    </row>
    <row r="12195" spans="1:5" x14ac:dyDescent="0.2">
      <c r="A12195"/>
      <c r="B12195"/>
      <c r="C12195"/>
      <c r="D12195"/>
      <c r="E12195"/>
    </row>
    <row r="12196" spans="1:5" x14ac:dyDescent="0.2">
      <c r="A12196"/>
      <c r="B12196"/>
      <c r="C12196"/>
      <c r="D12196"/>
      <c r="E12196"/>
    </row>
    <row r="12197" spans="1:5" x14ac:dyDescent="0.2">
      <c r="A12197"/>
      <c r="B12197"/>
      <c r="C12197"/>
      <c r="D12197"/>
      <c r="E12197"/>
    </row>
    <row r="12198" spans="1:5" x14ac:dyDescent="0.2">
      <c r="A12198"/>
      <c r="B12198"/>
      <c r="C12198"/>
      <c r="D12198"/>
      <c r="E12198"/>
    </row>
    <row r="12199" spans="1:5" x14ac:dyDescent="0.2">
      <c r="A12199"/>
      <c r="B12199"/>
      <c r="C12199"/>
      <c r="D12199"/>
      <c r="E12199"/>
    </row>
    <row r="12200" spans="1:5" x14ac:dyDescent="0.2">
      <c r="A12200"/>
      <c r="B12200"/>
      <c r="C12200"/>
      <c r="D12200"/>
      <c r="E12200"/>
    </row>
    <row r="12201" spans="1:5" x14ac:dyDescent="0.2">
      <c r="A12201"/>
      <c r="B12201"/>
      <c r="C12201"/>
      <c r="D12201"/>
      <c r="E12201"/>
    </row>
    <row r="12202" spans="1:5" x14ac:dyDescent="0.2">
      <c r="A12202"/>
      <c r="B12202"/>
      <c r="C12202"/>
      <c r="D12202"/>
      <c r="E12202"/>
    </row>
    <row r="12203" spans="1:5" x14ac:dyDescent="0.2">
      <c r="A12203"/>
      <c r="B12203"/>
      <c r="C12203"/>
      <c r="D12203"/>
      <c r="E12203"/>
    </row>
    <row r="12204" spans="1:5" x14ac:dyDescent="0.2">
      <c r="A12204"/>
      <c r="B12204"/>
      <c r="C12204"/>
      <c r="D12204"/>
      <c r="E12204"/>
    </row>
    <row r="12205" spans="1:5" x14ac:dyDescent="0.2">
      <c r="A12205"/>
      <c r="B12205"/>
      <c r="C12205"/>
      <c r="D12205"/>
      <c r="E12205"/>
    </row>
    <row r="12206" spans="1:5" x14ac:dyDescent="0.2">
      <c r="A12206"/>
      <c r="B12206"/>
      <c r="C12206"/>
      <c r="D12206"/>
      <c r="E12206"/>
    </row>
    <row r="12207" spans="1:5" x14ac:dyDescent="0.2">
      <c r="A12207"/>
      <c r="B12207"/>
      <c r="C12207"/>
      <c r="D12207"/>
      <c r="E12207"/>
    </row>
    <row r="12208" spans="1:5" x14ac:dyDescent="0.2">
      <c r="A12208"/>
      <c r="B12208"/>
      <c r="C12208"/>
      <c r="D12208"/>
      <c r="E12208"/>
    </row>
    <row r="12209" spans="1:5" x14ac:dyDescent="0.2">
      <c r="A12209"/>
      <c r="B12209"/>
      <c r="C12209"/>
      <c r="D12209"/>
      <c r="E12209"/>
    </row>
    <row r="12210" spans="1:5" x14ac:dyDescent="0.2">
      <c r="A12210"/>
      <c r="B12210"/>
      <c r="C12210"/>
      <c r="D12210"/>
      <c r="E12210"/>
    </row>
    <row r="12211" spans="1:5" x14ac:dyDescent="0.2">
      <c r="A12211"/>
      <c r="B12211"/>
      <c r="C12211"/>
      <c r="D12211"/>
      <c r="E12211"/>
    </row>
    <row r="12212" spans="1:5" x14ac:dyDescent="0.2">
      <c r="A12212"/>
      <c r="B12212"/>
      <c r="C12212"/>
      <c r="D12212"/>
      <c r="E12212"/>
    </row>
    <row r="12213" spans="1:5" x14ac:dyDescent="0.2">
      <c r="A12213"/>
      <c r="B12213"/>
      <c r="C12213"/>
      <c r="D12213"/>
      <c r="E12213"/>
    </row>
    <row r="12214" spans="1:5" x14ac:dyDescent="0.2">
      <c r="A12214"/>
      <c r="B12214"/>
      <c r="C12214"/>
      <c r="D12214"/>
      <c r="E12214"/>
    </row>
    <row r="12215" spans="1:5" x14ac:dyDescent="0.2">
      <c r="A12215"/>
      <c r="B12215"/>
      <c r="C12215"/>
      <c r="D12215"/>
      <c r="E12215"/>
    </row>
    <row r="12216" spans="1:5" x14ac:dyDescent="0.2">
      <c r="A12216"/>
      <c r="B12216"/>
      <c r="C12216"/>
      <c r="D12216"/>
      <c r="E12216"/>
    </row>
    <row r="12217" spans="1:5" x14ac:dyDescent="0.2">
      <c r="A12217"/>
      <c r="B12217"/>
      <c r="C12217"/>
      <c r="D12217"/>
      <c r="E12217"/>
    </row>
    <row r="12218" spans="1:5" x14ac:dyDescent="0.2">
      <c r="A12218"/>
      <c r="B12218"/>
      <c r="C12218"/>
      <c r="D12218"/>
      <c r="E12218"/>
    </row>
    <row r="12219" spans="1:5" x14ac:dyDescent="0.2">
      <c r="A12219"/>
      <c r="B12219"/>
      <c r="C12219"/>
      <c r="D12219"/>
      <c r="E12219"/>
    </row>
    <row r="12220" spans="1:5" x14ac:dyDescent="0.2">
      <c r="A12220"/>
      <c r="B12220"/>
      <c r="C12220"/>
      <c r="D12220"/>
      <c r="E12220"/>
    </row>
    <row r="12221" spans="1:5" x14ac:dyDescent="0.2">
      <c r="A12221"/>
      <c r="B12221"/>
      <c r="C12221"/>
      <c r="D12221"/>
      <c r="E12221"/>
    </row>
    <row r="12222" spans="1:5" x14ac:dyDescent="0.2">
      <c r="A12222"/>
      <c r="B12222"/>
      <c r="C12222"/>
      <c r="D12222"/>
      <c r="E12222"/>
    </row>
    <row r="12223" spans="1:5" x14ac:dyDescent="0.2">
      <c r="A12223"/>
      <c r="B12223"/>
      <c r="C12223"/>
      <c r="D12223"/>
      <c r="E12223"/>
    </row>
    <row r="12224" spans="1:5" x14ac:dyDescent="0.2">
      <c r="A12224"/>
      <c r="B12224"/>
      <c r="C12224"/>
      <c r="D12224"/>
      <c r="E12224"/>
    </row>
    <row r="12225" spans="1:5" x14ac:dyDescent="0.2">
      <c r="A12225"/>
      <c r="B12225"/>
      <c r="C12225"/>
      <c r="D12225"/>
      <c r="E12225"/>
    </row>
    <row r="12226" spans="1:5" x14ac:dyDescent="0.2">
      <c r="A12226"/>
      <c r="B12226"/>
      <c r="C12226"/>
      <c r="D12226"/>
      <c r="E12226"/>
    </row>
    <row r="12227" spans="1:5" x14ac:dyDescent="0.2">
      <c r="A12227"/>
      <c r="B12227"/>
      <c r="C12227"/>
      <c r="D12227"/>
      <c r="E12227"/>
    </row>
    <row r="12228" spans="1:5" x14ac:dyDescent="0.2">
      <c r="A12228"/>
      <c r="B12228"/>
      <c r="C12228"/>
      <c r="D12228"/>
      <c r="E12228"/>
    </row>
    <row r="12229" spans="1:5" x14ac:dyDescent="0.2">
      <c r="A12229"/>
      <c r="B12229"/>
      <c r="C12229"/>
      <c r="D12229"/>
      <c r="E12229"/>
    </row>
    <row r="12230" spans="1:5" x14ac:dyDescent="0.2">
      <c r="A12230"/>
      <c r="B12230"/>
      <c r="C12230"/>
      <c r="D12230"/>
      <c r="E12230"/>
    </row>
    <row r="12231" spans="1:5" x14ac:dyDescent="0.2">
      <c r="A12231"/>
      <c r="B12231"/>
      <c r="C12231"/>
      <c r="D12231"/>
      <c r="E12231"/>
    </row>
    <row r="12232" spans="1:5" x14ac:dyDescent="0.2">
      <c r="A12232"/>
      <c r="B12232"/>
      <c r="C12232"/>
      <c r="D12232"/>
      <c r="E12232"/>
    </row>
    <row r="12233" spans="1:5" x14ac:dyDescent="0.2">
      <c r="A12233"/>
      <c r="B12233"/>
      <c r="C12233"/>
      <c r="D12233"/>
      <c r="E12233"/>
    </row>
    <row r="12234" spans="1:5" x14ac:dyDescent="0.2">
      <c r="A12234"/>
      <c r="B12234"/>
      <c r="C12234"/>
      <c r="D12234"/>
      <c r="E12234"/>
    </row>
    <row r="12235" spans="1:5" x14ac:dyDescent="0.2">
      <c r="A12235"/>
      <c r="B12235"/>
      <c r="C12235"/>
      <c r="D12235"/>
      <c r="E12235"/>
    </row>
    <row r="12236" spans="1:5" x14ac:dyDescent="0.2">
      <c r="A12236"/>
      <c r="B12236"/>
      <c r="C12236"/>
      <c r="D12236"/>
      <c r="E12236"/>
    </row>
    <row r="12237" spans="1:5" x14ac:dyDescent="0.2">
      <c r="A12237"/>
      <c r="B12237"/>
      <c r="C12237"/>
      <c r="D12237"/>
      <c r="E12237"/>
    </row>
    <row r="12238" spans="1:5" x14ac:dyDescent="0.2">
      <c r="A12238"/>
      <c r="B12238"/>
      <c r="C12238"/>
      <c r="D12238"/>
      <c r="E12238"/>
    </row>
    <row r="12239" spans="1:5" x14ac:dyDescent="0.2">
      <c r="A12239"/>
      <c r="B12239"/>
      <c r="C12239"/>
      <c r="D12239"/>
      <c r="E12239"/>
    </row>
    <row r="12240" spans="1:5" x14ac:dyDescent="0.2">
      <c r="A12240"/>
      <c r="B12240"/>
      <c r="C12240"/>
      <c r="D12240"/>
      <c r="E12240"/>
    </row>
    <row r="12241" spans="1:5" x14ac:dyDescent="0.2">
      <c r="A12241"/>
      <c r="B12241"/>
      <c r="C12241"/>
      <c r="D12241"/>
      <c r="E12241"/>
    </row>
    <row r="12242" spans="1:5" x14ac:dyDescent="0.2">
      <c r="A12242"/>
      <c r="B12242"/>
      <c r="C12242"/>
      <c r="D12242"/>
      <c r="E12242"/>
    </row>
    <row r="12243" spans="1:5" x14ac:dyDescent="0.2">
      <c r="A12243"/>
      <c r="B12243"/>
      <c r="C12243"/>
      <c r="D12243"/>
      <c r="E12243"/>
    </row>
    <row r="12244" spans="1:5" x14ac:dyDescent="0.2">
      <c r="A12244"/>
      <c r="B12244"/>
      <c r="C12244"/>
      <c r="D12244"/>
      <c r="E12244"/>
    </row>
    <row r="12245" spans="1:5" x14ac:dyDescent="0.2">
      <c r="A12245"/>
      <c r="B12245"/>
      <c r="C12245"/>
      <c r="D12245"/>
      <c r="E12245"/>
    </row>
    <row r="12246" spans="1:5" x14ac:dyDescent="0.2">
      <c r="A12246"/>
      <c r="B12246"/>
      <c r="C12246"/>
      <c r="D12246"/>
      <c r="E12246"/>
    </row>
    <row r="12247" spans="1:5" x14ac:dyDescent="0.2">
      <c r="A12247"/>
      <c r="B12247"/>
      <c r="C12247"/>
      <c r="D12247"/>
      <c r="E12247"/>
    </row>
    <row r="12248" spans="1:5" x14ac:dyDescent="0.2">
      <c r="A12248"/>
      <c r="B12248"/>
      <c r="C12248"/>
      <c r="D12248"/>
      <c r="E12248"/>
    </row>
    <row r="12249" spans="1:5" x14ac:dyDescent="0.2">
      <c r="A12249"/>
      <c r="B12249"/>
      <c r="C12249"/>
      <c r="D12249"/>
      <c r="E12249"/>
    </row>
    <row r="12250" spans="1:5" x14ac:dyDescent="0.2">
      <c r="A12250"/>
      <c r="B12250"/>
      <c r="C12250"/>
      <c r="D12250"/>
      <c r="E12250"/>
    </row>
    <row r="12251" spans="1:5" x14ac:dyDescent="0.2">
      <c r="A12251"/>
      <c r="B12251"/>
      <c r="C12251"/>
      <c r="D12251"/>
      <c r="E12251"/>
    </row>
    <row r="12252" spans="1:5" x14ac:dyDescent="0.2">
      <c r="A12252"/>
      <c r="B12252"/>
      <c r="C12252"/>
      <c r="D12252"/>
      <c r="E12252"/>
    </row>
    <row r="12253" spans="1:5" x14ac:dyDescent="0.2">
      <c r="A12253"/>
      <c r="B12253"/>
      <c r="C12253"/>
      <c r="D12253"/>
      <c r="E12253"/>
    </row>
    <row r="12254" spans="1:5" x14ac:dyDescent="0.2">
      <c r="A12254"/>
      <c r="B12254"/>
      <c r="C12254"/>
      <c r="D12254"/>
      <c r="E12254"/>
    </row>
    <row r="12255" spans="1:5" x14ac:dyDescent="0.2">
      <c r="A12255"/>
      <c r="B12255"/>
      <c r="C12255"/>
      <c r="D12255"/>
      <c r="E12255"/>
    </row>
    <row r="12256" spans="1:5" x14ac:dyDescent="0.2">
      <c r="A12256"/>
      <c r="B12256"/>
      <c r="C12256"/>
      <c r="D12256"/>
      <c r="E12256"/>
    </row>
    <row r="12257" spans="1:5" x14ac:dyDescent="0.2">
      <c r="A12257"/>
      <c r="B12257"/>
      <c r="C12257"/>
      <c r="D12257"/>
      <c r="E12257"/>
    </row>
    <row r="12258" spans="1:5" x14ac:dyDescent="0.2">
      <c r="A12258"/>
      <c r="B12258"/>
      <c r="C12258"/>
      <c r="D12258"/>
      <c r="E12258"/>
    </row>
    <row r="12259" spans="1:5" x14ac:dyDescent="0.2">
      <c r="A12259"/>
      <c r="B12259"/>
      <c r="C12259"/>
      <c r="D12259"/>
      <c r="E12259"/>
    </row>
    <row r="12260" spans="1:5" x14ac:dyDescent="0.2">
      <c r="A12260"/>
      <c r="B12260"/>
      <c r="C12260"/>
      <c r="D12260"/>
      <c r="E12260"/>
    </row>
    <row r="12261" spans="1:5" x14ac:dyDescent="0.2">
      <c r="A12261"/>
      <c r="B12261"/>
      <c r="C12261"/>
      <c r="D12261"/>
      <c r="E12261"/>
    </row>
    <row r="12262" spans="1:5" x14ac:dyDescent="0.2">
      <c r="A12262"/>
      <c r="B12262"/>
      <c r="C12262"/>
      <c r="D12262"/>
      <c r="E12262"/>
    </row>
    <row r="12263" spans="1:5" x14ac:dyDescent="0.2">
      <c r="A12263"/>
      <c r="B12263"/>
      <c r="C12263"/>
      <c r="D12263"/>
      <c r="E12263"/>
    </row>
    <row r="12264" spans="1:5" x14ac:dyDescent="0.2">
      <c r="A12264"/>
      <c r="B12264"/>
      <c r="C12264"/>
      <c r="D12264"/>
      <c r="E12264"/>
    </row>
    <row r="12265" spans="1:5" x14ac:dyDescent="0.2">
      <c r="A12265"/>
      <c r="B12265"/>
      <c r="C12265"/>
      <c r="D12265"/>
      <c r="E12265"/>
    </row>
    <row r="12266" spans="1:5" x14ac:dyDescent="0.2">
      <c r="A12266"/>
      <c r="B12266"/>
      <c r="C12266"/>
      <c r="D12266"/>
      <c r="E12266"/>
    </row>
    <row r="12267" spans="1:5" x14ac:dyDescent="0.2">
      <c r="A12267"/>
      <c r="B12267"/>
      <c r="C12267"/>
      <c r="D12267"/>
      <c r="E12267"/>
    </row>
    <row r="12268" spans="1:5" x14ac:dyDescent="0.2">
      <c r="A12268"/>
      <c r="B12268"/>
      <c r="C12268"/>
      <c r="D12268"/>
      <c r="E12268"/>
    </row>
    <row r="12269" spans="1:5" x14ac:dyDescent="0.2">
      <c r="A12269"/>
      <c r="B12269"/>
      <c r="C12269"/>
      <c r="D12269"/>
      <c r="E12269"/>
    </row>
    <row r="12270" spans="1:5" x14ac:dyDescent="0.2">
      <c r="A12270"/>
      <c r="B12270"/>
      <c r="C12270"/>
      <c r="D12270"/>
      <c r="E12270"/>
    </row>
    <row r="12271" spans="1:5" x14ac:dyDescent="0.2">
      <c r="A12271"/>
      <c r="B12271"/>
      <c r="C12271"/>
      <c r="D12271"/>
      <c r="E12271"/>
    </row>
    <row r="12272" spans="1:5" x14ac:dyDescent="0.2">
      <c r="A12272"/>
      <c r="B12272"/>
      <c r="C12272"/>
      <c r="D12272"/>
      <c r="E12272"/>
    </row>
    <row r="12273" spans="1:5" x14ac:dyDescent="0.2">
      <c r="A12273"/>
      <c r="B12273"/>
      <c r="C12273"/>
      <c r="D12273"/>
      <c r="E12273"/>
    </row>
    <row r="12274" spans="1:5" x14ac:dyDescent="0.2">
      <c r="A12274"/>
      <c r="B12274"/>
      <c r="C12274"/>
      <c r="D12274"/>
      <c r="E12274"/>
    </row>
    <row r="12275" spans="1:5" x14ac:dyDescent="0.2">
      <c r="A12275"/>
      <c r="B12275"/>
      <c r="C12275"/>
      <c r="D12275"/>
      <c r="E12275"/>
    </row>
    <row r="12276" spans="1:5" x14ac:dyDescent="0.2">
      <c r="A12276"/>
      <c r="B12276"/>
      <c r="C12276"/>
      <c r="D12276"/>
      <c r="E12276"/>
    </row>
    <row r="12277" spans="1:5" x14ac:dyDescent="0.2">
      <c r="A12277"/>
      <c r="B12277"/>
      <c r="C12277"/>
      <c r="D12277"/>
      <c r="E12277"/>
    </row>
    <row r="12278" spans="1:5" x14ac:dyDescent="0.2">
      <c r="A12278"/>
      <c r="B12278"/>
      <c r="C12278"/>
      <c r="D12278"/>
      <c r="E12278"/>
    </row>
    <row r="12279" spans="1:5" x14ac:dyDescent="0.2">
      <c r="A12279"/>
      <c r="B12279"/>
      <c r="C12279"/>
      <c r="D12279"/>
      <c r="E12279"/>
    </row>
    <row r="12280" spans="1:5" x14ac:dyDescent="0.2">
      <c r="A12280"/>
      <c r="B12280"/>
      <c r="C12280"/>
      <c r="D12280"/>
      <c r="E12280"/>
    </row>
    <row r="12281" spans="1:5" x14ac:dyDescent="0.2">
      <c r="A12281"/>
      <c r="B12281"/>
      <c r="C12281"/>
      <c r="D12281"/>
      <c r="E12281"/>
    </row>
    <row r="12282" spans="1:5" x14ac:dyDescent="0.2">
      <c r="A12282"/>
      <c r="B12282"/>
      <c r="C12282"/>
      <c r="D12282"/>
      <c r="E12282"/>
    </row>
    <row r="12283" spans="1:5" x14ac:dyDescent="0.2">
      <c r="A12283"/>
      <c r="B12283"/>
      <c r="C12283"/>
      <c r="D12283"/>
      <c r="E12283"/>
    </row>
    <row r="12284" spans="1:5" x14ac:dyDescent="0.2">
      <c r="A12284"/>
      <c r="B12284"/>
      <c r="C12284"/>
      <c r="D12284"/>
      <c r="E12284"/>
    </row>
    <row r="12285" spans="1:5" x14ac:dyDescent="0.2">
      <c r="A12285"/>
      <c r="B12285"/>
      <c r="C12285"/>
      <c r="D12285"/>
      <c r="E12285"/>
    </row>
    <row r="12286" spans="1:5" x14ac:dyDescent="0.2">
      <c r="A12286"/>
      <c r="B12286"/>
      <c r="C12286"/>
      <c r="D12286"/>
      <c r="E12286"/>
    </row>
    <row r="12287" spans="1:5" x14ac:dyDescent="0.2">
      <c r="A12287"/>
      <c r="B12287"/>
      <c r="C12287"/>
      <c r="D12287"/>
      <c r="E12287"/>
    </row>
    <row r="12288" spans="1:5" x14ac:dyDescent="0.2">
      <c r="A12288"/>
      <c r="B12288"/>
      <c r="C12288"/>
      <c r="D12288"/>
      <c r="E12288"/>
    </row>
    <row r="12289" spans="1:5" x14ac:dyDescent="0.2">
      <c r="A12289"/>
      <c r="B12289"/>
      <c r="C12289"/>
      <c r="D12289"/>
      <c r="E12289"/>
    </row>
    <row r="12290" spans="1:5" x14ac:dyDescent="0.2">
      <c r="A12290"/>
      <c r="B12290"/>
      <c r="C12290"/>
      <c r="D12290"/>
      <c r="E12290"/>
    </row>
    <row r="12291" spans="1:5" x14ac:dyDescent="0.2">
      <c r="A12291"/>
      <c r="B12291"/>
      <c r="C12291"/>
      <c r="D12291"/>
      <c r="E12291"/>
    </row>
    <row r="12292" spans="1:5" x14ac:dyDescent="0.2">
      <c r="A12292"/>
      <c r="B12292"/>
      <c r="C12292"/>
      <c r="D12292"/>
      <c r="E12292"/>
    </row>
    <row r="12293" spans="1:5" x14ac:dyDescent="0.2">
      <c r="A12293"/>
      <c r="B12293"/>
      <c r="C12293"/>
      <c r="D12293"/>
      <c r="E12293"/>
    </row>
    <row r="12294" spans="1:5" x14ac:dyDescent="0.2">
      <c r="A12294"/>
      <c r="B12294"/>
      <c r="C12294"/>
      <c r="D12294"/>
      <c r="E12294"/>
    </row>
    <row r="12295" spans="1:5" x14ac:dyDescent="0.2">
      <c r="A12295"/>
      <c r="B12295"/>
      <c r="C12295"/>
      <c r="D12295"/>
      <c r="E12295"/>
    </row>
    <row r="12296" spans="1:5" x14ac:dyDescent="0.2">
      <c r="A12296"/>
      <c r="B12296"/>
      <c r="C12296"/>
      <c r="D12296"/>
      <c r="E12296"/>
    </row>
    <row r="12297" spans="1:5" x14ac:dyDescent="0.2">
      <c r="A12297"/>
      <c r="B12297"/>
      <c r="C12297"/>
      <c r="D12297"/>
      <c r="E12297"/>
    </row>
    <row r="12298" spans="1:5" x14ac:dyDescent="0.2">
      <c r="A12298"/>
      <c r="B12298"/>
      <c r="C12298"/>
      <c r="D12298"/>
      <c r="E12298"/>
    </row>
    <row r="12299" spans="1:5" x14ac:dyDescent="0.2">
      <c r="A12299"/>
      <c r="B12299"/>
      <c r="C12299"/>
      <c r="D12299"/>
      <c r="E12299"/>
    </row>
    <row r="12300" spans="1:5" x14ac:dyDescent="0.2">
      <c r="A12300"/>
      <c r="B12300"/>
      <c r="C12300"/>
      <c r="D12300"/>
      <c r="E12300"/>
    </row>
    <row r="12301" spans="1:5" x14ac:dyDescent="0.2">
      <c r="A12301"/>
      <c r="B12301"/>
      <c r="C12301"/>
      <c r="D12301"/>
      <c r="E12301"/>
    </row>
    <row r="12302" spans="1:5" x14ac:dyDescent="0.2">
      <c r="A12302"/>
      <c r="B12302"/>
      <c r="C12302"/>
      <c r="D12302"/>
      <c r="E12302"/>
    </row>
    <row r="12303" spans="1:5" x14ac:dyDescent="0.2">
      <c r="A12303"/>
      <c r="B12303"/>
      <c r="C12303"/>
      <c r="D12303"/>
      <c r="E12303"/>
    </row>
    <row r="12304" spans="1:5" x14ac:dyDescent="0.2">
      <c r="A12304"/>
      <c r="B12304"/>
      <c r="C12304"/>
      <c r="D12304"/>
      <c r="E12304"/>
    </row>
    <row r="12305" spans="1:5" x14ac:dyDescent="0.2">
      <c r="A12305"/>
      <c r="B12305"/>
      <c r="C12305"/>
      <c r="D12305"/>
      <c r="E12305"/>
    </row>
    <row r="12306" spans="1:5" x14ac:dyDescent="0.2">
      <c r="A12306"/>
      <c r="B12306"/>
      <c r="C12306"/>
      <c r="D12306"/>
      <c r="E12306"/>
    </row>
    <row r="12307" spans="1:5" x14ac:dyDescent="0.2">
      <c r="A12307"/>
      <c r="B12307"/>
      <c r="C12307"/>
      <c r="D12307"/>
      <c r="E12307"/>
    </row>
    <row r="12308" spans="1:5" x14ac:dyDescent="0.2">
      <c r="A12308"/>
      <c r="B12308"/>
      <c r="C12308"/>
      <c r="D12308"/>
      <c r="E12308"/>
    </row>
    <row r="12309" spans="1:5" x14ac:dyDescent="0.2">
      <c r="A12309"/>
      <c r="B12309"/>
      <c r="C12309"/>
      <c r="D12309"/>
      <c r="E12309"/>
    </row>
    <row r="12310" spans="1:5" x14ac:dyDescent="0.2">
      <c r="A12310"/>
      <c r="B12310"/>
      <c r="C12310"/>
      <c r="D12310"/>
      <c r="E12310"/>
    </row>
    <row r="12311" spans="1:5" x14ac:dyDescent="0.2">
      <c r="A12311"/>
      <c r="B12311"/>
      <c r="C12311"/>
      <c r="D12311"/>
      <c r="E12311"/>
    </row>
    <row r="12312" spans="1:5" x14ac:dyDescent="0.2">
      <c r="A12312"/>
      <c r="B12312"/>
      <c r="C12312"/>
      <c r="D12312"/>
      <c r="E12312"/>
    </row>
    <row r="12313" spans="1:5" x14ac:dyDescent="0.2">
      <c r="A12313"/>
      <c r="B12313"/>
      <c r="C12313"/>
      <c r="D12313"/>
      <c r="E12313"/>
    </row>
    <row r="12314" spans="1:5" x14ac:dyDescent="0.2">
      <c r="A12314"/>
      <c r="B12314"/>
      <c r="C12314"/>
      <c r="D12314"/>
      <c r="E12314"/>
    </row>
    <row r="12315" spans="1:5" x14ac:dyDescent="0.2">
      <c r="A12315"/>
      <c r="B12315"/>
      <c r="C12315"/>
      <c r="D12315"/>
      <c r="E12315"/>
    </row>
    <row r="12316" spans="1:5" x14ac:dyDescent="0.2">
      <c r="A12316"/>
      <c r="B12316"/>
      <c r="C12316"/>
      <c r="D12316"/>
      <c r="E12316"/>
    </row>
    <row r="12317" spans="1:5" x14ac:dyDescent="0.2">
      <c r="A12317"/>
      <c r="B12317"/>
      <c r="C12317"/>
      <c r="D12317"/>
      <c r="E12317"/>
    </row>
    <row r="12318" spans="1:5" x14ac:dyDescent="0.2">
      <c r="A12318"/>
      <c r="B12318"/>
      <c r="C12318"/>
      <c r="D12318"/>
      <c r="E12318"/>
    </row>
    <row r="12319" spans="1:5" x14ac:dyDescent="0.2">
      <c r="A12319"/>
      <c r="B12319"/>
      <c r="C12319"/>
      <c r="D12319"/>
      <c r="E12319"/>
    </row>
    <row r="12320" spans="1:5" x14ac:dyDescent="0.2">
      <c r="A12320"/>
      <c r="B12320"/>
      <c r="C12320"/>
      <c r="D12320"/>
      <c r="E12320"/>
    </row>
    <row r="12321" spans="1:5" x14ac:dyDescent="0.2">
      <c r="A12321"/>
      <c r="B12321"/>
      <c r="C12321"/>
      <c r="D12321"/>
      <c r="E12321"/>
    </row>
    <row r="12322" spans="1:5" x14ac:dyDescent="0.2">
      <c r="A12322"/>
      <c r="B12322"/>
      <c r="C12322"/>
      <c r="D12322"/>
      <c r="E12322"/>
    </row>
    <row r="12323" spans="1:5" x14ac:dyDescent="0.2">
      <c r="A12323"/>
      <c r="B12323"/>
      <c r="C12323"/>
      <c r="D12323"/>
      <c r="E12323"/>
    </row>
    <row r="12324" spans="1:5" x14ac:dyDescent="0.2">
      <c r="A12324"/>
      <c r="B12324"/>
      <c r="C12324"/>
      <c r="D12324"/>
      <c r="E12324"/>
    </row>
    <row r="12325" spans="1:5" x14ac:dyDescent="0.2">
      <c r="A12325"/>
      <c r="B12325"/>
      <c r="C12325"/>
      <c r="D12325"/>
      <c r="E12325"/>
    </row>
    <row r="12326" spans="1:5" x14ac:dyDescent="0.2">
      <c r="A12326"/>
      <c r="B12326"/>
      <c r="C12326"/>
      <c r="D12326"/>
      <c r="E12326"/>
    </row>
    <row r="12327" spans="1:5" x14ac:dyDescent="0.2">
      <c r="A12327"/>
      <c r="B12327"/>
      <c r="C12327"/>
      <c r="D12327"/>
      <c r="E12327"/>
    </row>
    <row r="12328" spans="1:5" x14ac:dyDescent="0.2">
      <c r="A12328"/>
      <c r="B12328"/>
      <c r="C12328"/>
      <c r="D12328"/>
      <c r="E12328"/>
    </row>
    <row r="12329" spans="1:5" x14ac:dyDescent="0.2">
      <c r="A12329"/>
      <c r="B12329"/>
      <c r="C12329"/>
      <c r="D12329"/>
      <c r="E12329"/>
    </row>
    <row r="12330" spans="1:5" x14ac:dyDescent="0.2">
      <c r="A12330"/>
      <c r="B12330"/>
      <c r="C12330"/>
      <c r="D12330"/>
      <c r="E12330"/>
    </row>
    <row r="12331" spans="1:5" x14ac:dyDescent="0.2">
      <c r="A12331"/>
      <c r="B12331"/>
      <c r="C12331"/>
      <c r="D12331"/>
      <c r="E12331"/>
    </row>
    <row r="12332" spans="1:5" x14ac:dyDescent="0.2">
      <c r="A12332"/>
      <c r="B12332"/>
      <c r="C12332"/>
      <c r="D12332"/>
      <c r="E12332"/>
    </row>
    <row r="12333" spans="1:5" x14ac:dyDescent="0.2">
      <c r="A12333"/>
      <c r="B12333"/>
      <c r="C12333"/>
      <c r="D12333"/>
      <c r="E12333"/>
    </row>
    <row r="12334" spans="1:5" x14ac:dyDescent="0.2">
      <c r="A12334"/>
      <c r="B12334"/>
      <c r="C12334"/>
      <c r="D12334"/>
      <c r="E12334"/>
    </row>
    <row r="12335" spans="1:5" x14ac:dyDescent="0.2">
      <c r="A12335"/>
      <c r="B12335"/>
      <c r="C12335"/>
      <c r="D12335"/>
      <c r="E12335"/>
    </row>
    <row r="12336" spans="1:5" x14ac:dyDescent="0.2">
      <c r="A12336"/>
      <c r="B12336"/>
      <c r="C12336"/>
      <c r="D12336"/>
      <c r="E12336"/>
    </row>
    <row r="12337" spans="1:5" x14ac:dyDescent="0.2">
      <c r="A12337"/>
      <c r="B12337"/>
      <c r="C12337"/>
      <c r="D12337"/>
      <c r="E12337"/>
    </row>
    <row r="12338" spans="1:5" x14ac:dyDescent="0.2">
      <c r="A12338"/>
      <c r="B12338"/>
      <c r="C12338"/>
      <c r="D12338"/>
      <c r="E12338"/>
    </row>
    <row r="12339" spans="1:5" x14ac:dyDescent="0.2">
      <c r="A12339"/>
      <c r="B12339"/>
      <c r="C12339"/>
      <c r="D12339"/>
      <c r="E12339"/>
    </row>
    <row r="12340" spans="1:5" x14ac:dyDescent="0.2">
      <c r="A12340"/>
      <c r="B12340"/>
      <c r="C12340"/>
      <c r="D12340"/>
      <c r="E12340"/>
    </row>
    <row r="12341" spans="1:5" x14ac:dyDescent="0.2">
      <c r="A12341"/>
      <c r="B12341"/>
      <c r="C12341"/>
      <c r="D12341"/>
      <c r="E12341"/>
    </row>
    <row r="12342" spans="1:5" x14ac:dyDescent="0.2">
      <c r="A12342"/>
      <c r="B12342"/>
      <c r="C12342"/>
      <c r="D12342"/>
      <c r="E12342"/>
    </row>
    <row r="12343" spans="1:5" x14ac:dyDescent="0.2">
      <c r="A12343"/>
      <c r="B12343"/>
      <c r="C12343"/>
      <c r="D12343"/>
      <c r="E12343"/>
    </row>
    <row r="12344" spans="1:5" x14ac:dyDescent="0.2">
      <c r="A12344"/>
      <c r="B12344"/>
      <c r="C12344"/>
      <c r="D12344"/>
      <c r="E12344"/>
    </row>
    <row r="12345" spans="1:5" x14ac:dyDescent="0.2">
      <c r="A12345"/>
      <c r="B12345"/>
      <c r="C12345"/>
      <c r="D12345"/>
      <c r="E12345"/>
    </row>
    <row r="12346" spans="1:5" x14ac:dyDescent="0.2">
      <c r="A12346"/>
      <c r="B12346"/>
      <c r="C12346"/>
      <c r="D12346"/>
      <c r="E12346"/>
    </row>
    <row r="12347" spans="1:5" x14ac:dyDescent="0.2">
      <c r="A12347"/>
      <c r="B12347"/>
      <c r="C12347"/>
      <c r="D12347"/>
      <c r="E12347"/>
    </row>
    <row r="12348" spans="1:5" x14ac:dyDescent="0.2">
      <c r="A12348"/>
      <c r="B12348"/>
      <c r="C12348"/>
      <c r="D12348"/>
      <c r="E12348"/>
    </row>
    <row r="12349" spans="1:5" x14ac:dyDescent="0.2">
      <c r="A12349"/>
      <c r="B12349"/>
      <c r="C12349"/>
      <c r="D12349"/>
      <c r="E12349"/>
    </row>
    <row r="12350" spans="1:5" x14ac:dyDescent="0.2">
      <c r="A12350"/>
      <c r="B12350"/>
      <c r="C12350"/>
      <c r="D12350"/>
      <c r="E12350"/>
    </row>
    <row r="12351" spans="1:5" x14ac:dyDescent="0.2">
      <c r="A12351"/>
      <c r="B12351"/>
      <c r="C12351"/>
      <c r="D12351"/>
      <c r="E12351"/>
    </row>
    <row r="12352" spans="1:5" x14ac:dyDescent="0.2">
      <c r="A12352"/>
      <c r="B12352"/>
      <c r="C12352"/>
      <c r="D12352"/>
      <c r="E12352"/>
    </row>
    <row r="12353" spans="1:5" x14ac:dyDescent="0.2">
      <c r="A12353"/>
      <c r="B12353"/>
      <c r="C12353"/>
      <c r="D12353"/>
      <c r="E12353"/>
    </row>
    <row r="12354" spans="1:5" x14ac:dyDescent="0.2">
      <c r="A12354"/>
      <c r="B12354"/>
      <c r="C12354"/>
      <c r="D12354"/>
      <c r="E12354"/>
    </row>
    <row r="12355" spans="1:5" x14ac:dyDescent="0.2">
      <c r="A12355"/>
      <c r="B12355"/>
      <c r="C12355"/>
      <c r="D12355"/>
      <c r="E12355"/>
    </row>
    <row r="12356" spans="1:5" x14ac:dyDescent="0.2">
      <c r="A12356"/>
      <c r="B12356"/>
      <c r="C12356"/>
      <c r="D12356"/>
      <c r="E12356"/>
    </row>
    <row r="12357" spans="1:5" x14ac:dyDescent="0.2">
      <c r="A12357"/>
      <c r="B12357"/>
      <c r="C12357"/>
      <c r="D12357"/>
      <c r="E12357"/>
    </row>
    <row r="12358" spans="1:5" x14ac:dyDescent="0.2">
      <c r="A12358"/>
      <c r="B12358"/>
      <c r="C12358"/>
      <c r="D12358"/>
      <c r="E12358"/>
    </row>
    <row r="12359" spans="1:5" x14ac:dyDescent="0.2">
      <c r="A12359"/>
      <c r="B12359"/>
      <c r="C12359"/>
      <c r="D12359"/>
      <c r="E12359"/>
    </row>
    <row r="12360" spans="1:5" x14ac:dyDescent="0.2">
      <c r="A12360"/>
      <c r="B12360"/>
      <c r="C12360"/>
      <c r="D12360"/>
      <c r="E12360"/>
    </row>
    <row r="12361" spans="1:5" x14ac:dyDescent="0.2">
      <c r="A12361"/>
      <c r="B12361"/>
      <c r="C12361"/>
      <c r="D12361"/>
      <c r="E12361"/>
    </row>
    <row r="12362" spans="1:5" x14ac:dyDescent="0.2">
      <c r="A12362"/>
      <c r="B12362"/>
      <c r="C12362"/>
      <c r="D12362"/>
      <c r="E12362"/>
    </row>
    <row r="12363" spans="1:5" x14ac:dyDescent="0.2">
      <c r="A12363"/>
      <c r="B12363"/>
      <c r="C12363"/>
      <c r="D12363"/>
      <c r="E12363"/>
    </row>
    <row r="12364" spans="1:5" x14ac:dyDescent="0.2">
      <c r="A12364"/>
      <c r="B12364"/>
      <c r="C12364"/>
      <c r="D12364"/>
      <c r="E12364"/>
    </row>
    <row r="12365" spans="1:5" x14ac:dyDescent="0.2">
      <c r="A12365"/>
      <c r="B12365"/>
      <c r="C12365"/>
      <c r="D12365"/>
      <c r="E12365"/>
    </row>
    <row r="12366" spans="1:5" x14ac:dyDescent="0.2">
      <c r="A12366"/>
      <c r="B12366"/>
      <c r="C12366"/>
      <c r="D12366"/>
      <c r="E12366"/>
    </row>
    <row r="12367" spans="1:5" x14ac:dyDescent="0.2">
      <c r="A12367"/>
      <c r="B12367"/>
      <c r="C12367"/>
      <c r="D12367"/>
      <c r="E12367"/>
    </row>
    <row r="12368" spans="1:5" x14ac:dyDescent="0.2">
      <c r="A12368"/>
      <c r="B12368"/>
      <c r="C12368"/>
      <c r="D12368"/>
      <c r="E12368"/>
    </row>
    <row r="12369" spans="1:5" x14ac:dyDescent="0.2">
      <c r="A12369"/>
      <c r="B12369"/>
      <c r="C12369"/>
      <c r="D12369"/>
      <c r="E12369"/>
    </row>
    <row r="12370" spans="1:5" x14ac:dyDescent="0.2">
      <c r="A12370"/>
      <c r="B12370"/>
      <c r="C12370"/>
      <c r="D12370"/>
      <c r="E12370"/>
    </row>
    <row r="12371" spans="1:5" x14ac:dyDescent="0.2">
      <c r="A12371"/>
      <c r="B12371"/>
      <c r="C12371"/>
      <c r="D12371"/>
      <c r="E12371"/>
    </row>
    <row r="12372" spans="1:5" x14ac:dyDescent="0.2">
      <c r="A12372"/>
      <c r="B12372"/>
      <c r="C12372"/>
      <c r="D12372"/>
      <c r="E12372"/>
    </row>
    <row r="12373" spans="1:5" x14ac:dyDescent="0.2">
      <c r="A12373"/>
      <c r="B12373"/>
      <c r="C12373"/>
      <c r="D12373"/>
      <c r="E12373"/>
    </row>
    <row r="12374" spans="1:5" x14ac:dyDescent="0.2">
      <c r="A12374"/>
      <c r="B12374"/>
      <c r="C12374"/>
      <c r="D12374"/>
      <c r="E12374"/>
    </row>
    <row r="12375" spans="1:5" x14ac:dyDescent="0.2">
      <c r="A12375"/>
      <c r="B12375"/>
      <c r="C12375"/>
      <c r="D12375"/>
      <c r="E12375"/>
    </row>
    <row r="12376" spans="1:5" x14ac:dyDescent="0.2">
      <c r="A12376"/>
      <c r="B12376"/>
      <c r="C12376"/>
      <c r="D12376"/>
      <c r="E12376"/>
    </row>
    <row r="12377" spans="1:5" x14ac:dyDescent="0.2">
      <c r="A12377"/>
      <c r="B12377"/>
      <c r="C12377"/>
      <c r="D12377"/>
      <c r="E12377"/>
    </row>
    <row r="12378" spans="1:5" x14ac:dyDescent="0.2">
      <c r="A12378"/>
      <c r="B12378"/>
      <c r="C12378"/>
      <c r="D12378"/>
      <c r="E12378"/>
    </row>
    <row r="12379" spans="1:5" x14ac:dyDescent="0.2">
      <c r="A12379"/>
      <c r="B12379"/>
      <c r="C12379"/>
      <c r="D12379"/>
      <c r="E12379"/>
    </row>
    <row r="12380" spans="1:5" x14ac:dyDescent="0.2">
      <c r="A12380"/>
      <c r="B12380"/>
      <c r="C12380"/>
      <c r="D12380"/>
      <c r="E12380"/>
    </row>
    <row r="12381" spans="1:5" x14ac:dyDescent="0.2">
      <c r="A12381"/>
      <c r="B12381"/>
      <c r="C12381"/>
      <c r="D12381"/>
      <c r="E12381"/>
    </row>
    <row r="12382" spans="1:5" x14ac:dyDescent="0.2">
      <c r="A12382"/>
      <c r="B12382"/>
      <c r="C12382"/>
      <c r="D12382"/>
      <c r="E12382"/>
    </row>
  </sheetData>
  <conditionalFormatting sqref="E158:E1048576 E1:E2">
    <cfRule type="cellIs" dxfId="237" priority="3" operator="equal">
      <formula>"(blank)"</formula>
    </cfRule>
  </conditionalFormatting>
  <conditionalFormatting sqref="E158:E1048576">
    <cfRule type="cellIs" dxfId="236" priority="2" operator="equal">
      <formula>"(blank)"</formula>
    </cfRule>
  </conditionalFormatting>
  <conditionalFormatting sqref="E1:E1048576">
    <cfRule type="cellIs" dxfId="235" priority="1" operator="equal">
      <formula>"(blank)"</formula>
    </cfRule>
  </conditionalFormatting>
  <printOptions horizontalCentered="1"/>
  <pageMargins left="0.25" right="0.25" top="0.75" bottom="0.75" header="0.3" footer="0.3"/>
  <pageSetup scale="95" fitToHeight="0" orientation="portrait" r:id="rId2"/>
  <headerFooter>
    <oddHeader>&amp;C&amp;A</oddHeader>
    <oddFooter>&amp;LDate Printed: &amp;D&amp;CPage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26"/>
  <sheetViews>
    <sheetView workbookViewId="0">
      <selection sqref="A1:AF1326"/>
    </sheetView>
  </sheetViews>
  <sheetFormatPr defaultRowHeight="14.25" x14ac:dyDescent="0.2"/>
  <cols>
    <col min="1" max="1" width="30.5" bestFit="1" customWidth="1"/>
    <col min="2" max="2" width="23.75" bestFit="1" customWidth="1"/>
    <col min="3" max="3" width="18.375" bestFit="1" customWidth="1"/>
    <col min="4" max="4" width="11.375" bestFit="1" customWidth="1"/>
    <col min="5" max="5" width="12" bestFit="1" customWidth="1"/>
    <col min="6" max="6" width="67.875" bestFit="1" customWidth="1"/>
    <col min="7" max="7" width="10.875" bestFit="1" customWidth="1"/>
    <col min="8" max="8" width="15.625" bestFit="1" customWidth="1"/>
    <col min="9" max="9" width="22.125" bestFit="1" customWidth="1"/>
    <col min="10" max="10" width="20.125" bestFit="1" customWidth="1"/>
    <col min="11" max="11" width="18.5" bestFit="1" customWidth="1"/>
    <col min="12" max="12" width="31.5" bestFit="1" customWidth="1"/>
    <col min="13" max="13" width="10.625" bestFit="1" customWidth="1"/>
    <col min="14" max="14" width="22.625" bestFit="1" customWidth="1"/>
    <col min="15" max="15" width="7.875" bestFit="1" customWidth="1"/>
    <col min="16" max="16" width="5" bestFit="1" customWidth="1"/>
    <col min="17" max="17" width="8.25" bestFit="1" customWidth="1"/>
    <col min="18" max="18" width="14.75" bestFit="1" customWidth="1"/>
    <col min="19" max="19" width="7.875" bestFit="1" customWidth="1"/>
    <col min="20" max="20" width="18.625" bestFit="1" customWidth="1"/>
    <col min="21" max="21" width="11.125" bestFit="1" customWidth="1"/>
    <col min="22" max="22" width="18.125" bestFit="1" customWidth="1"/>
    <col min="23" max="23" width="10.125" bestFit="1" customWidth="1"/>
    <col min="24" max="24" width="5" bestFit="1" customWidth="1"/>
    <col min="25" max="25" width="16.75" bestFit="1" customWidth="1"/>
    <col min="26" max="26" width="45.125" bestFit="1" customWidth="1"/>
    <col min="27" max="27" width="21.625" bestFit="1" customWidth="1"/>
    <col min="28" max="28" width="26" bestFit="1" customWidth="1"/>
    <col min="29" max="29" width="14" bestFit="1" customWidth="1"/>
    <col min="30" max="30" width="27.625" bestFit="1" customWidth="1"/>
    <col min="31" max="31" width="5.625" bestFit="1" customWidth="1"/>
    <col min="32" max="32" width="8.375" bestFit="1" customWidth="1"/>
  </cols>
  <sheetData>
    <row r="1" spans="1:32" x14ac:dyDescent="0.2">
      <c r="A1" s="1" t="s">
        <v>0</v>
      </c>
      <c r="B1" s="1" t="s">
        <v>1</v>
      </c>
      <c r="C1" s="1" t="s">
        <v>2</v>
      </c>
      <c r="D1" s="1" t="s">
        <v>257</v>
      </c>
      <c r="E1" s="1" t="s">
        <v>258</v>
      </c>
      <c r="F1" s="1" t="s">
        <v>191</v>
      </c>
      <c r="G1" s="1" t="s">
        <v>195</v>
      </c>
      <c r="H1" s="1" t="s">
        <v>259</v>
      </c>
      <c r="I1" s="1" t="s">
        <v>260</v>
      </c>
      <c r="J1" s="1" t="s">
        <v>261</v>
      </c>
      <c r="K1" s="1" t="s">
        <v>262</v>
      </c>
      <c r="L1" s="1" t="s">
        <v>263</v>
      </c>
      <c r="M1" s="1" t="s">
        <v>264</v>
      </c>
      <c r="N1" s="1" t="s">
        <v>265</v>
      </c>
      <c r="O1" s="1" t="s">
        <v>266</v>
      </c>
      <c r="P1" s="1" t="s">
        <v>267</v>
      </c>
      <c r="Q1" s="1" t="s">
        <v>22</v>
      </c>
      <c r="R1" s="1" t="s">
        <v>268</v>
      </c>
      <c r="S1" s="1" t="s">
        <v>173</v>
      </c>
      <c r="T1" s="1" t="s">
        <v>269</v>
      </c>
      <c r="U1" s="1" t="s">
        <v>270</v>
      </c>
      <c r="V1" s="1" t="s">
        <v>23</v>
      </c>
      <c r="W1" s="1" t="s">
        <v>3</v>
      </c>
      <c r="X1" s="1" t="s">
        <v>200</v>
      </c>
      <c r="Y1" s="1" t="s">
        <v>6</v>
      </c>
      <c r="Z1" s="1" t="s">
        <v>7</v>
      </c>
      <c r="AA1" s="1" t="s">
        <v>271</v>
      </c>
      <c r="AB1" s="1" t="s">
        <v>192</v>
      </c>
      <c r="AC1" s="1" t="s">
        <v>272</v>
      </c>
      <c r="AD1" s="1" t="s">
        <v>194</v>
      </c>
      <c r="AE1" s="1" t="s">
        <v>273</v>
      </c>
      <c r="AF1" s="1" t="s">
        <v>274</v>
      </c>
    </row>
    <row r="2" spans="1:32" x14ac:dyDescent="0.2">
      <c r="A2" s="1" t="s">
        <v>282</v>
      </c>
      <c r="B2" s="1" t="s">
        <v>283</v>
      </c>
      <c r="C2" s="1" t="s">
        <v>193</v>
      </c>
      <c r="D2" s="1" t="s">
        <v>284</v>
      </c>
      <c r="E2" s="1">
        <v>202</v>
      </c>
      <c r="F2" s="1" t="s">
        <v>285</v>
      </c>
      <c r="G2" s="1" t="s">
        <v>198</v>
      </c>
      <c r="H2" s="2"/>
      <c r="I2" s="2"/>
      <c r="J2" s="1"/>
      <c r="K2" s="1" t="s">
        <v>193</v>
      </c>
      <c r="L2" s="1" t="s">
        <v>193</v>
      </c>
      <c r="M2" s="1" t="s">
        <v>193</v>
      </c>
      <c r="N2" s="1"/>
      <c r="O2" s="2">
        <v>0</v>
      </c>
      <c r="P2" s="1">
        <v>1</v>
      </c>
      <c r="Q2" s="2">
        <v>1</v>
      </c>
      <c r="R2" s="1"/>
      <c r="S2" s="2">
        <v>0</v>
      </c>
      <c r="T2" s="1" t="s">
        <v>193</v>
      </c>
      <c r="U2" s="1"/>
      <c r="V2" s="1" t="s">
        <v>286</v>
      </c>
      <c r="W2" s="1" t="s">
        <v>287</v>
      </c>
      <c r="X2" s="1">
        <v>0</v>
      </c>
      <c r="Y2" s="1">
        <v>1</v>
      </c>
      <c r="Z2" s="1"/>
      <c r="AA2" s="1">
        <v>1</v>
      </c>
      <c r="AB2" s="1"/>
      <c r="AC2" s="1"/>
      <c r="AD2" s="1"/>
      <c r="AE2" s="1">
        <v>0</v>
      </c>
      <c r="AF2" s="1">
        <v>0</v>
      </c>
    </row>
    <row r="3" spans="1:32" x14ac:dyDescent="0.2">
      <c r="A3" s="1" t="s">
        <v>282</v>
      </c>
      <c r="B3" s="1" t="s">
        <v>283</v>
      </c>
      <c r="C3" s="1" t="s">
        <v>193</v>
      </c>
      <c r="D3" s="1" t="s">
        <v>288</v>
      </c>
      <c r="E3" s="1">
        <v>712</v>
      </c>
      <c r="F3" s="1" t="s">
        <v>289</v>
      </c>
      <c r="G3" s="1" t="s">
        <v>198</v>
      </c>
      <c r="H3" s="2"/>
      <c r="I3" s="2"/>
      <c r="J3" s="1"/>
      <c r="K3" s="1" t="s">
        <v>193</v>
      </c>
      <c r="L3" s="1" t="s">
        <v>193</v>
      </c>
      <c r="M3" s="1" t="s">
        <v>193</v>
      </c>
      <c r="N3" s="1"/>
      <c r="O3" s="2">
        <v>0</v>
      </c>
      <c r="P3" s="1">
        <v>1</v>
      </c>
      <c r="Q3" s="2">
        <v>1</v>
      </c>
      <c r="R3" s="1"/>
      <c r="S3" s="2">
        <v>0</v>
      </c>
      <c r="T3" s="1" t="s">
        <v>193</v>
      </c>
      <c r="U3" s="1"/>
      <c r="V3" s="1" t="s">
        <v>286</v>
      </c>
      <c r="W3" s="1" t="s">
        <v>290</v>
      </c>
      <c r="X3" s="1">
        <v>0</v>
      </c>
      <c r="Y3" s="1">
        <v>1</v>
      </c>
      <c r="Z3" s="1"/>
      <c r="AA3" s="1">
        <v>1</v>
      </c>
      <c r="AB3" s="1"/>
      <c r="AC3" s="1"/>
      <c r="AD3" s="1"/>
      <c r="AE3" s="1">
        <v>0</v>
      </c>
      <c r="AF3" s="1">
        <v>0</v>
      </c>
    </row>
    <row r="4" spans="1:32" x14ac:dyDescent="0.2">
      <c r="A4" s="1" t="s">
        <v>282</v>
      </c>
      <c r="B4" s="1" t="s">
        <v>291</v>
      </c>
      <c r="C4" s="1" t="s">
        <v>193</v>
      </c>
      <c r="D4" s="1" t="s">
        <v>284</v>
      </c>
      <c r="E4" s="1">
        <v>627</v>
      </c>
      <c r="F4" s="1" t="s">
        <v>292</v>
      </c>
      <c r="G4" s="1" t="s">
        <v>198</v>
      </c>
      <c r="H4" s="2"/>
      <c r="I4" s="2"/>
      <c r="J4" s="1"/>
      <c r="K4" s="1" t="s">
        <v>193</v>
      </c>
      <c r="L4" s="1" t="s">
        <v>193</v>
      </c>
      <c r="M4" s="1" t="s">
        <v>193</v>
      </c>
      <c r="N4" s="1"/>
      <c r="O4" s="2">
        <v>0</v>
      </c>
      <c r="P4" s="1">
        <v>1</v>
      </c>
      <c r="Q4" s="2">
        <v>1</v>
      </c>
      <c r="R4" s="1"/>
      <c r="S4" s="2">
        <v>0</v>
      </c>
      <c r="T4" s="1" t="s">
        <v>193</v>
      </c>
      <c r="V4" t="s">
        <v>286</v>
      </c>
      <c r="W4" t="s">
        <v>293</v>
      </c>
      <c r="X4">
        <v>0</v>
      </c>
      <c r="Y4">
        <v>1</v>
      </c>
      <c r="AA4">
        <v>1</v>
      </c>
      <c r="AE4">
        <v>0</v>
      </c>
      <c r="AF4">
        <v>0</v>
      </c>
    </row>
    <row r="5" spans="1:32" x14ac:dyDescent="0.2">
      <c r="A5" s="1" t="s">
        <v>282</v>
      </c>
      <c r="B5" s="1" t="s">
        <v>291</v>
      </c>
      <c r="C5" s="1" t="s">
        <v>193</v>
      </c>
      <c r="D5" s="1" t="s">
        <v>288</v>
      </c>
      <c r="E5" s="1">
        <v>1040</v>
      </c>
      <c r="F5" s="1" t="s">
        <v>294</v>
      </c>
      <c r="G5" s="1" t="s">
        <v>198</v>
      </c>
      <c r="H5" s="2"/>
      <c r="I5" s="2"/>
      <c r="J5" s="1"/>
      <c r="K5" s="1" t="s">
        <v>193</v>
      </c>
      <c r="L5" s="1" t="s">
        <v>193</v>
      </c>
      <c r="M5" s="1" t="s">
        <v>193</v>
      </c>
      <c r="N5" s="1"/>
      <c r="O5" s="2">
        <v>0</v>
      </c>
      <c r="P5" s="1">
        <v>1</v>
      </c>
      <c r="Q5" s="2">
        <v>1</v>
      </c>
      <c r="R5" s="1"/>
      <c r="S5" s="2">
        <v>0</v>
      </c>
      <c r="T5" s="1" t="s">
        <v>193</v>
      </c>
      <c r="V5" t="s">
        <v>286</v>
      </c>
      <c r="W5" t="s">
        <v>295</v>
      </c>
      <c r="X5">
        <v>0</v>
      </c>
      <c r="Y5">
        <v>1</v>
      </c>
      <c r="AA5">
        <v>1</v>
      </c>
      <c r="AE5">
        <v>0</v>
      </c>
      <c r="AF5">
        <v>0</v>
      </c>
    </row>
    <row r="6" spans="1:32" x14ac:dyDescent="0.2">
      <c r="A6" s="1" t="s">
        <v>282</v>
      </c>
      <c r="B6" s="1" t="s">
        <v>296</v>
      </c>
      <c r="C6" s="1" t="s">
        <v>193</v>
      </c>
      <c r="D6" s="1" t="s">
        <v>284</v>
      </c>
      <c r="E6" s="1">
        <v>102</v>
      </c>
      <c r="F6" s="1" t="s">
        <v>297</v>
      </c>
      <c r="G6" s="1" t="s">
        <v>198</v>
      </c>
      <c r="H6" s="2"/>
      <c r="I6" s="2"/>
      <c r="J6" s="1"/>
      <c r="K6" s="1" t="s">
        <v>193</v>
      </c>
      <c r="L6" s="1" t="s">
        <v>193</v>
      </c>
      <c r="M6" s="1" t="s">
        <v>193</v>
      </c>
      <c r="N6" s="1"/>
      <c r="O6" s="2">
        <v>0</v>
      </c>
      <c r="P6" s="1">
        <v>1</v>
      </c>
      <c r="Q6" s="2">
        <v>1</v>
      </c>
      <c r="R6" s="1"/>
      <c r="S6" s="2">
        <v>0</v>
      </c>
      <c r="T6" s="1" t="s">
        <v>193</v>
      </c>
      <c r="V6" t="s">
        <v>286</v>
      </c>
      <c r="W6" t="s">
        <v>298</v>
      </c>
      <c r="X6">
        <v>0</v>
      </c>
      <c r="Y6">
        <v>1</v>
      </c>
      <c r="AA6">
        <v>1</v>
      </c>
      <c r="AE6">
        <v>0</v>
      </c>
      <c r="AF6">
        <v>0</v>
      </c>
    </row>
    <row r="7" spans="1:32" x14ac:dyDescent="0.2">
      <c r="A7" s="1" t="s">
        <v>282</v>
      </c>
      <c r="B7" s="1" t="s">
        <v>299</v>
      </c>
      <c r="C7" s="1" t="s">
        <v>193</v>
      </c>
      <c r="D7" s="1" t="s">
        <v>288</v>
      </c>
      <c r="E7" s="1">
        <v>2000</v>
      </c>
      <c r="F7" s="1" t="s">
        <v>300</v>
      </c>
      <c r="G7" s="1" t="s">
        <v>198</v>
      </c>
      <c r="H7" s="2"/>
      <c r="I7" s="2"/>
      <c r="J7" s="1"/>
      <c r="K7" s="1" t="s">
        <v>193</v>
      </c>
      <c r="L7" s="1" t="s">
        <v>193</v>
      </c>
      <c r="M7" s="1" t="s">
        <v>193</v>
      </c>
      <c r="N7" s="1"/>
      <c r="O7" s="2">
        <v>0</v>
      </c>
      <c r="P7" s="1">
        <v>1</v>
      </c>
      <c r="Q7" s="2">
        <v>1</v>
      </c>
      <c r="R7" s="1"/>
      <c r="S7" s="2">
        <v>0</v>
      </c>
      <c r="T7" s="1" t="s">
        <v>193</v>
      </c>
      <c r="V7" t="s">
        <v>286</v>
      </c>
      <c r="W7" t="s">
        <v>301</v>
      </c>
      <c r="X7">
        <v>0</v>
      </c>
      <c r="Y7">
        <v>1</v>
      </c>
      <c r="AA7">
        <v>1</v>
      </c>
      <c r="AE7">
        <v>0</v>
      </c>
      <c r="AF7">
        <v>0</v>
      </c>
    </row>
    <row r="8" spans="1:32" x14ac:dyDescent="0.2">
      <c r="A8" s="1" t="s">
        <v>302</v>
      </c>
      <c r="B8" s="1" t="s">
        <v>303</v>
      </c>
      <c r="C8" s="1" t="s">
        <v>193</v>
      </c>
      <c r="D8" s="1" t="s">
        <v>284</v>
      </c>
      <c r="E8" s="1">
        <v>103</v>
      </c>
      <c r="F8" s="1" t="s">
        <v>304</v>
      </c>
      <c r="G8" s="1" t="s">
        <v>198</v>
      </c>
      <c r="H8" s="2"/>
      <c r="I8" s="2"/>
      <c r="J8" s="1"/>
      <c r="K8" s="1" t="s">
        <v>193</v>
      </c>
      <c r="L8" s="1" t="s">
        <v>193</v>
      </c>
      <c r="M8" s="1" t="s">
        <v>193</v>
      </c>
      <c r="N8" s="1"/>
      <c r="O8" s="2">
        <v>0</v>
      </c>
      <c r="P8" s="1">
        <v>1</v>
      </c>
      <c r="Q8" s="2">
        <v>1</v>
      </c>
      <c r="R8" s="1"/>
      <c r="S8" s="2">
        <v>0</v>
      </c>
      <c r="T8" s="1" t="s">
        <v>193</v>
      </c>
      <c r="V8" t="s">
        <v>286</v>
      </c>
      <c r="W8" t="s">
        <v>305</v>
      </c>
      <c r="X8">
        <v>0</v>
      </c>
      <c r="Y8">
        <v>1</v>
      </c>
      <c r="AA8">
        <v>1</v>
      </c>
      <c r="AE8">
        <v>0</v>
      </c>
      <c r="AF8">
        <v>0</v>
      </c>
    </row>
    <row r="9" spans="1:32" x14ac:dyDescent="0.2">
      <c r="A9" s="1" t="s">
        <v>302</v>
      </c>
      <c r="B9" s="1" t="s">
        <v>303</v>
      </c>
      <c r="C9" s="1" t="s">
        <v>193</v>
      </c>
      <c r="D9" s="1" t="s">
        <v>284</v>
      </c>
      <c r="E9" s="1">
        <v>116</v>
      </c>
      <c r="F9" s="1" t="s">
        <v>306</v>
      </c>
      <c r="G9" s="1" t="s">
        <v>198</v>
      </c>
      <c r="H9" s="2"/>
      <c r="I9" s="2"/>
      <c r="J9" s="1"/>
      <c r="K9" s="1" t="s">
        <v>193</v>
      </c>
      <c r="L9" s="1" t="s">
        <v>193</v>
      </c>
      <c r="M9" s="1" t="s">
        <v>193</v>
      </c>
      <c r="N9" s="1"/>
      <c r="O9" s="2">
        <v>0</v>
      </c>
      <c r="P9" s="1">
        <v>1</v>
      </c>
      <c r="Q9" s="2">
        <v>1</v>
      </c>
      <c r="R9" s="1"/>
      <c r="S9" s="2">
        <v>0</v>
      </c>
      <c r="T9" s="1" t="s">
        <v>193</v>
      </c>
      <c r="V9" t="s">
        <v>286</v>
      </c>
      <c r="W9" t="s">
        <v>307</v>
      </c>
      <c r="X9">
        <v>0</v>
      </c>
      <c r="Y9">
        <v>1</v>
      </c>
      <c r="AA9">
        <v>1</v>
      </c>
      <c r="AE9">
        <v>0</v>
      </c>
      <c r="AF9">
        <v>0</v>
      </c>
    </row>
    <row r="10" spans="1:32" x14ac:dyDescent="0.2">
      <c r="A10" s="1" t="s">
        <v>302</v>
      </c>
      <c r="B10" s="1" t="s">
        <v>303</v>
      </c>
      <c r="C10" s="1" t="s">
        <v>193</v>
      </c>
      <c r="D10" s="1" t="s">
        <v>284</v>
      </c>
      <c r="E10" s="1">
        <v>169</v>
      </c>
      <c r="F10" s="1" t="s">
        <v>308</v>
      </c>
      <c r="G10" s="1" t="s">
        <v>198</v>
      </c>
      <c r="H10" s="2"/>
      <c r="I10" s="2"/>
      <c r="J10" s="1"/>
      <c r="K10" s="1" t="s">
        <v>193</v>
      </c>
      <c r="L10" s="1" t="s">
        <v>193</v>
      </c>
      <c r="M10" s="1" t="s">
        <v>193</v>
      </c>
      <c r="N10" s="1"/>
      <c r="O10" s="2">
        <v>0</v>
      </c>
      <c r="P10" s="1">
        <v>1</v>
      </c>
      <c r="Q10" s="2">
        <v>1</v>
      </c>
      <c r="R10" s="1"/>
      <c r="S10" s="2">
        <v>0</v>
      </c>
      <c r="T10" s="1" t="s">
        <v>193</v>
      </c>
      <c r="V10" t="s">
        <v>286</v>
      </c>
      <c r="W10" t="s">
        <v>145</v>
      </c>
      <c r="X10">
        <v>0</v>
      </c>
      <c r="Y10">
        <v>1</v>
      </c>
      <c r="AA10">
        <v>1</v>
      </c>
      <c r="AE10">
        <v>0</v>
      </c>
      <c r="AF10">
        <v>0</v>
      </c>
    </row>
    <row r="11" spans="1:32" x14ac:dyDescent="0.2">
      <c r="A11" s="1" t="s">
        <v>302</v>
      </c>
      <c r="B11" s="1" t="s">
        <v>303</v>
      </c>
      <c r="C11" s="1" t="s">
        <v>193</v>
      </c>
      <c r="D11" s="1" t="s">
        <v>284</v>
      </c>
      <c r="E11" s="1">
        <v>177</v>
      </c>
      <c r="F11" s="1" t="s">
        <v>309</v>
      </c>
      <c r="G11" s="1" t="s">
        <v>198</v>
      </c>
      <c r="H11" s="2"/>
      <c r="I11" s="2"/>
      <c r="J11" s="1"/>
      <c r="K11" s="1" t="s">
        <v>193</v>
      </c>
      <c r="L11" s="1" t="s">
        <v>193</v>
      </c>
      <c r="M11" s="1" t="s">
        <v>193</v>
      </c>
      <c r="N11" s="1"/>
      <c r="O11" s="2">
        <v>0</v>
      </c>
      <c r="P11" s="1">
        <v>1</v>
      </c>
      <c r="Q11" s="2">
        <v>1</v>
      </c>
      <c r="R11" s="1"/>
      <c r="S11" s="2">
        <v>0</v>
      </c>
      <c r="T11" s="1" t="s">
        <v>193</v>
      </c>
      <c r="V11" t="s">
        <v>286</v>
      </c>
      <c r="W11" t="s">
        <v>310</v>
      </c>
      <c r="X11">
        <v>0</v>
      </c>
      <c r="Y11">
        <v>1</v>
      </c>
      <c r="AA11">
        <v>1</v>
      </c>
      <c r="AE11">
        <v>0</v>
      </c>
      <c r="AF11">
        <v>0</v>
      </c>
    </row>
    <row r="12" spans="1:32" x14ac:dyDescent="0.2">
      <c r="A12" s="1" t="s">
        <v>302</v>
      </c>
      <c r="B12" s="1" t="s">
        <v>303</v>
      </c>
      <c r="C12" s="1" t="s">
        <v>193</v>
      </c>
      <c r="D12" s="1" t="s">
        <v>284</v>
      </c>
      <c r="E12" s="1">
        <v>201</v>
      </c>
      <c r="F12" s="1" t="s">
        <v>311</v>
      </c>
      <c r="G12" s="1" t="s">
        <v>198</v>
      </c>
      <c r="H12" s="2"/>
      <c r="I12" s="2"/>
      <c r="J12" s="1"/>
      <c r="K12" s="1" t="s">
        <v>193</v>
      </c>
      <c r="L12" s="1" t="s">
        <v>193</v>
      </c>
      <c r="M12" s="1" t="s">
        <v>193</v>
      </c>
      <c r="N12" s="1"/>
      <c r="O12" s="2">
        <v>0</v>
      </c>
      <c r="P12" s="1">
        <v>1</v>
      </c>
      <c r="Q12" s="2">
        <v>1</v>
      </c>
      <c r="R12" s="1"/>
      <c r="S12" s="2">
        <v>0</v>
      </c>
      <c r="T12" s="1" t="s">
        <v>193</v>
      </c>
      <c r="V12" t="s">
        <v>286</v>
      </c>
      <c r="W12" t="s">
        <v>312</v>
      </c>
      <c r="X12">
        <v>0</v>
      </c>
      <c r="Y12">
        <v>1</v>
      </c>
      <c r="AA12">
        <v>1</v>
      </c>
      <c r="AE12">
        <v>0</v>
      </c>
      <c r="AF12">
        <v>0</v>
      </c>
    </row>
    <row r="13" spans="1:32" x14ac:dyDescent="0.2">
      <c r="A13" s="1" t="s">
        <v>302</v>
      </c>
      <c r="B13" s="1" t="s">
        <v>303</v>
      </c>
      <c r="C13" s="1" t="s">
        <v>193</v>
      </c>
      <c r="D13" s="1" t="s">
        <v>284</v>
      </c>
      <c r="E13" s="1">
        <v>257</v>
      </c>
      <c r="F13" s="1" t="s">
        <v>313</v>
      </c>
      <c r="G13" s="1" t="s">
        <v>198</v>
      </c>
      <c r="H13" s="2"/>
      <c r="I13" s="2"/>
      <c r="J13" s="1"/>
      <c r="K13" s="1" t="s">
        <v>193</v>
      </c>
      <c r="L13" s="1" t="s">
        <v>193</v>
      </c>
      <c r="M13" s="1" t="s">
        <v>193</v>
      </c>
      <c r="N13" s="1"/>
      <c r="O13" s="2">
        <v>0</v>
      </c>
      <c r="P13" s="1">
        <v>1</v>
      </c>
      <c r="Q13" s="2">
        <v>1</v>
      </c>
      <c r="R13" s="1"/>
      <c r="S13" s="2">
        <v>0</v>
      </c>
      <c r="T13" s="1" t="s">
        <v>193</v>
      </c>
      <c r="V13" t="s">
        <v>286</v>
      </c>
      <c r="W13" t="s">
        <v>314</v>
      </c>
      <c r="X13">
        <v>0</v>
      </c>
      <c r="Y13">
        <v>1</v>
      </c>
      <c r="AA13">
        <v>1</v>
      </c>
      <c r="AE13">
        <v>0</v>
      </c>
      <c r="AF13">
        <v>0</v>
      </c>
    </row>
    <row r="14" spans="1:32" x14ac:dyDescent="0.2">
      <c r="A14" s="1" t="s">
        <v>302</v>
      </c>
      <c r="B14" s="1" t="s">
        <v>303</v>
      </c>
      <c r="C14" s="1" t="s">
        <v>193</v>
      </c>
      <c r="D14" s="1" t="s">
        <v>276</v>
      </c>
      <c r="E14" s="1">
        <v>103</v>
      </c>
      <c r="F14" s="1" t="s">
        <v>315</v>
      </c>
      <c r="G14" s="1" t="s">
        <v>198</v>
      </c>
      <c r="H14" s="2"/>
      <c r="I14" s="2"/>
      <c r="J14" s="1"/>
      <c r="K14" s="1" t="s">
        <v>193</v>
      </c>
      <c r="L14" s="1" t="s">
        <v>193</v>
      </c>
      <c r="M14" s="1" t="s">
        <v>193</v>
      </c>
      <c r="N14" s="1"/>
      <c r="O14" s="2">
        <v>0</v>
      </c>
      <c r="P14" s="1">
        <v>1</v>
      </c>
      <c r="Q14" s="2">
        <v>1</v>
      </c>
      <c r="R14" s="1"/>
      <c r="S14" s="2">
        <v>0</v>
      </c>
      <c r="T14" s="1" t="s">
        <v>193</v>
      </c>
      <c r="V14" t="s">
        <v>286</v>
      </c>
      <c r="W14" t="s">
        <v>316</v>
      </c>
      <c r="X14">
        <v>0</v>
      </c>
      <c r="Y14">
        <v>1</v>
      </c>
      <c r="AA14">
        <v>1</v>
      </c>
      <c r="AE14">
        <v>0</v>
      </c>
      <c r="AF14">
        <v>0</v>
      </c>
    </row>
    <row r="15" spans="1:32" x14ac:dyDescent="0.2">
      <c r="A15" s="1" t="s">
        <v>302</v>
      </c>
      <c r="B15" s="1" t="s">
        <v>303</v>
      </c>
      <c r="C15" s="1" t="s">
        <v>193</v>
      </c>
      <c r="D15" s="1" t="s">
        <v>276</v>
      </c>
      <c r="E15" s="1">
        <v>126</v>
      </c>
      <c r="F15" s="1" t="s">
        <v>317</v>
      </c>
      <c r="G15" s="1" t="s">
        <v>198</v>
      </c>
      <c r="H15" s="2"/>
      <c r="I15" s="2"/>
      <c r="J15" s="1"/>
      <c r="K15" s="1" t="s">
        <v>193</v>
      </c>
      <c r="L15" s="1" t="s">
        <v>193</v>
      </c>
      <c r="M15" s="1" t="s">
        <v>193</v>
      </c>
      <c r="N15" s="1"/>
      <c r="O15" s="2">
        <v>0</v>
      </c>
      <c r="P15" s="1">
        <v>1</v>
      </c>
      <c r="Q15" s="2">
        <v>1</v>
      </c>
      <c r="R15" s="1"/>
      <c r="S15" s="2">
        <v>0</v>
      </c>
      <c r="T15" s="1" t="s">
        <v>193</v>
      </c>
      <c r="V15" t="s">
        <v>286</v>
      </c>
      <c r="W15" t="s">
        <v>318</v>
      </c>
      <c r="X15">
        <v>0</v>
      </c>
      <c r="Y15">
        <v>1</v>
      </c>
      <c r="AA15">
        <v>1</v>
      </c>
      <c r="AE15">
        <v>0</v>
      </c>
      <c r="AF15">
        <v>0</v>
      </c>
    </row>
    <row r="16" spans="1:32" x14ac:dyDescent="0.2">
      <c r="A16" s="1" t="s">
        <v>302</v>
      </c>
      <c r="B16" s="1" t="s">
        <v>303</v>
      </c>
      <c r="C16" s="1" t="s">
        <v>193</v>
      </c>
      <c r="D16" s="1" t="s">
        <v>276</v>
      </c>
      <c r="E16" s="1">
        <v>131</v>
      </c>
      <c r="F16" s="1" t="s">
        <v>319</v>
      </c>
      <c r="G16" s="1" t="s">
        <v>198</v>
      </c>
      <c r="H16" s="2"/>
      <c r="I16" s="2"/>
      <c r="J16" s="1"/>
      <c r="K16" s="1" t="s">
        <v>193</v>
      </c>
      <c r="L16" s="1" t="s">
        <v>193</v>
      </c>
      <c r="M16" s="1" t="s">
        <v>193</v>
      </c>
      <c r="N16" s="1"/>
      <c r="O16" s="2">
        <v>0</v>
      </c>
      <c r="P16" s="1">
        <v>1</v>
      </c>
      <c r="Q16" s="2">
        <v>1</v>
      </c>
      <c r="R16" s="1"/>
      <c r="S16" s="2">
        <v>0</v>
      </c>
      <c r="T16" s="1" t="s">
        <v>193</v>
      </c>
      <c r="V16" t="s">
        <v>286</v>
      </c>
      <c r="W16" t="s">
        <v>320</v>
      </c>
      <c r="X16">
        <v>0</v>
      </c>
      <c r="Y16">
        <v>1</v>
      </c>
      <c r="AA16">
        <v>1</v>
      </c>
      <c r="AE16">
        <v>0</v>
      </c>
      <c r="AF16">
        <v>0</v>
      </c>
    </row>
    <row r="17" spans="1:32" x14ac:dyDescent="0.2">
      <c r="A17" s="1" t="s">
        <v>302</v>
      </c>
      <c r="B17" s="1" t="s">
        <v>303</v>
      </c>
      <c r="C17" s="1" t="s">
        <v>193</v>
      </c>
      <c r="D17" s="1" t="s">
        <v>276</v>
      </c>
      <c r="E17" s="1">
        <v>137</v>
      </c>
      <c r="F17" s="1" t="s">
        <v>321</v>
      </c>
      <c r="G17" s="1" t="s">
        <v>198</v>
      </c>
      <c r="H17" s="2"/>
      <c r="I17" s="2"/>
      <c r="J17" s="1"/>
      <c r="K17" s="1" t="s">
        <v>193</v>
      </c>
      <c r="L17" s="1" t="s">
        <v>193</v>
      </c>
      <c r="M17" s="1" t="s">
        <v>193</v>
      </c>
      <c r="N17" s="1"/>
      <c r="O17" s="2">
        <v>0</v>
      </c>
      <c r="P17" s="1">
        <v>1</v>
      </c>
      <c r="Q17" s="2">
        <v>1</v>
      </c>
      <c r="R17" s="1"/>
      <c r="S17" s="2">
        <v>0</v>
      </c>
      <c r="T17" s="1" t="s">
        <v>193</v>
      </c>
      <c r="V17" t="s">
        <v>286</v>
      </c>
      <c r="W17" t="s">
        <v>322</v>
      </c>
      <c r="X17">
        <v>0</v>
      </c>
      <c r="Y17">
        <v>1</v>
      </c>
      <c r="AA17">
        <v>1</v>
      </c>
      <c r="AE17">
        <v>0</v>
      </c>
      <c r="AF17">
        <v>0</v>
      </c>
    </row>
    <row r="18" spans="1:32" x14ac:dyDescent="0.2">
      <c r="A18" s="1" t="s">
        <v>302</v>
      </c>
      <c r="B18" s="1" t="s">
        <v>303</v>
      </c>
      <c r="C18" s="1" t="s">
        <v>193</v>
      </c>
      <c r="D18" s="1" t="s">
        <v>276</v>
      </c>
      <c r="E18" s="1">
        <v>138</v>
      </c>
      <c r="F18" s="1" t="s">
        <v>323</v>
      </c>
      <c r="G18" s="1" t="s">
        <v>198</v>
      </c>
      <c r="H18" s="2"/>
      <c r="I18" s="2"/>
      <c r="J18" s="1"/>
      <c r="K18" s="1" t="s">
        <v>193</v>
      </c>
      <c r="L18" s="1" t="s">
        <v>193</v>
      </c>
      <c r="M18" s="1" t="s">
        <v>193</v>
      </c>
      <c r="N18" s="1"/>
      <c r="O18" s="2">
        <v>0</v>
      </c>
      <c r="P18" s="1">
        <v>1</v>
      </c>
      <c r="Q18" s="2">
        <v>1</v>
      </c>
      <c r="R18" s="1"/>
      <c r="S18" s="2">
        <v>0</v>
      </c>
      <c r="T18" s="1" t="s">
        <v>193</v>
      </c>
      <c r="V18" t="s">
        <v>286</v>
      </c>
      <c r="W18" t="s">
        <v>324</v>
      </c>
      <c r="X18">
        <v>0</v>
      </c>
      <c r="Y18">
        <v>1</v>
      </c>
      <c r="AA18">
        <v>1</v>
      </c>
      <c r="AE18">
        <v>0</v>
      </c>
      <c r="AF18">
        <v>0</v>
      </c>
    </row>
    <row r="19" spans="1:32" x14ac:dyDescent="0.2">
      <c r="A19" s="1" t="s">
        <v>302</v>
      </c>
      <c r="B19" s="1" t="s">
        <v>303</v>
      </c>
      <c r="C19" s="1" t="s">
        <v>193</v>
      </c>
      <c r="D19" s="1" t="s">
        <v>276</v>
      </c>
      <c r="E19" s="1">
        <v>141</v>
      </c>
      <c r="F19" s="1" t="s">
        <v>306</v>
      </c>
      <c r="G19" s="1" t="s">
        <v>198</v>
      </c>
      <c r="H19" s="2"/>
      <c r="I19" s="2"/>
      <c r="J19" s="1"/>
      <c r="K19" s="1" t="s">
        <v>193</v>
      </c>
      <c r="L19" s="1" t="s">
        <v>193</v>
      </c>
      <c r="M19" s="1" t="s">
        <v>193</v>
      </c>
      <c r="N19" s="1"/>
      <c r="O19" s="2">
        <v>0</v>
      </c>
      <c r="P19" s="1">
        <v>1</v>
      </c>
      <c r="Q19" s="2">
        <v>1</v>
      </c>
      <c r="R19" s="1"/>
      <c r="S19" s="2">
        <v>0</v>
      </c>
      <c r="T19" s="1" t="s">
        <v>193</v>
      </c>
      <c r="V19" t="s">
        <v>286</v>
      </c>
      <c r="W19" t="s">
        <v>325</v>
      </c>
      <c r="X19">
        <v>0</v>
      </c>
      <c r="Y19">
        <v>1</v>
      </c>
      <c r="AA19">
        <v>1</v>
      </c>
      <c r="AE19">
        <v>0</v>
      </c>
      <c r="AF19">
        <v>0</v>
      </c>
    </row>
    <row r="20" spans="1:32" x14ac:dyDescent="0.2">
      <c r="A20" s="1" t="s">
        <v>302</v>
      </c>
      <c r="B20" s="1" t="s">
        <v>303</v>
      </c>
      <c r="C20" s="1" t="s">
        <v>193</v>
      </c>
      <c r="D20" s="1" t="s">
        <v>276</v>
      </c>
      <c r="E20" s="1">
        <v>159</v>
      </c>
      <c r="F20" s="1" t="s">
        <v>326</v>
      </c>
      <c r="G20" s="1" t="s">
        <v>198</v>
      </c>
      <c r="H20" s="2"/>
      <c r="I20" s="2"/>
      <c r="J20" s="1"/>
      <c r="K20" s="1" t="s">
        <v>193</v>
      </c>
      <c r="L20" s="1" t="s">
        <v>193</v>
      </c>
      <c r="M20" s="1" t="s">
        <v>193</v>
      </c>
      <c r="N20" s="1"/>
      <c r="O20" s="2">
        <v>0</v>
      </c>
      <c r="P20" s="1">
        <v>1</v>
      </c>
      <c r="Q20" s="2">
        <v>1</v>
      </c>
      <c r="R20" s="1"/>
      <c r="S20" s="2">
        <v>0</v>
      </c>
      <c r="T20" s="1" t="s">
        <v>193</v>
      </c>
      <c r="V20" t="s">
        <v>286</v>
      </c>
      <c r="W20" t="s">
        <v>327</v>
      </c>
      <c r="X20">
        <v>0</v>
      </c>
      <c r="Y20">
        <v>1</v>
      </c>
      <c r="AA20">
        <v>1</v>
      </c>
      <c r="AE20">
        <v>0</v>
      </c>
      <c r="AF20">
        <v>0</v>
      </c>
    </row>
    <row r="21" spans="1:32" x14ac:dyDescent="0.2">
      <c r="A21" s="1" t="s">
        <v>302</v>
      </c>
      <c r="B21" s="1" t="s">
        <v>303</v>
      </c>
      <c r="C21" s="1" t="s">
        <v>193</v>
      </c>
      <c r="D21" s="1" t="s">
        <v>276</v>
      </c>
      <c r="E21" s="1">
        <v>169</v>
      </c>
      <c r="F21" s="1" t="s">
        <v>328</v>
      </c>
      <c r="G21" s="1" t="s">
        <v>198</v>
      </c>
      <c r="H21" s="2"/>
      <c r="I21" s="2"/>
      <c r="J21" s="1"/>
      <c r="K21" s="1" t="s">
        <v>193</v>
      </c>
      <c r="L21" s="1" t="s">
        <v>193</v>
      </c>
      <c r="M21" s="1" t="s">
        <v>193</v>
      </c>
      <c r="N21" s="1"/>
      <c r="O21" s="2">
        <v>0</v>
      </c>
      <c r="P21" s="1">
        <v>1</v>
      </c>
      <c r="Q21" s="2">
        <v>1</v>
      </c>
      <c r="R21" s="1"/>
      <c r="S21" s="2">
        <v>0</v>
      </c>
      <c r="T21" s="1" t="s">
        <v>193</v>
      </c>
      <c r="V21" t="s">
        <v>286</v>
      </c>
      <c r="W21" t="s">
        <v>155</v>
      </c>
      <c r="X21">
        <v>0</v>
      </c>
      <c r="Y21">
        <v>1</v>
      </c>
      <c r="AA21">
        <v>1</v>
      </c>
      <c r="AE21">
        <v>0</v>
      </c>
      <c r="AF21">
        <v>0</v>
      </c>
    </row>
    <row r="22" spans="1:32" x14ac:dyDescent="0.2">
      <c r="A22" s="1" t="s">
        <v>302</v>
      </c>
      <c r="B22" s="1" t="s">
        <v>303</v>
      </c>
      <c r="C22" s="1" t="s">
        <v>193</v>
      </c>
      <c r="D22" s="1" t="s">
        <v>276</v>
      </c>
      <c r="E22" s="1">
        <v>201</v>
      </c>
      <c r="F22" s="1" t="s">
        <v>329</v>
      </c>
      <c r="G22" s="1" t="s">
        <v>198</v>
      </c>
      <c r="H22" s="2"/>
      <c r="I22" s="2"/>
      <c r="J22" s="1"/>
      <c r="K22" s="1" t="s">
        <v>193</v>
      </c>
      <c r="L22" s="1" t="s">
        <v>193</v>
      </c>
      <c r="M22" s="1" t="s">
        <v>193</v>
      </c>
      <c r="N22" s="1"/>
      <c r="O22" s="2">
        <v>0</v>
      </c>
      <c r="P22" s="1">
        <v>1</v>
      </c>
      <c r="Q22" s="2">
        <v>1</v>
      </c>
      <c r="R22" s="1"/>
      <c r="S22" s="2">
        <v>0</v>
      </c>
      <c r="T22" s="1" t="s">
        <v>193</v>
      </c>
      <c r="V22" t="s">
        <v>286</v>
      </c>
      <c r="W22" t="s">
        <v>330</v>
      </c>
      <c r="X22">
        <v>0</v>
      </c>
      <c r="Y22">
        <v>1</v>
      </c>
      <c r="AA22">
        <v>1</v>
      </c>
      <c r="AE22">
        <v>0</v>
      </c>
      <c r="AF22">
        <v>0</v>
      </c>
    </row>
    <row r="23" spans="1:32" x14ac:dyDescent="0.2">
      <c r="A23" s="1" t="s">
        <v>302</v>
      </c>
      <c r="B23" s="1" t="s">
        <v>303</v>
      </c>
      <c r="C23" s="1" t="s">
        <v>193</v>
      </c>
      <c r="D23" s="1" t="s">
        <v>331</v>
      </c>
      <c r="E23" s="1">
        <v>120</v>
      </c>
      <c r="F23" s="1" t="s">
        <v>332</v>
      </c>
      <c r="G23" s="1" t="s">
        <v>198</v>
      </c>
      <c r="H23" s="2"/>
      <c r="I23" s="2"/>
      <c r="J23" s="1"/>
      <c r="K23" s="1" t="s">
        <v>193</v>
      </c>
      <c r="L23" s="1" t="s">
        <v>193</v>
      </c>
      <c r="M23" s="1" t="s">
        <v>193</v>
      </c>
      <c r="N23" s="1"/>
      <c r="O23" s="2">
        <v>0</v>
      </c>
      <c r="P23" s="1">
        <v>1</v>
      </c>
      <c r="Q23" s="2">
        <v>1</v>
      </c>
      <c r="R23" s="1"/>
      <c r="S23" s="2">
        <v>0</v>
      </c>
      <c r="T23" s="1" t="s">
        <v>193</v>
      </c>
      <c r="V23" t="s">
        <v>286</v>
      </c>
      <c r="W23" t="s">
        <v>333</v>
      </c>
      <c r="X23">
        <v>0</v>
      </c>
      <c r="Y23">
        <v>1</v>
      </c>
      <c r="AA23">
        <v>1</v>
      </c>
      <c r="AE23">
        <v>0</v>
      </c>
      <c r="AF23">
        <v>0</v>
      </c>
    </row>
    <row r="24" spans="1:32" x14ac:dyDescent="0.2">
      <c r="A24" s="1" t="s">
        <v>302</v>
      </c>
      <c r="B24" s="1" t="s">
        <v>303</v>
      </c>
      <c r="C24" s="1" t="s">
        <v>193</v>
      </c>
      <c r="D24" s="1" t="s">
        <v>331</v>
      </c>
      <c r="E24" s="1">
        <v>174</v>
      </c>
      <c r="F24" s="1" t="s">
        <v>334</v>
      </c>
      <c r="G24" s="1" t="s">
        <v>198</v>
      </c>
      <c r="H24" s="2"/>
      <c r="I24" s="2"/>
      <c r="J24" s="1"/>
      <c r="K24" s="1" t="s">
        <v>193</v>
      </c>
      <c r="L24" s="1" t="s">
        <v>193</v>
      </c>
      <c r="M24" s="1" t="s">
        <v>193</v>
      </c>
      <c r="N24" s="1"/>
      <c r="O24" s="2">
        <v>0</v>
      </c>
      <c r="P24" s="1">
        <v>1</v>
      </c>
      <c r="Q24" s="2">
        <v>1</v>
      </c>
      <c r="R24" s="1"/>
      <c r="S24" s="2">
        <v>0</v>
      </c>
      <c r="T24" s="1" t="s">
        <v>193</v>
      </c>
      <c r="V24" t="s">
        <v>286</v>
      </c>
      <c r="W24" t="s">
        <v>335</v>
      </c>
      <c r="X24">
        <v>0</v>
      </c>
      <c r="Y24">
        <v>1</v>
      </c>
      <c r="AA24">
        <v>1</v>
      </c>
      <c r="AE24">
        <v>0</v>
      </c>
      <c r="AF24">
        <v>0</v>
      </c>
    </row>
    <row r="25" spans="1:32" x14ac:dyDescent="0.2">
      <c r="A25" s="1" t="s">
        <v>302</v>
      </c>
      <c r="B25" s="1" t="s">
        <v>303</v>
      </c>
      <c r="C25" s="1" t="s">
        <v>193</v>
      </c>
      <c r="D25" s="1" t="s">
        <v>331</v>
      </c>
      <c r="E25" s="1">
        <v>257</v>
      </c>
      <c r="F25" s="1" t="s">
        <v>336</v>
      </c>
      <c r="G25" s="1" t="s">
        <v>198</v>
      </c>
      <c r="H25" s="2"/>
      <c r="I25" s="2"/>
      <c r="J25" s="1"/>
      <c r="K25" s="1" t="s">
        <v>193</v>
      </c>
      <c r="L25" s="1" t="s">
        <v>193</v>
      </c>
      <c r="M25" s="1" t="s">
        <v>193</v>
      </c>
      <c r="N25" s="1"/>
      <c r="O25" s="2">
        <v>0</v>
      </c>
      <c r="P25" s="1">
        <v>1</v>
      </c>
      <c r="Q25" s="2">
        <v>1</v>
      </c>
      <c r="R25" s="1"/>
      <c r="S25" s="2">
        <v>0</v>
      </c>
      <c r="T25" s="1" t="s">
        <v>193</v>
      </c>
      <c r="V25" t="s">
        <v>286</v>
      </c>
      <c r="W25" t="s">
        <v>337</v>
      </c>
      <c r="X25">
        <v>0</v>
      </c>
      <c r="Y25">
        <v>1</v>
      </c>
      <c r="AA25">
        <v>1</v>
      </c>
      <c r="AE25">
        <v>0</v>
      </c>
      <c r="AF25">
        <v>0</v>
      </c>
    </row>
    <row r="26" spans="1:32" x14ac:dyDescent="0.2">
      <c r="A26" s="1" t="s">
        <v>302</v>
      </c>
      <c r="B26" s="1" t="s">
        <v>303</v>
      </c>
      <c r="C26" s="1" t="s">
        <v>193</v>
      </c>
      <c r="D26" s="1" t="s">
        <v>288</v>
      </c>
      <c r="E26" s="1">
        <v>125</v>
      </c>
      <c r="F26" s="1" t="s">
        <v>338</v>
      </c>
      <c r="G26" s="1" t="s">
        <v>198</v>
      </c>
      <c r="H26" s="2"/>
      <c r="I26" s="2"/>
      <c r="J26" s="1"/>
      <c r="K26" s="1" t="s">
        <v>193</v>
      </c>
      <c r="L26" s="1" t="s">
        <v>193</v>
      </c>
      <c r="M26" s="1" t="s">
        <v>193</v>
      </c>
      <c r="N26" s="1"/>
      <c r="O26" s="2">
        <v>0</v>
      </c>
      <c r="P26" s="1">
        <v>1</v>
      </c>
      <c r="Q26" s="2">
        <v>1</v>
      </c>
      <c r="R26" s="1"/>
      <c r="S26" s="2">
        <v>0</v>
      </c>
      <c r="T26" s="1" t="s">
        <v>193</v>
      </c>
      <c r="V26" t="s">
        <v>286</v>
      </c>
      <c r="W26" t="s">
        <v>339</v>
      </c>
      <c r="X26">
        <v>0</v>
      </c>
      <c r="Y26">
        <v>1</v>
      </c>
      <c r="AA26">
        <v>1</v>
      </c>
      <c r="AE26">
        <v>0</v>
      </c>
      <c r="AF26">
        <v>0</v>
      </c>
    </row>
    <row r="27" spans="1:32" x14ac:dyDescent="0.2">
      <c r="A27" s="1" t="s">
        <v>302</v>
      </c>
      <c r="B27" s="1" t="s">
        <v>303</v>
      </c>
      <c r="C27" s="1" t="s">
        <v>193</v>
      </c>
      <c r="D27" s="1" t="s">
        <v>288</v>
      </c>
      <c r="E27" s="1">
        <v>291</v>
      </c>
      <c r="F27" s="1" t="s">
        <v>340</v>
      </c>
      <c r="G27" s="1" t="s">
        <v>198</v>
      </c>
      <c r="H27" s="2"/>
      <c r="I27" s="2"/>
      <c r="J27" s="1"/>
      <c r="K27" s="1" t="s">
        <v>193</v>
      </c>
      <c r="L27" s="1" t="s">
        <v>193</v>
      </c>
      <c r="M27" s="1" t="s">
        <v>193</v>
      </c>
      <c r="N27" s="1"/>
      <c r="O27" s="2">
        <v>0</v>
      </c>
      <c r="P27" s="1">
        <v>1</v>
      </c>
      <c r="Q27" s="2">
        <v>1</v>
      </c>
      <c r="R27" s="1"/>
      <c r="S27" s="2">
        <v>0</v>
      </c>
      <c r="T27" s="1" t="s">
        <v>193</v>
      </c>
      <c r="V27" t="s">
        <v>286</v>
      </c>
      <c r="W27" t="s">
        <v>341</v>
      </c>
      <c r="X27">
        <v>0</v>
      </c>
      <c r="Y27">
        <v>1</v>
      </c>
      <c r="AA27">
        <v>1</v>
      </c>
      <c r="AE27">
        <v>0</v>
      </c>
      <c r="AF27">
        <v>0</v>
      </c>
    </row>
    <row r="28" spans="1:32" x14ac:dyDescent="0.2">
      <c r="A28" s="1" t="s">
        <v>302</v>
      </c>
      <c r="B28" s="1" t="s">
        <v>342</v>
      </c>
      <c r="C28" s="1" t="s">
        <v>193</v>
      </c>
      <c r="D28" s="1" t="s">
        <v>284</v>
      </c>
      <c r="E28" s="1">
        <v>746</v>
      </c>
      <c r="F28" s="1" t="s">
        <v>343</v>
      </c>
      <c r="G28" s="1" t="s">
        <v>198</v>
      </c>
      <c r="H28" s="2"/>
      <c r="I28" s="2"/>
      <c r="J28" s="1"/>
      <c r="K28" s="1" t="s">
        <v>193</v>
      </c>
      <c r="L28" s="1" t="s">
        <v>193</v>
      </c>
      <c r="M28" s="1" t="s">
        <v>193</v>
      </c>
      <c r="N28" s="1"/>
      <c r="O28" s="2">
        <v>0</v>
      </c>
      <c r="P28" s="1">
        <v>1</v>
      </c>
      <c r="Q28" s="2">
        <v>1</v>
      </c>
      <c r="R28" s="1"/>
      <c r="S28" s="2">
        <v>0</v>
      </c>
      <c r="T28" s="1" t="s">
        <v>193</v>
      </c>
      <c r="V28" t="s">
        <v>286</v>
      </c>
      <c r="W28" t="s">
        <v>344</v>
      </c>
      <c r="X28">
        <v>0</v>
      </c>
      <c r="Y28">
        <v>1</v>
      </c>
      <c r="AA28">
        <v>1</v>
      </c>
      <c r="AE28">
        <v>0</v>
      </c>
      <c r="AF28">
        <v>0</v>
      </c>
    </row>
    <row r="29" spans="1:32" x14ac:dyDescent="0.2">
      <c r="A29" s="1" t="s">
        <v>302</v>
      </c>
      <c r="B29" s="1" t="s">
        <v>342</v>
      </c>
      <c r="C29" s="1" t="s">
        <v>193</v>
      </c>
      <c r="D29" s="1" t="s">
        <v>276</v>
      </c>
      <c r="E29" s="1">
        <v>402</v>
      </c>
      <c r="F29" s="1" t="s">
        <v>345</v>
      </c>
      <c r="G29" s="1" t="s">
        <v>198</v>
      </c>
      <c r="H29" s="2"/>
      <c r="I29" s="2"/>
      <c r="J29" s="1"/>
      <c r="K29" s="1" t="s">
        <v>193</v>
      </c>
      <c r="L29" s="1" t="s">
        <v>193</v>
      </c>
      <c r="M29" s="1" t="s">
        <v>193</v>
      </c>
      <c r="N29" s="1"/>
      <c r="O29" s="2">
        <v>0</v>
      </c>
      <c r="P29" s="1">
        <v>1</v>
      </c>
      <c r="Q29" s="2">
        <v>1</v>
      </c>
      <c r="R29" s="1"/>
      <c r="S29" s="2">
        <v>0</v>
      </c>
      <c r="T29" s="1" t="s">
        <v>193</v>
      </c>
      <c r="V29" t="s">
        <v>286</v>
      </c>
      <c r="W29" t="s">
        <v>129</v>
      </c>
      <c r="X29">
        <v>0</v>
      </c>
      <c r="Y29">
        <v>1</v>
      </c>
      <c r="AA29">
        <v>1</v>
      </c>
      <c r="AE29">
        <v>0</v>
      </c>
      <c r="AF29">
        <v>0</v>
      </c>
    </row>
    <row r="30" spans="1:32" x14ac:dyDescent="0.2">
      <c r="A30" s="1" t="s">
        <v>302</v>
      </c>
      <c r="B30" s="1" t="s">
        <v>342</v>
      </c>
      <c r="C30" s="1" t="s">
        <v>193</v>
      </c>
      <c r="D30" s="1" t="s">
        <v>288</v>
      </c>
      <c r="E30" s="1">
        <v>709</v>
      </c>
      <c r="F30" s="1" t="s">
        <v>346</v>
      </c>
      <c r="G30" s="1" t="s">
        <v>198</v>
      </c>
      <c r="H30" s="2"/>
      <c r="I30" s="2"/>
      <c r="J30" s="1"/>
      <c r="K30" s="1" t="s">
        <v>193</v>
      </c>
      <c r="L30" s="1" t="s">
        <v>193</v>
      </c>
      <c r="M30" s="1" t="s">
        <v>193</v>
      </c>
      <c r="N30" s="1"/>
      <c r="O30" s="2">
        <v>0</v>
      </c>
      <c r="P30" s="1">
        <v>1</v>
      </c>
      <c r="Q30" s="2">
        <v>1</v>
      </c>
      <c r="R30" s="1"/>
      <c r="S30" s="2">
        <v>0</v>
      </c>
      <c r="T30" s="1" t="s">
        <v>193</v>
      </c>
      <c r="V30" t="s">
        <v>286</v>
      </c>
      <c r="W30" t="s">
        <v>347</v>
      </c>
      <c r="X30">
        <v>0</v>
      </c>
      <c r="Y30">
        <v>1</v>
      </c>
      <c r="AA30">
        <v>1</v>
      </c>
      <c r="AE30">
        <v>0</v>
      </c>
      <c r="AF30">
        <v>0</v>
      </c>
    </row>
    <row r="31" spans="1:32" x14ac:dyDescent="0.2">
      <c r="A31" s="1" t="s">
        <v>348</v>
      </c>
      <c r="B31" s="1" t="s">
        <v>349</v>
      </c>
      <c r="C31" s="1" t="s">
        <v>193</v>
      </c>
      <c r="D31" s="1" t="s">
        <v>284</v>
      </c>
      <c r="E31" s="1">
        <v>9</v>
      </c>
      <c r="F31" s="1" t="s">
        <v>350</v>
      </c>
      <c r="G31" s="1" t="s">
        <v>198</v>
      </c>
      <c r="H31" s="2"/>
      <c r="I31" s="2"/>
      <c r="J31" s="1"/>
      <c r="K31" s="1" t="s">
        <v>193</v>
      </c>
      <c r="L31" s="1" t="s">
        <v>193</v>
      </c>
      <c r="M31" s="1" t="s">
        <v>193</v>
      </c>
      <c r="N31" s="1"/>
      <c r="O31" s="2">
        <v>0</v>
      </c>
      <c r="P31" s="1">
        <v>1</v>
      </c>
      <c r="Q31" s="2">
        <v>1</v>
      </c>
      <c r="R31" s="1"/>
      <c r="S31" s="2">
        <v>0</v>
      </c>
      <c r="T31" s="1" t="s">
        <v>193</v>
      </c>
      <c r="V31" t="s">
        <v>286</v>
      </c>
      <c r="W31" t="s">
        <v>351</v>
      </c>
      <c r="X31">
        <v>0</v>
      </c>
      <c r="Y31">
        <v>1</v>
      </c>
      <c r="AA31">
        <v>1</v>
      </c>
      <c r="AE31">
        <v>0</v>
      </c>
      <c r="AF31">
        <v>0</v>
      </c>
    </row>
    <row r="32" spans="1:32" x14ac:dyDescent="0.2">
      <c r="A32" s="1" t="s">
        <v>348</v>
      </c>
      <c r="B32" s="1" t="s">
        <v>349</v>
      </c>
      <c r="C32" s="1" t="s">
        <v>193</v>
      </c>
      <c r="D32" s="1" t="s">
        <v>284</v>
      </c>
      <c r="E32" s="1">
        <v>13</v>
      </c>
      <c r="F32" s="1" t="s">
        <v>352</v>
      </c>
      <c r="G32" s="1" t="s">
        <v>198</v>
      </c>
      <c r="H32" s="2"/>
      <c r="I32" s="2"/>
      <c r="J32" s="1"/>
      <c r="K32" s="1" t="s">
        <v>193</v>
      </c>
      <c r="L32" s="1" t="s">
        <v>193</v>
      </c>
      <c r="M32" s="1" t="s">
        <v>193</v>
      </c>
      <c r="N32" s="1"/>
      <c r="O32" s="2">
        <v>0</v>
      </c>
      <c r="P32" s="1">
        <v>1</v>
      </c>
      <c r="Q32" s="2">
        <v>1</v>
      </c>
      <c r="R32" s="1"/>
      <c r="S32" s="2">
        <v>0</v>
      </c>
      <c r="T32" s="1" t="s">
        <v>193</v>
      </c>
      <c r="V32" t="s">
        <v>286</v>
      </c>
      <c r="W32" t="s">
        <v>353</v>
      </c>
      <c r="X32">
        <v>0</v>
      </c>
      <c r="Y32">
        <v>1</v>
      </c>
      <c r="AA32">
        <v>1</v>
      </c>
      <c r="AE32">
        <v>0</v>
      </c>
      <c r="AF32">
        <v>0</v>
      </c>
    </row>
    <row r="33" spans="1:32" x14ac:dyDescent="0.2">
      <c r="A33" s="1" t="s">
        <v>348</v>
      </c>
      <c r="B33" s="1" t="s">
        <v>349</v>
      </c>
      <c r="C33" s="1" t="s">
        <v>193</v>
      </c>
      <c r="D33" s="1" t="s">
        <v>284</v>
      </c>
      <c r="E33" s="1">
        <v>43</v>
      </c>
      <c r="F33" s="1" t="s">
        <v>354</v>
      </c>
      <c r="G33" s="1" t="s">
        <v>198</v>
      </c>
      <c r="H33" s="2"/>
      <c r="I33" s="2"/>
      <c r="J33" s="1"/>
      <c r="K33" s="1" t="s">
        <v>193</v>
      </c>
      <c r="L33" s="1" t="s">
        <v>193</v>
      </c>
      <c r="M33" s="1" t="s">
        <v>193</v>
      </c>
      <c r="N33" s="1"/>
      <c r="O33" s="2">
        <v>0</v>
      </c>
      <c r="P33" s="1">
        <v>1</v>
      </c>
      <c r="Q33" s="2">
        <v>1</v>
      </c>
      <c r="R33" s="1"/>
      <c r="S33" s="2">
        <v>0</v>
      </c>
      <c r="T33" s="1" t="s">
        <v>193</v>
      </c>
      <c r="V33" t="s">
        <v>286</v>
      </c>
      <c r="W33" t="s">
        <v>355</v>
      </c>
      <c r="X33">
        <v>0</v>
      </c>
      <c r="Y33">
        <v>1</v>
      </c>
      <c r="AA33">
        <v>1</v>
      </c>
      <c r="AE33">
        <v>0</v>
      </c>
      <c r="AF33">
        <v>0</v>
      </c>
    </row>
    <row r="34" spans="1:32" x14ac:dyDescent="0.2">
      <c r="A34" s="1" t="s">
        <v>348</v>
      </c>
      <c r="B34" s="1" t="s">
        <v>349</v>
      </c>
      <c r="C34" s="1" t="s">
        <v>193</v>
      </c>
      <c r="D34" s="1" t="s">
        <v>284</v>
      </c>
      <c r="E34" s="1">
        <v>51</v>
      </c>
      <c r="F34" s="1" t="s">
        <v>356</v>
      </c>
      <c r="G34" s="1" t="s">
        <v>198</v>
      </c>
      <c r="H34" s="2"/>
      <c r="I34" s="2"/>
      <c r="J34" s="1"/>
      <c r="K34" s="1" t="s">
        <v>193</v>
      </c>
      <c r="L34" s="1" t="s">
        <v>193</v>
      </c>
      <c r="M34" s="1" t="s">
        <v>193</v>
      </c>
      <c r="N34" s="1"/>
      <c r="O34" s="2">
        <v>0</v>
      </c>
      <c r="P34" s="1">
        <v>1</v>
      </c>
      <c r="Q34" s="2">
        <v>1</v>
      </c>
      <c r="R34" s="1"/>
      <c r="S34" s="2">
        <v>0</v>
      </c>
      <c r="T34" s="1" t="s">
        <v>193</v>
      </c>
      <c r="V34" t="s">
        <v>286</v>
      </c>
      <c r="W34" t="s">
        <v>357</v>
      </c>
      <c r="X34">
        <v>0</v>
      </c>
      <c r="Y34">
        <v>1</v>
      </c>
      <c r="AA34">
        <v>1</v>
      </c>
      <c r="AE34">
        <v>0</v>
      </c>
      <c r="AF34">
        <v>0</v>
      </c>
    </row>
    <row r="35" spans="1:32" x14ac:dyDescent="0.2">
      <c r="A35" s="1" t="s">
        <v>348</v>
      </c>
      <c r="B35" s="1" t="s">
        <v>349</v>
      </c>
      <c r="C35" s="1" t="s">
        <v>193</v>
      </c>
      <c r="D35" s="1" t="s">
        <v>284</v>
      </c>
      <c r="E35" s="1">
        <v>94</v>
      </c>
      <c r="F35" s="1" t="s">
        <v>358</v>
      </c>
      <c r="G35" s="1" t="s">
        <v>198</v>
      </c>
      <c r="H35" s="2"/>
      <c r="I35" s="2"/>
      <c r="J35" s="1"/>
      <c r="K35" s="1" t="s">
        <v>193</v>
      </c>
      <c r="L35" s="1" t="s">
        <v>193</v>
      </c>
      <c r="M35" s="1" t="s">
        <v>193</v>
      </c>
      <c r="N35" s="1"/>
      <c r="O35" s="2">
        <v>0</v>
      </c>
      <c r="P35" s="1">
        <v>1</v>
      </c>
      <c r="Q35" s="2">
        <v>1</v>
      </c>
      <c r="R35" s="1"/>
      <c r="S35" s="2">
        <v>0</v>
      </c>
      <c r="T35" s="1" t="s">
        <v>193</v>
      </c>
      <c r="V35" t="s">
        <v>286</v>
      </c>
      <c r="W35" t="s">
        <v>359</v>
      </c>
      <c r="X35">
        <v>0</v>
      </c>
      <c r="Y35">
        <v>1</v>
      </c>
      <c r="AA35">
        <v>1</v>
      </c>
      <c r="AE35">
        <v>0</v>
      </c>
      <c r="AF35">
        <v>0</v>
      </c>
    </row>
    <row r="36" spans="1:32" x14ac:dyDescent="0.2">
      <c r="A36" s="1" t="s">
        <v>348</v>
      </c>
      <c r="B36" s="1" t="s">
        <v>349</v>
      </c>
      <c r="C36" s="1" t="s">
        <v>193</v>
      </c>
      <c r="D36" s="1" t="s">
        <v>284</v>
      </c>
      <c r="E36" s="1">
        <v>95</v>
      </c>
      <c r="F36" s="1" t="s">
        <v>360</v>
      </c>
      <c r="G36" s="1" t="s">
        <v>198</v>
      </c>
      <c r="H36" s="2"/>
      <c r="I36" s="2"/>
      <c r="J36" s="1"/>
      <c r="K36" s="1" t="s">
        <v>193</v>
      </c>
      <c r="L36" s="1" t="s">
        <v>193</v>
      </c>
      <c r="M36" s="1" t="s">
        <v>193</v>
      </c>
      <c r="N36" s="1"/>
      <c r="O36" s="2">
        <v>0</v>
      </c>
      <c r="P36" s="1">
        <v>1</v>
      </c>
      <c r="Q36" s="2">
        <v>1</v>
      </c>
      <c r="R36" s="1"/>
      <c r="S36" s="2">
        <v>0</v>
      </c>
      <c r="T36" s="1" t="s">
        <v>193</v>
      </c>
      <c r="V36" t="s">
        <v>286</v>
      </c>
      <c r="W36" t="s">
        <v>361</v>
      </c>
      <c r="X36">
        <v>0</v>
      </c>
      <c r="Y36">
        <v>1</v>
      </c>
      <c r="AA36">
        <v>1</v>
      </c>
      <c r="AE36">
        <v>0</v>
      </c>
      <c r="AF36">
        <v>0</v>
      </c>
    </row>
    <row r="37" spans="1:32" x14ac:dyDescent="0.2">
      <c r="A37" s="1" t="s">
        <v>348</v>
      </c>
      <c r="B37" s="1" t="s">
        <v>349</v>
      </c>
      <c r="C37" s="1" t="s">
        <v>193</v>
      </c>
      <c r="D37" s="1" t="s">
        <v>284</v>
      </c>
      <c r="E37" s="1">
        <v>100</v>
      </c>
      <c r="F37" s="1" t="s">
        <v>362</v>
      </c>
      <c r="G37" s="1" t="s">
        <v>198</v>
      </c>
      <c r="H37" s="2"/>
      <c r="I37" s="2"/>
      <c r="J37" s="1"/>
      <c r="K37" s="1" t="s">
        <v>193</v>
      </c>
      <c r="L37" s="1" t="s">
        <v>193</v>
      </c>
      <c r="M37" s="1" t="s">
        <v>193</v>
      </c>
      <c r="N37" s="1"/>
      <c r="O37" s="2">
        <v>0</v>
      </c>
      <c r="P37" s="1">
        <v>1</v>
      </c>
      <c r="Q37" s="2">
        <v>1</v>
      </c>
      <c r="R37" s="1"/>
      <c r="S37" s="2">
        <v>0</v>
      </c>
      <c r="T37" s="1" t="s">
        <v>193</v>
      </c>
      <c r="V37" t="s">
        <v>286</v>
      </c>
      <c r="W37" t="s">
        <v>363</v>
      </c>
      <c r="X37">
        <v>0</v>
      </c>
      <c r="Y37">
        <v>1</v>
      </c>
      <c r="AA37">
        <v>1</v>
      </c>
      <c r="AE37">
        <v>0</v>
      </c>
      <c r="AF37">
        <v>0</v>
      </c>
    </row>
    <row r="38" spans="1:32" x14ac:dyDescent="0.2">
      <c r="A38" s="1" t="s">
        <v>348</v>
      </c>
      <c r="B38" s="1" t="s">
        <v>349</v>
      </c>
      <c r="C38" s="1" t="s">
        <v>193</v>
      </c>
      <c r="D38" s="1" t="s">
        <v>276</v>
      </c>
      <c r="E38" s="1">
        <v>13</v>
      </c>
      <c r="F38" s="1" t="s">
        <v>352</v>
      </c>
      <c r="G38" s="1" t="s">
        <v>198</v>
      </c>
      <c r="H38" s="2"/>
      <c r="I38" s="2"/>
      <c r="J38" s="1"/>
      <c r="K38" s="1" t="s">
        <v>193</v>
      </c>
      <c r="L38" s="1" t="s">
        <v>193</v>
      </c>
      <c r="M38" s="1" t="s">
        <v>193</v>
      </c>
      <c r="N38" s="1"/>
      <c r="O38" s="2">
        <v>0</v>
      </c>
      <c r="P38" s="1">
        <v>1</v>
      </c>
      <c r="Q38" s="2">
        <v>1</v>
      </c>
      <c r="R38" s="1"/>
      <c r="S38" s="2">
        <v>0</v>
      </c>
      <c r="T38" s="1" t="s">
        <v>193</v>
      </c>
      <c r="V38" t="s">
        <v>286</v>
      </c>
      <c r="W38" t="s">
        <v>364</v>
      </c>
      <c r="X38">
        <v>0</v>
      </c>
      <c r="Y38">
        <v>1</v>
      </c>
      <c r="AA38">
        <v>1</v>
      </c>
      <c r="AE38">
        <v>0</v>
      </c>
      <c r="AF38">
        <v>0</v>
      </c>
    </row>
    <row r="39" spans="1:32" x14ac:dyDescent="0.2">
      <c r="A39" s="1" t="s">
        <v>348</v>
      </c>
      <c r="B39" s="1" t="s">
        <v>349</v>
      </c>
      <c r="C39" s="1" t="s">
        <v>193</v>
      </c>
      <c r="D39" s="1" t="s">
        <v>276</v>
      </c>
      <c r="E39" s="1">
        <v>20</v>
      </c>
      <c r="F39" s="1" t="s">
        <v>365</v>
      </c>
      <c r="G39" s="1" t="s">
        <v>198</v>
      </c>
      <c r="H39" s="2"/>
      <c r="I39" s="2"/>
      <c r="J39" s="1"/>
      <c r="K39" s="1" t="s">
        <v>193</v>
      </c>
      <c r="L39" s="1" t="s">
        <v>193</v>
      </c>
      <c r="M39" s="1" t="s">
        <v>193</v>
      </c>
      <c r="N39" s="1"/>
      <c r="O39" s="2">
        <v>0</v>
      </c>
      <c r="P39" s="1">
        <v>1</v>
      </c>
      <c r="Q39" s="2">
        <v>1</v>
      </c>
      <c r="R39" s="1"/>
      <c r="S39" s="2">
        <v>0</v>
      </c>
      <c r="T39" s="1" t="s">
        <v>193</v>
      </c>
      <c r="V39" t="s">
        <v>286</v>
      </c>
      <c r="W39" t="s">
        <v>366</v>
      </c>
      <c r="X39">
        <v>0</v>
      </c>
      <c r="Y39">
        <v>1</v>
      </c>
      <c r="AA39">
        <v>1</v>
      </c>
      <c r="AE39">
        <v>0</v>
      </c>
      <c r="AF39">
        <v>0</v>
      </c>
    </row>
    <row r="40" spans="1:32" x14ac:dyDescent="0.2">
      <c r="A40" s="1" t="s">
        <v>348</v>
      </c>
      <c r="B40" s="1" t="s">
        <v>349</v>
      </c>
      <c r="C40" s="1" t="s">
        <v>193</v>
      </c>
      <c r="D40" s="1" t="s">
        <v>276</v>
      </c>
      <c r="E40" s="1">
        <v>43</v>
      </c>
      <c r="F40" s="1" t="s">
        <v>354</v>
      </c>
      <c r="G40" s="1" t="s">
        <v>198</v>
      </c>
      <c r="H40" s="2"/>
      <c r="I40" s="2"/>
      <c r="J40" s="1"/>
      <c r="K40" s="1" t="s">
        <v>193</v>
      </c>
      <c r="L40" s="1" t="s">
        <v>193</v>
      </c>
      <c r="M40" s="1" t="s">
        <v>193</v>
      </c>
      <c r="N40" s="1"/>
      <c r="O40" s="2">
        <v>0</v>
      </c>
      <c r="P40" s="1">
        <v>1</v>
      </c>
      <c r="Q40" s="2">
        <v>1</v>
      </c>
      <c r="R40" s="1"/>
      <c r="S40" s="2">
        <v>0</v>
      </c>
      <c r="T40" s="1" t="s">
        <v>193</v>
      </c>
      <c r="V40" t="s">
        <v>286</v>
      </c>
      <c r="W40" t="s">
        <v>367</v>
      </c>
      <c r="X40">
        <v>0</v>
      </c>
      <c r="Y40">
        <v>1</v>
      </c>
      <c r="AA40">
        <v>1</v>
      </c>
      <c r="AE40">
        <v>0</v>
      </c>
      <c r="AF40">
        <v>0</v>
      </c>
    </row>
    <row r="41" spans="1:32" x14ac:dyDescent="0.2">
      <c r="A41" s="1" t="s">
        <v>348</v>
      </c>
      <c r="B41" s="1" t="s">
        <v>349</v>
      </c>
      <c r="C41" s="1" t="s">
        <v>193</v>
      </c>
      <c r="D41" s="1" t="s">
        <v>276</v>
      </c>
      <c r="E41" s="1">
        <v>94</v>
      </c>
      <c r="F41" s="1" t="s">
        <v>368</v>
      </c>
      <c r="G41" s="1" t="s">
        <v>198</v>
      </c>
      <c r="H41" s="2"/>
      <c r="I41" s="2"/>
      <c r="J41" s="1"/>
      <c r="K41" s="1" t="s">
        <v>193</v>
      </c>
      <c r="L41" s="1" t="s">
        <v>193</v>
      </c>
      <c r="M41" s="1" t="s">
        <v>193</v>
      </c>
      <c r="N41" s="1"/>
      <c r="O41" s="2">
        <v>0</v>
      </c>
      <c r="P41" s="1">
        <v>1</v>
      </c>
      <c r="Q41" s="2">
        <v>1</v>
      </c>
      <c r="R41" s="1"/>
      <c r="S41" s="2">
        <v>0</v>
      </c>
      <c r="T41" s="1" t="s">
        <v>193</v>
      </c>
      <c r="V41" t="s">
        <v>286</v>
      </c>
      <c r="W41" t="s">
        <v>369</v>
      </c>
      <c r="X41">
        <v>0</v>
      </c>
      <c r="Y41">
        <v>1</v>
      </c>
      <c r="AA41">
        <v>1</v>
      </c>
      <c r="AE41">
        <v>0</v>
      </c>
      <c r="AF41">
        <v>0</v>
      </c>
    </row>
    <row r="42" spans="1:32" x14ac:dyDescent="0.2">
      <c r="A42" s="1" t="s">
        <v>348</v>
      </c>
      <c r="B42" s="1" t="s">
        <v>349</v>
      </c>
      <c r="C42" s="1" t="s">
        <v>193</v>
      </c>
      <c r="D42" s="1" t="s">
        <v>276</v>
      </c>
      <c r="E42" s="1">
        <v>95</v>
      </c>
      <c r="F42" s="1" t="s">
        <v>360</v>
      </c>
      <c r="G42" s="1" t="s">
        <v>198</v>
      </c>
      <c r="H42" s="2"/>
      <c r="I42" s="2"/>
      <c r="J42" s="1"/>
      <c r="K42" s="1" t="s">
        <v>193</v>
      </c>
      <c r="L42" s="1" t="s">
        <v>193</v>
      </c>
      <c r="M42" s="1" t="s">
        <v>193</v>
      </c>
      <c r="N42" s="1"/>
      <c r="O42" s="2">
        <v>0</v>
      </c>
      <c r="P42" s="1">
        <v>1</v>
      </c>
      <c r="Q42" s="2">
        <v>1</v>
      </c>
      <c r="R42" s="1"/>
      <c r="S42" s="2">
        <v>0</v>
      </c>
      <c r="T42" s="1" t="s">
        <v>193</v>
      </c>
      <c r="V42" t="s">
        <v>286</v>
      </c>
      <c r="W42" t="s">
        <v>370</v>
      </c>
      <c r="X42">
        <v>0</v>
      </c>
      <c r="Y42">
        <v>1</v>
      </c>
      <c r="AA42">
        <v>1</v>
      </c>
      <c r="AE42">
        <v>0</v>
      </c>
      <c r="AF42">
        <v>0</v>
      </c>
    </row>
    <row r="43" spans="1:32" x14ac:dyDescent="0.2">
      <c r="A43" s="1" t="s">
        <v>348</v>
      </c>
      <c r="B43" s="1" t="s">
        <v>349</v>
      </c>
      <c r="C43" s="1" t="s">
        <v>193</v>
      </c>
      <c r="D43" s="1" t="s">
        <v>276</v>
      </c>
      <c r="E43" s="1">
        <v>199</v>
      </c>
      <c r="F43" s="1" t="s">
        <v>371</v>
      </c>
      <c r="G43" s="1" t="s">
        <v>198</v>
      </c>
      <c r="H43" s="2"/>
      <c r="I43" s="2"/>
      <c r="J43" s="1"/>
      <c r="K43" s="1" t="s">
        <v>193</v>
      </c>
      <c r="L43" s="1" t="s">
        <v>193</v>
      </c>
      <c r="M43" s="1" t="s">
        <v>193</v>
      </c>
      <c r="N43" s="1"/>
      <c r="O43" s="2">
        <v>0</v>
      </c>
      <c r="P43" s="1">
        <v>1</v>
      </c>
      <c r="Q43" s="2">
        <v>1</v>
      </c>
      <c r="R43" s="1"/>
      <c r="S43" s="2">
        <v>0</v>
      </c>
      <c r="T43" s="1" t="s">
        <v>193</v>
      </c>
      <c r="V43" t="s">
        <v>286</v>
      </c>
      <c r="W43" t="s">
        <v>372</v>
      </c>
      <c r="X43">
        <v>0</v>
      </c>
      <c r="Y43">
        <v>1</v>
      </c>
      <c r="AA43">
        <v>1</v>
      </c>
      <c r="AE43">
        <v>0</v>
      </c>
      <c r="AF43">
        <v>0</v>
      </c>
    </row>
    <row r="44" spans="1:32" x14ac:dyDescent="0.2">
      <c r="A44" s="1" t="s">
        <v>348</v>
      </c>
      <c r="B44" s="1" t="s">
        <v>349</v>
      </c>
      <c r="C44" s="1" t="s">
        <v>193</v>
      </c>
      <c r="D44" s="1" t="s">
        <v>276</v>
      </c>
      <c r="E44" s="1">
        <v>551</v>
      </c>
      <c r="F44" s="1" t="s">
        <v>373</v>
      </c>
      <c r="G44" s="1" t="s">
        <v>198</v>
      </c>
      <c r="H44" s="2"/>
      <c r="I44" s="2"/>
      <c r="J44" s="1"/>
      <c r="K44" s="1" t="s">
        <v>193</v>
      </c>
      <c r="L44" s="1" t="s">
        <v>193</v>
      </c>
      <c r="M44" s="1" t="s">
        <v>193</v>
      </c>
      <c r="N44" s="1"/>
      <c r="O44" s="2">
        <v>0</v>
      </c>
      <c r="P44" s="1">
        <v>1</v>
      </c>
      <c r="Q44" s="2">
        <v>1</v>
      </c>
      <c r="R44" s="1"/>
      <c r="S44" s="2">
        <v>0</v>
      </c>
      <c r="T44" s="1" t="s">
        <v>193</v>
      </c>
      <c r="V44" t="s">
        <v>286</v>
      </c>
      <c r="W44" t="s">
        <v>374</v>
      </c>
      <c r="X44">
        <v>0</v>
      </c>
      <c r="Y44">
        <v>1</v>
      </c>
      <c r="AA44">
        <v>1</v>
      </c>
      <c r="AE44">
        <v>0</v>
      </c>
      <c r="AF44">
        <v>0</v>
      </c>
    </row>
    <row r="45" spans="1:32" x14ac:dyDescent="0.2">
      <c r="A45" s="1" t="s">
        <v>348</v>
      </c>
      <c r="B45" s="1" t="s">
        <v>375</v>
      </c>
      <c r="C45" s="1" t="s">
        <v>193</v>
      </c>
      <c r="D45" s="1" t="s">
        <v>284</v>
      </c>
      <c r="E45" s="1">
        <v>21</v>
      </c>
      <c r="F45" s="1" t="s">
        <v>376</v>
      </c>
      <c r="G45" s="1" t="s">
        <v>198</v>
      </c>
      <c r="H45" s="2"/>
      <c r="I45" s="2"/>
      <c r="J45" s="1"/>
      <c r="K45" s="1" t="s">
        <v>193</v>
      </c>
      <c r="L45" s="1" t="s">
        <v>193</v>
      </c>
      <c r="M45" s="1" t="s">
        <v>193</v>
      </c>
      <c r="N45" s="1"/>
      <c r="O45" s="2">
        <v>0</v>
      </c>
      <c r="P45" s="1">
        <v>1</v>
      </c>
      <c r="Q45" s="2">
        <v>1</v>
      </c>
      <c r="R45" s="1"/>
      <c r="S45" s="2">
        <v>0</v>
      </c>
      <c r="T45" s="1" t="s">
        <v>193</v>
      </c>
      <c r="V45" t="s">
        <v>286</v>
      </c>
      <c r="W45" t="s">
        <v>377</v>
      </c>
      <c r="X45">
        <v>0</v>
      </c>
      <c r="Y45">
        <v>1</v>
      </c>
      <c r="AA45">
        <v>1</v>
      </c>
      <c r="AE45">
        <v>0</v>
      </c>
      <c r="AF45">
        <v>0</v>
      </c>
    </row>
    <row r="46" spans="1:32" x14ac:dyDescent="0.2">
      <c r="A46" s="1" t="s">
        <v>348</v>
      </c>
      <c r="B46" s="1" t="s">
        <v>375</v>
      </c>
      <c r="C46" s="1" t="s">
        <v>193</v>
      </c>
      <c r="D46" s="1" t="s">
        <v>284</v>
      </c>
      <c r="E46" s="1">
        <v>27</v>
      </c>
      <c r="F46" s="1" t="s">
        <v>378</v>
      </c>
      <c r="G46" s="1" t="s">
        <v>198</v>
      </c>
      <c r="H46" s="2"/>
      <c r="I46" s="2"/>
      <c r="J46" s="1"/>
      <c r="K46" s="1" t="s">
        <v>193</v>
      </c>
      <c r="L46" s="1" t="s">
        <v>193</v>
      </c>
      <c r="M46" s="1" t="s">
        <v>193</v>
      </c>
      <c r="N46" s="1"/>
      <c r="O46" s="2">
        <v>0</v>
      </c>
      <c r="P46" s="1">
        <v>1</v>
      </c>
      <c r="Q46" s="2">
        <v>1</v>
      </c>
      <c r="R46" s="1"/>
      <c r="S46" s="2">
        <v>0</v>
      </c>
      <c r="T46" s="1" t="s">
        <v>193</v>
      </c>
      <c r="V46" t="s">
        <v>286</v>
      </c>
      <c r="W46" t="s">
        <v>379</v>
      </c>
      <c r="X46">
        <v>0</v>
      </c>
      <c r="Y46">
        <v>1</v>
      </c>
      <c r="AA46">
        <v>1</v>
      </c>
      <c r="AE46">
        <v>0</v>
      </c>
      <c r="AF46">
        <v>0</v>
      </c>
    </row>
    <row r="47" spans="1:32" x14ac:dyDescent="0.2">
      <c r="A47" s="1" t="s">
        <v>348</v>
      </c>
      <c r="B47" s="1" t="s">
        <v>375</v>
      </c>
      <c r="C47" s="1" t="s">
        <v>193</v>
      </c>
      <c r="D47" s="1" t="s">
        <v>284</v>
      </c>
      <c r="E47" s="1">
        <v>35</v>
      </c>
      <c r="F47" s="1" t="s">
        <v>380</v>
      </c>
      <c r="G47" s="1" t="s">
        <v>198</v>
      </c>
      <c r="H47" s="2"/>
      <c r="I47" s="2"/>
      <c r="J47" s="1"/>
      <c r="K47" s="1" t="s">
        <v>193</v>
      </c>
      <c r="L47" s="1" t="s">
        <v>193</v>
      </c>
      <c r="M47" s="1" t="s">
        <v>193</v>
      </c>
      <c r="N47" s="1"/>
      <c r="O47" s="2">
        <v>0</v>
      </c>
      <c r="P47" s="1">
        <v>1</v>
      </c>
      <c r="Q47" s="2">
        <v>1</v>
      </c>
      <c r="R47" s="1"/>
      <c r="S47" s="2">
        <v>0</v>
      </c>
      <c r="T47" s="1" t="s">
        <v>193</v>
      </c>
      <c r="V47" t="s">
        <v>286</v>
      </c>
      <c r="W47" t="s">
        <v>381</v>
      </c>
      <c r="X47">
        <v>0</v>
      </c>
      <c r="Y47">
        <v>1</v>
      </c>
      <c r="AA47">
        <v>1</v>
      </c>
      <c r="AE47">
        <v>0</v>
      </c>
      <c r="AF47">
        <v>0</v>
      </c>
    </row>
    <row r="48" spans="1:32" x14ac:dyDescent="0.2">
      <c r="A48" s="1" t="s">
        <v>348</v>
      </c>
      <c r="B48" s="1" t="s">
        <v>375</v>
      </c>
      <c r="C48" s="1" t="s">
        <v>193</v>
      </c>
      <c r="D48" s="1" t="s">
        <v>284</v>
      </c>
      <c r="E48" s="1">
        <v>36</v>
      </c>
      <c r="F48" s="1" t="s">
        <v>382</v>
      </c>
      <c r="G48" s="1" t="s">
        <v>198</v>
      </c>
      <c r="H48" s="2"/>
      <c r="I48" s="2"/>
      <c r="J48" s="1"/>
      <c r="K48" s="1" t="s">
        <v>193</v>
      </c>
      <c r="L48" s="1" t="s">
        <v>193</v>
      </c>
      <c r="M48" s="1" t="s">
        <v>193</v>
      </c>
      <c r="N48" s="1"/>
      <c r="O48" s="2">
        <v>0</v>
      </c>
      <c r="P48" s="1">
        <v>1</v>
      </c>
      <c r="Q48" s="2">
        <v>1</v>
      </c>
      <c r="R48" s="1"/>
      <c r="S48" s="2">
        <v>0</v>
      </c>
      <c r="T48" s="1" t="s">
        <v>193</v>
      </c>
      <c r="V48" t="s">
        <v>286</v>
      </c>
      <c r="W48" t="s">
        <v>383</v>
      </c>
      <c r="X48">
        <v>0</v>
      </c>
      <c r="Y48">
        <v>1</v>
      </c>
      <c r="AA48">
        <v>1</v>
      </c>
      <c r="AE48">
        <v>0</v>
      </c>
      <c r="AF48">
        <v>0</v>
      </c>
    </row>
    <row r="49" spans="1:32" x14ac:dyDescent="0.2">
      <c r="A49" s="1" t="s">
        <v>348</v>
      </c>
      <c r="B49" s="1" t="s">
        <v>375</v>
      </c>
      <c r="C49" s="1" t="s">
        <v>193</v>
      </c>
      <c r="D49" s="1" t="s">
        <v>284</v>
      </c>
      <c r="E49" s="1">
        <v>39</v>
      </c>
      <c r="F49" s="1" t="s">
        <v>384</v>
      </c>
      <c r="G49" s="1" t="s">
        <v>198</v>
      </c>
      <c r="H49" s="2"/>
      <c r="I49" s="2"/>
      <c r="J49" s="1"/>
      <c r="K49" s="1" t="s">
        <v>193</v>
      </c>
      <c r="L49" s="1" t="s">
        <v>193</v>
      </c>
      <c r="M49" s="1" t="s">
        <v>193</v>
      </c>
      <c r="N49" s="1"/>
      <c r="O49" s="2">
        <v>0</v>
      </c>
      <c r="P49" s="1">
        <v>1</v>
      </c>
      <c r="Q49" s="2">
        <v>1</v>
      </c>
      <c r="R49" s="1"/>
      <c r="S49" s="2">
        <v>0</v>
      </c>
      <c r="T49" s="1" t="s">
        <v>193</v>
      </c>
      <c r="V49" t="s">
        <v>286</v>
      </c>
      <c r="W49" t="s">
        <v>385</v>
      </c>
      <c r="X49">
        <v>0</v>
      </c>
      <c r="Y49">
        <v>1</v>
      </c>
      <c r="AA49">
        <v>1</v>
      </c>
      <c r="AE49">
        <v>0</v>
      </c>
      <c r="AF49">
        <v>0</v>
      </c>
    </row>
    <row r="50" spans="1:32" x14ac:dyDescent="0.2">
      <c r="A50" s="1" t="s">
        <v>348</v>
      </c>
      <c r="B50" s="1" t="s">
        <v>375</v>
      </c>
      <c r="C50" s="1" t="s">
        <v>193</v>
      </c>
      <c r="D50" s="1" t="s">
        <v>284</v>
      </c>
      <c r="E50" s="1">
        <v>40</v>
      </c>
      <c r="F50" s="1" t="s">
        <v>386</v>
      </c>
      <c r="G50" s="1" t="s">
        <v>198</v>
      </c>
      <c r="H50" s="2"/>
      <c r="I50" s="2"/>
      <c r="J50" s="1"/>
      <c r="K50" s="1" t="s">
        <v>193</v>
      </c>
      <c r="L50" s="1" t="s">
        <v>193</v>
      </c>
      <c r="M50" s="1" t="s">
        <v>193</v>
      </c>
      <c r="N50" s="1"/>
      <c r="O50" s="2">
        <v>0</v>
      </c>
      <c r="P50" s="1">
        <v>1</v>
      </c>
      <c r="Q50" s="2">
        <v>1</v>
      </c>
      <c r="R50" s="1"/>
      <c r="S50" s="2">
        <v>0</v>
      </c>
      <c r="T50" s="1" t="s">
        <v>193</v>
      </c>
      <c r="V50" t="s">
        <v>286</v>
      </c>
      <c r="W50" t="s">
        <v>387</v>
      </c>
      <c r="X50">
        <v>0</v>
      </c>
      <c r="Y50">
        <v>1</v>
      </c>
      <c r="AA50">
        <v>1</v>
      </c>
      <c r="AE50">
        <v>0</v>
      </c>
      <c r="AF50">
        <v>0</v>
      </c>
    </row>
    <row r="51" spans="1:32" x14ac:dyDescent="0.2">
      <c r="A51" s="1" t="s">
        <v>348</v>
      </c>
      <c r="B51" s="1" t="s">
        <v>375</v>
      </c>
      <c r="C51" s="1" t="s">
        <v>193</v>
      </c>
      <c r="D51" s="1" t="s">
        <v>284</v>
      </c>
      <c r="E51" s="1">
        <v>72</v>
      </c>
      <c r="F51" s="1" t="s">
        <v>388</v>
      </c>
      <c r="G51" s="1" t="s">
        <v>198</v>
      </c>
      <c r="H51" s="2"/>
      <c r="I51" s="2"/>
      <c r="J51" s="1"/>
      <c r="K51" s="1" t="s">
        <v>193</v>
      </c>
      <c r="L51" s="1" t="s">
        <v>193</v>
      </c>
      <c r="M51" s="1" t="s">
        <v>193</v>
      </c>
      <c r="N51" s="1"/>
      <c r="O51" s="2">
        <v>0</v>
      </c>
      <c r="P51" s="1">
        <v>1</v>
      </c>
      <c r="Q51" s="2">
        <v>1</v>
      </c>
      <c r="R51" s="1"/>
      <c r="S51" s="2">
        <v>0</v>
      </c>
      <c r="T51" s="1" t="s">
        <v>193</v>
      </c>
      <c r="V51" t="s">
        <v>286</v>
      </c>
      <c r="W51" t="s">
        <v>389</v>
      </c>
      <c r="X51">
        <v>0</v>
      </c>
      <c r="Y51">
        <v>1</v>
      </c>
      <c r="AA51">
        <v>1</v>
      </c>
      <c r="AE51">
        <v>0</v>
      </c>
      <c r="AF51">
        <v>0</v>
      </c>
    </row>
    <row r="52" spans="1:32" x14ac:dyDescent="0.2">
      <c r="A52" s="1" t="s">
        <v>348</v>
      </c>
      <c r="B52" s="1" t="s">
        <v>375</v>
      </c>
      <c r="C52" s="1" t="s">
        <v>193</v>
      </c>
      <c r="D52" s="1" t="s">
        <v>284</v>
      </c>
      <c r="E52" s="1">
        <v>82</v>
      </c>
      <c r="F52" s="1" t="s">
        <v>390</v>
      </c>
      <c r="G52" s="1" t="s">
        <v>198</v>
      </c>
      <c r="H52" s="2"/>
      <c r="I52" s="2"/>
      <c r="J52" s="1"/>
      <c r="K52" s="1" t="s">
        <v>193</v>
      </c>
      <c r="L52" s="1" t="s">
        <v>193</v>
      </c>
      <c r="M52" s="1" t="s">
        <v>193</v>
      </c>
      <c r="N52" s="1"/>
      <c r="O52" s="2">
        <v>0</v>
      </c>
      <c r="P52" s="1">
        <v>1</v>
      </c>
      <c r="Q52" s="2">
        <v>1</v>
      </c>
      <c r="R52" s="1"/>
      <c r="S52" s="2">
        <v>0</v>
      </c>
      <c r="T52" s="1" t="s">
        <v>193</v>
      </c>
      <c r="V52" t="s">
        <v>286</v>
      </c>
      <c r="W52" t="s">
        <v>391</v>
      </c>
      <c r="X52">
        <v>0</v>
      </c>
      <c r="Y52">
        <v>1</v>
      </c>
      <c r="AA52">
        <v>1</v>
      </c>
      <c r="AE52">
        <v>0</v>
      </c>
      <c r="AF52">
        <v>0</v>
      </c>
    </row>
    <row r="53" spans="1:32" x14ac:dyDescent="0.2">
      <c r="A53" s="1" t="s">
        <v>348</v>
      </c>
      <c r="B53" s="1" t="s">
        <v>375</v>
      </c>
      <c r="C53" s="1" t="s">
        <v>193</v>
      </c>
      <c r="D53" s="1" t="s">
        <v>284</v>
      </c>
      <c r="E53" s="1">
        <v>92</v>
      </c>
      <c r="F53" s="1" t="s">
        <v>392</v>
      </c>
      <c r="G53" s="1" t="s">
        <v>198</v>
      </c>
      <c r="H53" s="2"/>
      <c r="I53" s="2"/>
      <c r="J53" s="1"/>
      <c r="K53" s="1" t="s">
        <v>193</v>
      </c>
      <c r="L53" s="1" t="s">
        <v>193</v>
      </c>
      <c r="M53" s="1" t="s">
        <v>193</v>
      </c>
      <c r="N53" s="1"/>
      <c r="O53" s="2">
        <v>0</v>
      </c>
      <c r="P53" s="1">
        <v>1</v>
      </c>
      <c r="Q53" s="2">
        <v>1</v>
      </c>
      <c r="R53" s="1"/>
      <c r="S53" s="2">
        <v>0</v>
      </c>
      <c r="T53" s="1" t="s">
        <v>193</v>
      </c>
      <c r="V53" t="s">
        <v>286</v>
      </c>
      <c r="W53" t="s">
        <v>393</v>
      </c>
      <c r="X53">
        <v>0</v>
      </c>
      <c r="Y53">
        <v>1</v>
      </c>
      <c r="AA53">
        <v>1</v>
      </c>
      <c r="AE53">
        <v>0</v>
      </c>
      <c r="AF53">
        <v>0</v>
      </c>
    </row>
    <row r="54" spans="1:32" x14ac:dyDescent="0.2">
      <c r="A54" s="1" t="s">
        <v>348</v>
      </c>
      <c r="B54" s="1" t="s">
        <v>375</v>
      </c>
      <c r="C54" s="1" t="s">
        <v>193</v>
      </c>
      <c r="D54" s="1" t="s">
        <v>284</v>
      </c>
      <c r="E54" s="1">
        <v>245</v>
      </c>
      <c r="F54" s="1" t="s">
        <v>394</v>
      </c>
      <c r="G54" s="1" t="s">
        <v>198</v>
      </c>
      <c r="H54" s="2"/>
      <c r="I54" s="2"/>
      <c r="J54" s="1"/>
      <c r="K54" s="1" t="s">
        <v>193</v>
      </c>
      <c r="L54" s="1" t="s">
        <v>193</v>
      </c>
      <c r="M54" s="1" t="s">
        <v>193</v>
      </c>
      <c r="N54" s="1"/>
      <c r="O54" s="2">
        <v>0</v>
      </c>
      <c r="P54" s="1">
        <v>1</v>
      </c>
      <c r="Q54" s="2">
        <v>1</v>
      </c>
      <c r="R54" s="1"/>
      <c r="S54" s="2">
        <v>0</v>
      </c>
      <c r="T54" s="1" t="s">
        <v>193</v>
      </c>
      <c r="V54" t="s">
        <v>286</v>
      </c>
      <c r="W54" t="s">
        <v>395</v>
      </c>
      <c r="X54">
        <v>0</v>
      </c>
      <c r="Y54">
        <v>1</v>
      </c>
      <c r="AA54">
        <v>1</v>
      </c>
      <c r="AE54">
        <v>0</v>
      </c>
      <c r="AF54">
        <v>0</v>
      </c>
    </row>
    <row r="55" spans="1:32" x14ac:dyDescent="0.2">
      <c r="A55" s="1" t="s">
        <v>348</v>
      </c>
      <c r="B55" s="1" t="s">
        <v>375</v>
      </c>
      <c r="C55" s="1" t="s">
        <v>193</v>
      </c>
      <c r="D55" s="1" t="s">
        <v>284</v>
      </c>
      <c r="E55" s="1">
        <v>247</v>
      </c>
      <c r="F55" s="1" t="s">
        <v>396</v>
      </c>
      <c r="G55" s="1" t="s">
        <v>198</v>
      </c>
      <c r="H55" s="2"/>
      <c r="I55" s="2"/>
      <c r="J55" s="1"/>
      <c r="K55" s="1" t="s">
        <v>193</v>
      </c>
      <c r="L55" s="1" t="s">
        <v>193</v>
      </c>
      <c r="M55" s="1" t="s">
        <v>193</v>
      </c>
      <c r="N55" s="1"/>
      <c r="O55" s="2">
        <v>0</v>
      </c>
      <c r="P55" s="1">
        <v>1</v>
      </c>
      <c r="Q55" s="2">
        <v>1</v>
      </c>
      <c r="R55" s="1"/>
      <c r="S55" s="2">
        <v>0</v>
      </c>
      <c r="T55" s="1" t="s">
        <v>193</v>
      </c>
      <c r="V55" t="s">
        <v>286</v>
      </c>
      <c r="W55" t="s">
        <v>397</v>
      </c>
      <c r="X55">
        <v>0</v>
      </c>
      <c r="Y55">
        <v>1</v>
      </c>
      <c r="AA55">
        <v>1</v>
      </c>
      <c r="AE55">
        <v>0</v>
      </c>
      <c r="AF55">
        <v>0</v>
      </c>
    </row>
    <row r="56" spans="1:32" x14ac:dyDescent="0.2">
      <c r="A56" s="1" t="s">
        <v>348</v>
      </c>
      <c r="B56" s="1" t="s">
        <v>375</v>
      </c>
      <c r="C56" s="1" t="s">
        <v>193</v>
      </c>
      <c r="D56" s="1" t="s">
        <v>284</v>
      </c>
      <c r="E56" s="1">
        <v>3300</v>
      </c>
      <c r="F56" s="1" t="s">
        <v>398</v>
      </c>
      <c r="G56" s="1" t="s">
        <v>198</v>
      </c>
      <c r="H56" s="2"/>
      <c r="I56" s="2"/>
      <c r="J56" s="1"/>
      <c r="K56" s="1" t="s">
        <v>193</v>
      </c>
      <c r="L56" s="1" t="s">
        <v>193</v>
      </c>
      <c r="M56" s="1" t="s">
        <v>193</v>
      </c>
      <c r="N56" s="1"/>
      <c r="O56" s="2">
        <v>0</v>
      </c>
      <c r="P56" s="1">
        <v>1</v>
      </c>
      <c r="Q56" s="2">
        <v>1</v>
      </c>
      <c r="R56" s="1"/>
      <c r="S56" s="2">
        <v>0</v>
      </c>
      <c r="T56" s="1" t="s">
        <v>193</v>
      </c>
      <c r="V56" t="s">
        <v>286</v>
      </c>
      <c r="W56" t="s">
        <v>399</v>
      </c>
      <c r="X56">
        <v>0</v>
      </c>
      <c r="Y56">
        <v>1</v>
      </c>
      <c r="AA56">
        <v>1</v>
      </c>
      <c r="AE56">
        <v>0</v>
      </c>
      <c r="AF56">
        <v>0</v>
      </c>
    </row>
    <row r="57" spans="1:32" x14ac:dyDescent="0.2">
      <c r="A57" s="1" t="s">
        <v>348</v>
      </c>
      <c r="B57" s="1" t="s">
        <v>375</v>
      </c>
      <c r="C57" s="1" t="s">
        <v>193</v>
      </c>
      <c r="D57" s="1" t="s">
        <v>276</v>
      </c>
      <c r="E57" s="1">
        <v>26</v>
      </c>
      <c r="F57" s="1" t="s">
        <v>388</v>
      </c>
      <c r="G57" s="1" t="s">
        <v>198</v>
      </c>
      <c r="H57" s="2"/>
      <c r="I57" s="2"/>
      <c r="J57" s="1"/>
      <c r="K57" s="1" t="s">
        <v>193</v>
      </c>
      <c r="L57" s="1" t="s">
        <v>193</v>
      </c>
      <c r="M57" s="1" t="s">
        <v>193</v>
      </c>
      <c r="N57" s="1"/>
      <c r="O57" s="2">
        <v>0</v>
      </c>
      <c r="P57" s="1">
        <v>1</v>
      </c>
      <c r="Q57" s="2">
        <v>1</v>
      </c>
      <c r="R57" s="1"/>
      <c r="S57" s="2">
        <v>0</v>
      </c>
      <c r="T57" s="1" t="s">
        <v>193</v>
      </c>
      <c r="V57" t="s">
        <v>286</v>
      </c>
      <c r="W57" t="s">
        <v>400</v>
      </c>
      <c r="X57">
        <v>0</v>
      </c>
      <c r="Y57">
        <v>1</v>
      </c>
      <c r="AA57">
        <v>1</v>
      </c>
      <c r="AE57">
        <v>0</v>
      </c>
      <c r="AF57">
        <v>0</v>
      </c>
    </row>
    <row r="58" spans="1:32" x14ac:dyDescent="0.2">
      <c r="A58" s="1" t="s">
        <v>348</v>
      </c>
      <c r="B58" s="1" t="s">
        <v>375</v>
      </c>
      <c r="C58" s="1" t="s">
        <v>193</v>
      </c>
      <c r="D58" s="1" t="s">
        <v>276</v>
      </c>
      <c r="E58" s="1">
        <v>27</v>
      </c>
      <c r="F58" s="1" t="s">
        <v>378</v>
      </c>
      <c r="G58" s="1" t="s">
        <v>198</v>
      </c>
      <c r="H58" s="2"/>
      <c r="I58" s="2"/>
      <c r="J58" s="1"/>
      <c r="K58" s="1" t="s">
        <v>193</v>
      </c>
      <c r="L58" s="1" t="s">
        <v>193</v>
      </c>
      <c r="M58" s="1" t="s">
        <v>193</v>
      </c>
      <c r="N58" s="1"/>
      <c r="O58" s="2">
        <v>0</v>
      </c>
      <c r="P58" s="1">
        <v>1</v>
      </c>
      <c r="Q58" s="2">
        <v>1</v>
      </c>
      <c r="R58" s="1"/>
      <c r="S58" s="2">
        <v>0</v>
      </c>
      <c r="T58" s="1" t="s">
        <v>193</v>
      </c>
      <c r="V58" t="s">
        <v>286</v>
      </c>
      <c r="W58" t="s">
        <v>401</v>
      </c>
      <c r="X58">
        <v>0</v>
      </c>
      <c r="Y58">
        <v>1</v>
      </c>
      <c r="AA58">
        <v>1</v>
      </c>
      <c r="AE58">
        <v>0</v>
      </c>
      <c r="AF58">
        <v>0</v>
      </c>
    </row>
    <row r="59" spans="1:32" x14ac:dyDescent="0.2">
      <c r="A59" s="1" t="s">
        <v>348</v>
      </c>
      <c r="B59" s="1" t="s">
        <v>375</v>
      </c>
      <c r="C59" s="1" t="s">
        <v>193</v>
      </c>
      <c r="D59" s="1" t="s">
        <v>276</v>
      </c>
      <c r="E59" s="1">
        <v>28</v>
      </c>
      <c r="F59" s="1" t="s">
        <v>402</v>
      </c>
      <c r="G59" s="1" t="s">
        <v>198</v>
      </c>
      <c r="H59" s="2"/>
      <c r="I59" s="2"/>
      <c r="J59" s="1"/>
      <c r="K59" s="1" t="s">
        <v>193</v>
      </c>
      <c r="L59" s="1" t="s">
        <v>193</v>
      </c>
      <c r="M59" s="1" t="s">
        <v>193</v>
      </c>
      <c r="N59" s="1"/>
      <c r="O59" s="2">
        <v>0</v>
      </c>
      <c r="P59" s="1">
        <v>1</v>
      </c>
      <c r="Q59" s="2">
        <v>1</v>
      </c>
      <c r="R59" s="1"/>
      <c r="S59" s="2">
        <v>0</v>
      </c>
      <c r="T59" s="1" t="s">
        <v>193</v>
      </c>
      <c r="V59" t="s">
        <v>286</v>
      </c>
      <c r="W59" t="s">
        <v>212</v>
      </c>
      <c r="X59">
        <v>0</v>
      </c>
      <c r="Y59">
        <v>1</v>
      </c>
      <c r="AA59">
        <v>1</v>
      </c>
      <c r="AE59">
        <v>0</v>
      </c>
      <c r="AF59">
        <v>0</v>
      </c>
    </row>
    <row r="60" spans="1:32" x14ac:dyDescent="0.2">
      <c r="A60" s="1" t="s">
        <v>348</v>
      </c>
      <c r="B60" s="1" t="s">
        <v>375</v>
      </c>
      <c r="C60" s="1" t="s">
        <v>193</v>
      </c>
      <c r="D60" s="1" t="s">
        <v>276</v>
      </c>
      <c r="E60" s="1">
        <v>35</v>
      </c>
      <c r="F60" s="1" t="s">
        <v>380</v>
      </c>
      <c r="G60" s="1" t="s">
        <v>198</v>
      </c>
      <c r="H60" s="2"/>
      <c r="I60" s="2"/>
      <c r="J60" s="1"/>
      <c r="K60" s="1" t="s">
        <v>193</v>
      </c>
      <c r="L60" s="1" t="s">
        <v>193</v>
      </c>
      <c r="M60" s="1" t="s">
        <v>193</v>
      </c>
      <c r="N60" s="1"/>
      <c r="O60" s="2">
        <v>0</v>
      </c>
      <c r="P60" s="1">
        <v>1</v>
      </c>
      <c r="Q60" s="2">
        <v>1</v>
      </c>
      <c r="R60" s="1"/>
      <c r="S60" s="2">
        <v>0</v>
      </c>
      <c r="T60" s="1" t="s">
        <v>193</v>
      </c>
      <c r="V60" t="s">
        <v>286</v>
      </c>
      <c r="W60" t="s">
        <v>403</v>
      </c>
      <c r="X60">
        <v>0</v>
      </c>
      <c r="Y60">
        <v>1</v>
      </c>
      <c r="AA60">
        <v>1</v>
      </c>
      <c r="AE60">
        <v>0</v>
      </c>
      <c r="AF60">
        <v>0</v>
      </c>
    </row>
    <row r="61" spans="1:32" x14ac:dyDescent="0.2">
      <c r="A61" s="1" t="s">
        <v>348</v>
      </c>
      <c r="B61" s="1" t="s">
        <v>375</v>
      </c>
      <c r="C61" s="1" t="s">
        <v>193</v>
      </c>
      <c r="D61" s="1" t="s">
        <v>276</v>
      </c>
      <c r="E61" s="1">
        <v>36</v>
      </c>
      <c r="F61" s="1" t="s">
        <v>382</v>
      </c>
      <c r="G61" s="1" t="s">
        <v>198</v>
      </c>
      <c r="H61" s="2"/>
      <c r="I61" s="2"/>
      <c r="J61" s="1"/>
      <c r="K61" s="1" t="s">
        <v>193</v>
      </c>
      <c r="L61" s="1" t="s">
        <v>193</v>
      </c>
      <c r="M61" s="1" t="s">
        <v>193</v>
      </c>
      <c r="N61" s="1"/>
      <c r="O61" s="2">
        <v>0</v>
      </c>
      <c r="P61" s="1">
        <v>1</v>
      </c>
      <c r="Q61" s="2">
        <v>1</v>
      </c>
      <c r="R61" s="1"/>
      <c r="S61" s="2">
        <v>0</v>
      </c>
      <c r="T61" s="1" t="s">
        <v>193</v>
      </c>
      <c r="V61" t="s">
        <v>286</v>
      </c>
      <c r="W61" t="s">
        <v>404</v>
      </c>
      <c r="X61">
        <v>0</v>
      </c>
      <c r="Y61">
        <v>1</v>
      </c>
      <c r="AA61">
        <v>1</v>
      </c>
      <c r="AE61">
        <v>0</v>
      </c>
      <c r="AF61">
        <v>0</v>
      </c>
    </row>
    <row r="62" spans="1:32" x14ac:dyDescent="0.2">
      <c r="A62" s="1" t="s">
        <v>348</v>
      </c>
      <c r="B62" s="1" t="s">
        <v>375</v>
      </c>
      <c r="C62" s="1" t="s">
        <v>193</v>
      </c>
      <c r="D62" s="1" t="s">
        <v>276</v>
      </c>
      <c r="E62" s="1">
        <v>40</v>
      </c>
      <c r="F62" s="1" t="s">
        <v>386</v>
      </c>
      <c r="G62" s="1" t="s">
        <v>198</v>
      </c>
      <c r="H62" s="2"/>
      <c r="I62" s="2"/>
      <c r="J62" s="1"/>
      <c r="K62" s="1" t="s">
        <v>193</v>
      </c>
      <c r="L62" s="1" t="s">
        <v>193</v>
      </c>
      <c r="M62" s="1" t="s">
        <v>193</v>
      </c>
      <c r="N62" s="1"/>
      <c r="O62" s="2">
        <v>0</v>
      </c>
      <c r="P62" s="1">
        <v>1</v>
      </c>
      <c r="Q62" s="2">
        <v>1</v>
      </c>
      <c r="R62" s="1"/>
      <c r="S62" s="2">
        <v>0</v>
      </c>
      <c r="T62" s="1" t="s">
        <v>193</v>
      </c>
      <c r="V62" t="s">
        <v>286</v>
      </c>
      <c r="W62" t="s">
        <v>405</v>
      </c>
      <c r="X62">
        <v>0</v>
      </c>
      <c r="Y62">
        <v>1</v>
      </c>
      <c r="AA62">
        <v>1</v>
      </c>
      <c r="AE62">
        <v>0</v>
      </c>
      <c r="AF62">
        <v>0</v>
      </c>
    </row>
    <row r="63" spans="1:32" x14ac:dyDescent="0.2">
      <c r="A63" s="1" t="s">
        <v>348</v>
      </c>
      <c r="B63" s="1" t="s">
        <v>375</v>
      </c>
      <c r="C63" s="1" t="s">
        <v>193</v>
      </c>
      <c r="D63" s="1" t="s">
        <v>276</v>
      </c>
      <c r="E63" s="1">
        <v>72</v>
      </c>
      <c r="F63" s="1" t="s">
        <v>388</v>
      </c>
      <c r="G63" s="1" t="s">
        <v>198</v>
      </c>
      <c r="H63" s="2"/>
      <c r="I63" s="2"/>
      <c r="J63" s="1"/>
      <c r="K63" s="1" t="s">
        <v>193</v>
      </c>
      <c r="L63" s="1" t="s">
        <v>193</v>
      </c>
      <c r="M63" s="1" t="s">
        <v>193</v>
      </c>
      <c r="N63" s="1"/>
      <c r="O63" s="2">
        <v>0</v>
      </c>
      <c r="P63" s="1">
        <v>1</v>
      </c>
      <c r="Q63" s="2">
        <v>1</v>
      </c>
      <c r="R63" s="1"/>
      <c r="S63" s="2">
        <v>0</v>
      </c>
      <c r="T63" s="1" t="s">
        <v>193</v>
      </c>
      <c r="V63" t="s">
        <v>286</v>
      </c>
      <c r="W63" t="s">
        <v>406</v>
      </c>
      <c r="X63">
        <v>0</v>
      </c>
      <c r="Y63">
        <v>1</v>
      </c>
      <c r="AA63">
        <v>1</v>
      </c>
      <c r="AE63">
        <v>0</v>
      </c>
      <c r="AF63">
        <v>0</v>
      </c>
    </row>
    <row r="64" spans="1:32" x14ac:dyDescent="0.2">
      <c r="A64" s="1" t="s">
        <v>348</v>
      </c>
      <c r="B64" s="1" t="s">
        <v>375</v>
      </c>
      <c r="C64" s="1" t="s">
        <v>193</v>
      </c>
      <c r="D64" s="1" t="s">
        <v>276</v>
      </c>
      <c r="E64" s="1">
        <v>75</v>
      </c>
      <c r="F64" s="1" t="s">
        <v>407</v>
      </c>
      <c r="G64" s="1" t="s">
        <v>198</v>
      </c>
      <c r="H64" s="2"/>
      <c r="I64" s="2"/>
      <c r="J64" s="1"/>
      <c r="K64" s="1" t="s">
        <v>193</v>
      </c>
      <c r="L64" s="1" t="s">
        <v>193</v>
      </c>
      <c r="M64" s="1" t="s">
        <v>193</v>
      </c>
      <c r="N64" s="1"/>
      <c r="O64" s="2">
        <v>0</v>
      </c>
      <c r="P64" s="1">
        <v>1</v>
      </c>
      <c r="Q64" s="2">
        <v>1</v>
      </c>
      <c r="R64" s="1"/>
      <c r="S64" s="2">
        <v>0</v>
      </c>
      <c r="T64" s="1" t="s">
        <v>193</v>
      </c>
      <c r="V64" t="s">
        <v>286</v>
      </c>
      <c r="W64" t="s">
        <v>408</v>
      </c>
      <c r="X64">
        <v>0</v>
      </c>
      <c r="Y64">
        <v>1</v>
      </c>
      <c r="AA64">
        <v>1</v>
      </c>
      <c r="AE64">
        <v>0</v>
      </c>
      <c r="AF64">
        <v>0</v>
      </c>
    </row>
    <row r="65" spans="1:32" x14ac:dyDescent="0.2">
      <c r="A65" s="1" t="s">
        <v>348</v>
      </c>
      <c r="B65" s="1" t="s">
        <v>375</v>
      </c>
      <c r="C65" s="1" t="s">
        <v>193</v>
      </c>
      <c r="D65" s="1" t="s">
        <v>276</v>
      </c>
      <c r="E65" s="1">
        <v>83</v>
      </c>
      <c r="F65" s="1" t="s">
        <v>390</v>
      </c>
      <c r="G65" s="1" t="s">
        <v>198</v>
      </c>
      <c r="H65" s="2"/>
      <c r="I65" s="2"/>
      <c r="J65" s="1"/>
      <c r="K65" s="1" t="s">
        <v>193</v>
      </c>
      <c r="L65" s="1" t="s">
        <v>193</v>
      </c>
      <c r="M65" s="1" t="s">
        <v>193</v>
      </c>
      <c r="N65" s="1"/>
      <c r="O65" s="2">
        <v>0</v>
      </c>
      <c r="P65" s="1">
        <v>1</v>
      </c>
      <c r="Q65" s="2">
        <v>1</v>
      </c>
      <c r="R65" s="1"/>
      <c r="S65" s="2">
        <v>0</v>
      </c>
      <c r="T65" s="1" t="s">
        <v>193</v>
      </c>
      <c r="V65" t="s">
        <v>286</v>
      </c>
      <c r="W65" t="s">
        <v>409</v>
      </c>
      <c r="X65">
        <v>0</v>
      </c>
      <c r="Y65">
        <v>1</v>
      </c>
      <c r="AA65">
        <v>1</v>
      </c>
      <c r="AE65">
        <v>0</v>
      </c>
      <c r="AF65">
        <v>0</v>
      </c>
    </row>
    <row r="66" spans="1:32" x14ac:dyDescent="0.2">
      <c r="A66" s="1" t="s">
        <v>348</v>
      </c>
      <c r="B66" s="1" t="s">
        <v>375</v>
      </c>
      <c r="C66" s="1" t="s">
        <v>193</v>
      </c>
      <c r="D66" s="1" t="s">
        <v>276</v>
      </c>
      <c r="E66" s="1">
        <v>93</v>
      </c>
      <c r="F66" s="1" t="s">
        <v>410</v>
      </c>
      <c r="G66" s="1" t="s">
        <v>198</v>
      </c>
      <c r="H66" s="2"/>
      <c r="I66" s="2"/>
      <c r="J66" s="1"/>
      <c r="K66" s="1" t="s">
        <v>193</v>
      </c>
      <c r="L66" s="1" t="s">
        <v>193</v>
      </c>
      <c r="M66" s="1" t="s">
        <v>193</v>
      </c>
      <c r="N66" s="1"/>
      <c r="O66" s="2">
        <v>0</v>
      </c>
      <c r="P66" s="1">
        <v>1</v>
      </c>
      <c r="Q66" s="2">
        <v>1</v>
      </c>
      <c r="R66" s="1"/>
      <c r="S66" s="2">
        <v>0</v>
      </c>
      <c r="T66" s="1" t="s">
        <v>193</v>
      </c>
      <c r="V66" t="s">
        <v>286</v>
      </c>
      <c r="W66" t="s">
        <v>411</v>
      </c>
      <c r="X66">
        <v>0</v>
      </c>
      <c r="Y66">
        <v>1</v>
      </c>
      <c r="AA66">
        <v>1</v>
      </c>
      <c r="AE66">
        <v>0</v>
      </c>
      <c r="AF66">
        <v>0</v>
      </c>
    </row>
    <row r="67" spans="1:32" x14ac:dyDescent="0.2">
      <c r="A67" s="1" t="s">
        <v>348</v>
      </c>
      <c r="B67" s="1" t="s">
        <v>375</v>
      </c>
      <c r="C67" s="1" t="s">
        <v>193</v>
      </c>
      <c r="D67" s="1" t="s">
        <v>276</v>
      </c>
      <c r="E67" s="1">
        <v>245</v>
      </c>
      <c r="F67" s="1" t="s">
        <v>412</v>
      </c>
      <c r="G67" s="1" t="s">
        <v>198</v>
      </c>
      <c r="H67" s="2"/>
      <c r="I67" s="2"/>
      <c r="J67" s="1"/>
      <c r="K67" s="1" t="s">
        <v>193</v>
      </c>
      <c r="L67" s="1" t="s">
        <v>193</v>
      </c>
      <c r="M67" s="1" t="s">
        <v>193</v>
      </c>
      <c r="N67" s="1"/>
      <c r="O67" s="2">
        <v>0</v>
      </c>
      <c r="P67" s="1">
        <v>1</v>
      </c>
      <c r="Q67" s="2">
        <v>1</v>
      </c>
      <c r="R67" s="1"/>
      <c r="S67" s="2">
        <v>0</v>
      </c>
      <c r="T67" s="1" t="s">
        <v>193</v>
      </c>
      <c r="V67" t="s">
        <v>286</v>
      </c>
      <c r="W67" t="s">
        <v>413</v>
      </c>
      <c r="X67">
        <v>0</v>
      </c>
      <c r="Y67">
        <v>1</v>
      </c>
      <c r="AA67">
        <v>1</v>
      </c>
      <c r="AE67">
        <v>0</v>
      </c>
      <c r="AF67">
        <v>0</v>
      </c>
    </row>
    <row r="68" spans="1:32" x14ac:dyDescent="0.2">
      <c r="A68" s="1" t="s">
        <v>348</v>
      </c>
      <c r="B68" s="1" t="s">
        <v>375</v>
      </c>
      <c r="C68" s="1" t="s">
        <v>193</v>
      </c>
      <c r="D68" s="1" t="s">
        <v>276</v>
      </c>
      <c r="E68" s="1">
        <v>250</v>
      </c>
      <c r="F68" s="1" t="s">
        <v>373</v>
      </c>
      <c r="G68" s="1" t="s">
        <v>198</v>
      </c>
      <c r="H68" s="2"/>
      <c r="I68" s="2"/>
      <c r="J68" s="1"/>
      <c r="K68" s="1" t="s">
        <v>193</v>
      </c>
      <c r="L68" s="1" t="s">
        <v>193</v>
      </c>
      <c r="M68" s="1" t="s">
        <v>193</v>
      </c>
      <c r="N68" s="1"/>
      <c r="O68" s="2">
        <v>0</v>
      </c>
      <c r="P68" s="1">
        <v>1</v>
      </c>
      <c r="Q68" s="2">
        <v>1</v>
      </c>
      <c r="R68" s="1"/>
      <c r="S68" s="2">
        <v>0</v>
      </c>
      <c r="T68" s="1" t="s">
        <v>193</v>
      </c>
      <c r="V68" t="s">
        <v>286</v>
      </c>
      <c r="W68" t="s">
        <v>414</v>
      </c>
      <c r="X68">
        <v>0</v>
      </c>
      <c r="Y68">
        <v>1</v>
      </c>
      <c r="AA68">
        <v>1</v>
      </c>
      <c r="AE68">
        <v>0</v>
      </c>
      <c r="AF68">
        <v>0</v>
      </c>
    </row>
    <row r="69" spans="1:32" x14ac:dyDescent="0.2">
      <c r="A69" s="1" t="s">
        <v>348</v>
      </c>
      <c r="B69" s="1" t="s">
        <v>375</v>
      </c>
      <c r="C69" s="1" t="s">
        <v>193</v>
      </c>
      <c r="D69" s="1" t="s">
        <v>276</v>
      </c>
      <c r="E69" s="1">
        <v>3300</v>
      </c>
      <c r="F69" s="1" t="s">
        <v>398</v>
      </c>
      <c r="G69" s="1" t="s">
        <v>198</v>
      </c>
      <c r="H69" s="2"/>
      <c r="I69" s="2"/>
      <c r="J69" s="1"/>
      <c r="K69" s="1" t="s">
        <v>193</v>
      </c>
      <c r="L69" s="1" t="s">
        <v>193</v>
      </c>
      <c r="M69" s="1" t="s">
        <v>193</v>
      </c>
      <c r="N69" s="1"/>
      <c r="O69" s="2">
        <v>0</v>
      </c>
      <c r="P69" s="1">
        <v>1</v>
      </c>
      <c r="Q69" s="2">
        <v>1</v>
      </c>
      <c r="R69" s="1"/>
      <c r="S69" s="2">
        <v>0</v>
      </c>
      <c r="T69" s="1" t="s">
        <v>193</v>
      </c>
      <c r="V69" t="s">
        <v>286</v>
      </c>
      <c r="W69" t="s">
        <v>415</v>
      </c>
      <c r="X69">
        <v>0</v>
      </c>
      <c r="Y69">
        <v>1</v>
      </c>
      <c r="AA69">
        <v>1</v>
      </c>
      <c r="AE69">
        <v>0</v>
      </c>
      <c r="AF69">
        <v>0</v>
      </c>
    </row>
    <row r="70" spans="1:32" x14ac:dyDescent="0.2">
      <c r="A70" s="1" t="s">
        <v>348</v>
      </c>
      <c r="B70" s="1" t="s">
        <v>375</v>
      </c>
      <c r="C70" s="1" t="s">
        <v>193</v>
      </c>
      <c r="D70" s="1" t="s">
        <v>331</v>
      </c>
      <c r="E70" s="1">
        <v>509</v>
      </c>
      <c r="F70" s="1" t="s">
        <v>416</v>
      </c>
      <c r="G70" s="1" t="s">
        <v>198</v>
      </c>
      <c r="H70" s="2"/>
      <c r="I70" s="2"/>
      <c r="J70" s="1"/>
      <c r="K70" s="1" t="s">
        <v>193</v>
      </c>
      <c r="L70" s="1" t="s">
        <v>193</v>
      </c>
      <c r="M70" s="1" t="s">
        <v>193</v>
      </c>
      <c r="N70" s="1"/>
      <c r="O70" s="2">
        <v>0</v>
      </c>
      <c r="P70" s="1">
        <v>1</v>
      </c>
      <c r="Q70" s="2">
        <v>1</v>
      </c>
      <c r="R70" s="1"/>
      <c r="S70" s="2">
        <v>0</v>
      </c>
      <c r="T70" s="1" t="s">
        <v>193</v>
      </c>
      <c r="V70" t="s">
        <v>286</v>
      </c>
      <c r="W70" t="s">
        <v>417</v>
      </c>
      <c r="X70">
        <v>0</v>
      </c>
      <c r="Y70">
        <v>1</v>
      </c>
      <c r="AA70">
        <v>1</v>
      </c>
      <c r="AE70">
        <v>0</v>
      </c>
      <c r="AF70">
        <v>0</v>
      </c>
    </row>
    <row r="71" spans="1:32" x14ac:dyDescent="0.2">
      <c r="A71" s="1" t="s">
        <v>348</v>
      </c>
      <c r="B71" s="1" t="s">
        <v>375</v>
      </c>
      <c r="C71" s="1" t="s">
        <v>193</v>
      </c>
      <c r="D71" s="1" t="s">
        <v>331</v>
      </c>
      <c r="E71" s="1">
        <v>3300</v>
      </c>
      <c r="F71" s="1" t="s">
        <v>398</v>
      </c>
      <c r="G71" s="1" t="s">
        <v>198</v>
      </c>
      <c r="H71" s="2"/>
      <c r="I71" s="2"/>
      <c r="J71" s="1"/>
      <c r="K71" s="1" t="s">
        <v>193</v>
      </c>
      <c r="L71" s="1" t="s">
        <v>193</v>
      </c>
      <c r="M71" s="1" t="s">
        <v>193</v>
      </c>
      <c r="N71" s="1"/>
      <c r="O71" s="2">
        <v>0</v>
      </c>
      <c r="P71" s="1">
        <v>1</v>
      </c>
      <c r="Q71" s="2">
        <v>1</v>
      </c>
      <c r="R71" s="1"/>
      <c r="S71" s="2">
        <v>0</v>
      </c>
      <c r="T71" s="1" t="s">
        <v>193</v>
      </c>
      <c r="V71" t="s">
        <v>286</v>
      </c>
      <c r="W71" t="s">
        <v>418</v>
      </c>
      <c r="X71">
        <v>0</v>
      </c>
      <c r="Y71">
        <v>1</v>
      </c>
      <c r="AA71">
        <v>1</v>
      </c>
      <c r="AE71">
        <v>0</v>
      </c>
      <c r="AF71">
        <v>0</v>
      </c>
    </row>
    <row r="72" spans="1:32" x14ac:dyDescent="0.2">
      <c r="A72" s="1" t="s">
        <v>348</v>
      </c>
      <c r="B72" s="1" t="s">
        <v>375</v>
      </c>
      <c r="C72" s="1" t="s">
        <v>193</v>
      </c>
      <c r="D72" s="1" t="s">
        <v>288</v>
      </c>
      <c r="E72" s="1">
        <v>84</v>
      </c>
      <c r="F72" s="1" t="s">
        <v>419</v>
      </c>
      <c r="G72" s="1" t="s">
        <v>198</v>
      </c>
      <c r="H72" s="2"/>
      <c r="I72" s="2"/>
      <c r="J72" s="1"/>
      <c r="K72" s="1" t="s">
        <v>193</v>
      </c>
      <c r="L72" s="1" t="s">
        <v>193</v>
      </c>
      <c r="M72" s="1" t="s">
        <v>193</v>
      </c>
      <c r="N72" s="1"/>
      <c r="O72" s="2">
        <v>0</v>
      </c>
      <c r="P72" s="1">
        <v>1</v>
      </c>
      <c r="Q72" s="2">
        <v>1</v>
      </c>
      <c r="R72" s="1"/>
      <c r="S72" s="2">
        <v>0</v>
      </c>
      <c r="T72" s="1" t="s">
        <v>193</v>
      </c>
      <c r="V72" t="s">
        <v>286</v>
      </c>
      <c r="W72" t="s">
        <v>420</v>
      </c>
      <c r="X72">
        <v>0</v>
      </c>
      <c r="Y72">
        <v>1</v>
      </c>
      <c r="AA72">
        <v>1</v>
      </c>
      <c r="AE72">
        <v>0</v>
      </c>
      <c r="AF72">
        <v>0</v>
      </c>
    </row>
    <row r="73" spans="1:32" x14ac:dyDescent="0.2">
      <c r="A73" s="1" t="s">
        <v>421</v>
      </c>
      <c r="B73" s="1" t="s">
        <v>422</v>
      </c>
      <c r="C73" s="1" t="s">
        <v>193</v>
      </c>
      <c r="D73" s="1" t="s">
        <v>284</v>
      </c>
      <c r="E73" s="1">
        <v>14</v>
      </c>
      <c r="F73" s="1" t="s">
        <v>423</v>
      </c>
      <c r="G73" s="1" t="s">
        <v>198</v>
      </c>
      <c r="H73" s="2"/>
      <c r="I73" s="2"/>
      <c r="J73" s="1"/>
      <c r="K73" s="1" t="s">
        <v>193</v>
      </c>
      <c r="L73" s="1" t="s">
        <v>193</v>
      </c>
      <c r="M73" s="1" t="s">
        <v>193</v>
      </c>
      <c r="N73" s="1"/>
      <c r="O73" s="2">
        <v>0</v>
      </c>
      <c r="P73" s="1">
        <v>1</v>
      </c>
      <c r="Q73" s="2">
        <v>1</v>
      </c>
      <c r="R73" s="1"/>
      <c r="S73" s="2">
        <v>0</v>
      </c>
      <c r="T73" s="1" t="s">
        <v>193</v>
      </c>
      <c r="V73" t="s">
        <v>286</v>
      </c>
      <c r="W73" t="s">
        <v>424</v>
      </c>
      <c r="X73">
        <v>0</v>
      </c>
      <c r="Y73">
        <v>1</v>
      </c>
      <c r="AA73">
        <v>1</v>
      </c>
      <c r="AE73">
        <v>0</v>
      </c>
      <c r="AF73">
        <v>0</v>
      </c>
    </row>
    <row r="74" spans="1:32" x14ac:dyDescent="0.2">
      <c r="A74" s="1" t="s">
        <v>421</v>
      </c>
      <c r="B74" s="1" t="s">
        <v>422</v>
      </c>
      <c r="C74" s="1" t="s">
        <v>193</v>
      </c>
      <c r="D74" s="1" t="s">
        <v>284</v>
      </c>
      <c r="E74" s="1">
        <v>30</v>
      </c>
      <c r="F74" s="1" t="s">
        <v>425</v>
      </c>
      <c r="G74" s="1" t="s">
        <v>198</v>
      </c>
      <c r="H74" s="2"/>
      <c r="I74" s="2"/>
      <c r="J74" s="1"/>
      <c r="K74" s="1" t="s">
        <v>193</v>
      </c>
      <c r="L74" s="1" t="s">
        <v>193</v>
      </c>
      <c r="M74" s="1" t="s">
        <v>193</v>
      </c>
      <c r="N74" s="1"/>
      <c r="O74" s="2">
        <v>0</v>
      </c>
      <c r="P74" s="1">
        <v>1</v>
      </c>
      <c r="Q74" s="2">
        <v>1</v>
      </c>
      <c r="R74" s="1"/>
      <c r="S74" s="2">
        <v>0</v>
      </c>
      <c r="T74" s="1" t="s">
        <v>193</v>
      </c>
      <c r="V74" t="s">
        <v>286</v>
      </c>
      <c r="W74" t="s">
        <v>426</v>
      </c>
      <c r="X74">
        <v>0</v>
      </c>
      <c r="Y74">
        <v>1</v>
      </c>
      <c r="AA74">
        <v>1</v>
      </c>
      <c r="AE74">
        <v>0</v>
      </c>
      <c r="AF74">
        <v>0</v>
      </c>
    </row>
    <row r="75" spans="1:32" x14ac:dyDescent="0.2">
      <c r="A75" s="1" t="s">
        <v>421</v>
      </c>
      <c r="B75" s="1" t="s">
        <v>422</v>
      </c>
      <c r="C75" s="1" t="s">
        <v>193</v>
      </c>
      <c r="D75" s="1" t="s">
        <v>284</v>
      </c>
      <c r="E75" s="1">
        <v>36</v>
      </c>
      <c r="F75" s="1" t="s">
        <v>427</v>
      </c>
      <c r="G75" s="1" t="s">
        <v>198</v>
      </c>
      <c r="H75" s="2"/>
      <c r="I75" s="2"/>
      <c r="J75" s="1"/>
      <c r="K75" s="1" t="s">
        <v>193</v>
      </c>
      <c r="L75" s="1" t="s">
        <v>193</v>
      </c>
      <c r="M75" s="1" t="s">
        <v>193</v>
      </c>
      <c r="N75" s="1"/>
      <c r="O75" s="2">
        <v>0</v>
      </c>
      <c r="P75" s="1">
        <v>1</v>
      </c>
      <c r="Q75" s="2">
        <v>1</v>
      </c>
      <c r="R75" s="1"/>
      <c r="S75" s="2">
        <v>0</v>
      </c>
      <c r="T75" s="1" t="s">
        <v>193</v>
      </c>
      <c r="V75" t="s">
        <v>286</v>
      </c>
      <c r="W75" t="s">
        <v>383</v>
      </c>
      <c r="X75">
        <v>0</v>
      </c>
      <c r="Y75">
        <v>1</v>
      </c>
      <c r="AA75">
        <v>1</v>
      </c>
      <c r="AE75">
        <v>0</v>
      </c>
      <c r="AF75">
        <v>0</v>
      </c>
    </row>
    <row r="76" spans="1:32" x14ac:dyDescent="0.2">
      <c r="A76" s="1" t="s">
        <v>421</v>
      </c>
      <c r="B76" s="1" t="s">
        <v>422</v>
      </c>
      <c r="C76" s="1" t="s">
        <v>193</v>
      </c>
      <c r="D76" s="1" t="s">
        <v>284</v>
      </c>
      <c r="E76" s="1">
        <v>45</v>
      </c>
      <c r="F76" s="1" t="s">
        <v>428</v>
      </c>
      <c r="G76" s="1" t="s">
        <v>198</v>
      </c>
      <c r="H76" s="2"/>
      <c r="I76" s="2"/>
      <c r="J76" s="1"/>
      <c r="K76" s="1" t="s">
        <v>193</v>
      </c>
      <c r="L76" s="1" t="s">
        <v>193</v>
      </c>
      <c r="M76" s="1" t="s">
        <v>193</v>
      </c>
      <c r="N76" s="1"/>
      <c r="O76" s="2">
        <v>0</v>
      </c>
      <c r="P76" s="1">
        <v>1</v>
      </c>
      <c r="Q76" s="2">
        <v>1</v>
      </c>
      <c r="R76" s="1"/>
      <c r="S76" s="2">
        <v>0</v>
      </c>
      <c r="T76" s="1" t="s">
        <v>193</v>
      </c>
      <c r="V76" t="s">
        <v>286</v>
      </c>
      <c r="W76" t="s">
        <v>429</v>
      </c>
      <c r="X76">
        <v>0</v>
      </c>
      <c r="Y76">
        <v>1</v>
      </c>
      <c r="AA76">
        <v>1</v>
      </c>
      <c r="AE76">
        <v>0</v>
      </c>
      <c r="AF76">
        <v>0</v>
      </c>
    </row>
    <row r="77" spans="1:32" x14ac:dyDescent="0.2">
      <c r="A77" s="1" t="s">
        <v>421</v>
      </c>
      <c r="B77" s="1" t="s">
        <v>422</v>
      </c>
      <c r="C77" s="1" t="s">
        <v>193</v>
      </c>
      <c r="D77" s="1" t="s">
        <v>284</v>
      </c>
      <c r="E77" s="1">
        <v>782</v>
      </c>
      <c r="F77" s="1" t="s">
        <v>394</v>
      </c>
      <c r="G77" s="1" t="s">
        <v>198</v>
      </c>
      <c r="H77" s="2"/>
      <c r="I77" s="2"/>
      <c r="J77" s="1"/>
      <c r="K77" s="1" t="s">
        <v>193</v>
      </c>
      <c r="L77" s="1" t="s">
        <v>193</v>
      </c>
      <c r="M77" s="1" t="s">
        <v>193</v>
      </c>
      <c r="N77" s="1"/>
      <c r="O77" s="2">
        <v>0</v>
      </c>
      <c r="P77" s="1">
        <v>1</v>
      </c>
      <c r="Q77" s="2">
        <v>1</v>
      </c>
      <c r="R77" s="1"/>
      <c r="S77" s="2">
        <v>0</v>
      </c>
      <c r="T77" s="1" t="s">
        <v>193</v>
      </c>
      <c r="V77" t="s">
        <v>286</v>
      </c>
      <c r="W77" t="s">
        <v>430</v>
      </c>
      <c r="X77">
        <v>0</v>
      </c>
      <c r="Y77">
        <v>1</v>
      </c>
      <c r="AA77">
        <v>1</v>
      </c>
      <c r="AE77">
        <v>0</v>
      </c>
      <c r="AF77">
        <v>0</v>
      </c>
    </row>
    <row r="78" spans="1:32" x14ac:dyDescent="0.2">
      <c r="A78" s="1" t="s">
        <v>421</v>
      </c>
      <c r="B78" s="1" t="s">
        <v>422</v>
      </c>
      <c r="C78" s="1" t="s">
        <v>193</v>
      </c>
      <c r="D78" s="1" t="s">
        <v>276</v>
      </c>
      <c r="E78" s="1">
        <v>6</v>
      </c>
      <c r="F78" s="1" t="s">
        <v>431</v>
      </c>
      <c r="G78" s="1" t="s">
        <v>198</v>
      </c>
      <c r="H78" s="2"/>
      <c r="I78" s="2"/>
      <c r="J78" s="1"/>
      <c r="K78" s="1" t="s">
        <v>193</v>
      </c>
      <c r="L78" s="1" t="s">
        <v>193</v>
      </c>
      <c r="M78" s="1" t="s">
        <v>193</v>
      </c>
      <c r="N78" s="1"/>
      <c r="O78" s="2">
        <v>0</v>
      </c>
      <c r="P78" s="1">
        <v>1</v>
      </c>
      <c r="Q78" s="2">
        <v>1</v>
      </c>
      <c r="R78" s="1"/>
      <c r="S78" s="2">
        <v>0</v>
      </c>
      <c r="T78" s="1" t="s">
        <v>193</v>
      </c>
      <c r="V78" t="s">
        <v>286</v>
      </c>
      <c r="W78" t="s">
        <v>432</v>
      </c>
      <c r="X78">
        <v>0</v>
      </c>
      <c r="Y78">
        <v>1</v>
      </c>
      <c r="AA78">
        <v>1</v>
      </c>
      <c r="AE78">
        <v>0</v>
      </c>
      <c r="AF78">
        <v>0</v>
      </c>
    </row>
    <row r="79" spans="1:32" x14ac:dyDescent="0.2">
      <c r="A79" s="1" t="s">
        <v>421</v>
      </c>
      <c r="B79" s="1" t="s">
        <v>422</v>
      </c>
      <c r="C79" s="1" t="s">
        <v>193</v>
      </c>
      <c r="D79" s="1" t="s">
        <v>276</v>
      </c>
      <c r="E79" s="1">
        <v>9</v>
      </c>
      <c r="F79" s="1" t="s">
        <v>388</v>
      </c>
      <c r="G79" s="1" t="s">
        <v>198</v>
      </c>
      <c r="H79" s="2"/>
      <c r="I79" s="2"/>
      <c r="J79" s="1"/>
      <c r="K79" s="1" t="s">
        <v>193</v>
      </c>
      <c r="L79" s="1" t="s">
        <v>193</v>
      </c>
      <c r="M79" s="1" t="s">
        <v>193</v>
      </c>
      <c r="N79" s="1"/>
      <c r="O79" s="2">
        <v>0</v>
      </c>
      <c r="P79" s="1">
        <v>1</v>
      </c>
      <c r="Q79" s="2">
        <v>1</v>
      </c>
      <c r="R79" s="1"/>
      <c r="S79" s="2">
        <v>0</v>
      </c>
      <c r="T79" s="1" t="s">
        <v>193</v>
      </c>
      <c r="V79" t="s">
        <v>286</v>
      </c>
      <c r="W79" t="s">
        <v>433</v>
      </c>
      <c r="X79">
        <v>0</v>
      </c>
      <c r="Y79">
        <v>1</v>
      </c>
      <c r="AA79">
        <v>1</v>
      </c>
      <c r="AE79">
        <v>0</v>
      </c>
      <c r="AF79">
        <v>0</v>
      </c>
    </row>
    <row r="80" spans="1:32" x14ac:dyDescent="0.2">
      <c r="A80" s="1" t="s">
        <v>421</v>
      </c>
      <c r="B80" s="1" t="s">
        <v>422</v>
      </c>
      <c r="C80" s="1" t="s">
        <v>193</v>
      </c>
      <c r="D80" s="1" t="s">
        <v>276</v>
      </c>
      <c r="E80" s="1">
        <v>14</v>
      </c>
      <c r="F80" s="1" t="s">
        <v>434</v>
      </c>
      <c r="G80" s="1" t="s">
        <v>198</v>
      </c>
      <c r="H80" s="2"/>
      <c r="I80" s="2"/>
      <c r="J80" s="1"/>
      <c r="K80" s="1" t="s">
        <v>193</v>
      </c>
      <c r="L80" s="1" t="s">
        <v>193</v>
      </c>
      <c r="M80" s="1" t="s">
        <v>193</v>
      </c>
      <c r="N80" s="1"/>
      <c r="O80" s="2">
        <v>0</v>
      </c>
      <c r="P80" s="1">
        <v>1</v>
      </c>
      <c r="Q80" s="2">
        <v>1</v>
      </c>
      <c r="R80" s="1"/>
      <c r="S80" s="2">
        <v>0</v>
      </c>
      <c r="T80" s="1" t="s">
        <v>193</v>
      </c>
      <c r="V80" t="s">
        <v>286</v>
      </c>
      <c r="W80" t="s">
        <v>435</v>
      </c>
      <c r="X80">
        <v>0</v>
      </c>
      <c r="Y80">
        <v>1</v>
      </c>
      <c r="AA80">
        <v>1</v>
      </c>
      <c r="AE80">
        <v>0</v>
      </c>
      <c r="AF80">
        <v>0</v>
      </c>
    </row>
    <row r="81" spans="1:32" x14ac:dyDescent="0.2">
      <c r="A81" s="1" t="s">
        <v>421</v>
      </c>
      <c r="B81" s="1" t="s">
        <v>422</v>
      </c>
      <c r="C81" s="1" t="s">
        <v>193</v>
      </c>
      <c r="D81" s="1" t="s">
        <v>276</v>
      </c>
      <c r="E81" s="1">
        <v>17</v>
      </c>
      <c r="F81" s="1" t="s">
        <v>436</v>
      </c>
      <c r="G81" s="1" t="s">
        <v>198</v>
      </c>
      <c r="H81" s="2"/>
      <c r="I81" s="2"/>
      <c r="J81" s="1"/>
      <c r="K81" s="1" t="s">
        <v>193</v>
      </c>
      <c r="L81" s="1" t="s">
        <v>193</v>
      </c>
      <c r="M81" s="1" t="s">
        <v>193</v>
      </c>
      <c r="N81" s="1"/>
      <c r="O81" s="2">
        <v>0</v>
      </c>
      <c r="P81" s="1">
        <v>1</v>
      </c>
      <c r="Q81" s="2">
        <v>1</v>
      </c>
      <c r="R81" s="1"/>
      <c r="S81" s="2">
        <v>0</v>
      </c>
      <c r="T81" s="1" t="s">
        <v>193</v>
      </c>
      <c r="V81" t="s">
        <v>286</v>
      </c>
      <c r="W81" t="s">
        <v>437</v>
      </c>
      <c r="X81">
        <v>0</v>
      </c>
      <c r="Y81">
        <v>1</v>
      </c>
      <c r="AA81">
        <v>1</v>
      </c>
      <c r="AE81">
        <v>0</v>
      </c>
      <c r="AF81">
        <v>0</v>
      </c>
    </row>
    <row r="82" spans="1:32" x14ac:dyDescent="0.2">
      <c r="A82" s="1" t="s">
        <v>421</v>
      </c>
      <c r="B82" s="1" t="s">
        <v>422</v>
      </c>
      <c r="C82" s="1" t="s">
        <v>193</v>
      </c>
      <c r="D82" s="1" t="s">
        <v>276</v>
      </c>
      <c r="E82" s="1">
        <v>22</v>
      </c>
      <c r="F82" s="1" t="s">
        <v>438</v>
      </c>
      <c r="G82" s="1" t="s">
        <v>198</v>
      </c>
      <c r="H82" s="2"/>
      <c r="I82" s="2"/>
      <c r="J82" s="1"/>
      <c r="K82" s="1" t="s">
        <v>193</v>
      </c>
      <c r="L82" s="1" t="s">
        <v>193</v>
      </c>
      <c r="M82" s="1" t="s">
        <v>193</v>
      </c>
      <c r="N82" s="1"/>
      <c r="O82" s="2">
        <v>0</v>
      </c>
      <c r="P82" s="1">
        <v>1</v>
      </c>
      <c r="Q82" s="2">
        <v>1</v>
      </c>
      <c r="R82" s="1"/>
      <c r="S82" s="2">
        <v>0</v>
      </c>
      <c r="T82" s="1" t="s">
        <v>193</v>
      </c>
      <c r="V82" t="s">
        <v>286</v>
      </c>
      <c r="W82" t="s">
        <v>439</v>
      </c>
      <c r="X82">
        <v>0</v>
      </c>
      <c r="Y82">
        <v>1</v>
      </c>
      <c r="AA82">
        <v>1</v>
      </c>
      <c r="AE82">
        <v>0</v>
      </c>
      <c r="AF82">
        <v>0</v>
      </c>
    </row>
    <row r="83" spans="1:32" x14ac:dyDescent="0.2">
      <c r="A83" s="1" t="s">
        <v>421</v>
      </c>
      <c r="B83" s="1" t="s">
        <v>422</v>
      </c>
      <c r="C83" s="1" t="s">
        <v>193</v>
      </c>
      <c r="D83" s="1" t="s">
        <v>276</v>
      </c>
      <c r="E83" s="1">
        <v>31</v>
      </c>
      <c r="F83" s="1" t="s">
        <v>440</v>
      </c>
      <c r="G83" s="1" t="s">
        <v>198</v>
      </c>
      <c r="H83" s="2"/>
      <c r="I83" s="2"/>
      <c r="J83" s="1"/>
      <c r="K83" s="1" t="s">
        <v>193</v>
      </c>
      <c r="L83" s="1" t="s">
        <v>193</v>
      </c>
      <c r="M83" s="1" t="s">
        <v>193</v>
      </c>
      <c r="N83" s="1"/>
      <c r="O83" s="2">
        <v>0</v>
      </c>
      <c r="P83" s="1">
        <v>1</v>
      </c>
      <c r="Q83" s="2">
        <v>1</v>
      </c>
      <c r="R83" s="1"/>
      <c r="S83" s="2">
        <v>0</v>
      </c>
      <c r="T83" s="1" t="s">
        <v>193</v>
      </c>
      <c r="V83" t="s">
        <v>286</v>
      </c>
      <c r="W83" t="s">
        <v>441</v>
      </c>
      <c r="X83">
        <v>0</v>
      </c>
      <c r="Y83">
        <v>1</v>
      </c>
      <c r="AA83">
        <v>1</v>
      </c>
      <c r="AE83">
        <v>0</v>
      </c>
      <c r="AF83">
        <v>0</v>
      </c>
    </row>
    <row r="84" spans="1:32" x14ac:dyDescent="0.2">
      <c r="A84" s="1" t="s">
        <v>421</v>
      </c>
      <c r="B84" s="1" t="s">
        <v>422</v>
      </c>
      <c r="C84" s="1" t="s">
        <v>193</v>
      </c>
      <c r="D84" s="1" t="s">
        <v>276</v>
      </c>
      <c r="E84" s="1">
        <v>35</v>
      </c>
      <c r="F84" s="1" t="s">
        <v>442</v>
      </c>
      <c r="G84" s="1" t="s">
        <v>198</v>
      </c>
      <c r="H84" s="2"/>
      <c r="I84" s="2"/>
      <c r="J84" s="1"/>
      <c r="K84" s="1" t="s">
        <v>193</v>
      </c>
      <c r="L84" s="1" t="s">
        <v>193</v>
      </c>
      <c r="M84" s="1" t="s">
        <v>193</v>
      </c>
      <c r="N84" s="1"/>
      <c r="O84" s="2">
        <v>0</v>
      </c>
      <c r="P84" s="1">
        <v>1</v>
      </c>
      <c r="Q84" s="2">
        <v>1</v>
      </c>
      <c r="R84" s="1"/>
      <c r="S84" s="2">
        <v>0</v>
      </c>
      <c r="T84" s="1" t="s">
        <v>193</v>
      </c>
      <c r="V84" t="s">
        <v>286</v>
      </c>
      <c r="W84" t="s">
        <v>403</v>
      </c>
      <c r="X84">
        <v>0</v>
      </c>
      <c r="Y84">
        <v>1</v>
      </c>
      <c r="AA84">
        <v>1</v>
      </c>
      <c r="AE84">
        <v>0</v>
      </c>
      <c r="AF84">
        <v>0</v>
      </c>
    </row>
    <row r="85" spans="1:32" x14ac:dyDescent="0.2">
      <c r="A85" s="1" t="s">
        <v>421</v>
      </c>
      <c r="B85" s="1" t="s">
        <v>422</v>
      </c>
      <c r="C85" s="1" t="s">
        <v>193</v>
      </c>
      <c r="D85" s="1" t="s">
        <v>331</v>
      </c>
      <c r="E85" s="1">
        <v>73</v>
      </c>
      <c r="F85" s="1" t="s">
        <v>443</v>
      </c>
      <c r="G85" s="1" t="s">
        <v>198</v>
      </c>
      <c r="H85" s="2"/>
      <c r="I85" s="2"/>
      <c r="J85" s="1"/>
      <c r="K85" s="1" t="s">
        <v>193</v>
      </c>
      <c r="L85" s="1" t="s">
        <v>193</v>
      </c>
      <c r="M85" s="1" t="s">
        <v>193</v>
      </c>
      <c r="N85" s="1"/>
      <c r="O85" s="2">
        <v>0</v>
      </c>
      <c r="P85" s="1">
        <v>1</v>
      </c>
      <c r="Q85" s="2">
        <v>1</v>
      </c>
      <c r="R85" s="1"/>
      <c r="S85" s="2">
        <v>0</v>
      </c>
      <c r="T85" s="1" t="s">
        <v>193</v>
      </c>
      <c r="V85" t="s">
        <v>286</v>
      </c>
      <c r="W85" t="s">
        <v>444</v>
      </c>
      <c r="X85">
        <v>0</v>
      </c>
      <c r="Y85">
        <v>1</v>
      </c>
      <c r="AA85">
        <v>1</v>
      </c>
      <c r="AE85">
        <v>0</v>
      </c>
      <c r="AF85">
        <v>0</v>
      </c>
    </row>
    <row r="86" spans="1:32" x14ac:dyDescent="0.2">
      <c r="A86" s="1" t="s">
        <v>421</v>
      </c>
      <c r="B86" s="1" t="s">
        <v>422</v>
      </c>
      <c r="C86" s="1" t="s">
        <v>193</v>
      </c>
      <c r="D86" s="1" t="s">
        <v>331</v>
      </c>
      <c r="E86" s="1">
        <v>2022</v>
      </c>
      <c r="F86" s="1" t="s">
        <v>438</v>
      </c>
      <c r="G86" s="1" t="s">
        <v>198</v>
      </c>
      <c r="H86" s="2"/>
      <c r="I86" s="2"/>
      <c r="J86" s="1"/>
      <c r="K86" s="1" t="s">
        <v>193</v>
      </c>
      <c r="L86" s="1" t="s">
        <v>193</v>
      </c>
      <c r="M86" s="1" t="s">
        <v>193</v>
      </c>
      <c r="N86" s="1"/>
      <c r="O86" s="2">
        <v>0</v>
      </c>
      <c r="P86" s="1">
        <v>1</v>
      </c>
      <c r="Q86" s="2">
        <v>1</v>
      </c>
      <c r="R86" s="1"/>
      <c r="S86" s="2">
        <v>0</v>
      </c>
      <c r="T86" s="1" t="s">
        <v>193</v>
      </c>
      <c r="V86" t="s">
        <v>286</v>
      </c>
      <c r="W86" t="s">
        <v>445</v>
      </c>
      <c r="X86">
        <v>0</v>
      </c>
      <c r="Y86">
        <v>1</v>
      </c>
      <c r="AA86">
        <v>1</v>
      </c>
      <c r="AE86">
        <v>0</v>
      </c>
      <c r="AF86">
        <v>0</v>
      </c>
    </row>
    <row r="87" spans="1:32" x14ac:dyDescent="0.2">
      <c r="A87" s="1" t="s">
        <v>421</v>
      </c>
      <c r="B87" s="1" t="s">
        <v>422</v>
      </c>
      <c r="C87" s="1" t="s">
        <v>193</v>
      </c>
      <c r="D87" s="1" t="s">
        <v>331</v>
      </c>
      <c r="E87" s="1">
        <v>2081</v>
      </c>
      <c r="F87" s="1" t="s">
        <v>446</v>
      </c>
      <c r="G87" s="1" t="s">
        <v>198</v>
      </c>
      <c r="H87" s="2"/>
      <c r="I87" s="2"/>
      <c r="J87" s="1"/>
      <c r="K87" s="1" t="s">
        <v>193</v>
      </c>
      <c r="L87" s="1" t="s">
        <v>193</v>
      </c>
      <c r="M87" s="1" t="s">
        <v>193</v>
      </c>
      <c r="N87" s="1"/>
      <c r="O87" s="2">
        <v>0</v>
      </c>
      <c r="P87" s="1">
        <v>1</v>
      </c>
      <c r="Q87" s="2">
        <v>1</v>
      </c>
      <c r="R87" s="1"/>
      <c r="S87" s="2">
        <v>0</v>
      </c>
      <c r="T87" s="1" t="s">
        <v>193</v>
      </c>
      <c r="V87" t="s">
        <v>286</v>
      </c>
      <c r="W87" t="s">
        <v>447</v>
      </c>
      <c r="X87">
        <v>0</v>
      </c>
      <c r="Y87">
        <v>1</v>
      </c>
      <c r="AA87">
        <v>1</v>
      </c>
      <c r="AE87">
        <v>0</v>
      </c>
      <c r="AF87">
        <v>0</v>
      </c>
    </row>
    <row r="88" spans="1:32" x14ac:dyDescent="0.2">
      <c r="A88" s="1" t="s">
        <v>421</v>
      </c>
      <c r="B88" s="1" t="s">
        <v>422</v>
      </c>
      <c r="C88" s="1" t="s">
        <v>193</v>
      </c>
      <c r="D88" s="1" t="s">
        <v>288</v>
      </c>
      <c r="E88" s="1">
        <v>2312</v>
      </c>
      <c r="F88" s="1" t="s">
        <v>448</v>
      </c>
      <c r="G88" s="1" t="s">
        <v>198</v>
      </c>
      <c r="H88" s="2"/>
      <c r="I88" s="2"/>
      <c r="J88" s="1"/>
      <c r="K88" s="1" t="s">
        <v>193</v>
      </c>
      <c r="L88" s="1" t="s">
        <v>193</v>
      </c>
      <c r="M88" s="1" t="s">
        <v>193</v>
      </c>
      <c r="N88" s="1"/>
      <c r="O88" s="2">
        <v>0</v>
      </c>
      <c r="P88" s="1">
        <v>1</v>
      </c>
      <c r="Q88" s="2">
        <v>1</v>
      </c>
      <c r="R88" s="1"/>
      <c r="S88" s="2">
        <v>0</v>
      </c>
      <c r="T88" s="1" t="s">
        <v>193</v>
      </c>
      <c r="V88" t="s">
        <v>286</v>
      </c>
      <c r="W88" t="s">
        <v>449</v>
      </c>
      <c r="X88">
        <v>0</v>
      </c>
      <c r="Y88">
        <v>1</v>
      </c>
      <c r="AA88">
        <v>1</v>
      </c>
      <c r="AE88">
        <v>0</v>
      </c>
      <c r="AF88">
        <v>0</v>
      </c>
    </row>
    <row r="89" spans="1:32" x14ac:dyDescent="0.2">
      <c r="A89" s="1" t="s">
        <v>450</v>
      </c>
      <c r="B89" s="1" t="s">
        <v>451</v>
      </c>
      <c r="C89" s="1" t="s">
        <v>193</v>
      </c>
      <c r="D89" s="1" t="s">
        <v>288</v>
      </c>
      <c r="E89" s="1">
        <v>2534</v>
      </c>
      <c r="F89" s="1" t="s">
        <v>452</v>
      </c>
      <c r="G89" s="1" t="s">
        <v>198</v>
      </c>
      <c r="H89" s="2"/>
      <c r="I89" s="2"/>
      <c r="J89" s="1"/>
      <c r="K89" s="1" t="s">
        <v>193</v>
      </c>
      <c r="L89" s="1" t="s">
        <v>193</v>
      </c>
      <c r="M89" s="1" t="s">
        <v>193</v>
      </c>
      <c r="N89" s="1"/>
      <c r="O89" s="2">
        <v>0</v>
      </c>
      <c r="P89" s="1">
        <v>1</v>
      </c>
      <c r="Q89" s="2">
        <v>1</v>
      </c>
      <c r="R89" s="1"/>
      <c r="S89" s="2">
        <v>0</v>
      </c>
      <c r="T89" s="1" t="s">
        <v>193</v>
      </c>
      <c r="V89" t="s">
        <v>286</v>
      </c>
      <c r="W89" t="s">
        <v>453</v>
      </c>
      <c r="X89">
        <v>0</v>
      </c>
      <c r="Y89">
        <v>1</v>
      </c>
      <c r="AA89">
        <v>1</v>
      </c>
      <c r="AE89">
        <v>0</v>
      </c>
      <c r="AF89">
        <v>0</v>
      </c>
    </row>
    <row r="90" spans="1:32" x14ac:dyDescent="0.2">
      <c r="A90" s="1" t="s">
        <v>454</v>
      </c>
      <c r="B90" s="1" t="s">
        <v>455</v>
      </c>
      <c r="C90" s="1" t="s">
        <v>193</v>
      </c>
      <c r="D90" s="1" t="s">
        <v>284</v>
      </c>
      <c r="E90" s="1">
        <v>9</v>
      </c>
      <c r="F90" s="1" t="s">
        <v>456</v>
      </c>
      <c r="G90" s="1" t="s">
        <v>198</v>
      </c>
      <c r="H90" s="2"/>
      <c r="I90" s="2"/>
      <c r="J90" s="1"/>
      <c r="K90" s="1" t="s">
        <v>193</v>
      </c>
      <c r="L90" s="1" t="s">
        <v>193</v>
      </c>
      <c r="M90" s="1" t="s">
        <v>193</v>
      </c>
      <c r="N90" s="1"/>
      <c r="O90" s="2">
        <v>0</v>
      </c>
      <c r="P90" s="1">
        <v>1</v>
      </c>
      <c r="Q90" s="2">
        <v>1</v>
      </c>
      <c r="R90" s="1"/>
      <c r="S90" s="2">
        <v>0</v>
      </c>
      <c r="T90" s="1" t="s">
        <v>193</v>
      </c>
      <c r="V90" t="s">
        <v>286</v>
      </c>
      <c r="W90" t="s">
        <v>351</v>
      </c>
      <c r="X90">
        <v>0</v>
      </c>
      <c r="Y90">
        <v>1</v>
      </c>
      <c r="AA90">
        <v>1</v>
      </c>
      <c r="AE90">
        <v>0</v>
      </c>
      <c r="AF90">
        <v>0</v>
      </c>
    </row>
    <row r="91" spans="1:32" x14ac:dyDescent="0.2">
      <c r="A91" s="1" t="s">
        <v>454</v>
      </c>
      <c r="B91" s="1" t="s">
        <v>455</v>
      </c>
      <c r="C91" s="1" t="s">
        <v>193</v>
      </c>
      <c r="D91" s="1" t="s">
        <v>284</v>
      </c>
      <c r="E91" s="1">
        <v>13</v>
      </c>
      <c r="F91" s="1" t="s">
        <v>457</v>
      </c>
      <c r="G91" s="1" t="s">
        <v>198</v>
      </c>
      <c r="H91" s="2"/>
      <c r="I91" s="2"/>
      <c r="J91" s="1"/>
      <c r="K91" s="1" t="s">
        <v>193</v>
      </c>
      <c r="L91" s="1" t="s">
        <v>193</v>
      </c>
      <c r="M91" s="1" t="s">
        <v>193</v>
      </c>
      <c r="N91" s="1"/>
      <c r="O91" s="2">
        <v>0</v>
      </c>
      <c r="P91" s="1">
        <v>1</v>
      </c>
      <c r="Q91" s="2">
        <v>1</v>
      </c>
      <c r="R91" s="1"/>
      <c r="S91" s="2">
        <v>0</v>
      </c>
      <c r="T91" s="1" t="s">
        <v>193</v>
      </c>
      <c r="V91" t="s">
        <v>286</v>
      </c>
      <c r="W91" t="s">
        <v>353</v>
      </c>
      <c r="X91">
        <v>0</v>
      </c>
      <c r="Y91">
        <v>1</v>
      </c>
      <c r="AA91">
        <v>1</v>
      </c>
      <c r="AE91">
        <v>0</v>
      </c>
      <c r="AF91">
        <v>0</v>
      </c>
    </row>
    <row r="92" spans="1:32" x14ac:dyDescent="0.2">
      <c r="A92" s="1" t="s">
        <v>454</v>
      </c>
      <c r="B92" s="1" t="s">
        <v>455</v>
      </c>
      <c r="C92" s="1" t="s">
        <v>193</v>
      </c>
      <c r="D92" s="1" t="s">
        <v>284</v>
      </c>
      <c r="E92" s="1">
        <v>17</v>
      </c>
      <c r="F92" s="1" t="s">
        <v>458</v>
      </c>
      <c r="G92" s="1" t="s">
        <v>198</v>
      </c>
      <c r="H92" s="2"/>
      <c r="I92" s="2"/>
      <c r="J92" s="1"/>
      <c r="K92" s="1" t="s">
        <v>193</v>
      </c>
      <c r="L92" s="1" t="s">
        <v>193</v>
      </c>
      <c r="M92" s="1" t="s">
        <v>193</v>
      </c>
      <c r="N92" s="1"/>
      <c r="O92" s="2">
        <v>0</v>
      </c>
      <c r="P92" s="1">
        <v>1</v>
      </c>
      <c r="Q92" s="2">
        <v>1</v>
      </c>
      <c r="R92" s="1"/>
      <c r="S92" s="2">
        <v>0</v>
      </c>
      <c r="T92" s="1" t="s">
        <v>193</v>
      </c>
      <c r="V92" t="s">
        <v>286</v>
      </c>
      <c r="W92" t="s">
        <v>459</v>
      </c>
      <c r="X92">
        <v>0</v>
      </c>
      <c r="Y92">
        <v>1</v>
      </c>
      <c r="AA92">
        <v>1</v>
      </c>
      <c r="AE92">
        <v>0</v>
      </c>
      <c r="AF92">
        <v>0</v>
      </c>
    </row>
    <row r="93" spans="1:32" x14ac:dyDescent="0.2">
      <c r="A93" s="1" t="s">
        <v>454</v>
      </c>
      <c r="B93" s="1" t="s">
        <v>455</v>
      </c>
      <c r="C93" s="1" t="s">
        <v>193</v>
      </c>
      <c r="D93" s="1" t="s">
        <v>284</v>
      </c>
      <c r="E93" s="1">
        <v>37</v>
      </c>
      <c r="F93" s="1" t="s">
        <v>460</v>
      </c>
      <c r="G93" s="1" t="s">
        <v>198</v>
      </c>
      <c r="H93" s="2"/>
      <c r="I93" s="2"/>
      <c r="J93" s="1"/>
      <c r="K93" s="1" t="s">
        <v>193</v>
      </c>
      <c r="L93" s="1" t="s">
        <v>193</v>
      </c>
      <c r="M93" s="1" t="s">
        <v>193</v>
      </c>
      <c r="N93" s="1"/>
      <c r="O93" s="2">
        <v>0</v>
      </c>
      <c r="P93" s="1">
        <v>1</v>
      </c>
      <c r="Q93" s="2">
        <v>1</v>
      </c>
      <c r="R93" s="1"/>
      <c r="S93" s="2">
        <v>0</v>
      </c>
      <c r="T93" s="1" t="s">
        <v>193</v>
      </c>
      <c r="V93" t="s">
        <v>286</v>
      </c>
      <c r="W93" t="s">
        <v>461</v>
      </c>
      <c r="X93">
        <v>0</v>
      </c>
      <c r="Y93">
        <v>1</v>
      </c>
      <c r="AA93">
        <v>1</v>
      </c>
      <c r="AE93">
        <v>0</v>
      </c>
      <c r="AF93">
        <v>0</v>
      </c>
    </row>
    <row r="94" spans="1:32" x14ac:dyDescent="0.2">
      <c r="A94" s="1" t="s">
        <v>454</v>
      </c>
      <c r="B94" s="1" t="s">
        <v>455</v>
      </c>
      <c r="C94" s="1" t="s">
        <v>193</v>
      </c>
      <c r="D94" s="1" t="s">
        <v>284</v>
      </c>
      <c r="E94" s="1">
        <v>40</v>
      </c>
      <c r="F94" s="1" t="s">
        <v>462</v>
      </c>
      <c r="G94" s="1" t="s">
        <v>198</v>
      </c>
      <c r="H94" s="2"/>
      <c r="I94" s="2"/>
      <c r="J94" s="1"/>
      <c r="K94" s="1" t="s">
        <v>193</v>
      </c>
      <c r="L94" s="1" t="s">
        <v>193</v>
      </c>
      <c r="M94" s="1" t="s">
        <v>193</v>
      </c>
      <c r="N94" s="1"/>
      <c r="O94" s="2">
        <v>0</v>
      </c>
      <c r="P94" s="1">
        <v>1</v>
      </c>
      <c r="Q94" s="2">
        <v>1</v>
      </c>
      <c r="R94" s="1"/>
      <c r="S94" s="2">
        <v>0</v>
      </c>
      <c r="T94" s="1" t="s">
        <v>193</v>
      </c>
      <c r="V94" t="s">
        <v>286</v>
      </c>
      <c r="W94" t="s">
        <v>387</v>
      </c>
      <c r="X94">
        <v>0</v>
      </c>
      <c r="Y94">
        <v>1</v>
      </c>
      <c r="AA94">
        <v>1</v>
      </c>
      <c r="AE94">
        <v>0</v>
      </c>
      <c r="AF94">
        <v>0</v>
      </c>
    </row>
    <row r="95" spans="1:32" x14ac:dyDescent="0.2">
      <c r="A95" s="1" t="s">
        <v>454</v>
      </c>
      <c r="B95" s="1" t="s">
        <v>455</v>
      </c>
      <c r="C95" s="1" t="s">
        <v>193</v>
      </c>
      <c r="D95" s="1" t="s">
        <v>284</v>
      </c>
      <c r="E95" s="1">
        <v>53</v>
      </c>
      <c r="F95" s="1" t="s">
        <v>463</v>
      </c>
      <c r="G95" s="1" t="s">
        <v>198</v>
      </c>
      <c r="H95" s="2"/>
      <c r="I95" s="2"/>
      <c r="J95" s="1"/>
      <c r="K95" s="1" t="s">
        <v>193</v>
      </c>
      <c r="L95" s="1" t="s">
        <v>193</v>
      </c>
      <c r="M95" s="1" t="s">
        <v>193</v>
      </c>
      <c r="N95" s="1"/>
      <c r="O95" s="2">
        <v>0</v>
      </c>
      <c r="P95" s="1">
        <v>1</v>
      </c>
      <c r="Q95" s="2">
        <v>1</v>
      </c>
      <c r="R95" s="1"/>
      <c r="S95" s="2">
        <v>0</v>
      </c>
      <c r="T95" s="1" t="s">
        <v>193</v>
      </c>
      <c r="V95" t="s">
        <v>286</v>
      </c>
      <c r="W95" t="s">
        <v>464</v>
      </c>
      <c r="X95">
        <v>0</v>
      </c>
      <c r="Y95">
        <v>1</v>
      </c>
      <c r="AA95">
        <v>1</v>
      </c>
      <c r="AE95">
        <v>0</v>
      </c>
      <c r="AF95">
        <v>0</v>
      </c>
    </row>
    <row r="96" spans="1:32" x14ac:dyDescent="0.2">
      <c r="A96" s="1" t="s">
        <v>454</v>
      </c>
      <c r="B96" s="1" t="s">
        <v>455</v>
      </c>
      <c r="C96" s="1" t="s">
        <v>193</v>
      </c>
      <c r="D96" s="1" t="s">
        <v>284</v>
      </c>
      <c r="E96" s="1">
        <v>59</v>
      </c>
      <c r="F96" s="1" t="s">
        <v>465</v>
      </c>
      <c r="G96" s="1" t="s">
        <v>198</v>
      </c>
      <c r="H96" s="2"/>
      <c r="I96" s="2"/>
      <c r="J96" s="1"/>
      <c r="K96" s="1" t="s">
        <v>193</v>
      </c>
      <c r="L96" s="1" t="s">
        <v>193</v>
      </c>
      <c r="M96" s="1" t="s">
        <v>193</v>
      </c>
      <c r="N96" s="1"/>
      <c r="O96" s="2">
        <v>0</v>
      </c>
      <c r="P96" s="1">
        <v>1</v>
      </c>
      <c r="Q96" s="2">
        <v>1</v>
      </c>
      <c r="R96" s="1"/>
      <c r="S96" s="2">
        <v>0</v>
      </c>
      <c r="T96" s="1" t="s">
        <v>193</v>
      </c>
      <c r="V96" t="s">
        <v>286</v>
      </c>
      <c r="W96" t="s">
        <v>466</v>
      </c>
      <c r="X96">
        <v>0</v>
      </c>
      <c r="Y96">
        <v>1</v>
      </c>
      <c r="AA96">
        <v>1</v>
      </c>
      <c r="AE96">
        <v>0</v>
      </c>
      <c r="AF96">
        <v>0</v>
      </c>
    </row>
    <row r="97" spans="1:32" x14ac:dyDescent="0.2">
      <c r="A97" s="1" t="s">
        <v>454</v>
      </c>
      <c r="B97" s="1" t="s">
        <v>455</v>
      </c>
      <c r="C97" s="1" t="s">
        <v>193</v>
      </c>
      <c r="D97" s="1" t="s">
        <v>284</v>
      </c>
      <c r="E97" s="1">
        <v>71</v>
      </c>
      <c r="F97" s="1" t="s">
        <v>467</v>
      </c>
      <c r="G97" s="1" t="s">
        <v>198</v>
      </c>
      <c r="H97" s="2"/>
      <c r="I97" s="2"/>
      <c r="J97" s="1"/>
      <c r="K97" s="1" t="s">
        <v>193</v>
      </c>
      <c r="L97" s="1" t="s">
        <v>193</v>
      </c>
      <c r="M97" s="1" t="s">
        <v>193</v>
      </c>
      <c r="N97" s="1"/>
      <c r="O97" s="2">
        <v>0</v>
      </c>
      <c r="P97" s="1">
        <v>1</v>
      </c>
      <c r="Q97" s="2">
        <v>1</v>
      </c>
      <c r="R97" s="1"/>
      <c r="S97" s="2">
        <v>0</v>
      </c>
      <c r="T97" s="1" t="s">
        <v>193</v>
      </c>
      <c r="V97" t="s">
        <v>286</v>
      </c>
      <c r="W97" t="s">
        <v>468</v>
      </c>
      <c r="X97">
        <v>0</v>
      </c>
      <c r="Y97">
        <v>1</v>
      </c>
      <c r="AA97">
        <v>1</v>
      </c>
      <c r="AE97">
        <v>0</v>
      </c>
      <c r="AF97">
        <v>0</v>
      </c>
    </row>
    <row r="98" spans="1:32" x14ac:dyDescent="0.2">
      <c r="A98" s="1" t="s">
        <v>454</v>
      </c>
      <c r="B98" s="1" t="s">
        <v>455</v>
      </c>
      <c r="C98" s="1" t="s">
        <v>193</v>
      </c>
      <c r="D98" s="1" t="s">
        <v>284</v>
      </c>
      <c r="E98" s="1">
        <v>81</v>
      </c>
      <c r="F98" s="1" t="s">
        <v>469</v>
      </c>
      <c r="G98" s="1" t="s">
        <v>198</v>
      </c>
      <c r="H98" s="2"/>
      <c r="I98" s="2"/>
      <c r="J98" s="1"/>
      <c r="K98" s="1" t="s">
        <v>193</v>
      </c>
      <c r="L98" s="1" t="s">
        <v>193</v>
      </c>
      <c r="M98" s="1" t="s">
        <v>193</v>
      </c>
      <c r="N98" s="1"/>
      <c r="O98" s="2">
        <v>0</v>
      </c>
      <c r="P98" s="1">
        <v>1</v>
      </c>
      <c r="Q98" s="2">
        <v>1</v>
      </c>
      <c r="R98" s="1"/>
      <c r="S98" s="2">
        <v>0</v>
      </c>
      <c r="T98" s="1" t="s">
        <v>193</v>
      </c>
      <c r="V98" t="s">
        <v>286</v>
      </c>
      <c r="W98" t="s">
        <v>470</v>
      </c>
      <c r="X98">
        <v>0</v>
      </c>
      <c r="Y98">
        <v>1</v>
      </c>
      <c r="AA98">
        <v>1</v>
      </c>
      <c r="AE98">
        <v>0</v>
      </c>
      <c r="AF98">
        <v>0</v>
      </c>
    </row>
    <row r="99" spans="1:32" x14ac:dyDescent="0.2">
      <c r="A99" s="1" t="s">
        <v>454</v>
      </c>
      <c r="B99" s="1" t="s">
        <v>455</v>
      </c>
      <c r="C99" s="1" t="s">
        <v>193</v>
      </c>
      <c r="D99" s="1" t="s">
        <v>284</v>
      </c>
      <c r="E99" s="1">
        <v>82</v>
      </c>
      <c r="F99" s="1" t="s">
        <v>471</v>
      </c>
      <c r="G99" s="1" t="s">
        <v>198</v>
      </c>
      <c r="H99" s="2"/>
      <c r="I99" s="2"/>
      <c r="J99" s="1"/>
      <c r="K99" s="1" t="s">
        <v>193</v>
      </c>
      <c r="L99" s="1" t="s">
        <v>193</v>
      </c>
      <c r="M99" s="1" t="s">
        <v>193</v>
      </c>
      <c r="N99" s="1"/>
      <c r="O99" s="2">
        <v>0</v>
      </c>
      <c r="P99" s="1">
        <v>1</v>
      </c>
      <c r="Q99" s="2">
        <v>1</v>
      </c>
      <c r="R99" s="1"/>
      <c r="S99" s="2">
        <v>0</v>
      </c>
      <c r="T99" s="1" t="s">
        <v>193</v>
      </c>
      <c r="V99" t="s">
        <v>286</v>
      </c>
      <c r="W99" t="s">
        <v>391</v>
      </c>
      <c r="X99">
        <v>0</v>
      </c>
      <c r="Y99">
        <v>1</v>
      </c>
      <c r="AA99">
        <v>1</v>
      </c>
      <c r="AE99">
        <v>0</v>
      </c>
      <c r="AF99">
        <v>0</v>
      </c>
    </row>
    <row r="100" spans="1:32" x14ac:dyDescent="0.2">
      <c r="A100" s="1" t="s">
        <v>454</v>
      </c>
      <c r="B100" s="1" t="s">
        <v>455</v>
      </c>
      <c r="C100" s="1" t="s">
        <v>193</v>
      </c>
      <c r="D100" s="1" t="s">
        <v>284</v>
      </c>
      <c r="E100" s="1">
        <v>97</v>
      </c>
      <c r="F100" s="1" t="s">
        <v>472</v>
      </c>
      <c r="G100" s="1" t="s">
        <v>198</v>
      </c>
      <c r="H100" s="2"/>
      <c r="I100" s="2"/>
      <c r="J100" s="1"/>
      <c r="K100" s="1" t="s">
        <v>193</v>
      </c>
      <c r="L100" s="1" t="s">
        <v>193</v>
      </c>
      <c r="M100" s="1" t="s">
        <v>193</v>
      </c>
      <c r="N100" s="1"/>
      <c r="O100" s="2">
        <v>0</v>
      </c>
      <c r="P100" s="1">
        <v>1</v>
      </c>
      <c r="Q100" s="2">
        <v>1</v>
      </c>
      <c r="R100" s="1"/>
      <c r="S100" s="2">
        <v>0</v>
      </c>
      <c r="T100" s="1" t="s">
        <v>193</v>
      </c>
      <c r="V100" t="s">
        <v>286</v>
      </c>
      <c r="W100" t="s">
        <v>473</v>
      </c>
      <c r="X100">
        <v>0</v>
      </c>
      <c r="Y100">
        <v>1</v>
      </c>
      <c r="AA100">
        <v>1</v>
      </c>
      <c r="AE100">
        <v>0</v>
      </c>
      <c r="AF100">
        <v>0</v>
      </c>
    </row>
    <row r="101" spans="1:32" x14ac:dyDescent="0.2">
      <c r="A101" s="1" t="s">
        <v>454</v>
      </c>
      <c r="B101" s="1" t="s">
        <v>455</v>
      </c>
      <c r="C101" s="1" t="s">
        <v>193</v>
      </c>
      <c r="D101" s="1" t="s">
        <v>284</v>
      </c>
      <c r="E101" s="1">
        <v>151</v>
      </c>
      <c r="F101" s="1" t="s">
        <v>474</v>
      </c>
      <c r="G101" s="1" t="s">
        <v>198</v>
      </c>
      <c r="H101" s="2"/>
      <c r="I101" s="2"/>
      <c r="J101" s="1"/>
      <c r="K101" s="1" t="s">
        <v>193</v>
      </c>
      <c r="L101" s="1" t="s">
        <v>193</v>
      </c>
      <c r="M101" s="1" t="s">
        <v>193</v>
      </c>
      <c r="N101" s="1"/>
      <c r="O101" s="2">
        <v>0</v>
      </c>
      <c r="P101" s="1">
        <v>1</v>
      </c>
      <c r="Q101" s="2">
        <v>1</v>
      </c>
      <c r="R101" s="1"/>
      <c r="S101" s="2">
        <v>0</v>
      </c>
      <c r="T101" s="1" t="s">
        <v>193</v>
      </c>
      <c r="V101" t="s">
        <v>286</v>
      </c>
      <c r="W101" t="s">
        <v>475</v>
      </c>
      <c r="X101">
        <v>0</v>
      </c>
      <c r="Y101">
        <v>1</v>
      </c>
      <c r="AA101">
        <v>1</v>
      </c>
      <c r="AE101">
        <v>0</v>
      </c>
      <c r="AF101">
        <v>0</v>
      </c>
    </row>
    <row r="102" spans="1:32" x14ac:dyDescent="0.2">
      <c r="A102" s="1" t="s">
        <v>454</v>
      </c>
      <c r="B102" s="1" t="s">
        <v>455</v>
      </c>
      <c r="C102" s="1" t="s">
        <v>193</v>
      </c>
      <c r="D102" s="1" t="s">
        <v>284</v>
      </c>
      <c r="E102" s="1">
        <v>154</v>
      </c>
      <c r="F102" s="1" t="s">
        <v>476</v>
      </c>
      <c r="G102" s="1" t="s">
        <v>198</v>
      </c>
      <c r="H102" s="2"/>
      <c r="I102" s="2"/>
      <c r="J102" s="1"/>
      <c r="K102" s="1" t="s">
        <v>193</v>
      </c>
      <c r="L102" s="1" t="s">
        <v>193</v>
      </c>
      <c r="M102" s="1" t="s">
        <v>193</v>
      </c>
      <c r="N102" s="1"/>
      <c r="O102" s="2">
        <v>0</v>
      </c>
      <c r="P102" s="1">
        <v>1</v>
      </c>
      <c r="Q102" s="2">
        <v>1</v>
      </c>
      <c r="R102" s="1"/>
      <c r="S102" s="2">
        <v>0</v>
      </c>
      <c r="T102" s="1" t="s">
        <v>193</v>
      </c>
      <c r="V102" t="s">
        <v>286</v>
      </c>
      <c r="W102" t="s">
        <v>477</v>
      </c>
      <c r="X102">
        <v>0</v>
      </c>
      <c r="Y102">
        <v>1</v>
      </c>
      <c r="AA102">
        <v>1</v>
      </c>
      <c r="AE102">
        <v>0</v>
      </c>
      <c r="AF102">
        <v>0</v>
      </c>
    </row>
    <row r="103" spans="1:32" x14ac:dyDescent="0.2">
      <c r="A103" s="1" t="s">
        <v>454</v>
      </c>
      <c r="B103" s="1" t="s">
        <v>455</v>
      </c>
      <c r="C103" s="1" t="s">
        <v>193</v>
      </c>
      <c r="D103" s="1" t="s">
        <v>284</v>
      </c>
      <c r="E103" s="1">
        <v>173</v>
      </c>
      <c r="F103" s="1" t="s">
        <v>478</v>
      </c>
      <c r="G103" s="1" t="s">
        <v>198</v>
      </c>
      <c r="H103" s="2"/>
      <c r="I103" s="2"/>
      <c r="J103" s="1"/>
      <c r="K103" s="1" t="s">
        <v>193</v>
      </c>
      <c r="L103" s="1" t="s">
        <v>193</v>
      </c>
      <c r="M103" s="1" t="s">
        <v>193</v>
      </c>
      <c r="N103" s="1"/>
      <c r="O103" s="2">
        <v>0</v>
      </c>
      <c r="P103" s="1">
        <v>1</v>
      </c>
      <c r="Q103" s="2">
        <v>1</v>
      </c>
      <c r="R103" s="1"/>
      <c r="S103" s="2">
        <v>0</v>
      </c>
      <c r="T103" s="1" t="s">
        <v>193</v>
      </c>
      <c r="V103" t="s">
        <v>286</v>
      </c>
      <c r="W103" t="s">
        <v>479</v>
      </c>
      <c r="X103">
        <v>0</v>
      </c>
      <c r="Y103">
        <v>1</v>
      </c>
      <c r="AA103">
        <v>1</v>
      </c>
      <c r="AE103">
        <v>0</v>
      </c>
      <c r="AF103">
        <v>0</v>
      </c>
    </row>
    <row r="104" spans="1:32" x14ac:dyDescent="0.2">
      <c r="A104" s="1" t="s">
        <v>454</v>
      </c>
      <c r="B104" s="1" t="s">
        <v>455</v>
      </c>
      <c r="C104" s="1" t="s">
        <v>193</v>
      </c>
      <c r="D104" s="1" t="s">
        <v>284</v>
      </c>
      <c r="E104" s="1">
        <v>175</v>
      </c>
      <c r="F104" s="1" t="s">
        <v>480</v>
      </c>
      <c r="G104" s="1" t="s">
        <v>198</v>
      </c>
      <c r="H104" s="2"/>
      <c r="I104" s="2"/>
      <c r="J104" s="1"/>
      <c r="K104" s="1" t="s">
        <v>193</v>
      </c>
      <c r="L104" s="1" t="s">
        <v>193</v>
      </c>
      <c r="M104" s="1" t="s">
        <v>193</v>
      </c>
      <c r="N104" s="1"/>
      <c r="O104" s="2">
        <v>0</v>
      </c>
      <c r="P104" s="1">
        <v>1</v>
      </c>
      <c r="Q104" s="2">
        <v>1</v>
      </c>
      <c r="R104" s="1"/>
      <c r="S104" s="2">
        <v>0</v>
      </c>
      <c r="T104" s="1" t="s">
        <v>193</v>
      </c>
      <c r="V104" t="s">
        <v>286</v>
      </c>
      <c r="W104" t="s">
        <v>481</v>
      </c>
      <c r="X104">
        <v>0</v>
      </c>
      <c r="Y104">
        <v>1</v>
      </c>
      <c r="AA104">
        <v>1</v>
      </c>
      <c r="AE104">
        <v>0</v>
      </c>
      <c r="AF104">
        <v>0</v>
      </c>
    </row>
    <row r="105" spans="1:32" x14ac:dyDescent="0.2">
      <c r="A105" s="1" t="s">
        <v>454</v>
      </c>
      <c r="B105" s="1" t="s">
        <v>455</v>
      </c>
      <c r="C105" s="1" t="s">
        <v>193</v>
      </c>
      <c r="D105" s="1" t="s">
        <v>276</v>
      </c>
      <c r="E105" s="1">
        <v>9</v>
      </c>
      <c r="F105" s="1" t="s">
        <v>456</v>
      </c>
      <c r="G105" s="1" t="s">
        <v>198</v>
      </c>
      <c r="H105" s="2"/>
      <c r="I105" s="2"/>
      <c r="J105" s="1"/>
      <c r="K105" s="1" t="s">
        <v>193</v>
      </c>
      <c r="L105" s="1" t="s">
        <v>193</v>
      </c>
      <c r="M105" s="1" t="s">
        <v>193</v>
      </c>
      <c r="N105" s="1"/>
      <c r="O105" s="2">
        <v>0</v>
      </c>
      <c r="P105" s="1">
        <v>1</v>
      </c>
      <c r="Q105" s="2">
        <v>1</v>
      </c>
      <c r="R105" s="1"/>
      <c r="S105" s="2">
        <v>0</v>
      </c>
      <c r="T105" s="1" t="s">
        <v>193</v>
      </c>
      <c r="V105" t="s">
        <v>286</v>
      </c>
      <c r="W105" t="s">
        <v>433</v>
      </c>
      <c r="X105">
        <v>0</v>
      </c>
      <c r="Y105">
        <v>1</v>
      </c>
      <c r="AA105">
        <v>1</v>
      </c>
      <c r="AE105">
        <v>0</v>
      </c>
      <c r="AF105">
        <v>0</v>
      </c>
    </row>
    <row r="106" spans="1:32" x14ac:dyDescent="0.2">
      <c r="A106" s="1" t="s">
        <v>454</v>
      </c>
      <c r="B106" s="1" t="s">
        <v>455</v>
      </c>
      <c r="C106" s="1" t="s">
        <v>193</v>
      </c>
      <c r="D106" s="1" t="s">
        <v>276</v>
      </c>
      <c r="E106" s="1">
        <v>13</v>
      </c>
      <c r="F106" s="1" t="s">
        <v>457</v>
      </c>
      <c r="G106" s="1" t="s">
        <v>198</v>
      </c>
      <c r="H106" s="2"/>
      <c r="I106" s="2"/>
      <c r="J106" s="1"/>
      <c r="K106" s="1" t="s">
        <v>193</v>
      </c>
      <c r="L106" s="1" t="s">
        <v>193</v>
      </c>
      <c r="M106" s="1" t="s">
        <v>193</v>
      </c>
      <c r="N106" s="1"/>
      <c r="O106" s="2">
        <v>0</v>
      </c>
      <c r="P106" s="1">
        <v>1</v>
      </c>
      <c r="Q106" s="2">
        <v>1</v>
      </c>
      <c r="R106" s="1"/>
      <c r="S106" s="2">
        <v>0</v>
      </c>
      <c r="T106" s="1" t="s">
        <v>193</v>
      </c>
      <c r="V106" t="s">
        <v>286</v>
      </c>
      <c r="W106" t="s">
        <v>364</v>
      </c>
      <c r="X106">
        <v>0</v>
      </c>
      <c r="Y106">
        <v>1</v>
      </c>
      <c r="AA106">
        <v>1</v>
      </c>
      <c r="AE106">
        <v>0</v>
      </c>
      <c r="AF106">
        <v>0</v>
      </c>
    </row>
    <row r="107" spans="1:32" x14ac:dyDescent="0.2">
      <c r="A107" s="1" t="s">
        <v>454</v>
      </c>
      <c r="B107" s="1" t="s">
        <v>455</v>
      </c>
      <c r="C107" s="1" t="s">
        <v>193</v>
      </c>
      <c r="D107" s="1" t="s">
        <v>276</v>
      </c>
      <c r="E107" s="1">
        <v>17</v>
      </c>
      <c r="F107" s="1" t="s">
        <v>458</v>
      </c>
      <c r="G107" s="1" t="s">
        <v>198</v>
      </c>
      <c r="H107" s="2"/>
      <c r="I107" s="2"/>
      <c r="J107" s="1"/>
      <c r="K107" s="1" t="s">
        <v>193</v>
      </c>
      <c r="L107" s="1" t="s">
        <v>193</v>
      </c>
      <c r="M107" s="1" t="s">
        <v>193</v>
      </c>
      <c r="N107" s="1"/>
      <c r="O107" s="2">
        <v>0</v>
      </c>
      <c r="P107" s="1">
        <v>1</v>
      </c>
      <c r="Q107" s="2">
        <v>1</v>
      </c>
      <c r="R107" s="1"/>
      <c r="S107" s="2">
        <v>0</v>
      </c>
      <c r="T107" s="1" t="s">
        <v>193</v>
      </c>
      <c r="V107" t="s">
        <v>286</v>
      </c>
      <c r="W107" t="s">
        <v>437</v>
      </c>
      <c r="X107">
        <v>0</v>
      </c>
      <c r="Y107">
        <v>1</v>
      </c>
      <c r="AA107">
        <v>1</v>
      </c>
      <c r="AE107">
        <v>0</v>
      </c>
      <c r="AF107">
        <v>0</v>
      </c>
    </row>
    <row r="108" spans="1:32" x14ac:dyDescent="0.2">
      <c r="A108" s="1" t="s">
        <v>454</v>
      </c>
      <c r="B108" s="1" t="s">
        <v>455</v>
      </c>
      <c r="C108" s="1" t="s">
        <v>193</v>
      </c>
      <c r="D108" s="1" t="s">
        <v>276</v>
      </c>
      <c r="E108" s="1">
        <v>35</v>
      </c>
      <c r="F108" s="1" t="s">
        <v>482</v>
      </c>
      <c r="G108" s="1" t="s">
        <v>198</v>
      </c>
      <c r="H108" s="2"/>
      <c r="I108" s="2"/>
      <c r="J108" s="1"/>
      <c r="K108" s="1" t="s">
        <v>193</v>
      </c>
      <c r="L108" s="1" t="s">
        <v>193</v>
      </c>
      <c r="M108" s="1" t="s">
        <v>193</v>
      </c>
      <c r="N108" s="1"/>
      <c r="O108" s="2">
        <v>0</v>
      </c>
      <c r="P108" s="1">
        <v>1</v>
      </c>
      <c r="Q108" s="2">
        <v>1</v>
      </c>
      <c r="R108" s="1"/>
      <c r="S108" s="2">
        <v>0</v>
      </c>
      <c r="T108" s="1" t="s">
        <v>193</v>
      </c>
      <c r="V108" t="s">
        <v>286</v>
      </c>
      <c r="W108" t="s">
        <v>403</v>
      </c>
      <c r="X108">
        <v>0</v>
      </c>
      <c r="Y108">
        <v>1</v>
      </c>
      <c r="AA108">
        <v>1</v>
      </c>
      <c r="AE108">
        <v>0</v>
      </c>
      <c r="AF108">
        <v>0</v>
      </c>
    </row>
    <row r="109" spans="1:32" x14ac:dyDescent="0.2">
      <c r="A109" s="1" t="s">
        <v>454</v>
      </c>
      <c r="B109" s="1" t="s">
        <v>455</v>
      </c>
      <c r="C109" s="1" t="s">
        <v>193</v>
      </c>
      <c r="D109" s="1" t="s">
        <v>276</v>
      </c>
      <c r="E109" s="1">
        <v>53</v>
      </c>
      <c r="F109" s="1" t="s">
        <v>483</v>
      </c>
      <c r="G109" s="1" t="s">
        <v>198</v>
      </c>
      <c r="H109" s="2"/>
      <c r="I109" s="2"/>
      <c r="J109" s="1"/>
      <c r="K109" s="1" t="s">
        <v>193</v>
      </c>
      <c r="L109" s="1" t="s">
        <v>193</v>
      </c>
      <c r="M109" s="1" t="s">
        <v>193</v>
      </c>
      <c r="N109" s="1"/>
      <c r="O109" s="2">
        <v>0</v>
      </c>
      <c r="P109" s="1">
        <v>1</v>
      </c>
      <c r="Q109" s="2">
        <v>1</v>
      </c>
      <c r="R109" s="1"/>
      <c r="S109" s="2">
        <v>0</v>
      </c>
      <c r="T109" s="1" t="s">
        <v>193</v>
      </c>
      <c r="V109" t="s">
        <v>286</v>
      </c>
      <c r="W109" t="s">
        <v>484</v>
      </c>
      <c r="X109">
        <v>0</v>
      </c>
      <c r="Y109">
        <v>1</v>
      </c>
      <c r="AA109">
        <v>1</v>
      </c>
      <c r="AE109">
        <v>0</v>
      </c>
      <c r="AF109">
        <v>0</v>
      </c>
    </row>
    <row r="110" spans="1:32" x14ac:dyDescent="0.2">
      <c r="A110" s="1" t="s">
        <v>454</v>
      </c>
      <c r="B110" s="1" t="s">
        <v>455</v>
      </c>
      <c r="C110" s="1" t="s">
        <v>193</v>
      </c>
      <c r="D110" s="1" t="s">
        <v>276</v>
      </c>
      <c r="E110" s="1">
        <v>59</v>
      </c>
      <c r="F110" s="1" t="s">
        <v>485</v>
      </c>
      <c r="G110" s="1" t="s">
        <v>198</v>
      </c>
      <c r="H110" s="2"/>
      <c r="I110" s="2"/>
      <c r="J110" s="1"/>
      <c r="K110" s="1" t="s">
        <v>193</v>
      </c>
      <c r="L110" s="1" t="s">
        <v>193</v>
      </c>
      <c r="M110" s="1" t="s">
        <v>193</v>
      </c>
      <c r="N110" s="1"/>
      <c r="O110" s="2">
        <v>0</v>
      </c>
      <c r="P110" s="1">
        <v>1</v>
      </c>
      <c r="Q110" s="2">
        <v>1</v>
      </c>
      <c r="R110" s="1"/>
      <c r="S110" s="2">
        <v>0</v>
      </c>
      <c r="T110" s="1" t="s">
        <v>193</v>
      </c>
      <c r="V110" t="s">
        <v>286</v>
      </c>
      <c r="W110" t="s">
        <v>486</v>
      </c>
      <c r="X110">
        <v>0</v>
      </c>
      <c r="Y110">
        <v>1</v>
      </c>
      <c r="AA110">
        <v>1</v>
      </c>
      <c r="AE110">
        <v>0</v>
      </c>
      <c r="AF110">
        <v>0</v>
      </c>
    </row>
    <row r="111" spans="1:32" x14ac:dyDescent="0.2">
      <c r="A111" s="1" t="s">
        <v>454</v>
      </c>
      <c r="B111" s="1" t="s">
        <v>455</v>
      </c>
      <c r="C111" s="1" t="s">
        <v>193</v>
      </c>
      <c r="D111" s="1" t="s">
        <v>276</v>
      </c>
      <c r="E111" s="1">
        <v>64</v>
      </c>
      <c r="F111" s="1" t="s">
        <v>487</v>
      </c>
      <c r="G111" s="1" t="s">
        <v>198</v>
      </c>
      <c r="H111" s="2"/>
      <c r="I111" s="2"/>
      <c r="J111" s="1"/>
      <c r="K111" s="1" t="s">
        <v>193</v>
      </c>
      <c r="L111" s="1" t="s">
        <v>193</v>
      </c>
      <c r="M111" s="1" t="s">
        <v>193</v>
      </c>
      <c r="N111" s="1"/>
      <c r="O111" s="2">
        <v>0</v>
      </c>
      <c r="P111" s="1">
        <v>1</v>
      </c>
      <c r="Q111" s="2">
        <v>1</v>
      </c>
      <c r="R111" s="1"/>
      <c r="S111" s="2">
        <v>0</v>
      </c>
      <c r="T111" s="1" t="s">
        <v>193</v>
      </c>
      <c r="V111" t="s">
        <v>286</v>
      </c>
      <c r="W111" t="s">
        <v>488</v>
      </c>
      <c r="X111">
        <v>0</v>
      </c>
      <c r="Y111">
        <v>1</v>
      </c>
      <c r="AA111">
        <v>1</v>
      </c>
      <c r="AE111">
        <v>0</v>
      </c>
      <c r="AF111">
        <v>0</v>
      </c>
    </row>
    <row r="112" spans="1:32" x14ac:dyDescent="0.2">
      <c r="A112" s="1" t="s">
        <v>454</v>
      </c>
      <c r="B112" s="1" t="s">
        <v>455</v>
      </c>
      <c r="C112" s="1" t="s">
        <v>193</v>
      </c>
      <c r="D112" s="1" t="s">
        <v>276</v>
      </c>
      <c r="E112" s="1">
        <v>97</v>
      </c>
      <c r="F112" s="1" t="s">
        <v>472</v>
      </c>
      <c r="G112" s="1" t="s">
        <v>198</v>
      </c>
      <c r="H112" s="2"/>
      <c r="I112" s="2"/>
      <c r="J112" s="1"/>
      <c r="K112" s="1" t="s">
        <v>193</v>
      </c>
      <c r="L112" s="1" t="s">
        <v>193</v>
      </c>
      <c r="M112" s="1" t="s">
        <v>193</v>
      </c>
      <c r="N112" s="1"/>
      <c r="O112" s="2">
        <v>0</v>
      </c>
      <c r="P112" s="1">
        <v>1</v>
      </c>
      <c r="Q112" s="2">
        <v>1</v>
      </c>
      <c r="R112" s="1"/>
      <c r="S112" s="2">
        <v>0</v>
      </c>
      <c r="T112" s="1" t="s">
        <v>193</v>
      </c>
      <c r="V112" t="s">
        <v>286</v>
      </c>
      <c r="W112" t="s">
        <v>489</v>
      </c>
      <c r="X112">
        <v>0</v>
      </c>
      <c r="Y112">
        <v>1</v>
      </c>
      <c r="AA112">
        <v>1</v>
      </c>
      <c r="AE112">
        <v>0</v>
      </c>
      <c r="AF112">
        <v>0</v>
      </c>
    </row>
    <row r="113" spans="1:32" x14ac:dyDescent="0.2">
      <c r="A113" s="1" t="s">
        <v>454</v>
      </c>
      <c r="B113" s="1" t="s">
        <v>455</v>
      </c>
      <c r="C113" s="1" t="s">
        <v>193</v>
      </c>
      <c r="D113" s="1" t="s">
        <v>276</v>
      </c>
      <c r="E113" s="1">
        <v>133</v>
      </c>
      <c r="F113" s="1" t="s">
        <v>490</v>
      </c>
      <c r="G113" s="1" t="s">
        <v>198</v>
      </c>
      <c r="H113" s="2"/>
      <c r="I113" s="2"/>
      <c r="J113" s="1"/>
      <c r="K113" s="1" t="s">
        <v>193</v>
      </c>
      <c r="L113" s="1" t="s">
        <v>193</v>
      </c>
      <c r="M113" s="1" t="s">
        <v>193</v>
      </c>
      <c r="N113" s="1"/>
      <c r="O113" s="2">
        <v>0</v>
      </c>
      <c r="P113" s="1">
        <v>1</v>
      </c>
      <c r="Q113" s="2">
        <v>1</v>
      </c>
      <c r="R113" s="1"/>
      <c r="S113" s="2">
        <v>0</v>
      </c>
      <c r="T113" s="1" t="s">
        <v>193</v>
      </c>
      <c r="V113" t="s">
        <v>286</v>
      </c>
      <c r="W113" t="s">
        <v>491</v>
      </c>
      <c r="X113">
        <v>0</v>
      </c>
      <c r="Y113">
        <v>1</v>
      </c>
      <c r="AA113">
        <v>1</v>
      </c>
      <c r="AE113">
        <v>0</v>
      </c>
      <c r="AF113">
        <v>0</v>
      </c>
    </row>
    <row r="114" spans="1:32" x14ac:dyDescent="0.2">
      <c r="A114" s="1" t="s">
        <v>454</v>
      </c>
      <c r="B114" s="1" t="s">
        <v>455</v>
      </c>
      <c r="C114" s="1" t="s">
        <v>193</v>
      </c>
      <c r="D114" s="1" t="s">
        <v>276</v>
      </c>
      <c r="E114" s="1">
        <v>146</v>
      </c>
      <c r="F114" s="1" t="s">
        <v>492</v>
      </c>
      <c r="G114" s="1" t="s">
        <v>198</v>
      </c>
      <c r="H114" s="2"/>
      <c r="I114" s="2"/>
      <c r="J114" s="1"/>
      <c r="K114" s="1" t="s">
        <v>193</v>
      </c>
      <c r="L114" s="1" t="s">
        <v>193</v>
      </c>
      <c r="M114" s="1" t="s">
        <v>193</v>
      </c>
      <c r="N114" s="1"/>
      <c r="O114" s="2">
        <v>0</v>
      </c>
      <c r="P114" s="1">
        <v>1</v>
      </c>
      <c r="Q114" s="2">
        <v>1</v>
      </c>
      <c r="R114" s="1"/>
      <c r="S114" s="2">
        <v>0</v>
      </c>
      <c r="T114" s="1" t="s">
        <v>193</v>
      </c>
      <c r="V114" t="s">
        <v>286</v>
      </c>
      <c r="W114" t="s">
        <v>493</v>
      </c>
      <c r="X114">
        <v>0</v>
      </c>
      <c r="Y114">
        <v>1</v>
      </c>
      <c r="AA114">
        <v>1</v>
      </c>
      <c r="AE114">
        <v>0</v>
      </c>
      <c r="AF114">
        <v>0</v>
      </c>
    </row>
    <row r="115" spans="1:32" x14ac:dyDescent="0.2">
      <c r="A115" s="1" t="s">
        <v>454</v>
      </c>
      <c r="B115" s="1" t="s">
        <v>455</v>
      </c>
      <c r="C115" s="1" t="s">
        <v>193</v>
      </c>
      <c r="D115" s="1" t="s">
        <v>276</v>
      </c>
      <c r="E115" s="1">
        <v>151</v>
      </c>
      <c r="F115" s="1" t="s">
        <v>474</v>
      </c>
      <c r="G115" s="1" t="s">
        <v>198</v>
      </c>
      <c r="H115" s="2"/>
      <c r="I115" s="2"/>
      <c r="J115" s="1"/>
      <c r="K115" s="1" t="s">
        <v>193</v>
      </c>
      <c r="L115" s="1" t="s">
        <v>193</v>
      </c>
      <c r="M115" s="1" t="s">
        <v>193</v>
      </c>
      <c r="N115" s="1"/>
      <c r="O115" s="2">
        <v>0</v>
      </c>
      <c r="P115" s="1">
        <v>1</v>
      </c>
      <c r="Q115" s="2">
        <v>1</v>
      </c>
      <c r="R115" s="1"/>
      <c r="S115" s="2">
        <v>0</v>
      </c>
      <c r="T115" s="1" t="s">
        <v>193</v>
      </c>
      <c r="V115" t="s">
        <v>286</v>
      </c>
      <c r="W115" t="s">
        <v>494</v>
      </c>
      <c r="X115">
        <v>0</v>
      </c>
      <c r="Y115">
        <v>1</v>
      </c>
      <c r="AA115">
        <v>1</v>
      </c>
      <c r="AE115">
        <v>0</v>
      </c>
      <c r="AF115">
        <v>0</v>
      </c>
    </row>
    <row r="116" spans="1:32" x14ac:dyDescent="0.2">
      <c r="A116" s="1" t="s">
        <v>454</v>
      </c>
      <c r="B116" s="1" t="s">
        <v>455</v>
      </c>
      <c r="C116" s="1" t="s">
        <v>193</v>
      </c>
      <c r="D116" s="1" t="s">
        <v>276</v>
      </c>
      <c r="E116" s="1">
        <v>175</v>
      </c>
      <c r="F116" s="1" t="s">
        <v>480</v>
      </c>
      <c r="G116" s="1" t="s">
        <v>198</v>
      </c>
      <c r="H116" s="2"/>
      <c r="I116" s="2"/>
      <c r="J116" s="1"/>
      <c r="K116" s="1" t="s">
        <v>193</v>
      </c>
      <c r="L116" s="1" t="s">
        <v>193</v>
      </c>
      <c r="M116" s="1" t="s">
        <v>193</v>
      </c>
      <c r="N116" s="1"/>
      <c r="O116" s="2">
        <v>0</v>
      </c>
      <c r="P116" s="1">
        <v>1</v>
      </c>
      <c r="Q116" s="2">
        <v>1</v>
      </c>
      <c r="R116" s="1"/>
      <c r="S116" s="2">
        <v>0</v>
      </c>
      <c r="T116" s="1" t="s">
        <v>193</v>
      </c>
      <c r="V116" t="s">
        <v>286</v>
      </c>
      <c r="W116" t="s">
        <v>495</v>
      </c>
      <c r="X116">
        <v>0</v>
      </c>
      <c r="Y116">
        <v>1</v>
      </c>
      <c r="AA116">
        <v>1</v>
      </c>
      <c r="AE116">
        <v>0</v>
      </c>
      <c r="AF116">
        <v>0</v>
      </c>
    </row>
    <row r="117" spans="1:32" x14ac:dyDescent="0.2">
      <c r="A117" s="1" t="s">
        <v>454</v>
      </c>
      <c r="B117" s="1" t="s">
        <v>455</v>
      </c>
      <c r="C117" s="1" t="s">
        <v>193</v>
      </c>
      <c r="D117" s="1" t="s">
        <v>331</v>
      </c>
      <c r="E117" s="1">
        <v>151</v>
      </c>
      <c r="F117" s="1" t="s">
        <v>474</v>
      </c>
      <c r="G117" s="1" t="s">
        <v>198</v>
      </c>
      <c r="H117" s="2"/>
      <c r="I117" s="2"/>
      <c r="J117" s="1"/>
      <c r="K117" s="1" t="s">
        <v>193</v>
      </c>
      <c r="L117" s="1" t="s">
        <v>193</v>
      </c>
      <c r="M117" s="1" t="s">
        <v>193</v>
      </c>
      <c r="N117" s="1"/>
      <c r="O117" s="2">
        <v>0</v>
      </c>
      <c r="P117" s="1">
        <v>1</v>
      </c>
      <c r="Q117" s="2">
        <v>1</v>
      </c>
      <c r="R117" s="1"/>
      <c r="S117" s="2">
        <v>0</v>
      </c>
      <c r="T117" s="1" t="s">
        <v>193</v>
      </c>
      <c r="V117" t="s">
        <v>286</v>
      </c>
      <c r="W117" t="s">
        <v>496</v>
      </c>
      <c r="X117">
        <v>0</v>
      </c>
      <c r="Y117">
        <v>1</v>
      </c>
      <c r="AA117">
        <v>1</v>
      </c>
      <c r="AE117">
        <v>0</v>
      </c>
      <c r="AF117">
        <v>0</v>
      </c>
    </row>
    <row r="118" spans="1:32" x14ac:dyDescent="0.2">
      <c r="A118" s="1" t="s">
        <v>454</v>
      </c>
      <c r="B118" s="1" t="s">
        <v>455</v>
      </c>
      <c r="C118" s="1" t="s">
        <v>193</v>
      </c>
      <c r="D118" s="1" t="s">
        <v>331</v>
      </c>
      <c r="E118" s="1">
        <v>876</v>
      </c>
      <c r="F118" s="1" t="s">
        <v>497</v>
      </c>
      <c r="G118" s="1" t="s">
        <v>198</v>
      </c>
      <c r="H118" s="2"/>
      <c r="I118" s="2"/>
      <c r="J118" s="1"/>
      <c r="K118" s="1" t="s">
        <v>193</v>
      </c>
      <c r="L118" s="1" t="s">
        <v>193</v>
      </c>
      <c r="M118" s="1" t="s">
        <v>193</v>
      </c>
      <c r="N118" s="1"/>
      <c r="O118" s="2">
        <v>0</v>
      </c>
      <c r="P118" s="1">
        <v>1</v>
      </c>
      <c r="Q118" s="2">
        <v>1</v>
      </c>
      <c r="R118" s="1"/>
      <c r="S118" s="2">
        <v>0</v>
      </c>
      <c r="T118" s="1" t="s">
        <v>193</v>
      </c>
      <c r="V118" t="s">
        <v>286</v>
      </c>
      <c r="W118" t="s">
        <v>498</v>
      </c>
      <c r="X118">
        <v>0</v>
      </c>
      <c r="Y118">
        <v>1</v>
      </c>
      <c r="AA118">
        <v>1</v>
      </c>
      <c r="AE118">
        <v>0</v>
      </c>
      <c r="AF118">
        <v>0</v>
      </c>
    </row>
    <row r="119" spans="1:32" x14ac:dyDescent="0.2">
      <c r="A119" s="1" t="s">
        <v>454</v>
      </c>
      <c r="B119" s="1" t="s">
        <v>455</v>
      </c>
      <c r="C119" s="1" t="s">
        <v>193</v>
      </c>
      <c r="D119" s="1" t="s">
        <v>288</v>
      </c>
      <c r="E119" s="1">
        <v>808</v>
      </c>
      <c r="F119" s="1" t="s">
        <v>499</v>
      </c>
      <c r="G119" s="1" t="s">
        <v>198</v>
      </c>
      <c r="H119" s="2"/>
      <c r="I119" s="2"/>
      <c r="J119" s="1"/>
      <c r="K119" s="1" t="s">
        <v>193</v>
      </c>
      <c r="L119" s="1" t="s">
        <v>193</v>
      </c>
      <c r="M119" s="1" t="s">
        <v>193</v>
      </c>
      <c r="N119" s="1"/>
      <c r="O119" s="2">
        <v>0</v>
      </c>
      <c r="P119" s="1">
        <v>1</v>
      </c>
      <c r="Q119" s="2">
        <v>1</v>
      </c>
      <c r="R119" s="1"/>
      <c r="S119" s="2">
        <v>0</v>
      </c>
      <c r="T119" s="1" t="s">
        <v>193</v>
      </c>
      <c r="V119" t="s">
        <v>286</v>
      </c>
      <c r="W119" t="s">
        <v>500</v>
      </c>
      <c r="X119">
        <v>0</v>
      </c>
      <c r="Y119">
        <v>1</v>
      </c>
      <c r="AA119">
        <v>1</v>
      </c>
      <c r="AE119">
        <v>0</v>
      </c>
      <c r="AF119">
        <v>0</v>
      </c>
    </row>
    <row r="120" spans="1:32" x14ac:dyDescent="0.2">
      <c r="A120" s="1" t="s">
        <v>454</v>
      </c>
      <c r="B120" s="1" t="s">
        <v>501</v>
      </c>
      <c r="C120" s="1" t="s">
        <v>193</v>
      </c>
      <c r="D120" s="1" t="s">
        <v>284</v>
      </c>
      <c r="E120" s="1">
        <v>53</v>
      </c>
      <c r="F120" s="1" t="s">
        <v>502</v>
      </c>
      <c r="G120" s="1" t="s">
        <v>198</v>
      </c>
      <c r="H120" s="2"/>
      <c r="I120" s="2"/>
      <c r="J120" s="1"/>
      <c r="K120" s="1" t="s">
        <v>193</v>
      </c>
      <c r="L120" s="1" t="s">
        <v>193</v>
      </c>
      <c r="M120" s="1" t="s">
        <v>193</v>
      </c>
      <c r="N120" s="1"/>
      <c r="O120" s="2">
        <v>0</v>
      </c>
      <c r="P120" s="1">
        <v>1</v>
      </c>
      <c r="Q120" s="2">
        <v>1</v>
      </c>
      <c r="R120" s="1"/>
      <c r="S120" s="2">
        <v>0</v>
      </c>
      <c r="T120" s="1" t="s">
        <v>193</v>
      </c>
      <c r="V120" t="s">
        <v>286</v>
      </c>
      <c r="W120" t="s">
        <v>464</v>
      </c>
      <c r="X120">
        <v>0</v>
      </c>
      <c r="Y120">
        <v>1</v>
      </c>
      <c r="AA120">
        <v>1</v>
      </c>
      <c r="AE120">
        <v>0</v>
      </c>
      <c r="AF120">
        <v>0</v>
      </c>
    </row>
    <row r="121" spans="1:32" x14ac:dyDescent="0.2">
      <c r="A121" s="1" t="s">
        <v>454</v>
      </c>
      <c r="B121" s="1" t="s">
        <v>501</v>
      </c>
      <c r="C121" s="1" t="s">
        <v>193</v>
      </c>
      <c r="D121" s="1" t="s">
        <v>331</v>
      </c>
      <c r="E121" s="1">
        <v>67</v>
      </c>
      <c r="F121" s="1" t="s">
        <v>503</v>
      </c>
      <c r="G121" s="1" t="s">
        <v>198</v>
      </c>
      <c r="H121" s="2"/>
      <c r="I121" s="2"/>
      <c r="J121" s="1"/>
      <c r="K121" s="1" t="s">
        <v>193</v>
      </c>
      <c r="L121" s="1" t="s">
        <v>193</v>
      </c>
      <c r="M121" s="1" t="s">
        <v>193</v>
      </c>
      <c r="N121" s="1"/>
      <c r="O121" s="2">
        <v>0</v>
      </c>
      <c r="P121" s="1">
        <v>1</v>
      </c>
      <c r="Q121" s="2">
        <v>1</v>
      </c>
      <c r="R121" s="1"/>
      <c r="S121" s="2">
        <v>0</v>
      </c>
      <c r="T121" s="1" t="s">
        <v>193</v>
      </c>
      <c r="V121" t="s">
        <v>286</v>
      </c>
      <c r="W121" t="s">
        <v>504</v>
      </c>
      <c r="X121">
        <v>0</v>
      </c>
      <c r="Y121">
        <v>1</v>
      </c>
      <c r="AA121">
        <v>1</v>
      </c>
      <c r="AE121">
        <v>0</v>
      </c>
      <c r="AF121">
        <v>0</v>
      </c>
    </row>
    <row r="122" spans="1:32" x14ac:dyDescent="0.2">
      <c r="A122" s="1" t="s">
        <v>505</v>
      </c>
      <c r="B122" s="1" t="s">
        <v>506</v>
      </c>
      <c r="C122" s="1" t="s">
        <v>193</v>
      </c>
      <c r="D122" s="1" t="s">
        <v>331</v>
      </c>
      <c r="E122" s="1">
        <v>497</v>
      </c>
      <c r="F122" s="1" t="s">
        <v>507</v>
      </c>
      <c r="G122" s="1" t="s">
        <v>198</v>
      </c>
      <c r="H122" s="2"/>
      <c r="I122" s="2"/>
      <c r="J122" s="1"/>
      <c r="K122" s="1" t="s">
        <v>193</v>
      </c>
      <c r="L122" s="1" t="s">
        <v>193</v>
      </c>
      <c r="M122" s="1" t="s">
        <v>193</v>
      </c>
      <c r="N122" s="1"/>
      <c r="O122" s="2">
        <v>0</v>
      </c>
      <c r="P122" s="1">
        <v>1</v>
      </c>
      <c r="Q122" s="2">
        <v>1</v>
      </c>
      <c r="R122" s="1"/>
      <c r="S122" s="2">
        <v>0</v>
      </c>
      <c r="T122" s="1" t="s">
        <v>193</v>
      </c>
      <c r="V122" t="s">
        <v>286</v>
      </c>
      <c r="W122" t="s">
        <v>508</v>
      </c>
      <c r="X122">
        <v>0</v>
      </c>
      <c r="Y122">
        <v>1</v>
      </c>
      <c r="AA122">
        <v>1</v>
      </c>
      <c r="AE122">
        <v>0</v>
      </c>
      <c r="AF122">
        <v>0</v>
      </c>
    </row>
    <row r="123" spans="1:32" x14ac:dyDescent="0.2">
      <c r="A123" s="1" t="s">
        <v>505</v>
      </c>
      <c r="B123" s="1" t="s">
        <v>509</v>
      </c>
      <c r="C123" s="1" t="s">
        <v>193</v>
      </c>
      <c r="D123" s="1" t="s">
        <v>331</v>
      </c>
      <c r="E123" s="1">
        <v>9911</v>
      </c>
      <c r="F123" s="1" t="s">
        <v>510</v>
      </c>
      <c r="G123" s="1" t="s">
        <v>198</v>
      </c>
      <c r="H123" s="2"/>
      <c r="I123" s="2"/>
      <c r="J123" s="1"/>
      <c r="K123" s="1" t="s">
        <v>193</v>
      </c>
      <c r="L123" s="1" t="s">
        <v>193</v>
      </c>
      <c r="M123" s="1" t="s">
        <v>193</v>
      </c>
      <c r="N123" s="1"/>
      <c r="O123" s="2">
        <v>0</v>
      </c>
      <c r="P123" s="1">
        <v>1</v>
      </c>
      <c r="Q123" s="2">
        <v>1</v>
      </c>
      <c r="R123" s="1"/>
      <c r="S123" s="2">
        <v>0</v>
      </c>
      <c r="T123" s="1" t="s">
        <v>193</v>
      </c>
      <c r="V123" t="s">
        <v>286</v>
      </c>
      <c r="W123" t="s">
        <v>511</v>
      </c>
      <c r="X123">
        <v>0</v>
      </c>
      <c r="Y123">
        <v>1</v>
      </c>
      <c r="AA123">
        <v>1</v>
      </c>
      <c r="AE123">
        <v>0</v>
      </c>
      <c r="AF123">
        <v>0</v>
      </c>
    </row>
    <row r="124" spans="1:32" x14ac:dyDescent="0.2">
      <c r="A124" s="1" t="s">
        <v>512</v>
      </c>
      <c r="B124" s="1" t="s">
        <v>513</v>
      </c>
      <c r="C124" s="1" t="s">
        <v>193</v>
      </c>
      <c r="D124" s="1" t="s">
        <v>276</v>
      </c>
      <c r="E124" s="1">
        <v>51</v>
      </c>
      <c r="F124" s="1" t="s">
        <v>514</v>
      </c>
      <c r="G124" s="1" t="s">
        <v>198</v>
      </c>
      <c r="H124" s="2"/>
      <c r="I124" s="2"/>
      <c r="J124" s="1"/>
      <c r="K124" s="1" t="s">
        <v>193</v>
      </c>
      <c r="L124" s="1" t="s">
        <v>193</v>
      </c>
      <c r="M124" s="1" t="s">
        <v>193</v>
      </c>
      <c r="N124" s="1"/>
      <c r="O124" s="2">
        <v>0</v>
      </c>
      <c r="P124" s="1">
        <v>1</v>
      </c>
      <c r="Q124" s="2">
        <v>1</v>
      </c>
      <c r="R124" s="1"/>
      <c r="S124" s="2">
        <v>0</v>
      </c>
      <c r="T124" s="1" t="s">
        <v>193</v>
      </c>
      <c r="V124" t="s">
        <v>286</v>
      </c>
      <c r="W124" t="s">
        <v>515</v>
      </c>
      <c r="X124">
        <v>0</v>
      </c>
      <c r="Y124">
        <v>1</v>
      </c>
      <c r="AA124">
        <v>1</v>
      </c>
      <c r="AE124">
        <v>0</v>
      </c>
      <c r="AF124">
        <v>0</v>
      </c>
    </row>
    <row r="125" spans="1:32" x14ac:dyDescent="0.2">
      <c r="A125" s="1" t="s">
        <v>512</v>
      </c>
      <c r="B125" s="1" t="s">
        <v>513</v>
      </c>
      <c r="C125" s="1" t="s">
        <v>193</v>
      </c>
      <c r="D125" s="1" t="s">
        <v>276</v>
      </c>
      <c r="E125" s="1">
        <v>316</v>
      </c>
      <c r="F125" s="1" t="s">
        <v>516</v>
      </c>
      <c r="G125" s="1" t="s">
        <v>198</v>
      </c>
      <c r="H125" s="2"/>
      <c r="I125" s="2"/>
      <c r="J125" s="1"/>
      <c r="K125" s="1" t="s">
        <v>193</v>
      </c>
      <c r="L125" s="1" t="s">
        <v>193</v>
      </c>
      <c r="M125" s="1" t="s">
        <v>193</v>
      </c>
      <c r="N125" s="1"/>
      <c r="O125" s="2">
        <v>0</v>
      </c>
      <c r="P125" s="1">
        <v>1</v>
      </c>
      <c r="Q125" s="2">
        <v>1</v>
      </c>
      <c r="R125" s="1"/>
      <c r="S125" s="2">
        <v>0</v>
      </c>
      <c r="T125" s="1" t="s">
        <v>193</v>
      </c>
      <c r="V125" t="s">
        <v>286</v>
      </c>
      <c r="W125" t="s">
        <v>517</v>
      </c>
      <c r="X125">
        <v>0</v>
      </c>
      <c r="Y125">
        <v>1</v>
      </c>
      <c r="AA125">
        <v>1</v>
      </c>
      <c r="AE125">
        <v>0</v>
      </c>
      <c r="AF125">
        <v>0</v>
      </c>
    </row>
    <row r="126" spans="1:32" x14ac:dyDescent="0.2">
      <c r="A126" s="1" t="s">
        <v>512</v>
      </c>
      <c r="B126" s="1" t="s">
        <v>513</v>
      </c>
      <c r="C126" s="1" t="s">
        <v>193</v>
      </c>
      <c r="D126" s="1" t="s">
        <v>276</v>
      </c>
      <c r="E126" s="1">
        <v>318</v>
      </c>
      <c r="F126" s="1" t="s">
        <v>518</v>
      </c>
      <c r="G126" s="1" t="s">
        <v>198</v>
      </c>
      <c r="H126" s="2"/>
      <c r="I126" s="2"/>
      <c r="J126" s="1"/>
      <c r="K126" s="1" t="s">
        <v>193</v>
      </c>
      <c r="L126" s="1" t="s">
        <v>193</v>
      </c>
      <c r="M126" s="1" t="s">
        <v>193</v>
      </c>
      <c r="N126" s="1"/>
      <c r="O126" s="2">
        <v>0</v>
      </c>
      <c r="P126" s="1">
        <v>1</v>
      </c>
      <c r="Q126" s="2">
        <v>1</v>
      </c>
      <c r="R126" s="1"/>
      <c r="S126" s="2">
        <v>0</v>
      </c>
      <c r="T126" s="1" t="s">
        <v>193</v>
      </c>
      <c r="V126" t="s">
        <v>286</v>
      </c>
      <c r="W126" t="s">
        <v>519</v>
      </c>
      <c r="X126">
        <v>0</v>
      </c>
      <c r="Y126">
        <v>1</v>
      </c>
      <c r="AA126">
        <v>1</v>
      </c>
      <c r="AE126">
        <v>0</v>
      </c>
      <c r="AF126">
        <v>0</v>
      </c>
    </row>
    <row r="127" spans="1:32" x14ac:dyDescent="0.2">
      <c r="A127" s="1" t="s">
        <v>512</v>
      </c>
      <c r="B127" s="1" t="s">
        <v>513</v>
      </c>
      <c r="C127" s="1" t="s">
        <v>193</v>
      </c>
      <c r="D127" s="1" t="s">
        <v>276</v>
      </c>
      <c r="E127" s="1">
        <v>806</v>
      </c>
      <c r="F127" s="1" t="s">
        <v>520</v>
      </c>
      <c r="G127" s="1" t="s">
        <v>198</v>
      </c>
      <c r="H127" s="2"/>
      <c r="I127" s="2"/>
      <c r="J127" s="1"/>
      <c r="K127" s="1" t="s">
        <v>193</v>
      </c>
      <c r="L127" s="1" t="s">
        <v>193</v>
      </c>
      <c r="M127" s="1" t="s">
        <v>193</v>
      </c>
      <c r="N127" s="1"/>
      <c r="O127" s="2">
        <v>0</v>
      </c>
      <c r="P127" s="1">
        <v>1</v>
      </c>
      <c r="Q127" s="2">
        <v>1</v>
      </c>
      <c r="R127" s="1"/>
      <c r="S127" s="2">
        <v>0</v>
      </c>
      <c r="T127" s="1" t="s">
        <v>193</v>
      </c>
      <c r="V127" t="s">
        <v>286</v>
      </c>
      <c r="W127" t="s">
        <v>521</v>
      </c>
      <c r="X127">
        <v>0</v>
      </c>
      <c r="Y127">
        <v>1</v>
      </c>
      <c r="AA127">
        <v>1</v>
      </c>
      <c r="AE127">
        <v>0</v>
      </c>
      <c r="AF127">
        <v>0</v>
      </c>
    </row>
    <row r="128" spans="1:32" x14ac:dyDescent="0.2">
      <c r="A128" s="1" t="s">
        <v>512</v>
      </c>
      <c r="B128" s="1" t="s">
        <v>513</v>
      </c>
      <c r="C128" s="1" t="s">
        <v>193</v>
      </c>
      <c r="D128" s="1" t="s">
        <v>331</v>
      </c>
      <c r="E128" s="1">
        <v>806</v>
      </c>
      <c r="F128" s="1" t="s">
        <v>520</v>
      </c>
      <c r="G128" s="1" t="s">
        <v>198</v>
      </c>
      <c r="H128" s="2"/>
      <c r="I128" s="2"/>
      <c r="J128" s="1"/>
      <c r="K128" s="1" t="s">
        <v>193</v>
      </c>
      <c r="L128" s="1" t="s">
        <v>193</v>
      </c>
      <c r="M128" s="1" t="s">
        <v>193</v>
      </c>
      <c r="N128" s="1"/>
      <c r="O128" s="2">
        <v>0</v>
      </c>
      <c r="P128" s="1">
        <v>1</v>
      </c>
      <c r="Q128" s="2">
        <v>1</v>
      </c>
      <c r="R128" s="1"/>
      <c r="S128" s="2">
        <v>0</v>
      </c>
      <c r="T128" s="1" t="s">
        <v>193</v>
      </c>
      <c r="V128" t="s">
        <v>286</v>
      </c>
      <c r="W128" t="s">
        <v>522</v>
      </c>
      <c r="X128">
        <v>0</v>
      </c>
      <c r="Y128">
        <v>1</v>
      </c>
      <c r="AA128">
        <v>1</v>
      </c>
      <c r="AE128">
        <v>0</v>
      </c>
      <c r="AF128">
        <v>0</v>
      </c>
    </row>
    <row r="129" spans="1:32" x14ac:dyDescent="0.2">
      <c r="A129" s="1" t="s">
        <v>512</v>
      </c>
      <c r="B129" s="1" t="s">
        <v>523</v>
      </c>
      <c r="C129" s="1" t="s">
        <v>193</v>
      </c>
      <c r="D129" s="1" t="s">
        <v>288</v>
      </c>
      <c r="E129" s="1">
        <v>350</v>
      </c>
      <c r="F129" s="1" t="s">
        <v>524</v>
      </c>
      <c r="G129" s="1" t="s">
        <v>198</v>
      </c>
      <c r="H129" s="2"/>
      <c r="I129" s="2"/>
      <c r="J129" s="1"/>
      <c r="K129" s="1" t="s">
        <v>193</v>
      </c>
      <c r="L129" s="1" t="s">
        <v>193</v>
      </c>
      <c r="M129" s="1" t="s">
        <v>193</v>
      </c>
      <c r="N129" s="1"/>
      <c r="O129" s="2">
        <v>0</v>
      </c>
      <c r="P129" s="1">
        <v>1</v>
      </c>
      <c r="Q129" s="2">
        <v>1</v>
      </c>
      <c r="R129" s="1"/>
      <c r="S129" s="2">
        <v>0</v>
      </c>
      <c r="T129" s="1" t="s">
        <v>193</v>
      </c>
      <c r="V129" t="s">
        <v>286</v>
      </c>
      <c r="W129" t="s">
        <v>525</v>
      </c>
      <c r="X129">
        <v>0</v>
      </c>
      <c r="Y129">
        <v>1</v>
      </c>
      <c r="AA129">
        <v>1</v>
      </c>
      <c r="AE129">
        <v>0</v>
      </c>
      <c r="AF129">
        <v>0</v>
      </c>
    </row>
    <row r="130" spans="1:32" x14ac:dyDescent="0.2">
      <c r="A130" s="1" t="s">
        <v>512</v>
      </c>
      <c r="B130" s="1" t="s">
        <v>526</v>
      </c>
      <c r="C130" s="1" t="s">
        <v>193</v>
      </c>
      <c r="D130" s="1" t="s">
        <v>284</v>
      </c>
      <c r="E130" s="1">
        <v>3057</v>
      </c>
      <c r="F130" s="1" t="s">
        <v>527</v>
      </c>
      <c r="G130" s="1" t="s">
        <v>198</v>
      </c>
      <c r="H130" s="2"/>
      <c r="I130" s="2"/>
      <c r="J130" s="1"/>
      <c r="K130" s="1" t="s">
        <v>193</v>
      </c>
      <c r="L130" s="1" t="s">
        <v>193</v>
      </c>
      <c r="M130" s="1" t="s">
        <v>193</v>
      </c>
      <c r="N130" s="1"/>
      <c r="O130" s="2">
        <v>0</v>
      </c>
      <c r="P130" s="1">
        <v>1</v>
      </c>
      <c r="Q130" s="2">
        <v>1</v>
      </c>
      <c r="R130" s="1"/>
      <c r="S130" s="2">
        <v>0</v>
      </c>
      <c r="T130" s="1" t="s">
        <v>193</v>
      </c>
      <c r="V130" t="s">
        <v>286</v>
      </c>
      <c r="W130" t="s">
        <v>528</v>
      </c>
      <c r="X130">
        <v>0</v>
      </c>
      <c r="Y130">
        <v>1</v>
      </c>
      <c r="AA130">
        <v>1</v>
      </c>
      <c r="AE130">
        <v>0</v>
      </c>
      <c r="AF130">
        <v>0</v>
      </c>
    </row>
    <row r="131" spans="1:32" x14ac:dyDescent="0.2">
      <c r="A131" s="1" t="s">
        <v>512</v>
      </c>
      <c r="B131" s="1" t="s">
        <v>526</v>
      </c>
      <c r="C131" s="1" t="s">
        <v>193</v>
      </c>
      <c r="D131" s="1" t="s">
        <v>284</v>
      </c>
      <c r="E131" s="1">
        <v>3320</v>
      </c>
      <c r="F131" s="1" t="s">
        <v>529</v>
      </c>
      <c r="G131" s="1" t="s">
        <v>198</v>
      </c>
      <c r="H131" s="2"/>
      <c r="I131" s="2"/>
      <c r="J131" s="1"/>
      <c r="K131" s="1" t="s">
        <v>193</v>
      </c>
      <c r="L131" s="1" t="s">
        <v>193</v>
      </c>
      <c r="M131" s="1" t="s">
        <v>193</v>
      </c>
      <c r="N131" s="1"/>
      <c r="O131" s="2">
        <v>0</v>
      </c>
      <c r="P131" s="1">
        <v>1</v>
      </c>
      <c r="Q131" s="2">
        <v>1</v>
      </c>
      <c r="R131" s="1"/>
      <c r="S131" s="2">
        <v>0</v>
      </c>
      <c r="T131" s="1" t="s">
        <v>193</v>
      </c>
      <c r="V131" t="s">
        <v>286</v>
      </c>
      <c r="W131" t="s">
        <v>530</v>
      </c>
      <c r="X131">
        <v>0</v>
      </c>
      <c r="Y131">
        <v>1</v>
      </c>
      <c r="AA131">
        <v>1</v>
      </c>
      <c r="AE131">
        <v>0</v>
      </c>
      <c r="AF131">
        <v>0</v>
      </c>
    </row>
    <row r="132" spans="1:32" x14ac:dyDescent="0.2">
      <c r="A132" s="1" t="s">
        <v>512</v>
      </c>
      <c r="B132" s="1" t="s">
        <v>526</v>
      </c>
      <c r="C132" s="1" t="s">
        <v>193</v>
      </c>
      <c r="D132" s="1" t="s">
        <v>284</v>
      </c>
      <c r="E132" s="1">
        <v>3365</v>
      </c>
      <c r="F132" s="1" t="s">
        <v>531</v>
      </c>
      <c r="G132" s="1" t="s">
        <v>198</v>
      </c>
      <c r="H132" s="2"/>
      <c r="I132" s="2"/>
      <c r="J132" s="1"/>
      <c r="K132" s="1" t="s">
        <v>193</v>
      </c>
      <c r="L132" s="1" t="s">
        <v>193</v>
      </c>
      <c r="M132" s="1" t="s">
        <v>193</v>
      </c>
      <c r="N132" s="1"/>
      <c r="O132" s="2">
        <v>0</v>
      </c>
      <c r="P132" s="1">
        <v>1</v>
      </c>
      <c r="Q132" s="2">
        <v>1</v>
      </c>
      <c r="R132" s="1"/>
      <c r="S132" s="2">
        <v>0</v>
      </c>
      <c r="T132" s="1" t="s">
        <v>193</v>
      </c>
      <c r="V132" t="s">
        <v>286</v>
      </c>
      <c r="W132" t="s">
        <v>532</v>
      </c>
      <c r="X132">
        <v>0</v>
      </c>
      <c r="Y132">
        <v>1</v>
      </c>
      <c r="AA132">
        <v>1</v>
      </c>
      <c r="AE132">
        <v>0</v>
      </c>
      <c r="AF132">
        <v>0</v>
      </c>
    </row>
    <row r="133" spans="1:32" x14ac:dyDescent="0.2">
      <c r="A133" s="1" t="s">
        <v>512</v>
      </c>
      <c r="B133" s="1" t="s">
        <v>526</v>
      </c>
      <c r="C133" s="1" t="s">
        <v>193</v>
      </c>
      <c r="D133" s="1" t="s">
        <v>276</v>
      </c>
      <c r="E133" s="1">
        <v>3020</v>
      </c>
      <c r="F133" s="1" t="s">
        <v>529</v>
      </c>
      <c r="G133" s="1" t="s">
        <v>198</v>
      </c>
      <c r="H133" s="2"/>
      <c r="I133" s="2"/>
      <c r="J133" s="1"/>
      <c r="K133" s="1" t="s">
        <v>193</v>
      </c>
      <c r="L133" s="1" t="s">
        <v>193</v>
      </c>
      <c r="M133" s="1" t="s">
        <v>193</v>
      </c>
      <c r="N133" s="1"/>
      <c r="O133" s="2">
        <v>0</v>
      </c>
      <c r="P133" s="1">
        <v>1</v>
      </c>
      <c r="Q133" s="2">
        <v>1</v>
      </c>
      <c r="R133" s="1"/>
      <c r="S133" s="2">
        <v>0</v>
      </c>
      <c r="T133" s="1" t="s">
        <v>193</v>
      </c>
      <c r="V133" t="s">
        <v>286</v>
      </c>
      <c r="W133" t="s">
        <v>533</v>
      </c>
      <c r="X133">
        <v>0</v>
      </c>
      <c r="Y133">
        <v>1</v>
      </c>
      <c r="AA133">
        <v>1</v>
      </c>
      <c r="AE133">
        <v>0</v>
      </c>
      <c r="AF133">
        <v>0</v>
      </c>
    </row>
    <row r="134" spans="1:32" x14ac:dyDescent="0.2">
      <c r="A134" s="1" t="s">
        <v>512</v>
      </c>
      <c r="B134" s="1" t="s">
        <v>526</v>
      </c>
      <c r="C134" s="1" t="s">
        <v>193</v>
      </c>
      <c r="D134" s="1" t="s">
        <v>276</v>
      </c>
      <c r="E134" s="1">
        <v>3031</v>
      </c>
      <c r="F134" s="1" t="s">
        <v>534</v>
      </c>
      <c r="G134" s="1" t="s">
        <v>198</v>
      </c>
      <c r="H134" s="2"/>
      <c r="I134" s="2"/>
      <c r="J134" s="1"/>
      <c r="K134" s="1" t="s">
        <v>193</v>
      </c>
      <c r="L134" s="1" t="s">
        <v>193</v>
      </c>
      <c r="M134" s="1" t="s">
        <v>193</v>
      </c>
      <c r="N134" s="1"/>
      <c r="O134" s="2">
        <v>0</v>
      </c>
      <c r="P134" s="1">
        <v>1</v>
      </c>
      <c r="Q134" s="2">
        <v>1</v>
      </c>
      <c r="R134" s="1"/>
      <c r="S134" s="2">
        <v>0</v>
      </c>
      <c r="T134" s="1" t="s">
        <v>193</v>
      </c>
      <c r="V134" t="s">
        <v>286</v>
      </c>
      <c r="W134" t="s">
        <v>535</v>
      </c>
      <c r="X134">
        <v>0</v>
      </c>
      <c r="Y134">
        <v>1</v>
      </c>
      <c r="AA134">
        <v>1</v>
      </c>
      <c r="AE134">
        <v>0</v>
      </c>
      <c r="AF134">
        <v>0</v>
      </c>
    </row>
    <row r="135" spans="1:32" x14ac:dyDescent="0.2">
      <c r="A135" s="1" t="s">
        <v>512</v>
      </c>
      <c r="B135" s="1" t="s">
        <v>526</v>
      </c>
      <c r="C135" s="1" t="s">
        <v>193</v>
      </c>
      <c r="D135" s="1" t="s">
        <v>276</v>
      </c>
      <c r="E135" s="1">
        <v>3057</v>
      </c>
      <c r="F135" s="1" t="s">
        <v>527</v>
      </c>
      <c r="G135" s="1" t="s">
        <v>198</v>
      </c>
      <c r="H135" s="2"/>
      <c r="I135" s="2"/>
      <c r="J135" s="1"/>
      <c r="K135" s="1" t="s">
        <v>193</v>
      </c>
      <c r="L135" s="1" t="s">
        <v>193</v>
      </c>
      <c r="M135" s="1" t="s">
        <v>193</v>
      </c>
      <c r="N135" s="1"/>
      <c r="O135" s="2">
        <v>0</v>
      </c>
      <c r="P135" s="1">
        <v>1</v>
      </c>
      <c r="Q135" s="2">
        <v>1</v>
      </c>
      <c r="R135" s="1"/>
      <c r="S135" s="2">
        <v>0</v>
      </c>
      <c r="T135" s="1" t="s">
        <v>193</v>
      </c>
      <c r="V135" t="s">
        <v>286</v>
      </c>
      <c r="W135" t="s">
        <v>536</v>
      </c>
      <c r="X135">
        <v>0</v>
      </c>
      <c r="Y135">
        <v>1</v>
      </c>
      <c r="AA135">
        <v>1</v>
      </c>
      <c r="AE135">
        <v>0</v>
      </c>
      <c r="AF135">
        <v>0</v>
      </c>
    </row>
    <row r="136" spans="1:32" x14ac:dyDescent="0.2">
      <c r="A136" s="1" t="s">
        <v>512</v>
      </c>
      <c r="B136" s="1" t="s">
        <v>526</v>
      </c>
      <c r="C136" s="1" t="s">
        <v>193</v>
      </c>
      <c r="D136" s="1" t="s">
        <v>276</v>
      </c>
      <c r="E136" s="1">
        <v>3103</v>
      </c>
      <c r="F136" s="1" t="s">
        <v>537</v>
      </c>
      <c r="G136" s="1" t="s">
        <v>198</v>
      </c>
      <c r="H136" s="2"/>
      <c r="I136" s="2"/>
      <c r="J136" s="1"/>
      <c r="K136" s="1" t="s">
        <v>193</v>
      </c>
      <c r="L136" s="1" t="s">
        <v>193</v>
      </c>
      <c r="M136" s="1" t="s">
        <v>193</v>
      </c>
      <c r="N136" s="1"/>
      <c r="O136" s="2">
        <v>0</v>
      </c>
      <c r="P136" s="1">
        <v>1</v>
      </c>
      <c r="Q136" s="2">
        <v>1</v>
      </c>
      <c r="R136" s="1"/>
      <c r="S136" s="2">
        <v>0</v>
      </c>
      <c r="T136" s="1" t="s">
        <v>193</v>
      </c>
      <c r="V136" t="s">
        <v>286</v>
      </c>
      <c r="W136" t="s">
        <v>538</v>
      </c>
      <c r="X136">
        <v>0</v>
      </c>
      <c r="Y136">
        <v>1</v>
      </c>
      <c r="AA136">
        <v>1</v>
      </c>
      <c r="AE136">
        <v>0</v>
      </c>
      <c r="AF136">
        <v>0</v>
      </c>
    </row>
    <row r="137" spans="1:32" x14ac:dyDescent="0.2">
      <c r="A137" s="1" t="s">
        <v>512</v>
      </c>
      <c r="B137" s="1" t="s">
        <v>526</v>
      </c>
      <c r="C137" s="1" t="s">
        <v>193</v>
      </c>
      <c r="D137" s="1" t="s">
        <v>276</v>
      </c>
      <c r="E137" s="1">
        <v>3365</v>
      </c>
      <c r="F137" s="1" t="s">
        <v>539</v>
      </c>
      <c r="G137" s="1" t="s">
        <v>198</v>
      </c>
      <c r="H137" s="2"/>
      <c r="I137" s="2"/>
      <c r="J137" s="1"/>
      <c r="K137" s="1" t="s">
        <v>193</v>
      </c>
      <c r="L137" s="1" t="s">
        <v>193</v>
      </c>
      <c r="M137" s="1" t="s">
        <v>193</v>
      </c>
      <c r="N137" s="1"/>
      <c r="O137" s="2">
        <v>0</v>
      </c>
      <c r="P137" s="1">
        <v>1</v>
      </c>
      <c r="Q137" s="2">
        <v>1</v>
      </c>
      <c r="R137" s="1"/>
      <c r="S137" s="2">
        <v>0</v>
      </c>
      <c r="T137" s="1" t="s">
        <v>193</v>
      </c>
      <c r="V137" t="s">
        <v>286</v>
      </c>
      <c r="W137" t="s">
        <v>540</v>
      </c>
      <c r="X137">
        <v>0</v>
      </c>
      <c r="Y137">
        <v>1</v>
      </c>
      <c r="AA137">
        <v>1</v>
      </c>
      <c r="AE137">
        <v>0</v>
      </c>
      <c r="AF137">
        <v>0</v>
      </c>
    </row>
    <row r="138" spans="1:32" x14ac:dyDescent="0.2">
      <c r="A138" s="1" t="s">
        <v>512</v>
      </c>
      <c r="B138" s="1" t="s">
        <v>541</v>
      </c>
      <c r="C138" s="1" t="s">
        <v>193</v>
      </c>
      <c r="D138" s="1" t="s">
        <v>284</v>
      </c>
      <c r="E138" s="1">
        <v>1003</v>
      </c>
      <c r="F138" s="1" t="s">
        <v>542</v>
      </c>
      <c r="G138" s="1" t="s">
        <v>198</v>
      </c>
      <c r="H138" s="2"/>
      <c r="I138" s="2"/>
      <c r="J138" s="1"/>
      <c r="K138" s="1" t="s">
        <v>193</v>
      </c>
      <c r="L138" s="1" t="s">
        <v>193</v>
      </c>
      <c r="M138" s="1" t="s">
        <v>193</v>
      </c>
      <c r="N138" s="1"/>
      <c r="O138" s="2">
        <v>0</v>
      </c>
      <c r="P138" s="1">
        <v>1</v>
      </c>
      <c r="Q138" s="2">
        <v>1</v>
      </c>
      <c r="R138" s="1"/>
      <c r="S138" s="2">
        <v>0</v>
      </c>
      <c r="T138" s="1" t="s">
        <v>193</v>
      </c>
      <c r="V138" t="s">
        <v>286</v>
      </c>
      <c r="W138" t="s">
        <v>543</v>
      </c>
      <c r="X138">
        <v>0</v>
      </c>
      <c r="Y138">
        <v>1</v>
      </c>
      <c r="AA138">
        <v>1</v>
      </c>
      <c r="AE138">
        <v>0</v>
      </c>
      <c r="AF138">
        <v>0</v>
      </c>
    </row>
    <row r="139" spans="1:32" x14ac:dyDescent="0.2">
      <c r="A139" s="1" t="s">
        <v>512</v>
      </c>
      <c r="B139" s="1" t="s">
        <v>541</v>
      </c>
      <c r="C139" s="1" t="s">
        <v>193</v>
      </c>
      <c r="D139" s="1" t="s">
        <v>276</v>
      </c>
      <c r="E139" s="1">
        <v>1191</v>
      </c>
      <c r="F139" s="1" t="s">
        <v>544</v>
      </c>
      <c r="G139" s="1" t="s">
        <v>198</v>
      </c>
      <c r="H139" s="2"/>
      <c r="I139" s="2"/>
      <c r="J139" s="1"/>
      <c r="K139" s="1" t="s">
        <v>193</v>
      </c>
      <c r="L139" s="1" t="s">
        <v>193</v>
      </c>
      <c r="M139" s="1" t="s">
        <v>193</v>
      </c>
      <c r="N139" s="1"/>
      <c r="O139" s="2">
        <v>0</v>
      </c>
      <c r="P139" s="1">
        <v>1</v>
      </c>
      <c r="Q139" s="2">
        <v>1</v>
      </c>
      <c r="R139" s="1"/>
      <c r="S139" s="2">
        <v>0</v>
      </c>
      <c r="T139" s="1" t="s">
        <v>193</v>
      </c>
      <c r="V139" t="s">
        <v>286</v>
      </c>
      <c r="W139" t="s">
        <v>545</v>
      </c>
      <c r="X139">
        <v>0</v>
      </c>
      <c r="Y139">
        <v>1</v>
      </c>
      <c r="AA139">
        <v>1</v>
      </c>
      <c r="AE139">
        <v>0</v>
      </c>
      <c r="AF139">
        <v>0</v>
      </c>
    </row>
    <row r="140" spans="1:32" x14ac:dyDescent="0.2">
      <c r="A140" s="1" t="s">
        <v>512</v>
      </c>
      <c r="B140" s="1" t="s">
        <v>546</v>
      </c>
      <c r="C140" s="1" t="s">
        <v>193</v>
      </c>
      <c r="D140" s="1" t="s">
        <v>284</v>
      </c>
      <c r="E140" s="1">
        <v>5151</v>
      </c>
      <c r="F140" s="1" t="s">
        <v>547</v>
      </c>
      <c r="G140" s="1" t="s">
        <v>198</v>
      </c>
      <c r="H140" s="2"/>
      <c r="I140" s="2"/>
      <c r="J140" s="1"/>
      <c r="K140" s="1" t="s">
        <v>193</v>
      </c>
      <c r="L140" s="1" t="s">
        <v>193</v>
      </c>
      <c r="M140" s="1" t="s">
        <v>193</v>
      </c>
      <c r="N140" s="1"/>
      <c r="O140" s="2">
        <v>0</v>
      </c>
      <c r="P140" s="1">
        <v>1</v>
      </c>
      <c r="Q140" s="2">
        <v>1</v>
      </c>
      <c r="R140" s="1"/>
      <c r="S140" s="2">
        <v>0</v>
      </c>
      <c r="T140" s="1" t="s">
        <v>193</v>
      </c>
      <c r="V140" t="s">
        <v>286</v>
      </c>
      <c r="W140" t="s">
        <v>548</v>
      </c>
      <c r="X140">
        <v>0</v>
      </c>
      <c r="Y140">
        <v>1</v>
      </c>
      <c r="AA140">
        <v>1</v>
      </c>
      <c r="AE140">
        <v>0</v>
      </c>
      <c r="AF140">
        <v>0</v>
      </c>
    </row>
    <row r="141" spans="1:32" x14ac:dyDescent="0.2">
      <c r="A141" s="1" t="s">
        <v>512</v>
      </c>
      <c r="B141" s="1" t="s">
        <v>546</v>
      </c>
      <c r="C141" s="1" t="s">
        <v>193</v>
      </c>
      <c r="D141" s="1" t="s">
        <v>284</v>
      </c>
      <c r="E141" s="1">
        <v>5155</v>
      </c>
      <c r="F141" s="1" t="s">
        <v>549</v>
      </c>
      <c r="G141" s="1" t="s">
        <v>198</v>
      </c>
      <c r="H141" s="2"/>
      <c r="I141" s="2"/>
      <c r="J141" s="1"/>
      <c r="K141" s="1" t="s">
        <v>193</v>
      </c>
      <c r="L141" s="1" t="s">
        <v>193</v>
      </c>
      <c r="M141" s="1" t="s">
        <v>193</v>
      </c>
      <c r="N141" s="1"/>
      <c r="O141" s="2">
        <v>0</v>
      </c>
      <c r="P141" s="1">
        <v>1</v>
      </c>
      <c r="Q141" s="2">
        <v>1</v>
      </c>
      <c r="R141" s="1"/>
      <c r="S141" s="2">
        <v>0</v>
      </c>
      <c r="T141" s="1" t="s">
        <v>193</v>
      </c>
      <c r="V141" t="s">
        <v>286</v>
      </c>
      <c r="W141" t="s">
        <v>550</v>
      </c>
      <c r="X141">
        <v>0</v>
      </c>
      <c r="Y141">
        <v>1</v>
      </c>
      <c r="AA141">
        <v>1</v>
      </c>
      <c r="AE141">
        <v>0</v>
      </c>
      <c r="AF141">
        <v>0</v>
      </c>
    </row>
    <row r="142" spans="1:32" x14ac:dyDescent="0.2">
      <c r="A142" s="1" t="s">
        <v>512</v>
      </c>
      <c r="B142" s="1" t="s">
        <v>546</v>
      </c>
      <c r="C142" s="1" t="s">
        <v>193</v>
      </c>
      <c r="D142" s="1" t="s">
        <v>284</v>
      </c>
      <c r="E142" s="1">
        <v>5325</v>
      </c>
      <c r="F142" s="1" t="s">
        <v>551</v>
      </c>
      <c r="G142" s="1" t="s">
        <v>198</v>
      </c>
      <c r="H142" s="2"/>
      <c r="I142" s="2"/>
      <c r="J142" s="1"/>
      <c r="K142" s="1" t="s">
        <v>193</v>
      </c>
      <c r="L142" s="1" t="s">
        <v>193</v>
      </c>
      <c r="M142" s="1" t="s">
        <v>193</v>
      </c>
      <c r="N142" s="1"/>
      <c r="O142" s="2">
        <v>0</v>
      </c>
      <c r="P142" s="1">
        <v>1</v>
      </c>
      <c r="Q142" s="2">
        <v>1</v>
      </c>
      <c r="R142" s="1"/>
      <c r="S142" s="2">
        <v>0</v>
      </c>
      <c r="T142" s="1" t="s">
        <v>193</v>
      </c>
      <c r="V142" t="s">
        <v>286</v>
      </c>
      <c r="W142" t="s">
        <v>552</v>
      </c>
      <c r="X142">
        <v>0</v>
      </c>
      <c r="Y142">
        <v>1</v>
      </c>
      <c r="AA142">
        <v>1</v>
      </c>
      <c r="AE142">
        <v>0</v>
      </c>
      <c r="AF142">
        <v>0</v>
      </c>
    </row>
    <row r="143" spans="1:32" x14ac:dyDescent="0.2">
      <c r="A143" s="1" t="s">
        <v>512</v>
      </c>
      <c r="B143" s="1" t="s">
        <v>546</v>
      </c>
      <c r="C143" s="1" t="s">
        <v>193</v>
      </c>
      <c r="D143" s="1" t="s">
        <v>276</v>
      </c>
      <c r="E143" s="1">
        <v>5121</v>
      </c>
      <c r="F143" s="1" t="s">
        <v>553</v>
      </c>
      <c r="G143" s="1" t="s">
        <v>198</v>
      </c>
      <c r="H143" s="2"/>
      <c r="I143" s="2"/>
      <c r="J143" s="1"/>
      <c r="K143" s="1" t="s">
        <v>193</v>
      </c>
      <c r="L143" s="1" t="s">
        <v>193</v>
      </c>
      <c r="M143" s="1" t="s">
        <v>193</v>
      </c>
      <c r="N143" s="1"/>
      <c r="O143" s="2">
        <v>0</v>
      </c>
      <c r="P143" s="1">
        <v>1</v>
      </c>
      <c r="Q143" s="2">
        <v>1</v>
      </c>
      <c r="R143" s="1"/>
      <c r="S143" s="2">
        <v>0</v>
      </c>
      <c r="T143" s="1" t="s">
        <v>193</v>
      </c>
      <c r="V143" t="s">
        <v>286</v>
      </c>
      <c r="W143" t="s">
        <v>554</v>
      </c>
      <c r="X143">
        <v>0</v>
      </c>
      <c r="Y143">
        <v>1</v>
      </c>
      <c r="AA143">
        <v>1</v>
      </c>
      <c r="AE143">
        <v>0</v>
      </c>
      <c r="AF143">
        <v>0</v>
      </c>
    </row>
    <row r="144" spans="1:32" x14ac:dyDescent="0.2">
      <c r="A144" s="1" t="s">
        <v>512</v>
      </c>
      <c r="B144" s="1" t="s">
        <v>546</v>
      </c>
      <c r="C144" s="1" t="s">
        <v>193</v>
      </c>
      <c r="D144" s="1" t="s">
        <v>276</v>
      </c>
      <c r="E144" s="1">
        <v>5135</v>
      </c>
      <c r="F144" s="1" t="s">
        <v>555</v>
      </c>
      <c r="G144" s="1" t="s">
        <v>198</v>
      </c>
      <c r="H144" s="2"/>
      <c r="I144" s="2"/>
      <c r="J144" s="1"/>
      <c r="K144" s="1" t="s">
        <v>193</v>
      </c>
      <c r="L144" s="1" t="s">
        <v>193</v>
      </c>
      <c r="M144" s="1" t="s">
        <v>193</v>
      </c>
      <c r="N144" s="1"/>
      <c r="O144" s="2">
        <v>0</v>
      </c>
      <c r="P144" s="1">
        <v>1</v>
      </c>
      <c r="Q144" s="2">
        <v>1</v>
      </c>
      <c r="R144" s="1"/>
      <c r="S144" s="2">
        <v>0</v>
      </c>
      <c r="T144" s="1" t="s">
        <v>193</v>
      </c>
      <c r="V144" t="s">
        <v>286</v>
      </c>
      <c r="W144" t="s">
        <v>556</v>
      </c>
      <c r="X144">
        <v>0</v>
      </c>
      <c r="Y144">
        <v>1</v>
      </c>
      <c r="AA144">
        <v>1</v>
      </c>
      <c r="AE144">
        <v>0</v>
      </c>
      <c r="AF144">
        <v>0</v>
      </c>
    </row>
    <row r="145" spans="1:32" x14ac:dyDescent="0.2">
      <c r="A145" s="1" t="s">
        <v>512</v>
      </c>
      <c r="B145" s="1" t="s">
        <v>546</v>
      </c>
      <c r="C145" s="1" t="s">
        <v>193</v>
      </c>
      <c r="D145" s="1" t="s">
        <v>276</v>
      </c>
      <c r="E145" s="1">
        <v>5150</v>
      </c>
      <c r="F145" s="1" t="s">
        <v>557</v>
      </c>
      <c r="G145" s="1" t="s">
        <v>198</v>
      </c>
      <c r="H145" s="2"/>
      <c r="I145" s="2"/>
      <c r="J145" s="1"/>
      <c r="K145" s="1" t="s">
        <v>193</v>
      </c>
      <c r="L145" s="1" t="s">
        <v>193</v>
      </c>
      <c r="M145" s="1" t="s">
        <v>193</v>
      </c>
      <c r="N145" s="1"/>
      <c r="O145" s="2">
        <v>0</v>
      </c>
      <c r="P145" s="1">
        <v>1</v>
      </c>
      <c r="Q145" s="2">
        <v>1</v>
      </c>
      <c r="R145" s="1"/>
      <c r="S145" s="2">
        <v>0</v>
      </c>
      <c r="T145" s="1" t="s">
        <v>193</v>
      </c>
      <c r="V145" t="s">
        <v>286</v>
      </c>
      <c r="W145" t="s">
        <v>558</v>
      </c>
      <c r="X145">
        <v>0</v>
      </c>
      <c r="Y145">
        <v>1</v>
      </c>
      <c r="AA145">
        <v>1</v>
      </c>
      <c r="AE145">
        <v>0</v>
      </c>
      <c r="AF145">
        <v>0</v>
      </c>
    </row>
    <row r="146" spans="1:32" x14ac:dyDescent="0.2">
      <c r="A146" s="1" t="s">
        <v>512</v>
      </c>
      <c r="B146" s="1" t="s">
        <v>559</v>
      </c>
      <c r="C146" s="1" t="s">
        <v>193</v>
      </c>
      <c r="D146" s="1" t="s">
        <v>284</v>
      </c>
      <c r="E146" s="1">
        <v>4471</v>
      </c>
      <c r="F146" s="1" t="s">
        <v>560</v>
      </c>
      <c r="G146" s="1" t="s">
        <v>198</v>
      </c>
      <c r="H146" s="2"/>
      <c r="I146" s="2"/>
      <c r="J146" s="1"/>
      <c r="K146" s="1" t="s">
        <v>193</v>
      </c>
      <c r="L146" s="1" t="s">
        <v>193</v>
      </c>
      <c r="M146" s="1" t="s">
        <v>193</v>
      </c>
      <c r="N146" s="1"/>
      <c r="O146" s="2">
        <v>0</v>
      </c>
      <c r="P146" s="1">
        <v>1</v>
      </c>
      <c r="Q146" s="2">
        <v>1</v>
      </c>
      <c r="R146" s="1"/>
      <c r="S146" s="2">
        <v>0</v>
      </c>
      <c r="T146" s="1" t="s">
        <v>193</v>
      </c>
      <c r="V146" t="s">
        <v>286</v>
      </c>
      <c r="W146" t="s">
        <v>561</v>
      </c>
      <c r="X146">
        <v>0</v>
      </c>
      <c r="Y146">
        <v>1</v>
      </c>
      <c r="AA146">
        <v>1</v>
      </c>
      <c r="AE146">
        <v>0</v>
      </c>
      <c r="AF146">
        <v>0</v>
      </c>
    </row>
    <row r="147" spans="1:32" x14ac:dyDescent="0.2">
      <c r="A147" s="1" t="s">
        <v>512</v>
      </c>
      <c r="B147" s="1" t="s">
        <v>559</v>
      </c>
      <c r="C147" s="1" t="s">
        <v>193</v>
      </c>
      <c r="D147" s="1" t="s">
        <v>284</v>
      </c>
      <c r="E147" s="1">
        <v>4472</v>
      </c>
      <c r="F147" s="1" t="s">
        <v>562</v>
      </c>
      <c r="G147" s="1" t="s">
        <v>198</v>
      </c>
      <c r="H147" s="2"/>
      <c r="I147" s="2"/>
      <c r="J147" s="1"/>
      <c r="K147" s="1" t="s">
        <v>193</v>
      </c>
      <c r="L147" s="1" t="s">
        <v>193</v>
      </c>
      <c r="M147" s="1" t="s">
        <v>193</v>
      </c>
      <c r="N147" s="1"/>
      <c r="O147" s="2">
        <v>0</v>
      </c>
      <c r="P147" s="1">
        <v>1</v>
      </c>
      <c r="Q147" s="2">
        <v>1</v>
      </c>
      <c r="R147" s="1"/>
      <c r="S147" s="2">
        <v>0</v>
      </c>
      <c r="T147" s="1" t="s">
        <v>193</v>
      </c>
      <c r="V147" t="s">
        <v>286</v>
      </c>
      <c r="W147" t="s">
        <v>39</v>
      </c>
      <c r="X147">
        <v>0</v>
      </c>
      <c r="Y147">
        <v>1</v>
      </c>
      <c r="AA147">
        <v>1</v>
      </c>
      <c r="AE147">
        <v>0</v>
      </c>
      <c r="AF147">
        <v>0</v>
      </c>
    </row>
    <row r="148" spans="1:32" x14ac:dyDescent="0.2">
      <c r="A148" s="1" t="s">
        <v>512</v>
      </c>
      <c r="B148" s="1" t="s">
        <v>559</v>
      </c>
      <c r="C148" s="1" t="s">
        <v>193</v>
      </c>
      <c r="D148" s="1" t="s">
        <v>284</v>
      </c>
      <c r="E148" s="1">
        <v>4481</v>
      </c>
      <c r="F148" s="1" t="s">
        <v>563</v>
      </c>
      <c r="G148" s="1" t="s">
        <v>198</v>
      </c>
      <c r="H148" s="2"/>
      <c r="I148" s="2"/>
      <c r="J148" s="1"/>
      <c r="K148" s="1" t="s">
        <v>193</v>
      </c>
      <c r="L148" s="1" t="s">
        <v>193</v>
      </c>
      <c r="M148" s="1" t="s">
        <v>193</v>
      </c>
      <c r="N148" s="1"/>
      <c r="O148" s="2">
        <v>0</v>
      </c>
      <c r="P148" s="1">
        <v>1</v>
      </c>
      <c r="Q148" s="2">
        <v>1</v>
      </c>
      <c r="R148" s="1"/>
      <c r="S148" s="2">
        <v>0</v>
      </c>
      <c r="T148" s="1" t="s">
        <v>193</v>
      </c>
      <c r="V148" t="s">
        <v>286</v>
      </c>
      <c r="W148" t="s">
        <v>564</v>
      </c>
      <c r="X148">
        <v>0</v>
      </c>
      <c r="Y148">
        <v>1</v>
      </c>
      <c r="AA148">
        <v>1</v>
      </c>
      <c r="AE148">
        <v>0</v>
      </c>
      <c r="AF148">
        <v>0</v>
      </c>
    </row>
    <row r="149" spans="1:32" x14ac:dyDescent="0.2">
      <c r="A149" s="1" t="s">
        <v>512</v>
      </c>
      <c r="B149" s="1" t="s">
        <v>559</v>
      </c>
      <c r="C149" s="1" t="s">
        <v>193</v>
      </c>
      <c r="D149" s="1" t="s">
        <v>284</v>
      </c>
      <c r="E149" s="1">
        <v>4482</v>
      </c>
      <c r="F149" s="1" t="s">
        <v>565</v>
      </c>
      <c r="G149" s="1" t="s">
        <v>198</v>
      </c>
      <c r="H149" s="2"/>
      <c r="I149" s="2"/>
      <c r="J149" s="1"/>
      <c r="K149" s="1" t="s">
        <v>193</v>
      </c>
      <c r="L149" s="1" t="s">
        <v>193</v>
      </c>
      <c r="M149" s="1" t="s">
        <v>193</v>
      </c>
      <c r="N149" s="1"/>
      <c r="O149" s="2">
        <v>0</v>
      </c>
      <c r="P149" s="1">
        <v>1</v>
      </c>
      <c r="Q149" s="2">
        <v>1</v>
      </c>
      <c r="R149" s="1"/>
      <c r="S149" s="2">
        <v>0</v>
      </c>
      <c r="T149" s="1" t="s">
        <v>193</v>
      </c>
      <c r="V149" t="s">
        <v>286</v>
      </c>
      <c r="W149" t="s">
        <v>566</v>
      </c>
      <c r="X149">
        <v>0</v>
      </c>
      <c r="Y149">
        <v>1</v>
      </c>
      <c r="AA149">
        <v>1</v>
      </c>
      <c r="AE149">
        <v>0</v>
      </c>
      <c r="AF149">
        <v>0</v>
      </c>
    </row>
    <row r="150" spans="1:32" x14ac:dyDescent="0.2">
      <c r="A150" s="1" t="s">
        <v>512</v>
      </c>
      <c r="B150" s="1" t="s">
        <v>559</v>
      </c>
      <c r="C150" s="1" t="s">
        <v>193</v>
      </c>
      <c r="D150" s="1" t="s">
        <v>284</v>
      </c>
      <c r="E150" s="1">
        <v>4490</v>
      </c>
      <c r="F150" s="1" t="s">
        <v>567</v>
      </c>
      <c r="G150" s="1" t="s">
        <v>198</v>
      </c>
      <c r="H150" s="2"/>
      <c r="I150" s="2"/>
      <c r="J150" s="1"/>
      <c r="K150" s="1" t="s">
        <v>193</v>
      </c>
      <c r="L150" s="1" t="s">
        <v>193</v>
      </c>
      <c r="M150" s="1" t="s">
        <v>193</v>
      </c>
      <c r="N150" s="1"/>
      <c r="O150" s="2">
        <v>0</v>
      </c>
      <c r="P150" s="1">
        <v>1</v>
      </c>
      <c r="Q150" s="2">
        <v>1</v>
      </c>
      <c r="R150" s="1"/>
      <c r="S150" s="2">
        <v>0</v>
      </c>
      <c r="T150" s="1" t="s">
        <v>193</v>
      </c>
      <c r="V150" t="s">
        <v>286</v>
      </c>
      <c r="W150" t="s">
        <v>568</v>
      </c>
      <c r="X150">
        <v>0</v>
      </c>
      <c r="Y150">
        <v>1</v>
      </c>
      <c r="AA150">
        <v>1</v>
      </c>
      <c r="AE150">
        <v>0</v>
      </c>
      <c r="AF150">
        <v>0</v>
      </c>
    </row>
    <row r="151" spans="1:32" x14ac:dyDescent="0.2">
      <c r="A151" s="1" t="s">
        <v>512</v>
      </c>
      <c r="B151" s="1" t="s">
        <v>559</v>
      </c>
      <c r="C151" s="1" t="s">
        <v>193</v>
      </c>
      <c r="D151" s="1" t="s">
        <v>276</v>
      </c>
      <c r="E151" s="1">
        <v>4060</v>
      </c>
      <c r="F151" s="1" t="s">
        <v>569</v>
      </c>
      <c r="G151" s="1" t="s">
        <v>198</v>
      </c>
      <c r="H151" s="2"/>
      <c r="I151" s="2"/>
      <c r="J151" s="1"/>
      <c r="K151" s="1" t="s">
        <v>193</v>
      </c>
      <c r="L151" s="1" t="s">
        <v>193</v>
      </c>
      <c r="M151" s="1" t="s">
        <v>193</v>
      </c>
      <c r="N151" s="1"/>
      <c r="O151" s="2">
        <v>0</v>
      </c>
      <c r="P151" s="1">
        <v>1</v>
      </c>
      <c r="Q151" s="2">
        <v>1</v>
      </c>
      <c r="R151" s="1"/>
      <c r="S151" s="2">
        <v>0</v>
      </c>
      <c r="T151" s="1" t="s">
        <v>193</v>
      </c>
      <c r="V151" t="s">
        <v>286</v>
      </c>
      <c r="W151" t="s">
        <v>570</v>
      </c>
      <c r="X151">
        <v>0</v>
      </c>
      <c r="Y151">
        <v>1</v>
      </c>
      <c r="AA151">
        <v>1</v>
      </c>
      <c r="AE151">
        <v>0</v>
      </c>
      <c r="AF151">
        <v>0</v>
      </c>
    </row>
    <row r="152" spans="1:32" x14ac:dyDescent="0.2">
      <c r="A152" s="1" t="s">
        <v>512</v>
      </c>
      <c r="B152" s="1" t="s">
        <v>559</v>
      </c>
      <c r="C152" s="1" t="s">
        <v>193</v>
      </c>
      <c r="D152" s="1" t="s">
        <v>276</v>
      </c>
      <c r="E152" s="1">
        <v>4077</v>
      </c>
      <c r="F152" s="1" t="s">
        <v>562</v>
      </c>
      <c r="G152" s="1" t="s">
        <v>198</v>
      </c>
      <c r="H152" s="2"/>
      <c r="I152" s="2"/>
      <c r="J152" s="1"/>
      <c r="K152" s="1" t="s">
        <v>193</v>
      </c>
      <c r="L152" s="1" t="s">
        <v>193</v>
      </c>
      <c r="M152" s="1" t="s">
        <v>193</v>
      </c>
      <c r="N152" s="1"/>
      <c r="O152" s="2">
        <v>0</v>
      </c>
      <c r="P152" s="1">
        <v>1</v>
      </c>
      <c r="Q152" s="2">
        <v>1</v>
      </c>
      <c r="R152" s="1"/>
      <c r="S152" s="2">
        <v>0</v>
      </c>
      <c r="T152" s="1" t="s">
        <v>193</v>
      </c>
      <c r="V152" t="s">
        <v>286</v>
      </c>
      <c r="W152" t="s">
        <v>571</v>
      </c>
      <c r="X152">
        <v>0</v>
      </c>
      <c r="Y152">
        <v>1</v>
      </c>
      <c r="AA152">
        <v>1</v>
      </c>
      <c r="AE152">
        <v>0</v>
      </c>
      <c r="AF152">
        <v>0</v>
      </c>
    </row>
    <row r="153" spans="1:32" x14ac:dyDescent="0.2">
      <c r="A153" s="1" t="s">
        <v>512</v>
      </c>
      <c r="B153" s="1" t="s">
        <v>559</v>
      </c>
      <c r="C153" s="1" t="s">
        <v>193</v>
      </c>
      <c r="D153" s="1" t="s">
        <v>276</v>
      </c>
      <c r="E153" s="1">
        <v>4471</v>
      </c>
      <c r="F153" s="1" t="s">
        <v>560</v>
      </c>
      <c r="G153" s="1" t="s">
        <v>198</v>
      </c>
      <c r="H153" s="2"/>
      <c r="I153" s="2"/>
      <c r="J153" s="1"/>
      <c r="K153" s="1" t="s">
        <v>193</v>
      </c>
      <c r="L153" s="1" t="s">
        <v>193</v>
      </c>
      <c r="M153" s="1" t="s">
        <v>193</v>
      </c>
      <c r="N153" s="1"/>
      <c r="O153" s="2">
        <v>0</v>
      </c>
      <c r="P153" s="1">
        <v>1</v>
      </c>
      <c r="Q153" s="2">
        <v>1</v>
      </c>
      <c r="R153" s="1"/>
      <c r="S153" s="2">
        <v>0</v>
      </c>
      <c r="T153" s="1" t="s">
        <v>193</v>
      </c>
      <c r="V153" t="s">
        <v>286</v>
      </c>
      <c r="W153" t="s">
        <v>572</v>
      </c>
      <c r="X153">
        <v>0</v>
      </c>
      <c r="Y153">
        <v>1</v>
      </c>
      <c r="AA153">
        <v>1</v>
      </c>
      <c r="AE153">
        <v>0</v>
      </c>
      <c r="AF153">
        <v>0</v>
      </c>
    </row>
    <row r="154" spans="1:32" x14ac:dyDescent="0.2">
      <c r="A154" s="1" t="s">
        <v>512</v>
      </c>
      <c r="B154" s="1" t="s">
        <v>559</v>
      </c>
      <c r="C154" s="1" t="s">
        <v>193</v>
      </c>
      <c r="D154" s="1" t="s">
        <v>276</v>
      </c>
      <c r="E154" s="1">
        <v>4482</v>
      </c>
      <c r="F154" s="1" t="s">
        <v>565</v>
      </c>
      <c r="G154" s="1" t="s">
        <v>198</v>
      </c>
      <c r="H154" s="2"/>
      <c r="I154" s="2"/>
      <c r="J154" s="1"/>
      <c r="K154" s="1" t="s">
        <v>193</v>
      </c>
      <c r="L154" s="1" t="s">
        <v>193</v>
      </c>
      <c r="M154" s="1" t="s">
        <v>193</v>
      </c>
      <c r="N154" s="1"/>
      <c r="O154" s="2">
        <v>0</v>
      </c>
      <c r="P154" s="1">
        <v>1</v>
      </c>
      <c r="Q154" s="2">
        <v>1</v>
      </c>
      <c r="R154" s="1"/>
      <c r="S154" s="2">
        <v>0</v>
      </c>
      <c r="T154" s="1" t="s">
        <v>193</v>
      </c>
      <c r="V154" t="s">
        <v>286</v>
      </c>
      <c r="W154" t="s">
        <v>573</v>
      </c>
      <c r="X154">
        <v>0</v>
      </c>
      <c r="Y154">
        <v>1</v>
      </c>
      <c r="AA154">
        <v>1</v>
      </c>
      <c r="AE154">
        <v>0</v>
      </c>
      <c r="AF154">
        <v>0</v>
      </c>
    </row>
    <row r="155" spans="1:32" x14ac:dyDescent="0.2">
      <c r="A155" s="1" t="s">
        <v>512</v>
      </c>
      <c r="B155" s="1" t="s">
        <v>559</v>
      </c>
      <c r="C155" s="1" t="s">
        <v>193</v>
      </c>
      <c r="D155" s="1" t="s">
        <v>276</v>
      </c>
      <c r="E155" s="1">
        <v>4490</v>
      </c>
      <c r="F155" s="1" t="s">
        <v>567</v>
      </c>
      <c r="G155" s="1" t="s">
        <v>198</v>
      </c>
      <c r="H155" s="2"/>
      <c r="I155" s="2"/>
      <c r="J155" s="1"/>
      <c r="K155" s="1" t="s">
        <v>193</v>
      </c>
      <c r="L155" s="1" t="s">
        <v>193</v>
      </c>
      <c r="M155" s="1" t="s">
        <v>193</v>
      </c>
      <c r="N155" s="1"/>
      <c r="O155" s="2">
        <v>0</v>
      </c>
      <c r="P155" s="1">
        <v>1</v>
      </c>
      <c r="Q155" s="2">
        <v>1</v>
      </c>
      <c r="R155" s="1"/>
      <c r="S155" s="2">
        <v>0</v>
      </c>
      <c r="T155" s="1" t="s">
        <v>193</v>
      </c>
      <c r="V155" t="s">
        <v>286</v>
      </c>
      <c r="W155" t="s">
        <v>574</v>
      </c>
      <c r="X155">
        <v>0</v>
      </c>
      <c r="Y155">
        <v>1</v>
      </c>
      <c r="AA155">
        <v>1</v>
      </c>
      <c r="AE155">
        <v>0</v>
      </c>
      <c r="AF155">
        <v>0</v>
      </c>
    </row>
    <row r="156" spans="1:32" x14ac:dyDescent="0.2">
      <c r="A156" s="1" t="s">
        <v>512</v>
      </c>
      <c r="B156" s="1" t="s">
        <v>575</v>
      </c>
      <c r="C156" s="1" t="s">
        <v>193</v>
      </c>
      <c r="D156" s="1" t="s">
        <v>284</v>
      </c>
      <c r="E156" s="1">
        <v>2</v>
      </c>
      <c r="F156" s="1" t="s">
        <v>576</v>
      </c>
      <c r="G156" s="1" t="s">
        <v>198</v>
      </c>
      <c r="H156" s="2"/>
      <c r="I156" s="2"/>
      <c r="J156" s="1"/>
      <c r="K156" s="1" t="s">
        <v>193</v>
      </c>
      <c r="L156" s="1" t="s">
        <v>193</v>
      </c>
      <c r="M156" s="1" t="s">
        <v>193</v>
      </c>
      <c r="N156" s="1"/>
      <c r="O156" s="2">
        <v>0</v>
      </c>
      <c r="P156" s="1">
        <v>1</v>
      </c>
      <c r="Q156" s="2">
        <v>1</v>
      </c>
      <c r="R156" s="1"/>
      <c r="S156" s="2">
        <v>0</v>
      </c>
      <c r="T156" s="1" t="s">
        <v>193</v>
      </c>
      <c r="V156" t="s">
        <v>286</v>
      </c>
      <c r="W156" t="s">
        <v>577</v>
      </c>
      <c r="X156">
        <v>0</v>
      </c>
      <c r="Y156">
        <v>1</v>
      </c>
      <c r="AA156">
        <v>1</v>
      </c>
      <c r="AE156">
        <v>0</v>
      </c>
      <c r="AF156">
        <v>0</v>
      </c>
    </row>
    <row r="157" spans="1:32" x14ac:dyDescent="0.2">
      <c r="A157" s="1" t="s">
        <v>512</v>
      </c>
      <c r="B157" s="1" t="s">
        <v>575</v>
      </c>
      <c r="C157" s="1" t="s">
        <v>193</v>
      </c>
      <c r="D157" s="1" t="s">
        <v>276</v>
      </c>
      <c r="E157" s="1">
        <v>89</v>
      </c>
      <c r="F157" s="1" t="s">
        <v>578</v>
      </c>
      <c r="G157" s="1" t="s">
        <v>198</v>
      </c>
      <c r="H157" s="2"/>
      <c r="I157" s="2"/>
      <c r="J157" s="1"/>
      <c r="K157" s="1" t="s">
        <v>193</v>
      </c>
      <c r="L157" s="1" t="s">
        <v>193</v>
      </c>
      <c r="M157" s="1" t="s">
        <v>193</v>
      </c>
      <c r="N157" s="1"/>
      <c r="O157" s="2">
        <v>0</v>
      </c>
      <c r="P157" s="1">
        <v>1</v>
      </c>
      <c r="Q157" s="2">
        <v>1</v>
      </c>
      <c r="R157" s="1"/>
      <c r="S157" s="2">
        <v>0</v>
      </c>
      <c r="T157" s="1" t="s">
        <v>193</v>
      </c>
      <c r="V157" t="s">
        <v>286</v>
      </c>
      <c r="W157" t="s">
        <v>579</v>
      </c>
      <c r="X157">
        <v>0</v>
      </c>
      <c r="Y157">
        <v>1</v>
      </c>
      <c r="AA157">
        <v>1</v>
      </c>
      <c r="AE157">
        <v>0</v>
      </c>
      <c r="AF157">
        <v>0</v>
      </c>
    </row>
    <row r="158" spans="1:32" x14ac:dyDescent="0.2">
      <c r="A158" s="1" t="s">
        <v>512</v>
      </c>
      <c r="B158" s="1" t="s">
        <v>575</v>
      </c>
      <c r="C158" s="1" t="s">
        <v>193</v>
      </c>
      <c r="D158" s="1" t="s">
        <v>331</v>
      </c>
      <c r="E158" s="1">
        <v>601</v>
      </c>
      <c r="F158" s="1" t="s">
        <v>580</v>
      </c>
      <c r="G158" s="1" t="s">
        <v>198</v>
      </c>
      <c r="H158" s="2"/>
      <c r="I158" s="2"/>
      <c r="J158" s="1"/>
      <c r="K158" s="1" t="s">
        <v>193</v>
      </c>
      <c r="L158" s="1" t="s">
        <v>193</v>
      </c>
      <c r="M158" s="1" t="s">
        <v>193</v>
      </c>
      <c r="N158" s="1"/>
      <c r="O158" s="2">
        <v>0</v>
      </c>
      <c r="P158" s="1">
        <v>1</v>
      </c>
      <c r="Q158" s="2">
        <v>1</v>
      </c>
      <c r="R158" s="1"/>
      <c r="S158" s="2">
        <v>0</v>
      </c>
      <c r="T158" s="1" t="s">
        <v>193</v>
      </c>
      <c r="V158" t="s">
        <v>286</v>
      </c>
      <c r="W158" t="s">
        <v>581</v>
      </c>
      <c r="X158">
        <v>0</v>
      </c>
      <c r="Y158">
        <v>1</v>
      </c>
      <c r="AA158">
        <v>1</v>
      </c>
      <c r="AE158">
        <v>0</v>
      </c>
      <c r="AF158">
        <v>0</v>
      </c>
    </row>
    <row r="159" spans="1:32" x14ac:dyDescent="0.2">
      <c r="A159" s="1" t="s">
        <v>512</v>
      </c>
      <c r="B159" s="1" t="s">
        <v>575</v>
      </c>
      <c r="C159" s="1" t="s">
        <v>193</v>
      </c>
      <c r="D159" s="1" t="s">
        <v>288</v>
      </c>
      <c r="E159" s="1">
        <v>52</v>
      </c>
      <c r="F159" s="1" t="s">
        <v>582</v>
      </c>
      <c r="G159" s="1" t="s">
        <v>198</v>
      </c>
      <c r="H159" s="2"/>
      <c r="I159" s="2"/>
      <c r="J159" s="1"/>
      <c r="K159" s="1" t="s">
        <v>193</v>
      </c>
      <c r="L159" s="1" t="s">
        <v>193</v>
      </c>
      <c r="M159" s="1" t="s">
        <v>193</v>
      </c>
      <c r="N159" s="1"/>
      <c r="O159" s="2">
        <v>0</v>
      </c>
      <c r="P159" s="1">
        <v>1</v>
      </c>
      <c r="Q159" s="2">
        <v>1</v>
      </c>
      <c r="R159" s="1"/>
      <c r="S159" s="2">
        <v>0</v>
      </c>
      <c r="T159" s="1" t="s">
        <v>193</v>
      </c>
      <c r="V159" t="s">
        <v>286</v>
      </c>
      <c r="W159" t="s">
        <v>583</v>
      </c>
      <c r="X159">
        <v>0</v>
      </c>
      <c r="Y159">
        <v>1</v>
      </c>
      <c r="AA159">
        <v>1</v>
      </c>
      <c r="AE159">
        <v>0</v>
      </c>
      <c r="AF159">
        <v>0</v>
      </c>
    </row>
    <row r="160" spans="1:32" x14ac:dyDescent="0.2">
      <c r="A160" s="1" t="s">
        <v>512</v>
      </c>
      <c r="B160" s="1" t="s">
        <v>584</v>
      </c>
      <c r="C160" s="1" t="s">
        <v>193</v>
      </c>
      <c r="D160" s="1" t="s">
        <v>284</v>
      </c>
      <c r="E160" s="1">
        <v>2051</v>
      </c>
      <c r="F160" s="1" t="s">
        <v>585</v>
      </c>
      <c r="G160" s="1" t="s">
        <v>198</v>
      </c>
      <c r="H160" s="2"/>
      <c r="I160" s="2"/>
      <c r="J160" s="1"/>
      <c r="K160" s="1" t="s">
        <v>193</v>
      </c>
      <c r="L160" s="1" t="s">
        <v>193</v>
      </c>
      <c r="M160" s="1" t="s">
        <v>193</v>
      </c>
      <c r="N160" s="1"/>
      <c r="O160" s="2">
        <v>0</v>
      </c>
      <c r="P160" s="1">
        <v>1</v>
      </c>
      <c r="Q160" s="2">
        <v>1</v>
      </c>
      <c r="R160" s="1"/>
      <c r="S160" s="2">
        <v>0</v>
      </c>
      <c r="T160" s="1" t="s">
        <v>193</v>
      </c>
      <c r="V160" t="s">
        <v>286</v>
      </c>
      <c r="W160" t="s">
        <v>586</v>
      </c>
      <c r="X160">
        <v>0</v>
      </c>
      <c r="Y160">
        <v>1</v>
      </c>
      <c r="AA160">
        <v>1</v>
      </c>
      <c r="AE160">
        <v>0</v>
      </c>
      <c r="AF160">
        <v>0</v>
      </c>
    </row>
    <row r="161" spans="1:32" x14ac:dyDescent="0.2">
      <c r="A161" s="1" t="s">
        <v>512</v>
      </c>
      <c r="B161" s="1" t="s">
        <v>584</v>
      </c>
      <c r="C161" s="1" t="s">
        <v>193</v>
      </c>
      <c r="D161" s="1" t="s">
        <v>284</v>
      </c>
      <c r="E161" s="1">
        <v>2066</v>
      </c>
      <c r="F161" s="1" t="s">
        <v>587</v>
      </c>
      <c r="G161" s="1" t="s">
        <v>198</v>
      </c>
      <c r="H161" s="2"/>
      <c r="I161" s="2"/>
      <c r="J161" s="1"/>
      <c r="K161" s="1" t="s">
        <v>193</v>
      </c>
      <c r="L161" s="1" t="s">
        <v>193</v>
      </c>
      <c r="M161" s="1" t="s">
        <v>193</v>
      </c>
      <c r="N161" s="1"/>
      <c r="O161" s="2">
        <v>0</v>
      </c>
      <c r="P161" s="1">
        <v>1</v>
      </c>
      <c r="Q161" s="2">
        <v>1</v>
      </c>
      <c r="R161" s="1"/>
      <c r="S161" s="2">
        <v>0</v>
      </c>
      <c r="T161" s="1" t="s">
        <v>193</v>
      </c>
      <c r="V161" t="s">
        <v>286</v>
      </c>
      <c r="W161" t="s">
        <v>588</v>
      </c>
      <c r="X161">
        <v>0</v>
      </c>
      <c r="Y161">
        <v>1</v>
      </c>
      <c r="AA161">
        <v>1</v>
      </c>
      <c r="AE161">
        <v>0</v>
      </c>
      <c r="AF161">
        <v>0</v>
      </c>
    </row>
    <row r="162" spans="1:32" x14ac:dyDescent="0.2">
      <c r="A162" s="1" t="s">
        <v>512</v>
      </c>
      <c r="B162" s="1" t="s">
        <v>584</v>
      </c>
      <c r="C162" s="1" t="s">
        <v>193</v>
      </c>
      <c r="D162" s="1" t="s">
        <v>284</v>
      </c>
      <c r="E162" s="1">
        <v>2114</v>
      </c>
      <c r="F162" s="1" t="s">
        <v>589</v>
      </c>
      <c r="G162" s="1" t="s">
        <v>198</v>
      </c>
      <c r="H162" s="2"/>
      <c r="I162" s="2"/>
      <c r="J162" s="1"/>
      <c r="K162" s="1" t="s">
        <v>193</v>
      </c>
      <c r="L162" s="1" t="s">
        <v>193</v>
      </c>
      <c r="M162" s="1" t="s">
        <v>193</v>
      </c>
      <c r="N162" s="1"/>
      <c r="O162" s="2">
        <v>0</v>
      </c>
      <c r="P162" s="1">
        <v>1</v>
      </c>
      <c r="Q162" s="2">
        <v>1</v>
      </c>
      <c r="R162" s="1"/>
      <c r="S162" s="2">
        <v>0</v>
      </c>
      <c r="T162" s="1" t="s">
        <v>193</v>
      </c>
      <c r="V162" t="s">
        <v>286</v>
      </c>
      <c r="W162" t="s">
        <v>590</v>
      </c>
      <c r="X162">
        <v>0</v>
      </c>
      <c r="Y162">
        <v>1</v>
      </c>
      <c r="AA162">
        <v>1</v>
      </c>
      <c r="AE162">
        <v>0</v>
      </c>
      <c r="AF162">
        <v>0</v>
      </c>
    </row>
    <row r="163" spans="1:32" x14ac:dyDescent="0.2">
      <c r="A163" s="1" t="s">
        <v>512</v>
      </c>
      <c r="B163" s="1" t="s">
        <v>584</v>
      </c>
      <c r="C163" s="1" t="s">
        <v>193</v>
      </c>
      <c r="D163" s="1" t="s">
        <v>284</v>
      </c>
      <c r="E163" s="1">
        <v>2161</v>
      </c>
      <c r="F163" s="1" t="s">
        <v>591</v>
      </c>
      <c r="G163" s="1" t="s">
        <v>198</v>
      </c>
      <c r="H163" s="2"/>
      <c r="I163" s="2"/>
      <c r="J163" s="1"/>
      <c r="K163" s="1" t="s">
        <v>193</v>
      </c>
      <c r="L163" s="1" t="s">
        <v>193</v>
      </c>
      <c r="M163" s="1" t="s">
        <v>193</v>
      </c>
      <c r="N163" s="1"/>
      <c r="O163" s="2">
        <v>0</v>
      </c>
      <c r="P163" s="1">
        <v>1</v>
      </c>
      <c r="Q163" s="2">
        <v>1</v>
      </c>
      <c r="R163" s="1"/>
      <c r="S163" s="2">
        <v>0</v>
      </c>
      <c r="T163" s="1" t="s">
        <v>193</v>
      </c>
      <c r="V163" t="s">
        <v>286</v>
      </c>
      <c r="W163" t="s">
        <v>592</v>
      </c>
      <c r="X163">
        <v>0</v>
      </c>
      <c r="Y163">
        <v>1</v>
      </c>
      <c r="AA163">
        <v>1</v>
      </c>
      <c r="AE163">
        <v>0</v>
      </c>
      <c r="AF163">
        <v>0</v>
      </c>
    </row>
    <row r="164" spans="1:32" x14ac:dyDescent="0.2">
      <c r="A164" s="1" t="s">
        <v>512</v>
      </c>
      <c r="B164" s="1" t="s">
        <v>584</v>
      </c>
      <c r="C164" s="1" t="s">
        <v>193</v>
      </c>
      <c r="D164" s="1" t="s">
        <v>284</v>
      </c>
      <c r="E164" s="1">
        <v>2217</v>
      </c>
      <c r="F164" s="1" t="s">
        <v>593</v>
      </c>
      <c r="G164" s="1" t="s">
        <v>198</v>
      </c>
      <c r="H164" s="2"/>
      <c r="I164" s="2"/>
      <c r="J164" s="1"/>
      <c r="K164" s="1" t="s">
        <v>193</v>
      </c>
      <c r="L164" s="1" t="s">
        <v>193</v>
      </c>
      <c r="M164" s="1" t="s">
        <v>193</v>
      </c>
      <c r="N164" s="1"/>
      <c r="O164" s="2">
        <v>0</v>
      </c>
      <c r="P164" s="1">
        <v>1</v>
      </c>
      <c r="Q164" s="2">
        <v>1</v>
      </c>
      <c r="R164" s="1"/>
      <c r="S164" s="2">
        <v>0</v>
      </c>
      <c r="T164" s="1" t="s">
        <v>193</v>
      </c>
      <c r="V164" t="s">
        <v>286</v>
      </c>
      <c r="W164" t="s">
        <v>594</v>
      </c>
      <c r="X164">
        <v>0</v>
      </c>
      <c r="Y164">
        <v>1</v>
      </c>
      <c r="AA164">
        <v>1</v>
      </c>
      <c r="AE164">
        <v>0</v>
      </c>
      <c r="AF164">
        <v>0</v>
      </c>
    </row>
    <row r="165" spans="1:32" x14ac:dyDescent="0.2">
      <c r="A165" s="1" t="s">
        <v>512</v>
      </c>
      <c r="B165" s="1" t="s">
        <v>584</v>
      </c>
      <c r="C165" s="1" t="s">
        <v>193</v>
      </c>
      <c r="D165" s="1" t="s">
        <v>276</v>
      </c>
      <c r="E165" s="1">
        <v>2110</v>
      </c>
      <c r="F165" s="1" t="s">
        <v>591</v>
      </c>
      <c r="G165" s="1" t="s">
        <v>198</v>
      </c>
      <c r="H165" s="2"/>
      <c r="I165" s="2"/>
      <c r="J165" s="1"/>
      <c r="K165" s="1" t="s">
        <v>193</v>
      </c>
      <c r="L165" s="1" t="s">
        <v>193</v>
      </c>
      <c r="M165" s="1" t="s">
        <v>193</v>
      </c>
      <c r="N165" s="1"/>
      <c r="O165" s="2">
        <v>0</v>
      </c>
      <c r="P165" s="1">
        <v>1</v>
      </c>
      <c r="Q165" s="2">
        <v>1</v>
      </c>
      <c r="R165" s="1"/>
      <c r="S165" s="2">
        <v>0</v>
      </c>
      <c r="T165" s="1" t="s">
        <v>193</v>
      </c>
      <c r="V165" t="s">
        <v>286</v>
      </c>
      <c r="W165" t="s">
        <v>595</v>
      </c>
      <c r="X165">
        <v>0</v>
      </c>
      <c r="Y165">
        <v>1</v>
      </c>
      <c r="AA165">
        <v>1</v>
      </c>
      <c r="AE165">
        <v>0</v>
      </c>
      <c r="AF165">
        <v>0</v>
      </c>
    </row>
    <row r="166" spans="1:32" x14ac:dyDescent="0.2">
      <c r="A166" s="1" t="s">
        <v>512</v>
      </c>
      <c r="B166" s="1" t="s">
        <v>584</v>
      </c>
      <c r="C166" s="1" t="s">
        <v>193</v>
      </c>
      <c r="D166" s="1" t="s">
        <v>276</v>
      </c>
      <c r="E166" s="1">
        <v>2114</v>
      </c>
      <c r="F166" s="1" t="s">
        <v>589</v>
      </c>
      <c r="G166" s="1" t="s">
        <v>198</v>
      </c>
      <c r="H166" s="2"/>
      <c r="I166" s="2"/>
      <c r="J166" s="1"/>
      <c r="K166" s="1" t="s">
        <v>193</v>
      </c>
      <c r="L166" s="1" t="s">
        <v>193</v>
      </c>
      <c r="M166" s="1" t="s">
        <v>193</v>
      </c>
      <c r="N166" s="1"/>
      <c r="O166" s="2">
        <v>0</v>
      </c>
      <c r="P166" s="1">
        <v>1</v>
      </c>
      <c r="Q166" s="2">
        <v>1</v>
      </c>
      <c r="R166" s="1"/>
      <c r="S166" s="2">
        <v>0</v>
      </c>
      <c r="T166" s="1" t="s">
        <v>193</v>
      </c>
      <c r="V166" t="s">
        <v>286</v>
      </c>
      <c r="W166" t="s">
        <v>596</v>
      </c>
      <c r="X166">
        <v>0</v>
      </c>
      <c r="Y166">
        <v>1</v>
      </c>
      <c r="AA166">
        <v>1</v>
      </c>
      <c r="AE166">
        <v>0</v>
      </c>
      <c r="AF166">
        <v>0</v>
      </c>
    </row>
    <row r="167" spans="1:32" x14ac:dyDescent="0.2">
      <c r="A167" s="1" t="s">
        <v>512</v>
      </c>
      <c r="B167" s="1" t="s">
        <v>584</v>
      </c>
      <c r="C167" s="1" t="s">
        <v>193</v>
      </c>
      <c r="D167" s="1" t="s">
        <v>276</v>
      </c>
      <c r="E167" s="1">
        <v>2204</v>
      </c>
      <c r="F167" s="1" t="s">
        <v>597</v>
      </c>
      <c r="G167" s="1" t="s">
        <v>198</v>
      </c>
      <c r="H167" s="2"/>
      <c r="I167" s="2"/>
      <c r="J167" s="1"/>
      <c r="K167" s="1" t="s">
        <v>193</v>
      </c>
      <c r="L167" s="1" t="s">
        <v>193</v>
      </c>
      <c r="M167" s="1" t="s">
        <v>193</v>
      </c>
      <c r="N167" s="1"/>
      <c r="O167" s="2">
        <v>0</v>
      </c>
      <c r="P167" s="1">
        <v>1</v>
      </c>
      <c r="Q167" s="2">
        <v>1</v>
      </c>
      <c r="R167" s="1"/>
      <c r="S167" s="2">
        <v>0</v>
      </c>
      <c r="T167" s="1" t="s">
        <v>193</v>
      </c>
      <c r="V167" t="s">
        <v>286</v>
      </c>
      <c r="W167" t="s">
        <v>598</v>
      </c>
      <c r="X167">
        <v>0</v>
      </c>
      <c r="Y167">
        <v>1</v>
      </c>
      <c r="AA167">
        <v>1</v>
      </c>
      <c r="AE167">
        <v>0</v>
      </c>
      <c r="AF167">
        <v>0</v>
      </c>
    </row>
    <row r="168" spans="1:32" x14ac:dyDescent="0.2">
      <c r="A168" s="1" t="s">
        <v>512</v>
      </c>
      <c r="B168" s="1" t="s">
        <v>584</v>
      </c>
      <c r="C168" s="1" t="s">
        <v>193</v>
      </c>
      <c r="D168" s="1" t="s">
        <v>276</v>
      </c>
      <c r="E168" s="1">
        <v>2217</v>
      </c>
      <c r="F168" s="1" t="s">
        <v>599</v>
      </c>
      <c r="G168" s="1" t="s">
        <v>198</v>
      </c>
      <c r="H168" s="2"/>
      <c r="I168" s="2"/>
      <c r="J168" s="1"/>
      <c r="K168" s="1" t="s">
        <v>193</v>
      </c>
      <c r="L168" s="1" t="s">
        <v>193</v>
      </c>
      <c r="M168" s="1" t="s">
        <v>193</v>
      </c>
      <c r="N168" s="1"/>
      <c r="O168" s="2">
        <v>0</v>
      </c>
      <c r="P168" s="1">
        <v>1</v>
      </c>
      <c r="Q168" s="2">
        <v>1</v>
      </c>
      <c r="R168" s="1"/>
      <c r="S168" s="2">
        <v>0</v>
      </c>
      <c r="T168" s="1" t="s">
        <v>193</v>
      </c>
      <c r="V168" t="s">
        <v>286</v>
      </c>
      <c r="W168" t="s">
        <v>600</v>
      </c>
      <c r="X168">
        <v>0</v>
      </c>
      <c r="Y168">
        <v>1</v>
      </c>
      <c r="AA168">
        <v>1</v>
      </c>
      <c r="AE168">
        <v>0</v>
      </c>
      <c r="AF168">
        <v>0</v>
      </c>
    </row>
    <row r="169" spans="1:32" x14ac:dyDescent="0.2">
      <c r="A169" s="1" t="s">
        <v>512</v>
      </c>
      <c r="B169" s="1" t="s">
        <v>601</v>
      </c>
      <c r="C169" s="1" t="s">
        <v>193</v>
      </c>
      <c r="D169" s="1" t="s">
        <v>331</v>
      </c>
      <c r="E169" s="1">
        <v>1927</v>
      </c>
      <c r="F169" s="1" t="s">
        <v>602</v>
      </c>
      <c r="G169" s="1" t="s">
        <v>198</v>
      </c>
      <c r="H169" s="2"/>
      <c r="I169" s="2"/>
      <c r="J169" s="1"/>
      <c r="K169" s="1" t="s">
        <v>193</v>
      </c>
      <c r="L169" s="1" t="s">
        <v>193</v>
      </c>
      <c r="M169" s="1" t="s">
        <v>193</v>
      </c>
      <c r="N169" s="1"/>
      <c r="O169" s="2">
        <v>0</v>
      </c>
      <c r="P169" s="1">
        <v>1</v>
      </c>
      <c r="Q169" s="2">
        <v>1</v>
      </c>
      <c r="R169" s="1"/>
      <c r="S169" s="2">
        <v>0</v>
      </c>
      <c r="T169" s="1" t="s">
        <v>193</v>
      </c>
      <c r="V169" t="s">
        <v>286</v>
      </c>
      <c r="W169" t="s">
        <v>603</v>
      </c>
      <c r="X169">
        <v>0</v>
      </c>
      <c r="Y169">
        <v>1</v>
      </c>
      <c r="AA169">
        <v>1</v>
      </c>
      <c r="AE169">
        <v>0</v>
      </c>
      <c r="AF169">
        <v>0</v>
      </c>
    </row>
    <row r="170" spans="1:32" x14ac:dyDescent="0.2">
      <c r="A170" s="1" t="s">
        <v>512</v>
      </c>
      <c r="B170" s="1" t="s">
        <v>604</v>
      </c>
      <c r="C170" s="1" t="s">
        <v>193</v>
      </c>
      <c r="D170" s="1" t="s">
        <v>284</v>
      </c>
      <c r="E170" s="1">
        <v>47</v>
      </c>
      <c r="F170" s="1" t="s">
        <v>605</v>
      </c>
      <c r="G170" s="1" t="s">
        <v>198</v>
      </c>
      <c r="H170" s="2"/>
      <c r="I170" s="2"/>
      <c r="J170" s="1"/>
      <c r="K170" s="1" t="s">
        <v>193</v>
      </c>
      <c r="L170" s="1" t="s">
        <v>193</v>
      </c>
      <c r="M170" s="1" t="s">
        <v>193</v>
      </c>
      <c r="N170" s="1"/>
      <c r="O170" s="2">
        <v>0</v>
      </c>
      <c r="P170" s="1">
        <v>1</v>
      </c>
      <c r="Q170" s="2">
        <v>1</v>
      </c>
      <c r="R170" s="1"/>
      <c r="S170" s="2">
        <v>0</v>
      </c>
      <c r="T170" s="1" t="s">
        <v>193</v>
      </c>
      <c r="V170" t="s">
        <v>286</v>
      </c>
      <c r="W170" t="s">
        <v>606</v>
      </c>
      <c r="X170">
        <v>0</v>
      </c>
      <c r="Y170">
        <v>1</v>
      </c>
      <c r="AA170">
        <v>1</v>
      </c>
      <c r="AE170">
        <v>0</v>
      </c>
      <c r="AF170">
        <v>0</v>
      </c>
    </row>
    <row r="171" spans="1:32" x14ac:dyDescent="0.2">
      <c r="A171" s="1" t="s">
        <v>512</v>
      </c>
      <c r="B171" s="1" t="s">
        <v>604</v>
      </c>
      <c r="C171" s="1" t="s">
        <v>193</v>
      </c>
      <c r="D171" s="1" t="s">
        <v>284</v>
      </c>
      <c r="E171" s="1">
        <v>184</v>
      </c>
      <c r="F171" s="1" t="s">
        <v>607</v>
      </c>
      <c r="G171" s="1" t="s">
        <v>198</v>
      </c>
      <c r="H171" s="2"/>
      <c r="I171" s="2"/>
      <c r="J171" s="1"/>
      <c r="K171" s="1" t="s">
        <v>193</v>
      </c>
      <c r="L171" s="1" t="s">
        <v>193</v>
      </c>
      <c r="M171" s="1" t="s">
        <v>193</v>
      </c>
      <c r="N171" s="1"/>
      <c r="O171" s="2">
        <v>0</v>
      </c>
      <c r="P171" s="1">
        <v>1</v>
      </c>
      <c r="Q171" s="2">
        <v>1</v>
      </c>
      <c r="R171" s="1"/>
      <c r="S171" s="2">
        <v>0</v>
      </c>
      <c r="T171" s="1" t="s">
        <v>193</v>
      </c>
      <c r="V171" t="s">
        <v>286</v>
      </c>
      <c r="W171" t="s">
        <v>608</v>
      </c>
      <c r="X171">
        <v>0</v>
      </c>
      <c r="Y171">
        <v>1</v>
      </c>
      <c r="AA171">
        <v>1</v>
      </c>
      <c r="AE171">
        <v>0</v>
      </c>
      <c r="AF171">
        <v>0</v>
      </c>
    </row>
    <row r="172" spans="1:32" x14ac:dyDescent="0.2">
      <c r="A172" s="1" t="s">
        <v>512</v>
      </c>
      <c r="B172" s="1" t="s">
        <v>604</v>
      </c>
      <c r="C172" s="1" t="s">
        <v>193</v>
      </c>
      <c r="D172" s="1" t="s">
        <v>276</v>
      </c>
      <c r="E172" s="1">
        <v>47</v>
      </c>
      <c r="F172" s="1" t="s">
        <v>605</v>
      </c>
      <c r="G172" s="1" t="s">
        <v>198</v>
      </c>
      <c r="H172" s="2"/>
      <c r="I172" s="2"/>
      <c r="J172" s="1"/>
      <c r="K172" s="1" t="s">
        <v>193</v>
      </c>
      <c r="L172" s="1" t="s">
        <v>193</v>
      </c>
      <c r="M172" s="1" t="s">
        <v>193</v>
      </c>
      <c r="N172" s="1"/>
      <c r="O172" s="2">
        <v>0</v>
      </c>
      <c r="P172" s="1">
        <v>1</v>
      </c>
      <c r="Q172" s="2">
        <v>1</v>
      </c>
      <c r="R172" s="1"/>
      <c r="S172" s="2">
        <v>0</v>
      </c>
      <c r="T172" s="1" t="s">
        <v>193</v>
      </c>
      <c r="V172" t="s">
        <v>286</v>
      </c>
      <c r="W172" t="s">
        <v>609</v>
      </c>
      <c r="X172">
        <v>0</v>
      </c>
      <c r="Y172">
        <v>1</v>
      </c>
      <c r="AA172">
        <v>1</v>
      </c>
      <c r="AE172">
        <v>0</v>
      </c>
      <c r="AF172">
        <v>0</v>
      </c>
    </row>
    <row r="173" spans="1:32" x14ac:dyDescent="0.2">
      <c r="A173" s="1" t="s">
        <v>512</v>
      </c>
      <c r="B173" s="1" t="s">
        <v>604</v>
      </c>
      <c r="C173" s="1" t="s">
        <v>193</v>
      </c>
      <c r="D173" s="1" t="s">
        <v>276</v>
      </c>
      <c r="E173" s="1">
        <v>61</v>
      </c>
      <c r="F173" s="1" t="s">
        <v>610</v>
      </c>
      <c r="G173" s="1" t="s">
        <v>198</v>
      </c>
      <c r="H173" s="2"/>
      <c r="I173" s="2"/>
      <c r="J173" s="1"/>
      <c r="K173" s="1" t="s">
        <v>193</v>
      </c>
      <c r="L173" s="1" t="s">
        <v>193</v>
      </c>
      <c r="M173" s="1" t="s">
        <v>193</v>
      </c>
      <c r="N173" s="1"/>
      <c r="O173" s="2">
        <v>0</v>
      </c>
      <c r="P173" s="1">
        <v>1</v>
      </c>
      <c r="Q173" s="2">
        <v>1</v>
      </c>
      <c r="R173" s="1"/>
      <c r="S173" s="2">
        <v>0</v>
      </c>
      <c r="T173" s="1" t="s">
        <v>193</v>
      </c>
      <c r="V173" t="s">
        <v>286</v>
      </c>
      <c r="W173" t="s">
        <v>611</v>
      </c>
      <c r="X173">
        <v>0</v>
      </c>
      <c r="Y173">
        <v>1</v>
      </c>
      <c r="AA173">
        <v>1</v>
      </c>
      <c r="AE173">
        <v>0</v>
      </c>
      <c r="AF173">
        <v>0</v>
      </c>
    </row>
    <row r="174" spans="1:32" x14ac:dyDescent="0.2">
      <c r="A174" s="1" t="s">
        <v>512</v>
      </c>
      <c r="B174" s="1" t="s">
        <v>604</v>
      </c>
      <c r="C174" s="1" t="s">
        <v>193</v>
      </c>
      <c r="D174" s="1" t="s">
        <v>276</v>
      </c>
      <c r="E174" s="1">
        <v>110</v>
      </c>
      <c r="F174" s="1" t="s">
        <v>612</v>
      </c>
      <c r="G174" s="1" t="s">
        <v>198</v>
      </c>
      <c r="H174" s="2"/>
      <c r="I174" s="2"/>
      <c r="J174" s="1"/>
      <c r="K174" s="1" t="s">
        <v>193</v>
      </c>
      <c r="L174" s="1" t="s">
        <v>193</v>
      </c>
      <c r="M174" s="1" t="s">
        <v>193</v>
      </c>
      <c r="N174" s="1"/>
      <c r="O174" s="2">
        <v>0</v>
      </c>
      <c r="P174" s="1">
        <v>1</v>
      </c>
      <c r="Q174" s="2">
        <v>1</v>
      </c>
      <c r="R174" s="1"/>
      <c r="S174" s="2">
        <v>0</v>
      </c>
      <c r="T174" s="1" t="s">
        <v>193</v>
      </c>
      <c r="V174" t="s">
        <v>286</v>
      </c>
      <c r="W174" t="s">
        <v>613</v>
      </c>
      <c r="X174">
        <v>0</v>
      </c>
      <c r="Y174">
        <v>1</v>
      </c>
      <c r="AA174">
        <v>1</v>
      </c>
      <c r="AE174">
        <v>0</v>
      </c>
      <c r="AF174">
        <v>0</v>
      </c>
    </row>
    <row r="175" spans="1:32" x14ac:dyDescent="0.2">
      <c r="A175" s="1" t="s">
        <v>512</v>
      </c>
      <c r="B175" s="1" t="s">
        <v>604</v>
      </c>
      <c r="C175" s="1" t="s">
        <v>193</v>
      </c>
      <c r="D175" s="1" t="s">
        <v>276</v>
      </c>
      <c r="E175" s="1">
        <v>111</v>
      </c>
      <c r="F175" s="1" t="s">
        <v>614</v>
      </c>
      <c r="G175" s="1" t="s">
        <v>198</v>
      </c>
      <c r="H175" s="2"/>
      <c r="I175" s="2"/>
      <c r="J175" s="1"/>
      <c r="K175" s="1" t="s">
        <v>193</v>
      </c>
      <c r="L175" s="1" t="s">
        <v>193</v>
      </c>
      <c r="M175" s="1" t="s">
        <v>193</v>
      </c>
      <c r="N175" s="1"/>
      <c r="O175" s="2">
        <v>0</v>
      </c>
      <c r="P175" s="1">
        <v>1</v>
      </c>
      <c r="Q175" s="2">
        <v>1</v>
      </c>
      <c r="R175" s="1"/>
      <c r="S175" s="2">
        <v>0</v>
      </c>
      <c r="T175" s="1" t="s">
        <v>193</v>
      </c>
      <c r="V175" t="s">
        <v>286</v>
      </c>
      <c r="W175" t="s">
        <v>615</v>
      </c>
      <c r="X175">
        <v>0</v>
      </c>
      <c r="Y175">
        <v>1</v>
      </c>
      <c r="AA175">
        <v>1</v>
      </c>
      <c r="AE175">
        <v>0</v>
      </c>
      <c r="AF175">
        <v>0</v>
      </c>
    </row>
    <row r="176" spans="1:32" x14ac:dyDescent="0.2">
      <c r="A176" s="1" t="s">
        <v>512</v>
      </c>
      <c r="B176" s="1" t="s">
        <v>604</v>
      </c>
      <c r="C176" s="1" t="s">
        <v>193</v>
      </c>
      <c r="D176" s="1" t="s">
        <v>276</v>
      </c>
      <c r="E176" s="1">
        <v>373</v>
      </c>
      <c r="F176" s="1" t="s">
        <v>616</v>
      </c>
      <c r="G176" s="1" t="s">
        <v>198</v>
      </c>
      <c r="H176" s="2"/>
      <c r="I176" s="2"/>
      <c r="J176" s="1"/>
      <c r="K176" s="1" t="s">
        <v>193</v>
      </c>
      <c r="L176" s="1" t="s">
        <v>193</v>
      </c>
      <c r="M176" s="1" t="s">
        <v>193</v>
      </c>
      <c r="N176" s="1"/>
      <c r="O176" s="2">
        <v>0</v>
      </c>
      <c r="P176" s="1">
        <v>1</v>
      </c>
      <c r="Q176" s="2">
        <v>1</v>
      </c>
      <c r="R176" s="1"/>
      <c r="S176" s="2">
        <v>0</v>
      </c>
      <c r="T176" s="1" t="s">
        <v>193</v>
      </c>
      <c r="V176" t="s">
        <v>286</v>
      </c>
      <c r="W176" t="s">
        <v>92</v>
      </c>
      <c r="X176">
        <v>0</v>
      </c>
      <c r="Y176">
        <v>1</v>
      </c>
      <c r="AA176">
        <v>1</v>
      </c>
      <c r="AE176">
        <v>0</v>
      </c>
      <c r="AF176">
        <v>0</v>
      </c>
    </row>
    <row r="177" spans="1:32" x14ac:dyDescent="0.2">
      <c r="A177" s="1" t="s">
        <v>512</v>
      </c>
      <c r="B177" s="1" t="s">
        <v>604</v>
      </c>
      <c r="C177" s="1" t="s">
        <v>193</v>
      </c>
      <c r="D177" s="1" t="s">
        <v>276</v>
      </c>
      <c r="E177" s="1">
        <v>854</v>
      </c>
      <c r="F177" s="1" t="s">
        <v>617</v>
      </c>
      <c r="G177" s="1" t="s">
        <v>198</v>
      </c>
      <c r="H177" s="2"/>
      <c r="I177" s="2"/>
      <c r="J177" s="1"/>
      <c r="K177" s="1" t="s">
        <v>193</v>
      </c>
      <c r="L177" s="1" t="s">
        <v>193</v>
      </c>
      <c r="M177" s="1" t="s">
        <v>193</v>
      </c>
      <c r="N177" s="1"/>
      <c r="O177" s="2">
        <v>0</v>
      </c>
      <c r="P177" s="1">
        <v>1</v>
      </c>
      <c r="Q177" s="2">
        <v>1</v>
      </c>
      <c r="R177" s="1"/>
      <c r="S177" s="2">
        <v>0</v>
      </c>
      <c r="T177" s="1" t="s">
        <v>193</v>
      </c>
      <c r="V177" t="s">
        <v>286</v>
      </c>
      <c r="W177" t="s">
        <v>618</v>
      </c>
      <c r="X177">
        <v>0</v>
      </c>
      <c r="Y177">
        <v>1</v>
      </c>
      <c r="AA177">
        <v>1</v>
      </c>
      <c r="AE177">
        <v>0</v>
      </c>
      <c r="AF177">
        <v>0</v>
      </c>
    </row>
    <row r="178" spans="1:32" x14ac:dyDescent="0.2">
      <c r="A178" s="1" t="s">
        <v>512</v>
      </c>
      <c r="B178" s="1" t="s">
        <v>604</v>
      </c>
      <c r="C178" s="1" t="s">
        <v>193</v>
      </c>
      <c r="D178" s="1" t="s">
        <v>276</v>
      </c>
      <c r="E178" s="1">
        <v>891</v>
      </c>
      <c r="F178" s="1" t="s">
        <v>619</v>
      </c>
      <c r="G178" s="1" t="s">
        <v>198</v>
      </c>
      <c r="H178" s="2"/>
      <c r="I178" s="2"/>
      <c r="J178" s="1"/>
      <c r="K178" s="1" t="s">
        <v>193</v>
      </c>
      <c r="L178" s="1" t="s">
        <v>193</v>
      </c>
      <c r="M178" s="1" t="s">
        <v>193</v>
      </c>
      <c r="N178" s="1"/>
      <c r="O178" s="2">
        <v>0</v>
      </c>
      <c r="P178" s="1">
        <v>1</v>
      </c>
      <c r="Q178" s="2">
        <v>1</v>
      </c>
      <c r="R178" s="1"/>
      <c r="S178" s="2">
        <v>0</v>
      </c>
      <c r="T178" s="1" t="s">
        <v>193</v>
      </c>
      <c r="V178" t="s">
        <v>286</v>
      </c>
      <c r="W178" t="s">
        <v>620</v>
      </c>
      <c r="X178">
        <v>0</v>
      </c>
      <c r="Y178">
        <v>1</v>
      </c>
      <c r="AA178">
        <v>1</v>
      </c>
      <c r="AE178">
        <v>0</v>
      </c>
      <c r="AF178">
        <v>0</v>
      </c>
    </row>
    <row r="179" spans="1:32" x14ac:dyDescent="0.2">
      <c r="A179" s="1" t="s">
        <v>512</v>
      </c>
      <c r="B179" s="1" t="s">
        <v>604</v>
      </c>
      <c r="C179" s="1" t="s">
        <v>193</v>
      </c>
      <c r="D179" s="1" t="s">
        <v>276</v>
      </c>
      <c r="E179" s="1">
        <v>1640</v>
      </c>
      <c r="F179" s="1" t="s">
        <v>621</v>
      </c>
      <c r="G179" s="1" t="s">
        <v>198</v>
      </c>
      <c r="H179" s="2"/>
      <c r="I179" s="2"/>
      <c r="J179" s="1"/>
      <c r="K179" s="1" t="s">
        <v>193</v>
      </c>
      <c r="L179" s="1" t="s">
        <v>193</v>
      </c>
      <c r="M179" s="1" t="s">
        <v>193</v>
      </c>
      <c r="N179" s="1"/>
      <c r="O179" s="2">
        <v>0</v>
      </c>
      <c r="P179" s="1">
        <v>1</v>
      </c>
      <c r="Q179" s="2">
        <v>1</v>
      </c>
      <c r="R179" s="1"/>
      <c r="S179" s="2">
        <v>0</v>
      </c>
      <c r="T179" s="1" t="s">
        <v>193</v>
      </c>
      <c r="V179" t="s">
        <v>286</v>
      </c>
      <c r="W179" t="s">
        <v>622</v>
      </c>
      <c r="X179">
        <v>0</v>
      </c>
      <c r="Y179">
        <v>1</v>
      </c>
      <c r="AA179">
        <v>1</v>
      </c>
      <c r="AE179">
        <v>0</v>
      </c>
      <c r="AF179">
        <v>0</v>
      </c>
    </row>
    <row r="180" spans="1:32" x14ac:dyDescent="0.2">
      <c r="A180" s="1" t="s">
        <v>512</v>
      </c>
      <c r="B180" s="1" t="s">
        <v>623</v>
      </c>
      <c r="C180" s="1" t="s">
        <v>193</v>
      </c>
      <c r="D180" s="1" t="s">
        <v>284</v>
      </c>
      <c r="E180" s="1">
        <v>554</v>
      </c>
      <c r="F180" s="1" t="s">
        <v>624</v>
      </c>
      <c r="G180" s="1" t="s">
        <v>198</v>
      </c>
      <c r="H180" s="2"/>
      <c r="I180" s="2"/>
      <c r="J180" s="1"/>
      <c r="K180" s="1" t="s">
        <v>193</v>
      </c>
      <c r="L180" s="1" t="s">
        <v>193</v>
      </c>
      <c r="M180" s="1" t="s">
        <v>193</v>
      </c>
      <c r="N180" s="1"/>
      <c r="O180" s="2">
        <v>0</v>
      </c>
      <c r="P180" s="1">
        <v>1</v>
      </c>
      <c r="Q180" s="2">
        <v>1</v>
      </c>
      <c r="R180" s="1"/>
      <c r="S180" s="2">
        <v>0</v>
      </c>
      <c r="T180" s="1" t="s">
        <v>193</v>
      </c>
      <c r="V180" t="s">
        <v>286</v>
      </c>
      <c r="W180" t="s">
        <v>625</v>
      </c>
      <c r="X180">
        <v>0</v>
      </c>
      <c r="Y180">
        <v>1</v>
      </c>
      <c r="AA180">
        <v>1</v>
      </c>
      <c r="AE180">
        <v>0</v>
      </c>
      <c r="AF180">
        <v>0</v>
      </c>
    </row>
    <row r="181" spans="1:32" x14ac:dyDescent="0.2">
      <c r="A181" s="1" t="s">
        <v>512</v>
      </c>
      <c r="B181" s="1" t="s">
        <v>623</v>
      </c>
      <c r="C181" s="1" t="s">
        <v>193</v>
      </c>
      <c r="D181" s="1" t="s">
        <v>284</v>
      </c>
      <c r="E181" s="1">
        <v>628</v>
      </c>
      <c r="F181" s="1" t="s">
        <v>626</v>
      </c>
      <c r="G181" s="1" t="s">
        <v>198</v>
      </c>
      <c r="H181" s="2"/>
      <c r="I181" s="2"/>
      <c r="J181" s="1"/>
      <c r="K181" s="1" t="s">
        <v>193</v>
      </c>
      <c r="L181" s="1" t="s">
        <v>193</v>
      </c>
      <c r="M181" s="1" t="s">
        <v>193</v>
      </c>
      <c r="N181" s="1"/>
      <c r="O181" s="2">
        <v>0</v>
      </c>
      <c r="P181" s="1">
        <v>1</v>
      </c>
      <c r="Q181" s="2">
        <v>1</v>
      </c>
      <c r="R181" s="1"/>
      <c r="S181" s="2">
        <v>0</v>
      </c>
      <c r="T181" s="1" t="s">
        <v>193</v>
      </c>
      <c r="V181" t="s">
        <v>286</v>
      </c>
      <c r="W181" t="s">
        <v>627</v>
      </c>
      <c r="X181">
        <v>0</v>
      </c>
      <c r="Y181">
        <v>1</v>
      </c>
      <c r="AA181">
        <v>1</v>
      </c>
      <c r="AE181">
        <v>0</v>
      </c>
      <c r="AF181">
        <v>0</v>
      </c>
    </row>
    <row r="182" spans="1:32" x14ac:dyDescent="0.2">
      <c r="A182" s="1" t="s">
        <v>512</v>
      </c>
      <c r="B182" s="1" t="s">
        <v>623</v>
      </c>
      <c r="C182" s="1" t="s">
        <v>193</v>
      </c>
      <c r="D182" s="1" t="s">
        <v>284</v>
      </c>
      <c r="E182" s="1">
        <v>965</v>
      </c>
      <c r="F182" s="1" t="s">
        <v>628</v>
      </c>
      <c r="G182" s="1" t="s">
        <v>198</v>
      </c>
      <c r="H182" s="2"/>
      <c r="I182" s="2"/>
      <c r="J182" s="1"/>
      <c r="K182" s="1" t="s">
        <v>193</v>
      </c>
      <c r="L182" s="1" t="s">
        <v>193</v>
      </c>
      <c r="M182" s="1" t="s">
        <v>193</v>
      </c>
      <c r="N182" s="1"/>
      <c r="O182" s="2">
        <v>0</v>
      </c>
      <c r="P182" s="1">
        <v>1</v>
      </c>
      <c r="Q182" s="2">
        <v>1</v>
      </c>
      <c r="R182" s="1"/>
      <c r="S182" s="2">
        <v>0</v>
      </c>
      <c r="T182" s="1" t="s">
        <v>193</v>
      </c>
      <c r="V182" t="s">
        <v>286</v>
      </c>
      <c r="W182" t="s">
        <v>629</v>
      </c>
      <c r="X182">
        <v>0</v>
      </c>
      <c r="Y182">
        <v>1</v>
      </c>
      <c r="AA182">
        <v>1</v>
      </c>
      <c r="AE182">
        <v>0</v>
      </c>
      <c r="AF182">
        <v>0</v>
      </c>
    </row>
    <row r="183" spans="1:32" x14ac:dyDescent="0.2">
      <c r="A183" s="1" t="s">
        <v>512</v>
      </c>
      <c r="B183" s="1" t="s">
        <v>623</v>
      </c>
      <c r="C183" s="1" t="s">
        <v>193</v>
      </c>
      <c r="D183" s="1" t="s">
        <v>276</v>
      </c>
      <c r="E183" s="1">
        <v>390</v>
      </c>
      <c r="F183" s="1" t="s">
        <v>630</v>
      </c>
      <c r="G183" s="1" t="s">
        <v>198</v>
      </c>
      <c r="H183" s="2"/>
      <c r="I183" s="2"/>
      <c r="J183" s="1"/>
      <c r="K183" s="1" t="s">
        <v>193</v>
      </c>
      <c r="L183" s="1" t="s">
        <v>193</v>
      </c>
      <c r="M183" s="1" t="s">
        <v>193</v>
      </c>
      <c r="N183" s="1"/>
      <c r="O183" s="2">
        <v>0</v>
      </c>
      <c r="P183" s="1">
        <v>1</v>
      </c>
      <c r="Q183" s="2">
        <v>1</v>
      </c>
      <c r="R183" s="1"/>
      <c r="S183" s="2">
        <v>0</v>
      </c>
      <c r="T183" s="1" t="s">
        <v>193</v>
      </c>
      <c r="V183" t="s">
        <v>286</v>
      </c>
      <c r="W183" t="s">
        <v>631</v>
      </c>
      <c r="X183">
        <v>0</v>
      </c>
      <c r="Y183">
        <v>1</v>
      </c>
      <c r="AA183">
        <v>1</v>
      </c>
      <c r="AE183">
        <v>0</v>
      </c>
      <c r="AF183">
        <v>0</v>
      </c>
    </row>
    <row r="184" spans="1:32" x14ac:dyDescent="0.2">
      <c r="A184" s="1" t="s">
        <v>512</v>
      </c>
      <c r="B184" s="1" t="s">
        <v>632</v>
      </c>
      <c r="C184" s="1" t="s">
        <v>193</v>
      </c>
      <c r="D184" s="1" t="s">
        <v>284</v>
      </c>
      <c r="E184" s="1">
        <v>1315</v>
      </c>
      <c r="F184" s="1" t="s">
        <v>388</v>
      </c>
      <c r="G184" s="1" t="s">
        <v>198</v>
      </c>
      <c r="H184" s="2"/>
      <c r="I184" s="2"/>
      <c r="J184" s="1"/>
      <c r="K184" s="1" t="s">
        <v>193</v>
      </c>
      <c r="L184" s="1" t="s">
        <v>193</v>
      </c>
      <c r="M184" s="1" t="s">
        <v>193</v>
      </c>
      <c r="N184" s="1"/>
      <c r="O184" s="2">
        <v>0</v>
      </c>
      <c r="P184" s="1">
        <v>1</v>
      </c>
      <c r="Q184" s="2">
        <v>1</v>
      </c>
      <c r="R184" s="1"/>
      <c r="S184" s="2">
        <v>0</v>
      </c>
      <c r="T184" s="1" t="s">
        <v>193</v>
      </c>
      <c r="V184" t="s">
        <v>286</v>
      </c>
      <c r="W184" t="s">
        <v>633</v>
      </c>
      <c r="X184">
        <v>0</v>
      </c>
      <c r="Y184">
        <v>1</v>
      </c>
      <c r="AA184">
        <v>1</v>
      </c>
      <c r="AE184">
        <v>0</v>
      </c>
      <c r="AF184">
        <v>0</v>
      </c>
    </row>
    <row r="185" spans="1:32" x14ac:dyDescent="0.2">
      <c r="A185" s="1" t="s">
        <v>512</v>
      </c>
      <c r="B185" s="1" t="s">
        <v>632</v>
      </c>
      <c r="C185" s="1" t="s">
        <v>193</v>
      </c>
      <c r="D185" s="1" t="s">
        <v>284</v>
      </c>
      <c r="E185" s="1">
        <v>1365</v>
      </c>
      <c r="F185" s="1" t="s">
        <v>634</v>
      </c>
      <c r="G185" s="1" t="s">
        <v>198</v>
      </c>
      <c r="H185" s="2"/>
      <c r="I185" s="2"/>
      <c r="J185" s="1"/>
      <c r="K185" s="1" t="s">
        <v>193</v>
      </c>
      <c r="L185" s="1" t="s">
        <v>193</v>
      </c>
      <c r="M185" s="1" t="s">
        <v>193</v>
      </c>
      <c r="N185" s="1"/>
      <c r="O185" s="2">
        <v>0</v>
      </c>
      <c r="P185" s="1">
        <v>1</v>
      </c>
      <c r="Q185" s="2">
        <v>1</v>
      </c>
      <c r="R185" s="1"/>
      <c r="S185" s="2">
        <v>0</v>
      </c>
      <c r="T185" s="1" t="s">
        <v>193</v>
      </c>
      <c r="V185" t="s">
        <v>286</v>
      </c>
      <c r="W185" t="s">
        <v>635</v>
      </c>
      <c r="X185">
        <v>0</v>
      </c>
      <c r="Y185">
        <v>1</v>
      </c>
      <c r="AA185">
        <v>1</v>
      </c>
      <c r="AE185">
        <v>0</v>
      </c>
      <c r="AF185">
        <v>0</v>
      </c>
    </row>
    <row r="186" spans="1:32" x14ac:dyDescent="0.2">
      <c r="A186" s="1" t="s">
        <v>512</v>
      </c>
      <c r="B186" s="1" t="s">
        <v>632</v>
      </c>
      <c r="C186" s="1" t="s">
        <v>193</v>
      </c>
      <c r="D186" s="1" t="s">
        <v>284</v>
      </c>
      <c r="E186" s="1">
        <v>1369</v>
      </c>
      <c r="F186" s="1" t="s">
        <v>636</v>
      </c>
      <c r="G186" s="1" t="s">
        <v>198</v>
      </c>
      <c r="H186" s="2"/>
      <c r="I186" s="2"/>
      <c r="J186" s="1"/>
      <c r="K186" s="1" t="s">
        <v>193</v>
      </c>
      <c r="L186" s="1" t="s">
        <v>193</v>
      </c>
      <c r="M186" s="1" t="s">
        <v>193</v>
      </c>
      <c r="N186" s="1"/>
      <c r="O186" s="2">
        <v>0</v>
      </c>
      <c r="P186" s="1">
        <v>1</v>
      </c>
      <c r="Q186" s="2">
        <v>1</v>
      </c>
      <c r="R186" s="1"/>
      <c r="S186" s="2">
        <v>0</v>
      </c>
      <c r="T186" s="1" t="s">
        <v>193</v>
      </c>
      <c r="V186" t="s">
        <v>286</v>
      </c>
      <c r="W186" t="s">
        <v>637</v>
      </c>
      <c r="X186">
        <v>0</v>
      </c>
      <c r="Y186">
        <v>1</v>
      </c>
      <c r="AA186">
        <v>1</v>
      </c>
      <c r="AE186">
        <v>0</v>
      </c>
      <c r="AF186">
        <v>0</v>
      </c>
    </row>
    <row r="187" spans="1:32" x14ac:dyDescent="0.2">
      <c r="A187" s="1" t="s">
        <v>512</v>
      </c>
      <c r="B187" s="1" t="s">
        <v>632</v>
      </c>
      <c r="C187" s="1" t="s">
        <v>193</v>
      </c>
      <c r="D187" s="1" t="s">
        <v>284</v>
      </c>
      <c r="E187" s="1">
        <v>1394</v>
      </c>
      <c r="F187" s="1" t="s">
        <v>638</v>
      </c>
      <c r="G187" s="1" t="s">
        <v>198</v>
      </c>
      <c r="H187" s="2"/>
      <c r="I187" s="2"/>
      <c r="J187" s="1"/>
      <c r="K187" s="1" t="s">
        <v>193</v>
      </c>
      <c r="L187" s="1" t="s">
        <v>193</v>
      </c>
      <c r="M187" s="1" t="s">
        <v>193</v>
      </c>
      <c r="N187" s="1"/>
      <c r="O187" s="2">
        <v>0</v>
      </c>
      <c r="P187" s="1">
        <v>1</v>
      </c>
      <c r="Q187" s="2">
        <v>1</v>
      </c>
      <c r="R187" s="1"/>
      <c r="S187" s="2">
        <v>0</v>
      </c>
      <c r="T187" s="1" t="s">
        <v>193</v>
      </c>
      <c r="V187" t="s">
        <v>286</v>
      </c>
      <c r="W187" t="s">
        <v>639</v>
      </c>
      <c r="X187">
        <v>0</v>
      </c>
      <c r="Y187">
        <v>1</v>
      </c>
      <c r="AA187">
        <v>1</v>
      </c>
      <c r="AE187">
        <v>0</v>
      </c>
      <c r="AF187">
        <v>0</v>
      </c>
    </row>
    <row r="188" spans="1:32" x14ac:dyDescent="0.2">
      <c r="A188" s="1" t="s">
        <v>512</v>
      </c>
      <c r="B188" s="1" t="s">
        <v>632</v>
      </c>
      <c r="C188" s="1" t="s">
        <v>193</v>
      </c>
      <c r="D188" s="1" t="s">
        <v>276</v>
      </c>
      <c r="E188" s="1">
        <v>1031</v>
      </c>
      <c r="F188" s="1" t="s">
        <v>640</v>
      </c>
      <c r="G188" s="1" t="s">
        <v>198</v>
      </c>
      <c r="H188" s="2"/>
      <c r="I188" s="2"/>
      <c r="J188" s="1"/>
      <c r="K188" s="1" t="s">
        <v>193</v>
      </c>
      <c r="L188" s="1" t="s">
        <v>193</v>
      </c>
      <c r="M188" s="1" t="s">
        <v>193</v>
      </c>
      <c r="N188" s="1"/>
      <c r="O188" s="2">
        <v>0</v>
      </c>
      <c r="P188" s="1">
        <v>1</v>
      </c>
      <c r="Q188" s="2">
        <v>1</v>
      </c>
      <c r="R188" s="1"/>
      <c r="S188" s="2">
        <v>0</v>
      </c>
      <c r="T188" s="1" t="s">
        <v>193</v>
      </c>
      <c r="V188" t="s">
        <v>286</v>
      </c>
      <c r="W188" t="s">
        <v>641</v>
      </c>
      <c r="X188">
        <v>0</v>
      </c>
      <c r="Y188">
        <v>1</v>
      </c>
      <c r="AA188">
        <v>1</v>
      </c>
      <c r="AE188">
        <v>0</v>
      </c>
      <c r="AF188">
        <v>0</v>
      </c>
    </row>
    <row r="189" spans="1:32" x14ac:dyDescent="0.2">
      <c r="A189" s="1" t="s">
        <v>512</v>
      </c>
      <c r="B189" s="1" t="s">
        <v>632</v>
      </c>
      <c r="C189" s="1" t="s">
        <v>193</v>
      </c>
      <c r="D189" s="1" t="s">
        <v>276</v>
      </c>
      <c r="E189" s="1">
        <v>1365</v>
      </c>
      <c r="F189" s="1" t="s">
        <v>634</v>
      </c>
      <c r="G189" s="1" t="s">
        <v>198</v>
      </c>
      <c r="H189" s="2"/>
      <c r="I189" s="2"/>
      <c r="J189" s="1"/>
      <c r="K189" s="1" t="s">
        <v>193</v>
      </c>
      <c r="L189" s="1" t="s">
        <v>193</v>
      </c>
      <c r="M189" s="1" t="s">
        <v>193</v>
      </c>
      <c r="N189" s="1"/>
      <c r="O189" s="2">
        <v>0</v>
      </c>
      <c r="P189" s="1">
        <v>1</v>
      </c>
      <c r="Q189" s="2">
        <v>1</v>
      </c>
      <c r="R189" s="1"/>
      <c r="S189" s="2">
        <v>0</v>
      </c>
      <c r="T189" s="1" t="s">
        <v>193</v>
      </c>
      <c r="V189" t="s">
        <v>286</v>
      </c>
      <c r="W189" t="s">
        <v>642</v>
      </c>
      <c r="X189">
        <v>0</v>
      </c>
      <c r="Y189">
        <v>1</v>
      </c>
      <c r="AA189">
        <v>1</v>
      </c>
      <c r="AE189">
        <v>0</v>
      </c>
      <c r="AF189">
        <v>0</v>
      </c>
    </row>
    <row r="190" spans="1:32" x14ac:dyDescent="0.2">
      <c r="A190" s="1" t="s">
        <v>512</v>
      </c>
      <c r="B190" s="1" t="s">
        <v>632</v>
      </c>
      <c r="C190" s="1" t="s">
        <v>193</v>
      </c>
      <c r="D190" s="1" t="s">
        <v>276</v>
      </c>
      <c r="E190" s="1">
        <v>1369</v>
      </c>
      <c r="F190" s="1" t="s">
        <v>636</v>
      </c>
      <c r="G190" s="1" t="s">
        <v>198</v>
      </c>
      <c r="H190" s="2"/>
      <c r="I190" s="2"/>
      <c r="J190" s="1"/>
      <c r="K190" s="1" t="s">
        <v>193</v>
      </c>
      <c r="L190" s="1" t="s">
        <v>193</v>
      </c>
      <c r="M190" s="1" t="s">
        <v>193</v>
      </c>
      <c r="N190" s="1"/>
      <c r="O190" s="2">
        <v>0</v>
      </c>
      <c r="P190" s="1">
        <v>1</v>
      </c>
      <c r="Q190" s="2">
        <v>1</v>
      </c>
      <c r="R190" s="1"/>
      <c r="S190" s="2">
        <v>0</v>
      </c>
      <c r="T190" s="1" t="s">
        <v>193</v>
      </c>
      <c r="V190" t="s">
        <v>286</v>
      </c>
      <c r="W190" t="s">
        <v>643</v>
      </c>
      <c r="X190">
        <v>0</v>
      </c>
      <c r="Y190">
        <v>1</v>
      </c>
      <c r="AA190">
        <v>1</v>
      </c>
      <c r="AE190">
        <v>0</v>
      </c>
      <c r="AF190">
        <v>0</v>
      </c>
    </row>
    <row r="191" spans="1:32" x14ac:dyDescent="0.2">
      <c r="A191" s="1" t="s">
        <v>512</v>
      </c>
      <c r="B191" s="1" t="s">
        <v>632</v>
      </c>
      <c r="C191" s="1" t="s">
        <v>193</v>
      </c>
      <c r="D191" s="1" t="s">
        <v>276</v>
      </c>
      <c r="E191" s="1">
        <v>1392</v>
      </c>
      <c r="F191" s="1" t="s">
        <v>644</v>
      </c>
      <c r="G191" s="1" t="s">
        <v>198</v>
      </c>
      <c r="H191" s="2"/>
      <c r="I191" s="2"/>
      <c r="J191" s="1"/>
      <c r="K191" s="1" t="s">
        <v>193</v>
      </c>
      <c r="L191" s="1" t="s">
        <v>193</v>
      </c>
      <c r="M191" s="1" t="s">
        <v>193</v>
      </c>
      <c r="N191" s="1"/>
      <c r="O191" s="2">
        <v>0</v>
      </c>
      <c r="P191" s="1">
        <v>1</v>
      </c>
      <c r="Q191" s="2">
        <v>1</v>
      </c>
      <c r="R191" s="1"/>
      <c r="S191" s="2">
        <v>0</v>
      </c>
      <c r="T191" s="1" t="s">
        <v>193</v>
      </c>
      <c r="V191" t="s">
        <v>286</v>
      </c>
      <c r="W191" t="s">
        <v>645</v>
      </c>
      <c r="X191">
        <v>0</v>
      </c>
      <c r="Y191">
        <v>1</v>
      </c>
      <c r="AA191">
        <v>1</v>
      </c>
      <c r="AE191">
        <v>0</v>
      </c>
      <c r="AF191">
        <v>0</v>
      </c>
    </row>
    <row r="192" spans="1:32" x14ac:dyDescent="0.2">
      <c r="A192" s="1" t="s">
        <v>512</v>
      </c>
      <c r="B192" s="1" t="s">
        <v>632</v>
      </c>
      <c r="C192" s="1" t="s">
        <v>193</v>
      </c>
      <c r="D192" s="1" t="s">
        <v>331</v>
      </c>
      <c r="E192" s="1">
        <v>1390</v>
      </c>
      <c r="F192" s="1" t="s">
        <v>646</v>
      </c>
      <c r="G192" s="1" t="s">
        <v>198</v>
      </c>
      <c r="H192" s="2"/>
      <c r="I192" s="2"/>
      <c r="J192" s="1"/>
      <c r="K192" s="1" t="s">
        <v>193</v>
      </c>
      <c r="L192" s="1" t="s">
        <v>193</v>
      </c>
      <c r="M192" s="1" t="s">
        <v>193</v>
      </c>
      <c r="N192" s="1"/>
      <c r="O192" s="2">
        <v>0</v>
      </c>
      <c r="P192" s="1">
        <v>1</v>
      </c>
      <c r="Q192" s="2">
        <v>1</v>
      </c>
      <c r="R192" s="1"/>
      <c r="S192" s="2">
        <v>0</v>
      </c>
      <c r="T192" s="1" t="s">
        <v>193</v>
      </c>
      <c r="V192" t="s">
        <v>286</v>
      </c>
      <c r="W192" t="s">
        <v>647</v>
      </c>
      <c r="X192">
        <v>0</v>
      </c>
      <c r="Y192">
        <v>1</v>
      </c>
      <c r="AA192">
        <v>1</v>
      </c>
      <c r="AE192">
        <v>0</v>
      </c>
      <c r="AF192">
        <v>0</v>
      </c>
    </row>
    <row r="193" spans="1:32" x14ac:dyDescent="0.2">
      <c r="A193" s="1" t="s">
        <v>512</v>
      </c>
      <c r="B193" s="1" t="s">
        <v>648</v>
      </c>
      <c r="C193" s="1" t="s">
        <v>193</v>
      </c>
      <c r="D193" s="1" t="s">
        <v>276</v>
      </c>
      <c r="E193" s="1">
        <v>405</v>
      </c>
      <c r="F193" s="1" t="s">
        <v>649</v>
      </c>
      <c r="G193" s="1" t="s">
        <v>198</v>
      </c>
      <c r="H193" s="2"/>
      <c r="I193" s="2"/>
      <c r="J193" s="1"/>
      <c r="K193" s="1" t="s">
        <v>193</v>
      </c>
      <c r="L193" s="1" t="s">
        <v>193</v>
      </c>
      <c r="M193" s="1" t="s">
        <v>193</v>
      </c>
      <c r="N193" s="1"/>
      <c r="O193" s="2">
        <v>0</v>
      </c>
      <c r="P193" s="1">
        <v>1</v>
      </c>
      <c r="Q193" s="2">
        <v>1</v>
      </c>
      <c r="R193" s="1"/>
      <c r="S193" s="2">
        <v>0</v>
      </c>
      <c r="T193" s="1" t="s">
        <v>193</v>
      </c>
      <c r="V193" t="s">
        <v>286</v>
      </c>
      <c r="W193" t="s">
        <v>650</v>
      </c>
      <c r="X193">
        <v>0</v>
      </c>
      <c r="Y193">
        <v>1</v>
      </c>
      <c r="AA193">
        <v>1</v>
      </c>
      <c r="AE193">
        <v>0</v>
      </c>
      <c r="AF193">
        <v>0</v>
      </c>
    </row>
    <row r="194" spans="1:32" x14ac:dyDescent="0.2">
      <c r="A194" s="1" t="s">
        <v>512</v>
      </c>
      <c r="B194" s="1" t="s">
        <v>651</v>
      </c>
      <c r="C194" s="1" t="s">
        <v>193</v>
      </c>
      <c r="D194" s="1" t="s">
        <v>284</v>
      </c>
      <c r="E194" s="1">
        <v>1168</v>
      </c>
      <c r="F194" s="1" t="s">
        <v>652</v>
      </c>
      <c r="G194" s="1" t="s">
        <v>198</v>
      </c>
      <c r="H194" s="2"/>
      <c r="I194" s="2"/>
      <c r="J194" s="1"/>
      <c r="K194" s="1" t="s">
        <v>193</v>
      </c>
      <c r="L194" s="1" t="s">
        <v>193</v>
      </c>
      <c r="M194" s="1" t="s">
        <v>193</v>
      </c>
      <c r="N194" s="1"/>
      <c r="O194" s="2">
        <v>0</v>
      </c>
      <c r="P194" s="1">
        <v>1</v>
      </c>
      <c r="Q194" s="2">
        <v>1</v>
      </c>
      <c r="R194" s="1"/>
      <c r="S194" s="2">
        <v>0</v>
      </c>
      <c r="T194" s="1" t="s">
        <v>193</v>
      </c>
      <c r="V194" t="s">
        <v>286</v>
      </c>
      <c r="W194" t="s">
        <v>653</v>
      </c>
      <c r="X194">
        <v>0</v>
      </c>
      <c r="Y194">
        <v>1</v>
      </c>
      <c r="AA194">
        <v>1</v>
      </c>
      <c r="AE194">
        <v>0</v>
      </c>
      <c r="AF194">
        <v>0</v>
      </c>
    </row>
    <row r="195" spans="1:32" x14ac:dyDescent="0.2">
      <c r="A195" s="1" t="s">
        <v>512</v>
      </c>
      <c r="B195" s="1" t="s">
        <v>651</v>
      </c>
      <c r="C195" s="1" t="s">
        <v>193</v>
      </c>
      <c r="D195" s="1" t="s">
        <v>276</v>
      </c>
      <c r="E195" s="1">
        <v>1262</v>
      </c>
      <c r="F195" s="1" t="s">
        <v>654</v>
      </c>
      <c r="G195" s="1" t="s">
        <v>198</v>
      </c>
      <c r="H195" s="2"/>
      <c r="I195" s="2"/>
      <c r="J195" s="1"/>
      <c r="K195" s="1" t="s">
        <v>193</v>
      </c>
      <c r="L195" s="1" t="s">
        <v>193</v>
      </c>
      <c r="M195" s="1" t="s">
        <v>193</v>
      </c>
      <c r="N195" s="1"/>
      <c r="O195" s="2">
        <v>0</v>
      </c>
      <c r="P195" s="1">
        <v>1</v>
      </c>
      <c r="Q195" s="2">
        <v>1</v>
      </c>
      <c r="R195" s="1"/>
      <c r="S195" s="2">
        <v>0</v>
      </c>
      <c r="T195" s="1" t="s">
        <v>193</v>
      </c>
      <c r="V195" t="s">
        <v>286</v>
      </c>
      <c r="W195" t="s">
        <v>655</v>
      </c>
      <c r="X195">
        <v>0</v>
      </c>
      <c r="Y195">
        <v>1</v>
      </c>
      <c r="AA195">
        <v>1</v>
      </c>
      <c r="AE195">
        <v>0</v>
      </c>
      <c r="AF195">
        <v>0</v>
      </c>
    </row>
    <row r="196" spans="1:32" x14ac:dyDescent="0.2">
      <c r="A196" s="1" t="s">
        <v>656</v>
      </c>
      <c r="B196" s="1" t="s">
        <v>657</v>
      </c>
      <c r="C196" s="1" t="s">
        <v>193</v>
      </c>
      <c r="D196" s="1" t="s">
        <v>284</v>
      </c>
      <c r="E196" s="1">
        <v>3600</v>
      </c>
      <c r="F196" s="1" t="s">
        <v>658</v>
      </c>
      <c r="G196" s="1" t="s">
        <v>198</v>
      </c>
      <c r="H196" s="2"/>
      <c r="I196" s="2"/>
      <c r="J196" s="1"/>
      <c r="K196" s="1" t="s">
        <v>193</v>
      </c>
      <c r="L196" s="1" t="s">
        <v>193</v>
      </c>
      <c r="M196" s="1" t="s">
        <v>193</v>
      </c>
      <c r="N196" s="1"/>
      <c r="O196" s="2">
        <v>0</v>
      </c>
      <c r="P196" s="1">
        <v>1</v>
      </c>
      <c r="Q196" s="2">
        <v>1</v>
      </c>
      <c r="R196" s="1"/>
      <c r="S196" s="2">
        <v>0</v>
      </c>
      <c r="T196" s="1" t="s">
        <v>193</v>
      </c>
      <c r="V196" t="s">
        <v>286</v>
      </c>
      <c r="W196" t="s">
        <v>659</v>
      </c>
      <c r="X196">
        <v>0</v>
      </c>
      <c r="Y196">
        <v>1</v>
      </c>
      <c r="AA196">
        <v>1</v>
      </c>
      <c r="AE196">
        <v>0</v>
      </c>
      <c r="AF196">
        <v>0</v>
      </c>
    </row>
    <row r="197" spans="1:32" x14ac:dyDescent="0.2">
      <c r="A197" s="1" t="s">
        <v>656</v>
      </c>
      <c r="B197" s="1" t="s">
        <v>657</v>
      </c>
      <c r="C197" s="1" t="s">
        <v>193</v>
      </c>
      <c r="D197" s="1" t="s">
        <v>276</v>
      </c>
      <c r="E197" s="1">
        <v>307</v>
      </c>
      <c r="F197" s="1" t="s">
        <v>345</v>
      </c>
      <c r="G197" s="1" t="s">
        <v>198</v>
      </c>
      <c r="H197" s="2"/>
      <c r="I197" s="2"/>
      <c r="J197" s="1"/>
      <c r="K197" s="1" t="s">
        <v>193</v>
      </c>
      <c r="L197" s="1" t="s">
        <v>193</v>
      </c>
      <c r="M197" s="1" t="s">
        <v>193</v>
      </c>
      <c r="N197" s="1"/>
      <c r="O197" s="2">
        <v>0</v>
      </c>
      <c r="P197" s="1">
        <v>1</v>
      </c>
      <c r="Q197" s="2">
        <v>1</v>
      </c>
      <c r="R197" s="1"/>
      <c r="S197" s="2">
        <v>0</v>
      </c>
      <c r="T197" s="1" t="s">
        <v>193</v>
      </c>
      <c r="V197" t="s">
        <v>286</v>
      </c>
      <c r="W197" t="s">
        <v>660</v>
      </c>
      <c r="X197">
        <v>0</v>
      </c>
      <c r="Y197">
        <v>1</v>
      </c>
      <c r="AA197">
        <v>1</v>
      </c>
      <c r="AE197">
        <v>0</v>
      </c>
      <c r="AF197">
        <v>0</v>
      </c>
    </row>
    <row r="198" spans="1:32" x14ac:dyDescent="0.2">
      <c r="A198" s="1" t="s">
        <v>661</v>
      </c>
      <c r="B198" s="1" t="s">
        <v>662</v>
      </c>
      <c r="C198" s="1" t="s">
        <v>663</v>
      </c>
      <c r="D198" s="1" t="s">
        <v>331</v>
      </c>
      <c r="E198" s="1">
        <v>58</v>
      </c>
      <c r="F198" s="1" t="s">
        <v>664</v>
      </c>
      <c r="G198" s="1" t="s">
        <v>198</v>
      </c>
      <c r="H198" s="2"/>
      <c r="I198" s="2"/>
      <c r="J198" s="1"/>
      <c r="K198" s="1" t="s">
        <v>193</v>
      </c>
      <c r="L198" s="1" t="s">
        <v>193</v>
      </c>
      <c r="M198" s="1" t="s">
        <v>193</v>
      </c>
      <c r="N198" s="1"/>
      <c r="O198" s="2">
        <v>0</v>
      </c>
      <c r="P198" s="1">
        <v>1</v>
      </c>
      <c r="Q198" s="2">
        <v>1</v>
      </c>
      <c r="R198" s="1"/>
      <c r="S198" s="2">
        <v>0</v>
      </c>
      <c r="T198" s="1" t="s">
        <v>193</v>
      </c>
      <c r="V198" t="s">
        <v>286</v>
      </c>
      <c r="W198" t="s">
        <v>665</v>
      </c>
      <c r="X198">
        <v>0</v>
      </c>
      <c r="Y198">
        <v>1</v>
      </c>
      <c r="AA198">
        <v>1</v>
      </c>
      <c r="AE198">
        <v>0</v>
      </c>
      <c r="AF198">
        <v>0</v>
      </c>
    </row>
    <row r="199" spans="1:32" x14ac:dyDescent="0.2">
      <c r="A199" s="1" t="s">
        <v>661</v>
      </c>
      <c r="B199" s="1" t="s">
        <v>662</v>
      </c>
      <c r="C199" s="1" t="s">
        <v>663</v>
      </c>
      <c r="D199" s="1" t="s">
        <v>331</v>
      </c>
      <c r="E199" s="1">
        <v>319</v>
      </c>
      <c r="F199" s="1" t="s">
        <v>666</v>
      </c>
      <c r="G199" s="1" t="s">
        <v>198</v>
      </c>
      <c r="H199" s="2"/>
      <c r="I199" s="2"/>
      <c r="J199" s="1"/>
      <c r="K199" s="1" t="s">
        <v>193</v>
      </c>
      <c r="L199" s="1" t="s">
        <v>193</v>
      </c>
      <c r="M199" s="1" t="s">
        <v>193</v>
      </c>
      <c r="N199" s="1"/>
      <c r="O199" s="2">
        <v>0</v>
      </c>
      <c r="P199" s="1">
        <v>1</v>
      </c>
      <c r="Q199" s="2">
        <v>1</v>
      </c>
      <c r="R199" s="1"/>
      <c r="S199" s="2">
        <v>0</v>
      </c>
      <c r="T199" s="1" t="s">
        <v>193</v>
      </c>
      <c r="V199" t="s">
        <v>286</v>
      </c>
      <c r="W199" t="s">
        <v>667</v>
      </c>
      <c r="X199">
        <v>0</v>
      </c>
      <c r="Y199">
        <v>1</v>
      </c>
      <c r="AA199">
        <v>1</v>
      </c>
      <c r="AE199">
        <v>0</v>
      </c>
      <c r="AF199">
        <v>0</v>
      </c>
    </row>
    <row r="200" spans="1:32" x14ac:dyDescent="0.2">
      <c r="A200" s="1" t="s">
        <v>661</v>
      </c>
      <c r="B200" s="1" t="s">
        <v>662</v>
      </c>
      <c r="C200" s="1" t="s">
        <v>663</v>
      </c>
      <c r="D200" s="1" t="s">
        <v>284</v>
      </c>
      <c r="E200" s="1">
        <v>30</v>
      </c>
      <c r="F200" s="1" t="s">
        <v>668</v>
      </c>
      <c r="G200" s="1" t="s">
        <v>198</v>
      </c>
      <c r="H200" s="2"/>
      <c r="I200" s="2">
        <v>42865</v>
      </c>
      <c r="J200" s="1">
        <v>3</v>
      </c>
      <c r="K200" s="1" t="s">
        <v>275</v>
      </c>
      <c r="L200" s="1" t="s">
        <v>669</v>
      </c>
      <c r="M200" s="1" t="s">
        <v>193</v>
      </c>
      <c r="N200" s="1">
        <v>2017</v>
      </c>
      <c r="O200" s="2">
        <v>0</v>
      </c>
      <c r="P200" s="1">
        <v>0</v>
      </c>
      <c r="Q200" s="2">
        <v>0</v>
      </c>
      <c r="R200" s="1"/>
      <c r="S200" s="2">
        <v>0</v>
      </c>
      <c r="T200" s="1" t="s">
        <v>193</v>
      </c>
      <c r="V200" t="s">
        <v>193</v>
      </c>
      <c r="W200" t="s">
        <v>426</v>
      </c>
      <c r="X200">
        <v>0</v>
      </c>
      <c r="Y200">
        <v>1</v>
      </c>
      <c r="AA200">
        <v>1</v>
      </c>
      <c r="AE200">
        <v>0</v>
      </c>
      <c r="AF200">
        <v>0</v>
      </c>
    </row>
    <row r="201" spans="1:32" x14ac:dyDescent="0.2">
      <c r="A201" s="1" t="s">
        <v>661</v>
      </c>
      <c r="B201" s="1" t="s">
        <v>662</v>
      </c>
      <c r="C201" s="1" t="s">
        <v>663</v>
      </c>
      <c r="D201" s="1" t="s">
        <v>284</v>
      </c>
      <c r="E201" s="1">
        <v>51</v>
      </c>
      <c r="F201" s="1" t="s">
        <v>670</v>
      </c>
      <c r="G201" s="1" t="s">
        <v>198</v>
      </c>
      <c r="H201" s="2"/>
      <c r="I201" s="2">
        <v>42865</v>
      </c>
      <c r="J201" s="1">
        <v>3</v>
      </c>
      <c r="K201" s="1" t="s">
        <v>275</v>
      </c>
      <c r="L201" s="1" t="s">
        <v>669</v>
      </c>
      <c r="M201" s="1" t="s">
        <v>193</v>
      </c>
      <c r="N201" s="1">
        <v>2017</v>
      </c>
      <c r="O201" s="2">
        <v>0</v>
      </c>
      <c r="P201" s="1">
        <v>0</v>
      </c>
      <c r="Q201" s="2">
        <v>0</v>
      </c>
      <c r="R201" s="1"/>
      <c r="S201" s="2">
        <v>0</v>
      </c>
      <c r="T201" s="1" t="s">
        <v>193</v>
      </c>
      <c r="V201" t="s">
        <v>193</v>
      </c>
      <c r="W201" t="s">
        <v>357</v>
      </c>
      <c r="X201">
        <v>0</v>
      </c>
      <c r="Y201">
        <v>1</v>
      </c>
      <c r="AA201">
        <v>1</v>
      </c>
      <c r="AE201">
        <v>0</v>
      </c>
      <c r="AF201">
        <v>0</v>
      </c>
    </row>
    <row r="202" spans="1:32" x14ac:dyDescent="0.2">
      <c r="A202" s="1" t="s">
        <v>661</v>
      </c>
      <c r="B202" s="1" t="s">
        <v>662</v>
      </c>
      <c r="C202" s="1" t="s">
        <v>663</v>
      </c>
      <c r="D202" s="1" t="s">
        <v>284</v>
      </c>
      <c r="E202" s="1">
        <v>399</v>
      </c>
      <c r="F202" s="1" t="s">
        <v>671</v>
      </c>
      <c r="G202" s="1" t="s">
        <v>198</v>
      </c>
      <c r="H202" s="2"/>
      <c r="I202" s="2">
        <v>42859</v>
      </c>
      <c r="J202" s="1">
        <v>2</v>
      </c>
      <c r="K202" s="1" t="s">
        <v>275</v>
      </c>
      <c r="L202" s="1" t="s">
        <v>669</v>
      </c>
      <c r="M202" s="1" t="s">
        <v>193</v>
      </c>
      <c r="N202" s="1">
        <v>2017</v>
      </c>
      <c r="O202" s="2">
        <v>0</v>
      </c>
      <c r="P202" s="1">
        <v>1</v>
      </c>
      <c r="Q202" s="2">
        <v>1</v>
      </c>
      <c r="R202" s="1"/>
      <c r="S202" s="2">
        <v>0</v>
      </c>
      <c r="T202" s="1" t="s">
        <v>193</v>
      </c>
      <c r="U202">
        <v>2</v>
      </c>
      <c r="V202" t="s">
        <v>193</v>
      </c>
      <c r="W202" t="s">
        <v>87</v>
      </c>
      <c r="X202">
        <v>0</v>
      </c>
      <c r="Y202">
        <v>1</v>
      </c>
      <c r="AA202">
        <v>1</v>
      </c>
      <c r="AE202">
        <v>0</v>
      </c>
      <c r="AF202">
        <v>0</v>
      </c>
    </row>
    <row r="203" spans="1:32" x14ac:dyDescent="0.2">
      <c r="A203" s="1" t="s">
        <v>661</v>
      </c>
      <c r="B203" s="1" t="s">
        <v>662</v>
      </c>
      <c r="C203" s="1" t="s">
        <v>663</v>
      </c>
      <c r="D203" s="1" t="s">
        <v>284</v>
      </c>
      <c r="E203" s="1">
        <v>406</v>
      </c>
      <c r="F203" s="1" t="s">
        <v>672</v>
      </c>
      <c r="G203" s="1" t="s">
        <v>198</v>
      </c>
      <c r="H203" s="2"/>
      <c r="I203" s="2">
        <v>42865</v>
      </c>
      <c r="J203" s="1">
        <v>3</v>
      </c>
      <c r="K203" s="1" t="s">
        <v>275</v>
      </c>
      <c r="L203" s="1" t="s">
        <v>673</v>
      </c>
      <c r="M203" s="1" t="s">
        <v>193</v>
      </c>
      <c r="N203" s="1">
        <v>2017</v>
      </c>
      <c r="O203" s="2">
        <v>0</v>
      </c>
      <c r="P203" s="1">
        <v>0</v>
      </c>
      <c r="Q203" s="2">
        <v>0</v>
      </c>
      <c r="R203" s="1"/>
      <c r="S203" s="2">
        <v>0</v>
      </c>
      <c r="T203" s="1" t="s">
        <v>193</v>
      </c>
      <c r="V203" t="s">
        <v>193</v>
      </c>
      <c r="W203" t="s">
        <v>110</v>
      </c>
      <c r="X203">
        <v>0</v>
      </c>
      <c r="Y203">
        <v>1</v>
      </c>
      <c r="AA203">
        <v>1</v>
      </c>
      <c r="AE203">
        <v>0</v>
      </c>
      <c r="AF203">
        <v>0</v>
      </c>
    </row>
    <row r="204" spans="1:32" x14ac:dyDescent="0.2">
      <c r="A204" s="1" t="s">
        <v>661</v>
      </c>
      <c r="B204" s="1" t="s">
        <v>662</v>
      </c>
      <c r="C204" s="1" t="s">
        <v>663</v>
      </c>
      <c r="D204" s="1" t="s">
        <v>284</v>
      </c>
      <c r="E204" s="1">
        <v>482</v>
      </c>
      <c r="F204" s="1" t="s">
        <v>674</v>
      </c>
      <c r="G204" s="1" t="s">
        <v>198</v>
      </c>
      <c r="H204" s="2"/>
      <c r="I204" s="2">
        <v>42865</v>
      </c>
      <c r="J204" s="1">
        <v>3</v>
      </c>
      <c r="K204" s="1" t="s">
        <v>275</v>
      </c>
      <c r="L204" s="1" t="s">
        <v>669</v>
      </c>
      <c r="M204" s="1" t="s">
        <v>193</v>
      </c>
      <c r="N204" s="1">
        <v>2017</v>
      </c>
      <c r="O204" s="2">
        <v>0</v>
      </c>
      <c r="P204" s="1">
        <v>0</v>
      </c>
      <c r="Q204" s="2">
        <v>0</v>
      </c>
      <c r="R204" s="1"/>
      <c r="S204" s="2">
        <v>0</v>
      </c>
      <c r="T204" s="1" t="s">
        <v>193</v>
      </c>
      <c r="V204" t="s">
        <v>193</v>
      </c>
      <c r="W204" t="s">
        <v>675</v>
      </c>
      <c r="X204">
        <v>0</v>
      </c>
      <c r="Y204">
        <v>1</v>
      </c>
      <c r="AA204">
        <v>1</v>
      </c>
      <c r="AE204">
        <v>0</v>
      </c>
      <c r="AF204">
        <v>0</v>
      </c>
    </row>
    <row r="205" spans="1:32" x14ac:dyDescent="0.2">
      <c r="A205" s="1" t="s">
        <v>661</v>
      </c>
      <c r="B205" s="1" t="s">
        <v>662</v>
      </c>
      <c r="C205" s="1" t="s">
        <v>663</v>
      </c>
      <c r="D205" s="1" t="s">
        <v>284</v>
      </c>
      <c r="E205" s="1">
        <v>1606</v>
      </c>
      <c r="F205" s="1" t="s">
        <v>676</v>
      </c>
      <c r="G205" s="1" t="s">
        <v>198</v>
      </c>
      <c r="H205" s="2"/>
      <c r="I205" s="2">
        <v>42790</v>
      </c>
      <c r="J205" s="1">
        <v>3</v>
      </c>
      <c r="K205" s="1" t="s">
        <v>275</v>
      </c>
      <c r="L205" s="1" t="s">
        <v>669</v>
      </c>
      <c r="M205" s="1" t="s">
        <v>193</v>
      </c>
      <c r="N205" s="1">
        <v>2017</v>
      </c>
      <c r="O205" s="2">
        <v>0</v>
      </c>
      <c r="P205" s="1">
        <v>0</v>
      </c>
      <c r="Q205" s="2">
        <v>0</v>
      </c>
      <c r="R205" s="1"/>
      <c r="S205" s="2">
        <v>0</v>
      </c>
      <c r="T205" s="1" t="s">
        <v>193</v>
      </c>
      <c r="V205" t="s">
        <v>193</v>
      </c>
      <c r="W205" t="s">
        <v>677</v>
      </c>
      <c r="X205">
        <v>0</v>
      </c>
      <c r="Y205">
        <v>1</v>
      </c>
      <c r="AA205">
        <v>1</v>
      </c>
      <c r="AE205">
        <v>0</v>
      </c>
      <c r="AF205">
        <v>0</v>
      </c>
    </row>
    <row r="206" spans="1:32" x14ac:dyDescent="0.2">
      <c r="A206" s="1" t="s">
        <v>661</v>
      </c>
      <c r="B206" s="1" t="s">
        <v>662</v>
      </c>
      <c r="C206" s="1" t="s">
        <v>663</v>
      </c>
      <c r="D206" s="1" t="s">
        <v>276</v>
      </c>
      <c r="E206" s="1">
        <v>6</v>
      </c>
      <c r="F206" s="1" t="s">
        <v>678</v>
      </c>
      <c r="G206" s="1" t="s">
        <v>198</v>
      </c>
      <c r="H206" s="2"/>
      <c r="I206" s="2">
        <v>42876</v>
      </c>
      <c r="J206" s="1">
        <v>3.5</v>
      </c>
      <c r="K206" s="1" t="s">
        <v>275</v>
      </c>
      <c r="L206" s="1" t="s">
        <v>669</v>
      </c>
      <c r="M206" s="1" t="s">
        <v>193</v>
      </c>
      <c r="N206" s="1">
        <v>2017</v>
      </c>
      <c r="O206" s="2">
        <v>0</v>
      </c>
      <c r="P206" s="1">
        <v>0</v>
      </c>
      <c r="Q206" s="2">
        <v>0</v>
      </c>
      <c r="R206" s="1"/>
      <c r="S206" s="2">
        <v>0</v>
      </c>
      <c r="T206" s="1" t="s">
        <v>193</v>
      </c>
      <c r="V206" t="s">
        <v>193</v>
      </c>
      <c r="W206" t="s">
        <v>432</v>
      </c>
      <c r="X206">
        <v>0</v>
      </c>
      <c r="Y206">
        <v>1</v>
      </c>
      <c r="AA206">
        <v>1</v>
      </c>
      <c r="AE206">
        <v>0</v>
      </c>
      <c r="AF206">
        <v>0</v>
      </c>
    </row>
    <row r="207" spans="1:32" x14ac:dyDescent="0.2">
      <c r="A207" s="1" t="s">
        <v>661</v>
      </c>
      <c r="B207" s="1" t="s">
        <v>662</v>
      </c>
      <c r="C207" s="1" t="s">
        <v>663</v>
      </c>
      <c r="D207" s="1" t="s">
        <v>276</v>
      </c>
      <c r="E207" s="1">
        <v>16</v>
      </c>
      <c r="F207" s="1" t="s">
        <v>679</v>
      </c>
      <c r="G207" s="1" t="s">
        <v>198</v>
      </c>
      <c r="H207" s="2"/>
      <c r="I207" s="2">
        <v>42876</v>
      </c>
      <c r="J207" s="1">
        <v>3</v>
      </c>
      <c r="K207" s="1" t="s">
        <v>275</v>
      </c>
      <c r="L207" s="1" t="s">
        <v>669</v>
      </c>
      <c r="M207" s="1" t="s">
        <v>193</v>
      </c>
      <c r="N207" s="1">
        <v>2017</v>
      </c>
      <c r="O207" s="2">
        <v>0</v>
      </c>
      <c r="P207" s="1">
        <v>0</v>
      </c>
      <c r="Q207" s="2">
        <v>0</v>
      </c>
      <c r="R207" s="1"/>
      <c r="S207" s="2">
        <v>0</v>
      </c>
      <c r="T207" s="1" t="s">
        <v>193</v>
      </c>
      <c r="V207" t="s">
        <v>193</v>
      </c>
      <c r="W207" t="s">
        <v>680</v>
      </c>
      <c r="X207">
        <v>0</v>
      </c>
      <c r="Y207">
        <v>1</v>
      </c>
      <c r="AA207">
        <v>1</v>
      </c>
      <c r="AE207">
        <v>0</v>
      </c>
      <c r="AF207">
        <v>0</v>
      </c>
    </row>
    <row r="208" spans="1:32" x14ac:dyDescent="0.2">
      <c r="A208" s="1" t="s">
        <v>661</v>
      </c>
      <c r="B208" s="1" t="s">
        <v>662</v>
      </c>
      <c r="C208" s="1" t="s">
        <v>663</v>
      </c>
      <c r="D208" s="1" t="s">
        <v>276</v>
      </c>
      <c r="E208" s="1">
        <v>29</v>
      </c>
      <c r="F208" s="1" t="s">
        <v>681</v>
      </c>
      <c r="G208" s="1" t="s">
        <v>198</v>
      </c>
      <c r="H208" s="2"/>
      <c r="I208" s="2">
        <v>42792</v>
      </c>
      <c r="J208" s="1">
        <v>3</v>
      </c>
      <c r="K208" s="1" t="s">
        <v>275</v>
      </c>
      <c r="L208" s="1" t="s">
        <v>669</v>
      </c>
      <c r="M208" s="1" t="s">
        <v>193</v>
      </c>
      <c r="N208" s="1">
        <v>2017</v>
      </c>
      <c r="O208" s="2">
        <v>0</v>
      </c>
      <c r="P208" s="1">
        <v>0</v>
      </c>
      <c r="Q208" s="2">
        <v>0</v>
      </c>
      <c r="R208" s="1"/>
      <c r="S208" s="2">
        <v>0</v>
      </c>
      <c r="T208" s="1" t="s">
        <v>193</v>
      </c>
      <c r="V208" t="s">
        <v>193</v>
      </c>
      <c r="W208" t="s">
        <v>682</v>
      </c>
      <c r="X208">
        <v>0</v>
      </c>
      <c r="Y208">
        <v>1</v>
      </c>
      <c r="AA208">
        <v>1</v>
      </c>
      <c r="AE208">
        <v>0</v>
      </c>
      <c r="AF208">
        <v>0</v>
      </c>
    </row>
    <row r="209" spans="1:32" x14ac:dyDescent="0.2">
      <c r="A209" s="1" t="s">
        <v>661</v>
      </c>
      <c r="B209" s="1" t="s">
        <v>662</v>
      </c>
      <c r="C209" s="1" t="s">
        <v>663</v>
      </c>
      <c r="D209" s="1" t="s">
        <v>276</v>
      </c>
      <c r="E209" s="1">
        <v>30</v>
      </c>
      <c r="F209" s="1" t="s">
        <v>668</v>
      </c>
      <c r="G209" s="1" t="s">
        <v>198</v>
      </c>
      <c r="H209" s="2"/>
      <c r="I209" s="2">
        <v>42876</v>
      </c>
      <c r="J209" s="1">
        <v>3.5</v>
      </c>
      <c r="K209" s="1" t="s">
        <v>275</v>
      </c>
      <c r="L209" s="1" t="s">
        <v>669</v>
      </c>
      <c r="M209" s="1" t="s">
        <v>193</v>
      </c>
      <c r="N209" s="1">
        <v>2017</v>
      </c>
      <c r="O209" s="2">
        <v>0</v>
      </c>
      <c r="P209" s="1">
        <v>0</v>
      </c>
      <c r="Q209" s="2">
        <v>0</v>
      </c>
      <c r="R209" s="1"/>
      <c r="S209" s="2">
        <v>0</v>
      </c>
      <c r="T209" s="1" t="s">
        <v>193</v>
      </c>
      <c r="V209" t="s">
        <v>193</v>
      </c>
      <c r="W209" t="s">
        <v>683</v>
      </c>
      <c r="X209">
        <v>0</v>
      </c>
      <c r="Y209">
        <v>1</v>
      </c>
      <c r="AA209">
        <v>1</v>
      </c>
      <c r="AE209">
        <v>0</v>
      </c>
      <c r="AF209">
        <v>0</v>
      </c>
    </row>
    <row r="210" spans="1:32" x14ac:dyDescent="0.2">
      <c r="A210" s="1" t="s">
        <v>661</v>
      </c>
      <c r="B210" s="1" t="s">
        <v>662</v>
      </c>
      <c r="C210" s="1" t="s">
        <v>663</v>
      </c>
      <c r="D210" s="1" t="s">
        <v>276</v>
      </c>
      <c r="E210" s="1">
        <v>31</v>
      </c>
      <c r="F210" s="1" t="s">
        <v>684</v>
      </c>
      <c r="G210" s="1" t="s">
        <v>198</v>
      </c>
      <c r="H210" s="2"/>
      <c r="I210" s="2">
        <v>42876</v>
      </c>
      <c r="J210" s="1">
        <v>3</v>
      </c>
      <c r="K210" s="1" t="s">
        <v>275</v>
      </c>
      <c r="L210" s="1" t="s">
        <v>669</v>
      </c>
      <c r="M210" s="1" t="s">
        <v>193</v>
      </c>
      <c r="N210" s="1">
        <v>2017</v>
      </c>
      <c r="O210" s="2">
        <v>0</v>
      </c>
      <c r="P210" s="1">
        <v>0</v>
      </c>
      <c r="Q210" s="2">
        <v>0</v>
      </c>
      <c r="R210" s="1"/>
      <c r="S210" s="2">
        <v>0</v>
      </c>
      <c r="T210" s="1" t="s">
        <v>193</v>
      </c>
      <c r="V210" t="s">
        <v>193</v>
      </c>
      <c r="W210" t="s">
        <v>441</v>
      </c>
      <c r="X210">
        <v>0</v>
      </c>
      <c r="Y210">
        <v>1</v>
      </c>
      <c r="AA210">
        <v>1</v>
      </c>
      <c r="AE210">
        <v>0</v>
      </c>
      <c r="AF210">
        <v>0</v>
      </c>
    </row>
    <row r="211" spans="1:32" x14ac:dyDescent="0.2">
      <c r="A211" s="1" t="s">
        <v>661</v>
      </c>
      <c r="B211" s="1" t="s">
        <v>662</v>
      </c>
      <c r="C211" s="1" t="s">
        <v>663</v>
      </c>
      <c r="D211" s="1" t="s">
        <v>276</v>
      </c>
      <c r="E211" s="1">
        <v>217</v>
      </c>
      <c r="F211" s="1" t="s">
        <v>685</v>
      </c>
      <c r="G211" s="1" t="s">
        <v>198</v>
      </c>
      <c r="H211" s="2"/>
      <c r="I211" s="2">
        <v>42876</v>
      </c>
      <c r="J211" s="1">
        <v>3</v>
      </c>
      <c r="K211" s="1" t="s">
        <v>275</v>
      </c>
      <c r="L211" s="1" t="s">
        <v>669</v>
      </c>
      <c r="M211" s="1" t="s">
        <v>193</v>
      </c>
      <c r="N211" s="1">
        <v>2017</v>
      </c>
      <c r="O211" s="2">
        <v>0</v>
      </c>
      <c r="P211" s="1">
        <v>0</v>
      </c>
      <c r="Q211" s="2">
        <v>0</v>
      </c>
      <c r="R211" s="1"/>
      <c r="S211" s="2">
        <v>0</v>
      </c>
      <c r="T211" s="1" t="s">
        <v>193</v>
      </c>
      <c r="V211" t="s">
        <v>193</v>
      </c>
      <c r="W211" t="s">
        <v>686</v>
      </c>
      <c r="X211">
        <v>0</v>
      </c>
      <c r="Y211">
        <v>1</v>
      </c>
      <c r="AA211">
        <v>1</v>
      </c>
      <c r="AE211">
        <v>0</v>
      </c>
      <c r="AF211">
        <v>0</v>
      </c>
    </row>
    <row r="212" spans="1:32" x14ac:dyDescent="0.2">
      <c r="A212" s="1" t="s">
        <v>661</v>
      </c>
      <c r="B212" s="1" t="s">
        <v>662</v>
      </c>
      <c r="C212" s="1" t="s">
        <v>663</v>
      </c>
      <c r="D212" s="1" t="s">
        <v>276</v>
      </c>
      <c r="E212" s="1">
        <v>399</v>
      </c>
      <c r="F212" s="1" t="s">
        <v>671</v>
      </c>
      <c r="G212" s="1" t="s">
        <v>198</v>
      </c>
      <c r="H212" s="2"/>
      <c r="I212" s="2">
        <v>42876</v>
      </c>
      <c r="J212" s="1">
        <v>0</v>
      </c>
      <c r="K212" s="1" t="s">
        <v>275</v>
      </c>
      <c r="L212" s="1" t="s">
        <v>669</v>
      </c>
      <c r="M212" s="1" t="s">
        <v>193</v>
      </c>
      <c r="N212" s="1">
        <v>2017</v>
      </c>
      <c r="O212" s="2">
        <v>0</v>
      </c>
      <c r="P212" s="1">
        <v>1</v>
      </c>
      <c r="Q212" s="2">
        <v>1</v>
      </c>
      <c r="R212" s="1"/>
      <c r="S212" s="2">
        <v>0</v>
      </c>
      <c r="T212" s="1" t="s">
        <v>193</v>
      </c>
      <c r="U212">
        <v>0</v>
      </c>
      <c r="V212" t="s">
        <v>193</v>
      </c>
      <c r="W212" t="s">
        <v>687</v>
      </c>
      <c r="X212">
        <v>0</v>
      </c>
      <c r="Y212">
        <v>1</v>
      </c>
      <c r="AA212">
        <v>1</v>
      </c>
      <c r="AE212">
        <v>0</v>
      </c>
      <c r="AF212">
        <v>0</v>
      </c>
    </row>
    <row r="213" spans="1:32" x14ac:dyDescent="0.2">
      <c r="A213" s="1" t="s">
        <v>661</v>
      </c>
      <c r="B213" s="1" t="s">
        <v>662</v>
      </c>
      <c r="C213" s="1" t="s">
        <v>663</v>
      </c>
      <c r="D213" s="1" t="s">
        <v>276</v>
      </c>
      <c r="E213" s="1">
        <v>403</v>
      </c>
      <c r="F213" s="1" t="s">
        <v>688</v>
      </c>
      <c r="G213" s="1" t="s">
        <v>198</v>
      </c>
      <c r="H213" s="2"/>
      <c r="I213" s="2">
        <v>42876</v>
      </c>
      <c r="J213" s="1">
        <v>3</v>
      </c>
      <c r="K213" s="1" t="s">
        <v>275</v>
      </c>
      <c r="L213" s="1" t="s">
        <v>669</v>
      </c>
      <c r="M213" s="1" t="s">
        <v>193</v>
      </c>
      <c r="N213" s="1">
        <v>2017</v>
      </c>
      <c r="O213" s="2">
        <v>0</v>
      </c>
      <c r="P213" s="1">
        <v>0</v>
      </c>
      <c r="Q213" s="2">
        <v>0</v>
      </c>
      <c r="R213" s="1"/>
      <c r="S213" s="2">
        <v>0</v>
      </c>
      <c r="T213" s="1" t="s">
        <v>193</v>
      </c>
      <c r="V213" t="s">
        <v>193</v>
      </c>
      <c r="W213" t="s">
        <v>689</v>
      </c>
      <c r="X213">
        <v>0</v>
      </c>
      <c r="Y213">
        <v>1</v>
      </c>
      <c r="AA213">
        <v>1</v>
      </c>
      <c r="AE213">
        <v>0</v>
      </c>
      <c r="AF213">
        <v>0</v>
      </c>
    </row>
    <row r="214" spans="1:32" x14ac:dyDescent="0.2">
      <c r="A214" s="1" t="s">
        <v>661</v>
      </c>
      <c r="B214" s="1" t="s">
        <v>662</v>
      </c>
      <c r="C214" s="1" t="s">
        <v>663</v>
      </c>
      <c r="D214" s="1" t="s">
        <v>276</v>
      </c>
      <c r="E214" s="1">
        <v>457</v>
      </c>
      <c r="F214" s="1" t="s">
        <v>690</v>
      </c>
      <c r="G214" s="1" t="s">
        <v>198</v>
      </c>
      <c r="H214" s="2"/>
      <c r="I214" s="2">
        <v>42876</v>
      </c>
      <c r="J214" s="1">
        <v>3</v>
      </c>
      <c r="K214" s="1" t="s">
        <v>275</v>
      </c>
      <c r="L214" s="1" t="s">
        <v>669</v>
      </c>
      <c r="M214" s="1" t="s">
        <v>193</v>
      </c>
      <c r="N214" s="1">
        <v>2017</v>
      </c>
      <c r="O214" s="2">
        <v>0</v>
      </c>
      <c r="P214" s="1">
        <v>0</v>
      </c>
      <c r="Q214" s="2">
        <v>0</v>
      </c>
      <c r="R214" s="1"/>
      <c r="S214" s="2">
        <v>0</v>
      </c>
      <c r="T214" s="1" t="s">
        <v>193</v>
      </c>
      <c r="V214" t="s">
        <v>193</v>
      </c>
      <c r="W214" t="s">
        <v>691</v>
      </c>
      <c r="X214">
        <v>0</v>
      </c>
      <c r="Y214">
        <v>1</v>
      </c>
      <c r="AA214">
        <v>1</v>
      </c>
      <c r="AE214">
        <v>0</v>
      </c>
      <c r="AF214">
        <v>0</v>
      </c>
    </row>
    <row r="215" spans="1:32" x14ac:dyDescent="0.2">
      <c r="A215" s="1" t="s">
        <v>661</v>
      </c>
      <c r="B215" s="1" t="s">
        <v>662</v>
      </c>
      <c r="C215" s="1" t="s">
        <v>663</v>
      </c>
      <c r="D215" s="1" t="s">
        <v>276</v>
      </c>
      <c r="E215" s="1">
        <v>482</v>
      </c>
      <c r="F215" s="1" t="s">
        <v>674</v>
      </c>
      <c r="G215" s="1" t="s">
        <v>198</v>
      </c>
      <c r="H215" s="2"/>
      <c r="I215" s="2">
        <v>42876</v>
      </c>
      <c r="J215" s="1">
        <v>3.5</v>
      </c>
      <c r="K215" s="1" t="s">
        <v>275</v>
      </c>
      <c r="L215" s="1" t="s">
        <v>669</v>
      </c>
      <c r="M215" s="1" t="s">
        <v>193</v>
      </c>
      <c r="N215" s="1">
        <v>2017</v>
      </c>
      <c r="O215" s="2">
        <v>0</v>
      </c>
      <c r="P215" s="1">
        <v>0</v>
      </c>
      <c r="Q215" s="2">
        <v>0</v>
      </c>
      <c r="R215" s="1"/>
      <c r="S215" s="2">
        <v>0</v>
      </c>
      <c r="T215" s="1" t="s">
        <v>193</v>
      </c>
      <c r="V215" t="s">
        <v>193</v>
      </c>
      <c r="W215" t="s">
        <v>692</v>
      </c>
      <c r="X215">
        <v>0</v>
      </c>
      <c r="Y215">
        <v>1</v>
      </c>
      <c r="AA215">
        <v>1</v>
      </c>
      <c r="AE215">
        <v>0</v>
      </c>
      <c r="AF215">
        <v>0</v>
      </c>
    </row>
    <row r="216" spans="1:32" x14ac:dyDescent="0.2">
      <c r="A216" s="1" t="s">
        <v>661</v>
      </c>
      <c r="B216" s="1" t="s">
        <v>662</v>
      </c>
      <c r="C216" s="1" t="s">
        <v>693</v>
      </c>
      <c r="D216" s="1" t="s">
        <v>276</v>
      </c>
      <c r="E216" s="1">
        <v>655</v>
      </c>
      <c r="F216" s="1" t="s">
        <v>694</v>
      </c>
      <c r="G216" s="1" t="s">
        <v>198</v>
      </c>
      <c r="H216" s="2"/>
      <c r="I216" s="2">
        <v>42894</v>
      </c>
      <c r="J216" s="1">
        <v>2</v>
      </c>
      <c r="K216" s="1" t="s">
        <v>275</v>
      </c>
      <c r="L216" s="1" t="s">
        <v>695</v>
      </c>
      <c r="M216" s="1" t="s">
        <v>193</v>
      </c>
      <c r="N216" s="1">
        <v>2017</v>
      </c>
      <c r="O216" s="2">
        <v>0</v>
      </c>
      <c r="P216" s="1">
        <v>1</v>
      </c>
      <c r="Q216" s="2">
        <v>1</v>
      </c>
      <c r="R216" s="1"/>
      <c r="S216" s="2">
        <v>0</v>
      </c>
      <c r="T216" s="1" t="s">
        <v>193</v>
      </c>
      <c r="U216">
        <v>2</v>
      </c>
      <c r="V216" t="s">
        <v>193</v>
      </c>
      <c r="W216" t="s">
        <v>696</v>
      </c>
      <c r="X216">
        <v>0</v>
      </c>
      <c r="Y216">
        <v>1</v>
      </c>
      <c r="AA216">
        <v>1</v>
      </c>
      <c r="AE216">
        <v>0</v>
      </c>
      <c r="AF216">
        <v>0</v>
      </c>
    </row>
    <row r="217" spans="1:32" x14ac:dyDescent="0.2">
      <c r="A217" s="1" t="s">
        <v>661</v>
      </c>
      <c r="B217" s="1" t="s">
        <v>662</v>
      </c>
      <c r="C217" s="1" t="s">
        <v>697</v>
      </c>
      <c r="D217" s="1" t="s">
        <v>276</v>
      </c>
      <c r="E217" s="1">
        <v>712</v>
      </c>
      <c r="F217" s="1" t="s">
        <v>345</v>
      </c>
      <c r="G217" s="1" t="s">
        <v>198</v>
      </c>
      <c r="H217" s="2"/>
      <c r="I217" s="2">
        <v>42854</v>
      </c>
      <c r="J217" s="1">
        <v>3.5</v>
      </c>
      <c r="K217" s="1" t="s">
        <v>275</v>
      </c>
      <c r="L217" s="1" t="s">
        <v>698</v>
      </c>
      <c r="M217" s="1" t="s">
        <v>193</v>
      </c>
      <c r="N217" s="1">
        <v>2017</v>
      </c>
      <c r="O217" s="2">
        <v>0</v>
      </c>
      <c r="P217" s="1">
        <v>0</v>
      </c>
      <c r="Q217" s="2">
        <v>0</v>
      </c>
      <c r="R217" s="1"/>
      <c r="S217" s="2">
        <v>0</v>
      </c>
      <c r="T217" s="1" t="s">
        <v>193</v>
      </c>
      <c r="V217" t="s">
        <v>193</v>
      </c>
      <c r="W217" t="s">
        <v>699</v>
      </c>
      <c r="X217">
        <v>0</v>
      </c>
      <c r="Y217">
        <v>1</v>
      </c>
      <c r="AA217">
        <v>1</v>
      </c>
      <c r="AE217">
        <v>0</v>
      </c>
      <c r="AF217">
        <v>0</v>
      </c>
    </row>
    <row r="218" spans="1:32" x14ac:dyDescent="0.2">
      <c r="A218" s="1" t="s">
        <v>661</v>
      </c>
      <c r="B218" s="1" t="s">
        <v>662</v>
      </c>
      <c r="C218" s="1" t="s">
        <v>663</v>
      </c>
      <c r="D218" s="1" t="s">
        <v>276</v>
      </c>
      <c r="E218" s="1">
        <v>1606</v>
      </c>
      <c r="F218" s="1" t="s">
        <v>676</v>
      </c>
      <c r="G218" s="1" t="s">
        <v>198</v>
      </c>
      <c r="H218" s="2"/>
      <c r="I218" s="2">
        <v>42876</v>
      </c>
      <c r="J218" s="1">
        <v>3</v>
      </c>
      <c r="K218" s="1" t="s">
        <v>275</v>
      </c>
      <c r="L218" s="1" t="s">
        <v>669</v>
      </c>
      <c r="M218" s="1" t="s">
        <v>193</v>
      </c>
      <c r="N218" s="1">
        <v>2017</v>
      </c>
      <c r="O218" s="2">
        <v>0</v>
      </c>
      <c r="P218" s="1">
        <v>0</v>
      </c>
      <c r="Q218" s="2">
        <v>0</v>
      </c>
      <c r="R218" s="1"/>
      <c r="S218" s="2">
        <v>0</v>
      </c>
      <c r="T218" s="1" t="s">
        <v>193</v>
      </c>
      <c r="V218" t="s">
        <v>193</v>
      </c>
      <c r="W218" t="s">
        <v>700</v>
      </c>
      <c r="X218">
        <v>0</v>
      </c>
      <c r="Y218">
        <v>1</v>
      </c>
      <c r="AA218">
        <v>1</v>
      </c>
      <c r="AE218">
        <v>0</v>
      </c>
      <c r="AF218">
        <v>0</v>
      </c>
    </row>
    <row r="219" spans="1:32" x14ac:dyDescent="0.2">
      <c r="A219" s="1" t="s">
        <v>661</v>
      </c>
      <c r="B219" s="1" t="s">
        <v>662</v>
      </c>
      <c r="C219" s="1" t="s">
        <v>663</v>
      </c>
      <c r="D219" s="1" t="s">
        <v>331</v>
      </c>
      <c r="E219" s="1">
        <v>120</v>
      </c>
      <c r="F219" s="1" t="s">
        <v>701</v>
      </c>
      <c r="G219" s="1" t="s">
        <v>198</v>
      </c>
      <c r="H219" s="2"/>
      <c r="I219" s="2">
        <v>42733</v>
      </c>
      <c r="J219" s="1">
        <v>5</v>
      </c>
      <c r="K219" s="1" t="s">
        <v>275</v>
      </c>
      <c r="L219" s="1" t="s">
        <v>702</v>
      </c>
      <c r="M219" s="1" t="s">
        <v>193</v>
      </c>
      <c r="N219" s="1">
        <v>2016</v>
      </c>
      <c r="O219" s="2">
        <v>0</v>
      </c>
      <c r="P219" s="1">
        <v>0</v>
      </c>
      <c r="Q219" s="2">
        <v>0</v>
      </c>
      <c r="R219" s="1"/>
      <c r="S219" s="2">
        <v>0</v>
      </c>
      <c r="T219" s="1" t="s">
        <v>193</v>
      </c>
      <c r="V219" t="s">
        <v>193</v>
      </c>
      <c r="W219" t="s">
        <v>333</v>
      </c>
      <c r="X219">
        <v>0</v>
      </c>
      <c r="Y219">
        <v>1</v>
      </c>
      <c r="AA219">
        <v>1</v>
      </c>
      <c r="AE219">
        <v>0</v>
      </c>
      <c r="AF219">
        <v>0</v>
      </c>
    </row>
    <row r="220" spans="1:32" x14ac:dyDescent="0.2">
      <c r="A220" s="1" t="s">
        <v>661</v>
      </c>
      <c r="B220" s="1" t="s">
        <v>662</v>
      </c>
      <c r="C220" s="1" t="s">
        <v>693</v>
      </c>
      <c r="D220" s="1" t="s">
        <v>331</v>
      </c>
      <c r="E220" s="1">
        <v>553</v>
      </c>
      <c r="F220" s="1" t="s">
        <v>703</v>
      </c>
      <c r="G220" s="1" t="s">
        <v>198</v>
      </c>
      <c r="H220" s="2"/>
      <c r="I220" s="2">
        <v>42897</v>
      </c>
      <c r="J220" s="1">
        <v>2.5</v>
      </c>
      <c r="K220" s="1" t="s">
        <v>275</v>
      </c>
      <c r="L220" s="1" t="s">
        <v>695</v>
      </c>
      <c r="M220" s="1" t="s">
        <v>193</v>
      </c>
      <c r="N220" s="1">
        <v>2017</v>
      </c>
      <c r="O220" s="2">
        <v>0</v>
      </c>
      <c r="P220" s="1">
        <v>1</v>
      </c>
      <c r="Q220" s="2">
        <v>1</v>
      </c>
      <c r="R220" s="1"/>
      <c r="S220" s="2">
        <v>0</v>
      </c>
      <c r="T220" s="1" t="s">
        <v>193</v>
      </c>
      <c r="U220">
        <v>2.5</v>
      </c>
      <c r="V220" t="s">
        <v>193</v>
      </c>
      <c r="W220" t="s">
        <v>704</v>
      </c>
      <c r="X220">
        <v>0</v>
      </c>
      <c r="Y220">
        <v>1</v>
      </c>
      <c r="AA220">
        <v>1</v>
      </c>
      <c r="AE220">
        <v>0</v>
      </c>
      <c r="AF220">
        <v>0</v>
      </c>
    </row>
    <row r="221" spans="1:32" x14ac:dyDescent="0.2">
      <c r="A221" s="1" t="s">
        <v>282</v>
      </c>
      <c r="B221" s="1" t="s">
        <v>283</v>
      </c>
      <c r="C221" s="1" t="s">
        <v>193</v>
      </c>
      <c r="D221" s="1" t="s">
        <v>284</v>
      </c>
      <c r="E221" s="1">
        <v>160</v>
      </c>
      <c r="F221" s="1" t="s">
        <v>705</v>
      </c>
      <c r="G221" s="1" t="s">
        <v>198</v>
      </c>
      <c r="H221" s="2"/>
      <c r="I221" s="2">
        <v>42763</v>
      </c>
      <c r="J221" s="1">
        <v>4</v>
      </c>
      <c r="K221" s="1" t="s">
        <v>275</v>
      </c>
      <c r="L221" s="1" t="s">
        <v>706</v>
      </c>
      <c r="M221" s="1" t="s">
        <v>193</v>
      </c>
      <c r="N221" s="1">
        <v>2017</v>
      </c>
      <c r="O221" s="2">
        <v>0</v>
      </c>
      <c r="P221" s="1">
        <v>0</v>
      </c>
      <c r="Q221" s="2">
        <v>0</v>
      </c>
      <c r="R221" s="1"/>
      <c r="S221" s="2">
        <v>0</v>
      </c>
      <c r="T221" s="1" t="s">
        <v>193</v>
      </c>
      <c r="V221" t="s">
        <v>193</v>
      </c>
      <c r="W221" t="s">
        <v>707</v>
      </c>
      <c r="X221">
        <v>0</v>
      </c>
      <c r="Y221">
        <v>1</v>
      </c>
      <c r="AA221">
        <v>1</v>
      </c>
      <c r="AE221">
        <v>0</v>
      </c>
      <c r="AF221">
        <v>0</v>
      </c>
    </row>
    <row r="222" spans="1:32" x14ac:dyDescent="0.2">
      <c r="A222" s="1" t="s">
        <v>282</v>
      </c>
      <c r="B222" s="1" t="s">
        <v>283</v>
      </c>
      <c r="C222" s="1" t="s">
        <v>193</v>
      </c>
      <c r="D222" s="1" t="s">
        <v>284</v>
      </c>
      <c r="E222" s="1">
        <v>213</v>
      </c>
      <c r="F222" s="1" t="s">
        <v>708</v>
      </c>
      <c r="G222" s="1" t="s">
        <v>198</v>
      </c>
      <c r="H222" s="2"/>
      <c r="I222" s="2">
        <v>42599</v>
      </c>
      <c r="J222" s="1">
        <v>4</v>
      </c>
      <c r="K222" s="1" t="s">
        <v>275</v>
      </c>
      <c r="L222" s="1" t="s">
        <v>709</v>
      </c>
      <c r="M222" s="1" t="s">
        <v>193</v>
      </c>
      <c r="N222" s="1">
        <v>2016</v>
      </c>
      <c r="O222" s="2">
        <v>0</v>
      </c>
      <c r="P222" s="1">
        <v>0</v>
      </c>
      <c r="Q222" s="2">
        <v>0</v>
      </c>
      <c r="R222" s="1"/>
      <c r="S222" s="2">
        <v>0</v>
      </c>
      <c r="T222" s="1" t="s">
        <v>193</v>
      </c>
      <c r="V222" t="s">
        <v>193</v>
      </c>
      <c r="W222" t="s">
        <v>710</v>
      </c>
      <c r="X222">
        <v>0</v>
      </c>
      <c r="Y222">
        <v>1</v>
      </c>
      <c r="AA222">
        <v>1</v>
      </c>
      <c r="AE222">
        <v>0</v>
      </c>
      <c r="AF222">
        <v>0</v>
      </c>
    </row>
    <row r="223" spans="1:32" x14ac:dyDescent="0.2">
      <c r="A223" s="1" t="s">
        <v>282</v>
      </c>
      <c r="B223" s="1" t="s">
        <v>283</v>
      </c>
      <c r="C223" s="1" t="s">
        <v>193</v>
      </c>
      <c r="D223" s="1" t="s">
        <v>284</v>
      </c>
      <c r="E223" s="1">
        <v>230</v>
      </c>
      <c r="F223" s="1" t="s">
        <v>711</v>
      </c>
      <c r="G223" s="1" t="s">
        <v>198</v>
      </c>
      <c r="H223" s="2"/>
      <c r="I223" s="2">
        <v>42897</v>
      </c>
      <c r="J223" s="1">
        <v>4</v>
      </c>
      <c r="K223" s="1" t="s">
        <v>275</v>
      </c>
      <c r="L223" s="1" t="s">
        <v>712</v>
      </c>
      <c r="M223" s="1" t="s">
        <v>193</v>
      </c>
      <c r="N223" s="1">
        <v>2017</v>
      </c>
      <c r="O223" s="2">
        <v>0</v>
      </c>
      <c r="P223" s="1">
        <v>0</v>
      </c>
      <c r="Q223" s="2">
        <v>0</v>
      </c>
      <c r="R223" s="1"/>
      <c r="S223" s="2">
        <v>0</v>
      </c>
      <c r="T223" s="1" t="s">
        <v>193</v>
      </c>
      <c r="V223" t="s">
        <v>193</v>
      </c>
      <c r="W223" t="s">
        <v>713</v>
      </c>
      <c r="X223">
        <v>0</v>
      </c>
      <c r="Y223">
        <v>1</v>
      </c>
      <c r="AA223">
        <v>1</v>
      </c>
      <c r="AE223">
        <v>0</v>
      </c>
      <c r="AF223">
        <v>0</v>
      </c>
    </row>
    <row r="224" spans="1:32" x14ac:dyDescent="0.2">
      <c r="A224" s="1" t="s">
        <v>282</v>
      </c>
      <c r="B224" s="1" t="s">
        <v>283</v>
      </c>
      <c r="C224" s="1" t="s">
        <v>193</v>
      </c>
      <c r="D224" s="1" t="s">
        <v>284</v>
      </c>
      <c r="E224" s="1">
        <v>236</v>
      </c>
      <c r="F224" s="1" t="s">
        <v>714</v>
      </c>
      <c r="G224" s="1" t="s">
        <v>198</v>
      </c>
      <c r="H224" s="2"/>
      <c r="I224" s="2">
        <v>42897</v>
      </c>
      <c r="J224" s="1">
        <v>4</v>
      </c>
      <c r="K224" s="1" t="s">
        <v>275</v>
      </c>
      <c r="L224" s="1" t="s">
        <v>712</v>
      </c>
      <c r="M224" s="1" t="s">
        <v>193</v>
      </c>
      <c r="N224" s="1">
        <v>2017</v>
      </c>
      <c r="O224" s="2">
        <v>0</v>
      </c>
      <c r="P224" s="1">
        <v>0</v>
      </c>
      <c r="Q224" s="2">
        <v>0</v>
      </c>
      <c r="R224" s="1"/>
      <c r="S224" s="2">
        <v>0</v>
      </c>
      <c r="T224" s="1" t="s">
        <v>193</v>
      </c>
      <c r="V224" t="s">
        <v>193</v>
      </c>
      <c r="W224" t="s">
        <v>715</v>
      </c>
      <c r="X224">
        <v>0</v>
      </c>
      <c r="Y224">
        <v>1</v>
      </c>
      <c r="AA224">
        <v>1</v>
      </c>
      <c r="AE224">
        <v>0</v>
      </c>
      <c r="AF224">
        <v>0</v>
      </c>
    </row>
    <row r="225" spans="1:32" x14ac:dyDescent="0.2">
      <c r="A225" s="1" t="s">
        <v>282</v>
      </c>
      <c r="B225" s="1" t="s">
        <v>283</v>
      </c>
      <c r="C225" s="1" t="s">
        <v>193</v>
      </c>
      <c r="D225" s="1" t="s">
        <v>284</v>
      </c>
      <c r="E225" s="1">
        <v>253</v>
      </c>
      <c r="F225" s="1" t="s">
        <v>716</v>
      </c>
      <c r="G225" s="1" t="s">
        <v>198</v>
      </c>
      <c r="H225" s="2"/>
      <c r="I225" s="2">
        <v>42897</v>
      </c>
      <c r="J225" s="1">
        <v>4</v>
      </c>
      <c r="K225" s="1" t="s">
        <v>275</v>
      </c>
      <c r="L225" s="1" t="s">
        <v>712</v>
      </c>
      <c r="M225" s="1" t="s">
        <v>193</v>
      </c>
      <c r="N225" s="1">
        <v>2017</v>
      </c>
      <c r="O225" s="2">
        <v>0</v>
      </c>
      <c r="P225" s="1">
        <v>0</v>
      </c>
      <c r="Q225" s="2">
        <v>0</v>
      </c>
      <c r="R225" s="1"/>
      <c r="S225" s="2">
        <v>0</v>
      </c>
      <c r="T225" s="1" t="s">
        <v>193</v>
      </c>
      <c r="V225" t="s">
        <v>193</v>
      </c>
      <c r="W225" t="s">
        <v>717</v>
      </c>
      <c r="X225">
        <v>0</v>
      </c>
      <c r="Y225">
        <v>1</v>
      </c>
      <c r="AA225">
        <v>1</v>
      </c>
      <c r="AE225">
        <v>0</v>
      </c>
      <c r="AF225">
        <v>0</v>
      </c>
    </row>
    <row r="226" spans="1:32" x14ac:dyDescent="0.2">
      <c r="A226" s="1" t="s">
        <v>282</v>
      </c>
      <c r="B226" s="1" t="s">
        <v>283</v>
      </c>
      <c r="C226" s="1" t="s">
        <v>193</v>
      </c>
      <c r="D226" s="1" t="s">
        <v>284</v>
      </c>
      <c r="E226" s="1">
        <v>257</v>
      </c>
      <c r="F226" s="1" t="s">
        <v>718</v>
      </c>
      <c r="G226" s="1" t="s">
        <v>198</v>
      </c>
      <c r="H226" s="2"/>
      <c r="I226" s="2">
        <v>42897</v>
      </c>
      <c r="J226" s="1">
        <v>4</v>
      </c>
      <c r="K226" s="1" t="s">
        <v>275</v>
      </c>
      <c r="L226" s="1" t="s">
        <v>712</v>
      </c>
      <c r="M226" s="1" t="s">
        <v>193</v>
      </c>
      <c r="N226" s="1">
        <v>2017</v>
      </c>
      <c r="O226" s="2">
        <v>0</v>
      </c>
      <c r="P226" s="1">
        <v>0</v>
      </c>
      <c r="Q226" s="2">
        <v>0</v>
      </c>
      <c r="R226" s="1"/>
      <c r="S226" s="2">
        <v>0</v>
      </c>
      <c r="T226" s="1" t="s">
        <v>193</v>
      </c>
      <c r="V226" t="s">
        <v>193</v>
      </c>
      <c r="W226" t="s">
        <v>314</v>
      </c>
      <c r="X226">
        <v>0</v>
      </c>
      <c r="Y226">
        <v>1</v>
      </c>
      <c r="AA226">
        <v>1</v>
      </c>
      <c r="AE226">
        <v>0</v>
      </c>
      <c r="AF226">
        <v>0</v>
      </c>
    </row>
    <row r="227" spans="1:32" x14ac:dyDescent="0.2">
      <c r="A227" s="1" t="s">
        <v>282</v>
      </c>
      <c r="B227" s="1" t="s">
        <v>283</v>
      </c>
      <c r="C227" s="1" t="s">
        <v>193</v>
      </c>
      <c r="D227" s="1" t="s">
        <v>284</v>
      </c>
      <c r="E227" s="1">
        <v>261</v>
      </c>
      <c r="F227" s="1" t="s">
        <v>719</v>
      </c>
      <c r="G227" s="1" t="s">
        <v>198</v>
      </c>
      <c r="H227" s="2"/>
      <c r="I227" s="2">
        <v>42897</v>
      </c>
      <c r="J227" s="1">
        <v>4</v>
      </c>
      <c r="K227" s="1" t="s">
        <v>275</v>
      </c>
      <c r="L227" s="1" t="s">
        <v>712</v>
      </c>
      <c r="M227" s="1" t="s">
        <v>193</v>
      </c>
      <c r="N227" s="1">
        <v>2017</v>
      </c>
      <c r="O227" s="2">
        <v>0</v>
      </c>
      <c r="P227" s="1">
        <v>0</v>
      </c>
      <c r="Q227" s="2">
        <v>0</v>
      </c>
      <c r="R227" s="1"/>
      <c r="S227" s="2">
        <v>0</v>
      </c>
      <c r="T227" s="1" t="s">
        <v>193</v>
      </c>
      <c r="V227" t="s">
        <v>193</v>
      </c>
      <c r="W227" t="s">
        <v>720</v>
      </c>
      <c r="X227">
        <v>0</v>
      </c>
      <c r="Y227">
        <v>1</v>
      </c>
      <c r="AA227">
        <v>1</v>
      </c>
      <c r="AE227">
        <v>0</v>
      </c>
      <c r="AF227">
        <v>0</v>
      </c>
    </row>
    <row r="228" spans="1:32" x14ac:dyDescent="0.2">
      <c r="A228" s="1" t="s">
        <v>282</v>
      </c>
      <c r="B228" s="1" t="s">
        <v>283</v>
      </c>
      <c r="C228" s="1" t="s">
        <v>193</v>
      </c>
      <c r="D228" s="1" t="s">
        <v>284</v>
      </c>
      <c r="E228" s="1">
        <v>270</v>
      </c>
      <c r="F228" s="1" t="s">
        <v>721</v>
      </c>
      <c r="G228" s="1" t="s">
        <v>198</v>
      </c>
      <c r="H228" s="2"/>
      <c r="I228" s="2">
        <v>42599</v>
      </c>
      <c r="J228" s="1">
        <v>4</v>
      </c>
      <c r="K228" s="1" t="s">
        <v>275</v>
      </c>
      <c r="L228" s="1" t="s">
        <v>709</v>
      </c>
      <c r="M228" s="1" t="s">
        <v>193</v>
      </c>
      <c r="N228" s="1">
        <v>2016</v>
      </c>
      <c r="O228" s="2">
        <v>0</v>
      </c>
      <c r="P228" s="1">
        <v>0</v>
      </c>
      <c r="Q228" s="2">
        <v>0</v>
      </c>
      <c r="R228" s="1"/>
      <c r="S228" s="2">
        <v>0</v>
      </c>
      <c r="T228" s="1" t="s">
        <v>193</v>
      </c>
      <c r="V228" t="s">
        <v>193</v>
      </c>
      <c r="W228" t="s">
        <v>722</v>
      </c>
      <c r="X228">
        <v>0</v>
      </c>
      <c r="Y228">
        <v>1</v>
      </c>
      <c r="AA228">
        <v>1</v>
      </c>
      <c r="AE228">
        <v>0</v>
      </c>
      <c r="AF228">
        <v>0</v>
      </c>
    </row>
    <row r="229" spans="1:32" x14ac:dyDescent="0.2">
      <c r="A229" s="1" t="s">
        <v>282</v>
      </c>
      <c r="B229" s="1" t="s">
        <v>283</v>
      </c>
      <c r="C229" s="1" t="s">
        <v>193</v>
      </c>
      <c r="D229" s="1" t="s">
        <v>284</v>
      </c>
      <c r="E229" s="1">
        <v>293</v>
      </c>
      <c r="F229" s="1" t="s">
        <v>723</v>
      </c>
      <c r="G229" s="1" t="s">
        <v>198</v>
      </c>
      <c r="H229" s="2"/>
      <c r="I229" s="2">
        <v>42897</v>
      </c>
      <c r="J229" s="1">
        <v>4</v>
      </c>
      <c r="K229" s="1" t="s">
        <v>275</v>
      </c>
      <c r="L229" s="1" t="s">
        <v>712</v>
      </c>
      <c r="M229" s="1" t="s">
        <v>193</v>
      </c>
      <c r="N229" s="1">
        <v>2017</v>
      </c>
      <c r="O229" s="2">
        <v>0</v>
      </c>
      <c r="P229" s="1">
        <v>0</v>
      </c>
      <c r="Q229" s="2">
        <v>0</v>
      </c>
      <c r="R229" s="1"/>
      <c r="S229" s="2">
        <v>0</v>
      </c>
      <c r="T229" s="1" t="s">
        <v>193</v>
      </c>
      <c r="V229" t="s">
        <v>193</v>
      </c>
      <c r="W229" t="s">
        <v>724</v>
      </c>
      <c r="X229">
        <v>0</v>
      </c>
      <c r="Y229">
        <v>1</v>
      </c>
      <c r="AA229">
        <v>1</v>
      </c>
      <c r="AE229">
        <v>0</v>
      </c>
      <c r="AF229">
        <v>0</v>
      </c>
    </row>
    <row r="230" spans="1:32" x14ac:dyDescent="0.2">
      <c r="A230" s="1" t="s">
        <v>282</v>
      </c>
      <c r="B230" s="1" t="s">
        <v>283</v>
      </c>
      <c r="C230" s="1" t="s">
        <v>193</v>
      </c>
      <c r="D230" s="1" t="s">
        <v>284</v>
      </c>
      <c r="E230" s="1">
        <v>297</v>
      </c>
      <c r="F230" s="1" t="s">
        <v>725</v>
      </c>
      <c r="G230" s="1" t="s">
        <v>198</v>
      </c>
      <c r="H230" s="2"/>
      <c r="I230" s="2">
        <v>42533</v>
      </c>
      <c r="J230" s="1">
        <v>3.5</v>
      </c>
      <c r="K230" s="1" t="s">
        <v>275</v>
      </c>
      <c r="L230" s="1" t="s">
        <v>712</v>
      </c>
      <c r="M230" s="1" t="s">
        <v>193</v>
      </c>
      <c r="N230" s="1">
        <v>2016</v>
      </c>
      <c r="O230" s="2">
        <v>0</v>
      </c>
      <c r="P230" s="1">
        <v>0</v>
      </c>
      <c r="Q230" s="2">
        <v>0</v>
      </c>
      <c r="R230" s="1"/>
      <c r="S230" s="2">
        <v>0</v>
      </c>
      <c r="T230" s="1" t="s">
        <v>193</v>
      </c>
      <c r="V230" t="s">
        <v>193</v>
      </c>
      <c r="W230" t="s">
        <v>108</v>
      </c>
      <c r="X230">
        <v>0</v>
      </c>
      <c r="Y230">
        <v>1</v>
      </c>
      <c r="AA230">
        <v>1</v>
      </c>
      <c r="AE230">
        <v>0</v>
      </c>
      <c r="AF230">
        <v>0</v>
      </c>
    </row>
    <row r="231" spans="1:32" x14ac:dyDescent="0.2">
      <c r="A231" s="1" t="s">
        <v>282</v>
      </c>
      <c r="B231" s="1" t="s">
        <v>283</v>
      </c>
      <c r="C231" s="1" t="s">
        <v>193</v>
      </c>
      <c r="D231" s="1" t="s">
        <v>284</v>
      </c>
      <c r="E231" s="1">
        <v>460</v>
      </c>
      <c r="F231" s="1" t="s">
        <v>726</v>
      </c>
      <c r="G231" s="1" t="s">
        <v>198</v>
      </c>
      <c r="H231" s="2"/>
      <c r="I231" s="2">
        <v>42243</v>
      </c>
      <c r="J231" s="1">
        <v>3</v>
      </c>
      <c r="K231" s="1" t="s">
        <v>275</v>
      </c>
      <c r="L231" s="1" t="s">
        <v>709</v>
      </c>
      <c r="M231" s="1" t="s">
        <v>193</v>
      </c>
      <c r="N231" s="1">
        <v>2015</v>
      </c>
      <c r="O231" s="2">
        <v>1</v>
      </c>
      <c r="P231" s="1">
        <v>0</v>
      </c>
      <c r="Q231" s="2">
        <v>1</v>
      </c>
      <c r="R231" s="1">
        <v>42243</v>
      </c>
      <c r="S231" s="2">
        <v>0</v>
      </c>
      <c r="T231" s="1" t="s">
        <v>286</v>
      </c>
      <c r="V231" t="s">
        <v>193</v>
      </c>
      <c r="W231" t="s">
        <v>727</v>
      </c>
      <c r="X231">
        <v>0</v>
      </c>
      <c r="Y231">
        <v>1</v>
      </c>
      <c r="AA231">
        <v>1</v>
      </c>
      <c r="AE231">
        <v>0</v>
      </c>
      <c r="AF231">
        <v>0</v>
      </c>
    </row>
    <row r="232" spans="1:32" x14ac:dyDescent="0.2">
      <c r="A232" s="1" t="s">
        <v>282</v>
      </c>
      <c r="B232" s="1" t="s">
        <v>291</v>
      </c>
      <c r="C232" s="1" t="s">
        <v>193</v>
      </c>
      <c r="D232" s="1" t="s">
        <v>284</v>
      </c>
      <c r="E232" s="1">
        <v>101</v>
      </c>
      <c r="F232" s="1" t="s">
        <v>728</v>
      </c>
      <c r="G232" s="1" t="s">
        <v>198</v>
      </c>
      <c r="H232" s="2"/>
      <c r="I232" s="2">
        <v>42672</v>
      </c>
      <c r="J232" s="1">
        <v>4</v>
      </c>
      <c r="K232" s="1" t="s">
        <v>275</v>
      </c>
      <c r="L232" s="1" t="s">
        <v>729</v>
      </c>
      <c r="M232" s="1" t="s">
        <v>193</v>
      </c>
      <c r="N232" s="1">
        <v>2016</v>
      </c>
      <c r="O232" s="2">
        <v>0</v>
      </c>
      <c r="P232" s="1">
        <v>0</v>
      </c>
      <c r="Q232" s="2">
        <v>0</v>
      </c>
      <c r="R232" s="1"/>
      <c r="S232" s="2">
        <v>0</v>
      </c>
      <c r="T232" s="1" t="s">
        <v>193</v>
      </c>
      <c r="V232" t="s">
        <v>193</v>
      </c>
      <c r="W232" t="s">
        <v>730</v>
      </c>
      <c r="X232">
        <v>0</v>
      </c>
      <c r="Y232">
        <v>1</v>
      </c>
      <c r="AA232">
        <v>1</v>
      </c>
      <c r="AE232">
        <v>0</v>
      </c>
      <c r="AF232">
        <v>0</v>
      </c>
    </row>
    <row r="233" spans="1:32" x14ac:dyDescent="0.2">
      <c r="A233" s="1" t="s">
        <v>282</v>
      </c>
      <c r="B233" s="1" t="s">
        <v>291</v>
      </c>
      <c r="C233" s="1" t="s">
        <v>193</v>
      </c>
      <c r="D233" s="1" t="s">
        <v>284</v>
      </c>
      <c r="E233" s="1">
        <v>180</v>
      </c>
      <c r="F233" s="1" t="s">
        <v>731</v>
      </c>
      <c r="G233" s="1" t="s">
        <v>198</v>
      </c>
      <c r="H233" s="2"/>
      <c r="I233" s="2">
        <v>42652</v>
      </c>
      <c r="J233" s="1">
        <v>4.5</v>
      </c>
      <c r="K233" s="1" t="s">
        <v>275</v>
      </c>
      <c r="L233" s="1" t="s">
        <v>729</v>
      </c>
      <c r="M233" s="1" t="s">
        <v>193</v>
      </c>
      <c r="N233" s="1">
        <v>2016</v>
      </c>
      <c r="O233" s="2">
        <v>0</v>
      </c>
      <c r="P233" s="1">
        <v>0</v>
      </c>
      <c r="Q233" s="2">
        <v>0</v>
      </c>
      <c r="R233" s="1"/>
      <c r="S233" s="2">
        <v>0</v>
      </c>
      <c r="T233" s="1" t="s">
        <v>193</v>
      </c>
      <c r="V233" t="s">
        <v>193</v>
      </c>
      <c r="W233" t="s">
        <v>732</v>
      </c>
      <c r="X233">
        <v>0</v>
      </c>
      <c r="Y233">
        <v>1</v>
      </c>
      <c r="AA233">
        <v>1</v>
      </c>
      <c r="AE233">
        <v>0</v>
      </c>
      <c r="AF233">
        <v>0</v>
      </c>
    </row>
    <row r="234" spans="1:32" x14ac:dyDescent="0.2">
      <c r="A234" s="1" t="s">
        <v>282</v>
      </c>
      <c r="B234" s="1" t="s">
        <v>291</v>
      </c>
      <c r="C234" s="1" t="s">
        <v>193</v>
      </c>
      <c r="D234" s="1" t="s">
        <v>284</v>
      </c>
      <c r="E234" s="1">
        <v>625</v>
      </c>
      <c r="F234" s="1" t="s">
        <v>562</v>
      </c>
      <c r="G234" s="1" t="s">
        <v>198</v>
      </c>
      <c r="H234" s="2"/>
      <c r="I234" s="2">
        <v>42834</v>
      </c>
      <c r="J234" s="1">
        <v>4.5</v>
      </c>
      <c r="K234" s="1" t="s">
        <v>275</v>
      </c>
      <c r="L234" s="1" t="s">
        <v>729</v>
      </c>
      <c r="M234" s="1" t="s">
        <v>193</v>
      </c>
      <c r="N234" s="1">
        <v>2017</v>
      </c>
      <c r="O234" s="2">
        <v>0</v>
      </c>
      <c r="P234" s="1">
        <v>0</v>
      </c>
      <c r="Q234" s="2">
        <v>0</v>
      </c>
      <c r="R234" s="1"/>
      <c r="S234" s="2">
        <v>0</v>
      </c>
      <c r="T234" s="1" t="s">
        <v>193</v>
      </c>
      <c r="V234" t="s">
        <v>193</v>
      </c>
      <c r="W234" t="s">
        <v>733</v>
      </c>
      <c r="X234">
        <v>0</v>
      </c>
      <c r="Y234">
        <v>1</v>
      </c>
      <c r="AA234">
        <v>1</v>
      </c>
      <c r="AE234">
        <v>0</v>
      </c>
      <c r="AF234">
        <v>0</v>
      </c>
    </row>
    <row r="235" spans="1:32" x14ac:dyDescent="0.2">
      <c r="A235" s="1" t="s">
        <v>282</v>
      </c>
      <c r="B235" s="1" t="s">
        <v>291</v>
      </c>
      <c r="C235" s="1" t="s">
        <v>193</v>
      </c>
      <c r="D235" s="1" t="s">
        <v>284</v>
      </c>
      <c r="E235" s="1">
        <v>685</v>
      </c>
      <c r="F235" s="1" t="s">
        <v>734</v>
      </c>
      <c r="G235" s="1" t="s">
        <v>198</v>
      </c>
      <c r="H235" s="2"/>
      <c r="I235" s="2">
        <v>42108</v>
      </c>
      <c r="J235" s="1">
        <v>4</v>
      </c>
      <c r="K235" s="1" t="s">
        <v>275</v>
      </c>
      <c r="L235" s="1" t="s">
        <v>729</v>
      </c>
      <c r="M235" s="1" t="s">
        <v>193</v>
      </c>
      <c r="N235" s="1">
        <v>2015</v>
      </c>
      <c r="O235" s="2">
        <v>1</v>
      </c>
      <c r="P235" s="1">
        <v>0</v>
      </c>
      <c r="Q235" s="2">
        <v>1</v>
      </c>
      <c r="R235" s="1">
        <v>42108</v>
      </c>
      <c r="S235" s="2">
        <v>0</v>
      </c>
      <c r="T235" s="1" t="s">
        <v>286</v>
      </c>
      <c r="V235" t="s">
        <v>193</v>
      </c>
      <c r="W235" t="s">
        <v>735</v>
      </c>
      <c r="X235">
        <v>0</v>
      </c>
      <c r="Y235">
        <v>1</v>
      </c>
      <c r="AA235">
        <v>1</v>
      </c>
      <c r="AE235">
        <v>0</v>
      </c>
      <c r="AF235">
        <v>0</v>
      </c>
    </row>
    <row r="236" spans="1:32" x14ac:dyDescent="0.2">
      <c r="A236" s="1" t="s">
        <v>282</v>
      </c>
      <c r="B236" s="1" t="s">
        <v>291</v>
      </c>
      <c r="C236" s="1" t="s">
        <v>193</v>
      </c>
      <c r="D236" s="1" t="s">
        <v>284</v>
      </c>
      <c r="E236" s="1">
        <v>696</v>
      </c>
      <c r="F236" s="1" t="s">
        <v>736</v>
      </c>
      <c r="G236" s="1" t="s">
        <v>198</v>
      </c>
      <c r="H236" s="2"/>
      <c r="I236" s="2">
        <v>42884</v>
      </c>
      <c r="J236" s="1">
        <v>4</v>
      </c>
      <c r="K236" s="1" t="s">
        <v>275</v>
      </c>
      <c r="L236" s="1" t="s">
        <v>729</v>
      </c>
      <c r="M236" s="1" t="s">
        <v>193</v>
      </c>
      <c r="N236" s="1">
        <v>2017</v>
      </c>
      <c r="O236" s="2">
        <v>0</v>
      </c>
      <c r="P236" s="1">
        <v>0</v>
      </c>
      <c r="Q236" s="2">
        <v>0</v>
      </c>
      <c r="R236" s="1"/>
      <c r="S236" s="2">
        <v>0</v>
      </c>
      <c r="T236" s="1" t="s">
        <v>193</v>
      </c>
      <c r="V236" t="s">
        <v>193</v>
      </c>
      <c r="W236" t="s">
        <v>737</v>
      </c>
      <c r="X236">
        <v>0</v>
      </c>
      <c r="Y236">
        <v>1</v>
      </c>
      <c r="AA236">
        <v>1</v>
      </c>
      <c r="AE236">
        <v>0</v>
      </c>
      <c r="AF236">
        <v>0</v>
      </c>
    </row>
    <row r="237" spans="1:32" x14ac:dyDescent="0.2">
      <c r="A237" s="1" t="s">
        <v>282</v>
      </c>
      <c r="B237" s="1" t="s">
        <v>291</v>
      </c>
      <c r="C237" s="1" t="s">
        <v>193</v>
      </c>
      <c r="D237" s="1" t="s">
        <v>331</v>
      </c>
      <c r="E237" s="1">
        <v>101</v>
      </c>
      <c r="F237" s="1" t="s">
        <v>728</v>
      </c>
      <c r="G237" s="1" t="s">
        <v>198</v>
      </c>
      <c r="H237" s="2"/>
      <c r="I237" s="2">
        <v>42377</v>
      </c>
      <c r="J237" s="1">
        <v>4</v>
      </c>
      <c r="K237" s="1" t="s">
        <v>275</v>
      </c>
      <c r="L237" s="1" t="s">
        <v>729</v>
      </c>
      <c r="M237" s="1" t="s">
        <v>193</v>
      </c>
      <c r="N237" s="1">
        <v>2016</v>
      </c>
      <c r="O237" s="2">
        <v>0</v>
      </c>
      <c r="P237" s="1">
        <v>0</v>
      </c>
      <c r="Q237" s="2">
        <v>0</v>
      </c>
      <c r="R237" s="1"/>
      <c r="S237" s="2">
        <v>0</v>
      </c>
      <c r="T237" s="1" t="s">
        <v>193</v>
      </c>
      <c r="V237" t="s">
        <v>193</v>
      </c>
      <c r="W237" t="s">
        <v>738</v>
      </c>
      <c r="X237">
        <v>0</v>
      </c>
      <c r="Y237">
        <v>1</v>
      </c>
      <c r="AA237">
        <v>1</v>
      </c>
      <c r="AE237">
        <v>0</v>
      </c>
      <c r="AF237">
        <v>0</v>
      </c>
    </row>
    <row r="238" spans="1:32" x14ac:dyDescent="0.2">
      <c r="A238" s="1" t="s">
        <v>282</v>
      </c>
      <c r="B238" s="1" t="s">
        <v>296</v>
      </c>
      <c r="C238" s="1" t="s">
        <v>193</v>
      </c>
      <c r="D238" s="1" t="s">
        <v>284</v>
      </c>
      <c r="E238" s="1">
        <v>304</v>
      </c>
      <c r="F238" s="1" t="s">
        <v>739</v>
      </c>
      <c r="G238" s="1" t="s">
        <v>198</v>
      </c>
      <c r="H238" s="2"/>
      <c r="I238" s="2">
        <v>42813</v>
      </c>
      <c r="J238" s="1">
        <v>2</v>
      </c>
      <c r="K238" s="1" t="s">
        <v>275</v>
      </c>
      <c r="L238" s="1" t="s">
        <v>740</v>
      </c>
      <c r="M238" s="1" t="s">
        <v>193</v>
      </c>
      <c r="N238" s="1">
        <v>2017</v>
      </c>
      <c r="O238" s="2">
        <v>0</v>
      </c>
      <c r="P238" s="1">
        <v>1</v>
      </c>
      <c r="Q238" s="2">
        <v>1</v>
      </c>
      <c r="R238" s="1"/>
      <c r="S238" s="2">
        <v>0</v>
      </c>
      <c r="T238" s="1" t="s">
        <v>193</v>
      </c>
      <c r="U238">
        <v>2</v>
      </c>
      <c r="V238" t="s">
        <v>193</v>
      </c>
      <c r="W238" t="s">
        <v>84</v>
      </c>
      <c r="X238">
        <v>0</v>
      </c>
      <c r="Y238">
        <v>1</v>
      </c>
      <c r="AA238">
        <v>1</v>
      </c>
      <c r="AE238">
        <v>0</v>
      </c>
      <c r="AF238">
        <v>0</v>
      </c>
    </row>
    <row r="239" spans="1:32" x14ac:dyDescent="0.2">
      <c r="A239" s="1" t="s">
        <v>282</v>
      </c>
      <c r="B239" s="1" t="s">
        <v>296</v>
      </c>
      <c r="C239" s="1" t="s">
        <v>193</v>
      </c>
      <c r="D239" s="1" t="s">
        <v>284</v>
      </c>
      <c r="E239" s="1">
        <v>305</v>
      </c>
      <c r="F239" s="1" t="s">
        <v>741</v>
      </c>
      <c r="G239" s="1" t="s">
        <v>198</v>
      </c>
      <c r="H239" s="2"/>
      <c r="I239" s="2">
        <v>42899</v>
      </c>
      <c r="J239" s="1">
        <v>3</v>
      </c>
      <c r="K239" s="1" t="s">
        <v>275</v>
      </c>
      <c r="L239" s="1" t="s">
        <v>740</v>
      </c>
      <c r="M239" s="1" t="s">
        <v>193</v>
      </c>
      <c r="N239" s="1">
        <v>2017</v>
      </c>
      <c r="O239" s="2">
        <v>0</v>
      </c>
      <c r="P239" s="1">
        <v>0</v>
      </c>
      <c r="Q239" s="2">
        <v>0</v>
      </c>
      <c r="R239" s="1"/>
      <c r="S239" s="2">
        <v>0</v>
      </c>
      <c r="T239" s="1" t="s">
        <v>193</v>
      </c>
      <c r="V239" t="s">
        <v>193</v>
      </c>
      <c r="W239" t="s">
        <v>742</v>
      </c>
      <c r="X239">
        <v>0</v>
      </c>
      <c r="Y239">
        <v>1</v>
      </c>
      <c r="AA239">
        <v>1</v>
      </c>
      <c r="AE239">
        <v>0</v>
      </c>
      <c r="AF239">
        <v>0</v>
      </c>
    </row>
    <row r="240" spans="1:32" x14ac:dyDescent="0.2">
      <c r="A240" s="1" t="s">
        <v>282</v>
      </c>
      <c r="B240" s="1" t="s">
        <v>296</v>
      </c>
      <c r="C240" s="1" t="s">
        <v>193</v>
      </c>
      <c r="D240" s="1" t="s">
        <v>284</v>
      </c>
      <c r="E240" s="1">
        <v>414</v>
      </c>
      <c r="F240" s="1" t="s">
        <v>743</v>
      </c>
      <c r="G240" s="1" t="s">
        <v>198</v>
      </c>
      <c r="H240" s="2"/>
      <c r="I240" s="2">
        <v>42910</v>
      </c>
      <c r="J240" s="1">
        <v>3</v>
      </c>
      <c r="K240" s="1" t="s">
        <v>275</v>
      </c>
      <c r="L240" s="1" t="s">
        <v>740</v>
      </c>
      <c r="M240" s="1" t="s">
        <v>193</v>
      </c>
      <c r="N240" s="1">
        <v>2017</v>
      </c>
      <c r="O240" s="2">
        <v>0</v>
      </c>
      <c r="P240" s="1">
        <v>0</v>
      </c>
      <c r="Q240" s="2">
        <v>0</v>
      </c>
      <c r="R240" s="1"/>
      <c r="S240" s="2">
        <v>0</v>
      </c>
      <c r="T240" s="1" t="s">
        <v>193</v>
      </c>
      <c r="V240" t="s">
        <v>193</v>
      </c>
      <c r="W240" t="s">
        <v>744</v>
      </c>
      <c r="X240">
        <v>0</v>
      </c>
      <c r="Y240">
        <v>1</v>
      </c>
      <c r="AA240">
        <v>1</v>
      </c>
      <c r="AE240">
        <v>0</v>
      </c>
      <c r="AF240">
        <v>0</v>
      </c>
    </row>
    <row r="241" spans="1:32" x14ac:dyDescent="0.2">
      <c r="A241" s="1" t="s">
        <v>282</v>
      </c>
      <c r="B241" s="1" t="s">
        <v>296</v>
      </c>
      <c r="C241" s="1" t="s">
        <v>193</v>
      </c>
      <c r="D241" s="1" t="s">
        <v>284</v>
      </c>
      <c r="E241" s="1">
        <v>416</v>
      </c>
      <c r="F241" s="1" t="s">
        <v>745</v>
      </c>
      <c r="G241" s="1" t="s">
        <v>198</v>
      </c>
      <c r="H241" s="2"/>
      <c r="I241" s="2">
        <v>42827</v>
      </c>
      <c r="J241" s="1">
        <v>3</v>
      </c>
      <c r="K241" s="1" t="s">
        <v>275</v>
      </c>
      <c r="L241" s="1" t="s">
        <v>740</v>
      </c>
      <c r="M241" s="1" t="s">
        <v>193</v>
      </c>
      <c r="N241" s="1">
        <v>2017</v>
      </c>
      <c r="O241" s="2">
        <v>0</v>
      </c>
      <c r="P241" s="1">
        <v>0</v>
      </c>
      <c r="Q241" s="2">
        <v>0</v>
      </c>
      <c r="R241" s="1"/>
      <c r="S241" s="2">
        <v>0</v>
      </c>
      <c r="T241" s="1" t="s">
        <v>193</v>
      </c>
      <c r="V241" t="s">
        <v>193</v>
      </c>
      <c r="W241" t="s">
        <v>746</v>
      </c>
      <c r="X241">
        <v>0</v>
      </c>
      <c r="Y241">
        <v>1</v>
      </c>
      <c r="AA241">
        <v>1</v>
      </c>
      <c r="AE241">
        <v>0</v>
      </c>
      <c r="AF241">
        <v>0</v>
      </c>
    </row>
    <row r="242" spans="1:32" x14ac:dyDescent="0.2">
      <c r="A242" s="1" t="s">
        <v>282</v>
      </c>
      <c r="B242" s="1" t="s">
        <v>296</v>
      </c>
      <c r="C242" s="1" t="s">
        <v>193</v>
      </c>
      <c r="D242" s="1" t="s">
        <v>284</v>
      </c>
      <c r="E242" s="1">
        <v>418</v>
      </c>
      <c r="F242" s="1" t="s">
        <v>747</v>
      </c>
      <c r="G242" s="1" t="s">
        <v>198</v>
      </c>
      <c r="H242" s="2"/>
      <c r="I242" s="2">
        <v>42902</v>
      </c>
      <c r="J242" s="1">
        <v>3</v>
      </c>
      <c r="K242" s="1" t="s">
        <v>275</v>
      </c>
      <c r="L242" s="1" t="s">
        <v>740</v>
      </c>
      <c r="M242" s="1" t="s">
        <v>193</v>
      </c>
      <c r="N242" s="1">
        <v>2017</v>
      </c>
      <c r="O242" s="2">
        <v>0</v>
      </c>
      <c r="P242" s="1">
        <v>0</v>
      </c>
      <c r="Q242" s="2">
        <v>0</v>
      </c>
      <c r="R242" s="1"/>
      <c r="S242" s="2">
        <v>0</v>
      </c>
      <c r="T242" s="1" t="s">
        <v>193</v>
      </c>
      <c r="V242" t="s">
        <v>193</v>
      </c>
      <c r="W242" t="s">
        <v>748</v>
      </c>
      <c r="X242">
        <v>0</v>
      </c>
      <c r="Y242">
        <v>1</v>
      </c>
      <c r="AA242">
        <v>1</v>
      </c>
      <c r="AE242">
        <v>0</v>
      </c>
      <c r="AF242">
        <v>0</v>
      </c>
    </row>
    <row r="243" spans="1:32" x14ac:dyDescent="0.2">
      <c r="A243" s="1" t="s">
        <v>282</v>
      </c>
      <c r="B243" s="1" t="s">
        <v>296</v>
      </c>
      <c r="C243" s="1" t="s">
        <v>193</v>
      </c>
      <c r="D243" s="1" t="s">
        <v>284</v>
      </c>
      <c r="E243" s="1">
        <v>476</v>
      </c>
      <c r="F243" s="1" t="s">
        <v>749</v>
      </c>
      <c r="G243" s="1" t="s">
        <v>198</v>
      </c>
      <c r="H243" s="2"/>
      <c r="I243" s="2">
        <v>42910</v>
      </c>
      <c r="J243" s="1">
        <v>3</v>
      </c>
      <c r="K243" s="1" t="s">
        <v>275</v>
      </c>
      <c r="L243" s="1" t="s">
        <v>740</v>
      </c>
      <c r="M243" s="1" t="s">
        <v>193</v>
      </c>
      <c r="N243" s="1">
        <v>2017</v>
      </c>
      <c r="O243" s="2">
        <v>0</v>
      </c>
      <c r="P243" s="1">
        <v>0</v>
      </c>
      <c r="Q243" s="2">
        <v>0</v>
      </c>
      <c r="R243" s="1"/>
      <c r="S243" s="2">
        <v>0</v>
      </c>
      <c r="T243" s="1" t="s">
        <v>193</v>
      </c>
      <c r="V243" t="s">
        <v>193</v>
      </c>
      <c r="W243" t="s">
        <v>750</v>
      </c>
      <c r="X243">
        <v>0</v>
      </c>
      <c r="Y243">
        <v>1</v>
      </c>
      <c r="AA243">
        <v>1</v>
      </c>
      <c r="AE243">
        <v>0</v>
      </c>
      <c r="AF243">
        <v>0</v>
      </c>
    </row>
    <row r="244" spans="1:32" x14ac:dyDescent="0.2">
      <c r="A244" s="1" t="s">
        <v>282</v>
      </c>
      <c r="B244" s="1" t="s">
        <v>296</v>
      </c>
      <c r="C244" s="1" t="s">
        <v>193</v>
      </c>
      <c r="D244" s="1" t="s">
        <v>331</v>
      </c>
      <c r="E244" s="1">
        <v>304</v>
      </c>
      <c r="F244" s="1" t="s">
        <v>739</v>
      </c>
      <c r="G244" s="1" t="s">
        <v>198</v>
      </c>
      <c r="H244" s="2"/>
      <c r="I244" s="2">
        <v>42361</v>
      </c>
      <c r="J244" s="1">
        <v>3</v>
      </c>
      <c r="K244" s="1" t="s">
        <v>275</v>
      </c>
      <c r="L244" s="1" t="s">
        <v>751</v>
      </c>
      <c r="M244" s="1" t="s">
        <v>193</v>
      </c>
      <c r="N244" s="1">
        <v>2015</v>
      </c>
      <c r="O244" s="2">
        <v>1</v>
      </c>
      <c r="P244" s="1">
        <v>0</v>
      </c>
      <c r="Q244" s="2">
        <v>1</v>
      </c>
      <c r="R244" s="1">
        <v>42361</v>
      </c>
      <c r="S244" s="2">
        <v>0</v>
      </c>
      <c r="T244" s="1" t="s">
        <v>286</v>
      </c>
      <c r="V244" t="s">
        <v>193</v>
      </c>
      <c r="W244" t="s">
        <v>752</v>
      </c>
      <c r="X244">
        <v>0</v>
      </c>
      <c r="Y244">
        <v>1</v>
      </c>
      <c r="AA244">
        <v>1</v>
      </c>
      <c r="AE244">
        <v>0</v>
      </c>
      <c r="AF244">
        <v>0</v>
      </c>
    </row>
    <row r="245" spans="1:32" x14ac:dyDescent="0.2">
      <c r="A245" s="1" t="s">
        <v>302</v>
      </c>
      <c r="B245" s="1" t="s">
        <v>303</v>
      </c>
      <c r="C245" s="1" t="s">
        <v>193</v>
      </c>
      <c r="D245" s="1" t="s">
        <v>331</v>
      </c>
      <c r="E245" s="1">
        <v>140</v>
      </c>
      <c r="F245" s="1" t="s">
        <v>753</v>
      </c>
      <c r="G245" s="1" t="s">
        <v>198</v>
      </c>
      <c r="H245" s="2"/>
      <c r="I245" s="2">
        <v>42692</v>
      </c>
      <c r="J245" s="1">
        <v>4</v>
      </c>
      <c r="K245" s="1" t="s">
        <v>275</v>
      </c>
      <c r="L245" s="1" t="s">
        <v>754</v>
      </c>
      <c r="M245" s="1" t="s">
        <v>193</v>
      </c>
      <c r="N245" s="1">
        <v>2016</v>
      </c>
      <c r="O245" s="2">
        <v>0</v>
      </c>
      <c r="P245" s="1">
        <v>0</v>
      </c>
      <c r="Q245" s="2">
        <v>0</v>
      </c>
      <c r="R245" s="1"/>
      <c r="S245" s="2">
        <v>0</v>
      </c>
      <c r="T245" s="1" t="s">
        <v>193</v>
      </c>
      <c r="V245" t="s">
        <v>193</v>
      </c>
      <c r="W245" t="s">
        <v>755</v>
      </c>
      <c r="X245">
        <v>0</v>
      </c>
      <c r="Y245">
        <v>1</v>
      </c>
      <c r="AA245">
        <v>1</v>
      </c>
      <c r="AE245">
        <v>0</v>
      </c>
      <c r="AF245">
        <v>0</v>
      </c>
    </row>
    <row r="246" spans="1:32" x14ac:dyDescent="0.2">
      <c r="A246" s="1" t="s">
        <v>302</v>
      </c>
      <c r="B246" s="1" t="s">
        <v>342</v>
      </c>
      <c r="C246" s="1" t="s">
        <v>193</v>
      </c>
      <c r="D246" s="1" t="s">
        <v>284</v>
      </c>
      <c r="E246" s="1">
        <v>422</v>
      </c>
      <c r="F246" s="1" t="s">
        <v>388</v>
      </c>
      <c r="G246" s="1" t="s">
        <v>198</v>
      </c>
      <c r="H246" s="2"/>
      <c r="I246" s="2">
        <v>42360</v>
      </c>
      <c r="J246" s="1">
        <v>3</v>
      </c>
      <c r="K246" s="1" t="s">
        <v>275</v>
      </c>
      <c r="L246" s="1" t="s">
        <v>756</v>
      </c>
      <c r="M246" s="1" t="s">
        <v>193</v>
      </c>
      <c r="N246" s="1">
        <v>2015</v>
      </c>
      <c r="O246" s="2">
        <v>1</v>
      </c>
      <c r="P246" s="1">
        <v>0</v>
      </c>
      <c r="Q246" s="2">
        <v>1</v>
      </c>
      <c r="R246" s="1">
        <v>42360</v>
      </c>
      <c r="S246" s="2">
        <v>0</v>
      </c>
      <c r="T246" s="1" t="s">
        <v>286</v>
      </c>
      <c r="V246" t="s">
        <v>193</v>
      </c>
      <c r="W246" t="s">
        <v>757</v>
      </c>
      <c r="X246">
        <v>0</v>
      </c>
      <c r="Y246">
        <v>1</v>
      </c>
      <c r="AA246">
        <v>1</v>
      </c>
      <c r="AE246">
        <v>0</v>
      </c>
      <c r="AF246">
        <v>0</v>
      </c>
    </row>
    <row r="247" spans="1:32" x14ac:dyDescent="0.2">
      <c r="A247" s="1" t="s">
        <v>302</v>
      </c>
      <c r="B247" s="1" t="s">
        <v>342</v>
      </c>
      <c r="C247" s="1" t="s">
        <v>193</v>
      </c>
      <c r="D247" s="1" t="s">
        <v>284</v>
      </c>
      <c r="E247" s="1">
        <v>530</v>
      </c>
      <c r="F247" s="1" t="s">
        <v>758</v>
      </c>
      <c r="G247" s="1" t="s">
        <v>198</v>
      </c>
      <c r="H247" s="2"/>
      <c r="I247" s="2">
        <v>42770</v>
      </c>
      <c r="J247" s="1">
        <v>3.5</v>
      </c>
      <c r="K247" s="1" t="s">
        <v>275</v>
      </c>
      <c r="L247" s="1" t="s">
        <v>759</v>
      </c>
      <c r="M247" s="1" t="s">
        <v>193</v>
      </c>
      <c r="N247" s="1">
        <v>2017</v>
      </c>
      <c r="O247" s="2">
        <v>0</v>
      </c>
      <c r="P247" s="1">
        <v>0</v>
      </c>
      <c r="Q247" s="2">
        <v>0</v>
      </c>
      <c r="R247" s="1"/>
      <c r="S247" s="2">
        <v>0</v>
      </c>
      <c r="T247" s="1" t="s">
        <v>193</v>
      </c>
      <c r="V247" t="s">
        <v>193</v>
      </c>
      <c r="W247" t="s">
        <v>760</v>
      </c>
      <c r="X247">
        <v>0</v>
      </c>
      <c r="Y247">
        <v>1</v>
      </c>
      <c r="AA247">
        <v>1</v>
      </c>
      <c r="AE247">
        <v>0</v>
      </c>
      <c r="AF247">
        <v>0</v>
      </c>
    </row>
    <row r="248" spans="1:32" x14ac:dyDescent="0.2">
      <c r="A248" s="1" t="s">
        <v>302</v>
      </c>
      <c r="B248" s="1" t="s">
        <v>342</v>
      </c>
      <c r="C248" s="1" t="s">
        <v>193</v>
      </c>
      <c r="D248" s="1" t="s">
        <v>284</v>
      </c>
      <c r="E248" s="1">
        <v>719</v>
      </c>
      <c r="F248" s="1" t="s">
        <v>761</v>
      </c>
      <c r="G248" s="1" t="s">
        <v>198</v>
      </c>
      <c r="H248" s="2"/>
      <c r="I248" s="2">
        <v>42812</v>
      </c>
      <c r="J248" s="1">
        <v>3</v>
      </c>
      <c r="K248" s="1" t="s">
        <v>275</v>
      </c>
      <c r="L248" s="1" t="s">
        <v>759</v>
      </c>
      <c r="M248" s="1" t="s">
        <v>193</v>
      </c>
      <c r="N248" s="1">
        <v>2017</v>
      </c>
      <c r="O248" s="2">
        <v>0</v>
      </c>
      <c r="P248" s="1">
        <v>0</v>
      </c>
      <c r="Q248" s="2">
        <v>0</v>
      </c>
      <c r="R248" s="1"/>
      <c r="S248" s="2">
        <v>0</v>
      </c>
      <c r="T248" s="1" t="s">
        <v>193</v>
      </c>
      <c r="V248" t="s">
        <v>193</v>
      </c>
      <c r="W248" t="s">
        <v>762</v>
      </c>
      <c r="X248">
        <v>0</v>
      </c>
      <c r="Y248">
        <v>1</v>
      </c>
      <c r="AA248">
        <v>1</v>
      </c>
      <c r="AE248">
        <v>0</v>
      </c>
      <c r="AF248">
        <v>0</v>
      </c>
    </row>
    <row r="249" spans="1:32" x14ac:dyDescent="0.2">
      <c r="A249" s="1" t="s">
        <v>348</v>
      </c>
      <c r="B249" s="1" t="s">
        <v>349</v>
      </c>
      <c r="C249" s="1" t="s">
        <v>193</v>
      </c>
      <c r="D249" s="1" t="s">
        <v>284</v>
      </c>
      <c r="E249" s="1">
        <v>180</v>
      </c>
      <c r="F249" s="1" t="s">
        <v>763</v>
      </c>
      <c r="G249" s="1" t="s">
        <v>198</v>
      </c>
      <c r="H249" s="2"/>
      <c r="I249" s="2">
        <v>42452</v>
      </c>
      <c r="J249" s="1">
        <v>2.5</v>
      </c>
      <c r="K249" s="1" t="s">
        <v>275</v>
      </c>
      <c r="L249" s="1" t="s">
        <v>764</v>
      </c>
      <c r="M249" s="1" t="s">
        <v>193</v>
      </c>
      <c r="N249" s="1">
        <v>2016</v>
      </c>
      <c r="O249" s="2">
        <v>0</v>
      </c>
      <c r="P249" s="1">
        <v>1</v>
      </c>
      <c r="Q249" s="2">
        <v>1</v>
      </c>
      <c r="R249" s="1"/>
      <c r="S249" s="2">
        <v>0</v>
      </c>
      <c r="T249" s="1" t="s">
        <v>193</v>
      </c>
      <c r="U249">
        <v>2.5</v>
      </c>
      <c r="V249" t="s">
        <v>193</v>
      </c>
      <c r="W249" t="s">
        <v>732</v>
      </c>
      <c r="X249">
        <v>0</v>
      </c>
      <c r="Y249">
        <v>1</v>
      </c>
      <c r="AA249">
        <v>1</v>
      </c>
      <c r="AE249">
        <v>0</v>
      </c>
      <c r="AF249">
        <v>0</v>
      </c>
    </row>
    <row r="250" spans="1:32" x14ac:dyDescent="0.2">
      <c r="A250" s="1" t="s">
        <v>348</v>
      </c>
      <c r="B250" s="1" t="s">
        <v>375</v>
      </c>
      <c r="C250" s="1" t="s">
        <v>193</v>
      </c>
      <c r="D250" s="1" t="s">
        <v>284</v>
      </c>
      <c r="E250" s="1">
        <v>64</v>
      </c>
      <c r="F250" s="1" t="s">
        <v>765</v>
      </c>
      <c r="G250" s="1" t="s">
        <v>198</v>
      </c>
      <c r="H250" s="2"/>
      <c r="I250" s="2">
        <v>42871</v>
      </c>
      <c r="J250" s="1">
        <v>5</v>
      </c>
      <c r="K250" s="1" t="s">
        <v>275</v>
      </c>
      <c r="L250" s="1" t="s">
        <v>766</v>
      </c>
      <c r="M250" s="1" t="s">
        <v>193</v>
      </c>
      <c r="N250" s="1">
        <v>2017</v>
      </c>
      <c r="O250" s="2">
        <v>0</v>
      </c>
      <c r="P250" s="1">
        <v>0</v>
      </c>
      <c r="Q250" s="2">
        <v>0</v>
      </c>
      <c r="R250" s="1"/>
      <c r="S250" s="2">
        <v>0</v>
      </c>
      <c r="T250" s="1" t="s">
        <v>193</v>
      </c>
      <c r="V250" t="s">
        <v>193</v>
      </c>
      <c r="W250" t="s">
        <v>767</v>
      </c>
      <c r="X250">
        <v>0</v>
      </c>
      <c r="Y250">
        <v>1</v>
      </c>
      <c r="AA250">
        <v>1</v>
      </c>
      <c r="AE250">
        <v>0</v>
      </c>
      <c r="AF250">
        <v>0</v>
      </c>
    </row>
    <row r="251" spans="1:32" x14ac:dyDescent="0.2">
      <c r="A251" s="1" t="s">
        <v>421</v>
      </c>
      <c r="B251" s="1" t="s">
        <v>422</v>
      </c>
      <c r="C251" s="1" t="s">
        <v>193</v>
      </c>
      <c r="D251" s="1" t="s">
        <v>284</v>
      </c>
      <c r="E251" s="1">
        <v>8</v>
      </c>
      <c r="F251" s="1" t="s">
        <v>345</v>
      </c>
      <c r="G251" s="1" t="s">
        <v>198</v>
      </c>
      <c r="H251" s="2"/>
      <c r="I251" s="2">
        <v>42627</v>
      </c>
      <c r="J251" s="1">
        <v>2.5</v>
      </c>
      <c r="K251" s="1" t="s">
        <v>275</v>
      </c>
      <c r="L251" s="1" t="s">
        <v>768</v>
      </c>
      <c r="M251" s="1" t="s">
        <v>193</v>
      </c>
      <c r="N251" s="1">
        <v>2016</v>
      </c>
      <c r="O251" s="2">
        <v>0</v>
      </c>
      <c r="P251" s="1">
        <v>1</v>
      </c>
      <c r="Q251" s="2">
        <v>1</v>
      </c>
      <c r="R251" s="1"/>
      <c r="S251" s="2">
        <v>0</v>
      </c>
      <c r="T251" s="1" t="s">
        <v>193</v>
      </c>
      <c r="U251">
        <v>2.5</v>
      </c>
      <c r="V251" t="s">
        <v>193</v>
      </c>
      <c r="W251" t="s">
        <v>769</v>
      </c>
      <c r="X251">
        <v>0</v>
      </c>
      <c r="Y251">
        <v>1</v>
      </c>
      <c r="AA251">
        <v>1</v>
      </c>
      <c r="AE251">
        <v>0</v>
      </c>
      <c r="AF251">
        <v>0</v>
      </c>
    </row>
    <row r="252" spans="1:32" x14ac:dyDescent="0.2">
      <c r="A252" s="1" t="s">
        <v>421</v>
      </c>
      <c r="B252" s="1" t="s">
        <v>422</v>
      </c>
      <c r="C252" s="1" t="s">
        <v>193</v>
      </c>
      <c r="D252" s="1" t="s">
        <v>284</v>
      </c>
      <c r="E252" s="1">
        <v>13</v>
      </c>
      <c r="F252" s="1" t="s">
        <v>770</v>
      </c>
      <c r="G252" s="1" t="s">
        <v>198</v>
      </c>
      <c r="H252" s="2"/>
      <c r="I252" s="2">
        <v>42526</v>
      </c>
      <c r="J252" s="1">
        <v>3</v>
      </c>
      <c r="K252" s="1" t="s">
        <v>275</v>
      </c>
      <c r="L252" s="1" t="s">
        <v>771</v>
      </c>
      <c r="M252" s="1" t="s">
        <v>193</v>
      </c>
      <c r="N252" s="1">
        <v>2016</v>
      </c>
      <c r="O252" s="2">
        <v>0</v>
      </c>
      <c r="P252" s="1">
        <v>0</v>
      </c>
      <c r="Q252" s="2">
        <v>0</v>
      </c>
      <c r="R252" s="1"/>
      <c r="S252" s="2">
        <v>0</v>
      </c>
      <c r="T252" s="1" t="s">
        <v>193</v>
      </c>
      <c r="V252" t="s">
        <v>193</v>
      </c>
      <c r="W252" t="s">
        <v>353</v>
      </c>
      <c r="X252">
        <v>0</v>
      </c>
      <c r="Y252">
        <v>1</v>
      </c>
      <c r="AA252">
        <v>1</v>
      </c>
      <c r="AE252">
        <v>0</v>
      </c>
      <c r="AF252">
        <v>0</v>
      </c>
    </row>
    <row r="253" spans="1:32" x14ac:dyDescent="0.2">
      <c r="A253" s="1" t="s">
        <v>450</v>
      </c>
      <c r="B253" s="1" t="s">
        <v>451</v>
      </c>
      <c r="C253" s="1" t="s">
        <v>193</v>
      </c>
      <c r="D253" s="1" t="s">
        <v>284</v>
      </c>
      <c r="E253" s="1">
        <v>37</v>
      </c>
      <c r="F253" s="1" t="s">
        <v>772</v>
      </c>
      <c r="G253" s="1" t="s">
        <v>198</v>
      </c>
      <c r="H253" s="2"/>
      <c r="I253" s="2">
        <v>42791</v>
      </c>
      <c r="J253" s="1">
        <v>5</v>
      </c>
      <c r="K253" s="1" t="s">
        <v>275</v>
      </c>
      <c r="L253" s="1" t="s">
        <v>773</v>
      </c>
      <c r="M253" s="1" t="s">
        <v>193</v>
      </c>
      <c r="N253" s="1">
        <v>2017</v>
      </c>
      <c r="O253" s="2">
        <v>0</v>
      </c>
      <c r="P253" s="1">
        <v>0</v>
      </c>
      <c r="Q253" s="2">
        <v>0</v>
      </c>
      <c r="R253" s="1"/>
      <c r="S253" s="2">
        <v>0</v>
      </c>
      <c r="T253" s="1" t="s">
        <v>193</v>
      </c>
      <c r="V253" t="s">
        <v>193</v>
      </c>
      <c r="W253" t="s">
        <v>461</v>
      </c>
      <c r="X253">
        <v>0</v>
      </c>
      <c r="Y253">
        <v>1</v>
      </c>
      <c r="AA253">
        <v>1</v>
      </c>
      <c r="AE253">
        <v>0</v>
      </c>
      <c r="AF253">
        <v>0</v>
      </c>
    </row>
    <row r="254" spans="1:32" x14ac:dyDescent="0.2">
      <c r="A254" s="1" t="s">
        <v>450</v>
      </c>
      <c r="B254" s="1" t="s">
        <v>451</v>
      </c>
      <c r="C254" s="1" t="s">
        <v>193</v>
      </c>
      <c r="D254" s="1" t="s">
        <v>284</v>
      </c>
      <c r="E254" s="1">
        <v>51</v>
      </c>
      <c r="F254" s="1" t="s">
        <v>774</v>
      </c>
      <c r="G254" s="1" t="s">
        <v>198</v>
      </c>
      <c r="H254" s="2"/>
      <c r="I254" s="2">
        <v>42791</v>
      </c>
      <c r="J254" s="1">
        <v>4</v>
      </c>
      <c r="K254" s="1" t="s">
        <v>275</v>
      </c>
      <c r="L254" s="1" t="s">
        <v>773</v>
      </c>
      <c r="M254" s="1" t="s">
        <v>193</v>
      </c>
      <c r="N254" s="1">
        <v>2017</v>
      </c>
      <c r="O254" s="2">
        <v>0</v>
      </c>
      <c r="P254" s="1">
        <v>0</v>
      </c>
      <c r="Q254" s="2">
        <v>0</v>
      </c>
      <c r="R254" s="1"/>
      <c r="S254" s="2">
        <v>0</v>
      </c>
      <c r="T254" s="1" t="s">
        <v>193</v>
      </c>
      <c r="V254" t="s">
        <v>193</v>
      </c>
      <c r="W254" t="s">
        <v>357</v>
      </c>
      <c r="X254">
        <v>0</v>
      </c>
      <c r="Y254">
        <v>1</v>
      </c>
      <c r="AA254">
        <v>1</v>
      </c>
      <c r="AE254">
        <v>0</v>
      </c>
      <c r="AF254">
        <v>0</v>
      </c>
    </row>
    <row r="255" spans="1:32" x14ac:dyDescent="0.2">
      <c r="A255" s="1" t="s">
        <v>454</v>
      </c>
      <c r="B255" s="1" t="s">
        <v>455</v>
      </c>
      <c r="C255" s="1" t="s">
        <v>193</v>
      </c>
      <c r="D255" s="1" t="s">
        <v>284</v>
      </c>
      <c r="E255" s="1">
        <v>61</v>
      </c>
      <c r="F255" s="1" t="s">
        <v>775</v>
      </c>
      <c r="G255" s="1" t="s">
        <v>198</v>
      </c>
      <c r="H255" s="2"/>
      <c r="I255" s="2">
        <v>42277</v>
      </c>
      <c r="J255" s="1">
        <v>3.5</v>
      </c>
      <c r="K255" s="1" t="s">
        <v>275</v>
      </c>
      <c r="L255" s="1" t="s">
        <v>776</v>
      </c>
      <c r="M255" s="1" t="s">
        <v>193</v>
      </c>
      <c r="N255" s="1">
        <v>2015</v>
      </c>
      <c r="O255" s="2">
        <v>1</v>
      </c>
      <c r="P255" s="1">
        <v>0</v>
      </c>
      <c r="Q255" s="2">
        <v>1</v>
      </c>
      <c r="R255" s="1">
        <v>42277</v>
      </c>
      <c r="S255" s="2">
        <v>0</v>
      </c>
      <c r="T255" s="1" t="s">
        <v>286</v>
      </c>
      <c r="V255" t="s">
        <v>193</v>
      </c>
      <c r="W255" t="s">
        <v>777</v>
      </c>
      <c r="X255">
        <v>0</v>
      </c>
      <c r="Y255">
        <v>1</v>
      </c>
      <c r="AA255">
        <v>1</v>
      </c>
      <c r="AE255">
        <v>0</v>
      </c>
      <c r="AF255">
        <v>0</v>
      </c>
    </row>
    <row r="256" spans="1:32" x14ac:dyDescent="0.2">
      <c r="A256" s="1" t="s">
        <v>454</v>
      </c>
      <c r="B256" s="1" t="s">
        <v>455</v>
      </c>
      <c r="C256" s="1" t="s">
        <v>193</v>
      </c>
      <c r="D256" s="1" t="s">
        <v>284</v>
      </c>
      <c r="E256" s="1">
        <v>182</v>
      </c>
      <c r="F256" s="1" t="s">
        <v>778</v>
      </c>
      <c r="G256" s="1" t="s">
        <v>198</v>
      </c>
      <c r="H256" s="2"/>
      <c r="I256" s="2">
        <v>42251</v>
      </c>
      <c r="J256" s="1">
        <v>2.5</v>
      </c>
      <c r="K256" s="1" t="s">
        <v>275</v>
      </c>
      <c r="L256" s="1" t="s">
        <v>776</v>
      </c>
      <c r="M256" s="1" t="s">
        <v>193</v>
      </c>
      <c r="N256" s="1">
        <v>2015</v>
      </c>
      <c r="O256" s="2">
        <v>0</v>
      </c>
      <c r="P256" s="1">
        <v>1</v>
      </c>
      <c r="Q256" s="2">
        <v>1</v>
      </c>
      <c r="R256" s="1">
        <v>42251</v>
      </c>
      <c r="S256" s="2">
        <v>0</v>
      </c>
      <c r="T256" s="1" t="s">
        <v>193</v>
      </c>
      <c r="U256">
        <v>2.5</v>
      </c>
      <c r="V256" t="s">
        <v>193</v>
      </c>
      <c r="W256" t="s">
        <v>779</v>
      </c>
      <c r="X256">
        <v>0</v>
      </c>
      <c r="Y256">
        <v>1</v>
      </c>
      <c r="AA256">
        <v>1</v>
      </c>
      <c r="AE256">
        <v>0</v>
      </c>
      <c r="AF256">
        <v>0</v>
      </c>
    </row>
    <row r="257" spans="1:32" x14ac:dyDescent="0.2">
      <c r="A257" s="1" t="s">
        <v>454</v>
      </c>
      <c r="B257" s="1" t="s">
        <v>501</v>
      </c>
      <c r="C257" s="1" t="s">
        <v>193</v>
      </c>
      <c r="D257" s="1" t="s">
        <v>284</v>
      </c>
      <c r="E257" s="1">
        <v>76</v>
      </c>
      <c r="F257" s="1" t="s">
        <v>780</v>
      </c>
      <c r="G257" s="1" t="s">
        <v>198</v>
      </c>
      <c r="H257" s="2"/>
      <c r="I257" s="2">
        <v>42315</v>
      </c>
      <c r="J257" s="1">
        <v>4</v>
      </c>
      <c r="K257" s="1" t="s">
        <v>275</v>
      </c>
      <c r="L257" s="1" t="s">
        <v>781</v>
      </c>
      <c r="M257" s="1" t="s">
        <v>193</v>
      </c>
      <c r="N257" s="1">
        <v>2015</v>
      </c>
      <c r="O257" s="2">
        <v>1</v>
      </c>
      <c r="P257" s="1">
        <v>0</v>
      </c>
      <c r="Q257" s="2">
        <v>1</v>
      </c>
      <c r="R257" s="1">
        <v>42315</v>
      </c>
      <c r="S257" s="2">
        <v>0</v>
      </c>
      <c r="T257" s="1" t="s">
        <v>286</v>
      </c>
      <c r="V257" t="s">
        <v>193</v>
      </c>
      <c r="W257" t="s">
        <v>782</v>
      </c>
      <c r="X257">
        <v>0</v>
      </c>
      <c r="Y257">
        <v>1</v>
      </c>
      <c r="AA257">
        <v>1</v>
      </c>
      <c r="AE257">
        <v>0</v>
      </c>
      <c r="AF257">
        <v>0</v>
      </c>
    </row>
    <row r="258" spans="1:32" x14ac:dyDescent="0.2">
      <c r="A258" s="1" t="s">
        <v>454</v>
      </c>
      <c r="B258" s="1" t="s">
        <v>501</v>
      </c>
      <c r="C258" s="1" t="s">
        <v>193</v>
      </c>
      <c r="D258" s="1" t="s">
        <v>284</v>
      </c>
      <c r="E258" s="1">
        <v>78</v>
      </c>
      <c r="F258" s="1" t="s">
        <v>783</v>
      </c>
      <c r="G258" s="1" t="s">
        <v>198</v>
      </c>
      <c r="H258" s="2"/>
      <c r="I258" s="2">
        <v>42262</v>
      </c>
      <c r="J258" s="1">
        <v>4</v>
      </c>
      <c r="K258" s="1" t="s">
        <v>275</v>
      </c>
      <c r="L258" s="1" t="s">
        <v>784</v>
      </c>
      <c r="M258" s="1" t="s">
        <v>193</v>
      </c>
      <c r="N258" s="1">
        <v>2015</v>
      </c>
      <c r="O258" s="2">
        <v>1</v>
      </c>
      <c r="P258" s="1">
        <v>0</v>
      </c>
      <c r="Q258" s="2">
        <v>1</v>
      </c>
      <c r="R258" s="1">
        <v>42262</v>
      </c>
      <c r="S258" s="2">
        <v>0</v>
      </c>
      <c r="T258" s="1" t="s">
        <v>286</v>
      </c>
      <c r="V258" t="s">
        <v>193</v>
      </c>
      <c r="W258" t="s">
        <v>785</v>
      </c>
      <c r="X258">
        <v>0</v>
      </c>
      <c r="Y258">
        <v>1</v>
      </c>
      <c r="AA258">
        <v>1</v>
      </c>
      <c r="AE258">
        <v>0</v>
      </c>
      <c r="AF258">
        <v>0</v>
      </c>
    </row>
    <row r="259" spans="1:32" x14ac:dyDescent="0.2">
      <c r="A259" s="1" t="s">
        <v>454</v>
      </c>
      <c r="B259" s="1" t="s">
        <v>786</v>
      </c>
      <c r="C259" s="1" t="s">
        <v>193</v>
      </c>
      <c r="D259" s="1" t="s">
        <v>284</v>
      </c>
      <c r="E259" s="1">
        <v>224</v>
      </c>
      <c r="F259" s="1" t="s">
        <v>787</v>
      </c>
      <c r="G259" s="1" t="s">
        <v>198</v>
      </c>
      <c r="H259" s="2"/>
      <c r="I259" s="2">
        <v>42403</v>
      </c>
      <c r="J259" s="1">
        <v>3.5</v>
      </c>
      <c r="K259" s="1" t="s">
        <v>275</v>
      </c>
      <c r="L259" s="1" t="s">
        <v>764</v>
      </c>
      <c r="M259" s="1" t="s">
        <v>193</v>
      </c>
      <c r="N259" s="1">
        <v>2016</v>
      </c>
      <c r="O259" s="2">
        <v>0</v>
      </c>
      <c r="P259" s="1">
        <v>0</v>
      </c>
      <c r="Q259" s="2">
        <v>0</v>
      </c>
      <c r="R259" s="1"/>
      <c r="S259" s="2">
        <v>0</v>
      </c>
      <c r="T259" s="1" t="s">
        <v>193</v>
      </c>
      <c r="V259" t="s">
        <v>193</v>
      </c>
      <c r="W259" t="s">
        <v>788</v>
      </c>
      <c r="X259">
        <v>0</v>
      </c>
      <c r="Y259">
        <v>1</v>
      </c>
      <c r="AA259">
        <v>1</v>
      </c>
      <c r="AE259">
        <v>0</v>
      </c>
      <c r="AF259">
        <v>0</v>
      </c>
    </row>
    <row r="260" spans="1:32" x14ac:dyDescent="0.2">
      <c r="A260" s="1" t="s">
        <v>505</v>
      </c>
      <c r="B260" s="1" t="s">
        <v>789</v>
      </c>
      <c r="C260" s="1" t="s">
        <v>193</v>
      </c>
      <c r="D260" s="1" t="s">
        <v>284</v>
      </c>
      <c r="E260" s="1">
        <v>2</v>
      </c>
      <c r="F260" s="1" t="s">
        <v>790</v>
      </c>
      <c r="G260" s="1" t="s">
        <v>198</v>
      </c>
      <c r="H260" s="2"/>
      <c r="I260" s="2">
        <v>42850</v>
      </c>
      <c r="J260" s="1">
        <v>4</v>
      </c>
      <c r="K260" s="1" t="s">
        <v>275</v>
      </c>
      <c r="L260" s="1" t="s">
        <v>791</v>
      </c>
      <c r="M260" s="1" t="s">
        <v>193</v>
      </c>
      <c r="N260" s="1">
        <v>2017</v>
      </c>
      <c r="O260" s="2">
        <v>0</v>
      </c>
      <c r="P260" s="1">
        <v>0</v>
      </c>
      <c r="Q260" s="2">
        <v>0</v>
      </c>
      <c r="R260" s="1"/>
      <c r="S260" s="2">
        <v>0</v>
      </c>
      <c r="T260" s="1" t="s">
        <v>193</v>
      </c>
      <c r="V260" t="s">
        <v>193</v>
      </c>
      <c r="W260" t="s">
        <v>577</v>
      </c>
      <c r="X260">
        <v>0</v>
      </c>
      <c r="Y260">
        <v>1</v>
      </c>
      <c r="AA260">
        <v>1</v>
      </c>
      <c r="AE260">
        <v>0</v>
      </c>
      <c r="AF260">
        <v>0</v>
      </c>
    </row>
    <row r="261" spans="1:32" x14ac:dyDescent="0.2">
      <c r="A261" s="1" t="s">
        <v>505</v>
      </c>
      <c r="B261" s="1" t="s">
        <v>789</v>
      </c>
      <c r="C261" s="1" t="s">
        <v>193</v>
      </c>
      <c r="D261" s="1" t="s">
        <v>284</v>
      </c>
      <c r="E261" s="1">
        <v>5</v>
      </c>
      <c r="F261" s="1" t="s">
        <v>792</v>
      </c>
      <c r="G261" s="1" t="s">
        <v>198</v>
      </c>
      <c r="H261" s="2"/>
      <c r="I261" s="2">
        <v>42905</v>
      </c>
      <c r="J261" s="1">
        <v>4.5</v>
      </c>
      <c r="K261" s="1" t="s">
        <v>275</v>
      </c>
      <c r="L261" s="1" t="s">
        <v>791</v>
      </c>
      <c r="M261" s="1" t="s">
        <v>193</v>
      </c>
      <c r="N261" s="1">
        <v>2017</v>
      </c>
      <c r="O261" s="2">
        <v>0</v>
      </c>
      <c r="P261" s="1">
        <v>0</v>
      </c>
      <c r="Q261" s="2">
        <v>0</v>
      </c>
      <c r="R261" s="1"/>
      <c r="S261" s="2">
        <v>0</v>
      </c>
      <c r="T261" s="1" t="s">
        <v>193</v>
      </c>
      <c r="V261" t="s">
        <v>193</v>
      </c>
      <c r="W261" t="s">
        <v>793</v>
      </c>
      <c r="X261">
        <v>0</v>
      </c>
      <c r="Y261">
        <v>1</v>
      </c>
      <c r="AA261">
        <v>1</v>
      </c>
      <c r="AE261">
        <v>0</v>
      </c>
      <c r="AF261">
        <v>0</v>
      </c>
    </row>
    <row r="262" spans="1:32" x14ac:dyDescent="0.2">
      <c r="A262" s="1" t="s">
        <v>505</v>
      </c>
      <c r="B262" s="1" t="s">
        <v>789</v>
      </c>
      <c r="C262" s="1" t="s">
        <v>193</v>
      </c>
      <c r="D262" s="1" t="s">
        <v>284</v>
      </c>
      <c r="E262" s="1">
        <v>11</v>
      </c>
      <c r="F262" s="1" t="s">
        <v>794</v>
      </c>
      <c r="G262" s="1" t="s">
        <v>198</v>
      </c>
      <c r="H262" s="2"/>
      <c r="I262" s="2">
        <v>42844</v>
      </c>
      <c r="J262" s="1">
        <v>4</v>
      </c>
      <c r="K262" s="1" t="s">
        <v>275</v>
      </c>
      <c r="L262" s="1" t="s">
        <v>791</v>
      </c>
      <c r="M262" s="1" t="s">
        <v>193</v>
      </c>
      <c r="N262" s="1">
        <v>2017</v>
      </c>
      <c r="O262" s="2">
        <v>0</v>
      </c>
      <c r="P262" s="1">
        <v>0</v>
      </c>
      <c r="Q262" s="2">
        <v>0</v>
      </c>
      <c r="R262" s="1"/>
      <c r="S262" s="2">
        <v>0</v>
      </c>
      <c r="T262" s="1" t="s">
        <v>193</v>
      </c>
      <c r="V262" t="s">
        <v>193</v>
      </c>
      <c r="W262" t="s">
        <v>795</v>
      </c>
      <c r="X262">
        <v>0</v>
      </c>
      <c r="Y262">
        <v>1</v>
      </c>
      <c r="AA262">
        <v>1</v>
      </c>
      <c r="AE262">
        <v>0</v>
      </c>
      <c r="AF262">
        <v>0</v>
      </c>
    </row>
    <row r="263" spans="1:32" x14ac:dyDescent="0.2">
      <c r="A263" s="1" t="s">
        <v>505</v>
      </c>
      <c r="B263" s="1" t="s">
        <v>789</v>
      </c>
      <c r="C263" s="1" t="s">
        <v>193</v>
      </c>
      <c r="D263" s="1" t="s">
        <v>284</v>
      </c>
      <c r="E263" s="1">
        <v>46</v>
      </c>
      <c r="F263" s="1" t="s">
        <v>796</v>
      </c>
      <c r="G263" s="1" t="s">
        <v>198</v>
      </c>
      <c r="H263" s="2"/>
      <c r="I263" s="2">
        <v>42912</v>
      </c>
      <c r="J263" s="1">
        <v>4</v>
      </c>
      <c r="K263" s="1" t="s">
        <v>275</v>
      </c>
      <c r="L263" s="1" t="s">
        <v>791</v>
      </c>
      <c r="M263" s="1" t="s">
        <v>193</v>
      </c>
      <c r="N263" s="1">
        <v>2017</v>
      </c>
      <c r="O263" s="2">
        <v>0</v>
      </c>
      <c r="P263" s="1">
        <v>0</v>
      </c>
      <c r="Q263" s="2">
        <v>0</v>
      </c>
      <c r="R263" s="1"/>
      <c r="S263" s="2">
        <v>0</v>
      </c>
      <c r="T263" s="1" t="s">
        <v>193</v>
      </c>
      <c r="V263" t="s">
        <v>193</v>
      </c>
      <c r="W263" t="s">
        <v>797</v>
      </c>
      <c r="X263">
        <v>0</v>
      </c>
      <c r="Y263">
        <v>1</v>
      </c>
      <c r="AA263">
        <v>1</v>
      </c>
      <c r="AE263">
        <v>0</v>
      </c>
      <c r="AF263">
        <v>0</v>
      </c>
    </row>
    <row r="264" spans="1:32" x14ac:dyDescent="0.2">
      <c r="A264" s="1" t="s">
        <v>505</v>
      </c>
      <c r="B264" s="1" t="s">
        <v>789</v>
      </c>
      <c r="C264" s="1" t="s">
        <v>193</v>
      </c>
      <c r="D264" s="1" t="s">
        <v>284</v>
      </c>
      <c r="E264" s="1">
        <v>65</v>
      </c>
      <c r="F264" s="1" t="s">
        <v>798</v>
      </c>
      <c r="G264" s="1" t="s">
        <v>198</v>
      </c>
      <c r="H264" s="2"/>
      <c r="I264" s="2">
        <v>42719</v>
      </c>
      <c r="J264" s="1">
        <v>4</v>
      </c>
      <c r="K264" s="1" t="s">
        <v>275</v>
      </c>
      <c r="L264" s="1" t="s">
        <v>764</v>
      </c>
      <c r="M264" s="1" t="s">
        <v>193</v>
      </c>
      <c r="N264" s="1">
        <v>2016</v>
      </c>
      <c r="O264" s="2">
        <v>0</v>
      </c>
      <c r="P264" s="1">
        <v>0</v>
      </c>
      <c r="Q264" s="2">
        <v>0</v>
      </c>
      <c r="R264" s="1"/>
      <c r="S264" s="2">
        <v>0</v>
      </c>
      <c r="T264" s="1" t="s">
        <v>193</v>
      </c>
      <c r="V264" t="s">
        <v>193</v>
      </c>
      <c r="W264" t="s">
        <v>799</v>
      </c>
      <c r="X264">
        <v>0</v>
      </c>
      <c r="Y264">
        <v>1</v>
      </c>
      <c r="AA264">
        <v>1</v>
      </c>
      <c r="AE264">
        <v>0</v>
      </c>
      <c r="AF264">
        <v>0</v>
      </c>
    </row>
    <row r="265" spans="1:32" x14ac:dyDescent="0.2">
      <c r="A265" s="1" t="s">
        <v>505</v>
      </c>
      <c r="B265" s="1" t="s">
        <v>789</v>
      </c>
      <c r="C265" s="1" t="s">
        <v>193</v>
      </c>
      <c r="D265" s="1" t="s">
        <v>284</v>
      </c>
      <c r="E265" s="1">
        <v>69</v>
      </c>
      <c r="F265" s="1" t="s">
        <v>800</v>
      </c>
      <c r="G265" s="1" t="s">
        <v>198</v>
      </c>
      <c r="H265" s="2"/>
      <c r="I265" s="2">
        <v>42916</v>
      </c>
      <c r="J265" s="1">
        <v>4</v>
      </c>
      <c r="K265" s="1" t="s">
        <v>275</v>
      </c>
      <c r="L265" s="1" t="s">
        <v>791</v>
      </c>
      <c r="M265" s="1" t="s">
        <v>193</v>
      </c>
      <c r="N265" s="1">
        <v>2017</v>
      </c>
      <c r="O265" s="2">
        <v>0</v>
      </c>
      <c r="P265" s="1">
        <v>0</v>
      </c>
      <c r="Q265" s="2">
        <v>0</v>
      </c>
      <c r="R265" s="1"/>
      <c r="S265" s="2">
        <v>0</v>
      </c>
      <c r="T265" s="1" t="s">
        <v>193</v>
      </c>
      <c r="V265" t="s">
        <v>193</v>
      </c>
      <c r="W265" t="s">
        <v>801</v>
      </c>
      <c r="X265">
        <v>0</v>
      </c>
      <c r="Y265">
        <v>1</v>
      </c>
      <c r="AA265">
        <v>1</v>
      </c>
      <c r="AE265">
        <v>0</v>
      </c>
      <c r="AF265">
        <v>0</v>
      </c>
    </row>
    <row r="266" spans="1:32" x14ac:dyDescent="0.2">
      <c r="A266" s="1" t="s">
        <v>505</v>
      </c>
      <c r="B266" s="1" t="s">
        <v>789</v>
      </c>
      <c r="C266" s="1" t="s">
        <v>193</v>
      </c>
      <c r="D266" s="1" t="s">
        <v>284</v>
      </c>
      <c r="E266" s="1">
        <v>107</v>
      </c>
      <c r="F266" s="1" t="s">
        <v>802</v>
      </c>
      <c r="G266" s="1" t="s">
        <v>198</v>
      </c>
      <c r="H266" s="2"/>
      <c r="I266" s="2">
        <v>42916</v>
      </c>
      <c r="J266" s="1">
        <v>3.5</v>
      </c>
      <c r="K266" s="1" t="s">
        <v>275</v>
      </c>
      <c r="L266" s="1" t="s">
        <v>791</v>
      </c>
      <c r="M266" s="1" t="s">
        <v>193</v>
      </c>
      <c r="N266" s="1">
        <v>2017</v>
      </c>
      <c r="O266" s="2">
        <v>0</v>
      </c>
      <c r="P266" s="1">
        <v>0</v>
      </c>
      <c r="Q266" s="2">
        <v>0</v>
      </c>
      <c r="R266" s="1"/>
      <c r="S266" s="2">
        <v>0</v>
      </c>
      <c r="T266" s="1" t="s">
        <v>193</v>
      </c>
      <c r="V266" t="s">
        <v>193</v>
      </c>
      <c r="W266" t="s">
        <v>803</v>
      </c>
      <c r="X266">
        <v>0</v>
      </c>
      <c r="Y266">
        <v>1</v>
      </c>
      <c r="AA266">
        <v>1</v>
      </c>
      <c r="AE266">
        <v>0</v>
      </c>
      <c r="AF266">
        <v>0</v>
      </c>
    </row>
    <row r="267" spans="1:32" x14ac:dyDescent="0.2">
      <c r="A267" s="1" t="s">
        <v>505</v>
      </c>
      <c r="B267" s="1" t="s">
        <v>789</v>
      </c>
      <c r="C267" s="1" t="s">
        <v>193</v>
      </c>
      <c r="D267" s="1" t="s">
        <v>284</v>
      </c>
      <c r="E267" s="1">
        <v>115</v>
      </c>
      <c r="F267" s="1" t="s">
        <v>804</v>
      </c>
      <c r="G267" s="1" t="s">
        <v>198</v>
      </c>
      <c r="H267" s="2"/>
      <c r="I267" s="2">
        <v>42864</v>
      </c>
      <c r="J267" s="1">
        <v>4</v>
      </c>
      <c r="K267" s="1" t="s">
        <v>275</v>
      </c>
      <c r="L267" s="1" t="s">
        <v>791</v>
      </c>
      <c r="M267" s="1" t="s">
        <v>193</v>
      </c>
      <c r="N267" s="1">
        <v>2017</v>
      </c>
      <c r="O267" s="2">
        <v>0</v>
      </c>
      <c r="P267" s="1">
        <v>0</v>
      </c>
      <c r="Q267" s="2">
        <v>0</v>
      </c>
      <c r="R267" s="1"/>
      <c r="S267" s="2">
        <v>0</v>
      </c>
      <c r="T267" s="1" t="s">
        <v>193</v>
      </c>
      <c r="V267" t="s">
        <v>193</v>
      </c>
      <c r="W267" t="s">
        <v>805</v>
      </c>
      <c r="X267">
        <v>0</v>
      </c>
      <c r="Y267">
        <v>1</v>
      </c>
      <c r="AA267">
        <v>1</v>
      </c>
      <c r="AE267">
        <v>0</v>
      </c>
      <c r="AF267">
        <v>0</v>
      </c>
    </row>
    <row r="268" spans="1:32" x14ac:dyDescent="0.2">
      <c r="A268" s="1" t="s">
        <v>505</v>
      </c>
      <c r="B268" s="1" t="s">
        <v>789</v>
      </c>
      <c r="C268" s="1" t="s">
        <v>193</v>
      </c>
      <c r="D268" s="1" t="s">
        <v>284</v>
      </c>
      <c r="E268" s="1">
        <v>161</v>
      </c>
      <c r="F268" s="1" t="s">
        <v>806</v>
      </c>
      <c r="G268" s="1" t="s">
        <v>198</v>
      </c>
      <c r="H268" s="2"/>
      <c r="I268" s="2">
        <v>42726</v>
      </c>
      <c r="J268" s="1">
        <v>4</v>
      </c>
      <c r="K268" s="1" t="s">
        <v>275</v>
      </c>
      <c r="L268" s="1" t="s">
        <v>791</v>
      </c>
      <c r="M268" s="1" t="s">
        <v>193</v>
      </c>
      <c r="N268" s="1">
        <v>2016</v>
      </c>
      <c r="O268" s="2">
        <v>0</v>
      </c>
      <c r="P268" s="1">
        <v>0</v>
      </c>
      <c r="Q268" s="2">
        <v>0</v>
      </c>
      <c r="R268" s="1"/>
      <c r="S268" s="2">
        <v>0</v>
      </c>
      <c r="T268" s="1" t="s">
        <v>193</v>
      </c>
      <c r="V268" t="s">
        <v>193</v>
      </c>
      <c r="W268" t="s">
        <v>807</v>
      </c>
      <c r="X268">
        <v>0</v>
      </c>
      <c r="Y268">
        <v>1</v>
      </c>
      <c r="AA268">
        <v>1</v>
      </c>
      <c r="AE268">
        <v>0</v>
      </c>
      <c r="AF268">
        <v>0</v>
      </c>
    </row>
    <row r="269" spans="1:32" x14ac:dyDescent="0.2">
      <c r="A269" s="1" t="s">
        <v>505</v>
      </c>
      <c r="B269" s="1" t="s">
        <v>789</v>
      </c>
      <c r="C269" s="1" t="s">
        <v>193</v>
      </c>
      <c r="D269" s="1" t="s">
        <v>284</v>
      </c>
      <c r="E269" s="1">
        <v>530</v>
      </c>
      <c r="F269" s="1" t="s">
        <v>808</v>
      </c>
      <c r="G269" s="1" t="s">
        <v>198</v>
      </c>
      <c r="H269" s="2"/>
      <c r="I269" s="2">
        <v>42834</v>
      </c>
      <c r="J269" s="1">
        <v>4</v>
      </c>
      <c r="K269" s="1" t="s">
        <v>275</v>
      </c>
      <c r="L269" s="1" t="s">
        <v>791</v>
      </c>
      <c r="M269" s="1" t="s">
        <v>193</v>
      </c>
      <c r="N269" s="1">
        <v>2017</v>
      </c>
      <c r="O269" s="2">
        <v>0</v>
      </c>
      <c r="P269" s="1">
        <v>0</v>
      </c>
      <c r="Q269" s="2">
        <v>0</v>
      </c>
      <c r="R269" s="1"/>
      <c r="S269" s="2">
        <v>0</v>
      </c>
      <c r="T269" s="1" t="s">
        <v>193</v>
      </c>
      <c r="V269" t="s">
        <v>193</v>
      </c>
      <c r="W269" t="s">
        <v>760</v>
      </c>
      <c r="X269">
        <v>0</v>
      </c>
      <c r="Y269">
        <v>1</v>
      </c>
      <c r="AA269">
        <v>1</v>
      </c>
      <c r="AE269">
        <v>0</v>
      </c>
      <c r="AF269">
        <v>0</v>
      </c>
    </row>
    <row r="270" spans="1:32" x14ac:dyDescent="0.2">
      <c r="A270" s="1" t="s">
        <v>505</v>
      </c>
      <c r="B270" s="1" t="s">
        <v>789</v>
      </c>
      <c r="C270" s="1" t="s">
        <v>193</v>
      </c>
      <c r="D270" s="1" t="s">
        <v>331</v>
      </c>
      <c r="E270" s="1">
        <v>148</v>
      </c>
      <c r="F270" s="1" t="s">
        <v>809</v>
      </c>
      <c r="G270" s="1" t="s">
        <v>198</v>
      </c>
      <c r="H270" s="2"/>
      <c r="I270" s="2">
        <v>42720</v>
      </c>
      <c r="J270" s="1">
        <v>4</v>
      </c>
      <c r="K270" s="1" t="s">
        <v>275</v>
      </c>
      <c r="L270" s="1" t="s">
        <v>764</v>
      </c>
      <c r="M270" s="1" t="s">
        <v>193</v>
      </c>
      <c r="N270" s="1">
        <v>2016</v>
      </c>
      <c r="O270" s="2">
        <v>0</v>
      </c>
      <c r="P270" s="1">
        <v>0</v>
      </c>
      <c r="Q270" s="2">
        <v>0</v>
      </c>
      <c r="R270" s="1"/>
      <c r="S270" s="2">
        <v>0</v>
      </c>
      <c r="T270" s="1" t="s">
        <v>193</v>
      </c>
      <c r="V270" t="s">
        <v>193</v>
      </c>
      <c r="W270" t="s">
        <v>810</v>
      </c>
      <c r="X270">
        <v>0</v>
      </c>
      <c r="Y270">
        <v>1</v>
      </c>
      <c r="AA270">
        <v>1</v>
      </c>
      <c r="AE270">
        <v>0</v>
      </c>
      <c r="AF270">
        <v>0</v>
      </c>
    </row>
    <row r="271" spans="1:32" x14ac:dyDescent="0.2">
      <c r="A271" s="1" t="s">
        <v>505</v>
      </c>
      <c r="B271" s="1" t="s">
        <v>506</v>
      </c>
      <c r="C271" s="1" t="s">
        <v>193</v>
      </c>
      <c r="D271" s="1" t="s">
        <v>284</v>
      </c>
      <c r="E271" s="1">
        <v>44</v>
      </c>
      <c r="F271" s="1" t="s">
        <v>811</v>
      </c>
      <c r="G271" s="1" t="s">
        <v>198</v>
      </c>
      <c r="H271" s="2"/>
      <c r="I271" s="2">
        <v>42763</v>
      </c>
      <c r="J271" s="1">
        <v>4</v>
      </c>
      <c r="K271" s="1" t="s">
        <v>275</v>
      </c>
      <c r="L271" s="1" t="s">
        <v>812</v>
      </c>
      <c r="M271" s="1" t="s">
        <v>193</v>
      </c>
      <c r="N271" s="1">
        <v>2017</v>
      </c>
      <c r="O271" s="2">
        <v>0</v>
      </c>
      <c r="P271" s="1">
        <v>0</v>
      </c>
      <c r="Q271" s="2">
        <v>0</v>
      </c>
      <c r="R271" s="1"/>
      <c r="S271" s="2">
        <v>0</v>
      </c>
      <c r="T271" s="1" t="s">
        <v>193</v>
      </c>
      <c r="V271" t="s">
        <v>193</v>
      </c>
      <c r="W271" t="s">
        <v>813</v>
      </c>
      <c r="X271">
        <v>0</v>
      </c>
      <c r="Y271">
        <v>1</v>
      </c>
      <c r="AA271">
        <v>1</v>
      </c>
      <c r="AE271">
        <v>0</v>
      </c>
      <c r="AF271">
        <v>0</v>
      </c>
    </row>
    <row r="272" spans="1:32" x14ac:dyDescent="0.2">
      <c r="A272" s="1" t="s">
        <v>505</v>
      </c>
      <c r="B272" s="1" t="s">
        <v>509</v>
      </c>
      <c r="C272" s="1" t="s">
        <v>193</v>
      </c>
      <c r="D272" s="1" t="s">
        <v>284</v>
      </c>
      <c r="E272" s="1">
        <v>204</v>
      </c>
      <c r="F272" s="1" t="s">
        <v>373</v>
      </c>
      <c r="G272" s="1" t="s">
        <v>198</v>
      </c>
      <c r="H272" s="2"/>
      <c r="I272" s="2">
        <v>42740</v>
      </c>
      <c r="J272" s="1">
        <v>3.5</v>
      </c>
      <c r="K272" s="1" t="s">
        <v>275</v>
      </c>
      <c r="L272" s="1" t="s">
        <v>814</v>
      </c>
      <c r="M272" s="1" t="s">
        <v>193</v>
      </c>
      <c r="N272" s="1">
        <v>2017</v>
      </c>
      <c r="O272" s="2">
        <v>0</v>
      </c>
      <c r="P272" s="1">
        <v>0</v>
      </c>
      <c r="Q272" s="2">
        <v>0</v>
      </c>
      <c r="R272" s="1"/>
      <c r="S272" s="2">
        <v>0</v>
      </c>
      <c r="T272" s="1" t="s">
        <v>193</v>
      </c>
      <c r="V272" t="s">
        <v>193</v>
      </c>
      <c r="W272" t="s">
        <v>97</v>
      </c>
      <c r="X272">
        <v>0</v>
      </c>
      <c r="Y272">
        <v>1</v>
      </c>
      <c r="AA272">
        <v>1</v>
      </c>
      <c r="AE272">
        <v>0</v>
      </c>
      <c r="AF272">
        <v>0</v>
      </c>
    </row>
    <row r="273" spans="1:32" x14ac:dyDescent="0.2">
      <c r="A273" s="1" t="s">
        <v>656</v>
      </c>
      <c r="B273" s="1" t="s">
        <v>815</v>
      </c>
      <c r="C273" s="1" t="s">
        <v>193</v>
      </c>
      <c r="D273" s="1" t="s">
        <v>284</v>
      </c>
      <c r="E273" s="1">
        <v>14</v>
      </c>
      <c r="F273" s="1" t="s">
        <v>816</v>
      </c>
      <c r="G273" s="1" t="s">
        <v>198</v>
      </c>
      <c r="H273" s="2"/>
      <c r="I273" s="2">
        <v>42412</v>
      </c>
      <c r="J273" s="1">
        <v>4</v>
      </c>
      <c r="K273" s="1" t="s">
        <v>275</v>
      </c>
      <c r="L273" s="1" t="s">
        <v>764</v>
      </c>
      <c r="M273" s="1" t="s">
        <v>193</v>
      </c>
      <c r="N273" s="1">
        <v>2016</v>
      </c>
      <c r="O273" s="2">
        <v>0</v>
      </c>
      <c r="P273" s="1">
        <v>0</v>
      </c>
      <c r="Q273" s="2">
        <v>0</v>
      </c>
      <c r="R273" s="1"/>
      <c r="S273" s="2">
        <v>0</v>
      </c>
      <c r="T273" s="1" t="s">
        <v>193</v>
      </c>
      <c r="V273" t="s">
        <v>193</v>
      </c>
      <c r="W273" t="s">
        <v>424</v>
      </c>
      <c r="X273">
        <v>0</v>
      </c>
      <c r="Y273">
        <v>1</v>
      </c>
      <c r="AA273">
        <v>1</v>
      </c>
      <c r="AE273">
        <v>0</v>
      </c>
      <c r="AF273">
        <v>0</v>
      </c>
    </row>
    <row r="274" spans="1:32" x14ac:dyDescent="0.2">
      <c r="A274" s="1" t="s">
        <v>656</v>
      </c>
      <c r="B274" s="1" t="s">
        <v>815</v>
      </c>
      <c r="C274" s="1" t="s">
        <v>193</v>
      </c>
      <c r="D274" s="1" t="s">
        <v>284</v>
      </c>
      <c r="E274" s="1">
        <v>29</v>
      </c>
      <c r="F274" s="1" t="s">
        <v>817</v>
      </c>
      <c r="G274" s="1" t="s">
        <v>198</v>
      </c>
      <c r="H274" s="2"/>
      <c r="I274" s="2">
        <v>42681</v>
      </c>
      <c r="J274" s="1">
        <v>1</v>
      </c>
      <c r="K274" s="1" t="s">
        <v>275</v>
      </c>
      <c r="L274" s="1" t="s">
        <v>818</v>
      </c>
      <c r="M274" s="1" t="s">
        <v>193</v>
      </c>
      <c r="N274" s="1">
        <v>2016</v>
      </c>
      <c r="O274" s="2">
        <v>0</v>
      </c>
      <c r="P274" s="1">
        <v>1</v>
      </c>
      <c r="Q274" s="2">
        <v>1</v>
      </c>
      <c r="R274" s="1"/>
      <c r="S274" s="2">
        <v>0</v>
      </c>
      <c r="T274" s="1" t="s">
        <v>193</v>
      </c>
      <c r="U274">
        <v>1</v>
      </c>
      <c r="V274" t="s">
        <v>193</v>
      </c>
      <c r="W274" t="s">
        <v>819</v>
      </c>
      <c r="X274">
        <v>0</v>
      </c>
      <c r="Y274">
        <v>1</v>
      </c>
      <c r="AA274">
        <v>1</v>
      </c>
      <c r="AE274">
        <v>0</v>
      </c>
      <c r="AF274">
        <v>0</v>
      </c>
    </row>
    <row r="275" spans="1:32" x14ac:dyDescent="0.2">
      <c r="A275" s="1" t="s">
        <v>656</v>
      </c>
      <c r="B275" s="1" t="s">
        <v>815</v>
      </c>
      <c r="C275" s="1" t="s">
        <v>193</v>
      </c>
      <c r="D275" s="1" t="s">
        <v>284</v>
      </c>
      <c r="E275" s="1">
        <v>38</v>
      </c>
      <c r="F275" s="1" t="s">
        <v>820</v>
      </c>
      <c r="G275" s="1" t="s">
        <v>198</v>
      </c>
      <c r="H275" s="2"/>
      <c r="I275" s="2">
        <v>42511</v>
      </c>
      <c r="J275" s="1">
        <v>4.5</v>
      </c>
      <c r="K275" s="1" t="s">
        <v>275</v>
      </c>
      <c r="L275" s="1" t="s">
        <v>821</v>
      </c>
      <c r="M275" s="1" t="s">
        <v>193</v>
      </c>
      <c r="N275" s="1">
        <v>2016</v>
      </c>
      <c r="O275" s="2">
        <v>0</v>
      </c>
      <c r="P275" s="1">
        <v>0</v>
      </c>
      <c r="Q275" s="2">
        <v>0</v>
      </c>
      <c r="R275" s="1"/>
      <c r="S275" s="2">
        <v>0</v>
      </c>
      <c r="T275" s="1" t="s">
        <v>193</v>
      </c>
      <c r="V275" t="s">
        <v>193</v>
      </c>
      <c r="W275" t="s">
        <v>822</v>
      </c>
      <c r="X275">
        <v>0</v>
      </c>
      <c r="Y275">
        <v>1</v>
      </c>
      <c r="AA275">
        <v>1</v>
      </c>
      <c r="AE275">
        <v>0</v>
      </c>
      <c r="AF275">
        <v>0</v>
      </c>
    </row>
    <row r="276" spans="1:32" x14ac:dyDescent="0.2">
      <c r="A276" s="1" t="s">
        <v>656</v>
      </c>
      <c r="B276" s="1" t="s">
        <v>815</v>
      </c>
      <c r="C276" s="1" t="s">
        <v>193</v>
      </c>
      <c r="D276" s="1" t="s">
        <v>284</v>
      </c>
      <c r="E276" s="1">
        <v>54</v>
      </c>
      <c r="F276" s="1" t="s">
        <v>823</v>
      </c>
      <c r="G276" s="1" t="s">
        <v>198</v>
      </c>
      <c r="H276" s="2"/>
      <c r="I276" s="2">
        <v>42458</v>
      </c>
      <c r="J276" s="1">
        <v>4</v>
      </c>
      <c r="K276" s="1" t="s">
        <v>275</v>
      </c>
      <c r="L276" s="1" t="s">
        <v>764</v>
      </c>
      <c r="M276" s="1" t="s">
        <v>193</v>
      </c>
      <c r="N276" s="1">
        <v>2016</v>
      </c>
      <c r="O276" s="2">
        <v>0</v>
      </c>
      <c r="P276" s="1">
        <v>0</v>
      </c>
      <c r="Q276" s="2">
        <v>0</v>
      </c>
      <c r="R276" s="1"/>
      <c r="S276" s="2">
        <v>0</v>
      </c>
      <c r="T276" s="1" t="s">
        <v>193</v>
      </c>
      <c r="V276" t="s">
        <v>193</v>
      </c>
      <c r="W276" t="s">
        <v>824</v>
      </c>
      <c r="X276">
        <v>0</v>
      </c>
      <c r="Y276">
        <v>1</v>
      </c>
      <c r="AA276">
        <v>1</v>
      </c>
      <c r="AE276">
        <v>0</v>
      </c>
      <c r="AF276">
        <v>0</v>
      </c>
    </row>
    <row r="277" spans="1:32" x14ac:dyDescent="0.2">
      <c r="A277" s="1" t="s">
        <v>656</v>
      </c>
      <c r="B277" s="1" t="s">
        <v>815</v>
      </c>
      <c r="C277" s="1" t="s">
        <v>193</v>
      </c>
      <c r="D277" s="1" t="s">
        <v>284</v>
      </c>
      <c r="E277" s="1">
        <v>66</v>
      </c>
      <c r="F277" s="1" t="s">
        <v>825</v>
      </c>
      <c r="G277" s="1" t="s">
        <v>198</v>
      </c>
      <c r="H277" s="2"/>
      <c r="I277" s="2">
        <v>42294</v>
      </c>
      <c r="J277" s="1">
        <v>4</v>
      </c>
      <c r="K277" s="1" t="s">
        <v>275</v>
      </c>
      <c r="L277" s="1" t="s">
        <v>764</v>
      </c>
      <c r="M277" s="1" t="s">
        <v>193</v>
      </c>
      <c r="N277" s="1">
        <v>2015</v>
      </c>
      <c r="O277" s="2">
        <v>1</v>
      </c>
      <c r="P277" s="1">
        <v>0</v>
      </c>
      <c r="Q277" s="2">
        <v>1</v>
      </c>
      <c r="R277" s="1">
        <v>42294</v>
      </c>
      <c r="S277" s="2">
        <v>0</v>
      </c>
      <c r="T277" s="1" t="s">
        <v>286</v>
      </c>
      <c r="V277" t="s">
        <v>193</v>
      </c>
      <c r="W277" t="s">
        <v>826</v>
      </c>
      <c r="X277">
        <v>0</v>
      </c>
      <c r="Y277">
        <v>1</v>
      </c>
      <c r="AA277">
        <v>1</v>
      </c>
      <c r="AE277">
        <v>0</v>
      </c>
      <c r="AF277">
        <v>0</v>
      </c>
    </row>
    <row r="278" spans="1:32" x14ac:dyDescent="0.2">
      <c r="A278" s="1" t="s">
        <v>656</v>
      </c>
      <c r="B278" s="1" t="s">
        <v>815</v>
      </c>
      <c r="C278" s="1" t="s">
        <v>193</v>
      </c>
      <c r="D278" s="1" t="s">
        <v>284</v>
      </c>
      <c r="E278" s="1">
        <v>80</v>
      </c>
      <c r="F278" s="1" t="s">
        <v>827</v>
      </c>
      <c r="G278" s="1" t="s">
        <v>198</v>
      </c>
      <c r="H278" s="2"/>
      <c r="I278" s="2">
        <v>42466</v>
      </c>
      <c r="J278" s="1">
        <v>5</v>
      </c>
      <c r="K278" s="1" t="s">
        <v>275</v>
      </c>
      <c r="L278" s="1" t="s">
        <v>828</v>
      </c>
      <c r="M278" s="1" t="s">
        <v>193</v>
      </c>
      <c r="N278" s="1">
        <v>2016</v>
      </c>
      <c r="O278" s="2">
        <v>0</v>
      </c>
      <c r="P278" s="1">
        <v>0</v>
      </c>
      <c r="Q278" s="2">
        <v>0</v>
      </c>
      <c r="R278" s="1"/>
      <c r="S278" s="2">
        <v>0</v>
      </c>
      <c r="T278" s="1" t="s">
        <v>193</v>
      </c>
      <c r="V278" t="s">
        <v>193</v>
      </c>
      <c r="W278" t="s">
        <v>829</v>
      </c>
      <c r="X278">
        <v>0</v>
      </c>
      <c r="Y278">
        <v>1</v>
      </c>
      <c r="AA278">
        <v>1</v>
      </c>
      <c r="AE278">
        <v>0</v>
      </c>
      <c r="AF278">
        <v>0</v>
      </c>
    </row>
    <row r="279" spans="1:32" x14ac:dyDescent="0.2">
      <c r="A279" s="1" t="s">
        <v>656</v>
      </c>
      <c r="B279" s="1" t="s">
        <v>815</v>
      </c>
      <c r="C279" s="1" t="s">
        <v>193</v>
      </c>
      <c r="D279" s="1" t="s">
        <v>284</v>
      </c>
      <c r="E279" s="1">
        <v>88</v>
      </c>
      <c r="F279" s="1" t="s">
        <v>830</v>
      </c>
      <c r="G279" s="1" t="s">
        <v>198</v>
      </c>
      <c r="H279" s="2"/>
      <c r="I279" s="2">
        <v>42450</v>
      </c>
      <c r="J279" s="1">
        <v>3</v>
      </c>
      <c r="K279" s="1" t="s">
        <v>275</v>
      </c>
      <c r="L279" s="1" t="s">
        <v>764</v>
      </c>
      <c r="M279" s="1" t="s">
        <v>193</v>
      </c>
      <c r="N279" s="1">
        <v>2016</v>
      </c>
      <c r="O279" s="2">
        <v>0</v>
      </c>
      <c r="P279" s="1">
        <v>0</v>
      </c>
      <c r="Q279" s="2">
        <v>0</v>
      </c>
      <c r="R279" s="1"/>
      <c r="S279" s="2">
        <v>0</v>
      </c>
      <c r="T279" s="1" t="s">
        <v>193</v>
      </c>
      <c r="V279" t="s">
        <v>193</v>
      </c>
      <c r="W279" t="s">
        <v>831</v>
      </c>
      <c r="X279">
        <v>0</v>
      </c>
      <c r="Y279">
        <v>1</v>
      </c>
      <c r="AA279">
        <v>1</v>
      </c>
      <c r="AE279">
        <v>0</v>
      </c>
      <c r="AF279">
        <v>0</v>
      </c>
    </row>
    <row r="280" spans="1:32" x14ac:dyDescent="0.2">
      <c r="A280" s="1" t="s">
        <v>656</v>
      </c>
      <c r="B280" s="1" t="s">
        <v>815</v>
      </c>
      <c r="C280" s="1" t="s">
        <v>193</v>
      </c>
      <c r="D280" s="1" t="s">
        <v>284</v>
      </c>
      <c r="E280" s="1">
        <v>116</v>
      </c>
      <c r="F280" s="1" t="s">
        <v>527</v>
      </c>
      <c r="G280" s="1" t="s">
        <v>198</v>
      </c>
      <c r="H280" s="2"/>
      <c r="I280" s="2">
        <v>42345</v>
      </c>
      <c r="J280" s="1">
        <v>1.5</v>
      </c>
      <c r="K280" s="1" t="s">
        <v>275</v>
      </c>
      <c r="L280" s="1" t="s">
        <v>764</v>
      </c>
      <c r="M280" s="1" t="s">
        <v>193</v>
      </c>
      <c r="N280" s="1">
        <v>2015</v>
      </c>
      <c r="O280" s="2">
        <v>0</v>
      </c>
      <c r="P280" s="1">
        <v>1</v>
      </c>
      <c r="Q280" s="2">
        <v>1</v>
      </c>
      <c r="R280" s="1">
        <v>42345</v>
      </c>
      <c r="S280" s="2">
        <v>0</v>
      </c>
      <c r="T280" s="1" t="s">
        <v>193</v>
      </c>
      <c r="U280">
        <v>1.5</v>
      </c>
      <c r="V280" t="s">
        <v>193</v>
      </c>
      <c r="W280" t="s">
        <v>307</v>
      </c>
      <c r="X280">
        <v>0</v>
      </c>
      <c r="Y280">
        <v>1</v>
      </c>
      <c r="AA280">
        <v>1</v>
      </c>
      <c r="AE280">
        <v>0</v>
      </c>
      <c r="AF280">
        <v>0</v>
      </c>
    </row>
    <row r="281" spans="1:32" x14ac:dyDescent="0.2">
      <c r="A281" s="1" t="s">
        <v>656</v>
      </c>
      <c r="B281" s="1" t="s">
        <v>657</v>
      </c>
      <c r="C281" s="1" t="s">
        <v>193</v>
      </c>
      <c r="D281" s="1" t="s">
        <v>284</v>
      </c>
      <c r="E281" s="1">
        <v>3308</v>
      </c>
      <c r="F281" s="1" t="s">
        <v>832</v>
      </c>
      <c r="G281" s="1" t="s">
        <v>198</v>
      </c>
      <c r="H281" s="2"/>
      <c r="I281" s="2">
        <v>42310</v>
      </c>
      <c r="J281" s="1">
        <v>3</v>
      </c>
      <c r="K281" s="1" t="s">
        <v>275</v>
      </c>
      <c r="L281" s="1" t="s">
        <v>764</v>
      </c>
      <c r="M281" s="1" t="s">
        <v>193</v>
      </c>
      <c r="N281" s="1">
        <v>2015</v>
      </c>
      <c r="O281" s="2">
        <v>1</v>
      </c>
      <c r="P281" s="1">
        <v>0</v>
      </c>
      <c r="Q281" s="2">
        <v>1</v>
      </c>
      <c r="R281" s="1">
        <v>42310</v>
      </c>
      <c r="S281" s="2">
        <v>0</v>
      </c>
      <c r="T281" s="1" t="s">
        <v>286</v>
      </c>
      <c r="V281" t="s">
        <v>193</v>
      </c>
      <c r="W281" t="s">
        <v>833</v>
      </c>
      <c r="X281">
        <v>0</v>
      </c>
      <c r="Y281">
        <v>1</v>
      </c>
      <c r="AA281">
        <v>1</v>
      </c>
      <c r="AE281">
        <v>0</v>
      </c>
      <c r="AF281">
        <v>0</v>
      </c>
    </row>
    <row r="282" spans="1:32" x14ac:dyDescent="0.2">
      <c r="A282" s="1" t="s">
        <v>656</v>
      </c>
      <c r="B282" s="1" t="s">
        <v>657</v>
      </c>
      <c r="C282" s="1" t="s">
        <v>193</v>
      </c>
      <c r="D282" s="1" t="s">
        <v>284</v>
      </c>
      <c r="E282" s="1">
        <v>3311</v>
      </c>
      <c r="F282" s="1" t="s">
        <v>834</v>
      </c>
      <c r="G282" s="1" t="s">
        <v>198</v>
      </c>
      <c r="H282" s="2"/>
      <c r="I282" s="2">
        <v>42368</v>
      </c>
      <c r="J282" s="1">
        <v>4</v>
      </c>
      <c r="K282" s="1" t="s">
        <v>275</v>
      </c>
      <c r="L282" s="1" t="s">
        <v>764</v>
      </c>
      <c r="M282" s="1" t="s">
        <v>193</v>
      </c>
      <c r="N282" s="1">
        <v>2015</v>
      </c>
      <c r="O282" s="2">
        <v>1</v>
      </c>
      <c r="P282" s="1">
        <v>0</v>
      </c>
      <c r="Q282" s="2">
        <v>1</v>
      </c>
      <c r="R282" s="1">
        <v>42368</v>
      </c>
      <c r="S282" s="2">
        <v>0</v>
      </c>
      <c r="T282" s="1" t="s">
        <v>286</v>
      </c>
      <c r="V282" t="s">
        <v>193</v>
      </c>
      <c r="W282" t="s">
        <v>835</v>
      </c>
      <c r="X282">
        <v>0</v>
      </c>
      <c r="Y282">
        <v>1</v>
      </c>
      <c r="AA282">
        <v>1</v>
      </c>
      <c r="AE282">
        <v>0</v>
      </c>
      <c r="AF282">
        <v>0</v>
      </c>
    </row>
    <row r="283" spans="1:32" x14ac:dyDescent="0.2">
      <c r="A283" s="1" t="s">
        <v>656</v>
      </c>
      <c r="B283" s="1" t="s">
        <v>657</v>
      </c>
      <c r="C283" s="1" t="s">
        <v>193</v>
      </c>
      <c r="D283" s="1" t="s">
        <v>284</v>
      </c>
      <c r="E283" s="1">
        <v>3325</v>
      </c>
      <c r="F283" s="1" t="s">
        <v>836</v>
      </c>
      <c r="G283" s="1" t="s">
        <v>198</v>
      </c>
      <c r="H283" s="2"/>
      <c r="I283" s="2">
        <v>42367</v>
      </c>
      <c r="J283" s="1">
        <v>4</v>
      </c>
      <c r="K283" s="1" t="s">
        <v>275</v>
      </c>
      <c r="L283" s="1" t="s">
        <v>764</v>
      </c>
      <c r="M283" s="1" t="s">
        <v>193</v>
      </c>
      <c r="N283" s="1">
        <v>2015</v>
      </c>
      <c r="O283" s="2">
        <v>1</v>
      </c>
      <c r="P283" s="1">
        <v>0</v>
      </c>
      <c r="Q283" s="2">
        <v>1</v>
      </c>
      <c r="R283" s="1">
        <v>42367</v>
      </c>
      <c r="S283" s="2">
        <v>0</v>
      </c>
      <c r="T283" s="1" t="s">
        <v>286</v>
      </c>
      <c r="V283" t="s">
        <v>193</v>
      </c>
      <c r="W283" t="s">
        <v>837</v>
      </c>
      <c r="X283">
        <v>0</v>
      </c>
      <c r="Y283">
        <v>1</v>
      </c>
      <c r="AA283">
        <v>1</v>
      </c>
      <c r="AE283">
        <v>0</v>
      </c>
      <c r="AF283">
        <v>0</v>
      </c>
    </row>
    <row r="284" spans="1:32" x14ac:dyDescent="0.2">
      <c r="A284" s="1" t="s">
        <v>656</v>
      </c>
      <c r="B284" s="1" t="s">
        <v>657</v>
      </c>
      <c r="C284" s="1" t="s">
        <v>193</v>
      </c>
      <c r="D284" s="1" t="s">
        <v>284</v>
      </c>
      <c r="E284" s="1">
        <v>3333</v>
      </c>
      <c r="F284" s="1" t="s">
        <v>838</v>
      </c>
      <c r="G284" s="1" t="s">
        <v>198</v>
      </c>
      <c r="H284" s="2"/>
      <c r="I284" s="2">
        <v>42366</v>
      </c>
      <c r="J284" s="1">
        <v>3</v>
      </c>
      <c r="K284" s="1" t="s">
        <v>275</v>
      </c>
      <c r="L284" s="1" t="s">
        <v>764</v>
      </c>
      <c r="M284" s="1" t="s">
        <v>193</v>
      </c>
      <c r="N284" s="1">
        <v>2015</v>
      </c>
      <c r="O284" s="2">
        <v>1</v>
      </c>
      <c r="P284" s="1">
        <v>0</v>
      </c>
      <c r="Q284" s="2">
        <v>1</v>
      </c>
      <c r="R284" s="1">
        <v>42366</v>
      </c>
      <c r="S284" s="2">
        <v>0</v>
      </c>
      <c r="T284" s="1" t="s">
        <v>286</v>
      </c>
      <c r="V284" t="s">
        <v>193</v>
      </c>
      <c r="W284" t="s">
        <v>839</v>
      </c>
      <c r="X284">
        <v>0</v>
      </c>
      <c r="Y284">
        <v>1</v>
      </c>
      <c r="AA284">
        <v>1</v>
      </c>
      <c r="AE284">
        <v>0</v>
      </c>
      <c r="AF284">
        <v>0</v>
      </c>
    </row>
    <row r="285" spans="1:32" x14ac:dyDescent="0.2">
      <c r="A285" s="1" t="s">
        <v>656</v>
      </c>
      <c r="B285" s="1" t="s">
        <v>657</v>
      </c>
      <c r="C285" s="1" t="s">
        <v>193</v>
      </c>
      <c r="D285" s="1" t="s">
        <v>284</v>
      </c>
      <c r="E285" s="1">
        <v>3400</v>
      </c>
      <c r="F285" s="1" t="s">
        <v>840</v>
      </c>
      <c r="G285" s="1" t="s">
        <v>198</v>
      </c>
      <c r="H285" s="2"/>
      <c r="I285" s="2">
        <v>42679</v>
      </c>
      <c r="J285" s="1">
        <v>1</v>
      </c>
      <c r="K285" s="1" t="s">
        <v>275</v>
      </c>
      <c r="L285" s="1" t="s">
        <v>841</v>
      </c>
      <c r="M285" s="1" t="s">
        <v>193</v>
      </c>
      <c r="N285" s="1">
        <v>2016</v>
      </c>
      <c r="O285" s="2">
        <v>0</v>
      </c>
      <c r="P285" s="1">
        <v>1</v>
      </c>
      <c r="Q285" s="2">
        <v>1</v>
      </c>
      <c r="R285" s="1"/>
      <c r="S285" s="2">
        <v>0</v>
      </c>
      <c r="T285" s="1" t="s">
        <v>193</v>
      </c>
      <c r="U285">
        <v>1</v>
      </c>
      <c r="V285" t="s">
        <v>193</v>
      </c>
      <c r="W285" t="s">
        <v>221</v>
      </c>
      <c r="X285">
        <v>0</v>
      </c>
      <c r="Y285">
        <v>1</v>
      </c>
      <c r="AA285">
        <v>1</v>
      </c>
      <c r="AE285">
        <v>0</v>
      </c>
      <c r="AF285">
        <v>0</v>
      </c>
    </row>
    <row r="286" spans="1:32" x14ac:dyDescent="0.2">
      <c r="A286" s="1" t="s">
        <v>656</v>
      </c>
      <c r="B286" s="1" t="s">
        <v>657</v>
      </c>
      <c r="C286" s="1" t="s">
        <v>193</v>
      </c>
      <c r="D286" s="1" t="s">
        <v>284</v>
      </c>
      <c r="E286" s="1">
        <v>3415</v>
      </c>
      <c r="F286" s="1" t="s">
        <v>842</v>
      </c>
      <c r="G286" s="1" t="s">
        <v>198</v>
      </c>
      <c r="H286" s="2"/>
      <c r="I286" s="2">
        <v>42354</v>
      </c>
      <c r="J286" s="1">
        <v>4.5</v>
      </c>
      <c r="K286" s="1" t="s">
        <v>275</v>
      </c>
      <c r="L286" s="1" t="s">
        <v>764</v>
      </c>
      <c r="M286" s="1" t="s">
        <v>193</v>
      </c>
      <c r="N286" s="1">
        <v>2015</v>
      </c>
      <c r="O286" s="2">
        <v>1</v>
      </c>
      <c r="P286" s="1">
        <v>0</v>
      </c>
      <c r="Q286" s="2">
        <v>1</v>
      </c>
      <c r="R286" s="1">
        <v>42354</v>
      </c>
      <c r="S286" s="2">
        <v>0</v>
      </c>
      <c r="T286" s="1" t="s">
        <v>286</v>
      </c>
      <c r="V286" t="s">
        <v>193</v>
      </c>
      <c r="W286" t="s">
        <v>843</v>
      </c>
      <c r="X286">
        <v>0</v>
      </c>
      <c r="Y286">
        <v>1</v>
      </c>
      <c r="AA286">
        <v>1</v>
      </c>
      <c r="AE286">
        <v>0</v>
      </c>
      <c r="AF286">
        <v>0</v>
      </c>
    </row>
    <row r="287" spans="1:32" x14ac:dyDescent="0.2">
      <c r="A287" s="1" t="s">
        <v>656</v>
      </c>
      <c r="B287" s="1" t="s">
        <v>657</v>
      </c>
      <c r="C287" s="1" t="s">
        <v>193</v>
      </c>
      <c r="D287" s="1" t="s">
        <v>284</v>
      </c>
      <c r="E287" s="1">
        <v>3419</v>
      </c>
      <c r="F287" s="1" t="s">
        <v>844</v>
      </c>
      <c r="G287" s="1" t="s">
        <v>198</v>
      </c>
      <c r="H287" s="2"/>
      <c r="I287" s="2">
        <v>42369</v>
      </c>
      <c r="J287" s="1">
        <v>3.5</v>
      </c>
      <c r="K287" s="1" t="s">
        <v>275</v>
      </c>
      <c r="L287" s="1" t="s">
        <v>764</v>
      </c>
      <c r="M287" s="1" t="s">
        <v>193</v>
      </c>
      <c r="N287" s="1">
        <v>2015</v>
      </c>
      <c r="O287" s="2">
        <v>1</v>
      </c>
      <c r="P287" s="1">
        <v>0</v>
      </c>
      <c r="Q287" s="2">
        <v>1</v>
      </c>
      <c r="R287" s="1">
        <v>42369</v>
      </c>
      <c r="S287" s="2">
        <v>0</v>
      </c>
      <c r="T287" s="1" t="s">
        <v>286</v>
      </c>
      <c r="V287" t="s">
        <v>193</v>
      </c>
      <c r="W287" t="s">
        <v>845</v>
      </c>
      <c r="X287">
        <v>0</v>
      </c>
      <c r="Y287">
        <v>1</v>
      </c>
      <c r="AA287">
        <v>1</v>
      </c>
      <c r="AE287">
        <v>0</v>
      </c>
      <c r="AF287">
        <v>0</v>
      </c>
    </row>
    <row r="288" spans="1:32" x14ac:dyDescent="0.2">
      <c r="A288" s="1" t="s">
        <v>656</v>
      </c>
      <c r="B288" s="1" t="s">
        <v>657</v>
      </c>
      <c r="C288" s="1" t="s">
        <v>193</v>
      </c>
      <c r="D288" s="1" t="s">
        <v>284</v>
      </c>
      <c r="E288" s="1">
        <v>3429</v>
      </c>
      <c r="F288" s="1" t="s">
        <v>846</v>
      </c>
      <c r="G288" s="1" t="s">
        <v>198</v>
      </c>
      <c r="H288" s="2"/>
      <c r="I288" s="2">
        <v>42326</v>
      </c>
      <c r="J288" s="1">
        <v>3</v>
      </c>
      <c r="K288" s="1" t="s">
        <v>275</v>
      </c>
      <c r="L288" s="1" t="s">
        <v>764</v>
      </c>
      <c r="M288" s="1" t="s">
        <v>193</v>
      </c>
      <c r="N288" s="1">
        <v>2015</v>
      </c>
      <c r="O288" s="2">
        <v>1</v>
      </c>
      <c r="P288" s="1">
        <v>0</v>
      </c>
      <c r="Q288" s="2">
        <v>1</v>
      </c>
      <c r="R288" s="1">
        <v>42326</v>
      </c>
      <c r="S288" s="2">
        <v>0</v>
      </c>
      <c r="T288" s="1" t="s">
        <v>286</v>
      </c>
      <c r="V288" t="s">
        <v>193</v>
      </c>
      <c r="W288" t="s">
        <v>847</v>
      </c>
      <c r="X288">
        <v>0</v>
      </c>
      <c r="Y288">
        <v>1</v>
      </c>
      <c r="AA288">
        <v>1</v>
      </c>
      <c r="AE288">
        <v>0</v>
      </c>
      <c r="AF288">
        <v>0</v>
      </c>
    </row>
    <row r="289" spans="1:32" x14ac:dyDescent="0.2">
      <c r="A289" s="1" t="s">
        <v>656</v>
      </c>
      <c r="B289" s="1" t="s">
        <v>657</v>
      </c>
      <c r="C289" s="1" t="s">
        <v>193</v>
      </c>
      <c r="D289" s="1" t="s">
        <v>284</v>
      </c>
      <c r="E289" s="1">
        <v>3441</v>
      </c>
      <c r="F289" s="1" t="s">
        <v>838</v>
      </c>
      <c r="G289" s="1" t="s">
        <v>198</v>
      </c>
      <c r="H289" s="2"/>
      <c r="I289" s="2">
        <v>42407</v>
      </c>
      <c r="J289" s="1">
        <v>3</v>
      </c>
      <c r="K289" s="1" t="s">
        <v>275</v>
      </c>
      <c r="L289" s="1" t="s">
        <v>841</v>
      </c>
      <c r="M289" s="1" t="s">
        <v>193</v>
      </c>
      <c r="N289" s="1">
        <v>2016</v>
      </c>
      <c r="O289" s="2">
        <v>0</v>
      </c>
      <c r="P289" s="1">
        <v>0</v>
      </c>
      <c r="Q289" s="2">
        <v>0</v>
      </c>
      <c r="R289" s="1"/>
      <c r="S289" s="2">
        <v>0</v>
      </c>
      <c r="T289" s="1" t="s">
        <v>193</v>
      </c>
      <c r="V289" t="s">
        <v>193</v>
      </c>
      <c r="W289" t="s">
        <v>848</v>
      </c>
      <c r="X289">
        <v>0</v>
      </c>
      <c r="Y289">
        <v>1</v>
      </c>
      <c r="AA289">
        <v>1</v>
      </c>
      <c r="AE289">
        <v>0</v>
      </c>
      <c r="AF289">
        <v>0</v>
      </c>
    </row>
    <row r="290" spans="1:32" x14ac:dyDescent="0.2">
      <c r="A290" s="1" t="s">
        <v>656</v>
      </c>
      <c r="B290" s="1" t="s">
        <v>657</v>
      </c>
      <c r="C290" s="1" t="s">
        <v>193</v>
      </c>
      <c r="D290" s="1" t="s">
        <v>284</v>
      </c>
      <c r="E290" s="1">
        <v>3538</v>
      </c>
      <c r="F290" s="1" t="s">
        <v>480</v>
      </c>
      <c r="G290" s="1" t="s">
        <v>198</v>
      </c>
      <c r="H290" s="2"/>
      <c r="I290" s="2">
        <v>42772</v>
      </c>
      <c r="J290" s="1">
        <v>4.5</v>
      </c>
      <c r="K290" s="1" t="s">
        <v>275</v>
      </c>
      <c r="L290" s="1" t="s">
        <v>849</v>
      </c>
      <c r="M290" s="1" t="s">
        <v>193</v>
      </c>
      <c r="N290" s="1">
        <v>2017</v>
      </c>
      <c r="O290" s="2">
        <v>0</v>
      </c>
      <c r="P290" s="1">
        <v>0</v>
      </c>
      <c r="Q290" s="2">
        <v>0</v>
      </c>
      <c r="R290" s="1"/>
      <c r="S290" s="2">
        <v>0</v>
      </c>
      <c r="T290" s="1" t="s">
        <v>193</v>
      </c>
      <c r="V290" t="s">
        <v>193</v>
      </c>
      <c r="W290" t="s">
        <v>850</v>
      </c>
      <c r="X290">
        <v>0</v>
      </c>
      <c r="Y290">
        <v>1</v>
      </c>
      <c r="AA290">
        <v>1</v>
      </c>
      <c r="AE290">
        <v>0</v>
      </c>
      <c r="AF290">
        <v>0</v>
      </c>
    </row>
    <row r="291" spans="1:32" x14ac:dyDescent="0.2">
      <c r="A291" s="1" t="s">
        <v>656</v>
      </c>
      <c r="B291" s="1" t="s">
        <v>657</v>
      </c>
      <c r="C291" s="1" t="s">
        <v>193</v>
      </c>
      <c r="D291" s="1" t="s">
        <v>284</v>
      </c>
      <c r="E291" s="1">
        <v>3605</v>
      </c>
      <c r="F291" s="1" t="s">
        <v>851</v>
      </c>
      <c r="G291" s="1" t="s">
        <v>198</v>
      </c>
      <c r="H291" s="2"/>
      <c r="I291" s="2">
        <v>42582</v>
      </c>
      <c r="J291" s="1">
        <v>5</v>
      </c>
      <c r="K291" s="1" t="s">
        <v>275</v>
      </c>
      <c r="L291" s="1" t="s">
        <v>852</v>
      </c>
      <c r="M291" s="1" t="s">
        <v>193</v>
      </c>
      <c r="N291" s="1">
        <v>2016</v>
      </c>
      <c r="O291" s="2">
        <v>0</v>
      </c>
      <c r="P291" s="1">
        <v>0</v>
      </c>
      <c r="Q291" s="2">
        <v>0</v>
      </c>
      <c r="R291" s="1"/>
      <c r="S291" s="2">
        <v>0</v>
      </c>
      <c r="T291" s="1" t="s">
        <v>193</v>
      </c>
      <c r="V291" t="s">
        <v>193</v>
      </c>
      <c r="W291" t="s">
        <v>853</v>
      </c>
      <c r="X291">
        <v>0</v>
      </c>
      <c r="Y291">
        <v>1</v>
      </c>
      <c r="AA291">
        <v>1</v>
      </c>
      <c r="AE291">
        <v>0</v>
      </c>
      <c r="AF291">
        <v>0</v>
      </c>
    </row>
    <row r="292" spans="1:32" x14ac:dyDescent="0.2">
      <c r="A292" s="1" t="s">
        <v>282</v>
      </c>
      <c r="B292" s="1" t="s">
        <v>283</v>
      </c>
      <c r="C292" s="1" t="s">
        <v>193</v>
      </c>
      <c r="D292" s="1" t="s">
        <v>276</v>
      </c>
      <c r="E292" s="1">
        <v>160</v>
      </c>
      <c r="F292" s="1" t="s">
        <v>705</v>
      </c>
      <c r="G292" s="1" t="s">
        <v>198</v>
      </c>
      <c r="H292" s="2"/>
      <c r="I292" s="2">
        <v>42914</v>
      </c>
      <c r="J292" s="1">
        <v>4.5</v>
      </c>
      <c r="K292" s="1" t="s">
        <v>275</v>
      </c>
      <c r="L292" s="1" t="s">
        <v>712</v>
      </c>
      <c r="M292" s="1" t="s">
        <v>193</v>
      </c>
      <c r="N292" s="1">
        <v>2017</v>
      </c>
      <c r="O292" s="2">
        <v>0</v>
      </c>
      <c r="P292" s="1">
        <v>0</v>
      </c>
      <c r="Q292" s="2">
        <v>0</v>
      </c>
      <c r="R292" s="1"/>
      <c r="S292" s="2">
        <v>0</v>
      </c>
      <c r="T292" s="1" t="s">
        <v>193</v>
      </c>
      <c r="V292" t="s">
        <v>193</v>
      </c>
      <c r="W292" t="s">
        <v>854</v>
      </c>
      <c r="X292">
        <v>0</v>
      </c>
      <c r="Y292">
        <v>1</v>
      </c>
      <c r="AA292">
        <v>1</v>
      </c>
      <c r="AE292">
        <v>0</v>
      </c>
      <c r="AF292">
        <v>0</v>
      </c>
    </row>
    <row r="293" spans="1:32" x14ac:dyDescent="0.2">
      <c r="A293" s="1" t="s">
        <v>282</v>
      </c>
      <c r="B293" s="1" t="s">
        <v>283</v>
      </c>
      <c r="C293" s="1" t="s">
        <v>193</v>
      </c>
      <c r="D293" s="1" t="s">
        <v>276</v>
      </c>
      <c r="E293" s="1">
        <v>208</v>
      </c>
      <c r="F293" s="1" t="s">
        <v>800</v>
      </c>
      <c r="G293" s="1" t="s">
        <v>198</v>
      </c>
      <c r="H293" s="2"/>
      <c r="I293" s="2">
        <v>42914</v>
      </c>
      <c r="J293" s="1">
        <v>4.5</v>
      </c>
      <c r="K293" s="1" t="s">
        <v>275</v>
      </c>
      <c r="L293" s="1" t="s">
        <v>712</v>
      </c>
      <c r="M293" s="1" t="s">
        <v>193</v>
      </c>
      <c r="N293" s="1">
        <v>2017</v>
      </c>
      <c r="O293" s="2">
        <v>0</v>
      </c>
      <c r="P293" s="1">
        <v>0</v>
      </c>
      <c r="Q293" s="2">
        <v>0</v>
      </c>
      <c r="R293" s="1"/>
      <c r="S293" s="2">
        <v>0</v>
      </c>
      <c r="T293" s="1" t="s">
        <v>193</v>
      </c>
      <c r="V293" t="s">
        <v>193</v>
      </c>
      <c r="W293" t="s">
        <v>855</v>
      </c>
      <c r="X293">
        <v>0</v>
      </c>
      <c r="Y293">
        <v>1</v>
      </c>
      <c r="AA293">
        <v>1</v>
      </c>
      <c r="AE293">
        <v>0</v>
      </c>
      <c r="AF293">
        <v>0</v>
      </c>
    </row>
    <row r="294" spans="1:32" x14ac:dyDescent="0.2">
      <c r="A294" s="1" t="s">
        <v>282</v>
      </c>
      <c r="B294" s="1" t="s">
        <v>283</v>
      </c>
      <c r="C294" s="1" t="s">
        <v>193</v>
      </c>
      <c r="D294" s="1" t="s">
        <v>276</v>
      </c>
      <c r="E294" s="1">
        <v>213</v>
      </c>
      <c r="F294" s="1" t="s">
        <v>708</v>
      </c>
      <c r="G294" s="1" t="s">
        <v>198</v>
      </c>
      <c r="H294" s="2"/>
      <c r="I294" s="2">
        <v>42907</v>
      </c>
      <c r="J294" s="1">
        <v>4.5</v>
      </c>
      <c r="K294" s="1" t="s">
        <v>275</v>
      </c>
      <c r="L294" s="1" t="s">
        <v>712</v>
      </c>
      <c r="M294" s="1" t="s">
        <v>193</v>
      </c>
      <c r="N294" s="1">
        <v>2017</v>
      </c>
      <c r="O294" s="2">
        <v>0</v>
      </c>
      <c r="P294" s="1">
        <v>0</v>
      </c>
      <c r="Q294" s="2">
        <v>0</v>
      </c>
      <c r="R294" s="1"/>
      <c r="S294" s="2">
        <v>0</v>
      </c>
      <c r="T294" s="1" t="s">
        <v>193</v>
      </c>
      <c r="V294" t="s">
        <v>193</v>
      </c>
      <c r="W294" t="s">
        <v>856</v>
      </c>
      <c r="X294">
        <v>0</v>
      </c>
      <c r="Y294">
        <v>1</v>
      </c>
      <c r="AA294">
        <v>1</v>
      </c>
      <c r="AE294">
        <v>0</v>
      </c>
      <c r="AF294">
        <v>0</v>
      </c>
    </row>
    <row r="295" spans="1:32" x14ac:dyDescent="0.2">
      <c r="A295" s="1" t="s">
        <v>282</v>
      </c>
      <c r="B295" s="1" t="s">
        <v>283</v>
      </c>
      <c r="C295" s="1" t="s">
        <v>193</v>
      </c>
      <c r="D295" s="1" t="s">
        <v>276</v>
      </c>
      <c r="E295" s="1">
        <v>230</v>
      </c>
      <c r="F295" s="1" t="s">
        <v>711</v>
      </c>
      <c r="G295" s="1" t="s">
        <v>198</v>
      </c>
      <c r="H295" s="2"/>
      <c r="I295" s="2">
        <v>42897</v>
      </c>
      <c r="J295" s="1">
        <v>4.5</v>
      </c>
      <c r="K295" s="1" t="s">
        <v>275</v>
      </c>
      <c r="L295" s="1" t="s">
        <v>712</v>
      </c>
      <c r="M295" s="1" t="s">
        <v>193</v>
      </c>
      <c r="N295" s="1">
        <v>2017</v>
      </c>
      <c r="O295" s="2">
        <v>0</v>
      </c>
      <c r="P295" s="1">
        <v>0</v>
      </c>
      <c r="Q295" s="2">
        <v>0</v>
      </c>
      <c r="R295" s="1"/>
      <c r="S295" s="2">
        <v>0</v>
      </c>
      <c r="T295" s="1" t="s">
        <v>193</v>
      </c>
      <c r="V295" t="s">
        <v>193</v>
      </c>
      <c r="W295" t="s">
        <v>857</v>
      </c>
      <c r="X295">
        <v>0</v>
      </c>
      <c r="Y295">
        <v>1</v>
      </c>
      <c r="AA295">
        <v>1</v>
      </c>
      <c r="AE295">
        <v>0</v>
      </c>
      <c r="AF295">
        <v>0</v>
      </c>
    </row>
    <row r="296" spans="1:32" x14ac:dyDescent="0.2">
      <c r="A296" s="1" t="s">
        <v>282</v>
      </c>
      <c r="B296" s="1" t="s">
        <v>283</v>
      </c>
      <c r="C296" s="1" t="s">
        <v>193</v>
      </c>
      <c r="D296" s="1" t="s">
        <v>276</v>
      </c>
      <c r="E296" s="1">
        <v>236</v>
      </c>
      <c r="F296" s="1" t="s">
        <v>714</v>
      </c>
      <c r="G296" s="1" t="s">
        <v>198</v>
      </c>
      <c r="H296" s="2"/>
      <c r="I296" s="2">
        <v>42899</v>
      </c>
      <c r="J296" s="1">
        <v>3</v>
      </c>
      <c r="K296" s="1" t="s">
        <v>275</v>
      </c>
      <c r="L296" s="1" t="s">
        <v>712</v>
      </c>
      <c r="M296" s="1" t="s">
        <v>193</v>
      </c>
      <c r="N296" s="1">
        <v>2017</v>
      </c>
      <c r="O296" s="2">
        <v>0</v>
      </c>
      <c r="P296" s="1">
        <v>0</v>
      </c>
      <c r="Q296" s="2">
        <v>0</v>
      </c>
      <c r="R296" s="1"/>
      <c r="S296" s="2">
        <v>0</v>
      </c>
      <c r="T296" s="1" t="s">
        <v>193</v>
      </c>
      <c r="V296" t="s">
        <v>193</v>
      </c>
      <c r="W296" t="s">
        <v>858</v>
      </c>
      <c r="X296">
        <v>0</v>
      </c>
      <c r="Y296">
        <v>1</v>
      </c>
      <c r="AA296">
        <v>1</v>
      </c>
      <c r="AE296">
        <v>0</v>
      </c>
      <c r="AF296">
        <v>0</v>
      </c>
    </row>
    <row r="297" spans="1:32" x14ac:dyDescent="0.2">
      <c r="A297" s="1" t="s">
        <v>282</v>
      </c>
      <c r="B297" s="1" t="s">
        <v>283</v>
      </c>
      <c r="C297" s="1" t="s">
        <v>193</v>
      </c>
      <c r="D297" s="1" t="s">
        <v>276</v>
      </c>
      <c r="E297" s="1">
        <v>239</v>
      </c>
      <c r="F297" s="1" t="s">
        <v>859</v>
      </c>
      <c r="G297" s="1" t="s">
        <v>198</v>
      </c>
      <c r="H297" s="2"/>
      <c r="I297" s="2">
        <v>42908</v>
      </c>
      <c r="J297" s="1">
        <v>3</v>
      </c>
      <c r="K297" s="1" t="s">
        <v>275</v>
      </c>
      <c r="L297" s="1" t="s">
        <v>712</v>
      </c>
      <c r="M297" s="1" t="s">
        <v>193</v>
      </c>
      <c r="N297" s="1">
        <v>2017</v>
      </c>
      <c r="O297" s="2">
        <v>0</v>
      </c>
      <c r="P297" s="1">
        <v>0</v>
      </c>
      <c r="Q297" s="2">
        <v>0</v>
      </c>
      <c r="R297" s="1"/>
      <c r="S297" s="2">
        <v>0</v>
      </c>
      <c r="T297" s="1" t="s">
        <v>193</v>
      </c>
      <c r="V297" t="s">
        <v>193</v>
      </c>
      <c r="W297" t="s">
        <v>120</v>
      </c>
      <c r="X297">
        <v>0</v>
      </c>
      <c r="Y297">
        <v>1</v>
      </c>
      <c r="AA297">
        <v>1</v>
      </c>
      <c r="AE297">
        <v>0</v>
      </c>
      <c r="AF297">
        <v>0</v>
      </c>
    </row>
    <row r="298" spans="1:32" x14ac:dyDescent="0.2">
      <c r="A298" s="1" t="s">
        <v>282</v>
      </c>
      <c r="B298" s="1" t="s">
        <v>283</v>
      </c>
      <c r="C298" s="1" t="s">
        <v>193</v>
      </c>
      <c r="D298" s="1" t="s">
        <v>276</v>
      </c>
      <c r="E298" s="1">
        <v>251</v>
      </c>
      <c r="F298" s="1" t="s">
        <v>860</v>
      </c>
      <c r="G298" s="1" t="s">
        <v>198</v>
      </c>
      <c r="H298" s="2"/>
      <c r="I298" s="2">
        <v>42914</v>
      </c>
      <c r="J298" s="1">
        <v>4.5</v>
      </c>
      <c r="K298" s="1" t="s">
        <v>275</v>
      </c>
      <c r="L298" s="1" t="s">
        <v>712</v>
      </c>
      <c r="M298" s="1" t="s">
        <v>193</v>
      </c>
      <c r="N298" s="1">
        <v>2017</v>
      </c>
      <c r="O298" s="2">
        <v>0</v>
      </c>
      <c r="P298" s="1">
        <v>0</v>
      </c>
      <c r="Q298" s="2">
        <v>0</v>
      </c>
      <c r="R298" s="1"/>
      <c r="S298" s="2">
        <v>0</v>
      </c>
      <c r="T298" s="1" t="s">
        <v>193</v>
      </c>
      <c r="V298" t="s">
        <v>193</v>
      </c>
      <c r="W298" t="s">
        <v>861</v>
      </c>
      <c r="X298">
        <v>0</v>
      </c>
      <c r="Y298">
        <v>1</v>
      </c>
      <c r="AA298">
        <v>1</v>
      </c>
      <c r="AE298">
        <v>0</v>
      </c>
      <c r="AF298">
        <v>0</v>
      </c>
    </row>
    <row r="299" spans="1:32" x14ac:dyDescent="0.2">
      <c r="A299" s="1" t="s">
        <v>282</v>
      </c>
      <c r="B299" s="1" t="s">
        <v>283</v>
      </c>
      <c r="C299" s="1" t="s">
        <v>193</v>
      </c>
      <c r="D299" s="1" t="s">
        <v>276</v>
      </c>
      <c r="E299" s="1">
        <v>252</v>
      </c>
      <c r="F299" s="1" t="s">
        <v>862</v>
      </c>
      <c r="G299" s="1" t="s">
        <v>198</v>
      </c>
      <c r="H299" s="2"/>
      <c r="I299" s="2">
        <v>42914</v>
      </c>
      <c r="J299" s="1">
        <v>4.5</v>
      </c>
      <c r="K299" s="1" t="s">
        <v>275</v>
      </c>
      <c r="L299" s="1" t="s">
        <v>712</v>
      </c>
      <c r="M299" s="1" t="s">
        <v>193</v>
      </c>
      <c r="N299" s="1">
        <v>2017</v>
      </c>
      <c r="O299" s="2">
        <v>0</v>
      </c>
      <c r="P299" s="1">
        <v>0</v>
      </c>
      <c r="Q299" s="2">
        <v>0</v>
      </c>
      <c r="R299" s="1"/>
      <c r="S299" s="2">
        <v>0</v>
      </c>
      <c r="T299" s="1" t="s">
        <v>193</v>
      </c>
      <c r="V299" t="s">
        <v>193</v>
      </c>
      <c r="W299" t="s">
        <v>863</v>
      </c>
      <c r="X299">
        <v>0</v>
      </c>
      <c r="Y299">
        <v>1</v>
      </c>
      <c r="AA299">
        <v>1</v>
      </c>
      <c r="AE299">
        <v>0</v>
      </c>
      <c r="AF299">
        <v>0</v>
      </c>
    </row>
    <row r="300" spans="1:32" x14ac:dyDescent="0.2">
      <c r="A300" s="1" t="s">
        <v>282</v>
      </c>
      <c r="B300" s="1" t="s">
        <v>283</v>
      </c>
      <c r="C300" s="1" t="s">
        <v>193</v>
      </c>
      <c r="D300" s="1" t="s">
        <v>276</v>
      </c>
      <c r="E300" s="1">
        <v>257</v>
      </c>
      <c r="F300" s="1" t="s">
        <v>718</v>
      </c>
      <c r="G300" s="1" t="s">
        <v>198</v>
      </c>
      <c r="H300" s="2"/>
      <c r="I300" s="2">
        <v>42891</v>
      </c>
      <c r="J300" s="1">
        <v>4</v>
      </c>
      <c r="K300" s="1" t="s">
        <v>275</v>
      </c>
      <c r="L300" s="1" t="s">
        <v>712</v>
      </c>
      <c r="M300" s="1" t="s">
        <v>193</v>
      </c>
      <c r="N300" s="1">
        <v>2017</v>
      </c>
      <c r="O300" s="2">
        <v>0</v>
      </c>
      <c r="P300" s="1">
        <v>0</v>
      </c>
      <c r="Q300" s="2">
        <v>0</v>
      </c>
      <c r="R300" s="1"/>
      <c r="S300" s="2">
        <v>0</v>
      </c>
      <c r="T300" s="1" t="s">
        <v>193</v>
      </c>
      <c r="V300" t="s">
        <v>193</v>
      </c>
      <c r="W300" t="s">
        <v>864</v>
      </c>
      <c r="X300">
        <v>0</v>
      </c>
      <c r="Y300">
        <v>1</v>
      </c>
      <c r="AA300">
        <v>1</v>
      </c>
      <c r="AE300">
        <v>0</v>
      </c>
      <c r="AF300">
        <v>0</v>
      </c>
    </row>
    <row r="301" spans="1:32" x14ac:dyDescent="0.2">
      <c r="A301" s="1" t="s">
        <v>282</v>
      </c>
      <c r="B301" s="1" t="s">
        <v>283</v>
      </c>
      <c r="C301" s="1" t="s">
        <v>193</v>
      </c>
      <c r="D301" s="1" t="s">
        <v>276</v>
      </c>
      <c r="E301" s="1">
        <v>259</v>
      </c>
      <c r="F301" s="1" t="s">
        <v>865</v>
      </c>
      <c r="G301" s="1" t="s">
        <v>198</v>
      </c>
      <c r="H301" s="2"/>
      <c r="I301" s="2">
        <v>42913</v>
      </c>
      <c r="J301" s="1">
        <v>3</v>
      </c>
      <c r="K301" s="1" t="s">
        <v>275</v>
      </c>
      <c r="L301" s="1" t="s">
        <v>712</v>
      </c>
      <c r="M301" s="1" t="s">
        <v>193</v>
      </c>
      <c r="N301" s="1">
        <v>2017</v>
      </c>
      <c r="O301" s="2">
        <v>0</v>
      </c>
      <c r="P301" s="1">
        <v>0</v>
      </c>
      <c r="Q301" s="2">
        <v>0</v>
      </c>
      <c r="R301" s="1"/>
      <c r="S301" s="2">
        <v>0</v>
      </c>
      <c r="T301" s="1" t="s">
        <v>193</v>
      </c>
      <c r="V301" t="s">
        <v>193</v>
      </c>
      <c r="W301" t="s">
        <v>123</v>
      </c>
      <c r="X301">
        <v>0</v>
      </c>
      <c r="Y301">
        <v>1</v>
      </c>
      <c r="AA301">
        <v>1</v>
      </c>
      <c r="AE301">
        <v>0</v>
      </c>
      <c r="AF301">
        <v>0</v>
      </c>
    </row>
    <row r="302" spans="1:32" x14ac:dyDescent="0.2">
      <c r="A302" s="1" t="s">
        <v>282</v>
      </c>
      <c r="B302" s="1" t="s">
        <v>283</v>
      </c>
      <c r="C302" s="1" t="s">
        <v>193</v>
      </c>
      <c r="D302" s="1" t="s">
        <v>276</v>
      </c>
      <c r="E302" s="1">
        <v>284</v>
      </c>
      <c r="F302" s="1" t="s">
        <v>866</v>
      </c>
      <c r="G302" s="1" t="s">
        <v>198</v>
      </c>
      <c r="H302" s="2"/>
      <c r="I302" s="2">
        <v>42907</v>
      </c>
      <c r="J302" s="1">
        <v>4.5</v>
      </c>
      <c r="K302" s="1" t="s">
        <v>275</v>
      </c>
      <c r="L302" s="1" t="s">
        <v>712</v>
      </c>
      <c r="M302" s="1" t="s">
        <v>193</v>
      </c>
      <c r="N302" s="1">
        <v>2017</v>
      </c>
      <c r="O302" s="2">
        <v>0</v>
      </c>
      <c r="P302" s="1">
        <v>0</v>
      </c>
      <c r="Q302" s="2">
        <v>0</v>
      </c>
      <c r="R302" s="1"/>
      <c r="S302" s="2">
        <v>0</v>
      </c>
      <c r="T302" s="1" t="s">
        <v>193</v>
      </c>
      <c r="V302" t="s">
        <v>193</v>
      </c>
      <c r="W302" t="s">
        <v>867</v>
      </c>
      <c r="X302">
        <v>0</v>
      </c>
      <c r="Y302">
        <v>1</v>
      </c>
      <c r="AA302">
        <v>1</v>
      </c>
      <c r="AE302">
        <v>0</v>
      </c>
      <c r="AF302">
        <v>0</v>
      </c>
    </row>
    <row r="303" spans="1:32" x14ac:dyDescent="0.2">
      <c r="A303" s="1" t="s">
        <v>282</v>
      </c>
      <c r="B303" s="1" t="s">
        <v>283</v>
      </c>
      <c r="C303" s="1" t="s">
        <v>193</v>
      </c>
      <c r="D303" s="1" t="s">
        <v>276</v>
      </c>
      <c r="E303" s="1">
        <v>293</v>
      </c>
      <c r="F303" s="1" t="s">
        <v>723</v>
      </c>
      <c r="G303" s="1" t="s">
        <v>198</v>
      </c>
      <c r="H303" s="2"/>
      <c r="I303" s="2">
        <v>42914</v>
      </c>
      <c r="J303" s="1">
        <v>4.5</v>
      </c>
      <c r="K303" s="1" t="s">
        <v>275</v>
      </c>
      <c r="L303" s="1" t="s">
        <v>712</v>
      </c>
      <c r="M303" s="1" t="s">
        <v>193</v>
      </c>
      <c r="N303" s="1">
        <v>2017</v>
      </c>
      <c r="O303" s="2">
        <v>0</v>
      </c>
      <c r="P303" s="1">
        <v>0</v>
      </c>
      <c r="Q303" s="2">
        <v>0</v>
      </c>
      <c r="R303" s="1"/>
      <c r="S303" s="2">
        <v>0</v>
      </c>
      <c r="T303" s="1" t="s">
        <v>193</v>
      </c>
      <c r="V303" t="s">
        <v>193</v>
      </c>
      <c r="W303" t="s">
        <v>868</v>
      </c>
      <c r="X303">
        <v>0</v>
      </c>
      <c r="Y303">
        <v>1</v>
      </c>
      <c r="AA303">
        <v>1</v>
      </c>
      <c r="AE303">
        <v>0</v>
      </c>
      <c r="AF303">
        <v>0</v>
      </c>
    </row>
    <row r="304" spans="1:32" x14ac:dyDescent="0.2">
      <c r="A304" s="1" t="s">
        <v>282</v>
      </c>
      <c r="B304" s="1" t="s">
        <v>283</v>
      </c>
      <c r="C304" s="1" t="s">
        <v>193</v>
      </c>
      <c r="D304" s="1" t="s">
        <v>276</v>
      </c>
      <c r="E304" s="1">
        <v>295</v>
      </c>
      <c r="F304" s="1" t="s">
        <v>869</v>
      </c>
      <c r="G304" s="1" t="s">
        <v>198</v>
      </c>
      <c r="H304" s="2"/>
      <c r="I304" s="2">
        <v>42874</v>
      </c>
      <c r="J304" s="1">
        <v>3.5</v>
      </c>
      <c r="K304" s="1" t="s">
        <v>275</v>
      </c>
      <c r="L304" s="1" t="s">
        <v>712</v>
      </c>
      <c r="M304" s="1" t="s">
        <v>193</v>
      </c>
      <c r="N304" s="1">
        <v>2017</v>
      </c>
      <c r="O304" s="2">
        <v>0</v>
      </c>
      <c r="P304" s="1">
        <v>0</v>
      </c>
      <c r="Q304" s="2">
        <v>0</v>
      </c>
      <c r="R304" s="1"/>
      <c r="S304" s="2">
        <v>0</v>
      </c>
      <c r="T304" s="1" t="s">
        <v>193</v>
      </c>
      <c r="V304" t="s">
        <v>193</v>
      </c>
      <c r="W304" t="s">
        <v>870</v>
      </c>
      <c r="X304">
        <v>0</v>
      </c>
      <c r="Y304">
        <v>1</v>
      </c>
      <c r="AA304">
        <v>1</v>
      </c>
      <c r="AE304">
        <v>0</v>
      </c>
      <c r="AF304">
        <v>0</v>
      </c>
    </row>
    <row r="305" spans="1:32" x14ac:dyDescent="0.2">
      <c r="A305" s="1" t="s">
        <v>282</v>
      </c>
      <c r="B305" s="1" t="s">
        <v>283</v>
      </c>
      <c r="C305" s="1" t="s">
        <v>193</v>
      </c>
      <c r="D305" s="1" t="s">
        <v>276</v>
      </c>
      <c r="E305" s="1">
        <v>461</v>
      </c>
      <c r="F305" s="1" t="s">
        <v>871</v>
      </c>
      <c r="G305" s="1" t="s">
        <v>198</v>
      </c>
      <c r="H305" s="2"/>
      <c r="I305" s="2">
        <v>42886</v>
      </c>
      <c r="J305" s="1">
        <v>3</v>
      </c>
      <c r="K305" s="1" t="s">
        <v>275</v>
      </c>
      <c r="L305" s="1" t="s">
        <v>712</v>
      </c>
      <c r="M305" s="1" t="s">
        <v>193</v>
      </c>
      <c r="N305" s="1">
        <v>2017</v>
      </c>
      <c r="O305" s="2">
        <v>0</v>
      </c>
      <c r="P305" s="1">
        <v>0</v>
      </c>
      <c r="Q305" s="2">
        <v>0</v>
      </c>
      <c r="R305" s="1"/>
      <c r="S305" s="2">
        <v>0</v>
      </c>
      <c r="T305" s="1" t="s">
        <v>193</v>
      </c>
      <c r="V305" t="s">
        <v>193</v>
      </c>
      <c r="W305" t="s">
        <v>872</v>
      </c>
      <c r="X305">
        <v>0</v>
      </c>
      <c r="Y305">
        <v>1</v>
      </c>
      <c r="AA305">
        <v>1</v>
      </c>
      <c r="AE305">
        <v>0</v>
      </c>
      <c r="AF305">
        <v>0</v>
      </c>
    </row>
    <row r="306" spans="1:32" x14ac:dyDescent="0.2">
      <c r="A306" s="1" t="s">
        <v>282</v>
      </c>
      <c r="B306" s="1" t="s">
        <v>291</v>
      </c>
      <c r="C306" s="1" t="s">
        <v>193</v>
      </c>
      <c r="D306" s="1" t="s">
        <v>276</v>
      </c>
      <c r="E306" s="1">
        <v>101</v>
      </c>
      <c r="F306" s="1" t="s">
        <v>728</v>
      </c>
      <c r="G306" s="1" t="s">
        <v>198</v>
      </c>
      <c r="H306" s="2"/>
      <c r="I306" s="2">
        <v>42909</v>
      </c>
      <c r="J306" s="1">
        <v>3.5</v>
      </c>
      <c r="K306" s="1" t="s">
        <v>275</v>
      </c>
      <c r="L306" s="1" t="s">
        <v>729</v>
      </c>
      <c r="M306" s="1" t="s">
        <v>193</v>
      </c>
      <c r="N306" s="1">
        <v>2017</v>
      </c>
      <c r="O306" s="2">
        <v>0</v>
      </c>
      <c r="P306" s="1">
        <v>0</v>
      </c>
      <c r="Q306" s="2">
        <v>0</v>
      </c>
      <c r="R306" s="1"/>
      <c r="S306" s="2">
        <v>0</v>
      </c>
      <c r="T306" s="1" t="s">
        <v>193</v>
      </c>
      <c r="V306" t="s">
        <v>193</v>
      </c>
      <c r="W306" t="s">
        <v>873</v>
      </c>
      <c r="X306">
        <v>0</v>
      </c>
      <c r="Y306">
        <v>1</v>
      </c>
      <c r="AA306">
        <v>1</v>
      </c>
      <c r="AE306">
        <v>0</v>
      </c>
      <c r="AF306">
        <v>0</v>
      </c>
    </row>
    <row r="307" spans="1:32" x14ac:dyDescent="0.2">
      <c r="A307" s="1" t="s">
        <v>282</v>
      </c>
      <c r="B307" s="1" t="s">
        <v>291</v>
      </c>
      <c r="C307" s="1" t="s">
        <v>193</v>
      </c>
      <c r="D307" s="1" t="s">
        <v>276</v>
      </c>
      <c r="E307" s="1">
        <v>608</v>
      </c>
      <c r="F307" s="1" t="s">
        <v>874</v>
      </c>
      <c r="G307" s="1" t="s">
        <v>198</v>
      </c>
      <c r="H307" s="2"/>
      <c r="I307" s="2">
        <v>42875</v>
      </c>
      <c r="J307" s="1">
        <v>4.5</v>
      </c>
      <c r="K307" s="1" t="s">
        <v>275</v>
      </c>
      <c r="L307" s="1" t="s">
        <v>729</v>
      </c>
      <c r="M307" s="1" t="s">
        <v>193</v>
      </c>
      <c r="N307" s="1">
        <v>2017</v>
      </c>
      <c r="O307" s="2">
        <v>0</v>
      </c>
      <c r="P307" s="1">
        <v>0</v>
      </c>
      <c r="Q307" s="2">
        <v>0</v>
      </c>
      <c r="R307" s="1"/>
      <c r="S307" s="2">
        <v>0</v>
      </c>
      <c r="T307" s="1" t="s">
        <v>193</v>
      </c>
      <c r="V307" t="s">
        <v>193</v>
      </c>
      <c r="W307" t="s">
        <v>875</v>
      </c>
      <c r="X307">
        <v>0</v>
      </c>
      <c r="Y307">
        <v>1</v>
      </c>
      <c r="AA307">
        <v>1</v>
      </c>
      <c r="AE307">
        <v>0</v>
      </c>
      <c r="AF307">
        <v>0</v>
      </c>
    </row>
    <row r="308" spans="1:32" x14ac:dyDescent="0.2">
      <c r="A308" s="1" t="s">
        <v>282</v>
      </c>
      <c r="B308" s="1" t="s">
        <v>291</v>
      </c>
      <c r="C308" s="1" t="s">
        <v>193</v>
      </c>
      <c r="D308" s="1" t="s">
        <v>276</v>
      </c>
      <c r="E308" s="1">
        <v>625</v>
      </c>
      <c r="F308" s="1" t="s">
        <v>876</v>
      </c>
      <c r="G308" s="1" t="s">
        <v>198</v>
      </c>
      <c r="H308" s="2"/>
      <c r="I308" s="2">
        <v>42909</v>
      </c>
      <c r="J308" s="1">
        <v>4</v>
      </c>
      <c r="K308" s="1" t="s">
        <v>275</v>
      </c>
      <c r="L308" s="1" t="s">
        <v>729</v>
      </c>
      <c r="M308" s="1" t="s">
        <v>193</v>
      </c>
      <c r="N308" s="1">
        <v>2017</v>
      </c>
      <c r="O308" s="2">
        <v>0</v>
      </c>
      <c r="P308" s="1">
        <v>0</v>
      </c>
      <c r="Q308" s="2">
        <v>0</v>
      </c>
      <c r="R308" s="1"/>
      <c r="S308" s="2">
        <v>0</v>
      </c>
      <c r="T308" s="1" t="s">
        <v>193</v>
      </c>
      <c r="V308" t="s">
        <v>193</v>
      </c>
      <c r="W308" t="s">
        <v>877</v>
      </c>
      <c r="X308">
        <v>0</v>
      </c>
      <c r="Y308">
        <v>1</v>
      </c>
      <c r="AA308">
        <v>1</v>
      </c>
      <c r="AE308">
        <v>0</v>
      </c>
      <c r="AF308">
        <v>0</v>
      </c>
    </row>
    <row r="309" spans="1:32" x14ac:dyDescent="0.2">
      <c r="A309" s="1" t="s">
        <v>282</v>
      </c>
      <c r="B309" s="1" t="s">
        <v>291</v>
      </c>
      <c r="C309" s="1" t="s">
        <v>193</v>
      </c>
      <c r="D309" s="1" t="s">
        <v>276</v>
      </c>
      <c r="E309" s="1">
        <v>687</v>
      </c>
      <c r="F309" s="1" t="s">
        <v>878</v>
      </c>
      <c r="G309" s="1" t="s">
        <v>198</v>
      </c>
      <c r="H309" s="2"/>
      <c r="I309" s="2">
        <v>42815</v>
      </c>
      <c r="J309" s="1">
        <v>4.5</v>
      </c>
      <c r="K309" s="1" t="s">
        <v>275</v>
      </c>
      <c r="L309" s="1" t="s">
        <v>729</v>
      </c>
      <c r="M309" s="1" t="s">
        <v>193</v>
      </c>
      <c r="N309" s="1">
        <v>2017</v>
      </c>
      <c r="O309" s="2">
        <v>0</v>
      </c>
      <c r="P309" s="1">
        <v>0</v>
      </c>
      <c r="Q309" s="2">
        <v>0</v>
      </c>
      <c r="R309" s="1"/>
      <c r="S309" s="2">
        <v>0</v>
      </c>
      <c r="T309" s="1" t="s">
        <v>193</v>
      </c>
      <c r="V309" t="s">
        <v>193</v>
      </c>
      <c r="W309" t="s">
        <v>879</v>
      </c>
      <c r="X309">
        <v>0</v>
      </c>
      <c r="Y309">
        <v>1</v>
      </c>
      <c r="AA309">
        <v>1</v>
      </c>
      <c r="AE309">
        <v>0</v>
      </c>
      <c r="AF309">
        <v>0</v>
      </c>
    </row>
    <row r="310" spans="1:32" x14ac:dyDescent="0.2">
      <c r="A310" s="1" t="s">
        <v>282</v>
      </c>
      <c r="B310" s="1" t="s">
        <v>296</v>
      </c>
      <c r="C310" s="1" t="s">
        <v>193</v>
      </c>
      <c r="D310" s="1" t="s">
        <v>276</v>
      </c>
      <c r="E310" s="1">
        <v>304</v>
      </c>
      <c r="F310" s="1" t="s">
        <v>739</v>
      </c>
      <c r="G310" s="1" t="s">
        <v>198</v>
      </c>
      <c r="H310" s="2"/>
      <c r="I310" s="2">
        <v>42927</v>
      </c>
      <c r="J310" s="1">
        <v>3.5</v>
      </c>
      <c r="K310" s="1" t="s">
        <v>275</v>
      </c>
      <c r="L310" s="1" t="s">
        <v>880</v>
      </c>
      <c r="M310" s="1" t="s">
        <v>193</v>
      </c>
      <c r="N310" s="1">
        <v>2017</v>
      </c>
      <c r="O310" s="2">
        <v>0</v>
      </c>
      <c r="P310" s="1">
        <v>0</v>
      </c>
      <c r="Q310" s="2">
        <v>0</v>
      </c>
      <c r="R310" s="1"/>
      <c r="S310" s="2">
        <v>0</v>
      </c>
      <c r="T310" s="1" t="s">
        <v>193</v>
      </c>
      <c r="V310" t="s">
        <v>193</v>
      </c>
      <c r="W310" t="s">
        <v>881</v>
      </c>
      <c r="X310">
        <v>0</v>
      </c>
      <c r="Y310">
        <v>1</v>
      </c>
      <c r="AA310">
        <v>1</v>
      </c>
      <c r="AE310">
        <v>0</v>
      </c>
      <c r="AF310">
        <v>0</v>
      </c>
    </row>
    <row r="311" spans="1:32" x14ac:dyDescent="0.2">
      <c r="A311" s="1" t="s">
        <v>282</v>
      </c>
      <c r="B311" s="1" t="s">
        <v>296</v>
      </c>
      <c r="C311" s="1" t="s">
        <v>193</v>
      </c>
      <c r="D311" s="1" t="s">
        <v>276</v>
      </c>
      <c r="E311" s="1">
        <v>305</v>
      </c>
      <c r="F311" s="1" t="s">
        <v>741</v>
      </c>
      <c r="G311" s="1" t="s">
        <v>198</v>
      </c>
      <c r="H311" s="2"/>
      <c r="I311" s="2">
        <v>42480</v>
      </c>
      <c r="J311" s="1">
        <v>3</v>
      </c>
      <c r="K311" s="1" t="s">
        <v>275</v>
      </c>
      <c r="L311" s="1" t="s">
        <v>751</v>
      </c>
      <c r="M311" s="1" t="s">
        <v>193</v>
      </c>
      <c r="N311" s="1">
        <v>2016</v>
      </c>
      <c r="O311" s="2">
        <v>0</v>
      </c>
      <c r="P311" s="1">
        <v>0</v>
      </c>
      <c r="Q311" s="2">
        <v>0</v>
      </c>
      <c r="R311" s="1"/>
      <c r="S311" s="2">
        <v>0</v>
      </c>
      <c r="T311" s="1" t="s">
        <v>193</v>
      </c>
      <c r="V311" t="s">
        <v>193</v>
      </c>
      <c r="W311" t="s">
        <v>882</v>
      </c>
      <c r="X311">
        <v>0</v>
      </c>
      <c r="Y311">
        <v>1</v>
      </c>
      <c r="AA311">
        <v>1</v>
      </c>
      <c r="AE311">
        <v>0</v>
      </c>
      <c r="AF311">
        <v>0</v>
      </c>
    </row>
    <row r="312" spans="1:32" x14ac:dyDescent="0.2">
      <c r="A312" s="1" t="s">
        <v>282</v>
      </c>
      <c r="B312" s="1" t="s">
        <v>296</v>
      </c>
      <c r="C312" s="1" t="s">
        <v>193</v>
      </c>
      <c r="D312" s="1" t="s">
        <v>276</v>
      </c>
      <c r="E312" s="1">
        <v>375</v>
      </c>
      <c r="F312" s="1" t="s">
        <v>883</v>
      </c>
      <c r="G312" s="1" t="s">
        <v>198</v>
      </c>
      <c r="H312" s="2"/>
      <c r="I312" s="2">
        <v>42193</v>
      </c>
      <c r="J312" s="1">
        <v>2.5</v>
      </c>
      <c r="K312" s="1" t="s">
        <v>275</v>
      </c>
      <c r="L312" s="1" t="s">
        <v>740</v>
      </c>
      <c r="M312" s="1" t="s">
        <v>193</v>
      </c>
      <c r="N312" s="1">
        <v>2015</v>
      </c>
      <c r="O312" s="2">
        <v>0</v>
      </c>
      <c r="P312" s="1">
        <v>1</v>
      </c>
      <c r="Q312" s="2">
        <v>1</v>
      </c>
      <c r="R312" s="1">
        <v>42193</v>
      </c>
      <c r="S312" s="2">
        <v>0</v>
      </c>
      <c r="T312" s="1" t="s">
        <v>193</v>
      </c>
      <c r="U312">
        <v>2.5</v>
      </c>
      <c r="V312" t="s">
        <v>193</v>
      </c>
      <c r="W312" t="s">
        <v>884</v>
      </c>
      <c r="X312">
        <v>0</v>
      </c>
      <c r="Y312">
        <v>1</v>
      </c>
      <c r="AA312">
        <v>1</v>
      </c>
      <c r="AE312">
        <v>0</v>
      </c>
      <c r="AF312">
        <v>0</v>
      </c>
    </row>
    <row r="313" spans="1:32" x14ac:dyDescent="0.2">
      <c r="A313" s="1" t="s">
        <v>282</v>
      </c>
      <c r="B313" s="1" t="s">
        <v>296</v>
      </c>
      <c r="C313" s="1" t="s">
        <v>193</v>
      </c>
      <c r="D313" s="1" t="s">
        <v>276</v>
      </c>
      <c r="E313" s="1">
        <v>405</v>
      </c>
      <c r="F313" s="1" t="s">
        <v>885</v>
      </c>
      <c r="G313" s="1" t="s">
        <v>198</v>
      </c>
      <c r="H313" s="2"/>
      <c r="I313" s="2">
        <v>42927</v>
      </c>
      <c r="J313" s="1">
        <v>3.5</v>
      </c>
      <c r="K313" s="1" t="s">
        <v>275</v>
      </c>
      <c r="L313" s="1" t="s">
        <v>880</v>
      </c>
      <c r="M313" s="1" t="s">
        <v>193</v>
      </c>
      <c r="N313" s="1">
        <v>2017</v>
      </c>
      <c r="O313" s="2">
        <v>0</v>
      </c>
      <c r="P313" s="1">
        <v>0</v>
      </c>
      <c r="Q313" s="2">
        <v>0</v>
      </c>
      <c r="R313" s="1"/>
      <c r="S313" s="2">
        <v>0</v>
      </c>
      <c r="T313" s="1" t="s">
        <v>193</v>
      </c>
      <c r="V313" t="s">
        <v>193</v>
      </c>
      <c r="W313" t="s">
        <v>650</v>
      </c>
      <c r="X313">
        <v>0</v>
      </c>
      <c r="Y313">
        <v>1</v>
      </c>
      <c r="AA313">
        <v>1</v>
      </c>
      <c r="AE313">
        <v>0</v>
      </c>
      <c r="AF313">
        <v>0</v>
      </c>
    </row>
    <row r="314" spans="1:32" x14ac:dyDescent="0.2">
      <c r="A314" s="1" t="s">
        <v>282</v>
      </c>
      <c r="B314" s="1" t="s">
        <v>296</v>
      </c>
      <c r="C314" s="1" t="s">
        <v>193</v>
      </c>
      <c r="D314" s="1" t="s">
        <v>276</v>
      </c>
      <c r="E314" s="1">
        <v>419</v>
      </c>
      <c r="F314" s="1" t="s">
        <v>388</v>
      </c>
      <c r="G314" s="1" t="s">
        <v>198</v>
      </c>
      <c r="H314" s="2"/>
      <c r="I314" s="2">
        <v>42864</v>
      </c>
      <c r="J314" s="1">
        <v>2</v>
      </c>
      <c r="K314" s="1" t="s">
        <v>275</v>
      </c>
      <c r="L314" s="1" t="s">
        <v>880</v>
      </c>
      <c r="M314" s="1" t="s">
        <v>193</v>
      </c>
      <c r="N314" s="1">
        <v>2017</v>
      </c>
      <c r="O314" s="2">
        <v>0</v>
      </c>
      <c r="P314" s="1">
        <v>1</v>
      </c>
      <c r="Q314" s="2">
        <v>1</v>
      </c>
      <c r="R314" s="1"/>
      <c r="S314" s="2">
        <v>0</v>
      </c>
      <c r="T314" s="1" t="s">
        <v>193</v>
      </c>
      <c r="U314">
        <v>2</v>
      </c>
      <c r="V314" t="s">
        <v>193</v>
      </c>
      <c r="W314" t="s">
        <v>133</v>
      </c>
      <c r="X314">
        <v>0</v>
      </c>
      <c r="Y314">
        <v>1</v>
      </c>
      <c r="AA314">
        <v>1</v>
      </c>
      <c r="AE314">
        <v>0</v>
      </c>
      <c r="AF314">
        <v>0</v>
      </c>
    </row>
    <row r="315" spans="1:32" x14ac:dyDescent="0.2">
      <c r="A315" s="1" t="s">
        <v>282</v>
      </c>
      <c r="B315" s="1" t="s">
        <v>296</v>
      </c>
      <c r="C315" s="1" t="s">
        <v>193</v>
      </c>
      <c r="D315" s="1" t="s">
        <v>276</v>
      </c>
      <c r="E315" s="1">
        <v>457</v>
      </c>
      <c r="F315" s="1" t="s">
        <v>886</v>
      </c>
      <c r="G315" s="1" t="s">
        <v>198</v>
      </c>
      <c r="H315" s="2"/>
      <c r="I315" s="2">
        <v>42875</v>
      </c>
      <c r="J315" s="1">
        <v>3.5</v>
      </c>
      <c r="K315" s="1" t="s">
        <v>275</v>
      </c>
      <c r="L315" s="1" t="s">
        <v>740</v>
      </c>
      <c r="M315" s="1" t="s">
        <v>193</v>
      </c>
      <c r="N315" s="1">
        <v>2017</v>
      </c>
      <c r="O315" s="2">
        <v>0</v>
      </c>
      <c r="P315" s="1">
        <v>0</v>
      </c>
      <c r="Q315" s="2">
        <v>0</v>
      </c>
      <c r="R315" s="1"/>
      <c r="S315" s="2">
        <v>0</v>
      </c>
      <c r="T315" s="1" t="s">
        <v>193</v>
      </c>
      <c r="V315" t="s">
        <v>193</v>
      </c>
      <c r="W315" t="s">
        <v>691</v>
      </c>
      <c r="X315">
        <v>0</v>
      </c>
      <c r="Y315">
        <v>1</v>
      </c>
      <c r="AA315">
        <v>1</v>
      </c>
      <c r="AE315">
        <v>0</v>
      </c>
      <c r="AF315">
        <v>0</v>
      </c>
    </row>
    <row r="316" spans="1:32" x14ac:dyDescent="0.2">
      <c r="A316" s="1" t="s">
        <v>282</v>
      </c>
      <c r="B316" s="1" t="s">
        <v>296</v>
      </c>
      <c r="C316" s="1" t="s">
        <v>193</v>
      </c>
      <c r="D316" s="1" t="s">
        <v>276</v>
      </c>
      <c r="E316" s="1">
        <v>472</v>
      </c>
      <c r="F316" s="1" t="s">
        <v>887</v>
      </c>
      <c r="G316" s="1" t="s">
        <v>198</v>
      </c>
      <c r="H316" s="2"/>
      <c r="I316" s="2">
        <v>42739</v>
      </c>
      <c r="J316" s="1">
        <v>3</v>
      </c>
      <c r="K316" s="1" t="s">
        <v>275</v>
      </c>
      <c r="L316" s="1" t="s">
        <v>888</v>
      </c>
      <c r="M316" s="1" t="s">
        <v>193</v>
      </c>
      <c r="N316" s="1">
        <v>2017</v>
      </c>
      <c r="O316" s="2">
        <v>0</v>
      </c>
      <c r="P316" s="1">
        <v>0</v>
      </c>
      <c r="Q316" s="2">
        <v>0</v>
      </c>
      <c r="R316" s="1"/>
      <c r="S316" s="2">
        <v>0</v>
      </c>
      <c r="T316" s="1" t="s">
        <v>193</v>
      </c>
      <c r="V316" t="s">
        <v>193</v>
      </c>
      <c r="W316" t="s">
        <v>224</v>
      </c>
      <c r="X316">
        <v>0</v>
      </c>
      <c r="Y316">
        <v>1</v>
      </c>
      <c r="AA316">
        <v>1</v>
      </c>
      <c r="AE316">
        <v>0</v>
      </c>
      <c r="AF316">
        <v>0</v>
      </c>
    </row>
    <row r="317" spans="1:32" x14ac:dyDescent="0.2">
      <c r="A317" s="1" t="s">
        <v>302</v>
      </c>
      <c r="B317" s="1" t="s">
        <v>303</v>
      </c>
      <c r="C317" s="1" t="s">
        <v>193</v>
      </c>
      <c r="D317" s="1" t="s">
        <v>276</v>
      </c>
      <c r="E317" s="1">
        <v>257</v>
      </c>
      <c r="F317" s="1" t="s">
        <v>889</v>
      </c>
      <c r="G317" s="1" t="s">
        <v>198</v>
      </c>
      <c r="H317" s="2"/>
      <c r="I317" s="2">
        <v>42772</v>
      </c>
      <c r="J317" s="1">
        <v>2</v>
      </c>
      <c r="K317" s="1" t="s">
        <v>275</v>
      </c>
      <c r="L317" s="1" t="s">
        <v>890</v>
      </c>
      <c r="M317" s="1" t="s">
        <v>193</v>
      </c>
      <c r="N317" s="1">
        <v>2017</v>
      </c>
      <c r="O317" s="2">
        <v>0</v>
      </c>
      <c r="P317" s="1">
        <v>1</v>
      </c>
      <c r="Q317" s="2">
        <v>1</v>
      </c>
      <c r="R317" s="1"/>
      <c r="S317" s="2">
        <v>0</v>
      </c>
      <c r="T317" s="1" t="s">
        <v>193</v>
      </c>
      <c r="U317">
        <v>2</v>
      </c>
      <c r="V317" t="s">
        <v>193</v>
      </c>
      <c r="W317" t="s">
        <v>864</v>
      </c>
      <c r="X317">
        <v>0</v>
      </c>
      <c r="Y317">
        <v>1</v>
      </c>
      <c r="AA317">
        <v>1</v>
      </c>
      <c r="AE317">
        <v>0</v>
      </c>
      <c r="AF317">
        <v>0</v>
      </c>
    </row>
    <row r="318" spans="1:32" x14ac:dyDescent="0.2">
      <c r="A318" s="1" t="s">
        <v>302</v>
      </c>
      <c r="B318" s="1" t="s">
        <v>342</v>
      </c>
      <c r="C318" s="1" t="s">
        <v>193</v>
      </c>
      <c r="D318" s="1" t="s">
        <v>276</v>
      </c>
      <c r="E318" s="1">
        <v>422</v>
      </c>
      <c r="F318" s="1" t="s">
        <v>891</v>
      </c>
      <c r="G318" s="1" t="s">
        <v>198</v>
      </c>
      <c r="H318" s="2"/>
      <c r="I318" s="2">
        <v>42448</v>
      </c>
      <c r="J318" s="1">
        <v>3.5</v>
      </c>
      <c r="K318" s="1" t="s">
        <v>275</v>
      </c>
      <c r="L318" s="1" t="s">
        <v>759</v>
      </c>
      <c r="M318" s="1" t="s">
        <v>193</v>
      </c>
      <c r="N318" s="1">
        <v>2016</v>
      </c>
      <c r="O318" s="2">
        <v>0</v>
      </c>
      <c r="P318" s="1">
        <v>0</v>
      </c>
      <c r="Q318" s="2">
        <v>0</v>
      </c>
      <c r="R318" s="1"/>
      <c r="S318" s="2">
        <v>0</v>
      </c>
      <c r="T318" s="1" t="s">
        <v>193</v>
      </c>
      <c r="V318" t="s">
        <v>193</v>
      </c>
      <c r="W318" t="s">
        <v>892</v>
      </c>
      <c r="X318">
        <v>0</v>
      </c>
      <c r="Y318">
        <v>1</v>
      </c>
      <c r="AA318">
        <v>1</v>
      </c>
      <c r="AE318">
        <v>0</v>
      </c>
      <c r="AF318">
        <v>0</v>
      </c>
    </row>
    <row r="319" spans="1:32" x14ac:dyDescent="0.2">
      <c r="A319" s="1" t="s">
        <v>302</v>
      </c>
      <c r="B319" s="1" t="s">
        <v>342</v>
      </c>
      <c r="C319" s="1" t="s">
        <v>193</v>
      </c>
      <c r="D319" s="1" t="s">
        <v>276</v>
      </c>
      <c r="E319" s="1">
        <v>427</v>
      </c>
      <c r="F319" s="1" t="s">
        <v>893</v>
      </c>
      <c r="G319" s="1" t="s">
        <v>198</v>
      </c>
      <c r="H319" s="2"/>
      <c r="I319" s="2">
        <v>42486</v>
      </c>
      <c r="J319" s="1">
        <v>3.5</v>
      </c>
      <c r="K319" s="1" t="s">
        <v>275</v>
      </c>
      <c r="L319" s="1" t="s">
        <v>759</v>
      </c>
      <c r="M319" s="1" t="s">
        <v>193</v>
      </c>
      <c r="N319" s="1">
        <v>2016</v>
      </c>
      <c r="O319" s="2">
        <v>0</v>
      </c>
      <c r="P319" s="1">
        <v>0</v>
      </c>
      <c r="Q319" s="2">
        <v>0</v>
      </c>
      <c r="R319" s="1"/>
      <c r="S319" s="2">
        <v>0</v>
      </c>
      <c r="T319" s="1" t="s">
        <v>193</v>
      </c>
      <c r="V319" t="s">
        <v>193</v>
      </c>
      <c r="W319" t="s">
        <v>134</v>
      </c>
      <c r="X319">
        <v>0</v>
      </c>
      <c r="Y319">
        <v>1</v>
      </c>
      <c r="AA319">
        <v>1</v>
      </c>
      <c r="AE319">
        <v>0</v>
      </c>
      <c r="AF319">
        <v>0</v>
      </c>
    </row>
    <row r="320" spans="1:32" x14ac:dyDescent="0.2">
      <c r="A320" s="1" t="s">
        <v>302</v>
      </c>
      <c r="B320" s="1" t="s">
        <v>342</v>
      </c>
      <c r="C320" s="1" t="s">
        <v>193</v>
      </c>
      <c r="D320" s="1" t="s">
        <v>276</v>
      </c>
      <c r="E320" s="1">
        <v>530</v>
      </c>
      <c r="F320" s="1" t="s">
        <v>894</v>
      </c>
      <c r="G320" s="1" t="s">
        <v>198</v>
      </c>
      <c r="H320" s="2"/>
      <c r="I320" s="2">
        <v>42770</v>
      </c>
      <c r="J320" s="1">
        <v>3.5</v>
      </c>
      <c r="K320" s="1" t="s">
        <v>275</v>
      </c>
      <c r="L320" s="1" t="s">
        <v>759</v>
      </c>
      <c r="M320" s="1" t="s">
        <v>193</v>
      </c>
      <c r="N320" s="1">
        <v>2017</v>
      </c>
      <c r="O320" s="2">
        <v>0</v>
      </c>
      <c r="P320" s="1">
        <v>0</v>
      </c>
      <c r="Q320" s="2">
        <v>0</v>
      </c>
      <c r="R320" s="1"/>
      <c r="S320" s="2">
        <v>0</v>
      </c>
      <c r="T320" s="1" t="s">
        <v>193</v>
      </c>
      <c r="V320" t="s">
        <v>193</v>
      </c>
      <c r="W320" t="s">
        <v>895</v>
      </c>
      <c r="X320">
        <v>0</v>
      </c>
      <c r="Y320">
        <v>1</v>
      </c>
      <c r="AA320">
        <v>1</v>
      </c>
      <c r="AE320">
        <v>0</v>
      </c>
      <c r="AF320">
        <v>0</v>
      </c>
    </row>
    <row r="321" spans="1:32" x14ac:dyDescent="0.2">
      <c r="A321" s="1" t="s">
        <v>348</v>
      </c>
      <c r="B321" s="1" t="s">
        <v>349</v>
      </c>
      <c r="C321" s="1" t="s">
        <v>193</v>
      </c>
      <c r="D321" s="1" t="s">
        <v>276</v>
      </c>
      <c r="E321" s="1">
        <v>9</v>
      </c>
      <c r="F321" s="1" t="s">
        <v>896</v>
      </c>
      <c r="G321" s="1" t="s">
        <v>198</v>
      </c>
      <c r="H321" s="2"/>
      <c r="I321" s="2">
        <v>42493</v>
      </c>
      <c r="J321" s="1">
        <v>4</v>
      </c>
      <c r="K321" s="1" t="s">
        <v>275</v>
      </c>
      <c r="L321" s="1" t="s">
        <v>764</v>
      </c>
      <c r="M321" s="1" t="s">
        <v>193</v>
      </c>
      <c r="N321" s="1">
        <v>2016</v>
      </c>
      <c r="O321" s="2">
        <v>0</v>
      </c>
      <c r="P321" s="1">
        <v>0</v>
      </c>
      <c r="Q321" s="2">
        <v>0</v>
      </c>
      <c r="R321" s="1"/>
      <c r="S321" s="2">
        <v>0</v>
      </c>
      <c r="T321" s="1" t="s">
        <v>193</v>
      </c>
      <c r="V321" t="s">
        <v>193</v>
      </c>
      <c r="W321" t="s">
        <v>433</v>
      </c>
      <c r="X321">
        <v>0</v>
      </c>
      <c r="Y321">
        <v>1</v>
      </c>
      <c r="AA321">
        <v>1</v>
      </c>
      <c r="AE321">
        <v>0</v>
      </c>
      <c r="AF321">
        <v>0</v>
      </c>
    </row>
    <row r="322" spans="1:32" x14ac:dyDescent="0.2">
      <c r="A322" s="1" t="s">
        <v>348</v>
      </c>
      <c r="B322" s="1" t="s">
        <v>375</v>
      </c>
      <c r="C322" s="1" t="s">
        <v>193</v>
      </c>
      <c r="D322" s="1" t="s">
        <v>276</v>
      </c>
      <c r="E322" s="1">
        <v>64</v>
      </c>
      <c r="F322" s="1" t="s">
        <v>765</v>
      </c>
      <c r="G322" s="1" t="s">
        <v>198</v>
      </c>
      <c r="H322" s="2"/>
      <c r="I322" s="2">
        <v>42675</v>
      </c>
      <c r="J322" s="1">
        <v>5</v>
      </c>
      <c r="K322" s="1" t="s">
        <v>275</v>
      </c>
      <c r="L322" s="1" t="s">
        <v>766</v>
      </c>
      <c r="M322" s="1" t="s">
        <v>193</v>
      </c>
      <c r="N322" s="1">
        <v>2016</v>
      </c>
      <c r="O322" s="2">
        <v>0</v>
      </c>
      <c r="P322" s="1">
        <v>0</v>
      </c>
      <c r="Q322" s="2">
        <v>0</v>
      </c>
      <c r="R322" s="1"/>
      <c r="S322" s="2">
        <v>0</v>
      </c>
      <c r="T322" s="1" t="s">
        <v>193</v>
      </c>
      <c r="V322" t="s">
        <v>193</v>
      </c>
      <c r="W322" t="s">
        <v>488</v>
      </c>
      <c r="X322">
        <v>0</v>
      </c>
      <c r="Y322">
        <v>1</v>
      </c>
      <c r="AA322">
        <v>1</v>
      </c>
      <c r="AE322">
        <v>0</v>
      </c>
      <c r="AF322">
        <v>0</v>
      </c>
    </row>
    <row r="323" spans="1:32" x14ac:dyDescent="0.2">
      <c r="A323" s="1" t="s">
        <v>348</v>
      </c>
      <c r="B323" s="1" t="s">
        <v>375</v>
      </c>
      <c r="C323" s="1" t="s">
        <v>193</v>
      </c>
      <c r="D323" s="1" t="s">
        <v>276</v>
      </c>
      <c r="E323" s="1">
        <v>67</v>
      </c>
      <c r="F323" s="1" t="s">
        <v>440</v>
      </c>
      <c r="G323" s="1" t="s">
        <v>198</v>
      </c>
      <c r="H323" s="2"/>
      <c r="I323" s="2">
        <v>42903</v>
      </c>
      <c r="J323" s="1">
        <v>5</v>
      </c>
      <c r="K323" s="1" t="s">
        <v>275</v>
      </c>
      <c r="L323" s="1" t="s">
        <v>766</v>
      </c>
      <c r="M323" s="1" t="s">
        <v>193</v>
      </c>
      <c r="N323" s="1">
        <v>2017</v>
      </c>
      <c r="O323" s="2">
        <v>0</v>
      </c>
      <c r="P323" s="1">
        <v>0</v>
      </c>
      <c r="Q323" s="2">
        <v>0</v>
      </c>
      <c r="R323" s="1"/>
      <c r="S323" s="2">
        <v>0</v>
      </c>
      <c r="T323" s="1" t="s">
        <v>193</v>
      </c>
      <c r="V323" t="s">
        <v>193</v>
      </c>
      <c r="W323" t="s">
        <v>897</v>
      </c>
      <c r="X323">
        <v>0</v>
      </c>
      <c r="Y323">
        <v>1</v>
      </c>
      <c r="AA323">
        <v>1</v>
      </c>
      <c r="AE323">
        <v>0</v>
      </c>
      <c r="AF323">
        <v>0</v>
      </c>
    </row>
    <row r="324" spans="1:32" x14ac:dyDescent="0.2">
      <c r="A324" s="1" t="s">
        <v>421</v>
      </c>
      <c r="B324" s="1" t="s">
        <v>422</v>
      </c>
      <c r="C324" s="1" t="s">
        <v>193</v>
      </c>
      <c r="D324" s="1" t="s">
        <v>276</v>
      </c>
      <c r="E324" s="1">
        <v>8</v>
      </c>
      <c r="F324" s="1" t="s">
        <v>345</v>
      </c>
      <c r="G324" s="1" t="s">
        <v>198</v>
      </c>
      <c r="H324" s="2"/>
      <c r="I324" s="2">
        <v>42627</v>
      </c>
      <c r="J324" s="1">
        <v>3.5</v>
      </c>
      <c r="K324" s="1" t="s">
        <v>275</v>
      </c>
      <c r="L324" s="1" t="s">
        <v>768</v>
      </c>
      <c r="M324" s="1" t="s">
        <v>193</v>
      </c>
      <c r="N324" s="1">
        <v>2016</v>
      </c>
      <c r="O324" s="2">
        <v>0</v>
      </c>
      <c r="P324" s="1">
        <v>0</v>
      </c>
      <c r="Q324" s="2">
        <v>0</v>
      </c>
      <c r="R324" s="1"/>
      <c r="S324" s="2">
        <v>0</v>
      </c>
      <c r="T324" s="1" t="s">
        <v>193</v>
      </c>
      <c r="V324" t="s">
        <v>193</v>
      </c>
      <c r="W324" t="s">
        <v>898</v>
      </c>
      <c r="X324">
        <v>0</v>
      </c>
      <c r="Y324">
        <v>1</v>
      </c>
      <c r="AA324">
        <v>1</v>
      </c>
      <c r="AE324">
        <v>0</v>
      </c>
      <c r="AF324">
        <v>0</v>
      </c>
    </row>
    <row r="325" spans="1:32" x14ac:dyDescent="0.2">
      <c r="A325" s="1" t="s">
        <v>421</v>
      </c>
      <c r="B325" s="1" t="s">
        <v>422</v>
      </c>
      <c r="C325" s="1" t="s">
        <v>193</v>
      </c>
      <c r="D325" s="1" t="s">
        <v>276</v>
      </c>
      <c r="E325" s="1">
        <v>13</v>
      </c>
      <c r="F325" s="1" t="s">
        <v>899</v>
      </c>
      <c r="G325" s="1" t="s">
        <v>198</v>
      </c>
      <c r="H325" s="2"/>
      <c r="I325" s="2">
        <v>42512</v>
      </c>
      <c r="J325" s="1">
        <v>3.5</v>
      </c>
      <c r="K325" s="1" t="s">
        <v>275</v>
      </c>
      <c r="L325" s="1" t="s">
        <v>771</v>
      </c>
      <c r="M325" s="1" t="s">
        <v>193</v>
      </c>
      <c r="N325" s="1">
        <v>2016</v>
      </c>
      <c r="O325" s="2">
        <v>0</v>
      </c>
      <c r="P325" s="1">
        <v>0</v>
      </c>
      <c r="Q325" s="2">
        <v>0</v>
      </c>
      <c r="R325" s="1"/>
      <c r="S325" s="2">
        <v>0</v>
      </c>
      <c r="T325" s="1" t="s">
        <v>193</v>
      </c>
      <c r="V325" t="s">
        <v>193</v>
      </c>
      <c r="W325" t="s">
        <v>364</v>
      </c>
      <c r="X325">
        <v>0</v>
      </c>
      <c r="Y325">
        <v>1</v>
      </c>
      <c r="AA325">
        <v>1</v>
      </c>
      <c r="AE325">
        <v>0</v>
      </c>
      <c r="AF325">
        <v>0</v>
      </c>
    </row>
    <row r="326" spans="1:32" x14ac:dyDescent="0.2">
      <c r="A326" s="1" t="s">
        <v>450</v>
      </c>
      <c r="B326" s="1" t="s">
        <v>451</v>
      </c>
      <c r="C326" s="1" t="s">
        <v>193</v>
      </c>
      <c r="D326" s="1" t="s">
        <v>276</v>
      </c>
      <c r="E326" s="1">
        <v>37</v>
      </c>
      <c r="F326" s="1" t="s">
        <v>900</v>
      </c>
      <c r="G326" s="1" t="s">
        <v>198</v>
      </c>
      <c r="H326" s="2"/>
      <c r="I326" s="2">
        <v>42654</v>
      </c>
      <c r="J326" s="1">
        <v>3.5</v>
      </c>
      <c r="K326" s="1" t="s">
        <v>275</v>
      </c>
      <c r="L326" s="1" t="s">
        <v>901</v>
      </c>
      <c r="M326" s="1" t="s">
        <v>193</v>
      </c>
      <c r="N326" s="1">
        <v>2016</v>
      </c>
      <c r="O326" s="2">
        <v>0</v>
      </c>
      <c r="P326" s="1">
        <v>0</v>
      </c>
      <c r="Q326" s="2">
        <v>0</v>
      </c>
      <c r="R326" s="1"/>
      <c r="S326" s="2">
        <v>0</v>
      </c>
      <c r="T326" s="1" t="s">
        <v>193</v>
      </c>
      <c r="V326" t="s">
        <v>193</v>
      </c>
      <c r="W326" t="s">
        <v>902</v>
      </c>
      <c r="X326">
        <v>0</v>
      </c>
      <c r="Y326">
        <v>1</v>
      </c>
      <c r="AA326">
        <v>1</v>
      </c>
      <c r="AE326">
        <v>0</v>
      </c>
      <c r="AF326">
        <v>0</v>
      </c>
    </row>
    <row r="327" spans="1:32" x14ac:dyDescent="0.2">
      <c r="A327" s="1" t="s">
        <v>450</v>
      </c>
      <c r="B327" s="1" t="s">
        <v>451</v>
      </c>
      <c r="C327" s="1" t="s">
        <v>193</v>
      </c>
      <c r="D327" s="1" t="s">
        <v>276</v>
      </c>
      <c r="E327" s="1">
        <v>51</v>
      </c>
      <c r="F327" s="1" t="s">
        <v>774</v>
      </c>
      <c r="G327" s="1" t="s">
        <v>198</v>
      </c>
      <c r="H327" s="2"/>
      <c r="I327" s="2">
        <v>42815</v>
      </c>
      <c r="J327" s="1">
        <v>4.5</v>
      </c>
      <c r="K327" s="1" t="s">
        <v>275</v>
      </c>
      <c r="L327" s="1" t="s">
        <v>773</v>
      </c>
      <c r="M327" s="1" t="s">
        <v>193</v>
      </c>
      <c r="N327" s="1">
        <v>2017</v>
      </c>
      <c r="O327" s="2">
        <v>0</v>
      </c>
      <c r="P327" s="1">
        <v>0</v>
      </c>
      <c r="Q327" s="2">
        <v>0</v>
      </c>
      <c r="R327" s="1"/>
      <c r="S327" s="2">
        <v>0</v>
      </c>
      <c r="T327" s="1" t="s">
        <v>193</v>
      </c>
      <c r="V327" t="s">
        <v>193</v>
      </c>
      <c r="W327" t="s">
        <v>515</v>
      </c>
      <c r="X327">
        <v>0</v>
      </c>
      <c r="Y327">
        <v>1</v>
      </c>
      <c r="AA327">
        <v>1</v>
      </c>
      <c r="AE327">
        <v>0</v>
      </c>
      <c r="AF327">
        <v>0</v>
      </c>
    </row>
    <row r="328" spans="1:32" x14ac:dyDescent="0.2">
      <c r="A328" s="1" t="s">
        <v>454</v>
      </c>
      <c r="B328" s="1" t="s">
        <v>455</v>
      </c>
      <c r="C328" s="1" t="s">
        <v>193</v>
      </c>
      <c r="D328" s="1" t="s">
        <v>276</v>
      </c>
      <c r="E328" s="1">
        <v>61</v>
      </c>
      <c r="F328" s="1" t="s">
        <v>775</v>
      </c>
      <c r="G328" s="1" t="s">
        <v>198</v>
      </c>
      <c r="H328" s="2"/>
      <c r="I328" s="2">
        <v>42277</v>
      </c>
      <c r="J328" s="1">
        <v>3</v>
      </c>
      <c r="K328" s="1" t="s">
        <v>275</v>
      </c>
      <c r="L328" s="1" t="s">
        <v>776</v>
      </c>
      <c r="M328" s="1" t="s">
        <v>193</v>
      </c>
      <c r="N328" s="1">
        <v>2015</v>
      </c>
      <c r="O328" s="2">
        <v>1</v>
      </c>
      <c r="P328" s="1">
        <v>0</v>
      </c>
      <c r="Q328" s="2">
        <v>1</v>
      </c>
      <c r="R328" s="1">
        <v>42277</v>
      </c>
      <c r="S328" s="2">
        <v>0</v>
      </c>
      <c r="T328" s="1" t="s">
        <v>286</v>
      </c>
      <c r="V328" t="s">
        <v>193</v>
      </c>
      <c r="W328" t="s">
        <v>611</v>
      </c>
      <c r="X328">
        <v>0</v>
      </c>
      <c r="Y328">
        <v>1</v>
      </c>
      <c r="AA328">
        <v>1</v>
      </c>
      <c r="AE328">
        <v>0</v>
      </c>
      <c r="AF328">
        <v>0</v>
      </c>
    </row>
    <row r="329" spans="1:32" x14ac:dyDescent="0.2">
      <c r="A329" s="1" t="s">
        <v>454</v>
      </c>
      <c r="B329" s="1" t="s">
        <v>455</v>
      </c>
      <c r="C329" s="1" t="s">
        <v>193</v>
      </c>
      <c r="D329" s="1" t="s">
        <v>276</v>
      </c>
      <c r="E329" s="1">
        <v>73</v>
      </c>
      <c r="F329" s="1" t="s">
        <v>903</v>
      </c>
      <c r="G329" s="1" t="s">
        <v>198</v>
      </c>
      <c r="H329" s="2"/>
      <c r="I329" s="2">
        <v>42366</v>
      </c>
      <c r="J329" s="1">
        <v>3.5</v>
      </c>
      <c r="K329" s="1" t="s">
        <v>275</v>
      </c>
      <c r="L329" s="1" t="s">
        <v>904</v>
      </c>
      <c r="M329" s="1" t="s">
        <v>193</v>
      </c>
      <c r="N329" s="1">
        <v>2015</v>
      </c>
      <c r="O329" s="2">
        <v>1</v>
      </c>
      <c r="P329" s="1">
        <v>0</v>
      </c>
      <c r="Q329" s="2">
        <v>1</v>
      </c>
      <c r="R329" s="1">
        <v>42366</v>
      </c>
      <c r="S329" s="2">
        <v>0</v>
      </c>
      <c r="T329" s="1" t="s">
        <v>286</v>
      </c>
      <c r="V329" t="s">
        <v>193</v>
      </c>
      <c r="W329" t="s">
        <v>905</v>
      </c>
      <c r="X329">
        <v>0</v>
      </c>
      <c r="Y329">
        <v>1</v>
      </c>
      <c r="AA329">
        <v>1</v>
      </c>
      <c r="AE329">
        <v>0</v>
      </c>
      <c r="AF329">
        <v>0</v>
      </c>
    </row>
    <row r="330" spans="1:32" x14ac:dyDescent="0.2">
      <c r="A330" s="1" t="s">
        <v>454</v>
      </c>
      <c r="B330" s="1" t="s">
        <v>455</v>
      </c>
      <c r="C330" s="1" t="s">
        <v>193</v>
      </c>
      <c r="D330" s="1" t="s">
        <v>276</v>
      </c>
      <c r="E330" s="1">
        <v>96</v>
      </c>
      <c r="F330" s="1" t="s">
        <v>906</v>
      </c>
      <c r="G330" s="1" t="s">
        <v>198</v>
      </c>
      <c r="H330" s="2"/>
      <c r="I330" s="2">
        <v>42277</v>
      </c>
      <c r="J330" s="1">
        <v>3</v>
      </c>
      <c r="K330" s="1" t="s">
        <v>275</v>
      </c>
      <c r="L330" s="1" t="s">
        <v>776</v>
      </c>
      <c r="M330" s="1" t="s">
        <v>193</v>
      </c>
      <c r="N330" s="1">
        <v>2015</v>
      </c>
      <c r="O330" s="2">
        <v>1</v>
      </c>
      <c r="P330" s="1">
        <v>0</v>
      </c>
      <c r="Q330" s="2">
        <v>1</v>
      </c>
      <c r="R330" s="1">
        <v>42277</v>
      </c>
      <c r="S330" s="2">
        <v>0</v>
      </c>
      <c r="T330" s="1" t="s">
        <v>286</v>
      </c>
      <c r="V330" t="s">
        <v>193</v>
      </c>
      <c r="W330" t="s">
        <v>907</v>
      </c>
      <c r="X330">
        <v>0</v>
      </c>
      <c r="Y330">
        <v>1</v>
      </c>
      <c r="AA330">
        <v>1</v>
      </c>
      <c r="AE330">
        <v>0</v>
      </c>
      <c r="AF330">
        <v>0</v>
      </c>
    </row>
    <row r="331" spans="1:32" x14ac:dyDescent="0.2">
      <c r="A331" s="1" t="s">
        <v>454</v>
      </c>
      <c r="B331" s="1" t="s">
        <v>455</v>
      </c>
      <c r="C331" s="1" t="s">
        <v>193</v>
      </c>
      <c r="D331" s="1" t="s">
        <v>276</v>
      </c>
      <c r="E331" s="1">
        <v>182</v>
      </c>
      <c r="F331" s="1" t="s">
        <v>778</v>
      </c>
      <c r="G331" s="1" t="s">
        <v>198</v>
      </c>
      <c r="H331" s="2"/>
      <c r="I331" s="2">
        <v>42251</v>
      </c>
      <c r="J331" s="1">
        <v>1</v>
      </c>
      <c r="K331" s="1" t="s">
        <v>275</v>
      </c>
      <c r="L331" s="1" t="s">
        <v>776</v>
      </c>
      <c r="M331" s="1" t="s">
        <v>193</v>
      </c>
      <c r="N331" s="1">
        <v>2015</v>
      </c>
      <c r="O331" s="2">
        <v>0</v>
      </c>
      <c r="P331" s="1">
        <v>1</v>
      </c>
      <c r="Q331" s="2">
        <v>1</v>
      </c>
      <c r="R331" s="1">
        <v>42251</v>
      </c>
      <c r="S331" s="2">
        <v>0</v>
      </c>
      <c r="T331" s="1" t="s">
        <v>193</v>
      </c>
      <c r="U331">
        <v>1</v>
      </c>
      <c r="V331" t="s">
        <v>193</v>
      </c>
      <c r="W331" t="s">
        <v>908</v>
      </c>
      <c r="X331">
        <v>0</v>
      </c>
      <c r="Y331">
        <v>1</v>
      </c>
      <c r="AA331">
        <v>1</v>
      </c>
      <c r="AE331">
        <v>0</v>
      </c>
      <c r="AF331">
        <v>0</v>
      </c>
    </row>
    <row r="332" spans="1:32" x14ac:dyDescent="0.2">
      <c r="A332" s="1" t="s">
        <v>454</v>
      </c>
      <c r="B332" s="1" t="s">
        <v>501</v>
      </c>
      <c r="C332" s="1" t="s">
        <v>193</v>
      </c>
      <c r="D332" s="1" t="s">
        <v>276</v>
      </c>
      <c r="E332" s="1">
        <v>65</v>
      </c>
      <c r="F332" s="1" t="s">
        <v>909</v>
      </c>
      <c r="G332" s="1" t="s">
        <v>198</v>
      </c>
      <c r="H332" s="2"/>
      <c r="I332" s="2">
        <v>42320</v>
      </c>
      <c r="J332" s="1">
        <v>3</v>
      </c>
      <c r="K332" s="1" t="s">
        <v>275</v>
      </c>
      <c r="L332" s="1" t="s">
        <v>784</v>
      </c>
      <c r="M332" s="1" t="s">
        <v>193</v>
      </c>
      <c r="N332" s="1">
        <v>2015</v>
      </c>
      <c r="O332" s="2">
        <v>1</v>
      </c>
      <c r="P332" s="1">
        <v>0</v>
      </c>
      <c r="Q332" s="2">
        <v>1</v>
      </c>
      <c r="R332" s="1">
        <v>42320</v>
      </c>
      <c r="S332" s="2">
        <v>0</v>
      </c>
      <c r="T332" s="1" t="s">
        <v>286</v>
      </c>
      <c r="V332" t="s">
        <v>193</v>
      </c>
      <c r="W332" t="s">
        <v>910</v>
      </c>
      <c r="X332">
        <v>0</v>
      </c>
      <c r="Y332">
        <v>1</v>
      </c>
      <c r="AA332">
        <v>1</v>
      </c>
      <c r="AE332">
        <v>0</v>
      </c>
      <c r="AF332">
        <v>0</v>
      </c>
    </row>
    <row r="333" spans="1:32" x14ac:dyDescent="0.2">
      <c r="A333" s="1" t="s">
        <v>454</v>
      </c>
      <c r="B333" s="1" t="s">
        <v>501</v>
      </c>
      <c r="C333" s="1" t="s">
        <v>193</v>
      </c>
      <c r="D333" s="1" t="s">
        <v>276</v>
      </c>
      <c r="E333" s="1">
        <v>76</v>
      </c>
      <c r="F333" s="1" t="s">
        <v>911</v>
      </c>
      <c r="G333" s="1" t="s">
        <v>198</v>
      </c>
      <c r="H333" s="2"/>
      <c r="I333" s="2">
        <v>42326</v>
      </c>
      <c r="J333" s="1">
        <v>4</v>
      </c>
      <c r="K333" s="1" t="s">
        <v>275</v>
      </c>
      <c r="L333" s="1" t="s">
        <v>912</v>
      </c>
      <c r="M333" s="1" t="s">
        <v>193</v>
      </c>
      <c r="N333" s="1">
        <v>2015</v>
      </c>
      <c r="O333" s="2">
        <v>1</v>
      </c>
      <c r="P333" s="1">
        <v>0</v>
      </c>
      <c r="Q333" s="2">
        <v>1</v>
      </c>
      <c r="R333" s="1">
        <v>42326</v>
      </c>
      <c r="S333" s="2">
        <v>0</v>
      </c>
      <c r="T333" s="1" t="s">
        <v>286</v>
      </c>
      <c r="V333" t="s">
        <v>193</v>
      </c>
      <c r="W333" t="s">
        <v>913</v>
      </c>
      <c r="X333">
        <v>0</v>
      </c>
      <c r="Y333">
        <v>1</v>
      </c>
      <c r="AA333">
        <v>1</v>
      </c>
      <c r="AE333">
        <v>0</v>
      </c>
      <c r="AF333">
        <v>0</v>
      </c>
    </row>
    <row r="334" spans="1:32" x14ac:dyDescent="0.2">
      <c r="A334" s="1" t="s">
        <v>454</v>
      </c>
      <c r="B334" s="1" t="s">
        <v>501</v>
      </c>
      <c r="C334" s="1" t="s">
        <v>193</v>
      </c>
      <c r="D334" s="1" t="s">
        <v>276</v>
      </c>
      <c r="E334" s="1">
        <v>78</v>
      </c>
      <c r="F334" s="1" t="s">
        <v>783</v>
      </c>
      <c r="G334" s="1" t="s">
        <v>198</v>
      </c>
      <c r="H334" s="2"/>
      <c r="I334" s="2">
        <v>42383</v>
      </c>
      <c r="J334" s="1">
        <v>4</v>
      </c>
      <c r="K334" s="1" t="s">
        <v>275</v>
      </c>
      <c r="L334" s="1" t="s">
        <v>784</v>
      </c>
      <c r="M334" s="1" t="s">
        <v>193</v>
      </c>
      <c r="N334" s="1">
        <v>2016</v>
      </c>
      <c r="O334" s="2">
        <v>0</v>
      </c>
      <c r="P334" s="1">
        <v>0</v>
      </c>
      <c r="Q334" s="2">
        <v>0</v>
      </c>
      <c r="R334" s="1"/>
      <c r="S334" s="2">
        <v>0</v>
      </c>
      <c r="T334" s="1" t="s">
        <v>193</v>
      </c>
      <c r="V334" t="s">
        <v>193</v>
      </c>
      <c r="W334" t="s">
        <v>914</v>
      </c>
      <c r="X334">
        <v>0</v>
      </c>
      <c r="Y334">
        <v>1</v>
      </c>
      <c r="AA334">
        <v>1</v>
      </c>
      <c r="AE334">
        <v>0</v>
      </c>
      <c r="AF334">
        <v>0</v>
      </c>
    </row>
    <row r="335" spans="1:32" x14ac:dyDescent="0.2">
      <c r="A335" s="1" t="s">
        <v>454</v>
      </c>
      <c r="B335" s="1" t="s">
        <v>786</v>
      </c>
      <c r="C335" s="1" t="s">
        <v>193</v>
      </c>
      <c r="D335" s="1" t="s">
        <v>276</v>
      </c>
      <c r="E335" s="1">
        <v>97</v>
      </c>
      <c r="F335" s="1" t="s">
        <v>915</v>
      </c>
      <c r="G335" s="1" t="s">
        <v>198</v>
      </c>
      <c r="H335" s="2"/>
      <c r="I335" s="2">
        <v>42906</v>
      </c>
      <c r="J335" s="1">
        <v>4</v>
      </c>
      <c r="K335" s="1" t="s">
        <v>275</v>
      </c>
      <c r="L335" s="1" t="s">
        <v>916</v>
      </c>
      <c r="M335" s="1" t="s">
        <v>193</v>
      </c>
      <c r="N335" s="1">
        <v>2017</v>
      </c>
      <c r="O335" s="2">
        <v>0</v>
      </c>
      <c r="P335" s="1">
        <v>0</v>
      </c>
      <c r="Q335" s="2">
        <v>0</v>
      </c>
      <c r="R335" s="1"/>
      <c r="S335" s="2">
        <v>0</v>
      </c>
      <c r="T335" s="1" t="s">
        <v>193</v>
      </c>
      <c r="V335" t="s">
        <v>193</v>
      </c>
      <c r="W335" t="s">
        <v>489</v>
      </c>
      <c r="X335">
        <v>0</v>
      </c>
      <c r="Y335">
        <v>1</v>
      </c>
      <c r="AA335">
        <v>1</v>
      </c>
      <c r="AE335">
        <v>0</v>
      </c>
      <c r="AF335">
        <v>0</v>
      </c>
    </row>
    <row r="336" spans="1:32" x14ac:dyDescent="0.2">
      <c r="A336" s="1" t="s">
        <v>454</v>
      </c>
      <c r="B336" s="1" t="s">
        <v>786</v>
      </c>
      <c r="C336" s="1" t="s">
        <v>193</v>
      </c>
      <c r="D336" s="1" t="s">
        <v>276</v>
      </c>
      <c r="E336" s="1">
        <v>412</v>
      </c>
      <c r="F336" s="1" t="s">
        <v>917</v>
      </c>
      <c r="G336" s="1" t="s">
        <v>198</v>
      </c>
      <c r="H336" s="2"/>
      <c r="I336" s="2">
        <v>42330</v>
      </c>
      <c r="J336" s="1">
        <v>4</v>
      </c>
      <c r="K336" s="1" t="s">
        <v>275</v>
      </c>
      <c r="L336" s="1" t="s">
        <v>916</v>
      </c>
      <c r="M336" s="1" t="s">
        <v>193</v>
      </c>
      <c r="N336" s="1">
        <v>2015</v>
      </c>
      <c r="O336" s="2">
        <v>1</v>
      </c>
      <c r="P336" s="1">
        <v>0</v>
      </c>
      <c r="Q336" s="2">
        <v>1</v>
      </c>
      <c r="R336" s="1">
        <v>42330</v>
      </c>
      <c r="S336" s="2">
        <v>0</v>
      </c>
      <c r="T336" s="1" t="s">
        <v>286</v>
      </c>
      <c r="V336" t="s">
        <v>193</v>
      </c>
      <c r="W336" t="s">
        <v>918</v>
      </c>
      <c r="X336">
        <v>0</v>
      </c>
      <c r="Y336">
        <v>1</v>
      </c>
      <c r="AA336">
        <v>1</v>
      </c>
      <c r="AE336">
        <v>0</v>
      </c>
      <c r="AF336">
        <v>0</v>
      </c>
    </row>
    <row r="337" spans="1:32" x14ac:dyDescent="0.2">
      <c r="A337" s="1" t="s">
        <v>505</v>
      </c>
      <c r="B337" s="1" t="s">
        <v>789</v>
      </c>
      <c r="C337" s="1" t="s">
        <v>193</v>
      </c>
      <c r="D337" s="1" t="s">
        <v>276</v>
      </c>
      <c r="E337" s="1">
        <v>2</v>
      </c>
      <c r="F337" s="1" t="s">
        <v>790</v>
      </c>
      <c r="G337" s="1" t="s">
        <v>198</v>
      </c>
      <c r="H337" s="2"/>
      <c r="I337" s="2">
        <v>42800</v>
      </c>
      <c r="J337" s="1">
        <v>4</v>
      </c>
      <c r="K337" s="1" t="s">
        <v>275</v>
      </c>
      <c r="L337" s="1" t="s">
        <v>791</v>
      </c>
      <c r="M337" s="1" t="s">
        <v>193</v>
      </c>
      <c r="N337" s="1">
        <v>2017</v>
      </c>
      <c r="O337" s="2">
        <v>0</v>
      </c>
      <c r="P337" s="1">
        <v>0</v>
      </c>
      <c r="Q337" s="2">
        <v>0</v>
      </c>
      <c r="R337" s="1"/>
      <c r="S337" s="2">
        <v>0</v>
      </c>
      <c r="T337" s="1" t="s">
        <v>193</v>
      </c>
      <c r="V337" t="s">
        <v>193</v>
      </c>
      <c r="W337" t="s">
        <v>281</v>
      </c>
      <c r="X337">
        <v>0</v>
      </c>
      <c r="Y337">
        <v>1</v>
      </c>
      <c r="AA337">
        <v>1</v>
      </c>
      <c r="AE337">
        <v>0</v>
      </c>
      <c r="AF337">
        <v>0</v>
      </c>
    </row>
    <row r="338" spans="1:32" x14ac:dyDescent="0.2">
      <c r="A338" s="1" t="s">
        <v>505</v>
      </c>
      <c r="B338" s="1" t="s">
        <v>789</v>
      </c>
      <c r="C338" s="1" t="s">
        <v>193</v>
      </c>
      <c r="D338" s="1" t="s">
        <v>276</v>
      </c>
      <c r="E338" s="1">
        <v>4</v>
      </c>
      <c r="F338" s="1" t="s">
        <v>919</v>
      </c>
      <c r="G338" s="1" t="s">
        <v>198</v>
      </c>
      <c r="H338" s="2"/>
      <c r="I338" s="2">
        <v>42861</v>
      </c>
      <c r="J338" s="1">
        <v>4</v>
      </c>
      <c r="K338" s="1" t="s">
        <v>275</v>
      </c>
      <c r="L338" s="1" t="s">
        <v>791</v>
      </c>
      <c r="M338" s="1" t="s">
        <v>193</v>
      </c>
      <c r="N338" s="1">
        <v>2017</v>
      </c>
      <c r="O338" s="2">
        <v>0</v>
      </c>
      <c r="P338" s="1">
        <v>0</v>
      </c>
      <c r="Q338" s="2">
        <v>0</v>
      </c>
      <c r="R338" s="1"/>
      <c r="S338" s="2">
        <v>0</v>
      </c>
      <c r="T338" s="1" t="s">
        <v>193</v>
      </c>
      <c r="V338" t="s">
        <v>193</v>
      </c>
      <c r="W338" t="s">
        <v>920</v>
      </c>
      <c r="X338">
        <v>0</v>
      </c>
      <c r="Y338">
        <v>1</v>
      </c>
      <c r="AA338">
        <v>1</v>
      </c>
      <c r="AE338">
        <v>0</v>
      </c>
      <c r="AF338">
        <v>0</v>
      </c>
    </row>
    <row r="339" spans="1:32" x14ac:dyDescent="0.2">
      <c r="A339" s="1" t="s">
        <v>505</v>
      </c>
      <c r="B339" s="1" t="s">
        <v>789</v>
      </c>
      <c r="C339" s="1" t="s">
        <v>193</v>
      </c>
      <c r="D339" s="1" t="s">
        <v>276</v>
      </c>
      <c r="E339" s="1">
        <v>9</v>
      </c>
      <c r="F339" s="1" t="s">
        <v>921</v>
      </c>
      <c r="G339" s="1" t="s">
        <v>198</v>
      </c>
      <c r="H339" s="2"/>
      <c r="I339" s="2">
        <v>42861</v>
      </c>
      <c r="J339" s="1">
        <v>4</v>
      </c>
      <c r="K339" s="1" t="s">
        <v>275</v>
      </c>
      <c r="L339" s="1" t="s">
        <v>791</v>
      </c>
      <c r="M339" s="1" t="s">
        <v>193</v>
      </c>
      <c r="N339" s="1">
        <v>2017</v>
      </c>
      <c r="O339" s="2">
        <v>0</v>
      </c>
      <c r="P339" s="1">
        <v>0</v>
      </c>
      <c r="Q339" s="2">
        <v>0</v>
      </c>
      <c r="R339" s="1"/>
      <c r="S339" s="2">
        <v>0</v>
      </c>
      <c r="T339" s="1" t="s">
        <v>193</v>
      </c>
      <c r="V339" t="s">
        <v>193</v>
      </c>
      <c r="W339" t="s">
        <v>433</v>
      </c>
      <c r="X339">
        <v>0</v>
      </c>
      <c r="Y339">
        <v>1</v>
      </c>
      <c r="AA339">
        <v>1</v>
      </c>
      <c r="AE339">
        <v>0</v>
      </c>
      <c r="AF339">
        <v>0</v>
      </c>
    </row>
    <row r="340" spans="1:32" x14ac:dyDescent="0.2">
      <c r="A340" s="1" t="s">
        <v>505</v>
      </c>
      <c r="B340" s="1" t="s">
        <v>789</v>
      </c>
      <c r="C340" s="1" t="s">
        <v>193</v>
      </c>
      <c r="D340" s="1" t="s">
        <v>276</v>
      </c>
      <c r="E340" s="1">
        <v>65</v>
      </c>
      <c r="F340" s="1" t="s">
        <v>798</v>
      </c>
      <c r="G340" s="1" t="s">
        <v>198</v>
      </c>
      <c r="H340" s="2"/>
      <c r="I340" s="2">
        <v>42861</v>
      </c>
      <c r="J340" s="1">
        <v>4</v>
      </c>
      <c r="K340" s="1" t="s">
        <v>275</v>
      </c>
      <c r="L340" s="1" t="s">
        <v>791</v>
      </c>
      <c r="M340" s="1" t="s">
        <v>193</v>
      </c>
      <c r="N340" s="1">
        <v>2017</v>
      </c>
      <c r="O340" s="2">
        <v>0</v>
      </c>
      <c r="P340" s="1">
        <v>0</v>
      </c>
      <c r="Q340" s="2">
        <v>0</v>
      </c>
      <c r="R340" s="1"/>
      <c r="S340" s="2">
        <v>0</v>
      </c>
      <c r="T340" s="1" t="s">
        <v>193</v>
      </c>
      <c r="V340" t="s">
        <v>193</v>
      </c>
      <c r="W340" t="s">
        <v>910</v>
      </c>
      <c r="X340">
        <v>0</v>
      </c>
      <c r="Y340">
        <v>1</v>
      </c>
      <c r="AA340">
        <v>1</v>
      </c>
      <c r="AE340">
        <v>0</v>
      </c>
      <c r="AF340">
        <v>0</v>
      </c>
    </row>
    <row r="341" spans="1:32" x14ac:dyDescent="0.2">
      <c r="A341" s="1" t="s">
        <v>505</v>
      </c>
      <c r="B341" s="1" t="s">
        <v>789</v>
      </c>
      <c r="C341" s="1" t="s">
        <v>193</v>
      </c>
      <c r="D341" s="1" t="s">
        <v>276</v>
      </c>
      <c r="E341" s="1">
        <v>104</v>
      </c>
      <c r="F341" s="1" t="s">
        <v>922</v>
      </c>
      <c r="G341" s="1" t="s">
        <v>198</v>
      </c>
      <c r="H341" s="2"/>
      <c r="I341" s="2">
        <v>42834</v>
      </c>
      <c r="J341" s="1">
        <v>4</v>
      </c>
      <c r="K341" s="1" t="s">
        <v>275</v>
      </c>
      <c r="L341" s="1" t="s">
        <v>791</v>
      </c>
      <c r="M341" s="1" t="s">
        <v>193</v>
      </c>
      <c r="N341" s="1">
        <v>2017</v>
      </c>
      <c r="O341" s="2">
        <v>0</v>
      </c>
      <c r="P341" s="1">
        <v>0</v>
      </c>
      <c r="Q341" s="2">
        <v>0</v>
      </c>
      <c r="R341" s="1"/>
      <c r="S341" s="2">
        <v>0</v>
      </c>
      <c r="T341" s="1" t="s">
        <v>193</v>
      </c>
      <c r="V341" t="s">
        <v>193</v>
      </c>
      <c r="W341" t="s">
        <v>923</v>
      </c>
      <c r="X341">
        <v>0</v>
      </c>
      <c r="Y341">
        <v>1</v>
      </c>
      <c r="AA341">
        <v>1</v>
      </c>
      <c r="AE341">
        <v>0</v>
      </c>
      <c r="AF341">
        <v>0</v>
      </c>
    </row>
    <row r="342" spans="1:32" x14ac:dyDescent="0.2">
      <c r="A342" s="1" t="s">
        <v>505</v>
      </c>
      <c r="B342" s="1" t="s">
        <v>789</v>
      </c>
      <c r="C342" s="1" t="s">
        <v>193</v>
      </c>
      <c r="D342" s="1" t="s">
        <v>276</v>
      </c>
      <c r="E342" s="1">
        <v>113</v>
      </c>
      <c r="F342" s="1" t="s">
        <v>804</v>
      </c>
      <c r="G342" s="1" t="s">
        <v>198</v>
      </c>
      <c r="H342" s="2"/>
      <c r="I342" s="2">
        <v>42709</v>
      </c>
      <c r="J342" s="1">
        <v>3</v>
      </c>
      <c r="K342" s="1" t="s">
        <v>275</v>
      </c>
      <c r="L342" s="1" t="s">
        <v>764</v>
      </c>
      <c r="M342" s="1" t="s">
        <v>193</v>
      </c>
      <c r="N342" s="1">
        <v>2016</v>
      </c>
      <c r="O342" s="2">
        <v>0</v>
      </c>
      <c r="P342" s="1">
        <v>0</v>
      </c>
      <c r="Q342" s="2">
        <v>0</v>
      </c>
      <c r="R342" s="1"/>
      <c r="S342" s="2">
        <v>0</v>
      </c>
      <c r="T342" s="1" t="s">
        <v>193</v>
      </c>
      <c r="V342" t="s">
        <v>193</v>
      </c>
      <c r="W342" t="s">
        <v>924</v>
      </c>
      <c r="X342">
        <v>0</v>
      </c>
      <c r="Y342">
        <v>1</v>
      </c>
      <c r="AA342">
        <v>1</v>
      </c>
      <c r="AE342">
        <v>0</v>
      </c>
      <c r="AF342">
        <v>0</v>
      </c>
    </row>
    <row r="343" spans="1:32" x14ac:dyDescent="0.2">
      <c r="A343" s="1" t="s">
        <v>505</v>
      </c>
      <c r="B343" s="1" t="s">
        <v>789</v>
      </c>
      <c r="C343" s="1" t="s">
        <v>193</v>
      </c>
      <c r="D343" s="1" t="s">
        <v>276</v>
      </c>
      <c r="E343" s="1">
        <v>160</v>
      </c>
      <c r="F343" s="1" t="s">
        <v>925</v>
      </c>
      <c r="G343" s="1" t="s">
        <v>198</v>
      </c>
      <c r="H343" s="2"/>
      <c r="I343" s="2">
        <v>42668</v>
      </c>
      <c r="J343" s="1">
        <v>3</v>
      </c>
      <c r="K343" s="1" t="s">
        <v>275</v>
      </c>
      <c r="L343" s="1" t="s">
        <v>764</v>
      </c>
      <c r="M343" s="1" t="s">
        <v>193</v>
      </c>
      <c r="N343" s="1">
        <v>2016</v>
      </c>
      <c r="O343" s="2">
        <v>0</v>
      </c>
      <c r="P343" s="1">
        <v>0</v>
      </c>
      <c r="Q343" s="2">
        <v>0</v>
      </c>
      <c r="R343" s="1"/>
      <c r="S343" s="2">
        <v>0</v>
      </c>
      <c r="T343" s="1" t="s">
        <v>193</v>
      </c>
      <c r="V343" t="s">
        <v>193</v>
      </c>
      <c r="W343" t="s">
        <v>854</v>
      </c>
      <c r="X343">
        <v>0</v>
      </c>
      <c r="Y343">
        <v>1</v>
      </c>
      <c r="AA343">
        <v>1</v>
      </c>
      <c r="AE343">
        <v>0</v>
      </c>
      <c r="AF343">
        <v>0</v>
      </c>
    </row>
    <row r="344" spans="1:32" x14ac:dyDescent="0.2">
      <c r="A344" s="1" t="s">
        <v>505</v>
      </c>
      <c r="B344" s="1" t="s">
        <v>789</v>
      </c>
      <c r="C344" s="1" t="s">
        <v>193</v>
      </c>
      <c r="D344" s="1" t="s">
        <v>276</v>
      </c>
      <c r="E344" s="1">
        <v>169</v>
      </c>
      <c r="F344" s="1" t="s">
        <v>926</v>
      </c>
      <c r="G344" s="1" t="s">
        <v>198</v>
      </c>
      <c r="H344" s="2"/>
      <c r="I344" s="2">
        <v>42655</v>
      </c>
      <c r="J344" s="1">
        <v>4</v>
      </c>
      <c r="K344" s="1" t="s">
        <v>275</v>
      </c>
      <c r="L344" s="1" t="s">
        <v>764</v>
      </c>
      <c r="M344" s="1" t="s">
        <v>193</v>
      </c>
      <c r="N344" s="1">
        <v>2016</v>
      </c>
      <c r="O344" s="2">
        <v>0</v>
      </c>
      <c r="P344" s="1">
        <v>0</v>
      </c>
      <c r="Q344" s="2">
        <v>0</v>
      </c>
      <c r="R344" s="1"/>
      <c r="S344" s="2">
        <v>0</v>
      </c>
      <c r="T344" s="1" t="s">
        <v>193</v>
      </c>
      <c r="V344" t="s">
        <v>193</v>
      </c>
      <c r="W344" t="s">
        <v>155</v>
      </c>
      <c r="X344">
        <v>0</v>
      </c>
      <c r="Y344">
        <v>1</v>
      </c>
      <c r="AA344">
        <v>1</v>
      </c>
      <c r="AE344">
        <v>0</v>
      </c>
      <c r="AF344">
        <v>0</v>
      </c>
    </row>
    <row r="345" spans="1:32" x14ac:dyDescent="0.2">
      <c r="A345" s="1" t="s">
        <v>505</v>
      </c>
      <c r="B345" s="1" t="s">
        <v>506</v>
      </c>
      <c r="C345" s="1" t="s">
        <v>193</v>
      </c>
      <c r="D345" s="1" t="s">
        <v>276</v>
      </c>
      <c r="E345" s="1">
        <v>44</v>
      </c>
      <c r="F345" s="1" t="s">
        <v>927</v>
      </c>
      <c r="G345" s="1" t="s">
        <v>198</v>
      </c>
      <c r="H345" s="2"/>
      <c r="I345" s="2">
        <v>42763</v>
      </c>
      <c r="J345" s="1">
        <v>4</v>
      </c>
      <c r="K345" s="1" t="s">
        <v>275</v>
      </c>
      <c r="L345" s="1" t="s">
        <v>812</v>
      </c>
      <c r="M345" s="1" t="s">
        <v>193</v>
      </c>
      <c r="N345" s="1">
        <v>2017</v>
      </c>
      <c r="O345" s="2">
        <v>0</v>
      </c>
      <c r="P345" s="1">
        <v>0</v>
      </c>
      <c r="Q345" s="2">
        <v>0</v>
      </c>
      <c r="R345" s="1"/>
      <c r="S345" s="2">
        <v>0</v>
      </c>
      <c r="T345" s="1" t="s">
        <v>193</v>
      </c>
      <c r="V345" t="s">
        <v>193</v>
      </c>
      <c r="W345" t="s">
        <v>928</v>
      </c>
      <c r="X345">
        <v>0</v>
      </c>
      <c r="Y345">
        <v>1</v>
      </c>
      <c r="AA345">
        <v>1</v>
      </c>
      <c r="AE345">
        <v>0</v>
      </c>
      <c r="AF345">
        <v>0</v>
      </c>
    </row>
    <row r="346" spans="1:32" x14ac:dyDescent="0.2">
      <c r="A346" s="1" t="s">
        <v>505</v>
      </c>
      <c r="B346" s="1" t="s">
        <v>506</v>
      </c>
      <c r="C346" s="1" t="s">
        <v>193</v>
      </c>
      <c r="D346" s="1" t="s">
        <v>276</v>
      </c>
      <c r="E346" s="1">
        <v>339</v>
      </c>
      <c r="F346" s="1" t="s">
        <v>929</v>
      </c>
      <c r="G346" s="1" t="s">
        <v>198</v>
      </c>
      <c r="H346" s="2"/>
      <c r="I346" s="2">
        <v>42677</v>
      </c>
      <c r="J346" s="1">
        <v>4</v>
      </c>
      <c r="K346" s="1" t="s">
        <v>275</v>
      </c>
      <c r="L346" s="1" t="s">
        <v>812</v>
      </c>
      <c r="M346" s="1" t="s">
        <v>193</v>
      </c>
      <c r="N346" s="1">
        <v>2016</v>
      </c>
      <c r="O346" s="2">
        <v>0</v>
      </c>
      <c r="P346" s="1">
        <v>0</v>
      </c>
      <c r="Q346" s="2">
        <v>0</v>
      </c>
      <c r="R346" s="1"/>
      <c r="S346" s="2">
        <v>0</v>
      </c>
      <c r="T346" s="1" t="s">
        <v>193</v>
      </c>
      <c r="V346" t="s">
        <v>193</v>
      </c>
      <c r="W346" t="s">
        <v>930</v>
      </c>
      <c r="X346">
        <v>0</v>
      </c>
      <c r="Y346">
        <v>1</v>
      </c>
      <c r="AA346">
        <v>1</v>
      </c>
      <c r="AE346">
        <v>0</v>
      </c>
      <c r="AF346">
        <v>0</v>
      </c>
    </row>
    <row r="347" spans="1:32" x14ac:dyDescent="0.2">
      <c r="A347" s="1" t="s">
        <v>505</v>
      </c>
      <c r="B347" s="1" t="s">
        <v>509</v>
      </c>
      <c r="C347" s="1" t="s">
        <v>193</v>
      </c>
      <c r="D347" s="1" t="s">
        <v>276</v>
      </c>
      <c r="E347" s="1">
        <v>76</v>
      </c>
      <c r="F347" s="1" t="s">
        <v>931</v>
      </c>
      <c r="G347" s="1" t="s">
        <v>198</v>
      </c>
      <c r="H347" s="2"/>
      <c r="I347" s="2">
        <v>42800</v>
      </c>
      <c r="J347" s="1">
        <v>4</v>
      </c>
      <c r="K347" s="1" t="s">
        <v>275</v>
      </c>
      <c r="L347" s="1" t="s">
        <v>932</v>
      </c>
      <c r="M347" s="1" t="s">
        <v>193</v>
      </c>
      <c r="N347" s="1">
        <v>2017</v>
      </c>
      <c r="O347" s="2">
        <v>0</v>
      </c>
      <c r="P347" s="1">
        <v>0</v>
      </c>
      <c r="Q347" s="2">
        <v>0</v>
      </c>
      <c r="R347" s="1"/>
      <c r="S347" s="2">
        <v>0</v>
      </c>
      <c r="T347" s="1" t="s">
        <v>193</v>
      </c>
      <c r="V347" t="s">
        <v>193</v>
      </c>
      <c r="W347" t="s">
        <v>913</v>
      </c>
      <c r="X347">
        <v>0</v>
      </c>
      <c r="Y347">
        <v>1</v>
      </c>
      <c r="AA347">
        <v>1</v>
      </c>
      <c r="AE347">
        <v>0</v>
      </c>
      <c r="AF347">
        <v>0</v>
      </c>
    </row>
    <row r="348" spans="1:32" x14ac:dyDescent="0.2">
      <c r="A348" s="1" t="s">
        <v>505</v>
      </c>
      <c r="B348" s="1" t="s">
        <v>509</v>
      </c>
      <c r="C348" s="1" t="s">
        <v>193</v>
      </c>
      <c r="D348" s="1" t="s">
        <v>276</v>
      </c>
      <c r="E348" s="1">
        <v>204</v>
      </c>
      <c r="F348" s="1" t="s">
        <v>373</v>
      </c>
      <c r="G348" s="1" t="s">
        <v>198</v>
      </c>
      <c r="H348" s="2"/>
      <c r="I348" s="2">
        <v>42740</v>
      </c>
      <c r="J348" s="1">
        <v>3.5</v>
      </c>
      <c r="K348" s="1" t="s">
        <v>275</v>
      </c>
      <c r="L348" s="1" t="s">
        <v>814</v>
      </c>
      <c r="M348" s="1" t="s">
        <v>193</v>
      </c>
      <c r="N348" s="1">
        <v>2017</v>
      </c>
      <c r="O348" s="2">
        <v>0</v>
      </c>
      <c r="P348" s="1">
        <v>0</v>
      </c>
      <c r="Q348" s="2">
        <v>0</v>
      </c>
      <c r="R348" s="1"/>
      <c r="S348" s="2">
        <v>0</v>
      </c>
      <c r="T348" s="1" t="s">
        <v>193</v>
      </c>
      <c r="V348" t="s">
        <v>193</v>
      </c>
      <c r="W348" t="s">
        <v>116</v>
      </c>
      <c r="X348">
        <v>0</v>
      </c>
      <c r="Y348">
        <v>1</v>
      </c>
      <c r="AA348">
        <v>1</v>
      </c>
      <c r="AE348">
        <v>0</v>
      </c>
      <c r="AF348">
        <v>0</v>
      </c>
    </row>
    <row r="349" spans="1:32" x14ac:dyDescent="0.2">
      <c r="A349" s="1" t="s">
        <v>505</v>
      </c>
      <c r="B349" s="1" t="s">
        <v>509</v>
      </c>
      <c r="C349" s="1" t="s">
        <v>193</v>
      </c>
      <c r="D349" s="1" t="s">
        <v>276</v>
      </c>
      <c r="E349" s="1">
        <v>210</v>
      </c>
      <c r="F349" s="1" t="s">
        <v>933</v>
      </c>
      <c r="G349" s="1" t="s">
        <v>198</v>
      </c>
      <c r="H349" s="2"/>
      <c r="I349" s="2">
        <v>42715</v>
      </c>
      <c r="J349" s="1">
        <v>2</v>
      </c>
      <c r="K349" s="1" t="s">
        <v>275</v>
      </c>
      <c r="L349" s="1" t="s">
        <v>932</v>
      </c>
      <c r="M349" s="1" t="s">
        <v>193</v>
      </c>
      <c r="N349" s="1">
        <v>2016</v>
      </c>
      <c r="O349" s="2">
        <v>0</v>
      </c>
      <c r="P349" s="1">
        <v>1</v>
      </c>
      <c r="Q349" s="2">
        <v>1</v>
      </c>
      <c r="R349" s="1"/>
      <c r="S349" s="2">
        <v>0</v>
      </c>
      <c r="T349" s="1" t="s">
        <v>193</v>
      </c>
      <c r="U349">
        <v>2</v>
      </c>
      <c r="V349" t="s">
        <v>193</v>
      </c>
      <c r="W349" t="s">
        <v>18</v>
      </c>
      <c r="X349">
        <v>0</v>
      </c>
      <c r="Y349">
        <v>1</v>
      </c>
      <c r="AA349">
        <v>1</v>
      </c>
      <c r="AE349">
        <v>0</v>
      </c>
      <c r="AF349">
        <v>0</v>
      </c>
    </row>
    <row r="350" spans="1:32" x14ac:dyDescent="0.2">
      <c r="A350" s="1" t="s">
        <v>656</v>
      </c>
      <c r="B350" s="1" t="s">
        <v>815</v>
      </c>
      <c r="C350" s="1" t="s">
        <v>193</v>
      </c>
      <c r="D350" s="1" t="s">
        <v>276</v>
      </c>
      <c r="E350" s="1">
        <v>3</v>
      </c>
      <c r="F350" s="1" t="s">
        <v>934</v>
      </c>
      <c r="G350" s="1" t="s">
        <v>198</v>
      </c>
      <c r="H350" s="2"/>
      <c r="I350" s="2">
        <v>42360</v>
      </c>
      <c r="J350" s="1">
        <v>1</v>
      </c>
      <c r="K350" s="1" t="s">
        <v>275</v>
      </c>
      <c r="L350" s="1" t="s">
        <v>764</v>
      </c>
      <c r="M350" s="1" t="s">
        <v>193</v>
      </c>
      <c r="N350" s="1">
        <v>2015</v>
      </c>
      <c r="O350" s="2">
        <v>0</v>
      </c>
      <c r="P350" s="1">
        <v>1</v>
      </c>
      <c r="Q350" s="2">
        <v>1</v>
      </c>
      <c r="R350" s="1">
        <v>42360</v>
      </c>
      <c r="S350" s="2">
        <v>0</v>
      </c>
      <c r="T350" s="1" t="s">
        <v>193</v>
      </c>
      <c r="U350">
        <v>1</v>
      </c>
      <c r="V350" t="s">
        <v>193</v>
      </c>
      <c r="W350" t="s">
        <v>935</v>
      </c>
      <c r="X350">
        <v>0</v>
      </c>
      <c r="Y350">
        <v>1</v>
      </c>
      <c r="AA350">
        <v>1</v>
      </c>
      <c r="AE350">
        <v>0</v>
      </c>
      <c r="AF350">
        <v>0</v>
      </c>
    </row>
    <row r="351" spans="1:32" x14ac:dyDescent="0.2">
      <c r="A351" s="1" t="s">
        <v>656</v>
      </c>
      <c r="B351" s="1" t="s">
        <v>815</v>
      </c>
      <c r="C351" s="1" t="s">
        <v>193</v>
      </c>
      <c r="D351" s="1" t="s">
        <v>276</v>
      </c>
      <c r="E351" s="1">
        <v>14</v>
      </c>
      <c r="F351" s="1" t="s">
        <v>816</v>
      </c>
      <c r="G351" s="1" t="s">
        <v>198</v>
      </c>
      <c r="H351" s="2"/>
      <c r="I351" s="2">
        <v>42512</v>
      </c>
      <c r="J351" s="1">
        <v>5</v>
      </c>
      <c r="K351" s="1" t="s">
        <v>275</v>
      </c>
      <c r="L351" s="1" t="s">
        <v>821</v>
      </c>
      <c r="M351" s="1" t="s">
        <v>193</v>
      </c>
      <c r="N351" s="1">
        <v>2016</v>
      </c>
      <c r="O351" s="2">
        <v>0</v>
      </c>
      <c r="P351" s="1">
        <v>0</v>
      </c>
      <c r="Q351" s="2">
        <v>0</v>
      </c>
      <c r="R351" s="1"/>
      <c r="S351" s="2">
        <v>0</v>
      </c>
      <c r="T351" s="1" t="s">
        <v>193</v>
      </c>
      <c r="V351" t="s">
        <v>193</v>
      </c>
      <c r="W351" t="s">
        <v>435</v>
      </c>
      <c r="X351">
        <v>0</v>
      </c>
      <c r="Y351">
        <v>1</v>
      </c>
      <c r="AA351">
        <v>1</v>
      </c>
      <c r="AE351">
        <v>0</v>
      </c>
      <c r="AF351">
        <v>0</v>
      </c>
    </row>
    <row r="352" spans="1:32" x14ac:dyDescent="0.2">
      <c r="A352" s="1" t="s">
        <v>656</v>
      </c>
      <c r="B352" s="1" t="s">
        <v>815</v>
      </c>
      <c r="C352" s="1" t="s">
        <v>193</v>
      </c>
      <c r="D352" s="1" t="s">
        <v>276</v>
      </c>
      <c r="E352" s="1">
        <v>26</v>
      </c>
      <c r="F352" s="1" t="s">
        <v>851</v>
      </c>
      <c r="G352" s="1" t="s">
        <v>198</v>
      </c>
      <c r="H352" s="2"/>
      <c r="I352" s="2">
        <v>42500</v>
      </c>
      <c r="J352" s="1">
        <v>5</v>
      </c>
      <c r="K352" s="1" t="s">
        <v>275</v>
      </c>
      <c r="L352" s="1" t="s">
        <v>828</v>
      </c>
      <c r="M352" s="1" t="s">
        <v>193</v>
      </c>
      <c r="N352" s="1">
        <v>2016</v>
      </c>
      <c r="O352" s="2">
        <v>0</v>
      </c>
      <c r="P352" s="1">
        <v>0</v>
      </c>
      <c r="Q352" s="2">
        <v>0</v>
      </c>
      <c r="R352" s="1"/>
      <c r="S352" s="2">
        <v>0</v>
      </c>
      <c r="T352" s="1" t="s">
        <v>193</v>
      </c>
      <c r="V352" t="s">
        <v>193</v>
      </c>
      <c r="W352" t="s">
        <v>400</v>
      </c>
      <c r="X352">
        <v>0</v>
      </c>
      <c r="Y352">
        <v>1</v>
      </c>
      <c r="AA352">
        <v>1</v>
      </c>
      <c r="AE352">
        <v>0</v>
      </c>
      <c r="AF352">
        <v>0</v>
      </c>
    </row>
    <row r="353" spans="1:32" x14ac:dyDescent="0.2">
      <c r="A353" s="1" t="s">
        <v>656</v>
      </c>
      <c r="B353" s="1" t="s">
        <v>815</v>
      </c>
      <c r="C353" s="1" t="s">
        <v>193</v>
      </c>
      <c r="D353" s="1" t="s">
        <v>276</v>
      </c>
      <c r="E353" s="1">
        <v>28</v>
      </c>
      <c r="F353" s="1" t="s">
        <v>936</v>
      </c>
      <c r="G353" s="1" t="s">
        <v>198</v>
      </c>
      <c r="H353" s="2"/>
      <c r="I353" s="2">
        <v>42695</v>
      </c>
      <c r="J353" s="1">
        <v>2.5</v>
      </c>
      <c r="K353" s="1" t="s">
        <v>275</v>
      </c>
      <c r="L353" s="1" t="s">
        <v>818</v>
      </c>
      <c r="M353" s="1" t="s">
        <v>193</v>
      </c>
      <c r="N353" s="1">
        <v>2016</v>
      </c>
      <c r="O353" s="2">
        <v>0</v>
      </c>
      <c r="P353" s="1">
        <v>1</v>
      </c>
      <c r="Q353" s="2">
        <v>1</v>
      </c>
      <c r="R353" s="1"/>
      <c r="S353" s="2">
        <v>0</v>
      </c>
      <c r="T353" s="1" t="s">
        <v>193</v>
      </c>
      <c r="U353">
        <v>2.5</v>
      </c>
      <c r="V353" t="s">
        <v>193</v>
      </c>
      <c r="W353" t="s">
        <v>212</v>
      </c>
      <c r="X353">
        <v>0</v>
      </c>
      <c r="Y353">
        <v>1</v>
      </c>
      <c r="AA353">
        <v>1</v>
      </c>
      <c r="AE353">
        <v>0</v>
      </c>
      <c r="AF353">
        <v>0</v>
      </c>
    </row>
    <row r="354" spans="1:32" x14ac:dyDescent="0.2">
      <c r="A354" s="1" t="s">
        <v>656</v>
      </c>
      <c r="B354" s="1" t="s">
        <v>815</v>
      </c>
      <c r="C354" s="1" t="s">
        <v>193</v>
      </c>
      <c r="D354" s="1" t="s">
        <v>276</v>
      </c>
      <c r="E354" s="1">
        <v>54</v>
      </c>
      <c r="F354" s="1" t="s">
        <v>823</v>
      </c>
      <c r="G354" s="1" t="s">
        <v>198</v>
      </c>
      <c r="H354" s="2"/>
      <c r="I354" s="2">
        <v>42349</v>
      </c>
      <c r="J354" s="1">
        <v>3.5</v>
      </c>
      <c r="K354" s="1" t="s">
        <v>275</v>
      </c>
      <c r="L354" s="1" t="s">
        <v>764</v>
      </c>
      <c r="M354" s="1" t="s">
        <v>193</v>
      </c>
      <c r="N354" s="1">
        <v>2015</v>
      </c>
      <c r="O354" s="2">
        <v>1</v>
      </c>
      <c r="P354" s="1">
        <v>0</v>
      </c>
      <c r="Q354" s="2">
        <v>1</v>
      </c>
      <c r="R354" s="1">
        <v>42349</v>
      </c>
      <c r="S354" s="2">
        <v>0</v>
      </c>
      <c r="T354" s="1" t="s">
        <v>286</v>
      </c>
      <c r="V354" t="s">
        <v>193</v>
      </c>
      <c r="W354" t="s">
        <v>937</v>
      </c>
      <c r="X354">
        <v>0</v>
      </c>
      <c r="Y354">
        <v>1</v>
      </c>
      <c r="AA354">
        <v>1</v>
      </c>
      <c r="AE354">
        <v>0</v>
      </c>
      <c r="AF354">
        <v>0</v>
      </c>
    </row>
    <row r="355" spans="1:32" x14ac:dyDescent="0.2">
      <c r="A355" s="1" t="s">
        <v>656</v>
      </c>
      <c r="B355" s="1" t="s">
        <v>815</v>
      </c>
      <c r="C355" s="1" t="s">
        <v>193</v>
      </c>
      <c r="D355" s="1" t="s">
        <v>276</v>
      </c>
      <c r="E355" s="1">
        <v>66</v>
      </c>
      <c r="F355" s="1" t="s">
        <v>938</v>
      </c>
      <c r="G355" s="1" t="s">
        <v>198</v>
      </c>
      <c r="H355" s="2"/>
      <c r="I355" s="2">
        <v>42355</v>
      </c>
      <c r="J355" s="1">
        <v>3</v>
      </c>
      <c r="K355" s="1" t="s">
        <v>275</v>
      </c>
      <c r="L355" s="1" t="s">
        <v>764</v>
      </c>
      <c r="M355" s="1" t="s">
        <v>193</v>
      </c>
      <c r="N355" s="1">
        <v>2015</v>
      </c>
      <c r="O355" s="2">
        <v>1</v>
      </c>
      <c r="P355" s="1">
        <v>0</v>
      </c>
      <c r="Q355" s="2">
        <v>1</v>
      </c>
      <c r="R355" s="1">
        <v>42355</v>
      </c>
      <c r="S355" s="2">
        <v>0</v>
      </c>
      <c r="T355" s="1" t="s">
        <v>286</v>
      </c>
      <c r="V355" t="s">
        <v>193</v>
      </c>
      <c r="W355" t="s">
        <v>939</v>
      </c>
      <c r="X355">
        <v>0</v>
      </c>
      <c r="Y355">
        <v>1</v>
      </c>
      <c r="AA355">
        <v>1</v>
      </c>
      <c r="AE355">
        <v>0</v>
      </c>
      <c r="AF355">
        <v>0</v>
      </c>
    </row>
    <row r="356" spans="1:32" x14ac:dyDescent="0.2">
      <c r="A356" s="1" t="s">
        <v>656</v>
      </c>
      <c r="B356" s="1" t="s">
        <v>815</v>
      </c>
      <c r="C356" s="1" t="s">
        <v>193</v>
      </c>
      <c r="D356" s="1" t="s">
        <v>276</v>
      </c>
      <c r="E356" s="1">
        <v>70</v>
      </c>
      <c r="F356" s="1" t="s">
        <v>940</v>
      </c>
      <c r="G356" s="1" t="s">
        <v>198</v>
      </c>
      <c r="H356" s="2"/>
      <c r="I356" s="2">
        <v>42338</v>
      </c>
      <c r="J356" s="1">
        <v>2.5</v>
      </c>
      <c r="K356" s="1" t="s">
        <v>275</v>
      </c>
      <c r="L356" s="1" t="s">
        <v>764</v>
      </c>
      <c r="M356" s="1" t="s">
        <v>193</v>
      </c>
      <c r="N356" s="1">
        <v>2015</v>
      </c>
      <c r="O356" s="2">
        <v>0</v>
      </c>
      <c r="P356" s="1">
        <v>1</v>
      </c>
      <c r="Q356" s="2">
        <v>1</v>
      </c>
      <c r="R356" s="1">
        <v>42338</v>
      </c>
      <c r="S356" s="2">
        <v>0</v>
      </c>
      <c r="T356" s="1" t="s">
        <v>193</v>
      </c>
      <c r="U356">
        <v>2.5</v>
      </c>
      <c r="V356" t="s">
        <v>193</v>
      </c>
      <c r="W356" t="s">
        <v>941</v>
      </c>
      <c r="X356">
        <v>0</v>
      </c>
      <c r="Y356">
        <v>1</v>
      </c>
      <c r="AA356">
        <v>1</v>
      </c>
      <c r="AE356">
        <v>0</v>
      </c>
      <c r="AF356">
        <v>0</v>
      </c>
    </row>
    <row r="357" spans="1:32" x14ac:dyDescent="0.2">
      <c r="A357" s="1" t="s">
        <v>656</v>
      </c>
      <c r="B357" s="1" t="s">
        <v>815</v>
      </c>
      <c r="C357" s="1" t="s">
        <v>193</v>
      </c>
      <c r="D357" s="1" t="s">
        <v>276</v>
      </c>
      <c r="E357" s="1">
        <v>115</v>
      </c>
      <c r="F357" s="1" t="s">
        <v>390</v>
      </c>
      <c r="G357" s="1" t="s">
        <v>198</v>
      </c>
      <c r="H357" s="2"/>
      <c r="I357" s="2">
        <v>42315</v>
      </c>
      <c r="J357" s="1">
        <v>3.5</v>
      </c>
      <c r="K357" s="1" t="s">
        <v>275</v>
      </c>
      <c r="L357" s="1" t="s">
        <v>764</v>
      </c>
      <c r="M357" s="1" t="s">
        <v>193</v>
      </c>
      <c r="N357" s="1">
        <v>2015</v>
      </c>
      <c r="O357" s="2">
        <v>1</v>
      </c>
      <c r="P357" s="1">
        <v>0</v>
      </c>
      <c r="Q357" s="2">
        <v>1</v>
      </c>
      <c r="R357" s="1">
        <v>42315</v>
      </c>
      <c r="S357" s="2">
        <v>0</v>
      </c>
      <c r="T357" s="1" t="s">
        <v>286</v>
      </c>
      <c r="V357" t="s">
        <v>193</v>
      </c>
      <c r="W357" t="s">
        <v>942</v>
      </c>
      <c r="X357">
        <v>0</v>
      </c>
      <c r="Y357">
        <v>1</v>
      </c>
      <c r="AA357">
        <v>1</v>
      </c>
      <c r="AE357">
        <v>0</v>
      </c>
      <c r="AF357">
        <v>0</v>
      </c>
    </row>
    <row r="358" spans="1:32" x14ac:dyDescent="0.2">
      <c r="A358" s="1" t="s">
        <v>656</v>
      </c>
      <c r="B358" s="1" t="s">
        <v>815</v>
      </c>
      <c r="C358" s="1" t="s">
        <v>193</v>
      </c>
      <c r="D358" s="1" t="s">
        <v>276</v>
      </c>
      <c r="E358" s="1">
        <v>172</v>
      </c>
      <c r="F358" s="1" t="s">
        <v>943</v>
      </c>
      <c r="G358" s="1" t="s">
        <v>198</v>
      </c>
      <c r="H358" s="2"/>
      <c r="I358" s="2">
        <v>42303</v>
      </c>
      <c r="J358" s="1">
        <v>4</v>
      </c>
      <c r="K358" s="1" t="s">
        <v>275</v>
      </c>
      <c r="L358" s="1" t="s">
        <v>764</v>
      </c>
      <c r="M358" s="1" t="s">
        <v>193</v>
      </c>
      <c r="N358" s="1">
        <v>2015</v>
      </c>
      <c r="O358" s="2">
        <v>1</v>
      </c>
      <c r="P358" s="1">
        <v>0</v>
      </c>
      <c r="Q358" s="2">
        <v>1</v>
      </c>
      <c r="R358" s="1">
        <v>42303</v>
      </c>
      <c r="S358" s="2">
        <v>0</v>
      </c>
      <c r="T358" s="1" t="s">
        <v>286</v>
      </c>
      <c r="V358" t="s">
        <v>193</v>
      </c>
      <c r="W358" t="s">
        <v>157</v>
      </c>
      <c r="X358">
        <v>0</v>
      </c>
      <c r="Y358">
        <v>1</v>
      </c>
      <c r="AA358">
        <v>1</v>
      </c>
      <c r="AE358">
        <v>0</v>
      </c>
      <c r="AF358">
        <v>0</v>
      </c>
    </row>
    <row r="359" spans="1:32" x14ac:dyDescent="0.2">
      <c r="A359" s="1" t="s">
        <v>656</v>
      </c>
      <c r="B359" s="1" t="s">
        <v>657</v>
      </c>
      <c r="C359" s="1" t="s">
        <v>193</v>
      </c>
      <c r="D359" s="1" t="s">
        <v>276</v>
      </c>
      <c r="E359" s="1">
        <v>308</v>
      </c>
      <c r="F359" s="1" t="s">
        <v>832</v>
      </c>
      <c r="G359" s="1" t="s">
        <v>198</v>
      </c>
      <c r="H359" s="2"/>
      <c r="I359" s="2">
        <v>42337</v>
      </c>
      <c r="J359" s="1">
        <v>4</v>
      </c>
      <c r="K359" s="1" t="s">
        <v>275</v>
      </c>
      <c r="L359" s="1" t="s">
        <v>764</v>
      </c>
      <c r="M359" s="1" t="s">
        <v>193</v>
      </c>
      <c r="N359" s="1">
        <v>2015</v>
      </c>
      <c r="O359" s="2">
        <v>1</v>
      </c>
      <c r="P359" s="1">
        <v>0</v>
      </c>
      <c r="Q359" s="2">
        <v>1</v>
      </c>
      <c r="R359" s="1">
        <v>42337</v>
      </c>
      <c r="S359" s="2">
        <v>0</v>
      </c>
      <c r="T359" s="1" t="s">
        <v>286</v>
      </c>
      <c r="V359" t="s">
        <v>193</v>
      </c>
      <c r="W359" t="s">
        <v>944</v>
      </c>
      <c r="X359">
        <v>0</v>
      </c>
      <c r="Y359">
        <v>1</v>
      </c>
      <c r="AA359">
        <v>1</v>
      </c>
      <c r="AE359">
        <v>0</v>
      </c>
      <c r="AF359">
        <v>0</v>
      </c>
    </row>
    <row r="360" spans="1:32" x14ac:dyDescent="0.2">
      <c r="A360" s="1" t="s">
        <v>656</v>
      </c>
      <c r="B360" s="1" t="s">
        <v>657</v>
      </c>
      <c r="C360" s="1" t="s">
        <v>193</v>
      </c>
      <c r="D360" s="1" t="s">
        <v>276</v>
      </c>
      <c r="E360" s="1">
        <v>311</v>
      </c>
      <c r="F360" s="1" t="s">
        <v>834</v>
      </c>
      <c r="G360" s="1" t="s">
        <v>198</v>
      </c>
      <c r="H360" s="2"/>
      <c r="I360" s="2">
        <v>42369</v>
      </c>
      <c r="J360" s="1">
        <v>2.5</v>
      </c>
      <c r="K360" s="1" t="s">
        <v>275</v>
      </c>
      <c r="L360" s="1" t="s">
        <v>764</v>
      </c>
      <c r="M360" s="1" t="s">
        <v>193</v>
      </c>
      <c r="N360" s="1">
        <v>2015</v>
      </c>
      <c r="O360" s="2">
        <v>0</v>
      </c>
      <c r="P360" s="1">
        <v>1</v>
      </c>
      <c r="Q360" s="2">
        <v>1</v>
      </c>
      <c r="R360" s="1">
        <v>42369</v>
      </c>
      <c r="S360" s="2">
        <v>0</v>
      </c>
      <c r="T360" s="1" t="s">
        <v>193</v>
      </c>
      <c r="U360">
        <v>2.5</v>
      </c>
      <c r="V360" t="s">
        <v>193</v>
      </c>
      <c r="W360" t="s">
        <v>945</v>
      </c>
      <c r="X360">
        <v>0</v>
      </c>
      <c r="Y360">
        <v>1</v>
      </c>
      <c r="AA360">
        <v>1</v>
      </c>
      <c r="AE360">
        <v>0</v>
      </c>
      <c r="AF360">
        <v>0</v>
      </c>
    </row>
    <row r="361" spans="1:32" x14ac:dyDescent="0.2">
      <c r="A361" s="1" t="s">
        <v>656</v>
      </c>
      <c r="B361" s="1" t="s">
        <v>657</v>
      </c>
      <c r="C361" s="1" t="s">
        <v>193</v>
      </c>
      <c r="D361" s="1" t="s">
        <v>276</v>
      </c>
      <c r="E361" s="1">
        <v>325</v>
      </c>
      <c r="F361" s="1" t="s">
        <v>836</v>
      </c>
      <c r="G361" s="1" t="s">
        <v>198</v>
      </c>
      <c r="H361" s="2"/>
      <c r="I361" s="2">
        <v>42647</v>
      </c>
      <c r="J361" s="1">
        <v>3.5</v>
      </c>
      <c r="K361" s="1" t="s">
        <v>275</v>
      </c>
      <c r="L361" s="1" t="s">
        <v>764</v>
      </c>
      <c r="M361" s="1" t="s">
        <v>193</v>
      </c>
      <c r="N361" s="1">
        <v>2016</v>
      </c>
      <c r="O361" s="2">
        <v>0</v>
      </c>
      <c r="P361" s="1">
        <v>0</v>
      </c>
      <c r="Q361" s="2">
        <v>0</v>
      </c>
      <c r="R361" s="1"/>
      <c r="S361" s="2">
        <v>0</v>
      </c>
      <c r="T361" s="1" t="s">
        <v>193</v>
      </c>
      <c r="V361" t="s">
        <v>193</v>
      </c>
      <c r="W361" t="s">
        <v>946</v>
      </c>
      <c r="X361">
        <v>0</v>
      </c>
      <c r="Y361">
        <v>1</v>
      </c>
      <c r="AA361">
        <v>1</v>
      </c>
      <c r="AE361">
        <v>0</v>
      </c>
      <c r="AF361">
        <v>0</v>
      </c>
    </row>
    <row r="362" spans="1:32" x14ac:dyDescent="0.2">
      <c r="A362" s="1" t="s">
        <v>656</v>
      </c>
      <c r="B362" s="1" t="s">
        <v>657</v>
      </c>
      <c r="C362" s="1" t="s">
        <v>193</v>
      </c>
      <c r="D362" s="1" t="s">
        <v>276</v>
      </c>
      <c r="E362" s="1">
        <v>333</v>
      </c>
      <c r="F362" s="1" t="s">
        <v>838</v>
      </c>
      <c r="G362" s="1" t="s">
        <v>198</v>
      </c>
      <c r="H362" s="2"/>
      <c r="I362" s="2">
        <v>42354</v>
      </c>
      <c r="J362" s="1">
        <v>3.5</v>
      </c>
      <c r="K362" s="1" t="s">
        <v>275</v>
      </c>
      <c r="L362" s="1" t="s">
        <v>764</v>
      </c>
      <c r="M362" s="1" t="s">
        <v>193</v>
      </c>
      <c r="N362" s="1">
        <v>2015</v>
      </c>
      <c r="O362" s="2">
        <v>1</v>
      </c>
      <c r="P362" s="1">
        <v>0</v>
      </c>
      <c r="Q362" s="2">
        <v>1</v>
      </c>
      <c r="R362" s="1">
        <v>42354</v>
      </c>
      <c r="S362" s="2">
        <v>0</v>
      </c>
      <c r="T362" s="1" t="s">
        <v>286</v>
      </c>
      <c r="V362" t="s">
        <v>193</v>
      </c>
      <c r="W362" t="s">
        <v>947</v>
      </c>
      <c r="X362">
        <v>0</v>
      </c>
      <c r="Y362">
        <v>1</v>
      </c>
      <c r="AA362">
        <v>1</v>
      </c>
      <c r="AE362">
        <v>0</v>
      </c>
      <c r="AF362">
        <v>0</v>
      </c>
    </row>
    <row r="363" spans="1:32" x14ac:dyDescent="0.2">
      <c r="A363" s="1" t="s">
        <v>656</v>
      </c>
      <c r="B363" s="1" t="s">
        <v>657</v>
      </c>
      <c r="C363" s="1" t="s">
        <v>193</v>
      </c>
      <c r="D363" s="1" t="s">
        <v>276</v>
      </c>
      <c r="E363" s="1">
        <v>342</v>
      </c>
      <c r="F363" s="1" t="s">
        <v>721</v>
      </c>
      <c r="G363" s="1" t="s">
        <v>198</v>
      </c>
      <c r="H363" s="2"/>
      <c r="I363" s="2">
        <v>42355</v>
      </c>
      <c r="J363" s="1">
        <v>3.5</v>
      </c>
      <c r="K363" s="1" t="s">
        <v>275</v>
      </c>
      <c r="L363" s="1" t="s">
        <v>764</v>
      </c>
      <c r="M363" s="1" t="s">
        <v>193</v>
      </c>
      <c r="N363" s="1">
        <v>2015</v>
      </c>
      <c r="O363" s="2">
        <v>1</v>
      </c>
      <c r="P363" s="1">
        <v>0</v>
      </c>
      <c r="Q363" s="2">
        <v>1</v>
      </c>
      <c r="R363" s="1">
        <v>42355</v>
      </c>
      <c r="S363" s="2">
        <v>0</v>
      </c>
      <c r="T363" s="1" t="s">
        <v>286</v>
      </c>
      <c r="V363" t="s">
        <v>193</v>
      </c>
      <c r="W363" t="s">
        <v>948</v>
      </c>
      <c r="X363">
        <v>0</v>
      </c>
      <c r="Y363">
        <v>1</v>
      </c>
      <c r="AA363">
        <v>1</v>
      </c>
      <c r="AE363">
        <v>0</v>
      </c>
      <c r="AF363">
        <v>0</v>
      </c>
    </row>
    <row r="364" spans="1:32" x14ac:dyDescent="0.2">
      <c r="A364" s="1" t="s">
        <v>656</v>
      </c>
      <c r="B364" s="1" t="s">
        <v>657</v>
      </c>
      <c r="C364" s="1" t="s">
        <v>193</v>
      </c>
      <c r="D364" s="1" t="s">
        <v>276</v>
      </c>
      <c r="E364" s="1">
        <v>400</v>
      </c>
      <c r="F364" s="1" t="s">
        <v>840</v>
      </c>
      <c r="G364" s="1" t="s">
        <v>198</v>
      </c>
      <c r="H364" s="2"/>
      <c r="I364" s="2">
        <v>42679</v>
      </c>
      <c r="J364" s="1">
        <v>1.5</v>
      </c>
      <c r="K364" s="1" t="s">
        <v>275</v>
      </c>
      <c r="L364" s="1" t="s">
        <v>841</v>
      </c>
      <c r="M364" s="1" t="s">
        <v>193</v>
      </c>
      <c r="N364" s="1">
        <v>2016</v>
      </c>
      <c r="O364" s="2">
        <v>0</v>
      </c>
      <c r="P364" s="1">
        <v>1</v>
      </c>
      <c r="Q364" s="2">
        <v>1</v>
      </c>
      <c r="R364" s="1"/>
      <c r="S364" s="2">
        <v>0</v>
      </c>
      <c r="T364" s="1" t="s">
        <v>193</v>
      </c>
      <c r="U364">
        <v>1.5</v>
      </c>
      <c r="V364" t="s">
        <v>193</v>
      </c>
      <c r="W364" t="s">
        <v>949</v>
      </c>
      <c r="X364">
        <v>0</v>
      </c>
      <c r="Y364">
        <v>1</v>
      </c>
      <c r="AA364">
        <v>1</v>
      </c>
      <c r="AE364">
        <v>0</v>
      </c>
      <c r="AF364">
        <v>0</v>
      </c>
    </row>
    <row r="365" spans="1:32" x14ac:dyDescent="0.2">
      <c r="A365" s="1" t="s">
        <v>656</v>
      </c>
      <c r="B365" s="1" t="s">
        <v>657</v>
      </c>
      <c r="C365" s="1" t="s">
        <v>193</v>
      </c>
      <c r="D365" s="1" t="s">
        <v>276</v>
      </c>
      <c r="E365" s="1">
        <v>408</v>
      </c>
      <c r="F365" s="1" t="s">
        <v>950</v>
      </c>
      <c r="G365" s="1" t="s">
        <v>198</v>
      </c>
      <c r="H365" s="2"/>
      <c r="I365" s="2">
        <v>42443</v>
      </c>
      <c r="J365" s="1">
        <v>2.5</v>
      </c>
      <c r="K365" s="1" t="s">
        <v>275</v>
      </c>
      <c r="L365" s="1" t="s">
        <v>951</v>
      </c>
      <c r="M365" s="1" t="s">
        <v>193</v>
      </c>
      <c r="N365" s="1">
        <v>2016</v>
      </c>
      <c r="O365" s="2">
        <v>0</v>
      </c>
      <c r="P365" s="1">
        <v>1</v>
      </c>
      <c r="Q365" s="2">
        <v>1</v>
      </c>
      <c r="R365" s="1"/>
      <c r="S365" s="2">
        <v>0</v>
      </c>
      <c r="T365" s="1" t="s">
        <v>193</v>
      </c>
      <c r="U365">
        <v>2.5</v>
      </c>
      <c r="V365" t="s">
        <v>193</v>
      </c>
      <c r="W365" t="s">
        <v>952</v>
      </c>
      <c r="X365">
        <v>0</v>
      </c>
      <c r="Y365">
        <v>1</v>
      </c>
      <c r="AA365">
        <v>1</v>
      </c>
      <c r="AE365">
        <v>0</v>
      </c>
      <c r="AF365">
        <v>0</v>
      </c>
    </row>
    <row r="366" spans="1:32" x14ac:dyDescent="0.2">
      <c r="A366" s="1" t="s">
        <v>656</v>
      </c>
      <c r="B366" s="1" t="s">
        <v>657</v>
      </c>
      <c r="C366" s="1" t="s">
        <v>193</v>
      </c>
      <c r="D366" s="1" t="s">
        <v>276</v>
      </c>
      <c r="E366" s="1">
        <v>415</v>
      </c>
      <c r="F366" s="1" t="s">
        <v>953</v>
      </c>
      <c r="G366" s="1" t="s">
        <v>198</v>
      </c>
      <c r="H366" s="2"/>
      <c r="I366" s="2">
        <v>42418</v>
      </c>
      <c r="J366" s="1">
        <v>4.5</v>
      </c>
      <c r="K366" s="1" t="s">
        <v>275</v>
      </c>
      <c r="L366" s="1" t="s">
        <v>841</v>
      </c>
      <c r="M366" s="1" t="s">
        <v>193</v>
      </c>
      <c r="N366" s="1">
        <v>2016</v>
      </c>
      <c r="O366" s="2">
        <v>0</v>
      </c>
      <c r="P366" s="1">
        <v>0</v>
      </c>
      <c r="Q366" s="2">
        <v>0</v>
      </c>
      <c r="R366" s="1"/>
      <c r="S366" s="2">
        <v>0</v>
      </c>
      <c r="T366" s="1" t="s">
        <v>193</v>
      </c>
      <c r="V366" t="s">
        <v>193</v>
      </c>
      <c r="W366" t="s">
        <v>954</v>
      </c>
      <c r="X366">
        <v>0</v>
      </c>
      <c r="Y366">
        <v>1</v>
      </c>
      <c r="AA366">
        <v>1</v>
      </c>
      <c r="AE366">
        <v>0</v>
      </c>
      <c r="AF366">
        <v>0</v>
      </c>
    </row>
    <row r="367" spans="1:32" x14ac:dyDescent="0.2">
      <c r="A367" s="1" t="s">
        <v>656</v>
      </c>
      <c r="B367" s="1" t="s">
        <v>657</v>
      </c>
      <c r="C367" s="1" t="s">
        <v>193</v>
      </c>
      <c r="D367" s="1" t="s">
        <v>276</v>
      </c>
      <c r="E367" s="1">
        <v>419</v>
      </c>
      <c r="F367" s="1" t="s">
        <v>844</v>
      </c>
      <c r="G367" s="1" t="s">
        <v>198</v>
      </c>
      <c r="H367" s="2"/>
      <c r="I367" s="2">
        <v>42342</v>
      </c>
      <c r="J367" s="1">
        <v>4</v>
      </c>
      <c r="K367" s="1" t="s">
        <v>275</v>
      </c>
      <c r="L367" s="1" t="s">
        <v>764</v>
      </c>
      <c r="M367" s="1" t="s">
        <v>193</v>
      </c>
      <c r="N367" s="1">
        <v>2015</v>
      </c>
      <c r="O367" s="2">
        <v>1</v>
      </c>
      <c r="P367" s="1">
        <v>0</v>
      </c>
      <c r="Q367" s="2">
        <v>1</v>
      </c>
      <c r="R367" s="1">
        <v>42342</v>
      </c>
      <c r="S367" s="2">
        <v>0</v>
      </c>
      <c r="T367" s="1" t="s">
        <v>286</v>
      </c>
      <c r="V367" t="s">
        <v>193</v>
      </c>
      <c r="W367" t="s">
        <v>133</v>
      </c>
      <c r="X367">
        <v>0</v>
      </c>
      <c r="Y367">
        <v>1</v>
      </c>
      <c r="AA367">
        <v>1</v>
      </c>
      <c r="AE367">
        <v>0</v>
      </c>
      <c r="AF367">
        <v>0</v>
      </c>
    </row>
    <row r="368" spans="1:32" x14ac:dyDescent="0.2">
      <c r="A368" s="1" t="s">
        <v>656</v>
      </c>
      <c r="B368" s="1" t="s">
        <v>657</v>
      </c>
      <c r="C368" s="1" t="s">
        <v>193</v>
      </c>
      <c r="D368" s="1" t="s">
        <v>276</v>
      </c>
      <c r="E368" s="1">
        <v>441</v>
      </c>
      <c r="F368" s="1" t="s">
        <v>838</v>
      </c>
      <c r="G368" s="1" t="s">
        <v>198</v>
      </c>
      <c r="H368" s="2"/>
      <c r="I368" s="2">
        <v>42407</v>
      </c>
      <c r="J368" s="1">
        <v>4</v>
      </c>
      <c r="K368" s="1" t="s">
        <v>275</v>
      </c>
      <c r="L368" s="1" t="s">
        <v>841</v>
      </c>
      <c r="M368" s="1" t="s">
        <v>193</v>
      </c>
      <c r="N368" s="1">
        <v>2016</v>
      </c>
      <c r="O368" s="2">
        <v>0</v>
      </c>
      <c r="P368" s="1">
        <v>0</v>
      </c>
      <c r="Q368" s="2">
        <v>0</v>
      </c>
      <c r="R368" s="1"/>
      <c r="S368" s="2">
        <v>0</v>
      </c>
      <c r="T368" s="1" t="s">
        <v>193</v>
      </c>
      <c r="V368" t="s">
        <v>193</v>
      </c>
      <c r="W368" t="s">
        <v>955</v>
      </c>
      <c r="X368">
        <v>0</v>
      </c>
      <c r="Y368">
        <v>1</v>
      </c>
      <c r="AA368">
        <v>1</v>
      </c>
      <c r="AE368">
        <v>0</v>
      </c>
      <c r="AF368">
        <v>0</v>
      </c>
    </row>
    <row r="369" spans="1:32" x14ac:dyDescent="0.2">
      <c r="A369" s="1" t="s">
        <v>656</v>
      </c>
      <c r="B369" s="1" t="s">
        <v>657</v>
      </c>
      <c r="C369" s="1" t="s">
        <v>193</v>
      </c>
      <c r="D369" s="1" t="s">
        <v>276</v>
      </c>
      <c r="E369" s="1">
        <v>508</v>
      </c>
      <c r="F369" s="1" t="s">
        <v>956</v>
      </c>
      <c r="G369" s="1" t="s">
        <v>198</v>
      </c>
      <c r="H369" s="2"/>
      <c r="I369" s="2">
        <v>42640</v>
      </c>
      <c r="J369" s="1">
        <v>2.5</v>
      </c>
      <c r="K369" s="1" t="s">
        <v>275</v>
      </c>
      <c r="L369" s="1" t="s">
        <v>849</v>
      </c>
      <c r="M369" s="1" t="s">
        <v>193</v>
      </c>
      <c r="N369" s="1">
        <v>2016</v>
      </c>
      <c r="O369" s="2">
        <v>0</v>
      </c>
      <c r="P369" s="1">
        <v>1</v>
      </c>
      <c r="Q369" s="2">
        <v>1</v>
      </c>
      <c r="R369" s="1"/>
      <c r="S369" s="2">
        <v>0</v>
      </c>
      <c r="T369" s="1" t="s">
        <v>193</v>
      </c>
      <c r="U369">
        <v>2.5</v>
      </c>
      <c r="V369" t="s">
        <v>193</v>
      </c>
      <c r="W369" t="s">
        <v>957</v>
      </c>
      <c r="X369">
        <v>0</v>
      </c>
      <c r="Y369">
        <v>1</v>
      </c>
      <c r="AA369">
        <v>1</v>
      </c>
      <c r="AE369">
        <v>0</v>
      </c>
      <c r="AF369">
        <v>0</v>
      </c>
    </row>
    <row r="370" spans="1:32" x14ac:dyDescent="0.2">
      <c r="A370" s="1" t="s">
        <v>656</v>
      </c>
      <c r="B370" s="1" t="s">
        <v>657</v>
      </c>
      <c r="C370" s="1" t="s">
        <v>193</v>
      </c>
      <c r="D370" s="1" t="s">
        <v>276</v>
      </c>
      <c r="E370" s="1">
        <v>525</v>
      </c>
      <c r="F370" s="1" t="s">
        <v>958</v>
      </c>
      <c r="G370" s="1" t="s">
        <v>198</v>
      </c>
      <c r="H370" s="2"/>
      <c r="I370" s="2">
        <v>42814</v>
      </c>
      <c r="J370" s="1">
        <v>5</v>
      </c>
      <c r="K370" s="1" t="s">
        <v>275</v>
      </c>
      <c r="L370" s="1" t="s">
        <v>849</v>
      </c>
      <c r="M370" s="1" t="s">
        <v>193</v>
      </c>
      <c r="N370" s="1">
        <v>2017</v>
      </c>
      <c r="O370" s="2">
        <v>0</v>
      </c>
      <c r="P370" s="1">
        <v>0</v>
      </c>
      <c r="Q370" s="2">
        <v>0</v>
      </c>
      <c r="R370" s="1"/>
      <c r="S370" s="2">
        <v>0</v>
      </c>
      <c r="T370" s="1" t="s">
        <v>193</v>
      </c>
      <c r="V370" t="s">
        <v>193</v>
      </c>
      <c r="W370" t="s">
        <v>959</v>
      </c>
      <c r="X370">
        <v>0</v>
      </c>
      <c r="Y370">
        <v>1</v>
      </c>
      <c r="AA370">
        <v>1</v>
      </c>
      <c r="AE370">
        <v>0</v>
      </c>
      <c r="AF370">
        <v>0</v>
      </c>
    </row>
    <row r="371" spans="1:32" x14ac:dyDescent="0.2">
      <c r="A371" s="1" t="s">
        <v>656</v>
      </c>
      <c r="B371" s="1" t="s">
        <v>657</v>
      </c>
      <c r="C371" s="1" t="s">
        <v>193</v>
      </c>
      <c r="D371" s="1" t="s">
        <v>276</v>
      </c>
      <c r="E371" s="1">
        <v>538</v>
      </c>
      <c r="F371" s="1" t="s">
        <v>480</v>
      </c>
      <c r="G371" s="1" t="s">
        <v>198</v>
      </c>
      <c r="H371" s="2"/>
      <c r="I371" s="2">
        <v>42772</v>
      </c>
      <c r="J371" s="1">
        <v>4.5</v>
      </c>
      <c r="K371" s="1" t="s">
        <v>275</v>
      </c>
      <c r="L371" s="1" t="s">
        <v>849</v>
      </c>
      <c r="M371" s="1" t="s">
        <v>193</v>
      </c>
      <c r="N371" s="1">
        <v>2017</v>
      </c>
      <c r="O371" s="2">
        <v>0</v>
      </c>
      <c r="P371" s="1">
        <v>0</v>
      </c>
      <c r="Q371" s="2">
        <v>0</v>
      </c>
      <c r="R371" s="1"/>
      <c r="S371" s="2">
        <v>0</v>
      </c>
      <c r="T371" s="1" t="s">
        <v>193</v>
      </c>
      <c r="V371" t="s">
        <v>193</v>
      </c>
      <c r="W371" t="s">
        <v>960</v>
      </c>
      <c r="X371">
        <v>0</v>
      </c>
      <c r="Y371">
        <v>1</v>
      </c>
      <c r="AA371">
        <v>1</v>
      </c>
      <c r="AE371">
        <v>0</v>
      </c>
      <c r="AF371">
        <v>0</v>
      </c>
    </row>
    <row r="372" spans="1:32" x14ac:dyDescent="0.2">
      <c r="A372" s="1" t="s">
        <v>656</v>
      </c>
      <c r="B372" s="1" t="s">
        <v>657</v>
      </c>
      <c r="C372" s="1" t="s">
        <v>193</v>
      </c>
      <c r="D372" s="1" t="s">
        <v>276</v>
      </c>
      <c r="E372" s="1">
        <v>600</v>
      </c>
      <c r="F372" s="1" t="s">
        <v>658</v>
      </c>
      <c r="G372" s="1" t="s">
        <v>198</v>
      </c>
      <c r="H372" s="2"/>
      <c r="I372" s="2">
        <v>42355</v>
      </c>
      <c r="J372" s="1">
        <v>4.5</v>
      </c>
      <c r="K372" s="1" t="s">
        <v>275</v>
      </c>
      <c r="L372" s="1" t="s">
        <v>764</v>
      </c>
      <c r="M372" s="1" t="s">
        <v>193</v>
      </c>
      <c r="N372" s="1">
        <v>2015</v>
      </c>
      <c r="O372" s="2">
        <v>1</v>
      </c>
      <c r="P372" s="1">
        <v>0</v>
      </c>
      <c r="Q372" s="2">
        <v>1</v>
      </c>
      <c r="R372" s="1">
        <v>42355</v>
      </c>
      <c r="S372" s="2">
        <v>0</v>
      </c>
      <c r="T372" s="1" t="s">
        <v>286</v>
      </c>
      <c r="V372" t="s">
        <v>193</v>
      </c>
      <c r="W372" t="s">
        <v>961</v>
      </c>
      <c r="X372">
        <v>0</v>
      </c>
      <c r="Y372">
        <v>1</v>
      </c>
      <c r="AA372">
        <v>1</v>
      </c>
      <c r="AE372">
        <v>0</v>
      </c>
      <c r="AF372">
        <v>0</v>
      </c>
    </row>
    <row r="373" spans="1:32" x14ac:dyDescent="0.2">
      <c r="A373" s="1" t="s">
        <v>656</v>
      </c>
      <c r="B373" s="1" t="s">
        <v>657</v>
      </c>
      <c r="C373" s="1" t="s">
        <v>193</v>
      </c>
      <c r="D373" s="1" t="s">
        <v>276</v>
      </c>
      <c r="E373" s="1">
        <v>605</v>
      </c>
      <c r="F373" s="1" t="s">
        <v>851</v>
      </c>
      <c r="G373" s="1" t="s">
        <v>198</v>
      </c>
      <c r="H373" s="2"/>
      <c r="I373" s="2">
        <v>42564</v>
      </c>
      <c r="J373" s="1">
        <v>5</v>
      </c>
      <c r="K373" s="1" t="s">
        <v>275</v>
      </c>
      <c r="L373" s="1" t="s">
        <v>852</v>
      </c>
      <c r="M373" s="1" t="s">
        <v>193</v>
      </c>
      <c r="N373" s="1">
        <v>2016</v>
      </c>
      <c r="O373" s="2">
        <v>0</v>
      </c>
      <c r="P373" s="1">
        <v>0</v>
      </c>
      <c r="Q373" s="2">
        <v>0</v>
      </c>
      <c r="R373" s="1"/>
      <c r="S373" s="2">
        <v>0</v>
      </c>
      <c r="T373" s="1" t="s">
        <v>193</v>
      </c>
      <c r="V373" t="s">
        <v>193</v>
      </c>
      <c r="W373" t="s">
        <v>962</v>
      </c>
      <c r="X373">
        <v>0</v>
      </c>
      <c r="Y373">
        <v>1</v>
      </c>
      <c r="AA373">
        <v>1</v>
      </c>
      <c r="AE373">
        <v>0</v>
      </c>
      <c r="AF373">
        <v>0</v>
      </c>
    </row>
    <row r="374" spans="1:32" x14ac:dyDescent="0.2">
      <c r="A374" s="1" t="s">
        <v>512</v>
      </c>
      <c r="B374" s="1" t="s">
        <v>513</v>
      </c>
      <c r="C374" s="1" t="s">
        <v>193</v>
      </c>
      <c r="D374" s="1" t="s">
        <v>284</v>
      </c>
      <c r="E374" s="1">
        <v>51</v>
      </c>
      <c r="F374" s="1" t="s">
        <v>514</v>
      </c>
      <c r="G374" s="1" t="s">
        <v>198</v>
      </c>
      <c r="H374" s="2"/>
      <c r="I374" s="2">
        <v>42830</v>
      </c>
      <c r="J374" s="1">
        <v>3</v>
      </c>
      <c r="K374" s="1" t="s">
        <v>275</v>
      </c>
      <c r="L374" s="1" t="s">
        <v>963</v>
      </c>
      <c r="M374" s="1" t="s">
        <v>193</v>
      </c>
      <c r="N374" s="1">
        <v>2017</v>
      </c>
      <c r="O374" s="2">
        <v>0</v>
      </c>
      <c r="P374" s="1">
        <v>0</v>
      </c>
      <c r="Q374" s="2">
        <v>0</v>
      </c>
      <c r="R374" s="1"/>
      <c r="S374" s="2">
        <v>0</v>
      </c>
      <c r="T374" s="1" t="s">
        <v>193</v>
      </c>
      <c r="V374" t="s">
        <v>193</v>
      </c>
      <c r="W374" t="s">
        <v>357</v>
      </c>
      <c r="X374">
        <v>0</v>
      </c>
      <c r="Y374">
        <v>1</v>
      </c>
      <c r="AA374">
        <v>1</v>
      </c>
      <c r="AE374">
        <v>0</v>
      </c>
      <c r="AF374">
        <v>0</v>
      </c>
    </row>
    <row r="375" spans="1:32" x14ac:dyDescent="0.2">
      <c r="A375" s="1" t="s">
        <v>512</v>
      </c>
      <c r="B375" s="1" t="s">
        <v>513</v>
      </c>
      <c r="C375" s="1" t="s">
        <v>193</v>
      </c>
      <c r="D375" s="1" t="s">
        <v>284</v>
      </c>
      <c r="E375" s="1">
        <v>316</v>
      </c>
      <c r="F375" s="1" t="s">
        <v>516</v>
      </c>
      <c r="G375" s="1" t="s">
        <v>198</v>
      </c>
      <c r="H375" s="2"/>
      <c r="I375" s="2">
        <v>42830</v>
      </c>
      <c r="J375" s="1">
        <v>3</v>
      </c>
      <c r="K375" s="1" t="s">
        <v>275</v>
      </c>
      <c r="L375" s="1" t="s">
        <v>963</v>
      </c>
      <c r="M375" s="1" t="s">
        <v>193</v>
      </c>
      <c r="N375" s="1">
        <v>2017</v>
      </c>
      <c r="O375" s="2">
        <v>0</v>
      </c>
      <c r="P375" s="1">
        <v>0</v>
      </c>
      <c r="Q375" s="2">
        <v>0</v>
      </c>
      <c r="R375" s="1"/>
      <c r="S375" s="2">
        <v>0</v>
      </c>
      <c r="T375" s="1" t="s">
        <v>193</v>
      </c>
      <c r="V375" t="s">
        <v>193</v>
      </c>
      <c r="W375" t="s">
        <v>964</v>
      </c>
      <c r="X375">
        <v>0</v>
      </c>
      <c r="Y375">
        <v>1</v>
      </c>
      <c r="AA375">
        <v>1</v>
      </c>
      <c r="AE375">
        <v>0</v>
      </c>
      <c r="AF375">
        <v>0</v>
      </c>
    </row>
    <row r="376" spans="1:32" x14ac:dyDescent="0.2">
      <c r="A376" s="1" t="s">
        <v>512</v>
      </c>
      <c r="B376" s="1" t="s">
        <v>513</v>
      </c>
      <c r="C376" s="1" t="s">
        <v>193</v>
      </c>
      <c r="D376" s="1" t="s">
        <v>284</v>
      </c>
      <c r="E376" s="1">
        <v>318</v>
      </c>
      <c r="F376" s="1" t="s">
        <v>518</v>
      </c>
      <c r="G376" s="1" t="s">
        <v>198</v>
      </c>
      <c r="H376" s="2"/>
      <c r="I376" s="2">
        <v>42830</v>
      </c>
      <c r="J376" s="1">
        <v>3</v>
      </c>
      <c r="K376" s="1" t="s">
        <v>275</v>
      </c>
      <c r="L376" s="1" t="s">
        <v>963</v>
      </c>
      <c r="M376" s="1" t="s">
        <v>193</v>
      </c>
      <c r="N376" s="1">
        <v>2017</v>
      </c>
      <c r="O376" s="2">
        <v>0</v>
      </c>
      <c r="P376" s="1">
        <v>0</v>
      </c>
      <c r="Q376" s="2">
        <v>0</v>
      </c>
      <c r="R376" s="1"/>
      <c r="S376" s="2">
        <v>0</v>
      </c>
      <c r="T376" s="1" t="s">
        <v>193</v>
      </c>
      <c r="V376" t="s">
        <v>193</v>
      </c>
      <c r="W376" t="s">
        <v>965</v>
      </c>
      <c r="X376">
        <v>0</v>
      </c>
      <c r="Y376">
        <v>1</v>
      </c>
      <c r="AA376">
        <v>1</v>
      </c>
      <c r="AE376">
        <v>0</v>
      </c>
      <c r="AF376">
        <v>0</v>
      </c>
    </row>
    <row r="377" spans="1:32" x14ac:dyDescent="0.2">
      <c r="A377" s="1" t="s">
        <v>512</v>
      </c>
      <c r="B377" s="1" t="s">
        <v>513</v>
      </c>
      <c r="C377" s="1" t="s">
        <v>193</v>
      </c>
      <c r="D377" s="1" t="s">
        <v>284</v>
      </c>
      <c r="E377" s="1">
        <v>475</v>
      </c>
      <c r="F377" s="1" t="s">
        <v>966</v>
      </c>
      <c r="G377" s="1" t="s">
        <v>198</v>
      </c>
      <c r="H377" s="2"/>
      <c r="I377" s="2">
        <v>42830</v>
      </c>
      <c r="J377" s="1">
        <v>3</v>
      </c>
      <c r="K377" s="1" t="s">
        <v>275</v>
      </c>
      <c r="L377" s="1" t="s">
        <v>963</v>
      </c>
      <c r="M377" s="1" t="s">
        <v>193</v>
      </c>
      <c r="N377" s="1">
        <v>2017</v>
      </c>
      <c r="O377" s="2">
        <v>0</v>
      </c>
      <c r="P377" s="1">
        <v>0</v>
      </c>
      <c r="Q377" s="2">
        <v>0</v>
      </c>
      <c r="R377" s="1"/>
      <c r="S377" s="2">
        <v>0</v>
      </c>
      <c r="T377" s="1" t="s">
        <v>193</v>
      </c>
      <c r="V377" t="s">
        <v>193</v>
      </c>
      <c r="W377" t="s">
        <v>967</v>
      </c>
      <c r="X377">
        <v>0</v>
      </c>
      <c r="Y377">
        <v>1</v>
      </c>
      <c r="AA377">
        <v>1</v>
      </c>
      <c r="AE377">
        <v>0</v>
      </c>
      <c r="AF377">
        <v>0</v>
      </c>
    </row>
    <row r="378" spans="1:32" x14ac:dyDescent="0.2">
      <c r="A378" s="1" t="s">
        <v>512</v>
      </c>
      <c r="B378" s="1" t="s">
        <v>513</v>
      </c>
      <c r="C378" s="1" t="s">
        <v>193</v>
      </c>
      <c r="D378" s="1" t="s">
        <v>284</v>
      </c>
      <c r="E378" s="1">
        <v>806</v>
      </c>
      <c r="F378" s="1" t="s">
        <v>520</v>
      </c>
      <c r="G378" s="1" t="s">
        <v>198</v>
      </c>
      <c r="H378" s="2"/>
      <c r="I378" s="2">
        <v>42830</v>
      </c>
      <c r="J378" s="1">
        <v>3</v>
      </c>
      <c r="K378" s="1" t="s">
        <v>275</v>
      </c>
      <c r="L378" s="1" t="s">
        <v>963</v>
      </c>
      <c r="M378" s="1" t="s">
        <v>193</v>
      </c>
      <c r="N378" s="1">
        <v>2017</v>
      </c>
      <c r="O378" s="2">
        <v>0</v>
      </c>
      <c r="P378" s="1">
        <v>0</v>
      </c>
      <c r="Q378" s="2">
        <v>0</v>
      </c>
      <c r="R378" s="1"/>
      <c r="S378" s="2">
        <v>0</v>
      </c>
      <c r="T378" s="1" t="s">
        <v>193</v>
      </c>
      <c r="V378" t="s">
        <v>193</v>
      </c>
      <c r="W378" t="s">
        <v>968</v>
      </c>
      <c r="X378">
        <v>0</v>
      </c>
      <c r="Y378">
        <v>1</v>
      </c>
      <c r="AA378">
        <v>1</v>
      </c>
      <c r="AE378">
        <v>0</v>
      </c>
      <c r="AF378">
        <v>0</v>
      </c>
    </row>
    <row r="379" spans="1:32" x14ac:dyDescent="0.2">
      <c r="A379" s="1" t="s">
        <v>512</v>
      </c>
      <c r="B379" s="1" t="s">
        <v>513</v>
      </c>
      <c r="C379" s="1" t="s">
        <v>193</v>
      </c>
      <c r="D379" s="1" t="s">
        <v>276</v>
      </c>
      <c r="E379" s="1">
        <v>802</v>
      </c>
      <c r="F379" s="1" t="s">
        <v>969</v>
      </c>
      <c r="G379" s="1" t="s">
        <v>198</v>
      </c>
      <c r="H379" s="2"/>
      <c r="I379" s="2">
        <v>42830</v>
      </c>
      <c r="J379" s="1">
        <v>3</v>
      </c>
      <c r="K379" s="1" t="s">
        <v>275</v>
      </c>
      <c r="L379" s="1" t="s">
        <v>963</v>
      </c>
      <c r="M379" s="1" t="s">
        <v>193</v>
      </c>
      <c r="N379" s="1">
        <v>2017</v>
      </c>
      <c r="O379" s="2">
        <v>0</v>
      </c>
      <c r="P379" s="1">
        <v>0</v>
      </c>
      <c r="Q379" s="2">
        <v>0</v>
      </c>
      <c r="R379" s="1"/>
      <c r="S379" s="2">
        <v>0</v>
      </c>
      <c r="T379" s="1" t="s">
        <v>193</v>
      </c>
      <c r="V379" t="s">
        <v>193</v>
      </c>
      <c r="W379" t="s">
        <v>970</v>
      </c>
      <c r="X379">
        <v>0</v>
      </c>
      <c r="Y379">
        <v>1</v>
      </c>
      <c r="AA379">
        <v>1</v>
      </c>
      <c r="AE379">
        <v>0</v>
      </c>
      <c r="AF379">
        <v>0</v>
      </c>
    </row>
    <row r="380" spans="1:32" x14ac:dyDescent="0.2">
      <c r="A380" s="1" t="s">
        <v>512</v>
      </c>
      <c r="B380" s="1" t="s">
        <v>513</v>
      </c>
      <c r="C380" s="1" t="s">
        <v>193</v>
      </c>
      <c r="D380" s="1" t="s">
        <v>331</v>
      </c>
      <c r="E380" s="1">
        <v>292</v>
      </c>
      <c r="F380" s="1" t="s">
        <v>971</v>
      </c>
      <c r="G380" s="1" t="s">
        <v>198</v>
      </c>
      <c r="H380" s="2"/>
      <c r="I380" s="2">
        <v>42830</v>
      </c>
      <c r="J380" s="1">
        <v>3</v>
      </c>
      <c r="K380" s="1" t="s">
        <v>275</v>
      </c>
      <c r="L380" s="1" t="s">
        <v>963</v>
      </c>
      <c r="M380" s="1" t="s">
        <v>193</v>
      </c>
      <c r="N380" s="1">
        <v>2017</v>
      </c>
      <c r="O380" s="2">
        <v>0</v>
      </c>
      <c r="P380" s="1">
        <v>0</v>
      </c>
      <c r="Q380" s="2">
        <v>0</v>
      </c>
      <c r="R380" s="1"/>
      <c r="S380" s="2">
        <v>0</v>
      </c>
      <c r="T380" s="1" t="s">
        <v>193</v>
      </c>
      <c r="V380" t="s">
        <v>193</v>
      </c>
      <c r="W380" t="s">
        <v>972</v>
      </c>
      <c r="X380">
        <v>0</v>
      </c>
      <c r="Y380">
        <v>1</v>
      </c>
      <c r="AA380">
        <v>1</v>
      </c>
      <c r="AE380">
        <v>0</v>
      </c>
      <c r="AF380">
        <v>0</v>
      </c>
    </row>
    <row r="381" spans="1:32" x14ac:dyDescent="0.2">
      <c r="A381" s="1" t="s">
        <v>512</v>
      </c>
      <c r="B381" s="1" t="s">
        <v>513</v>
      </c>
      <c r="C381" s="1" t="s">
        <v>193</v>
      </c>
      <c r="D381" s="1" t="s">
        <v>331</v>
      </c>
      <c r="E381" s="1">
        <v>293</v>
      </c>
      <c r="F381" s="1" t="s">
        <v>973</v>
      </c>
      <c r="G381" s="1" t="s">
        <v>198</v>
      </c>
      <c r="H381" s="2"/>
      <c r="I381" s="2">
        <v>42830</v>
      </c>
      <c r="J381" s="1">
        <v>3</v>
      </c>
      <c r="K381" s="1" t="s">
        <v>275</v>
      </c>
      <c r="L381" s="1" t="s">
        <v>963</v>
      </c>
      <c r="M381" s="1" t="s">
        <v>193</v>
      </c>
      <c r="N381" s="1">
        <v>2017</v>
      </c>
      <c r="O381" s="2">
        <v>0</v>
      </c>
      <c r="P381" s="1">
        <v>0</v>
      </c>
      <c r="Q381" s="2">
        <v>0</v>
      </c>
      <c r="R381" s="1"/>
      <c r="S381" s="2">
        <v>0</v>
      </c>
      <c r="T381" s="1" t="s">
        <v>193</v>
      </c>
      <c r="V381" t="s">
        <v>193</v>
      </c>
      <c r="W381" t="s">
        <v>974</v>
      </c>
      <c r="X381">
        <v>0</v>
      </c>
      <c r="Y381">
        <v>1</v>
      </c>
      <c r="AA381">
        <v>1</v>
      </c>
      <c r="AE381">
        <v>0</v>
      </c>
      <c r="AF381">
        <v>0</v>
      </c>
    </row>
    <row r="382" spans="1:32" x14ac:dyDescent="0.2">
      <c r="A382" s="1" t="s">
        <v>512</v>
      </c>
      <c r="B382" s="1" t="s">
        <v>513</v>
      </c>
      <c r="C382" s="1" t="s">
        <v>193</v>
      </c>
      <c r="D382" s="1" t="s">
        <v>331</v>
      </c>
      <c r="E382" s="1">
        <v>385</v>
      </c>
      <c r="F382" s="1" t="s">
        <v>975</v>
      </c>
      <c r="G382" s="1" t="s">
        <v>198</v>
      </c>
      <c r="H382" s="2"/>
      <c r="I382" s="2">
        <v>42831</v>
      </c>
      <c r="J382" s="1">
        <v>3</v>
      </c>
      <c r="K382" s="1" t="s">
        <v>275</v>
      </c>
      <c r="L382" s="1" t="s">
        <v>963</v>
      </c>
      <c r="M382" s="1" t="s">
        <v>193</v>
      </c>
      <c r="N382" s="1">
        <v>2017</v>
      </c>
      <c r="O382" s="2">
        <v>0</v>
      </c>
      <c r="P382" s="1">
        <v>0</v>
      </c>
      <c r="Q382" s="2">
        <v>0</v>
      </c>
      <c r="R382" s="1"/>
      <c r="S382" s="2">
        <v>0</v>
      </c>
      <c r="T382" s="1" t="s">
        <v>193</v>
      </c>
      <c r="V382" t="s">
        <v>193</v>
      </c>
      <c r="W382" t="s">
        <v>976</v>
      </c>
      <c r="X382">
        <v>0</v>
      </c>
      <c r="Y382">
        <v>1</v>
      </c>
      <c r="AA382">
        <v>1</v>
      </c>
      <c r="AE382">
        <v>0</v>
      </c>
      <c r="AF382">
        <v>0</v>
      </c>
    </row>
    <row r="383" spans="1:32" x14ac:dyDescent="0.2">
      <c r="A383" s="1" t="s">
        <v>512</v>
      </c>
      <c r="B383" s="1" t="s">
        <v>513</v>
      </c>
      <c r="C383" s="1" t="s">
        <v>193</v>
      </c>
      <c r="D383" s="1" t="s">
        <v>331</v>
      </c>
      <c r="E383" s="1">
        <v>386</v>
      </c>
      <c r="F383" s="1" t="s">
        <v>975</v>
      </c>
      <c r="G383" s="1" t="s">
        <v>198</v>
      </c>
      <c r="H383" s="2"/>
      <c r="I383" s="2">
        <v>42831</v>
      </c>
      <c r="J383" s="1">
        <v>3</v>
      </c>
      <c r="K383" s="1" t="s">
        <v>275</v>
      </c>
      <c r="L383" s="1" t="s">
        <v>963</v>
      </c>
      <c r="M383" s="1" t="s">
        <v>193</v>
      </c>
      <c r="N383" s="1">
        <v>2017</v>
      </c>
      <c r="O383" s="2">
        <v>0</v>
      </c>
      <c r="P383" s="1">
        <v>0</v>
      </c>
      <c r="Q383" s="2">
        <v>0</v>
      </c>
      <c r="R383" s="1"/>
      <c r="S383" s="2">
        <v>0</v>
      </c>
      <c r="T383" s="1" t="s">
        <v>193</v>
      </c>
      <c r="V383" t="s">
        <v>193</v>
      </c>
      <c r="W383" t="s">
        <v>977</v>
      </c>
      <c r="X383">
        <v>0</v>
      </c>
      <c r="Y383">
        <v>1</v>
      </c>
      <c r="AA383">
        <v>1</v>
      </c>
      <c r="AE383">
        <v>0</v>
      </c>
      <c r="AF383">
        <v>0</v>
      </c>
    </row>
    <row r="384" spans="1:32" x14ac:dyDescent="0.2">
      <c r="A384" s="1" t="s">
        <v>512</v>
      </c>
      <c r="B384" s="1" t="s">
        <v>513</v>
      </c>
      <c r="C384" s="1" t="s">
        <v>193</v>
      </c>
      <c r="D384" s="1" t="s">
        <v>331</v>
      </c>
      <c r="E384" s="1">
        <v>387</v>
      </c>
      <c r="F384" s="1" t="s">
        <v>978</v>
      </c>
      <c r="G384" s="1" t="s">
        <v>198</v>
      </c>
      <c r="H384" s="2"/>
      <c r="I384" s="2">
        <v>42831</v>
      </c>
      <c r="J384" s="1">
        <v>3</v>
      </c>
      <c r="K384" s="1" t="s">
        <v>275</v>
      </c>
      <c r="L384" s="1" t="s">
        <v>963</v>
      </c>
      <c r="M384" s="1" t="s">
        <v>193</v>
      </c>
      <c r="N384" s="1">
        <v>2017</v>
      </c>
      <c r="O384" s="2">
        <v>0</v>
      </c>
      <c r="P384" s="1">
        <v>0</v>
      </c>
      <c r="Q384" s="2">
        <v>0</v>
      </c>
      <c r="R384" s="1"/>
      <c r="S384" s="2">
        <v>0</v>
      </c>
      <c r="T384" s="1" t="s">
        <v>193</v>
      </c>
      <c r="V384" t="s">
        <v>193</v>
      </c>
      <c r="W384" t="s">
        <v>979</v>
      </c>
      <c r="X384">
        <v>0</v>
      </c>
      <c r="Y384">
        <v>1</v>
      </c>
      <c r="AA384">
        <v>1</v>
      </c>
      <c r="AE384">
        <v>0</v>
      </c>
      <c r="AF384">
        <v>0</v>
      </c>
    </row>
    <row r="385" spans="1:32" x14ac:dyDescent="0.2">
      <c r="A385" s="1" t="s">
        <v>512</v>
      </c>
      <c r="B385" s="1" t="s">
        <v>513</v>
      </c>
      <c r="C385" s="1" t="s">
        <v>193</v>
      </c>
      <c r="D385" s="1" t="s">
        <v>331</v>
      </c>
      <c r="E385" s="1">
        <v>388</v>
      </c>
      <c r="F385" s="1" t="s">
        <v>980</v>
      </c>
      <c r="G385" s="1" t="s">
        <v>198</v>
      </c>
      <c r="H385" s="2"/>
      <c r="I385" s="2">
        <v>42831</v>
      </c>
      <c r="J385" s="1">
        <v>3</v>
      </c>
      <c r="K385" s="1" t="s">
        <v>275</v>
      </c>
      <c r="L385" s="1" t="s">
        <v>963</v>
      </c>
      <c r="M385" s="1" t="s">
        <v>193</v>
      </c>
      <c r="N385" s="1">
        <v>2017</v>
      </c>
      <c r="O385" s="2">
        <v>0</v>
      </c>
      <c r="P385" s="1">
        <v>0</v>
      </c>
      <c r="Q385" s="2">
        <v>0</v>
      </c>
      <c r="R385" s="1"/>
      <c r="S385" s="2">
        <v>0</v>
      </c>
      <c r="T385" s="1" t="s">
        <v>193</v>
      </c>
      <c r="V385" t="s">
        <v>193</v>
      </c>
      <c r="W385" t="s">
        <v>981</v>
      </c>
      <c r="X385">
        <v>0</v>
      </c>
      <c r="Y385">
        <v>1</v>
      </c>
      <c r="AA385">
        <v>1</v>
      </c>
      <c r="AE385">
        <v>0</v>
      </c>
      <c r="AF385">
        <v>0</v>
      </c>
    </row>
    <row r="386" spans="1:32" x14ac:dyDescent="0.2">
      <c r="A386" s="1" t="s">
        <v>512</v>
      </c>
      <c r="B386" s="1" t="s">
        <v>513</v>
      </c>
      <c r="C386" s="1" t="s">
        <v>193</v>
      </c>
      <c r="D386" s="1" t="s">
        <v>331</v>
      </c>
      <c r="E386" s="1">
        <v>455</v>
      </c>
      <c r="F386" s="1" t="s">
        <v>982</v>
      </c>
      <c r="G386" s="1" t="s">
        <v>198</v>
      </c>
      <c r="H386" s="2"/>
      <c r="I386" s="2">
        <v>42831</v>
      </c>
      <c r="J386" s="1">
        <v>3</v>
      </c>
      <c r="K386" s="1" t="s">
        <v>275</v>
      </c>
      <c r="L386" s="1" t="s">
        <v>963</v>
      </c>
      <c r="M386" s="1" t="s">
        <v>193</v>
      </c>
      <c r="N386" s="1">
        <v>2017</v>
      </c>
      <c r="O386" s="2">
        <v>0</v>
      </c>
      <c r="P386" s="1">
        <v>0</v>
      </c>
      <c r="Q386" s="2">
        <v>0</v>
      </c>
      <c r="R386" s="1"/>
      <c r="S386" s="2">
        <v>0</v>
      </c>
      <c r="T386" s="1" t="s">
        <v>193</v>
      </c>
      <c r="V386" t="s">
        <v>193</v>
      </c>
      <c r="W386" t="s">
        <v>983</v>
      </c>
      <c r="X386">
        <v>0</v>
      </c>
      <c r="Y386">
        <v>1</v>
      </c>
      <c r="AA386">
        <v>1</v>
      </c>
      <c r="AE386">
        <v>0</v>
      </c>
      <c r="AF386">
        <v>0</v>
      </c>
    </row>
    <row r="387" spans="1:32" x14ac:dyDescent="0.2">
      <c r="A387" s="1" t="s">
        <v>512</v>
      </c>
      <c r="B387" s="1" t="s">
        <v>513</v>
      </c>
      <c r="C387" s="1" t="s">
        <v>193</v>
      </c>
      <c r="D387" s="1" t="s">
        <v>331</v>
      </c>
      <c r="E387" s="1">
        <v>720</v>
      </c>
      <c r="F387" s="1" t="s">
        <v>984</v>
      </c>
      <c r="G387" s="1" t="s">
        <v>198</v>
      </c>
      <c r="H387" s="2"/>
      <c r="I387" s="2">
        <v>42831</v>
      </c>
      <c r="J387" s="1">
        <v>3</v>
      </c>
      <c r="K387" s="1" t="s">
        <v>275</v>
      </c>
      <c r="L387" s="1" t="s">
        <v>963</v>
      </c>
      <c r="M387" s="1" t="s">
        <v>193</v>
      </c>
      <c r="N387" s="1">
        <v>2017</v>
      </c>
      <c r="O387" s="2">
        <v>0</v>
      </c>
      <c r="P387" s="1">
        <v>0</v>
      </c>
      <c r="Q387" s="2">
        <v>0</v>
      </c>
      <c r="R387" s="1"/>
      <c r="S387" s="2">
        <v>0</v>
      </c>
      <c r="T387" s="1" t="s">
        <v>193</v>
      </c>
      <c r="V387" t="s">
        <v>193</v>
      </c>
      <c r="W387" t="s">
        <v>985</v>
      </c>
      <c r="X387">
        <v>0</v>
      </c>
      <c r="Y387">
        <v>1</v>
      </c>
      <c r="AA387">
        <v>1</v>
      </c>
      <c r="AE387">
        <v>0</v>
      </c>
      <c r="AF387">
        <v>0</v>
      </c>
    </row>
    <row r="388" spans="1:32" x14ac:dyDescent="0.2">
      <c r="A388" s="1" t="s">
        <v>512</v>
      </c>
      <c r="B388" s="1" t="s">
        <v>513</v>
      </c>
      <c r="C388" s="1" t="s">
        <v>193</v>
      </c>
      <c r="D388" s="1" t="s">
        <v>331</v>
      </c>
      <c r="E388" s="1">
        <v>835</v>
      </c>
      <c r="F388" s="1" t="s">
        <v>986</v>
      </c>
      <c r="G388" s="1" t="s">
        <v>198</v>
      </c>
      <c r="H388" s="2"/>
      <c r="I388" s="2">
        <v>42831</v>
      </c>
      <c r="J388" s="1">
        <v>3</v>
      </c>
      <c r="K388" s="1" t="s">
        <v>275</v>
      </c>
      <c r="L388" s="1" t="s">
        <v>963</v>
      </c>
      <c r="M388" s="1" t="s">
        <v>193</v>
      </c>
      <c r="N388" s="1">
        <v>2017</v>
      </c>
      <c r="O388" s="2">
        <v>0</v>
      </c>
      <c r="P388" s="1">
        <v>0</v>
      </c>
      <c r="Q388" s="2">
        <v>0</v>
      </c>
      <c r="R388" s="1"/>
      <c r="S388" s="2">
        <v>0</v>
      </c>
      <c r="T388" s="1" t="s">
        <v>193</v>
      </c>
      <c r="V388" t="s">
        <v>193</v>
      </c>
      <c r="W388" t="s">
        <v>987</v>
      </c>
      <c r="X388">
        <v>0</v>
      </c>
      <c r="Y388">
        <v>1</v>
      </c>
      <c r="AA388">
        <v>1</v>
      </c>
      <c r="AE388">
        <v>0</v>
      </c>
      <c r="AF388">
        <v>0</v>
      </c>
    </row>
    <row r="389" spans="1:32" x14ac:dyDescent="0.2">
      <c r="A389" s="1" t="s">
        <v>512</v>
      </c>
      <c r="B389" s="1" t="s">
        <v>513</v>
      </c>
      <c r="C389" s="1" t="s">
        <v>193</v>
      </c>
      <c r="D389" s="1" t="s">
        <v>331</v>
      </c>
      <c r="E389" s="1">
        <v>840</v>
      </c>
      <c r="F389" s="1" t="s">
        <v>988</v>
      </c>
      <c r="G389" s="1" t="s">
        <v>198</v>
      </c>
      <c r="H389" s="2"/>
      <c r="I389" s="2">
        <v>42831</v>
      </c>
      <c r="J389" s="1">
        <v>3</v>
      </c>
      <c r="K389" s="1" t="s">
        <v>275</v>
      </c>
      <c r="L389" s="1" t="s">
        <v>963</v>
      </c>
      <c r="M389" s="1" t="s">
        <v>193</v>
      </c>
      <c r="N389" s="1">
        <v>2017</v>
      </c>
      <c r="O389" s="2">
        <v>0</v>
      </c>
      <c r="P389" s="1">
        <v>0</v>
      </c>
      <c r="Q389" s="2">
        <v>0</v>
      </c>
      <c r="R389" s="1"/>
      <c r="S389" s="2">
        <v>0</v>
      </c>
      <c r="T389" s="1" t="s">
        <v>193</v>
      </c>
      <c r="V389" t="s">
        <v>193</v>
      </c>
      <c r="W389" t="s">
        <v>989</v>
      </c>
      <c r="X389">
        <v>0</v>
      </c>
      <c r="Y389">
        <v>1</v>
      </c>
      <c r="AA389">
        <v>1</v>
      </c>
      <c r="AE389">
        <v>0</v>
      </c>
      <c r="AF389">
        <v>0</v>
      </c>
    </row>
    <row r="390" spans="1:32" x14ac:dyDescent="0.2">
      <c r="A390" s="1" t="s">
        <v>512</v>
      </c>
      <c r="B390" s="1" t="s">
        <v>513</v>
      </c>
      <c r="C390" s="1" t="s">
        <v>193</v>
      </c>
      <c r="D390" s="1" t="s">
        <v>331</v>
      </c>
      <c r="E390" s="1">
        <v>1869</v>
      </c>
      <c r="F390" s="1" t="s">
        <v>990</v>
      </c>
      <c r="G390" s="1" t="s">
        <v>198</v>
      </c>
      <c r="H390" s="2"/>
      <c r="I390" s="2">
        <v>42831</v>
      </c>
      <c r="J390" s="1">
        <v>3</v>
      </c>
      <c r="K390" s="1" t="s">
        <v>275</v>
      </c>
      <c r="L390" s="1" t="s">
        <v>963</v>
      </c>
      <c r="M390" s="1" t="s">
        <v>193</v>
      </c>
      <c r="N390" s="1">
        <v>2017</v>
      </c>
      <c r="O390" s="2">
        <v>0</v>
      </c>
      <c r="P390" s="1">
        <v>0</v>
      </c>
      <c r="Q390" s="2">
        <v>0</v>
      </c>
      <c r="R390" s="1"/>
      <c r="S390" s="2">
        <v>0</v>
      </c>
      <c r="T390" s="1" t="s">
        <v>193</v>
      </c>
      <c r="V390" t="s">
        <v>193</v>
      </c>
      <c r="W390" t="s">
        <v>991</v>
      </c>
      <c r="X390">
        <v>0</v>
      </c>
      <c r="Y390">
        <v>1</v>
      </c>
      <c r="AA390">
        <v>1</v>
      </c>
      <c r="AE390">
        <v>0</v>
      </c>
      <c r="AF390">
        <v>0</v>
      </c>
    </row>
    <row r="391" spans="1:32" x14ac:dyDescent="0.2">
      <c r="A391" s="1" t="s">
        <v>512</v>
      </c>
      <c r="B391" s="1" t="s">
        <v>523</v>
      </c>
      <c r="C391" s="1" t="s">
        <v>193</v>
      </c>
      <c r="D391" s="1" t="s">
        <v>284</v>
      </c>
      <c r="E391" s="1">
        <v>724</v>
      </c>
      <c r="F391" s="1" t="s">
        <v>992</v>
      </c>
      <c r="G391" s="1" t="s">
        <v>198</v>
      </c>
      <c r="H391" s="2"/>
      <c r="I391" s="2">
        <v>42878</v>
      </c>
      <c r="J391" s="1">
        <v>2</v>
      </c>
      <c r="K391" s="1" t="s">
        <v>275</v>
      </c>
      <c r="L391" s="1" t="s">
        <v>963</v>
      </c>
      <c r="M391" s="1" t="s">
        <v>193</v>
      </c>
      <c r="N391" s="1">
        <v>2017</v>
      </c>
      <c r="O391" s="2">
        <v>0</v>
      </c>
      <c r="P391" s="1">
        <v>1</v>
      </c>
      <c r="Q391" s="2">
        <v>1</v>
      </c>
      <c r="R391" s="1"/>
      <c r="S391" s="2">
        <v>0</v>
      </c>
      <c r="T391" s="1" t="s">
        <v>193</v>
      </c>
      <c r="U391">
        <v>2</v>
      </c>
      <c r="V391" t="s">
        <v>193</v>
      </c>
      <c r="W391" t="s">
        <v>993</v>
      </c>
      <c r="X391">
        <v>0</v>
      </c>
      <c r="Y391">
        <v>1</v>
      </c>
      <c r="AA391">
        <v>1</v>
      </c>
      <c r="AE391">
        <v>0</v>
      </c>
      <c r="AF391">
        <v>0</v>
      </c>
    </row>
    <row r="392" spans="1:32" x14ac:dyDescent="0.2">
      <c r="A392" s="1" t="s">
        <v>512</v>
      </c>
      <c r="B392" s="1" t="s">
        <v>523</v>
      </c>
      <c r="C392" s="1" t="s">
        <v>193</v>
      </c>
      <c r="D392" s="1" t="s">
        <v>284</v>
      </c>
      <c r="E392" s="1">
        <v>742</v>
      </c>
      <c r="F392" s="1" t="s">
        <v>994</v>
      </c>
      <c r="G392" s="1" t="s">
        <v>198</v>
      </c>
      <c r="H392" s="2"/>
      <c r="I392" s="2">
        <v>42804</v>
      </c>
      <c r="J392" s="1">
        <v>3.5</v>
      </c>
      <c r="K392" s="1" t="s">
        <v>275</v>
      </c>
      <c r="L392" s="1" t="s">
        <v>963</v>
      </c>
      <c r="M392" s="1" t="s">
        <v>193</v>
      </c>
      <c r="N392" s="1">
        <v>2017</v>
      </c>
      <c r="O392" s="2">
        <v>0</v>
      </c>
      <c r="P392" s="1">
        <v>0</v>
      </c>
      <c r="Q392" s="2">
        <v>0</v>
      </c>
      <c r="R392" s="1"/>
      <c r="S392" s="2">
        <v>0</v>
      </c>
      <c r="T392" s="1" t="s">
        <v>193</v>
      </c>
      <c r="V392" t="s">
        <v>193</v>
      </c>
      <c r="W392" t="s">
        <v>995</v>
      </c>
      <c r="X392">
        <v>0</v>
      </c>
      <c r="Y392">
        <v>1</v>
      </c>
      <c r="AA392">
        <v>1</v>
      </c>
      <c r="AE392">
        <v>0</v>
      </c>
      <c r="AF392">
        <v>0</v>
      </c>
    </row>
    <row r="393" spans="1:32" x14ac:dyDescent="0.2">
      <c r="A393" s="1" t="s">
        <v>512</v>
      </c>
      <c r="B393" s="1" t="s">
        <v>523</v>
      </c>
      <c r="C393" s="1" t="s">
        <v>193</v>
      </c>
      <c r="D393" s="1" t="s">
        <v>284</v>
      </c>
      <c r="E393" s="1">
        <v>748</v>
      </c>
      <c r="F393" s="1" t="s">
        <v>996</v>
      </c>
      <c r="G393" s="1" t="s">
        <v>198</v>
      </c>
      <c r="H393" s="2"/>
      <c r="I393" s="2">
        <v>42835</v>
      </c>
      <c r="J393" s="1">
        <v>2.5</v>
      </c>
      <c r="K393" s="1" t="s">
        <v>275</v>
      </c>
      <c r="L393" s="1" t="s">
        <v>963</v>
      </c>
      <c r="M393" s="1" t="s">
        <v>193</v>
      </c>
      <c r="N393" s="1">
        <v>2017</v>
      </c>
      <c r="O393" s="2">
        <v>0</v>
      </c>
      <c r="P393" s="1">
        <v>1</v>
      </c>
      <c r="Q393" s="2">
        <v>1</v>
      </c>
      <c r="R393" s="1"/>
      <c r="S393" s="2">
        <v>0</v>
      </c>
      <c r="T393" s="1" t="s">
        <v>193</v>
      </c>
      <c r="U393">
        <v>2.5</v>
      </c>
      <c r="V393" t="s">
        <v>193</v>
      </c>
      <c r="W393" t="s">
        <v>997</v>
      </c>
      <c r="X393">
        <v>0</v>
      </c>
      <c r="Y393">
        <v>1</v>
      </c>
      <c r="AA393">
        <v>1</v>
      </c>
      <c r="AE393">
        <v>0</v>
      </c>
      <c r="AF393">
        <v>0</v>
      </c>
    </row>
    <row r="394" spans="1:32" x14ac:dyDescent="0.2">
      <c r="A394" s="1" t="s">
        <v>512</v>
      </c>
      <c r="B394" s="1" t="s">
        <v>523</v>
      </c>
      <c r="C394" s="1" t="s">
        <v>193</v>
      </c>
      <c r="D394" s="1" t="s">
        <v>284</v>
      </c>
      <c r="E394" s="1">
        <v>749</v>
      </c>
      <c r="F394" s="1" t="s">
        <v>998</v>
      </c>
      <c r="G394" s="1" t="s">
        <v>198</v>
      </c>
      <c r="H394" s="2"/>
      <c r="I394" s="2">
        <v>42878</v>
      </c>
      <c r="J394" s="1">
        <v>3.5</v>
      </c>
      <c r="K394" s="1" t="s">
        <v>275</v>
      </c>
      <c r="L394" s="1" t="s">
        <v>963</v>
      </c>
      <c r="M394" s="1" t="s">
        <v>193</v>
      </c>
      <c r="N394" s="1">
        <v>2017</v>
      </c>
      <c r="O394" s="2">
        <v>0</v>
      </c>
      <c r="P394" s="1">
        <v>0</v>
      </c>
      <c r="Q394" s="2">
        <v>0</v>
      </c>
      <c r="R394" s="1"/>
      <c r="S394" s="2">
        <v>0</v>
      </c>
      <c r="T394" s="1" t="s">
        <v>193</v>
      </c>
      <c r="V394" t="s">
        <v>193</v>
      </c>
      <c r="W394" t="s">
        <v>999</v>
      </c>
      <c r="X394">
        <v>0</v>
      </c>
      <c r="Y394">
        <v>1</v>
      </c>
      <c r="AA394">
        <v>1</v>
      </c>
      <c r="AE394">
        <v>0</v>
      </c>
      <c r="AF394">
        <v>0</v>
      </c>
    </row>
    <row r="395" spans="1:32" x14ac:dyDescent="0.2">
      <c r="A395" s="1" t="s">
        <v>512</v>
      </c>
      <c r="B395" s="1" t="s">
        <v>523</v>
      </c>
      <c r="C395" s="1" t="s">
        <v>193</v>
      </c>
      <c r="D395" s="1" t="s">
        <v>284</v>
      </c>
      <c r="E395" s="1">
        <v>757</v>
      </c>
      <c r="F395" s="1" t="s">
        <v>1000</v>
      </c>
      <c r="G395" s="1" t="s">
        <v>198</v>
      </c>
      <c r="H395" s="2"/>
      <c r="I395" s="2">
        <v>42835</v>
      </c>
      <c r="J395" s="1">
        <v>2.5</v>
      </c>
      <c r="K395" s="1" t="s">
        <v>275</v>
      </c>
      <c r="L395" s="1" t="s">
        <v>963</v>
      </c>
      <c r="M395" s="1" t="s">
        <v>193</v>
      </c>
      <c r="N395" s="1">
        <v>2017</v>
      </c>
      <c r="O395" s="2">
        <v>0</v>
      </c>
      <c r="P395" s="1">
        <v>1</v>
      </c>
      <c r="Q395" s="2">
        <v>1</v>
      </c>
      <c r="R395" s="1"/>
      <c r="S395" s="2">
        <v>0</v>
      </c>
      <c r="T395" s="1" t="s">
        <v>193</v>
      </c>
      <c r="U395">
        <v>2.5</v>
      </c>
      <c r="V395" t="s">
        <v>193</v>
      </c>
      <c r="W395" t="s">
        <v>1001</v>
      </c>
      <c r="X395">
        <v>0</v>
      </c>
      <c r="Y395">
        <v>1</v>
      </c>
      <c r="AA395">
        <v>1</v>
      </c>
      <c r="AE395">
        <v>0</v>
      </c>
      <c r="AF395">
        <v>0</v>
      </c>
    </row>
    <row r="396" spans="1:32" x14ac:dyDescent="0.2">
      <c r="A396" s="1" t="s">
        <v>512</v>
      </c>
      <c r="B396" s="1" t="s">
        <v>523</v>
      </c>
      <c r="C396" s="1" t="s">
        <v>193</v>
      </c>
      <c r="D396" s="1" t="s">
        <v>284</v>
      </c>
      <c r="E396" s="1">
        <v>759</v>
      </c>
      <c r="F396" s="1" t="s">
        <v>1002</v>
      </c>
      <c r="G396" s="1" t="s">
        <v>198</v>
      </c>
      <c r="H396" s="2"/>
      <c r="I396" s="2">
        <v>42804</v>
      </c>
      <c r="J396" s="1">
        <v>2.5</v>
      </c>
      <c r="K396" s="1" t="s">
        <v>275</v>
      </c>
      <c r="L396" s="1" t="s">
        <v>963</v>
      </c>
      <c r="M396" s="1" t="s">
        <v>193</v>
      </c>
      <c r="N396" s="1">
        <v>2017</v>
      </c>
      <c r="O396" s="2">
        <v>0</v>
      </c>
      <c r="P396" s="1">
        <v>1</v>
      </c>
      <c r="Q396" s="2">
        <v>1</v>
      </c>
      <c r="R396" s="1"/>
      <c r="S396" s="2">
        <v>0</v>
      </c>
      <c r="T396" s="1" t="s">
        <v>193</v>
      </c>
      <c r="U396">
        <v>2.5</v>
      </c>
      <c r="V396" t="s">
        <v>193</v>
      </c>
      <c r="W396" t="s">
        <v>1003</v>
      </c>
      <c r="X396">
        <v>0</v>
      </c>
      <c r="Y396">
        <v>1</v>
      </c>
      <c r="AA396">
        <v>1</v>
      </c>
      <c r="AE396">
        <v>0</v>
      </c>
      <c r="AF396">
        <v>0</v>
      </c>
    </row>
    <row r="397" spans="1:32" x14ac:dyDescent="0.2">
      <c r="A397" s="1" t="s">
        <v>512</v>
      </c>
      <c r="B397" s="1" t="s">
        <v>523</v>
      </c>
      <c r="C397" s="1" t="s">
        <v>193</v>
      </c>
      <c r="D397" s="1" t="s">
        <v>284</v>
      </c>
      <c r="E397" s="1">
        <v>762</v>
      </c>
      <c r="F397" s="1" t="s">
        <v>1004</v>
      </c>
      <c r="G397" s="1" t="s">
        <v>198</v>
      </c>
      <c r="H397" s="2"/>
      <c r="I397" s="2">
        <v>42835</v>
      </c>
      <c r="J397" s="1">
        <v>2</v>
      </c>
      <c r="K397" s="1" t="s">
        <v>275</v>
      </c>
      <c r="L397" s="1" t="s">
        <v>963</v>
      </c>
      <c r="M397" s="1" t="s">
        <v>193</v>
      </c>
      <c r="N397" s="1">
        <v>2017</v>
      </c>
      <c r="O397" s="2">
        <v>0</v>
      </c>
      <c r="P397" s="1">
        <v>1</v>
      </c>
      <c r="Q397" s="2">
        <v>1</v>
      </c>
      <c r="R397" s="1"/>
      <c r="S397" s="2">
        <v>0</v>
      </c>
      <c r="T397" s="1" t="s">
        <v>193</v>
      </c>
      <c r="U397">
        <v>2</v>
      </c>
      <c r="V397" t="s">
        <v>193</v>
      </c>
      <c r="W397" t="s">
        <v>1005</v>
      </c>
      <c r="X397">
        <v>0</v>
      </c>
      <c r="Y397">
        <v>1</v>
      </c>
      <c r="AA397">
        <v>1</v>
      </c>
      <c r="AE397">
        <v>0</v>
      </c>
      <c r="AF397">
        <v>0</v>
      </c>
    </row>
    <row r="398" spans="1:32" x14ac:dyDescent="0.2">
      <c r="A398" s="1" t="s">
        <v>512</v>
      </c>
      <c r="B398" s="1" t="s">
        <v>523</v>
      </c>
      <c r="C398" s="1" t="s">
        <v>193</v>
      </c>
      <c r="D398" s="1" t="s">
        <v>284</v>
      </c>
      <c r="E398" s="1">
        <v>783</v>
      </c>
      <c r="F398" s="1" t="s">
        <v>1006</v>
      </c>
      <c r="G398" s="1" t="s">
        <v>198</v>
      </c>
      <c r="H398" s="2"/>
      <c r="I398" s="2">
        <v>42878</v>
      </c>
      <c r="J398" s="1">
        <v>3.5</v>
      </c>
      <c r="K398" s="1" t="s">
        <v>275</v>
      </c>
      <c r="L398" s="1" t="s">
        <v>963</v>
      </c>
      <c r="M398" s="1" t="s">
        <v>193</v>
      </c>
      <c r="N398" s="1">
        <v>2017</v>
      </c>
      <c r="O398" s="2">
        <v>0</v>
      </c>
      <c r="P398" s="1">
        <v>0</v>
      </c>
      <c r="Q398" s="2">
        <v>0</v>
      </c>
      <c r="R398" s="1"/>
      <c r="S398" s="2">
        <v>0</v>
      </c>
      <c r="T398" s="1" t="s">
        <v>193</v>
      </c>
      <c r="V398" t="s">
        <v>193</v>
      </c>
      <c r="W398" t="s">
        <v>1007</v>
      </c>
      <c r="X398">
        <v>0</v>
      </c>
      <c r="Y398">
        <v>1</v>
      </c>
      <c r="AA398">
        <v>1</v>
      </c>
      <c r="AE398">
        <v>0</v>
      </c>
      <c r="AF398">
        <v>0</v>
      </c>
    </row>
    <row r="399" spans="1:32" x14ac:dyDescent="0.2">
      <c r="A399" s="1" t="s">
        <v>512</v>
      </c>
      <c r="B399" s="1" t="s">
        <v>523</v>
      </c>
      <c r="C399" s="1" t="s">
        <v>193</v>
      </c>
      <c r="D399" s="1" t="s">
        <v>284</v>
      </c>
      <c r="E399" s="1">
        <v>785</v>
      </c>
      <c r="F399" s="1" t="s">
        <v>1008</v>
      </c>
      <c r="G399" s="1" t="s">
        <v>198</v>
      </c>
      <c r="H399" s="2"/>
      <c r="I399" s="2">
        <v>42835</v>
      </c>
      <c r="J399" s="1">
        <v>3</v>
      </c>
      <c r="K399" s="1" t="s">
        <v>275</v>
      </c>
      <c r="L399" s="1" t="s">
        <v>963</v>
      </c>
      <c r="M399" s="1" t="s">
        <v>193</v>
      </c>
      <c r="N399" s="1">
        <v>2017</v>
      </c>
      <c r="O399" s="2">
        <v>0</v>
      </c>
      <c r="P399" s="1">
        <v>0</v>
      </c>
      <c r="Q399" s="2">
        <v>0</v>
      </c>
      <c r="R399" s="1"/>
      <c r="S399" s="2">
        <v>0</v>
      </c>
      <c r="T399" s="1" t="s">
        <v>193</v>
      </c>
      <c r="V399" t="s">
        <v>193</v>
      </c>
      <c r="W399" t="s">
        <v>1009</v>
      </c>
      <c r="X399">
        <v>0</v>
      </c>
      <c r="Y399">
        <v>1</v>
      </c>
      <c r="AA399">
        <v>1</v>
      </c>
      <c r="AE399">
        <v>0</v>
      </c>
      <c r="AF399">
        <v>0</v>
      </c>
    </row>
    <row r="400" spans="1:32" x14ac:dyDescent="0.2">
      <c r="A400" s="1" t="s">
        <v>512</v>
      </c>
      <c r="B400" s="1" t="s">
        <v>523</v>
      </c>
      <c r="C400" s="1" t="s">
        <v>193</v>
      </c>
      <c r="D400" s="1" t="s">
        <v>284</v>
      </c>
      <c r="E400" s="1">
        <v>926</v>
      </c>
      <c r="F400" s="1" t="s">
        <v>1010</v>
      </c>
      <c r="G400" s="1" t="s">
        <v>198</v>
      </c>
      <c r="H400" s="2"/>
      <c r="I400" s="2">
        <v>42878</v>
      </c>
      <c r="J400" s="1">
        <v>3</v>
      </c>
      <c r="K400" s="1" t="s">
        <v>275</v>
      </c>
      <c r="L400" s="1" t="s">
        <v>963</v>
      </c>
      <c r="M400" s="1" t="s">
        <v>193</v>
      </c>
      <c r="N400" s="1">
        <v>2017</v>
      </c>
      <c r="O400" s="2">
        <v>0</v>
      </c>
      <c r="P400" s="1">
        <v>0</v>
      </c>
      <c r="Q400" s="2">
        <v>0</v>
      </c>
      <c r="R400" s="1"/>
      <c r="S400" s="2">
        <v>0</v>
      </c>
      <c r="T400" s="1" t="s">
        <v>193</v>
      </c>
      <c r="V400" t="s">
        <v>193</v>
      </c>
      <c r="W400" t="s">
        <v>1011</v>
      </c>
      <c r="X400">
        <v>0</v>
      </c>
      <c r="Y400">
        <v>1</v>
      </c>
      <c r="AA400">
        <v>1</v>
      </c>
      <c r="AE400">
        <v>0</v>
      </c>
      <c r="AF400">
        <v>0</v>
      </c>
    </row>
    <row r="401" spans="1:32" x14ac:dyDescent="0.2">
      <c r="A401" s="1" t="s">
        <v>512</v>
      </c>
      <c r="B401" s="1" t="s">
        <v>523</v>
      </c>
      <c r="C401" s="1" t="s">
        <v>193</v>
      </c>
      <c r="D401" s="1" t="s">
        <v>276</v>
      </c>
      <c r="E401" s="1">
        <v>760</v>
      </c>
      <c r="F401" s="1" t="s">
        <v>1012</v>
      </c>
      <c r="G401" s="1" t="s">
        <v>198</v>
      </c>
      <c r="H401" s="2"/>
      <c r="I401" s="2">
        <v>42878</v>
      </c>
      <c r="J401" s="1">
        <v>4</v>
      </c>
      <c r="K401" s="1" t="s">
        <v>275</v>
      </c>
      <c r="L401" s="1" t="s">
        <v>963</v>
      </c>
      <c r="M401" s="1" t="s">
        <v>193</v>
      </c>
      <c r="N401" s="1">
        <v>2017</v>
      </c>
      <c r="O401" s="2">
        <v>0</v>
      </c>
      <c r="P401" s="1">
        <v>0</v>
      </c>
      <c r="Q401" s="2">
        <v>0</v>
      </c>
      <c r="R401" s="1"/>
      <c r="S401" s="2">
        <v>0</v>
      </c>
      <c r="T401" s="1" t="s">
        <v>193</v>
      </c>
      <c r="V401" t="s">
        <v>193</v>
      </c>
      <c r="W401" t="s">
        <v>1013</v>
      </c>
      <c r="X401">
        <v>0</v>
      </c>
      <c r="Y401">
        <v>1</v>
      </c>
      <c r="AA401">
        <v>1</v>
      </c>
      <c r="AE401">
        <v>0</v>
      </c>
      <c r="AF401">
        <v>0</v>
      </c>
    </row>
    <row r="402" spans="1:32" x14ac:dyDescent="0.2">
      <c r="A402" s="1" t="s">
        <v>512</v>
      </c>
      <c r="B402" s="1" t="s">
        <v>526</v>
      </c>
      <c r="C402" s="1" t="s">
        <v>193</v>
      </c>
      <c r="D402" s="1" t="s">
        <v>284</v>
      </c>
      <c r="E402" s="1">
        <v>3341</v>
      </c>
      <c r="F402" s="1" t="s">
        <v>1014</v>
      </c>
      <c r="G402" s="1" t="s">
        <v>198</v>
      </c>
      <c r="H402" s="2"/>
      <c r="I402" s="2">
        <v>42857</v>
      </c>
      <c r="J402" s="1">
        <v>4.5</v>
      </c>
      <c r="K402" s="1" t="s">
        <v>275</v>
      </c>
      <c r="L402" s="1" t="s">
        <v>1015</v>
      </c>
      <c r="M402" s="1" t="s">
        <v>193</v>
      </c>
      <c r="N402" s="1">
        <v>2017</v>
      </c>
      <c r="O402" s="2">
        <v>0</v>
      </c>
      <c r="P402" s="1">
        <v>0</v>
      </c>
      <c r="Q402" s="2">
        <v>0</v>
      </c>
      <c r="R402" s="1"/>
      <c r="S402" s="2">
        <v>0</v>
      </c>
      <c r="T402" s="1" t="s">
        <v>193</v>
      </c>
      <c r="V402" t="s">
        <v>193</v>
      </c>
      <c r="W402" t="s">
        <v>1016</v>
      </c>
      <c r="X402">
        <v>0</v>
      </c>
      <c r="Y402">
        <v>1</v>
      </c>
      <c r="AA402">
        <v>1</v>
      </c>
      <c r="AE402">
        <v>0</v>
      </c>
      <c r="AF402">
        <v>0</v>
      </c>
    </row>
    <row r="403" spans="1:32" x14ac:dyDescent="0.2">
      <c r="A403" s="1" t="s">
        <v>512</v>
      </c>
      <c r="B403" s="1" t="s">
        <v>541</v>
      </c>
      <c r="C403" s="1" t="s">
        <v>193</v>
      </c>
      <c r="D403" s="1" t="s">
        <v>284</v>
      </c>
      <c r="E403" s="1">
        <v>1010</v>
      </c>
      <c r="F403" s="1" t="s">
        <v>1017</v>
      </c>
      <c r="G403" s="1" t="s">
        <v>198</v>
      </c>
      <c r="H403" s="2"/>
      <c r="I403" s="2">
        <v>42895</v>
      </c>
      <c r="J403" s="1">
        <v>4</v>
      </c>
      <c r="K403" s="1" t="s">
        <v>275</v>
      </c>
      <c r="L403" s="1" t="s">
        <v>1018</v>
      </c>
      <c r="M403" s="1" t="s">
        <v>193</v>
      </c>
      <c r="N403" s="1">
        <v>2017</v>
      </c>
      <c r="O403" s="2">
        <v>0</v>
      </c>
      <c r="P403" s="1">
        <v>0</v>
      </c>
      <c r="Q403" s="2">
        <v>0</v>
      </c>
      <c r="R403" s="1"/>
      <c r="S403" s="2">
        <v>0</v>
      </c>
      <c r="T403" s="1" t="s">
        <v>193</v>
      </c>
      <c r="V403" t="s">
        <v>193</v>
      </c>
      <c r="W403" t="s">
        <v>1019</v>
      </c>
      <c r="X403">
        <v>0</v>
      </c>
      <c r="Y403">
        <v>1</v>
      </c>
      <c r="AA403">
        <v>1</v>
      </c>
      <c r="AE403">
        <v>0</v>
      </c>
      <c r="AF403">
        <v>0</v>
      </c>
    </row>
    <row r="404" spans="1:32" x14ac:dyDescent="0.2">
      <c r="A404" s="1" t="s">
        <v>512</v>
      </c>
      <c r="B404" s="1" t="s">
        <v>541</v>
      </c>
      <c r="C404" s="1" t="s">
        <v>193</v>
      </c>
      <c r="D404" s="1" t="s">
        <v>284</v>
      </c>
      <c r="E404" s="1">
        <v>1024</v>
      </c>
      <c r="F404" s="1" t="s">
        <v>1020</v>
      </c>
      <c r="G404" s="1" t="s">
        <v>198</v>
      </c>
      <c r="H404" s="2"/>
      <c r="I404" s="2">
        <v>42898</v>
      </c>
      <c r="J404" s="1">
        <v>3</v>
      </c>
      <c r="K404" s="1" t="s">
        <v>275</v>
      </c>
      <c r="L404" s="1" t="s">
        <v>1021</v>
      </c>
      <c r="M404" s="1" t="s">
        <v>193</v>
      </c>
      <c r="N404" s="1">
        <v>2017</v>
      </c>
      <c r="O404" s="2">
        <v>0</v>
      </c>
      <c r="P404" s="1">
        <v>0</v>
      </c>
      <c r="Q404" s="2">
        <v>0</v>
      </c>
      <c r="R404" s="1"/>
      <c r="S404" s="2">
        <v>0</v>
      </c>
      <c r="T404" s="1" t="s">
        <v>193</v>
      </c>
      <c r="V404" t="s">
        <v>193</v>
      </c>
      <c r="W404" t="s">
        <v>1022</v>
      </c>
      <c r="X404">
        <v>0</v>
      </c>
      <c r="Y404">
        <v>1</v>
      </c>
      <c r="AA404">
        <v>1</v>
      </c>
      <c r="AE404">
        <v>0</v>
      </c>
      <c r="AF404">
        <v>0</v>
      </c>
    </row>
    <row r="405" spans="1:32" x14ac:dyDescent="0.2">
      <c r="A405" s="1" t="s">
        <v>512</v>
      </c>
      <c r="B405" s="1" t="s">
        <v>541</v>
      </c>
      <c r="C405" s="1" t="s">
        <v>193</v>
      </c>
      <c r="D405" s="1" t="s">
        <v>284</v>
      </c>
      <c r="E405" s="1">
        <v>1145</v>
      </c>
      <c r="F405" s="1" t="s">
        <v>1023</v>
      </c>
      <c r="G405" s="1" t="s">
        <v>198</v>
      </c>
      <c r="H405" s="2"/>
      <c r="I405" s="2">
        <v>42895</v>
      </c>
      <c r="J405" s="1">
        <v>4</v>
      </c>
      <c r="K405" s="1" t="s">
        <v>275</v>
      </c>
      <c r="L405" s="1" t="s">
        <v>1018</v>
      </c>
      <c r="M405" s="1" t="s">
        <v>193</v>
      </c>
      <c r="N405" s="1">
        <v>2017</v>
      </c>
      <c r="O405" s="2">
        <v>0</v>
      </c>
      <c r="P405" s="1">
        <v>0</v>
      </c>
      <c r="Q405" s="2">
        <v>0</v>
      </c>
      <c r="R405" s="1"/>
      <c r="S405" s="2">
        <v>0</v>
      </c>
      <c r="T405" s="1" t="s">
        <v>193</v>
      </c>
      <c r="V405" t="s">
        <v>193</v>
      </c>
      <c r="W405" t="s">
        <v>1024</v>
      </c>
      <c r="X405">
        <v>0</v>
      </c>
      <c r="Y405">
        <v>1</v>
      </c>
      <c r="AA405">
        <v>1</v>
      </c>
      <c r="AE405">
        <v>0</v>
      </c>
      <c r="AF405">
        <v>0</v>
      </c>
    </row>
    <row r="406" spans="1:32" x14ac:dyDescent="0.2">
      <c r="A406" s="1" t="s">
        <v>512</v>
      </c>
      <c r="B406" s="1" t="s">
        <v>541</v>
      </c>
      <c r="C406" s="1" t="s">
        <v>193</v>
      </c>
      <c r="D406" s="1" t="s">
        <v>276</v>
      </c>
      <c r="E406" s="1">
        <v>1010</v>
      </c>
      <c r="F406" s="1" t="s">
        <v>1017</v>
      </c>
      <c r="G406" s="1" t="s">
        <v>198</v>
      </c>
      <c r="H406" s="2"/>
      <c r="I406" s="2">
        <v>42756</v>
      </c>
      <c r="J406" s="1">
        <v>4</v>
      </c>
      <c r="K406" s="1" t="s">
        <v>275</v>
      </c>
      <c r="L406" s="1" t="s">
        <v>1018</v>
      </c>
      <c r="M406" s="1" t="s">
        <v>193</v>
      </c>
      <c r="N406" s="1">
        <v>2017</v>
      </c>
      <c r="O406" s="2">
        <v>0</v>
      </c>
      <c r="P406" s="1">
        <v>0</v>
      </c>
      <c r="Q406" s="2">
        <v>0</v>
      </c>
      <c r="R406" s="1"/>
      <c r="S406" s="2">
        <v>0</v>
      </c>
      <c r="T406" s="1" t="s">
        <v>193</v>
      </c>
      <c r="V406" t="s">
        <v>193</v>
      </c>
      <c r="W406" t="s">
        <v>1025</v>
      </c>
      <c r="X406">
        <v>0</v>
      </c>
      <c r="Y406">
        <v>1</v>
      </c>
      <c r="AA406">
        <v>1</v>
      </c>
      <c r="AE406">
        <v>0</v>
      </c>
      <c r="AF406">
        <v>0</v>
      </c>
    </row>
    <row r="407" spans="1:32" x14ac:dyDescent="0.2">
      <c r="A407" s="1" t="s">
        <v>512</v>
      </c>
      <c r="B407" s="1" t="s">
        <v>541</v>
      </c>
      <c r="C407" s="1" t="s">
        <v>193</v>
      </c>
      <c r="D407" s="1" t="s">
        <v>276</v>
      </c>
      <c r="E407" s="1">
        <v>1024</v>
      </c>
      <c r="F407" s="1" t="s">
        <v>1026</v>
      </c>
      <c r="G407" s="1" t="s">
        <v>198</v>
      </c>
      <c r="H407" s="2"/>
      <c r="I407" s="2">
        <v>42861</v>
      </c>
      <c r="J407" s="1">
        <v>4.5</v>
      </c>
      <c r="K407" s="1" t="s">
        <v>275</v>
      </c>
      <c r="L407" s="1" t="s">
        <v>1027</v>
      </c>
      <c r="M407" s="1" t="s">
        <v>193</v>
      </c>
      <c r="N407" s="1">
        <v>2017</v>
      </c>
      <c r="O407" s="2">
        <v>0</v>
      </c>
      <c r="P407" s="1">
        <v>0</v>
      </c>
      <c r="Q407" s="2">
        <v>0</v>
      </c>
      <c r="R407" s="1"/>
      <c r="S407" s="2">
        <v>0</v>
      </c>
      <c r="T407" s="1" t="s">
        <v>193</v>
      </c>
      <c r="V407" t="s">
        <v>193</v>
      </c>
      <c r="W407" t="s">
        <v>1028</v>
      </c>
      <c r="X407">
        <v>0</v>
      </c>
      <c r="Y407">
        <v>1</v>
      </c>
      <c r="AA407">
        <v>1</v>
      </c>
      <c r="AE407">
        <v>0</v>
      </c>
      <c r="AF407">
        <v>0</v>
      </c>
    </row>
    <row r="408" spans="1:32" x14ac:dyDescent="0.2">
      <c r="A408" s="1" t="s">
        <v>512</v>
      </c>
      <c r="B408" s="1" t="s">
        <v>541</v>
      </c>
      <c r="C408" s="1" t="s">
        <v>193</v>
      </c>
      <c r="D408" s="1" t="s">
        <v>276</v>
      </c>
      <c r="E408" s="1">
        <v>1115</v>
      </c>
      <c r="F408" s="1" t="s">
        <v>1029</v>
      </c>
      <c r="G408" s="1" t="s">
        <v>198</v>
      </c>
      <c r="H408" s="2"/>
      <c r="I408" s="2">
        <v>42770</v>
      </c>
      <c r="J408" s="1">
        <v>4</v>
      </c>
      <c r="K408" s="1" t="s">
        <v>275</v>
      </c>
      <c r="L408" s="1" t="s">
        <v>1018</v>
      </c>
      <c r="M408" s="1" t="s">
        <v>193</v>
      </c>
      <c r="N408" s="1">
        <v>2017</v>
      </c>
      <c r="O408" s="2">
        <v>0</v>
      </c>
      <c r="P408" s="1">
        <v>0</v>
      </c>
      <c r="Q408" s="2">
        <v>0</v>
      </c>
      <c r="R408" s="1"/>
      <c r="S408" s="2">
        <v>0</v>
      </c>
      <c r="T408" s="1" t="s">
        <v>193</v>
      </c>
      <c r="V408" t="s">
        <v>193</v>
      </c>
      <c r="W408" t="s">
        <v>1030</v>
      </c>
      <c r="X408">
        <v>0</v>
      </c>
      <c r="Y408">
        <v>1</v>
      </c>
      <c r="AA408">
        <v>1</v>
      </c>
      <c r="AE408">
        <v>0</v>
      </c>
      <c r="AF408">
        <v>0</v>
      </c>
    </row>
    <row r="409" spans="1:32" x14ac:dyDescent="0.2">
      <c r="A409" s="1" t="s">
        <v>512</v>
      </c>
      <c r="B409" s="1" t="s">
        <v>546</v>
      </c>
      <c r="C409" s="1" t="s">
        <v>193</v>
      </c>
      <c r="D409" s="1" t="s">
        <v>284</v>
      </c>
      <c r="E409" s="1">
        <v>5121</v>
      </c>
      <c r="F409" s="1" t="s">
        <v>553</v>
      </c>
      <c r="G409" s="1" t="s">
        <v>198</v>
      </c>
      <c r="H409" s="2"/>
      <c r="I409" s="2">
        <v>42718</v>
      </c>
      <c r="J409" s="1">
        <v>3</v>
      </c>
      <c r="K409" s="1" t="s">
        <v>275</v>
      </c>
      <c r="L409" s="1" t="s">
        <v>1031</v>
      </c>
      <c r="M409" s="1" t="s">
        <v>193</v>
      </c>
      <c r="N409" s="1">
        <v>2016</v>
      </c>
      <c r="O409" s="2">
        <v>0</v>
      </c>
      <c r="P409" s="1">
        <v>0</v>
      </c>
      <c r="Q409" s="2">
        <v>0</v>
      </c>
      <c r="R409" s="1"/>
      <c r="S409" s="2">
        <v>0</v>
      </c>
      <c r="T409" s="1" t="s">
        <v>193</v>
      </c>
      <c r="V409" t="s">
        <v>193</v>
      </c>
      <c r="W409" t="s">
        <v>1032</v>
      </c>
      <c r="X409">
        <v>0</v>
      </c>
      <c r="Y409">
        <v>1</v>
      </c>
      <c r="AA409">
        <v>1</v>
      </c>
      <c r="AE409">
        <v>0</v>
      </c>
      <c r="AF409">
        <v>0</v>
      </c>
    </row>
    <row r="410" spans="1:32" x14ac:dyDescent="0.2">
      <c r="A410" s="1" t="s">
        <v>512</v>
      </c>
      <c r="B410" s="1" t="s">
        <v>546</v>
      </c>
      <c r="C410" s="1" t="s">
        <v>193</v>
      </c>
      <c r="D410" s="1" t="s">
        <v>284</v>
      </c>
      <c r="E410" s="1">
        <v>5135</v>
      </c>
      <c r="F410" s="1" t="s">
        <v>1033</v>
      </c>
      <c r="G410" s="1" t="s">
        <v>198</v>
      </c>
      <c r="H410" s="2"/>
      <c r="I410" s="2">
        <v>42782</v>
      </c>
      <c r="J410" s="1">
        <v>3.5</v>
      </c>
      <c r="K410" s="1" t="s">
        <v>275</v>
      </c>
      <c r="L410" s="1" t="s">
        <v>1031</v>
      </c>
      <c r="M410" s="1" t="s">
        <v>193</v>
      </c>
      <c r="N410" s="1">
        <v>2017</v>
      </c>
      <c r="O410" s="2">
        <v>0</v>
      </c>
      <c r="P410" s="1">
        <v>0</v>
      </c>
      <c r="Q410" s="2">
        <v>0</v>
      </c>
      <c r="R410" s="1"/>
      <c r="S410" s="2">
        <v>0</v>
      </c>
      <c r="T410" s="1" t="s">
        <v>193</v>
      </c>
      <c r="V410" t="s">
        <v>193</v>
      </c>
      <c r="W410" t="s">
        <v>1034</v>
      </c>
      <c r="X410">
        <v>0</v>
      </c>
      <c r="Y410">
        <v>1</v>
      </c>
      <c r="AA410">
        <v>1</v>
      </c>
      <c r="AE410">
        <v>0</v>
      </c>
      <c r="AF410">
        <v>0</v>
      </c>
    </row>
    <row r="411" spans="1:32" x14ac:dyDescent="0.2">
      <c r="A411" s="1" t="s">
        <v>512</v>
      </c>
      <c r="B411" s="1" t="s">
        <v>546</v>
      </c>
      <c r="C411" s="1" t="s">
        <v>193</v>
      </c>
      <c r="D411" s="1" t="s">
        <v>284</v>
      </c>
      <c r="E411" s="1">
        <v>5142</v>
      </c>
      <c r="F411" s="1" t="s">
        <v>1035</v>
      </c>
      <c r="G411" s="1" t="s">
        <v>198</v>
      </c>
      <c r="H411" s="2"/>
      <c r="I411" s="2">
        <v>42898</v>
      </c>
      <c r="J411" s="1">
        <v>3.5</v>
      </c>
      <c r="K411" s="1" t="s">
        <v>275</v>
      </c>
      <c r="L411" s="1" t="s">
        <v>1031</v>
      </c>
      <c r="M411" s="1" t="s">
        <v>193</v>
      </c>
      <c r="N411" s="1">
        <v>2017</v>
      </c>
      <c r="O411" s="2">
        <v>0</v>
      </c>
      <c r="P411" s="1">
        <v>0</v>
      </c>
      <c r="Q411" s="2">
        <v>0</v>
      </c>
      <c r="R411" s="1"/>
      <c r="S411" s="2">
        <v>0</v>
      </c>
      <c r="T411" s="1" t="s">
        <v>193</v>
      </c>
      <c r="V411" t="s">
        <v>193</v>
      </c>
      <c r="W411" t="s">
        <v>1036</v>
      </c>
      <c r="X411">
        <v>0</v>
      </c>
      <c r="Y411">
        <v>1</v>
      </c>
      <c r="AA411">
        <v>1</v>
      </c>
      <c r="AE411">
        <v>0</v>
      </c>
      <c r="AF411">
        <v>0</v>
      </c>
    </row>
    <row r="412" spans="1:32" x14ac:dyDescent="0.2">
      <c r="A412" s="1" t="s">
        <v>512</v>
      </c>
      <c r="B412" s="1" t="s">
        <v>546</v>
      </c>
      <c r="C412" s="1" t="s">
        <v>193</v>
      </c>
      <c r="D412" s="1" t="s">
        <v>284</v>
      </c>
      <c r="E412" s="1">
        <v>5152</v>
      </c>
      <c r="F412" s="1" t="s">
        <v>1037</v>
      </c>
      <c r="G412" s="1" t="s">
        <v>198</v>
      </c>
      <c r="H412" s="2"/>
      <c r="I412" s="2">
        <v>42928</v>
      </c>
      <c r="J412" s="1">
        <v>4.5</v>
      </c>
      <c r="K412" s="1" t="s">
        <v>275</v>
      </c>
      <c r="L412" s="1" t="s">
        <v>1038</v>
      </c>
      <c r="M412" s="1" t="s">
        <v>193</v>
      </c>
      <c r="N412" s="1">
        <v>2017</v>
      </c>
      <c r="O412" s="2">
        <v>0</v>
      </c>
      <c r="P412" s="1">
        <v>0</v>
      </c>
      <c r="Q412" s="2">
        <v>0</v>
      </c>
      <c r="R412" s="1"/>
      <c r="S412" s="2">
        <v>0</v>
      </c>
      <c r="T412" s="1" t="s">
        <v>193</v>
      </c>
      <c r="V412" t="s">
        <v>193</v>
      </c>
      <c r="W412" t="s">
        <v>1039</v>
      </c>
      <c r="X412">
        <v>0</v>
      </c>
      <c r="Y412">
        <v>1</v>
      </c>
      <c r="AA412">
        <v>1</v>
      </c>
      <c r="AE412">
        <v>0</v>
      </c>
      <c r="AF412">
        <v>0</v>
      </c>
    </row>
    <row r="413" spans="1:32" x14ac:dyDescent="0.2">
      <c r="A413" s="1" t="s">
        <v>512</v>
      </c>
      <c r="B413" s="1" t="s">
        <v>546</v>
      </c>
      <c r="C413" s="1" t="s">
        <v>193</v>
      </c>
      <c r="D413" s="1" t="s">
        <v>284</v>
      </c>
      <c r="E413" s="1">
        <v>5538</v>
      </c>
      <c r="F413" s="1" t="s">
        <v>1040</v>
      </c>
      <c r="G413" s="1" t="s">
        <v>198</v>
      </c>
      <c r="H413" s="2"/>
      <c r="I413" s="2">
        <v>42718</v>
      </c>
      <c r="J413" s="1">
        <v>3.5</v>
      </c>
      <c r="K413" s="1" t="s">
        <v>275</v>
      </c>
      <c r="L413" s="1" t="s">
        <v>1031</v>
      </c>
      <c r="M413" s="1" t="s">
        <v>193</v>
      </c>
      <c r="N413" s="1">
        <v>2016</v>
      </c>
      <c r="O413" s="2">
        <v>0</v>
      </c>
      <c r="P413" s="1">
        <v>0</v>
      </c>
      <c r="Q413" s="2">
        <v>0</v>
      </c>
      <c r="R413" s="1"/>
      <c r="S413" s="2">
        <v>0</v>
      </c>
      <c r="T413" s="1" t="s">
        <v>193</v>
      </c>
      <c r="V413" t="s">
        <v>193</v>
      </c>
      <c r="W413" t="s">
        <v>1041</v>
      </c>
      <c r="X413">
        <v>0</v>
      </c>
      <c r="Y413">
        <v>1</v>
      </c>
      <c r="AA413">
        <v>1</v>
      </c>
      <c r="AE413">
        <v>0</v>
      </c>
      <c r="AF413">
        <v>0</v>
      </c>
    </row>
    <row r="414" spans="1:32" x14ac:dyDescent="0.2">
      <c r="A414" s="1" t="s">
        <v>512</v>
      </c>
      <c r="B414" s="1" t="s">
        <v>546</v>
      </c>
      <c r="C414" s="1" t="s">
        <v>193</v>
      </c>
      <c r="D414" s="1" t="s">
        <v>276</v>
      </c>
      <c r="E414" s="1">
        <v>5325</v>
      </c>
      <c r="F414" s="1" t="s">
        <v>551</v>
      </c>
      <c r="G414" s="1" t="s">
        <v>198</v>
      </c>
      <c r="H414" s="2"/>
      <c r="I414" s="2">
        <v>42911</v>
      </c>
      <c r="J414" s="1">
        <v>4</v>
      </c>
      <c r="K414" s="1" t="s">
        <v>275</v>
      </c>
      <c r="L414" s="1" t="s">
        <v>1038</v>
      </c>
      <c r="M414" s="1" t="s">
        <v>193</v>
      </c>
      <c r="N414" s="1">
        <v>2017</v>
      </c>
      <c r="O414" s="2">
        <v>0</v>
      </c>
      <c r="P414" s="1">
        <v>0</v>
      </c>
      <c r="Q414" s="2">
        <v>0</v>
      </c>
      <c r="R414" s="1"/>
      <c r="S414" s="2">
        <v>0</v>
      </c>
      <c r="T414" s="1" t="s">
        <v>193</v>
      </c>
      <c r="V414" t="s">
        <v>193</v>
      </c>
      <c r="W414" t="s">
        <v>1042</v>
      </c>
      <c r="X414">
        <v>0</v>
      </c>
      <c r="Y414">
        <v>1</v>
      </c>
      <c r="AA414">
        <v>1</v>
      </c>
      <c r="AE414">
        <v>0</v>
      </c>
      <c r="AF414">
        <v>0</v>
      </c>
    </row>
    <row r="415" spans="1:32" x14ac:dyDescent="0.2">
      <c r="A415" s="1" t="s">
        <v>512</v>
      </c>
      <c r="B415" s="1" t="s">
        <v>546</v>
      </c>
      <c r="C415" s="1" t="s">
        <v>193</v>
      </c>
      <c r="D415" s="1" t="s">
        <v>276</v>
      </c>
      <c r="E415" s="1">
        <v>5543</v>
      </c>
      <c r="F415" s="1" t="s">
        <v>1043</v>
      </c>
      <c r="G415" s="1" t="s">
        <v>198</v>
      </c>
      <c r="H415" s="2"/>
      <c r="I415" s="2">
        <v>42928</v>
      </c>
      <c r="J415" s="1">
        <v>4</v>
      </c>
      <c r="K415" s="1" t="s">
        <v>275</v>
      </c>
      <c r="L415" s="1" t="s">
        <v>1038</v>
      </c>
      <c r="M415" s="1" t="s">
        <v>193</v>
      </c>
      <c r="N415" s="1">
        <v>2017</v>
      </c>
      <c r="O415" s="2">
        <v>0</v>
      </c>
      <c r="P415" s="1">
        <v>0</v>
      </c>
      <c r="Q415" s="2">
        <v>0</v>
      </c>
      <c r="R415" s="1"/>
      <c r="S415" s="2">
        <v>0</v>
      </c>
      <c r="T415" s="1" t="s">
        <v>193</v>
      </c>
      <c r="V415" t="s">
        <v>193</v>
      </c>
      <c r="W415" t="s">
        <v>1044</v>
      </c>
      <c r="X415">
        <v>0</v>
      </c>
      <c r="Y415">
        <v>1</v>
      </c>
      <c r="AA415">
        <v>1</v>
      </c>
      <c r="AE415">
        <v>0</v>
      </c>
      <c r="AF415">
        <v>0</v>
      </c>
    </row>
    <row r="416" spans="1:32" x14ac:dyDescent="0.2">
      <c r="A416" s="1" t="s">
        <v>512</v>
      </c>
      <c r="B416" s="1" t="s">
        <v>575</v>
      </c>
      <c r="C416" s="1" t="s">
        <v>193</v>
      </c>
      <c r="D416" s="1" t="s">
        <v>284</v>
      </c>
      <c r="E416" s="1">
        <v>9</v>
      </c>
      <c r="F416" s="1" t="s">
        <v>1045</v>
      </c>
      <c r="G416" s="1" t="s">
        <v>198</v>
      </c>
      <c r="H416" s="2"/>
      <c r="I416" s="2">
        <v>42695</v>
      </c>
      <c r="J416" s="1">
        <v>3.5</v>
      </c>
      <c r="K416" s="1" t="s">
        <v>275</v>
      </c>
      <c r="L416" s="1" t="s">
        <v>1046</v>
      </c>
      <c r="M416" s="1" t="s">
        <v>193</v>
      </c>
      <c r="N416" s="1">
        <v>2016</v>
      </c>
      <c r="O416" s="2">
        <v>0</v>
      </c>
      <c r="P416" s="1">
        <v>0</v>
      </c>
      <c r="Q416" s="2">
        <v>0</v>
      </c>
      <c r="R416" s="1"/>
      <c r="S416" s="2">
        <v>0</v>
      </c>
      <c r="T416" s="1" t="s">
        <v>193</v>
      </c>
      <c r="V416" t="s">
        <v>193</v>
      </c>
      <c r="W416" t="s">
        <v>351</v>
      </c>
      <c r="X416">
        <v>0</v>
      </c>
      <c r="Y416">
        <v>1</v>
      </c>
      <c r="AA416">
        <v>1</v>
      </c>
      <c r="AE416">
        <v>0</v>
      </c>
      <c r="AF416">
        <v>0</v>
      </c>
    </row>
    <row r="417" spans="1:32" x14ac:dyDescent="0.2">
      <c r="A417" s="1" t="s">
        <v>512</v>
      </c>
      <c r="B417" s="1" t="s">
        <v>575</v>
      </c>
      <c r="C417" s="1" t="s">
        <v>193</v>
      </c>
      <c r="D417" s="1" t="s">
        <v>284</v>
      </c>
      <c r="E417" s="1">
        <v>29</v>
      </c>
      <c r="F417" s="1" t="s">
        <v>1047</v>
      </c>
      <c r="G417" s="1" t="s">
        <v>198</v>
      </c>
      <c r="H417" s="2"/>
      <c r="I417" s="2">
        <v>42572</v>
      </c>
      <c r="J417" s="1">
        <v>2.5</v>
      </c>
      <c r="K417" s="1" t="s">
        <v>275</v>
      </c>
      <c r="L417" s="1" t="s">
        <v>1048</v>
      </c>
      <c r="M417" s="1" t="s">
        <v>193</v>
      </c>
      <c r="N417" s="1">
        <v>2016</v>
      </c>
      <c r="O417" s="2">
        <v>0</v>
      </c>
      <c r="P417" s="1">
        <v>1</v>
      </c>
      <c r="Q417" s="2">
        <v>1</v>
      </c>
      <c r="R417" s="1"/>
      <c r="S417" s="2">
        <v>0</v>
      </c>
      <c r="T417" s="1" t="s">
        <v>193</v>
      </c>
      <c r="U417">
        <v>2.5</v>
      </c>
      <c r="V417" t="s">
        <v>193</v>
      </c>
      <c r="W417" t="s">
        <v>819</v>
      </c>
      <c r="X417">
        <v>0</v>
      </c>
      <c r="Y417">
        <v>1</v>
      </c>
      <c r="AA417">
        <v>1</v>
      </c>
      <c r="AE417">
        <v>0</v>
      </c>
      <c r="AF417">
        <v>0</v>
      </c>
    </row>
    <row r="418" spans="1:32" x14ac:dyDescent="0.2">
      <c r="A418" s="1" t="s">
        <v>512</v>
      </c>
      <c r="B418" s="1" t="s">
        <v>575</v>
      </c>
      <c r="C418" s="1" t="s">
        <v>193</v>
      </c>
      <c r="D418" s="1" t="s">
        <v>276</v>
      </c>
      <c r="E418" s="1">
        <v>9</v>
      </c>
      <c r="F418" s="1" t="s">
        <v>1045</v>
      </c>
      <c r="G418" s="1" t="s">
        <v>198</v>
      </c>
      <c r="H418" s="2"/>
      <c r="I418" s="2">
        <v>42427</v>
      </c>
      <c r="J418" s="1">
        <v>4.5</v>
      </c>
      <c r="K418" s="1" t="s">
        <v>275</v>
      </c>
      <c r="L418" s="1" t="s">
        <v>1049</v>
      </c>
      <c r="M418" s="1" t="s">
        <v>193</v>
      </c>
      <c r="N418" s="1">
        <v>2016</v>
      </c>
      <c r="O418" s="2">
        <v>0</v>
      </c>
      <c r="P418" s="1">
        <v>0</v>
      </c>
      <c r="Q418" s="2">
        <v>0</v>
      </c>
      <c r="R418" s="1"/>
      <c r="S418" s="2">
        <v>0</v>
      </c>
      <c r="T418" s="1" t="s">
        <v>193</v>
      </c>
      <c r="V418" t="s">
        <v>193</v>
      </c>
      <c r="W418" t="s">
        <v>433</v>
      </c>
      <c r="X418">
        <v>0</v>
      </c>
      <c r="Y418">
        <v>1</v>
      </c>
      <c r="AA418">
        <v>1</v>
      </c>
      <c r="AE418">
        <v>0</v>
      </c>
      <c r="AF418">
        <v>0</v>
      </c>
    </row>
    <row r="419" spans="1:32" x14ac:dyDescent="0.2">
      <c r="A419" s="1" t="s">
        <v>512</v>
      </c>
      <c r="B419" s="1" t="s">
        <v>575</v>
      </c>
      <c r="C419" s="1" t="s">
        <v>193</v>
      </c>
      <c r="D419" s="1" t="s">
        <v>276</v>
      </c>
      <c r="E419" s="1">
        <v>32</v>
      </c>
      <c r="F419" s="1" t="s">
        <v>1050</v>
      </c>
      <c r="G419" s="1" t="s">
        <v>198</v>
      </c>
      <c r="H419" s="2"/>
      <c r="I419" s="2">
        <v>42059</v>
      </c>
      <c r="J419" s="1">
        <v>2</v>
      </c>
      <c r="K419" s="1" t="s">
        <v>275</v>
      </c>
      <c r="L419" s="1" t="s">
        <v>1051</v>
      </c>
      <c r="M419" s="1" t="s">
        <v>193</v>
      </c>
      <c r="N419" s="1">
        <v>2015</v>
      </c>
      <c r="O419" s="2">
        <v>0</v>
      </c>
      <c r="P419" s="1">
        <v>1</v>
      </c>
      <c r="Q419" s="2">
        <v>1</v>
      </c>
      <c r="R419" s="1">
        <v>42059</v>
      </c>
      <c r="S419" s="2">
        <v>0</v>
      </c>
      <c r="T419" s="1" t="s">
        <v>193</v>
      </c>
      <c r="U419">
        <v>2</v>
      </c>
      <c r="V419" t="s">
        <v>193</v>
      </c>
      <c r="W419" t="s">
        <v>1052</v>
      </c>
      <c r="X419">
        <v>0</v>
      </c>
      <c r="Y419">
        <v>1</v>
      </c>
      <c r="AA419">
        <v>1</v>
      </c>
      <c r="AE419">
        <v>0</v>
      </c>
      <c r="AF419">
        <v>0</v>
      </c>
    </row>
    <row r="420" spans="1:32" x14ac:dyDescent="0.2">
      <c r="A420" s="1" t="s">
        <v>512</v>
      </c>
      <c r="B420" s="1" t="s">
        <v>575</v>
      </c>
      <c r="C420" s="1" t="s">
        <v>193</v>
      </c>
      <c r="D420" s="1" t="s">
        <v>331</v>
      </c>
      <c r="E420" s="1">
        <v>32</v>
      </c>
      <c r="F420" s="1" t="s">
        <v>1050</v>
      </c>
      <c r="G420" s="1" t="s">
        <v>198</v>
      </c>
      <c r="H420" s="2"/>
      <c r="I420" s="2">
        <v>42059</v>
      </c>
      <c r="J420" s="1">
        <v>2</v>
      </c>
      <c r="K420" s="1" t="s">
        <v>275</v>
      </c>
      <c r="L420" s="1" t="s">
        <v>1051</v>
      </c>
      <c r="M420" s="1" t="s">
        <v>193</v>
      </c>
      <c r="N420" s="1">
        <v>2015</v>
      </c>
      <c r="O420" s="2">
        <v>0</v>
      </c>
      <c r="P420" s="1">
        <v>1</v>
      </c>
      <c r="Q420" s="2">
        <v>1</v>
      </c>
      <c r="R420" s="1">
        <v>42059</v>
      </c>
      <c r="S420" s="2">
        <v>0</v>
      </c>
      <c r="T420" s="1" t="s">
        <v>193</v>
      </c>
      <c r="U420">
        <v>2</v>
      </c>
      <c r="V420" t="s">
        <v>193</v>
      </c>
      <c r="W420" t="s">
        <v>1053</v>
      </c>
      <c r="X420">
        <v>0</v>
      </c>
      <c r="Y420">
        <v>1</v>
      </c>
      <c r="AA420">
        <v>1</v>
      </c>
      <c r="AE420">
        <v>0</v>
      </c>
      <c r="AF420">
        <v>0</v>
      </c>
    </row>
    <row r="421" spans="1:32" x14ac:dyDescent="0.2">
      <c r="A421" s="1" t="s">
        <v>512</v>
      </c>
      <c r="B421" s="1" t="s">
        <v>584</v>
      </c>
      <c r="C421" s="1" t="s">
        <v>193</v>
      </c>
      <c r="D421" s="1" t="s">
        <v>284</v>
      </c>
      <c r="E421" s="1">
        <v>2016</v>
      </c>
      <c r="F421" s="1" t="s">
        <v>1054</v>
      </c>
      <c r="G421" s="1" t="s">
        <v>198</v>
      </c>
      <c r="H421" s="2"/>
      <c r="I421" s="2">
        <v>42895</v>
      </c>
      <c r="J421" s="1">
        <v>4.5</v>
      </c>
      <c r="K421" s="1" t="s">
        <v>275</v>
      </c>
      <c r="L421" s="1" t="s">
        <v>1018</v>
      </c>
      <c r="M421" s="1" t="s">
        <v>193</v>
      </c>
      <c r="N421" s="1">
        <v>2017</v>
      </c>
      <c r="O421" s="2">
        <v>0</v>
      </c>
      <c r="P421" s="1">
        <v>0</v>
      </c>
      <c r="Q421" s="2">
        <v>0</v>
      </c>
      <c r="R421" s="1"/>
      <c r="S421" s="2">
        <v>0</v>
      </c>
      <c r="T421" s="1" t="s">
        <v>193</v>
      </c>
      <c r="V421" t="s">
        <v>193</v>
      </c>
      <c r="W421" t="s">
        <v>1055</v>
      </c>
      <c r="X421">
        <v>0</v>
      </c>
      <c r="Y421">
        <v>1</v>
      </c>
      <c r="AA421">
        <v>1</v>
      </c>
      <c r="AE421">
        <v>0</v>
      </c>
      <c r="AF421">
        <v>0</v>
      </c>
    </row>
    <row r="422" spans="1:32" x14ac:dyDescent="0.2">
      <c r="A422" s="1" t="s">
        <v>512</v>
      </c>
      <c r="B422" s="1" t="s">
        <v>584</v>
      </c>
      <c r="C422" s="1" t="s">
        <v>193</v>
      </c>
      <c r="D422" s="1" t="s">
        <v>284</v>
      </c>
      <c r="E422" s="1">
        <v>2025</v>
      </c>
      <c r="F422" s="1" t="s">
        <v>1056</v>
      </c>
      <c r="G422" s="1" t="s">
        <v>198</v>
      </c>
      <c r="H422" s="2"/>
      <c r="I422" s="2">
        <v>42895</v>
      </c>
      <c r="J422" s="1">
        <v>4.5</v>
      </c>
      <c r="K422" s="1" t="s">
        <v>275</v>
      </c>
      <c r="L422" s="1" t="s">
        <v>1018</v>
      </c>
      <c r="M422" s="1" t="s">
        <v>193</v>
      </c>
      <c r="N422" s="1">
        <v>2017</v>
      </c>
      <c r="O422" s="2">
        <v>0</v>
      </c>
      <c r="P422" s="1">
        <v>0</v>
      </c>
      <c r="Q422" s="2">
        <v>0</v>
      </c>
      <c r="R422" s="1"/>
      <c r="S422" s="2">
        <v>0</v>
      </c>
      <c r="T422" s="1" t="s">
        <v>193</v>
      </c>
      <c r="V422" t="s">
        <v>193</v>
      </c>
      <c r="W422" t="s">
        <v>1057</v>
      </c>
      <c r="X422">
        <v>0</v>
      </c>
      <c r="Y422">
        <v>1</v>
      </c>
      <c r="AA422">
        <v>1</v>
      </c>
      <c r="AE422">
        <v>0</v>
      </c>
      <c r="AF422">
        <v>0</v>
      </c>
    </row>
    <row r="423" spans="1:32" x14ac:dyDescent="0.2">
      <c r="A423" s="1" t="s">
        <v>512</v>
      </c>
      <c r="B423" s="1" t="s">
        <v>584</v>
      </c>
      <c r="C423" s="1" t="s">
        <v>193</v>
      </c>
      <c r="D423" s="1" t="s">
        <v>284</v>
      </c>
      <c r="E423" s="1">
        <v>2070</v>
      </c>
      <c r="F423" s="1" t="s">
        <v>1058</v>
      </c>
      <c r="G423" s="1" t="s">
        <v>198</v>
      </c>
      <c r="H423" s="2"/>
      <c r="I423" s="2">
        <v>42895</v>
      </c>
      <c r="J423" s="1">
        <v>3</v>
      </c>
      <c r="K423" s="1" t="s">
        <v>275</v>
      </c>
      <c r="L423" s="1" t="s">
        <v>1018</v>
      </c>
      <c r="M423" s="1" t="s">
        <v>193</v>
      </c>
      <c r="N423" s="1">
        <v>2017</v>
      </c>
      <c r="O423" s="2">
        <v>0</v>
      </c>
      <c r="P423" s="1">
        <v>0</v>
      </c>
      <c r="Q423" s="2">
        <v>0</v>
      </c>
      <c r="R423" s="1"/>
      <c r="S423" s="2">
        <v>0</v>
      </c>
      <c r="T423" s="1" t="s">
        <v>193</v>
      </c>
      <c r="V423" t="s">
        <v>193</v>
      </c>
      <c r="W423" t="s">
        <v>1059</v>
      </c>
      <c r="X423">
        <v>0</v>
      </c>
      <c r="Y423">
        <v>1</v>
      </c>
      <c r="AA423">
        <v>1</v>
      </c>
      <c r="AE423">
        <v>0</v>
      </c>
      <c r="AF423">
        <v>0</v>
      </c>
    </row>
    <row r="424" spans="1:32" x14ac:dyDescent="0.2">
      <c r="A424" s="1" t="s">
        <v>512</v>
      </c>
      <c r="B424" s="1" t="s">
        <v>584</v>
      </c>
      <c r="C424" s="1" t="s">
        <v>193</v>
      </c>
      <c r="D424" s="1" t="s">
        <v>284</v>
      </c>
      <c r="E424" s="1">
        <v>2071</v>
      </c>
      <c r="F424" s="1" t="s">
        <v>1060</v>
      </c>
      <c r="G424" s="1" t="s">
        <v>198</v>
      </c>
      <c r="H424" s="2"/>
      <c r="I424" s="2">
        <v>42651</v>
      </c>
      <c r="J424" s="1">
        <v>4</v>
      </c>
      <c r="K424" s="1" t="s">
        <v>275</v>
      </c>
      <c r="L424" s="1" t="s">
        <v>1061</v>
      </c>
      <c r="M424" s="1" t="s">
        <v>193</v>
      </c>
      <c r="N424" s="1">
        <v>2016</v>
      </c>
      <c r="O424" s="2">
        <v>0</v>
      </c>
      <c r="P424" s="1">
        <v>0</v>
      </c>
      <c r="Q424" s="2">
        <v>0</v>
      </c>
      <c r="R424" s="1"/>
      <c r="S424" s="2">
        <v>0</v>
      </c>
      <c r="T424" s="1" t="s">
        <v>193</v>
      </c>
      <c r="V424" t="s">
        <v>193</v>
      </c>
      <c r="W424" t="s">
        <v>1062</v>
      </c>
      <c r="X424">
        <v>0</v>
      </c>
      <c r="Y424">
        <v>1</v>
      </c>
      <c r="AA424">
        <v>1</v>
      </c>
      <c r="AE424">
        <v>0</v>
      </c>
      <c r="AF424">
        <v>0</v>
      </c>
    </row>
    <row r="425" spans="1:32" x14ac:dyDescent="0.2">
      <c r="A425" s="1" t="s">
        <v>512</v>
      </c>
      <c r="B425" s="1" t="s">
        <v>584</v>
      </c>
      <c r="C425" s="1" t="s">
        <v>193</v>
      </c>
      <c r="D425" s="1" t="s">
        <v>284</v>
      </c>
      <c r="E425" s="1">
        <v>2622</v>
      </c>
      <c r="F425" s="1" t="s">
        <v>1063</v>
      </c>
      <c r="G425" s="1" t="s">
        <v>198</v>
      </c>
      <c r="H425" s="2"/>
      <c r="I425" s="2">
        <v>42649</v>
      </c>
      <c r="J425" s="1">
        <v>4</v>
      </c>
      <c r="K425" s="1" t="s">
        <v>275</v>
      </c>
      <c r="L425" s="1" t="s">
        <v>1061</v>
      </c>
      <c r="M425" s="1" t="s">
        <v>193</v>
      </c>
      <c r="N425" s="1">
        <v>2016</v>
      </c>
      <c r="O425" s="2">
        <v>0</v>
      </c>
      <c r="P425" s="1">
        <v>0</v>
      </c>
      <c r="Q425" s="2">
        <v>0</v>
      </c>
      <c r="R425" s="1"/>
      <c r="S425" s="2">
        <v>0</v>
      </c>
      <c r="T425" s="1" t="s">
        <v>193</v>
      </c>
      <c r="V425" t="s">
        <v>193</v>
      </c>
      <c r="W425" t="s">
        <v>1064</v>
      </c>
      <c r="X425">
        <v>0</v>
      </c>
      <c r="Y425">
        <v>1</v>
      </c>
      <c r="AA425">
        <v>1</v>
      </c>
      <c r="AE425">
        <v>0</v>
      </c>
      <c r="AF425">
        <v>0</v>
      </c>
    </row>
    <row r="426" spans="1:32" x14ac:dyDescent="0.2">
      <c r="A426" s="1" t="s">
        <v>512</v>
      </c>
      <c r="B426" s="1" t="s">
        <v>584</v>
      </c>
      <c r="C426" s="1" t="s">
        <v>193</v>
      </c>
      <c r="D426" s="1" t="s">
        <v>276</v>
      </c>
      <c r="E426" s="1">
        <v>2025</v>
      </c>
      <c r="F426" s="1" t="s">
        <v>1056</v>
      </c>
      <c r="G426" s="1" t="s">
        <v>198</v>
      </c>
      <c r="H426" s="2"/>
      <c r="I426" s="2">
        <v>42644</v>
      </c>
      <c r="J426" s="1">
        <v>4.5</v>
      </c>
      <c r="K426" s="1" t="s">
        <v>275</v>
      </c>
      <c r="L426" s="1" t="s">
        <v>1061</v>
      </c>
      <c r="M426" s="1" t="s">
        <v>193</v>
      </c>
      <c r="N426" s="1">
        <v>2016</v>
      </c>
      <c r="O426" s="2">
        <v>0</v>
      </c>
      <c r="P426" s="1">
        <v>0</v>
      </c>
      <c r="Q426" s="2">
        <v>0</v>
      </c>
      <c r="R426" s="1"/>
      <c r="S426" s="2">
        <v>0</v>
      </c>
      <c r="T426" s="1" t="s">
        <v>193</v>
      </c>
      <c r="V426" t="s">
        <v>193</v>
      </c>
      <c r="W426" t="s">
        <v>1065</v>
      </c>
      <c r="X426">
        <v>0</v>
      </c>
      <c r="Y426">
        <v>1</v>
      </c>
      <c r="AA426">
        <v>1</v>
      </c>
      <c r="AE426">
        <v>0</v>
      </c>
      <c r="AF426">
        <v>0</v>
      </c>
    </row>
    <row r="427" spans="1:32" x14ac:dyDescent="0.2">
      <c r="A427" s="1" t="s">
        <v>512</v>
      </c>
      <c r="B427" s="1" t="s">
        <v>584</v>
      </c>
      <c r="C427" s="1" t="s">
        <v>193</v>
      </c>
      <c r="D427" s="1" t="s">
        <v>276</v>
      </c>
      <c r="E427" s="1">
        <v>2066</v>
      </c>
      <c r="F427" s="1" t="s">
        <v>587</v>
      </c>
      <c r="G427" s="1" t="s">
        <v>198</v>
      </c>
      <c r="H427" s="2"/>
      <c r="I427" s="2">
        <v>42649</v>
      </c>
      <c r="J427" s="1">
        <v>4.5</v>
      </c>
      <c r="K427" s="1" t="s">
        <v>275</v>
      </c>
      <c r="L427" s="1" t="s">
        <v>1061</v>
      </c>
      <c r="M427" s="1" t="s">
        <v>193</v>
      </c>
      <c r="N427" s="1">
        <v>2016</v>
      </c>
      <c r="O427" s="2">
        <v>0</v>
      </c>
      <c r="P427" s="1">
        <v>0</v>
      </c>
      <c r="Q427" s="2">
        <v>0</v>
      </c>
      <c r="R427" s="1"/>
      <c r="S427" s="2">
        <v>0</v>
      </c>
      <c r="T427" s="1" t="s">
        <v>193</v>
      </c>
      <c r="V427" t="s">
        <v>193</v>
      </c>
      <c r="W427" t="s">
        <v>1066</v>
      </c>
      <c r="X427">
        <v>0</v>
      </c>
      <c r="Y427">
        <v>1</v>
      </c>
      <c r="AA427">
        <v>1</v>
      </c>
      <c r="AE427">
        <v>0</v>
      </c>
      <c r="AF427">
        <v>0</v>
      </c>
    </row>
    <row r="428" spans="1:32" x14ac:dyDescent="0.2">
      <c r="A428" s="1" t="s">
        <v>512</v>
      </c>
      <c r="B428" s="1" t="s">
        <v>584</v>
      </c>
      <c r="C428" s="1" t="s">
        <v>193</v>
      </c>
      <c r="D428" s="1" t="s">
        <v>276</v>
      </c>
      <c r="E428" s="1">
        <v>2071</v>
      </c>
      <c r="F428" s="1" t="s">
        <v>1067</v>
      </c>
      <c r="G428" s="1" t="s">
        <v>198</v>
      </c>
      <c r="H428" s="2"/>
      <c r="I428" s="2">
        <v>42649</v>
      </c>
      <c r="J428" s="1">
        <v>3</v>
      </c>
      <c r="K428" s="1" t="s">
        <v>275</v>
      </c>
      <c r="L428" s="1" t="s">
        <v>1061</v>
      </c>
      <c r="M428" s="1" t="s">
        <v>193</v>
      </c>
      <c r="N428" s="1">
        <v>2016</v>
      </c>
      <c r="O428" s="2">
        <v>0</v>
      </c>
      <c r="P428" s="1">
        <v>0</v>
      </c>
      <c r="Q428" s="2">
        <v>0</v>
      </c>
      <c r="R428" s="1"/>
      <c r="S428" s="2">
        <v>0</v>
      </c>
      <c r="T428" s="1" t="s">
        <v>193</v>
      </c>
      <c r="V428" t="s">
        <v>193</v>
      </c>
      <c r="W428" t="s">
        <v>1068</v>
      </c>
      <c r="X428">
        <v>0</v>
      </c>
      <c r="Y428">
        <v>1</v>
      </c>
      <c r="AA428">
        <v>1</v>
      </c>
      <c r="AE428">
        <v>0</v>
      </c>
      <c r="AF428">
        <v>0</v>
      </c>
    </row>
    <row r="429" spans="1:32" x14ac:dyDescent="0.2">
      <c r="A429" s="1" t="s">
        <v>512</v>
      </c>
      <c r="B429" s="1" t="s">
        <v>584</v>
      </c>
      <c r="C429" s="1" t="s">
        <v>193</v>
      </c>
      <c r="D429" s="1" t="s">
        <v>276</v>
      </c>
      <c r="E429" s="1">
        <v>2095</v>
      </c>
      <c r="F429" s="1" t="s">
        <v>1069</v>
      </c>
      <c r="G429" s="1" t="s">
        <v>198</v>
      </c>
      <c r="H429" s="2"/>
      <c r="I429" s="2">
        <v>42853</v>
      </c>
      <c r="J429" s="1">
        <v>4.5</v>
      </c>
      <c r="K429" s="1" t="s">
        <v>275</v>
      </c>
      <c r="L429" s="1" t="s">
        <v>1061</v>
      </c>
      <c r="M429" s="1" t="s">
        <v>193</v>
      </c>
      <c r="N429" s="1">
        <v>2017</v>
      </c>
      <c r="O429" s="2">
        <v>0</v>
      </c>
      <c r="P429" s="1">
        <v>0</v>
      </c>
      <c r="Q429" s="2">
        <v>0</v>
      </c>
      <c r="R429" s="1"/>
      <c r="S429" s="2">
        <v>0</v>
      </c>
      <c r="T429" s="1" t="s">
        <v>193</v>
      </c>
      <c r="V429" t="s">
        <v>193</v>
      </c>
      <c r="W429" t="s">
        <v>1070</v>
      </c>
      <c r="X429">
        <v>0</v>
      </c>
      <c r="Y429">
        <v>1</v>
      </c>
      <c r="AA429">
        <v>1</v>
      </c>
      <c r="AE429">
        <v>0</v>
      </c>
      <c r="AF429">
        <v>0</v>
      </c>
    </row>
    <row r="430" spans="1:32" x14ac:dyDescent="0.2">
      <c r="A430" s="1" t="s">
        <v>512</v>
      </c>
      <c r="B430" s="1" t="s">
        <v>584</v>
      </c>
      <c r="C430" s="1" t="s">
        <v>193</v>
      </c>
      <c r="D430" s="1" t="s">
        <v>276</v>
      </c>
      <c r="E430" s="1">
        <v>2098</v>
      </c>
      <c r="F430" s="1" t="s">
        <v>1071</v>
      </c>
      <c r="G430" s="1" t="s">
        <v>198</v>
      </c>
      <c r="H430" s="2"/>
      <c r="I430" s="2">
        <v>42854</v>
      </c>
      <c r="J430" s="1">
        <v>4.5</v>
      </c>
      <c r="K430" s="1" t="s">
        <v>275</v>
      </c>
      <c r="L430" s="1" t="s">
        <v>1061</v>
      </c>
      <c r="M430" s="1" t="s">
        <v>193</v>
      </c>
      <c r="N430" s="1">
        <v>2017</v>
      </c>
      <c r="O430" s="2">
        <v>0</v>
      </c>
      <c r="P430" s="1">
        <v>0</v>
      </c>
      <c r="Q430" s="2">
        <v>0</v>
      </c>
      <c r="R430" s="1"/>
      <c r="S430" s="2">
        <v>0</v>
      </c>
      <c r="T430" s="1" t="s">
        <v>193</v>
      </c>
      <c r="V430" t="s">
        <v>193</v>
      </c>
      <c r="W430" t="s">
        <v>1072</v>
      </c>
      <c r="X430">
        <v>0</v>
      </c>
      <c r="Y430">
        <v>1</v>
      </c>
      <c r="AA430">
        <v>1</v>
      </c>
      <c r="AE430">
        <v>0</v>
      </c>
      <c r="AF430">
        <v>0</v>
      </c>
    </row>
    <row r="431" spans="1:32" x14ac:dyDescent="0.2">
      <c r="A431" s="1" t="s">
        <v>512</v>
      </c>
      <c r="B431" s="1" t="s">
        <v>584</v>
      </c>
      <c r="C431" s="1" t="s">
        <v>193</v>
      </c>
      <c r="D431" s="1" t="s">
        <v>276</v>
      </c>
      <c r="E431" s="1">
        <v>2251</v>
      </c>
      <c r="F431" s="1" t="s">
        <v>1073</v>
      </c>
      <c r="G431" s="1" t="s">
        <v>198</v>
      </c>
      <c r="H431" s="2"/>
      <c r="I431" s="2">
        <v>42854</v>
      </c>
      <c r="J431" s="1">
        <v>4.5</v>
      </c>
      <c r="K431" s="1" t="s">
        <v>275</v>
      </c>
      <c r="L431" s="1" t="s">
        <v>1061</v>
      </c>
      <c r="M431" s="1" t="s">
        <v>193</v>
      </c>
      <c r="N431" s="1">
        <v>2017</v>
      </c>
      <c r="O431" s="2">
        <v>0</v>
      </c>
      <c r="P431" s="1">
        <v>0</v>
      </c>
      <c r="Q431" s="2">
        <v>0</v>
      </c>
      <c r="R431" s="1"/>
      <c r="S431" s="2">
        <v>0</v>
      </c>
      <c r="T431" s="1" t="s">
        <v>193</v>
      </c>
      <c r="V431" t="s">
        <v>193</v>
      </c>
      <c r="W431" t="s">
        <v>1074</v>
      </c>
      <c r="X431">
        <v>0</v>
      </c>
      <c r="Y431">
        <v>1</v>
      </c>
      <c r="AA431">
        <v>1</v>
      </c>
      <c r="AE431">
        <v>0</v>
      </c>
      <c r="AF431">
        <v>0</v>
      </c>
    </row>
    <row r="432" spans="1:32" x14ac:dyDescent="0.2">
      <c r="A432" s="1" t="s">
        <v>512</v>
      </c>
      <c r="B432" s="1" t="s">
        <v>584</v>
      </c>
      <c r="C432" s="1" t="s">
        <v>193</v>
      </c>
      <c r="D432" s="1" t="s">
        <v>276</v>
      </c>
      <c r="E432" s="1">
        <v>2622</v>
      </c>
      <c r="F432" s="1" t="s">
        <v>1063</v>
      </c>
      <c r="G432" s="1" t="s">
        <v>198</v>
      </c>
      <c r="H432" s="2"/>
      <c r="I432" s="2">
        <v>42853</v>
      </c>
      <c r="J432" s="1">
        <v>4.5</v>
      </c>
      <c r="K432" s="1" t="s">
        <v>275</v>
      </c>
      <c r="L432" s="1" t="s">
        <v>1061</v>
      </c>
      <c r="M432" s="1" t="s">
        <v>193</v>
      </c>
      <c r="N432" s="1">
        <v>2017</v>
      </c>
      <c r="O432" s="2">
        <v>0</v>
      </c>
      <c r="P432" s="1">
        <v>0</v>
      </c>
      <c r="Q432" s="2">
        <v>0</v>
      </c>
      <c r="R432" s="1"/>
      <c r="S432" s="2">
        <v>0</v>
      </c>
      <c r="T432" s="1" t="s">
        <v>193</v>
      </c>
      <c r="V432" t="s">
        <v>193</v>
      </c>
      <c r="W432" t="s">
        <v>1075</v>
      </c>
      <c r="X432">
        <v>0</v>
      </c>
      <c r="Y432">
        <v>1</v>
      </c>
      <c r="AA432">
        <v>1</v>
      </c>
      <c r="AE432">
        <v>0</v>
      </c>
      <c r="AF432">
        <v>0</v>
      </c>
    </row>
    <row r="433" spans="1:32" x14ac:dyDescent="0.2">
      <c r="A433" s="1" t="s">
        <v>512</v>
      </c>
      <c r="B433" s="1" t="s">
        <v>1076</v>
      </c>
      <c r="C433" s="1" t="s">
        <v>193</v>
      </c>
      <c r="D433" s="1" t="s">
        <v>284</v>
      </c>
      <c r="E433" s="1">
        <v>329</v>
      </c>
      <c r="F433" s="1" t="s">
        <v>1077</v>
      </c>
      <c r="G433" s="1" t="s">
        <v>198</v>
      </c>
      <c r="H433" s="2"/>
      <c r="I433" s="2">
        <v>42282</v>
      </c>
      <c r="J433" s="1">
        <v>4</v>
      </c>
      <c r="K433" s="1" t="s">
        <v>275</v>
      </c>
      <c r="L433" s="1" t="s">
        <v>1078</v>
      </c>
      <c r="M433" s="1" t="s">
        <v>193</v>
      </c>
      <c r="N433" s="1">
        <v>2015</v>
      </c>
      <c r="O433" s="2">
        <v>1</v>
      </c>
      <c r="P433" s="1">
        <v>0</v>
      </c>
      <c r="Q433" s="2">
        <v>1</v>
      </c>
      <c r="R433" s="1">
        <v>42282</v>
      </c>
      <c r="S433" s="2">
        <v>0</v>
      </c>
      <c r="T433" s="1" t="s">
        <v>286</v>
      </c>
      <c r="V433" t="s">
        <v>193</v>
      </c>
      <c r="W433" t="s">
        <v>1079</v>
      </c>
      <c r="X433">
        <v>0</v>
      </c>
      <c r="Y433">
        <v>1</v>
      </c>
      <c r="AA433">
        <v>1</v>
      </c>
      <c r="AE433">
        <v>0</v>
      </c>
      <c r="AF433">
        <v>0</v>
      </c>
    </row>
    <row r="434" spans="1:32" x14ac:dyDescent="0.2">
      <c r="A434" s="1" t="s">
        <v>512</v>
      </c>
      <c r="B434" s="1" t="s">
        <v>1076</v>
      </c>
      <c r="C434" s="1" t="s">
        <v>193</v>
      </c>
      <c r="D434" s="1" t="s">
        <v>284</v>
      </c>
      <c r="E434" s="1">
        <v>377</v>
      </c>
      <c r="F434" s="1" t="s">
        <v>1080</v>
      </c>
      <c r="G434" s="1" t="s">
        <v>198</v>
      </c>
      <c r="H434" s="2"/>
      <c r="I434" s="2">
        <v>42629</v>
      </c>
      <c r="J434" s="1">
        <v>4</v>
      </c>
      <c r="K434" s="1" t="s">
        <v>275</v>
      </c>
      <c r="L434" s="1" t="s">
        <v>1078</v>
      </c>
      <c r="M434" s="1" t="s">
        <v>193</v>
      </c>
      <c r="N434" s="1">
        <v>2016</v>
      </c>
      <c r="O434" s="2">
        <v>0</v>
      </c>
      <c r="P434" s="1">
        <v>0</v>
      </c>
      <c r="Q434" s="2">
        <v>0</v>
      </c>
      <c r="R434" s="1"/>
      <c r="S434" s="2">
        <v>0</v>
      </c>
      <c r="T434" s="1" t="s">
        <v>193</v>
      </c>
      <c r="V434" t="s">
        <v>193</v>
      </c>
      <c r="W434" t="s">
        <v>1081</v>
      </c>
      <c r="X434">
        <v>0</v>
      </c>
      <c r="Y434">
        <v>1</v>
      </c>
      <c r="AA434">
        <v>1</v>
      </c>
      <c r="AE434">
        <v>0</v>
      </c>
      <c r="AF434">
        <v>0</v>
      </c>
    </row>
    <row r="435" spans="1:32" x14ac:dyDescent="0.2">
      <c r="A435" s="1" t="s">
        <v>512</v>
      </c>
      <c r="B435" s="1" t="s">
        <v>1076</v>
      </c>
      <c r="C435" s="1" t="s">
        <v>193</v>
      </c>
      <c r="D435" s="1" t="s">
        <v>276</v>
      </c>
      <c r="E435" s="1">
        <v>329</v>
      </c>
      <c r="F435" s="1" t="s">
        <v>1082</v>
      </c>
      <c r="G435" s="1" t="s">
        <v>198</v>
      </c>
      <c r="H435" s="2"/>
      <c r="I435" s="2">
        <v>42770</v>
      </c>
      <c r="J435" s="1">
        <v>5</v>
      </c>
      <c r="K435" s="1" t="s">
        <v>275</v>
      </c>
      <c r="L435" s="1" t="s">
        <v>1083</v>
      </c>
      <c r="M435" s="1" t="s">
        <v>193</v>
      </c>
      <c r="N435" s="1">
        <v>2017</v>
      </c>
      <c r="O435" s="2">
        <v>0</v>
      </c>
      <c r="P435" s="1">
        <v>0</v>
      </c>
      <c r="Q435" s="2">
        <v>0</v>
      </c>
      <c r="R435" s="1"/>
      <c r="S435" s="2">
        <v>0</v>
      </c>
      <c r="T435" s="1" t="s">
        <v>193</v>
      </c>
      <c r="V435" t="s">
        <v>193</v>
      </c>
      <c r="W435" t="s">
        <v>1084</v>
      </c>
      <c r="X435">
        <v>0</v>
      </c>
      <c r="Y435">
        <v>1</v>
      </c>
      <c r="AA435">
        <v>1</v>
      </c>
      <c r="AE435">
        <v>0</v>
      </c>
      <c r="AF435">
        <v>0</v>
      </c>
    </row>
    <row r="436" spans="1:32" x14ac:dyDescent="0.2">
      <c r="A436" s="1" t="s">
        <v>512</v>
      </c>
      <c r="B436" s="1" t="s">
        <v>601</v>
      </c>
      <c r="C436" s="1" t="s">
        <v>193</v>
      </c>
      <c r="D436" s="1" t="s">
        <v>284</v>
      </c>
      <c r="E436" s="1">
        <v>228</v>
      </c>
      <c r="F436" s="1" t="s">
        <v>721</v>
      </c>
      <c r="G436" s="1" t="s">
        <v>198</v>
      </c>
      <c r="H436" s="2"/>
      <c r="I436" s="2">
        <v>42907</v>
      </c>
      <c r="J436" s="1">
        <v>3</v>
      </c>
      <c r="K436" s="1" t="s">
        <v>275</v>
      </c>
      <c r="L436" s="1" t="s">
        <v>1085</v>
      </c>
      <c r="M436" s="1" t="s">
        <v>193</v>
      </c>
      <c r="N436" s="1">
        <v>2017</v>
      </c>
      <c r="O436" s="2">
        <v>0</v>
      </c>
      <c r="P436" s="1">
        <v>0</v>
      </c>
      <c r="Q436" s="2">
        <v>0</v>
      </c>
      <c r="R436" s="1"/>
      <c r="S436" s="2">
        <v>0</v>
      </c>
      <c r="T436" s="1" t="s">
        <v>193</v>
      </c>
      <c r="V436" t="s">
        <v>193</v>
      </c>
      <c r="W436" t="s">
        <v>1086</v>
      </c>
      <c r="X436">
        <v>0</v>
      </c>
      <c r="Y436">
        <v>1</v>
      </c>
      <c r="AA436">
        <v>1</v>
      </c>
      <c r="AE436">
        <v>0</v>
      </c>
      <c r="AF436">
        <v>0</v>
      </c>
    </row>
    <row r="437" spans="1:32" x14ac:dyDescent="0.2">
      <c r="A437" s="1" t="s">
        <v>512</v>
      </c>
      <c r="B437" s="1" t="s">
        <v>601</v>
      </c>
      <c r="C437" s="1" t="s">
        <v>193</v>
      </c>
      <c r="D437" s="1" t="s">
        <v>276</v>
      </c>
      <c r="E437" s="1">
        <v>228</v>
      </c>
      <c r="F437" s="1" t="s">
        <v>721</v>
      </c>
      <c r="G437" s="1" t="s">
        <v>198</v>
      </c>
      <c r="H437" s="2"/>
      <c r="I437" s="2">
        <v>42848</v>
      </c>
      <c r="J437" s="1">
        <v>4</v>
      </c>
      <c r="K437" s="1" t="s">
        <v>275</v>
      </c>
      <c r="L437" s="1" t="s">
        <v>1085</v>
      </c>
      <c r="M437" s="1" t="s">
        <v>193</v>
      </c>
      <c r="N437" s="1">
        <v>2017</v>
      </c>
      <c r="O437" s="2">
        <v>0</v>
      </c>
      <c r="P437" s="1">
        <v>0</v>
      </c>
      <c r="Q437" s="2">
        <v>0</v>
      </c>
      <c r="R437" s="1"/>
      <c r="S437" s="2">
        <v>0</v>
      </c>
      <c r="T437" s="1" t="s">
        <v>193</v>
      </c>
      <c r="V437" t="s">
        <v>193</v>
      </c>
      <c r="W437" t="s">
        <v>1087</v>
      </c>
      <c r="X437">
        <v>0</v>
      </c>
      <c r="Y437">
        <v>1</v>
      </c>
      <c r="AA437">
        <v>1</v>
      </c>
      <c r="AE437">
        <v>0</v>
      </c>
      <c r="AF437">
        <v>0</v>
      </c>
    </row>
    <row r="438" spans="1:32" x14ac:dyDescent="0.2">
      <c r="A438" s="1" t="s">
        <v>512</v>
      </c>
      <c r="B438" s="1" t="s">
        <v>601</v>
      </c>
      <c r="C438" s="1" t="s">
        <v>193</v>
      </c>
      <c r="D438" s="1" t="s">
        <v>331</v>
      </c>
      <c r="E438" s="1">
        <v>228</v>
      </c>
      <c r="F438" s="1" t="s">
        <v>721</v>
      </c>
      <c r="G438" s="1" t="s">
        <v>198</v>
      </c>
      <c r="H438" s="2"/>
      <c r="I438" s="2">
        <v>42489</v>
      </c>
      <c r="J438" s="1">
        <v>4</v>
      </c>
      <c r="K438" s="1" t="s">
        <v>275</v>
      </c>
      <c r="L438" s="1" t="s">
        <v>1088</v>
      </c>
      <c r="M438" s="1" t="s">
        <v>193</v>
      </c>
      <c r="N438" s="1">
        <v>2016</v>
      </c>
      <c r="O438" s="2">
        <v>0</v>
      </c>
      <c r="P438" s="1">
        <v>0</v>
      </c>
      <c r="Q438" s="2">
        <v>0</v>
      </c>
      <c r="R438" s="1"/>
      <c r="S438" s="2">
        <v>0</v>
      </c>
      <c r="T438" s="1" t="s">
        <v>193</v>
      </c>
      <c r="V438" t="s">
        <v>193</v>
      </c>
      <c r="W438" t="s">
        <v>1089</v>
      </c>
      <c r="X438">
        <v>0</v>
      </c>
      <c r="Y438">
        <v>1</v>
      </c>
      <c r="AA438">
        <v>1</v>
      </c>
      <c r="AE438">
        <v>0</v>
      </c>
      <c r="AF438">
        <v>0</v>
      </c>
    </row>
    <row r="439" spans="1:32" x14ac:dyDescent="0.2">
      <c r="A439" s="1" t="s">
        <v>512</v>
      </c>
      <c r="B439" s="1" t="s">
        <v>604</v>
      </c>
      <c r="C439" s="1" t="s">
        <v>193</v>
      </c>
      <c r="D439" s="1" t="s">
        <v>284</v>
      </c>
      <c r="E439" s="1">
        <v>61</v>
      </c>
      <c r="F439" s="1" t="s">
        <v>610</v>
      </c>
      <c r="G439" s="1" t="s">
        <v>198</v>
      </c>
      <c r="H439" s="2"/>
      <c r="I439" s="2">
        <v>42678</v>
      </c>
      <c r="J439" s="1">
        <v>3</v>
      </c>
      <c r="K439" s="1" t="s">
        <v>275</v>
      </c>
      <c r="L439" s="1" t="s">
        <v>1090</v>
      </c>
      <c r="M439" s="1" t="s">
        <v>193</v>
      </c>
      <c r="N439" s="1">
        <v>2016</v>
      </c>
      <c r="O439" s="2">
        <v>0</v>
      </c>
      <c r="P439" s="1">
        <v>0</v>
      </c>
      <c r="Q439" s="2">
        <v>0</v>
      </c>
      <c r="R439" s="1"/>
      <c r="S439" s="2">
        <v>0</v>
      </c>
      <c r="T439" s="1" t="s">
        <v>193</v>
      </c>
      <c r="V439" t="s">
        <v>193</v>
      </c>
      <c r="W439" t="s">
        <v>777</v>
      </c>
      <c r="X439">
        <v>0</v>
      </c>
      <c r="Y439">
        <v>1</v>
      </c>
      <c r="AA439">
        <v>1</v>
      </c>
      <c r="AE439">
        <v>0</v>
      </c>
      <c r="AF439">
        <v>0</v>
      </c>
    </row>
    <row r="440" spans="1:32" x14ac:dyDescent="0.2">
      <c r="A440" s="1" t="s">
        <v>512</v>
      </c>
      <c r="B440" s="1" t="s">
        <v>604</v>
      </c>
      <c r="C440" s="1" t="s">
        <v>193</v>
      </c>
      <c r="D440" s="1" t="s">
        <v>284</v>
      </c>
      <c r="E440" s="1">
        <v>109</v>
      </c>
      <c r="F440" s="1" t="s">
        <v>1091</v>
      </c>
      <c r="G440" s="1" t="s">
        <v>198</v>
      </c>
      <c r="H440" s="2"/>
      <c r="I440" s="2">
        <v>42695</v>
      </c>
      <c r="J440" s="1">
        <v>3</v>
      </c>
      <c r="K440" s="1" t="s">
        <v>275</v>
      </c>
      <c r="L440" s="1" t="s">
        <v>1090</v>
      </c>
      <c r="M440" s="1" t="s">
        <v>193</v>
      </c>
      <c r="N440" s="1">
        <v>2016</v>
      </c>
      <c r="O440" s="2">
        <v>0</v>
      </c>
      <c r="P440" s="1">
        <v>0</v>
      </c>
      <c r="Q440" s="2">
        <v>0</v>
      </c>
      <c r="R440" s="1"/>
      <c r="S440" s="2">
        <v>0</v>
      </c>
      <c r="T440" s="1" t="s">
        <v>193</v>
      </c>
      <c r="V440" t="s">
        <v>193</v>
      </c>
      <c r="W440" t="s">
        <v>1092</v>
      </c>
      <c r="X440">
        <v>0</v>
      </c>
      <c r="Y440">
        <v>1</v>
      </c>
      <c r="AA440">
        <v>1</v>
      </c>
      <c r="AE440">
        <v>0</v>
      </c>
      <c r="AF440">
        <v>0</v>
      </c>
    </row>
    <row r="441" spans="1:32" x14ac:dyDescent="0.2">
      <c r="A441" s="1" t="s">
        <v>512</v>
      </c>
      <c r="B441" s="1" t="s">
        <v>604</v>
      </c>
      <c r="C441" s="1" t="s">
        <v>193</v>
      </c>
      <c r="D441" s="1" t="s">
        <v>284</v>
      </c>
      <c r="E441" s="1">
        <v>115</v>
      </c>
      <c r="F441" s="1" t="s">
        <v>1093</v>
      </c>
      <c r="G441" s="1" t="s">
        <v>198</v>
      </c>
      <c r="H441" s="2"/>
      <c r="I441" s="2">
        <v>42875</v>
      </c>
      <c r="J441" s="1">
        <v>3</v>
      </c>
      <c r="K441" s="1" t="s">
        <v>275</v>
      </c>
      <c r="L441" s="1" t="s">
        <v>1090</v>
      </c>
      <c r="M441" s="1" t="s">
        <v>193</v>
      </c>
      <c r="N441" s="1">
        <v>2017</v>
      </c>
      <c r="O441" s="2">
        <v>0</v>
      </c>
      <c r="P441" s="1">
        <v>0</v>
      </c>
      <c r="Q441" s="2">
        <v>0</v>
      </c>
      <c r="R441" s="1"/>
      <c r="S441" s="2">
        <v>0</v>
      </c>
      <c r="T441" s="1" t="s">
        <v>193</v>
      </c>
      <c r="V441" t="s">
        <v>193</v>
      </c>
      <c r="W441" t="s">
        <v>805</v>
      </c>
      <c r="X441">
        <v>0</v>
      </c>
      <c r="Y441">
        <v>1</v>
      </c>
      <c r="AA441">
        <v>1</v>
      </c>
      <c r="AE441">
        <v>0</v>
      </c>
      <c r="AF441">
        <v>0</v>
      </c>
    </row>
    <row r="442" spans="1:32" x14ac:dyDescent="0.2">
      <c r="A442" s="1" t="s">
        <v>512</v>
      </c>
      <c r="B442" s="1" t="s">
        <v>604</v>
      </c>
      <c r="C442" s="1" t="s">
        <v>193</v>
      </c>
      <c r="D442" s="1" t="s">
        <v>284</v>
      </c>
      <c r="E442" s="1">
        <v>139</v>
      </c>
      <c r="F442" s="1" t="s">
        <v>1094</v>
      </c>
      <c r="G442" s="1" t="s">
        <v>198</v>
      </c>
      <c r="H442" s="2"/>
      <c r="I442" s="2">
        <v>42805</v>
      </c>
      <c r="J442" s="1">
        <v>3</v>
      </c>
      <c r="K442" s="1" t="s">
        <v>275</v>
      </c>
      <c r="L442" s="1" t="s">
        <v>1090</v>
      </c>
      <c r="M442" s="1" t="s">
        <v>193</v>
      </c>
      <c r="N442" s="1">
        <v>2017</v>
      </c>
      <c r="O442" s="2">
        <v>0</v>
      </c>
      <c r="P442" s="1">
        <v>0</v>
      </c>
      <c r="Q442" s="2">
        <v>0</v>
      </c>
      <c r="R442" s="1"/>
      <c r="S442" s="2">
        <v>0</v>
      </c>
      <c r="T442" s="1" t="s">
        <v>193</v>
      </c>
      <c r="V442" t="s">
        <v>193</v>
      </c>
      <c r="W442" t="s">
        <v>1095</v>
      </c>
      <c r="X442">
        <v>0</v>
      </c>
      <c r="Y442">
        <v>1</v>
      </c>
      <c r="AA442">
        <v>1</v>
      </c>
      <c r="AE442">
        <v>0</v>
      </c>
      <c r="AF442">
        <v>0</v>
      </c>
    </row>
    <row r="443" spans="1:32" x14ac:dyDescent="0.2">
      <c r="A443" s="1" t="s">
        <v>512</v>
      </c>
      <c r="B443" s="1" t="s">
        <v>604</v>
      </c>
      <c r="C443" s="1" t="s">
        <v>193</v>
      </c>
      <c r="D443" s="1" t="s">
        <v>284</v>
      </c>
      <c r="E443" s="1">
        <v>373</v>
      </c>
      <c r="F443" s="1" t="s">
        <v>1096</v>
      </c>
      <c r="G443" s="1" t="s">
        <v>198</v>
      </c>
      <c r="H443" s="2"/>
      <c r="I443" s="2">
        <v>42911</v>
      </c>
      <c r="J443" s="1">
        <v>4</v>
      </c>
      <c r="K443" s="1" t="s">
        <v>275</v>
      </c>
      <c r="L443" s="1" t="s">
        <v>1088</v>
      </c>
      <c r="M443" s="1" t="s">
        <v>193</v>
      </c>
      <c r="N443" s="1">
        <v>2017</v>
      </c>
      <c r="O443" s="2">
        <v>0</v>
      </c>
      <c r="P443" s="1">
        <v>0</v>
      </c>
      <c r="Q443" s="2">
        <v>0</v>
      </c>
      <c r="R443" s="1"/>
      <c r="S443" s="2">
        <v>0</v>
      </c>
      <c r="T443" s="1" t="s">
        <v>193</v>
      </c>
      <c r="V443" t="s">
        <v>193</v>
      </c>
      <c r="W443" t="s">
        <v>1097</v>
      </c>
      <c r="X443">
        <v>0</v>
      </c>
      <c r="Y443">
        <v>1</v>
      </c>
      <c r="AA443">
        <v>1</v>
      </c>
      <c r="AE443">
        <v>0</v>
      </c>
      <c r="AF443">
        <v>0</v>
      </c>
    </row>
    <row r="444" spans="1:32" x14ac:dyDescent="0.2">
      <c r="A444" s="1" t="s">
        <v>512</v>
      </c>
      <c r="B444" s="1" t="s">
        <v>604</v>
      </c>
      <c r="C444" s="1" t="s">
        <v>193</v>
      </c>
      <c r="D444" s="1" t="s">
        <v>284</v>
      </c>
      <c r="E444" s="1">
        <v>379</v>
      </c>
      <c r="F444" s="1" t="s">
        <v>1098</v>
      </c>
      <c r="G444" s="1" t="s">
        <v>198</v>
      </c>
      <c r="H444" s="2"/>
      <c r="I444" s="2">
        <v>42747</v>
      </c>
      <c r="J444" s="1">
        <v>3</v>
      </c>
      <c r="K444" s="1" t="s">
        <v>275</v>
      </c>
      <c r="L444" s="1" t="s">
        <v>1090</v>
      </c>
      <c r="M444" s="1" t="s">
        <v>193</v>
      </c>
      <c r="N444" s="1">
        <v>2017</v>
      </c>
      <c r="O444" s="2">
        <v>0</v>
      </c>
      <c r="P444" s="1">
        <v>0</v>
      </c>
      <c r="Q444" s="2">
        <v>0</v>
      </c>
      <c r="R444" s="1"/>
      <c r="S444" s="2">
        <v>0</v>
      </c>
      <c r="T444" s="1" t="s">
        <v>193</v>
      </c>
      <c r="V444" t="s">
        <v>193</v>
      </c>
      <c r="W444" t="s">
        <v>1099</v>
      </c>
      <c r="X444">
        <v>0</v>
      </c>
      <c r="Y444">
        <v>1</v>
      </c>
      <c r="AA444">
        <v>1</v>
      </c>
      <c r="AE444">
        <v>0</v>
      </c>
      <c r="AF444">
        <v>0</v>
      </c>
    </row>
    <row r="445" spans="1:32" x14ac:dyDescent="0.2">
      <c r="A445" s="1" t="s">
        <v>512</v>
      </c>
      <c r="B445" s="1" t="s">
        <v>604</v>
      </c>
      <c r="C445" s="1" t="s">
        <v>193</v>
      </c>
      <c r="D445" s="1" t="s">
        <v>284</v>
      </c>
      <c r="E445" s="1">
        <v>817</v>
      </c>
      <c r="F445" s="1" t="s">
        <v>1100</v>
      </c>
      <c r="G445" s="1" t="s">
        <v>198</v>
      </c>
      <c r="H445" s="2"/>
      <c r="I445" s="2">
        <v>42805</v>
      </c>
      <c r="J445" s="1">
        <v>2.5</v>
      </c>
      <c r="K445" s="1" t="s">
        <v>275</v>
      </c>
      <c r="L445" s="1" t="s">
        <v>1090</v>
      </c>
      <c r="M445" s="1" t="s">
        <v>193</v>
      </c>
      <c r="N445" s="1">
        <v>2017</v>
      </c>
      <c r="O445" s="2">
        <v>0</v>
      </c>
      <c r="P445" s="1">
        <v>1</v>
      </c>
      <c r="Q445" s="2">
        <v>1</v>
      </c>
      <c r="R445" s="1"/>
      <c r="S445" s="2">
        <v>0</v>
      </c>
      <c r="T445" s="1" t="s">
        <v>193</v>
      </c>
      <c r="U445">
        <v>2.5</v>
      </c>
      <c r="V445" t="s">
        <v>193</v>
      </c>
      <c r="W445" t="s">
        <v>1101</v>
      </c>
      <c r="X445">
        <v>0</v>
      </c>
      <c r="Y445">
        <v>1</v>
      </c>
      <c r="AA445">
        <v>1</v>
      </c>
      <c r="AE445">
        <v>0</v>
      </c>
      <c r="AF445">
        <v>0</v>
      </c>
    </row>
    <row r="446" spans="1:32" x14ac:dyDescent="0.2">
      <c r="A446" s="1" t="s">
        <v>512</v>
      </c>
      <c r="B446" s="1" t="s">
        <v>604</v>
      </c>
      <c r="C446" s="1" t="s">
        <v>193</v>
      </c>
      <c r="D446" s="1" t="s">
        <v>284</v>
      </c>
      <c r="E446" s="1">
        <v>877</v>
      </c>
      <c r="F446" s="1" t="s">
        <v>1102</v>
      </c>
      <c r="G446" s="1" t="s">
        <v>198</v>
      </c>
      <c r="H446" s="2"/>
      <c r="I446" s="2">
        <v>42807</v>
      </c>
      <c r="J446" s="1">
        <v>3.5</v>
      </c>
      <c r="K446" s="1" t="s">
        <v>275</v>
      </c>
      <c r="L446" s="1" t="s">
        <v>1090</v>
      </c>
      <c r="M446" s="1" t="s">
        <v>193</v>
      </c>
      <c r="N446" s="1">
        <v>2017</v>
      </c>
      <c r="O446" s="2">
        <v>0</v>
      </c>
      <c r="P446" s="1">
        <v>0</v>
      </c>
      <c r="Q446" s="2">
        <v>0</v>
      </c>
      <c r="R446" s="1"/>
      <c r="S446" s="2">
        <v>0</v>
      </c>
      <c r="T446" s="1" t="s">
        <v>193</v>
      </c>
      <c r="V446" t="s">
        <v>193</v>
      </c>
      <c r="W446" t="s">
        <v>1103</v>
      </c>
      <c r="X446">
        <v>0</v>
      </c>
      <c r="Y446">
        <v>1</v>
      </c>
      <c r="AA446">
        <v>1</v>
      </c>
      <c r="AE446">
        <v>0</v>
      </c>
      <c r="AF446">
        <v>0</v>
      </c>
    </row>
    <row r="447" spans="1:32" x14ac:dyDescent="0.2">
      <c r="A447" s="1" t="s">
        <v>512</v>
      </c>
      <c r="B447" s="1" t="s">
        <v>604</v>
      </c>
      <c r="C447" s="1" t="s">
        <v>193</v>
      </c>
      <c r="D447" s="1" t="s">
        <v>284</v>
      </c>
      <c r="E447" s="1">
        <v>899</v>
      </c>
      <c r="F447" s="1" t="s">
        <v>1104</v>
      </c>
      <c r="G447" s="1" t="s">
        <v>198</v>
      </c>
      <c r="H447" s="2"/>
      <c r="I447" s="2">
        <v>42804</v>
      </c>
      <c r="J447" s="1">
        <v>2.5</v>
      </c>
      <c r="K447" s="1" t="s">
        <v>275</v>
      </c>
      <c r="L447" s="1" t="s">
        <v>1090</v>
      </c>
      <c r="M447" s="1" t="s">
        <v>193</v>
      </c>
      <c r="N447" s="1">
        <v>2017</v>
      </c>
      <c r="O447" s="2">
        <v>0</v>
      </c>
      <c r="P447" s="1">
        <v>1</v>
      </c>
      <c r="Q447" s="2">
        <v>1</v>
      </c>
      <c r="R447" s="1"/>
      <c r="S447" s="2">
        <v>0</v>
      </c>
      <c r="T447" s="1" t="s">
        <v>193</v>
      </c>
      <c r="U447">
        <v>2.5</v>
      </c>
      <c r="V447" t="s">
        <v>193</v>
      </c>
      <c r="W447" t="s">
        <v>1105</v>
      </c>
      <c r="X447">
        <v>0</v>
      </c>
      <c r="Y447">
        <v>1</v>
      </c>
      <c r="AA447">
        <v>1</v>
      </c>
      <c r="AE447">
        <v>0</v>
      </c>
      <c r="AF447">
        <v>0</v>
      </c>
    </row>
    <row r="448" spans="1:32" x14ac:dyDescent="0.2">
      <c r="A448" s="1" t="s">
        <v>512</v>
      </c>
      <c r="B448" s="1" t="s">
        <v>604</v>
      </c>
      <c r="C448" s="1" t="s">
        <v>193</v>
      </c>
      <c r="D448" s="1" t="s">
        <v>276</v>
      </c>
      <c r="E448" s="1">
        <v>108</v>
      </c>
      <c r="F448" s="1" t="s">
        <v>1106</v>
      </c>
      <c r="G448" s="1" t="s">
        <v>198</v>
      </c>
      <c r="H448" s="2"/>
      <c r="I448" s="2">
        <v>42036</v>
      </c>
      <c r="J448" s="1">
        <v>2.5</v>
      </c>
      <c r="K448" s="1" t="s">
        <v>275</v>
      </c>
      <c r="L448" s="1" t="s">
        <v>1107</v>
      </c>
      <c r="M448" s="1" t="s">
        <v>193</v>
      </c>
      <c r="N448" s="1">
        <v>2015</v>
      </c>
      <c r="O448" s="2">
        <v>0</v>
      </c>
      <c r="P448" s="1">
        <v>1</v>
      </c>
      <c r="Q448" s="2">
        <v>1</v>
      </c>
      <c r="R448" s="1">
        <v>42036</v>
      </c>
      <c r="S448" s="2">
        <v>0</v>
      </c>
      <c r="T448" s="1" t="s">
        <v>193</v>
      </c>
      <c r="U448">
        <v>2.5</v>
      </c>
      <c r="V448" t="s">
        <v>193</v>
      </c>
      <c r="W448" t="s">
        <v>1108</v>
      </c>
      <c r="X448">
        <v>0</v>
      </c>
      <c r="Y448">
        <v>1</v>
      </c>
      <c r="AA448">
        <v>1</v>
      </c>
      <c r="AE448">
        <v>0</v>
      </c>
      <c r="AF448">
        <v>0</v>
      </c>
    </row>
    <row r="449" spans="1:32" x14ac:dyDescent="0.2">
      <c r="A449" s="1" t="s">
        <v>512</v>
      </c>
      <c r="B449" s="1" t="s">
        <v>604</v>
      </c>
      <c r="C449" s="1" t="s">
        <v>193</v>
      </c>
      <c r="D449" s="1" t="s">
        <v>276</v>
      </c>
      <c r="E449" s="1">
        <v>109</v>
      </c>
      <c r="F449" s="1" t="s">
        <v>1091</v>
      </c>
      <c r="G449" s="1" t="s">
        <v>198</v>
      </c>
      <c r="H449" s="2"/>
      <c r="I449" s="2">
        <v>42678</v>
      </c>
      <c r="J449" s="1">
        <v>3</v>
      </c>
      <c r="K449" s="1" t="s">
        <v>275</v>
      </c>
      <c r="L449" s="1" t="s">
        <v>1090</v>
      </c>
      <c r="M449" s="1" t="s">
        <v>193</v>
      </c>
      <c r="N449" s="1">
        <v>2016</v>
      </c>
      <c r="O449" s="2">
        <v>0</v>
      </c>
      <c r="P449" s="1">
        <v>0</v>
      </c>
      <c r="Q449" s="2">
        <v>0</v>
      </c>
      <c r="R449" s="1"/>
      <c r="S449" s="2">
        <v>0</v>
      </c>
      <c r="T449" s="1" t="s">
        <v>193</v>
      </c>
      <c r="V449" t="s">
        <v>193</v>
      </c>
      <c r="W449" t="s">
        <v>1109</v>
      </c>
      <c r="X449">
        <v>0</v>
      </c>
      <c r="Y449">
        <v>1</v>
      </c>
      <c r="AA449">
        <v>1</v>
      </c>
      <c r="AE449">
        <v>0</v>
      </c>
      <c r="AF449">
        <v>0</v>
      </c>
    </row>
    <row r="450" spans="1:32" x14ac:dyDescent="0.2">
      <c r="A450" s="1" t="s">
        <v>512</v>
      </c>
      <c r="B450" s="1" t="s">
        <v>604</v>
      </c>
      <c r="C450" s="1" t="s">
        <v>193</v>
      </c>
      <c r="D450" s="1" t="s">
        <v>276</v>
      </c>
      <c r="E450" s="1">
        <v>115</v>
      </c>
      <c r="F450" s="1" t="s">
        <v>1093</v>
      </c>
      <c r="G450" s="1" t="s">
        <v>198</v>
      </c>
      <c r="H450" s="2"/>
      <c r="I450" s="2">
        <v>42876</v>
      </c>
      <c r="J450" s="1">
        <v>2.5</v>
      </c>
      <c r="K450" s="1" t="s">
        <v>275</v>
      </c>
      <c r="L450" s="1" t="s">
        <v>1090</v>
      </c>
      <c r="M450" s="1" t="s">
        <v>193</v>
      </c>
      <c r="N450" s="1">
        <v>2017</v>
      </c>
      <c r="O450" s="2">
        <v>0</v>
      </c>
      <c r="P450" s="1">
        <v>1</v>
      </c>
      <c r="Q450" s="2">
        <v>1</v>
      </c>
      <c r="R450" s="1"/>
      <c r="S450" s="2">
        <v>0</v>
      </c>
      <c r="T450" s="1" t="s">
        <v>193</v>
      </c>
      <c r="U450">
        <v>2.5</v>
      </c>
      <c r="V450" t="s">
        <v>193</v>
      </c>
      <c r="W450" t="s">
        <v>942</v>
      </c>
      <c r="X450">
        <v>0</v>
      </c>
      <c r="Y450">
        <v>1</v>
      </c>
      <c r="AA450">
        <v>1</v>
      </c>
      <c r="AE450">
        <v>0</v>
      </c>
      <c r="AF450">
        <v>0</v>
      </c>
    </row>
    <row r="451" spans="1:32" x14ac:dyDescent="0.2">
      <c r="A451" s="1" t="s">
        <v>512</v>
      </c>
      <c r="B451" s="1" t="s">
        <v>604</v>
      </c>
      <c r="C451" s="1" t="s">
        <v>193</v>
      </c>
      <c r="D451" s="1" t="s">
        <v>276</v>
      </c>
      <c r="E451" s="1">
        <v>139</v>
      </c>
      <c r="F451" s="1" t="s">
        <v>1110</v>
      </c>
      <c r="G451" s="1" t="s">
        <v>198</v>
      </c>
      <c r="H451" s="2"/>
      <c r="I451" s="2">
        <v>42677</v>
      </c>
      <c r="J451" s="1">
        <v>3</v>
      </c>
      <c r="K451" s="1" t="s">
        <v>275</v>
      </c>
      <c r="L451" s="1" t="s">
        <v>1090</v>
      </c>
      <c r="M451" s="1" t="s">
        <v>193</v>
      </c>
      <c r="N451" s="1">
        <v>2016</v>
      </c>
      <c r="O451" s="2">
        <v>0</v>
      </c>
      <c r="P451" s="1">
        <v>0</v>
      </c>
      <c r="Q451" s="2">
        <v>0</v>
      </c>
      <c r="R451" s="1"/>
      <c r="S451" s="2">
        <v>0</v>
      </c>
      <c r="T451" s="1" t="s">
        <v>193</v>
      </c>
      <c r="V451" t="s">
        <v>193</v>
      </c>
      <c r="W451" t="s">
        <v>1111</v>
      </c>
      <c r="X451">
        <v>0</v>
      </c>
      <c r="Y451">
        <v>1</v>
      </c>
      <c r="AA451">
        <v>1</v>
      </c>
      <c r="AE451">
        <v>0</v>
      </c>
      <c r="AF451">
        <v>0</v>
      </c>
    </row>
    <row r="452" spans="1:32" x14ac:dyDescent="0.2">
      <c r="A452" s="1" t="s">
        <v>512</v>
      </c>
      <c r="B452" s="1" t="s">
        <v>604</v>
      </c>
      <c r="C452" s="1" t="s">
        <v>193</v>
      </c>
      <c r="D452" s="1" t="s">
        <v>276</v>
      </c>
      <c r="E452" s="1">
        <v>184</v>
      </c>
      <c r="F452" s="1" t="s">
        <v>607</v>
      </c>
      <c r="G452" s="1" t="s">
        <v>198</v>
      </c>
      <c r="H452" s="2"/>
      <c r="I452" s="2">
        <v>42872</v>
      </c>
      <c r="J452" s="1">
        <v>4</v>
      </c>
      <c r="K452" s="1" t="s">
        <v>275</v>
      </c>
      <c r="L452" s="1" t="s">
        <v>1090</v>
      </c>
      <c r="M452" s="1" t="s">
        <v>193</v>
      </c>
      <c r="N452" s="1">
        <v>2017</v>
      </c>
      <c r="O452" s="2">
        <v>0</v>
      </c>
      <c r="P452" s="1">
        <v>0</v>
      </c>
      <c r="Q452" s="2">
        <v>0</v>
      </c>
      <c r="R452" s="1"/>
      <c r="S452" s="2">
        <v>0</v>
      </c>
      <c r="T452" s="1" t="s">
        <v>193</v>
      </c>
      <c r="V452" t="s">
        <v>193</v>
      </c>
      <c r="W452" t="s">
        <v>1112</v>
      </c>
      <c r="X452">
        <v>0</v>
      </c>
      <c r="Y452">
        <v>1</v>
      </c>
      <c r="AA452">
        <v>1</v>
      </c>
      <c r="AE452">
        <v>0</v>
      </c>
      <c r="AF452">
        <v>0</v>
      </c>
    </row>
    <row r="453" spans="1:32" x14ac:dyDescent="0.2">
      <c r="A453" s="1" t="s">
        <v>512</v>
      </c>
      <c r="B453" s="1" t="s">
        <v>604</v>
      </c>
      <c r="C453" s="1" t="s">
        <v>193</v>
      </c>
      <c r="D453" s="1" t="s">
        <v>276</v>
      </c>
      <c r="E453" s="1">
        <v>877</v>
      </c>
      <c r="F453" s="1" t="s">
        <v>1113</v>
      </c>
      <c r="G453" s="1" t="s">
        <v>198</v>
      </c>
      <c r="H453" s="2"/>
      <c r="I453" s="2">
        <v>42709</v>
      </c>
      <c r="J453" s="1">
        <v>3</v>
      </c>
      <c r="K453" s="1" t="s">
        <v>275</v>
      </c>
      <c r="L453" s="1" t="s">
        <v>1090</v>
      </c>
      <c r="M453" s="1" t="s">
        <v>193</v>
      </c>
      <c r="N453" s="1">
        <v>2016</v>
      </c>
      <c r="O453" s="2">
        <v>0</v>
      </c>
      <c r="P453" s="1">
        <v>0</v>
      </c>
      <c r="Q453" s="2">
        <v>0</v>
      </c>
      <c r="R453" s="1"/>
      <c r="S453" s="2">
        <v>0</v>
      </c>
      <c r="T453" s="1" t="s">
        <v>193</v>
      </c>
      <c r="V453" t="s">
        <v>193</v>
      </c>
      <c r="W453" t="s">
        <v>1114</v>
      </c>
      <c r="X453">
        <v>0</v>
      </c>
      <c r="Y453">
        <v>1</v>
      </c>
      <c r="AA453">
        <v>1</v>
      </c>
      <c r="AE453">
        <v>0</v>
      </c>
      <c r="AF453">
        <v>0</v>
      </c>
    </row>
    <row r="454" spans="1:32" x14ac:dyDescent="0.2">
      <c r="A454" s="1" t="s">
        <v>512</v>
      </c>
      <c r="B454" s="1" t="s">
        <v>604</v>
      </c>
      <c r="C454" s="1" t="s">
        <v>193</v>
      </c>
      <c r="D454" s="1" t="s">
        <v>276</v>
      </c>
      <c r="E454" s="1">
        <v>899</v>
      </c>
      <c r="F454" s="1" t="s">
        <v>1104</v>
      </c>
      <c r="G454" s="1" t="s">
        <v>198</v>
      </c>
      <c r="H454" s="2"/>
      <c r="I454" s="2">
        <v>42805</v>
      </c>
      <c r="J454" s="1">
        <v>3</v>
      </c>
      <c r="K454" s="1" t="s">
        <v>275</v>
      </c>
      <c r="L454" s="1" t="s">
        <v>1090</v>
      </c>
      <c r="M454" s="1" t="s">
        <v>193</v>
      </c>
      <c r="N454" s="1">
        <v>2017</v>
      </c>
      <c r="O454" s="2">
        <v>0</v>
      </c>
      <c r="P454" s="1">
        <v>0</v>
      </c>
      <c r="Q454" s="2">
        <v>0</v>
      </c>
      <c r="R454" s="1"/>
      <c r="S454" s="2">
        <v>0</v>
      </c>
      <c r="T454" s="1" t="s">
        <v>193</v>
      </c>
      <c r="V454" t="s">
        <v>193</v>
      </c>
      <c r="W454" t="s">
        <v>1115</v>
      </c>
      <c r="X454">
        <v>0</v>
      </c>
      <c r="Y454">
        <v>1</v>
      </c>
      <c r="AA454">
        <v>1</v>
      </c>
      <c r="AE454">
        <v>0</v>
      </c>
      <c r="AF454">
        <v>0</v>
      </c>
    </row>
    <row r="455" spans="1:32" x14ac:dyDescent="0.2">
      <c r="A455" s="1" t="s">
        <v>512</v>
      </c>
      <c r="B455" s="1" t="s">
        <v>623</v>
      </c>
      <c r="C455" s="1" t="s">
        <v>193</v>
      </c>
      <c r="D455" s="1" t="s">
        <v>284</v>
      </c>
      <c r="E455" s="1">
        <v>13</v>
      </c>
      <c r="F455" s="1" t="s">
        <v>1116</v>
      </c>
      <c r="G455" s="1" t="s">
        <v>198</v>
      </c>
      <c r="H455" s="2"/>
      <c r="I455" s="2">
        <v>42404</v>
      </c>
      <c r="J455" s="1">
        <v>3.5</v>
      </c>
      <c r="K455" s="1" t="s">
        <v>275</v>
      </c>
      <c r="L455" s="1" t="s">
        <v>1117</v>
      </c>
      <c r="M455" s="1" t="s">
        <v>193</v>
      </c>
      <c r="N455" s="1">
        <v>2016</v>
      </c>
      <c r="O455" s="2">
        <v>0</v>
      </c>
      <c r="P455" s="1">
        <v>0</v>
      </c>
      <c r="Q455" s="2">
        <v>0</v>
      </c>
      <c r="R455" s="1"/>
      <c r="S455" s="2">
        <v>0</v>
      </c>
      <c r="T455" s="1" t="s">
        <v>193</v>
      </c>
      <c r="V455" t="s">
        <v>193</v>
      </c>
      <c r="W455" t="s">
        <v>353</v>
      </c>
      <c r="X455">
        <v>0</v>
      </c>
      <c r="Y455">
        <v>1</v>
      </c>
      <c r="AA455">
        <v>1</v>
      </c>
      <c r="AE455">
        <v>0</v>
      </c>
      <c r="AF455">
        <v>0</v>
      </c>
    </row>
    <row r="456" spans="1:32" x14ac:dyDescent="0.2">
      <c r="A456" s="1" t="s">
        <v>512</v>
      </c>
      <c r="B456" s="1" t="s">
        <v>623</v>
      </c>
      <c r="C456" s="1" t="s">
        <v>193</v>
      </c>
      <c r="D456" s="1" t="s">
        <v>284</v>
      </c>
      <c r="E456" s="1">
        <v>152</v>
      </c>
      <c r="F456" s="1" t="s">
        <v>1118</v>
      </c>
      <c r="G456" s="1" t="s">
        <v>198</v>
      </c>
      <c r="H456" s="2"/>
      <c r="I456" s="2">
        <v>42632</v>
      </c>
      <c r="J456" s="1">
        <v>3.5</v>
      </c>
      <c r="K456" s="1" t="s">
        <v>275</v>
      </c>
      <c r="L456" s="1" t="s">
        <v>1119</v>
      </c>
      <c r="M456" s="1" t="s">
        <v>193</v>
      </c>
      <c r="N456" s="1">
        <v>2016</v>
      </c>
      <c r="O456" s="2">
        <v>0</v>
      </c>
      <c r="P456" s="1">
        <v>0</v>
      </c>
      <c r="Q456" s="2">
        <v>0</v>
      </c>
      <c r="R456" s="1"/>
      <c r="S456" s="2">
        <v>0</v>
      </c>
      <c r="T456" s="1" t="s">
        <v>193</v>
      </c>
      <c r="V456" t="s">
        <v>193</v>
      </c>
      <c r="W456" t="s">
        <v>1120</v>
      </c>
      <c r="X456">
        <v>0</v>
      </c>
      <c r="Y456">
        <v>1</v>
      </c>
      <c r="AA456">
        <v>1</v>
      </c>
      <c r="AE456">
        <v>0</v>
      </c>
      <c r="AF456">
        <v>0</v>
      </c>
    </row>
    <row r="457" spans="1:32" x14ac:dyDescent="0.2">
      <c r="A457" s="1" t="s">
        <v>512</v>
      </c>
      <c r="B457" s="1" t="s">
        <v>623</v>
      </c>
      <c r="C457" s="1" t="s">
        <v>193</v>
      </c>
      <c r="D457" s="1" t="s">
        <v>284</v>
      </c>
      <c r="E457" s="1">
        <v>162</v>
      </c>
      <c r="F457" s="1" t="s">
        <v>1121</v>
      </c>
      <c r="G457" s="1" t="s">
        <v>198</v>
      </c>
      <c r="H457" s="2"/>
      <c r="I457" s="2">
        <v>42459</v>
      </c>
      <c r="J457" s="1">
        <v>3</v>
      </c>
      <c r="K457" s="1" t="s">
        <v>275</v>
      </c>
      <c r="L457" s="1" t="s">
        <v>1122</v>
      </c>
      <c r="M457" s="1" t="s">
        <v>193</v>
      </c>
      <c r="N457" s="1">
        <v>2016</v>
      </c>
      <c r="O457" s="2">
        <v>0</v>
      </c>
      <c r="P457" s="1">
        <v>0</v>
      </c>
      <c r="Q457" s="2">
        <v>0</v>
      </c>
      <c r="R457" s="1"/>
      <c r="S457" s="2">
        <v>0</v>
      </c>
      <c r="T457" s="1" t="s">
        <v>193</v>
      </c>
      <c r="V457" t="s">
        <v>193</v>
      </c>
      <c r="W457" t="s">
        <v>1123</v>
      </c>
      <c r="X457">
        <v>0</v>
      </c>
      <c r="Y457">
        <v>1</v>
      </c>
      <c r="AA457">
        <v>1</v>
      </c>
      <c r="AE457">
        <v>0</v>
      </c>
      <c r="AF457">
        <v>0</v>
      </c>
    </row>
    <row r="458" spans="1:32" x14ac:dyDescent="0.2">
      <c r="A458" s="1" t="s">
        <v>512</v>
      </c>
      <c r="B458" s="1" t="s">
        <v>623</v>
      </c>
      <c r="C458" s="1" t="s">
        <v>193</v>
      </c>
      <c r="D458" s="1" t="s">
        <v>284</v>
      </c>
      <c r="E458" s="1">
        <v>195</v>
      </c>
      <c r="F458" s="1" t="s">
        <v>1124</v>
      </c>
      <c r="G458" s="1" t="s">
        <v>198</v>
      </c>
      <c r="H458" s="2"/>
      <c r="I458" s="2">
        <v>42849</v>
      </c>
      <c r="J458" s="1">
        <v>4.5</v>
      </c>
      <c r="K458" s="1" t="s">
        <v>275</v>
      </c>
      <c r="L458" s="1" t="s">
        <v>1119</v>
      </c>
      <c r="M458" s="1" t="s">
        <v>193</v>
      </c>
      <c r="N458" s="1">
        <v>2017</v>
      </c>
      <c r="O458" s="2">
        <v>0</v>
      </c>
      <c r="P458" s="1">
        <v>0</v>
      </c>
      <c r="Q458" s="2">
        <v>0</v>
      </c>
      <c r="R458" s="1"/>
      <c r="S458" s="2">
        <v>0</v>
      </c>
      <c r="T458" s="1" t="s">
        <v>193</v>
      </c>
      <c r="V458" t="s">
        <v>193</v>
      </c>
      <c r="W458" t="s">
        <v>15</v>
      </c>
      <c r="X458">
        <v>0</v>
      </c>
      <c r="Y458">
        <v>1</v>
      </c>
      <c r="AA458">
        <v>1</v>
      </c>
      <c r="AE458">
        <v>0</v>
      </c>
      <c r="AF458">
        <v>0</v>
      </c>
    </row>
    <row r="459" spans="1:32" x14ac:dyDescent="0.2">
      <c r="A459" s="1" t="s">
        <v>512</v>
      </c>
      <c r="B459" s="1" t="s">
        <v>623</v>
      </c>
      <c r="C459" s="1" t="s">
        <v>193</v>
      </c>
      <c r="D459" s="1" t="s">
        <v>284</v>
      </c>
      <c r="E459" s="1">
        <v>381</v>
      </c>
      <c r="F459" s="1" t="s">
        <v>1125</v>
      </c>
      <c r="G459" s="1" t="s">
        <v>198</v>
      </c>
      <c r="H459" s="2"/>
      <c r="I459" s="2">
        <v>42769</v>
      </c>
      <c r="J459" s="1">
        <v>4.5</v>
      </c>
      <c r="K459" s="1" t="s">
        <v>275</v>
      </c>
      <c r="L459" s="1" t="s">
        <v>1119</v>
      </c>
      <c r="M459" s="1" t="s">
        <v>193</v>
      </c>
      <c r="N459" s="1">
        <v>2017</v>
      </c>
      <c r="O459" s="2">
        <v>0</v>
      </c>
      <c r="P459" s="1">
        <v>0</v>
      </c>
      <c r="Q459" s="2">
        <v>0</v>
      </c>
      <c r="R459" s="1"/>
      <c r="S459" s="2">
        <v>0</v>
      </c>
      <c r="T459" s="1" t="s">
        <v>193</v>
      </c>
      <c r="V459" t="s">
        <v>193</v>
      </c>
      <c r="W459" t="s">
        <v>1126</v>
      </c>
      <c r="X459">
        <v>0</v>
      </c>
      <c r="Y459">
        <v>1</v>
      </c>
      <c r="AA459">
        <v>1</v>
      </c>
      <c r="AE459">
        <v>0</v>
      </c>
      <c r="AF459">
        <v>0</v>
      </c>
    </row>
    <row r="460" spans="1:32" x14ac:dyDescent="0.2">
      <c r="A460" s="1" t="s">
        <v>512</v>
      </c>
      <c r="B460" s="1" t="s">
        <v>623</v>
      </c>
      <c r="C460" s="1" t="s">
        <v>193</v>
      </c>
      <c r="D460" s="1" t="s">
        <v>284</v>
      </c>
      <c r="E460" s="1">
        <v>556</v>
      </c>
      <c r="F460" s="1" t="s">
        <v>1127</v>
      </c>
      <c r="G460" s="1" t="s">
        <v>198</v>
      </c>
      <c r="H460" s="2"/>
      <c r="I460" s="2">
        <v>42473</v>
      </c>
      <c r="J460" s="1">
        <v>4.5</v>
      </c>
      <c r="K460" s="1" t="s">
        <v>275</v>
      </c>
      <c r="L460" s="1" t="s">
        <v>1122</v>
      </c>
      <c r="M460" s="1" t="s">
        <v>193</v>
      </c>
      <c r="N460" s="1">
        <v>2016</v>
      </c>
      <c r="O460" s="2">
        <v>0</v>
      </c>
      <c r="P460" s="1">
        <v>0</v>
      </c>
      <c r="Q460" s="2">
        <v>0</v>
      </c>
      <c r="R460" s="1"/>
      <c r="S460" s="2">
        <v>0</v>
      </c>
      <c r="T460" s="1" t="s">
        <v>193</v>
      </c>
      <c r="V460" t="s">
        <v>193</v>
      </c>
      <c r="W460" t="s">
        <v>1128</v>
      </c>
      <c r="X460">
        <v>0</v>
      </c>
      <c r="Y460">
        <v>1</v>
      </c>
      <c r="AA460">
        <v>1</v>
      </c>
      <c r="AE460">
        <v>0</v>
      </c>
      <c r="AF460">
        <v>0</v>
      </c>
    </row>
    <row r="461" spans="1:32" x14ac:dyDescent="0.2">
      <c r="A461" s="1" t="s">
        <v>512</v>
      </c>
      <c r="B461" s="1" t="s">
        <v>623</v>
      </c>
      <c r="C461" s="1" t="s">
        <v>193</v>
      </c>
      <c r="D461" s="1" t="s">
        <v>284</v>
      </c>
      <c r="E461" s="1">
        <v>625</v>
      </c>
      <c r="F461" s="1" t="s">
        <v>1129</v>
      </c>
      <c r="G461" s="1" t="s">
        <v>198</v>
      </c>
      <c r="H461" s="2"/>
      <c r="I461" s="2">
        <v>42732</v>
      </c>
      <c r="J461" s="1">
        <v>3.5</v>
      </c>
      <c r="K461" s="1" t="s">
        <v>275</v>
      </c>
      <c r="L461" s="1" t="s">
        <v>1119</v>
      </c>
      <c r="M461" s="1" t="s">
        <v>193</v>
      </c>
      <c r="N461" s="1">
        <v>2016</v>
      </c>
      <c r="O461" s="2">
        <v>0</v>
      </c>
      <c r="P461" s="1">
        <v>0</v>
      </c>
      <c r="Q461" s="2">
        <v>0</v>
      </c>
      <c r="R461" s="1"/>
      <c r="S461" s="2">
        <v>0</v>
      </c>
      <c r="T461" s="1" t="s">
        <v>193</v>
      </c>
      <c r="V461" t="s">
        <v>193</v>
      </c>
      <c r="W461" t="s">
        <v>733</v>
      </c>
      <c r="X461">
        <v>0</v>
      </c>
      <c r="Y461">
        <v>1</v>
      </c>
      <c r="AA461">
        <v>1</v>
      </c>
      <c r="AE461">
        <v>0</v>
      </c>
      <c r="AF461">
        <v>0</v>
      </c>
    </row>
    <row r="462" spans="1:32" x14ac:dyDescent="0.2">
      <c r="A462" s="1" t="s">
        <v>512</v>
      </c>
      <c r="B462" s="1" t="s">
        <v>623</v>
      </c>
      <c r="C462" s="1" t="s">
        <v>193</v>
      </c>
      <c r="D462" s="1" t="s">
        <v>276</v>
      </c>
      <c r="E462" s="1">
        <v>17</v>
      </c>
      <c r="F462" s="1" t="s">
        <v>1116</v>
      </c>
      <c r="G462" s="1" t="s">
        <v>198</v>
      </c>
      <c r="H462" s="2"/>
      <c r="I462" s="2">
        <v>42507</v>
      </c>
      <c r="J462" s="1">
        <v>4</v>
      </c>
      <c r="K462" s="1" t="s">
        <v>275</v>
      </c>
      <c r="L462" s="1" t="s">
        <v>1122</v>
      </c>
      <c r="M462" s="1" t="s">
        <v>193</v>
      </c>
      <c r="N462" s="1">
        <v>2016</v>
      </c>
      <c r="O462" s="2">
        <v>0</v>
      </c>
      <c r="P462" s="1">
        <v>0</v>
      </c>
      <c r="Q462" s="2">
        <v>0</v>
      </c>
      <c r="R462" s="1"/>
      <c r="S462" s="2">
        <v>0</v>
      </c>
      <c r="T462" s="1" t="s">
        <v>193</v>
      </c>
      <c r="V462" t="s">
        <v>193</v>
      </c>
      <c r="W462" t="s">
        <v>437</v>
      </c>
      <c r="X462">
        <v>0</v>
      </c>
      <c r="Y462">
        <v>1</v>
      </c>
      <c r="AA462">
        <v>1</v>
      </c>
      <c r="AE462">
        <v>0</v>
      </c>
      <c r="AF462">
        <v>0</v>
      </c>
    </row>
    <row r="463" spans="1:32" x14ac:dyDescent="0.2">
      <c r="A463" s="1" t="s">
        <v>512</v>
      </c>
      <c r="B463" s="1" t="s">
        <v>623</v>
      </c>
      <c r="C463" s="1" t="s">
        <v>193</v>
      </c>
      <c r="D463" s="1" t="s">
        <v>276</v>
      </c>
      <c r="E463" s="1">
        <v>121</v>
      </c>
      <c r="F463" s="1" t="s">
        <v>1130</v>
      </c>
      <c r="G463" s="1" t="s">
        <v>198</v>
      </c>
      <c r="H463" s="2"/>
      <c r="I463" s="2">
        <v>42639</v>
      </c>
      <c r="J463" s="1">
        <v>2</v>
      </c>
      <c r="K463" s="1" t="s">
        <v>275</v>
      </c>
      <c r="L463" s="1" t="s">
        <v>1119</v>
      </c>
      <c r="M463" s="1" t="s">
        <v>193</v>
      </c>
      <c r="N463" s="1">
        <v>2016</v>
      </c>
      <c r="O463" s="2">
        <v>0</v>
      </c>
      <c r="P463" s="1">
        <v>1</v>
      </c>
      <c r="Q463" s="2">
        <v>1</v>
      </c>
      <c r="R463" s="1"/>
      <c r="S463" s="2">
        <v>0</v>
      </c>
      <c r="T463" s="1" t="s">
        <v>193</v>
      </c>
      <c r="U463">
        <v>2</v>
      </c>
      <c r="V463" t="s">
        <v>193</v>
      </c>
      <c r="W463" t="s">
        <v>1131</v>
      </c>
      <c r="X463">
        <v>0</v>
      </c>
      <c r="Y463">
        <v>1</v>
      </c>
      <c r="AA463">
        <v>1</v>
      </c>
      <c r="AE463">
        <v>0</v>
      </c>
      <c r="AF463">
        <v>0</v>
      </c>
    </row>
    <row r="464" spans="1:32" x14ac:dyDescent="0.2">
      <c r="A464" s="1" t="s">
        <v>512</v>
      </c>
      <c r="B464" s="1" t="s">
        <v>623</v>
      </c>
      <c r="C464" s="1" t="s">
        <v>193</v>
      </c>
      <c r="D464" s="1" t="s">
        <v>276</v>
      </c>
      <c r="E464" s="1">
        <v>134</v>
      </c>
      <c r="F464" s="1" t="s">
        <v>1132</v>
      </c>
      <c r="G464" s="1" t="s">
        <v>198</v>
      </c>
      <c r="H464" s="2"/>
      <c r="I464" s="2">
        <v>42892</v>
      </c>
      <c r="J464" s="1">
        <v>4.5</v>
      </c>
      <c r="K464" s="1" t="s">
        <v>275</v>
      </c>
      <c r="L464" s="1" t="s">
        <v>1122</v>
      </c>
      <c r="M464" s="1" t="s">
        <v>193</v>
      </c>
      <c r="N464" s="1">
        <v>2017</v>
      </c>
      <c r="O464" s="2">
        <v>0</v>
      </c>
      <c r="P464" s="1">
        <v>0</v>
      </c>
      <c r="Q464" s="2">
        <v>0</v>
      </c>
      <c r="R464" s="1"/>
      <c r="S464" s="2">
        <v>0</v>
      </c>
      <c r="T464" s="1" t="s">
        <v>193</v>
      </c>
      <c r="V464" t="s">
        <v>193</v>
      </c>
      <c r="W464" t="s">
        <v>1133</v>
      </c>
      <c r="X464">
        <v>0</v>
      </c>
      <c r="Y464">
        <v>1</v>
      </c>
      <c r="AA464">
        <v>1</v>
      </c>
      <c r="AE464">
        <v>0</v>
      </c>
      <c r="AF464">
        <v>0</v>
      </c>
    </row>
    <row r="465" spans="1:32" x14ac:dyDescent="0.2">
      <c r="A465" s="1" t="s">
        <v>512</v>
      </c>
      <c r="B465" s="1" t="s">
        <v>623</v>
      </c>
      <c r="C465" s="1" t="s">
        <v>193</v>
      </c>
      <c r="D465" s="1" t="s">
        <v>276</v>
      </c>
      <c r="E465" s="1">
        <v>138</v>
      </c>
      <c r="F465" s="1" t="s">
        <v>1134</v>
      </c>
      <c r="G465" s="1" t="s">
        <v>198</v>
      </c>
      <c r="H465" s="2"/>
      <c r="I465" s="2">
        <v>42508</v>
      </c>
      <c r="J465" s="1">
        <v>4.5</v>
      </c>
      <c r="K465" s="1" t="s">
        <v>275</v>
      </c>
      <c r="L465" s="1" t="s">
        <v>1122</v>
      </c>
      <c r="M465" s="1" t="s">
        <v>193</v>
      </c>
      <c r="N465" s="1">
        <v>2016</v>
      </c>
      <c r="O465" s="2">
        <v>0</v>
      </c>
      <c r="P465" s="1">
        <v>0</v>
      </c>
      <c r="Q465" s="2">
        <v>0</v>
      </c>
      <c r="R465" s="1"/>
      <c r="S465" s="2">
        <v>0</v>
      </c>
      <c r="T465" s="1" t="s">
        <v>193</v>
      </c>
      <c r="V465" t="s">
        <v>193</v>
      </c>
      <c r="W465" t="s">
        <v>324</v>
      </c>
      <c r="X465">
        <v>0</v>
      </c>
      <c r="Y465">
        <v>1</v>
      </c>
      <c r="AA465">
        <v>1</v>
      </c>
      <c r="AE465">
        <v>0</v>
      </c>
      <c r="AF465">
        <v>0</v>
      </c>
    </row>
    <row r="466" spans="1:32" x14ac:dyDescent="0.2">
      <c r="A466" s="1" t="s">
        <v>512</v>
      </c>
      <c r="B466" s="1" t="s">
        <v>623</v>
      </c>
      <c r="C466" s="1" t="s">
        <v>193</v>
      </c>
      <c r="D466" s="1" t="s">
        <v>276</v>
      </c>
      <c r="E466" s="1">
        <v>141</v>
      </c>
      <c r="F466" s="1" t="s">
        <v>1135</v>
      </c>
      <c r="G466" s="1" t="s">
        <v>198</v>
      </c>
      <c r="H466" s="2"/>
      <c r="I466" s="2">
        <v>42438</v>
      </c>
      <c r="J466" s="1">
        <v>4.5</v>
      </c>
      <c r="K466" s="1" t="s">
        <v>275</v>
      </c>
      <c r="L466" s="1" t="s">
        <v>1122</v>
      </c>
      <c r="M466" s="1" t="s">
        <v>193</v>
      </c>
      <c r="N466" s="1">
        <v>2016</v>
      </c>
      <c r="O466" s="2">
        <v>0</v>
      </c>
      <c r="P466" s="1">
        <v>0</v>
      </c>
      <c r="Q466" s="2">
        <v>0</v>
      </c>
      <c r="R466" s="1"/>
      <c r="S466" s="2">
        <v>0</v>
      </c>
      <c r="T466" s="1" t="s">
        <v>193</v>
      </c>
      <c r="V466" t="s">
        <v>193</v>
      </c>
      <c r="W466" t="s">
        <v>325</v>
      </c>
      <c r="X466">
        <v>0</v>
      </c>
      <c r="Y466">
        <v>1</v>
      </c>
      <c r="AA466">
        <v>1</v>
      </c>
      <c r="AE466">
        <v>0</v>
      </c>
      <c r="AF466">
        <v>0</v>
      </c>
    </row>
    <row r="467" spans="1:32" x14ac:dyDescent="0.2">
      <c r="A467" s="1" t="s">
        <v>512</v>
      </c>
      <c r="B467" s="1" t="s">
        <v>623</v>
      </c>
      <c r="C467" s="1" t="s">
        <v>193</v>
      </c>
      <c r="D467" s="1" t="s">
        <v>276</v>
      </c>
      <c r="E467" s="1">
        <v>169</v>
      </c>
      <c r="F467" s="1" t="s">
        <v>1136</v>
      </c>
      <c r="G467" s="1" t="s">
        <v>198</v>
      </c>
      <c r="H467" s="2"/>
      <c r="I467" s="2">
        <v>42773</v>
      </c>
      <c r="J467" s="1">
        <v>3</v>
      </c>
      <c r="K467" s="1" t="s">
        <v>275</v>
      </c>
      <c r="L467" s="1" t="s">
        <v>1119</v>
      </c>
      <c r="M467" s="1" t="s">
        <v>193</v>
      </c>
      <c r="N467" s="1">
        <v>2017</v>
      </c>
      <c r="O467" s="2">
        <v>0</v>
      </c>
      <c r="P467" s="1">
        <v>0</v>
      </c>
      <c r="Q467" s="2">
        <v>0</v>
      </c>
      <c r="R467" s="1"/>
      <c r="S467" s="2">
        <v>0</v>
      </c>
      <c r="T467" s="1" t="s">
        <v>193</v>
      </c>
      <c r="V467" t="s">
        <v>193</v>
      </c>
      <c r="W467" t="s">
        <v>155</v>
      </c>
      <c r="X467">
        <v>0</v>
      </c>
      <c r="Y467">
        <v>1</v>
      </c>
      <c r="AA467">
        <v>1</v>
      </c>
      <c r="AE467">
        <v>0</v>
      </c>
      <c r="AF467">
        <v>0</v>
      </c>
    </row>
    <row r="468" spans="1:32" x14ac:dyDescent="0.2">
      <c r="A468" s="1" t="s">
        <v>512</v>
      </c>
      <c r="B468" s="1" t="s">
        <v>623</v>
      </c>
      <c r="C468" s="1" t="s">
        <v>193</v>
      </c>
      <c r="D468" s="1" t="s">
        <v>276</v>
      </c>
      <c r="E468" s="1">
        <v>173</v>
      </c>
      <c r="F468" s="1" t="s">
        <v>800</v>
      </c>
      <c r="G468" s="1" t="s">
        <v>198</v>
      </c>
      <c r="H468" s="2"/>
      <c r="I468" s="2">
        <v>42507</v>
      </c>
      <c r="J468" s="1">
        <v>4.5</v>
      </c>
      <c r="K468" s="1" t="s">
        <v>275</v>
      </c>
      <c r="L468" s="1" t="s">
        <v>1122</v>
      </c>
      <c r="M468" s="1" t="s">
        <v>193</v>
      </c>
      <c r="N468" s="1">
        <v>2016</v>
      </c>
      <c r="O468" s="2">
        <v>0</v>
      </c>
      <c r="P468" s="1">
        <v>0</v>
      </c>
      <c r="Q468" s="2">
        <v>0</v>
      </c>
      <c r="R468" s="1"/>
      <c r="S468" s="2">
        <v>0</v>
      </c>
      <c r="T468" s="1" t="s">
        <v>193</v>
      </c>
      <c r="V468" t="s">
        <v>193</v>
      </c>
      <c r="W468" t="s">
        <v>1137</v>
      </c>
      <c r="X468">
        <v>0</v>
      </c>
      <c r="Y468">
        <v>1</v>
      </c>
      <c r="AA468">
        <v>1</v>
      </c>
      <c r="AE468">
        <v>0</v>
      </c>
      <c r="AF468">
        <v>0</v>
      </c>
    </row>
    <row r="469" spans="1:32" x14ac:dyDescent="0.2">
      <c r="A469" s="1" t="s">
        <v>512</v>
      </c>
      <c r="B469" s="1" t="s">
        <v>623</v>
      </c>
      <c r="C469" s="1" t="s">
        <v>193</v>
      </c>
      <c r="D469" s="1" t="s">
        <v>276</v>
      </c>
      <c r="E469" s="1">
        <v>195</v>
      </c>
      <c r="F469" s="1" t="s">
        <v>1124</v>
      </c>
      <c r="G469" s="1" t="s">
        <v>198</v>
      </c>
      <c r="H469" s="2"/>
      <c r="I469" s="2">
        <v>42850</v>
      </c>
      <c r="J469" s="1">
        <v>4</v>
      </c>
      <c r="K469" s="1" t="s">
        <v>275</v>
      </c>
      <c r="L469" s="1" t="s">
        <v>1119</v>
      </c>
      <c r="M469" s="1" t="s">
        <v>193</v>
      </c>
      <c r="N469" s="1">
        <v>2017</v>
      </c>
      <c r="O469" s="2">
        <v>0</v>
      </c>
      <c r="P469" s="1">
        <v>0</v>
      </c>
      <c r="Q469" s="2">
        <v>0</v>
      </c>
      <c r="R469" s="1"/>
      <c r="S469" s="2">
        <v>0</v>
      </c>
      <c r="T469" s="1" t="s">
        <v>193</v>
      </c>
      <c r="V469" t="s">
        <v>193</v>
      </c>
      <c r="W469" t="s">
        <v>1138</v>
      </c>
      <c r="X469">
        <v>0</v>
      </c>
      <c r="Y469">
        <v>1</v>
      </c>
      <c r="AA469">
        <v>1</v>
      </c>
      <c r="AE469">
        <v>0</v>
      </c>
      <c r="AF469">
        <v>0</v>
      </c>
    </row>
    <row r="470" spans="1:32" x14ac:dyDescent="0.2">
      <c r="A470" s="1" t="s">
        <v>512</v>
      </c>
      <c r="B470" s="1" t="s">
        <v>623</v>
      </c>
      <c r="C470" s="1" t="s">
        <v>193</v>
      </c>
      <c r="D470" s="1" t="s">
        <v>276</v>
      </c>
      <c r="E470" s="1">
        <v>380</v>
      </c>
      <c r="F470" s="1" t="s">
        <v>1139</v>
      </c>
      <c r="G470" s="1" t="s">
        <v>198</v>
      </c>
      <c r="H470" s="2"/>
      <c r="I470" s="2">
        <v>42870</v>
      </c>
      <c r="J470" s="1">
        <v>4</v>
      </c>
      <c r="K470" s="1" t="s">
        <v>275</v>
      </c>
      <c r="L470" s="1" t="s">
        <v>1122</v>
      </c>
      <c r="M470" s="1" t="s">
        <v>193</v>
      </c>
      <c r="N470" s="1">
        <v>2017</v>
      </c>
      <c r="O470" s="2">
        <v>0</v>
      </c>
      <c r="P470" s="1">
        <v>0</v>
      </c>
      <c r="Q470" s="2">
        <v>0</v>
      </c>
      <c r="R470" s="1"/>
      <c r="S470" s="2">
        <v>0</v>
      </c>
      <c r="T470" s="1" t="s">
        <v>193</v>
      </c>
      <c r="V470" t="s">
        <v>193</v>
      </c>
      <c r="W470" t="s">
        <v>1140</v>
      </c>
      <c r="X470">
        <v>0</v>
      </c>
      <c r="Y470">
        <v>1</v>
      </c>
      <c r="AA470">
        <v>1</v>
      </c>
      <c r="AE470">
        <v>0</v>
      </c>
      <c r="AF470">
        <v>0</v>
      </c>
    </row>
    <row r="471" spans="1:32" x14ac:dyDescent="0.2">
      <c r="A471" s="1" t="s">
        <v>512</v>
      </c>
      <c r="B471" s="1" t="s">
        <v>623</v>
      </c>
      <c r="C471" s="1" t="s">
        <v>193</v>
      </c>
      <c r="D471" s="1" t="s">
        <v>276</v>
      </c>
      <c r="E471" s="1">
        <v>395</v>
      </c>
      <c r="F471" s="1" t="s">
        <v>1141</v>
      </c>
      <c r="G471" s="1" t="s">
        <v>198</v>
      </c>
      <c r="H471" s="2"/>
      <c r="I471" s="2">
        <v>42886</v>
      </c>
      <c r="J471" s="1">
        <v>4</v>
      </c>
      <c r="K471" s="1" t="s">
        <v>275</v>
      </c>
      <c r="L471" s="1" t="s">
        <v>1122</v>
      </c>
      <c r="M471" s="1" t="s">
        <v>193</v>
      </c>
      <c r="N471" s="1">
        <v>2017</v>
      </c>
      <c r="O471" s="2">
        <v>0</v>
      </c>
      <c r="P471" s="1">
        <v>0</v>
      </c>
      <c r="Q471" s="2">
        <v>0</v>
      </c>
      <c r="R471" s="1"/>
      <c r="S471" s="2">
        <v>0</v>
      </c>
      <c r="T471" s="1" t="s">
        <v>193</v>
      </c>
      <c r="V471" t="s">
        <v>193</v>
      </c>
      <c r="W471" t="s">
        <v>141</v>
      </c>
      <c r="X471">
        <v>0</v>
      </c>
      <c r="Y471">
        <v>1</v>
      </c>
      <c r="AA471">
        <v>1</v>
      </c>
      <c r="AE471">
        <v>0</v>
      </c>
      <c r="AF471">
        <v>0</v>
      </c>
    </row>
    <row r="472" spans="1:32" x14ac:dyDescent="0.2">
      <c r="A472" s="1" t="s">
        <v>512</v>
      </c>
      <c r="B472" s="1" t="s">
        <v>623</v>
      </c>
      <c r="C472" s="1" t="s">
        <v>193</v>
      </c>
      <c r="D472" s="1" t="s">
        <v>276</v>
      </c>
      <c r="E472" s="1">
        <v>504</v>
      </c>
      <c r="F472" s="1" t="s">
        <v>1142</v>
      </c>
      <c r="G472" s="1" t="s">
        <v>198</v>
      </c>
      <c r="H472" s="2"/>
      <c r="I472" s="2">
        <v>42821</v>
      </c>
      <c r="J472" s="1">
        <v>5</v>
      </c>
      <c r="K472" s="1" t="s">
        <v>275</v>
      </c>
      <c r="L472" s="1" t="s">
        <v>1122</v>
      </c>
      <c r="M472" s="1" t="s">
        <v>193</v>
      </c>
      <c r="N472" s="1">
        <v>2017</v>
      </c>
      <c r="O472" s="2">
        <v>0</v>
      </c>
      <c r="P472" s="1">
        <v>0</v>
      </c>
      <c r="Q472" s="2">
        <v>0</v>
      </c>
      <c r="R472" s="1"/>
      <c r="S472" s="2">
        <v>0</v>
      </c>
      <c r="T472" s="1" t="s">
        <v>193</v>
      </c>
      <c r="V472" t="s">
        <v>193</v>
      </c>
      <c r="W472" t="s">
        <v>1143</v>
      </c>
      <c r="X472">
        <v>0</v>
      </c>
      <c r="Y472">
        <v>1</v>
      </c>
      <c r="AA472">
        <v>1</v>
      </c>
      <c r="AE472">
        <v>0</v>
      </c>
      <c r="AF472">
        <v>0</v>
      </c>
    </row>
    <row r="473" spans="1:32" x14ac:dyDescent="0.2">
      <c r="A473" s="1" t="s">
        <v>512</v>
      </c>
      <c r="B473" s="1" t="s">
        <v>623</v>
      </c>
      <c r="C473" s="1" t="s">
        <v>193</v>
      </c>
      <c r="D473" s="1" t="s">
        <v>276</v>
      </c>
      <c r="E473" s="1">
        <v>653</v>
      </c>
      <c r="F473" s="1" t="s">
        <v>1144</v>
      </c>
      <c r="G473" s="1" t="s">
        <v>198</v>
      </c>
      <c r="H473" s="2"/>
      <c r="I473" s="2">
        <v>42089</v>
      </c>
      <c r="J473" s="1">
        <v>4</v>
      </c>
      <c r="K473" s="1" t="s">
        <v>275</v>
      </c>
      <c r="L473" s="1" t="s">
        <v>1145</v>
      </c>
      <c r="M473" s="1" t="s">
        <v>193</v>
      </c>
      <c r="N473" s="1">
        <v>2015</v>
      </c>
      <c r="O473" s="2">
        <v>1</v>
      </c>
      <c r="P473" s="1">
        <v>0</v>
      </c>
      <c r="Q473" s="2">
        <v>1</v>
      </c>
      <c r="R473" s="1">
        <v>42089</v>
      </c>
      <c r="S473" s="2">
        <v>0</v>
      </c>
      <c r="T473" s="1" t="s">
        <v>286</v>
      </c>
      <c r="V473" t="s">
        <v>193</v>
      </c>
      <c r="W473" t="s">
        <v>1146</v>
      </c>
      <c r="X473">
        <v>0</v>
      </c>
      <c r="Y473">
        <v>1</v>
      </c>
      <c r="AA473">
        <v>1</v>
      </c>
      <c r="AE473">
        <v>0</v>
      </c>
      <c r="AF473">
        <v>0</v>
      </c>
    </row>
    <row r="474" spans="1:32" x14ac:dyDescent="0.2">
      <c r="A474" s="1" t="s">
        <v>512</v>
      </c>
      <c r="B474" s="1" t="s">
        <v>1147</v>
      </c>
      <c r="C474" s="1" t="s">
        <v>193</v>
      </c>
      <c r="D474" s="1" t="s">
        <v>284</v>
      </c>
      <c r="E474" s="1">
        <v>158</v>
      </c>
      <c r="F474" s="1" t="s">
        <v>1148</v>
      </c>
      <c r="G474" s="1" t="s">
        <v>198</v>
      </c>
      <c r="H474" s="2"/>
      <c r="I474" s="2">
        <v>42839</v>
      </c>
      <c r="J474" s="1">
        <v>3.5</v>
      </c>
      <c r="K474" s="1" t="s">
        <v>275</v>
      </c>
      <c r="L474" s="1" t="s">
        <v>963</v>
      </c>
      <c r="M474" s="1" t="s">
        <v>193</v>
      </c>
      <c r="N474" s="1">
        <v>2017</v>
      </c>
      <c r="O474" s="2">
        <v>0</v>
      </c>
      <c r="P474" s="1">
        <v>0</v>
      </c>
      <c r="Q474" s="2">
        <v>0</v>
      </c>
      <c r="R474" s="1"/>
      <c r="S474" s="2">
        <v>0</v>
      </c>
      <c r="T474" s="1" t="s">
        <v>193</v>
      </c>
      <c r="V474" t="s">
        <v>193</v>
      </c>
      <c r="W474" t="s">
        <v>1149</v>
      </c>
      <c r="X474">
        <v>0</v>
      </c>
      <c r="Y474">
        <v>1</v>
      </c>
      <c r="AA474">
        <v>1</v>
      </c>
      <c r="AE474">
        <v>0</v>
      </c>
      <c r="AF474">
        <v>0</v>
      </c>
    </row>
    <row r="475" spans="1:32" x14ac:dyDescent="0.2">
      <c r="A475" s="1" t="s">
        <v>512</v>
      </c>
      <c r="B475" s="1" t="s">
        <v>1147</v>
      </c>
      <c r="C475" s="1" t="s">
        <v>193</v>
      </c>
      <c r="D475" s="1" t="s">
        <v>284</v>
      </c>
      <c r="E475" s="1">
        <v>301</v>
      </c>
      <c r="F475" s="1" t="s">
        <v>1150</v>
      </c>
      <c r="G475" s="1" t="s">
        <v>198</v>
      </c>
      <c r="H475" s="2"/>
      <c r="I475" s="2">
        <v>42693</v>
      </c>
      <c r="J475" s="1">
        <v>3.5</v>
      </c>
      <c r="K475" s="1" t="s">
        <v>275</v>
      </c>
      <c r="L475" s="1" t="s">
        <v>1151</v>
      </c>
      <c r="M475" s="1" t="s">
        <v>193</v>
      </c>
      <c r="N475" s="1">
        <v>2016</v>
      </c>
      <c r="O475" s="2">
        <v>0</v>
      </c>
      <c r="P475" s="1">
        <v>0</v>
      </c>
      <c r="Q475" s="2">
        <v>0</v>
      </c>
      <c r="R475" s="1"/>
      <c r="S475" s="2">
        <v>0</v>
      </c>
      <c r="T475" s="1" t="s">
        <v>193</v>
      </c>
      <c r="V475" t="s">
        <v>193</v>
      </c>
      <c r="W475" t="s">
        <v>1152</v>
      </c>
      <c r="X475">
        <v>0</v>
      </c>
      <c r="Y475">
        <v>1</v>
      </c>
      <c r="AA475">
        <v>1</v>
      </c>
      <c r="AE475">
        <v>0</v>
      </c>
      <c r="AF475">
        <v>0</v>
      </c>
    </row>
    <row r="476" spans="1:32" x14ac:dyDescent="0.2">
      <c r="A476" s="1" t="s">
        <v>512</v>
      </c>
      <c r="B476" s="1" t="s">
        <v>1147</v>
      </c>
      <c r="C476" s="1" t="s">
        <v>193</v>
      </c>
      <c r="D476" s="1" t="s">
        <v>276</v>
      </c>
      <c r="E476" s="1">
        <v>158</v>
      </c>
      <c r="F476" s="1" t="s">
        <v>1153</v>
      </c>
      <c r="G476" s="1" t="s">
        <v>198</v>
      </c>
      <c r="H476" s="2"/>
      <c r="I476" s="2">
        <v>42831</v>
      </c>
      <c r="J476" s="1">
        <v>4.5</v>
      </c>
      <c r="K476" s="1" t="s">
        <v>275</v>
      </c>
      <c r="L476" s="1" t="s">
        <v>963</v>
      </c>
      <c r="M476" s="1" t="s">
        <v>193</v>
      </c>
      <c r="N476" s="1">
        <v>2017</v>
      </c>
      <c r="O476" s="2">
        <v>0</v>
      </c>
      <c r="P476" s="1">
        <v>0</v>
      </c>
      <c r="Q476" s="2">
        <v>0</v>
      </c>
      <c r="R476" s="1"/>
      <c r="S476" s="2">
        <v>0</v>
      </c>
      <c r="T476" s="1" t="s">
        <v>193</v>
      </c>
      <c r="V476" t="s">
        <v>193</v>
      </c>
      <c r="W476" t="s">
        <v>1154</v>
      </c>
      <c r="X476">
        <v>0</v>
      </c>
      <c r="Y476">
        <v>1</v>
      </c>
      <c r="AA476">
        <v>1</v>
      </c>
      <c r="AE476">
        <v>0</v>
      </c>
      <c r="AF476">
        <v>0</v>
      </c>
    </row>
    <row r="477" spans="1:32" x14ac:dyDescent="0.2">
      <c r="A477" s="1" t="s">
        <v>512</v>
      </c>
      <c r="B477" s="1" t="s">
        <v>1147</v>
      </c>
      <c r="C477" s="1" t="s">
        <v>193</v>
      </c>
      <c r="D477" s="1" t="s">
        <v>276</v>
      </c>
      <c r="E477" s="1">
        <v>248</v>
      </c>
      <c r="F477" s="1" t="s">
        <v>1155</v>
      </c>
      <c r="G477" s="1" t="s">
        <v>198</v>
      </c>
      <c r="H477" s="2"/>
      <c r="I477" s="2">
        <v>42836</v>
      </c>
      <c r="J477" s="1">
        <v>5</v>
      </c>
      <c r="K477" s="1" t="s">
        <v>275</v>
      </c>
      <c r="L477" s="1" t="s">
        <v>963</v>
      </c>
      <c r="M477" s="1" t="s">
        <v>193</v>
      </c>
      <c r="N477" s="1">
        <v>2017</v>
      </c>
      <c r="O477" s="2">
        <v>0</v>
      </c>
      <c r="P477" s="1">
        <v>0</v>
      </c>
      <c r="Q477" s="2">
        <v>0</v>
      </c>
      <c r="R477" s="1"/>
      <c r="S477" s="2">
        <v>0</v>
      </c>
      <c r="T477" s="1" t="s">
        <v>193</v>
      </c>
      <c r="V477" t="s">
        <v>193</v>
      </c>
      <c r="W477" t="s">
        <v>1156</v>
      </c>
      <c r="X477">
        <v>0</v>
      </c>
      <c r="Y477">
        <v>1</v>
      </c>
      <c r="AA477">
        <v>1</v>
      </c>
      <c r="AE477">
        <v>0</v>
      </c>
      <c r="AF477">
        <v>0</v>
      </c>
    </row>
    <row r="478" spans="1:32" x14ac:dyDescent="0.2">
      <c r="A478" s="1" t="s">
        <v>512</v>
      </c>
      <c r="B478" s="1" t="s">
        <v>1147</v>
      </c>
      <c r="C478" s="1" t="s">
        <v>193</v>
      </c>
      <c r="D478" s="1" t="s">
        <v>276</v>
      </c>
      <c r="E478" s="1">
        <v>262</v>
      </c>
      <c r="F478" s="1" t="s">
        <v>1157</v>
      </c>
      <c r="G478" s="1" t="s">
        <v>198</v>
      </c>
      <c r="H478" s="2"/>
      <c r="I478" s="2">
        <v>42839</v>
      </c>
      <c r="J478" s="1">
        <v>4.5</v>
      </c>
      <c r="K478" s="1" t="s">
        <v>275</v>
      </c>
      <c r="L478" s="1" t="s">
        <v>963</v>
      </c>
      <c r="M478" s="1" t="s">
        <v>193</v>
      </c>
      <c r="N478" s="1">
        <v>2017</v>
      </c>
      <c r="O478" s="2">
        <v>0</v>
      </c>
      <c r="P478" s="1">
        <v>0</v>
      </c>
      <c r="Q478" s="2">
        <v>0</v>
      </c>
      <c r="R478" s="1"/>
      <c r="S478" s="2">
        <v>0</v>
      </c>
      <c r="T478" s="1" t="s">
        <v>193</v>
      </c>
      <c r="V478" t="s">
        <v>193</v>
      </c>
      <c r="W478" t="s">
        <v>1158</v>
      </c>
      <c r="X478">
        <v>0</v>
      </c>
      <c r="Y478">
        <v>1</v>
      </c>
      <c r="AA478">
        <v>1</v>
      </c>
      <c r="AE478">
        <v>0</v>
      </c>
      <c r="AF478">
        <v>0</v>
      </c>
    </row>
    <row r="479" spans="1:32" x14ac:dyDescent="0.2">
      <c r="A479" s="1" t="s">
        <v>512</v>
      </c>
      <c r="B479" s="1" t="s">
        <v>1147</v>
      </c>
      <c r="C479" s="1" t="s">
        <v>193</v>
      </c>
      <c r="D479" s="1" t="s">
        <v>276</v>
      </c>
      <c r="E479" s="1">
        <v>301</v>
      </c>
      <c r="F479" s="1" t="s">
        <v>1150</v>
      </c>
      <c r="G479" s="1" t="s">
        <v>198</v>
      </c>
      <c r="H479" s="2"/>
      <c r="I479" s="2">
        <v>42839</v>
      </c>
      <c r="J479" s="1">
        <v>4.5</v>
      </c>
      <c r="K479" s="1" t="s">
        <v>275</v>
      </c>
      <c r="L479" s="1" t="s">
        <v>963</v>
      </c>
      <c r="M479" s="1" t="s">
        <v>193</v>
      </c>
      <c r="N479" s="1">
        <v>2017</v>
      </c>
      <c r="O479" s="2">
        <v>0</v>
      </c>
      <c r="P479" s="1">
        <v>0</v>
      </c>
      <c r="Q479" s="2">
        <v>0</v>
      </c>
      <c r="R479" s="1"/>
      <c r="S479" s="2">
        <v>0</v>
      </c>
      <c r="T479" s="1" t="s">
        <v>193</v>
      </c>
      <c r="V479" t="s">
        <v>193</v>
      </c>
      <c r="W479" t="s">
        <v>1159</v>
      </c>
      <c r="X479">
        <v>0</v>
      </c>
      <c r="Y479">
        <v>1</v>
      </c>
      <c r="AA479">
        <v>1</v>
      </c>
      <c r="AE479">
        <v>0</v>
      </c>
      <c r="AF479">
        <v>0</v>
      </c>
    </row>
    <row r="480" spans="1:32" x14ac:dyDescent="0.2">
      <c r="A480" s="1" t="s">
        <v>512</v>
      </c>
      <c r="B480" s="1" t="s">
        <v>1147</v>
      </c>
      <c r="C480" s="1" t="s">
        <v>193</v>
      </c>
      <c r="D480" s="1" t="s">
        <v>276</v>
      </c>
      <c r="E480" s="1">
        <v>830</v>
      </c>
      <c r="F480" s="1" t="s">
        <v>1160</v>
      </c>
      <c r="G480" s="1" t="s">
        <v>198</v>
      </c>
      <c r="H480" s="2"/>
      <c r="I480" s="2">
        <v>42839</v>
      </c>
      <c r="J480" s="1">
        <v>4.5</v>
      </c>
      <c r="K480" s="1" t="s">
        <v>275</v>
      </c>
      <c r="L480" s="1" t="s">
        <v>963</v>
      </c>
      <c r="M480" s="1" t="s">
        <v>193</v>
      </c>
      <c r="N480" s="1">
        <v>2017</v>
      </c>
      <c r="O480" s="2">
        <v>0</v>
      </c>
      <c r="P480" s="1">
        <v>0</v>
      </c>
      <c r="Q480" s="2">
        <v>0</v>
      </c>
      <c r="R480" s="1"/>
      <c r="S480" s="2">
        <v>0</v>
      </c>
      <c r="T480" s="1" t="s">
        <v>193</v>
      </c>
      <c r="V480" t="s">
        <v>193</v>
      </c>
      <c r="W480" t="s">
        <v>1161</v>
      </c>
      <c r="X480">
        <v>0</v>
      </c>
      <c r="Y480">
        <v>1</v>
      </c>
      <c r="AA480">
        <v>1</v>
      </c>
      <c r="AE480">
        <v>0</v>
      </c>
      <c r="AF480">
        <v>0</v>
      </c>
    </row>
    <row r="481" spans="1:32" x14ac:dyDescent="0.2">
      <c r="A481" s="1" t="s">
        <v>512</v>
      </c>
      <c r="B481" s="1" t="s">
        <v>1147</v>
      </c>
      <c r="C481" s="1" t="s">
        <v>193</v>
      </c>
      <c r="D481" s="1" t="s">
        <v>276</v>
      </c>
      <c r="E481" s="1">
        <v>834</v>
      </c>
      <c r="F481" s="1" t="s">
        <v>1162</v>
      </c>
      <c r="G481" s="1" t="s">
        <v>198</v>
      </c>
      <c r="H481" s="2"/>
      <c r="I481" s="2">
        <v>42836</v>
      </c>
      <c r="J481" s="1">
        <v>4.5</v>
      </c>
      <c r="K481" s="1" t="s">
        <v>275</v>
      </c>
      <c r="L481" s="1" t="s">
        <v>963</v>
      </c>
      <c r="M481" s="1" t="s">
        <v>193</v>
      </c>
      <c r="N481" s="1">
        <v>2017</v>
      </c>
      <c r="O481" s="2">
        <v>0</v>
      </c>
      <c r="P481" s="1">
        <v>0</v>
      </c>
      <c r="Q481" s="2">
        <v>0</v>
      </c>
      <c r="R481" s="1"/>
      <c r="S481" s="2">
        <v>0</v>
      </c>
      <c r="T481" s="1" t="s">
        <v>193</v>
      </c>
      <c r="V481" t="s">
        <v>193</v>
      </c>
      <c r="W481" t="s">
        <v>1163</v>
      </c>
      <c r="X481">
        <v>0</v>
      </c>
      <c r="Y481">
        <v>1</v>
      </c>
      <c r="AA481">
        <v>1</v>
      </c>
      <c r="AE481">
        <v>0</v>
      </c>
      <c r="AF481">
        <v>0</v>
      </c>
    </row>
    <row r="482" spans="1:32" x14ac:dyDescent="0.2">
      <c r="A482" s="1" t="s">
        <v>512</v>
      </c>
      <c r="B482" s="1" t="s">
        <v>1147</v>
      </c>
      <c r="C482" s="1" t="s">
        <v>193</v>
      </c>
      <c r="D482" s="1" t="s">
        <v>276</v>
      </c>
      <c r="E482" s="1">
        <v>860</v>
      </c>
      <c r="F482" s="1" t="s">
        <v>1164</v>
      </c>
      <c r="G482" s="1" t="s">
        <v>198</v>
      </c>
      <c r="H482" s="2"/>
      <c r="I482" s="2">
        <v>42806</v>
      </c>
      <c r="J482" s="1">
        <v>4</v>
      </c>
      <c r="K482" s="1" t="s">
        <v>275</v>
      </c>
      <c r="L482" s="1" t="s">
        <v>963</v>
      </c>
      <c r="M482" s="1" t="s">
        <v>193</v>
      </c>
      <c r="N482" s="1">
        <v>2017</v>
      </c>
      <c r="O482" s="2">
        <v>0</v>
      </c>
      <c r="P482" s="1">
        <v>0</v>
      </c>
      <c r="Q482" s="2">
        <v>0</v>
      </c>
      <c r="R482" s="1"/>
      <c r="S482" s="2">
        <v>0</v>
      </c>
      <c r="T482" s="1" t="s">
        <v>193</v>
      </c>
      <c r="V482" t="s">
        <v>193</v>
      </c>
      <c r="W482" t="s">
        <v>1165</v>
      </c>
      <c r="X482">
        <v>0</v>
      </c>
      <c r="Y482">
        <v>1</v>
      </c>
      <c r="AA482">
        <v>1</v>
      </c>
      <c r="AE482">
        <v>0</v>
      </c>
      <c r="AF482">
        <v>0</v>
      </c>
    </row>
    <row r="483" spans="1:32" x14ac:dyDescent="0.2">
      <c r="A483" s="1" t="s">
        <v>512</v>
      </c>
      <c r="B483" s="1" t="s">
        <v>1147</v>
      </c>
      <c r="C483" s="1" t="s">
        <v>193</v>
      </c>
      <c r="D483" s="1" t="s">
        <v>276</v>
      </c>
      <c r="E483" s="1">
        <v>867</v>
      </c>
      <c r="F483" s="1" t="s">
        <v>1166</v>
      </c>
      <c r="G483" s="1" t="s">
        <v>198</v>
      </c>
      <c r="H483" s="2"/>
      <c r="I483" s="2">
        <v>42813</v>
      </c>
      <c r="J483" s="1">
        <v>4</v>
      </c>
      <c r="K483" s="1" t="s">
        <v>275</v>
      </c>
      <c r="L483" s="1" t="s">
        <v>963</v>
      </c>
      <c r="M483" s="1" t="s">
        <v>193</v>
      </c>
      <c r="N483" s="1">
        <v>2017</v>
      </c>
      <c r="O483" s="2">
        <v>0</v>
      </c>
      <c r="P483" s="1">
        <v>0</v>
      </c>
      <c r="Q483" s="2">
        <v>0</v>
      </c>
      <c r="R483" s="1"/>
      <c r="S483" s="2">
        <v>0</v>
      </c>
      <c r="T483" s="1" t="s">
        <v>193</v>
      </c>
      <c r="V483" t="s">
        <v>193</v>
      </c>
      <c r="W483" t="s">
        <v>1167</v>
      </c>
      <c r="X483">
        <v>0</v>
      </c>
      <c r="Y483">
        <v>1</v>
      </c>
      <c r="AA483">
        <v>1</v>
      </c>
      <c r="AE483">
        <v>0</v>
      </c>
      <c r="AF483">
        <v>0</v>
      </c>
    </row>
    <row r="484" spans="1:32" x14ac:dyDescent="0.2">
      <c r="A484" s="1" t="s">
        <v>512</v>
      </c>
      <c r="B484" s="1" t="s">
        <v>632</v>
      </c>
      <c r="C484" s="1" t="s">
        <v>193</v>
      </c>
      <c r="D484" s="1" t="s">
        <v>284</v>
      </c>
      <c r="E484" s="1">
        <v>1031</v>
      </c>
      <c r="F484" s="1" t="s">
        <v>1168</v>
      </c>
      <c r="G484" s="1" t="s">
        <v>198</v>
      </c>
      <c r="H484" s="2"/>
      <c r="I484" s="2">
        <v>42793</v>
      </c>
      <c r="J484" s="1">
        <v>2</v>
      </c>
      <c r="K484" s="1" t="s">
        <v>275</v>
      </c>
      <c r="L484" s="1" t="s">
        <v>1169</v>
      </c>
      <c r="M484" s="1" t="s">
        <v>193</v>
      </c>
      <c r="N484" s="1">
        <v>2017</v>
      </c>
      <c r="O484" s="2">
        <v>0</v>
      </c>
      <c r="P484" s="1">
        <v>1</v>
      </c>
      <c r="Q484" s="2">
        <v>1</v>
      </c>
      <c r="R484" s="1"/>
      <c r="S484" s="2">
        <v>0</v>
      </c>
      <c r="T484" s="1" t="s">
        <v>193</v>
      </c>
      <c r="U484">
        <v>2</v>
      </c>
      <c r="V484" t="s">
        <v>193</v>
      </c>
      <c r="W484" t="s">
        <v>1170</v>
      </c>
      <c r="X484">
        <v>0</v>
      </c>
      <c r="Y484">
        <v>1</v>
      </c>
      <c r="AA484">
        <v>1</v>
      </c>
      <c r="AE484">
        <v>0</v>
      </c>
      <c r="AF484">
        <v>0</v>
      </c>
    </row>
    <row r="485" spans="1:32" x14ac:dyDescent="0.2">
      <c r="A485" s="1" t="s">
        <v>512</v>
      </c>
      <c r="B485" s="1" t="s">
        <v>632</v>
      </c>
      <c r="C485" s="1" t="s">
        <v>193</v>
      </c>
      <c r="D485" s="1" t="s">
        <v>284</v>
      </c>
      <c r="E485" s="1">
        <v>1094</v>
      </c>
      <c r="F485" s="1" t="s">
        <v>1171</v>
      </c>
      <c r="G485" s="1" t="s">
        <v>198</v>
      </c>
      <c r="H485" s="2"/>
      <c r="I485" s="2">
        <v>42790</v>
      </c>
      <c r="J485" s="1">
        <v>3</v>
      </c>
      <c r="K485" s="1" t="s">
        <v>275</v>
      </c>
      <c r="L485" s="1" t="s">
        <v>1172</v>
      </c>
      <c r="M485" s="1" t="s">
        <v>193</v>
      </c>
      <c r="N485" s="1">
        <v>2017</v>
      </c>
      <c r="O485" s="2">
        <v>0</v>
      </c>
      <c r="P485" s="1">
        <v>0</v>
      </c>
      <c r="Q485" s="2">
        <v>0</v>
      </c>
      <c r="R485" s="1"/>
      <c r="S485" s="2">
        <v>0</v>
      </c>
      <c r="T485" s="1" t="s">
        <v>193</v>
      </c>
      <c r="V485" t="s">
        <v>193</v>
      </c>
      <c r="W485" t="s">
        <v>1173</v>
      </c>
      <c r="X485">
        <v>0</v>
      </c>
      <c r="Y485">
        <v>1</v>
      </c>
      <c r="AA485">
        <v>1</v>
      </c>
      <c r="AE485">
        <v>0</v>
      </c>
      <c r="AF485">
        <v>0</v>
      </c>
    </row>
    <row r="486" spans="1:32" x14ac:dyDescent="0.2">
      <c r="A486" s="1" t="s">
        <v>512</v>
      </c>
      <c r="B486" s="1" t="s">
        <v>632</v>
      </c>
      <c r="C486" s="1" t="s">
        <v>193</v>
      </c>
      <c r="D486" s="1" t="s">
        <v>284</v>
      </c>
      <c r="E486" s="1">
        <v>1350</v>
      </c>
      <c r="F486" s="1" t="s">
        <v>1174</v>
      </c>
      <c r="G486" s="1" t="s">
        <v>198</v>
      </c>
      <c r="H486" s="2"/>
      <c r="I486" s="2">
        <v>42865</v>
      </c>
      <c r="J486" s="1">
        <v>2</v>
      </c>
      <c r="K486" s="1" t="s">
        <v>275</v>
      </c>
      <c r="L486" s="1" t="s">
        <v>1172</v>
      </c>
      <c r="M486" s="1" t="s">
        <v>193</v>
      </c>
      <c r="N486" s="1">
        <v>2017</v>
      </c>
      <c r="O486" s="2">
        <v>0</v>
      </c>
      <c r="P486" s="1">
        <v>1</v>
      </c>
      <c r="Q486" s="2">
        <v>1</v>
      </c>
      <c r="R486" s="1"/>
      <c r="S486" s="2">
        <v>0</v>
      </c>
      <c r="T486" s="1" t="s">
        <v>193</v>
      </c>
      <c r="U486">
        <v>2</v>
      </c>
      <c r="V486" t="s">
        <v>193</v>
      </c>
      <c r="W486" t="s">
        <v>1175</v>
      </c>
      <c r="X486">
        <v>0</v>
      </c>
      <c r="Y486">
        <v>1</v>
      </c>
      <c r="AA486">
        <v>1</v>
      </c>
      <c r="AE486">
        <v>0</v>
      </c>
      <c r="AF486">
        <v>0</v>
      </c>
    </row>
    <row r="487" spans="1:32" x14ac:dyDescent="0.2">
      <c r="A487" s="1" t="s">
        <v>512</v>
      </c>
      <c r="B487" s="1" t="s">
        <v>632</v>
      </c>
      <c r="C487" s="1" t="s">
        <v>193</v>
      </c>
      <c r="D487" s="1" t="s">
        <v>276</v>
      </c>
      <c r="E487" s="1">
        <v>1094</v>
      </c>
      <c r="F487" s="1" t="s">
        <v>1171</v>
      </c>
      <c r="G487" s="1" t="s">
        <v>198</v>
      </c>
      <c r="H487" s="2"/>
      <c r="I487" s="2">
        <v>42790</v>
      </c>
      <c r="J487" s="1">
        <v>3</v>
      </c>
      <c r="K487" s="1" t="s">
        <v>275</v>
      </c>
      <c r="L487" s="1" t="s">
        <v>1172</v>
      </c>
      <c r="M487" s="1" t="s">
        <v>193</v>
      </c>
      <c r="N487" s="1">
        <v>2017</v>
      </c>
      <c r="O487" s="2">
        <v>0</v>
      </c>
      <c r="P487" s="1">
        <v>0</v>
      </c>
      <c r="Q487" s="2">
        <v>0</v>
      </c>
      <c r="R487" s="1"/>
      <c r="S487" s="2">
        <v>0</v>
      </c>
      <c r="T487" s="1" t="s">
        <v>193</v>
      </c>
      <c r="V487" t="s">
        <v>193</v>
      </c>
      <c r="W487" t="s">
        <v>1176</v>
      </c>
      <c r="X487">
        <v>0</v>
      </c>
      <c r="Y487">
        <v>1</v>
      </c>
      <c r="AA487">
        <v>1</v>
      </c>
      <c r="AE487">
        <v>0</v>
      </c>
      <c r="AF487">
        <v>0</v>
      </c>
    </row>
    <row r="488" spans="1:32" x14ac:dyDescent="0.2">
      <c r="A488" s="1" t="s">
        <v>512</v>
      </c>
      <c r="B488" s="1" t="s">
        <v>632</v>
      </c>
      <c r="C488" s="1" t="s">
        <v>193</v>
      </c>
      <c r="D488" s="1" t="s">
        <v>276</v>
      </c>
      <c r="E488" s="1">
        <v>1103</v>
      </c>
      <c r="F488" s="1" t="s">
        <v>1177</v>
      </c>
      <c r="G488" s="1" t="s">
        <v>198</v>
      </c>
      <c r="H488" s="2"/>
      <c r="I488" s="2">
        <v>42635</v>
      </c>
      <c r="J488" s="1">
        <v>3</v>
      </c>
      <c r="K488" s="1" t="s">
        <v>275</v>
      </c>
      <c r="L488" s="1" t="s">
        <v>1172</v>
      </c>
      <c r="M488" s="1" t="s">
        <v>193</v>
      </c>
      <c r="N488" s="1">
        <v>2016</v>
      </c>
      <c r="O488" s="2">
        <v>0</v>
      </c>
      <c r="P488" s="1">
        <v>0</v>
      </c>
      <c r="Q488" s="2">
        <v>0</v>
      </c>
      <c r="R488" s="1"/>
      <c r="S488" s="2">
        <v>0</v>
      </c>
      <c r="T488" s="1" t="s">
        <v>193</v>
      </c>
      <c r="V488" t="s">
        <v>193</v>
      </c>
      <c r="W488" t="s">
        <v>1178</v>
      </c>
      <c r="X488">
        <v>0</v>
      </c>
      <c r="Y488">
        <v>1</v>
      </c>
      <c r="AA488">
        <v>1</v>
      </c>
      <c r="AE488">
        <v>0</v>
      </c>
      <c r="AF488">
        <v>0</v>
      </c>
    </row>
    <row r="489" spans="1:32" x14ac:dyDescent="0.2">
      <c r="A489" s="1" t="s">
        <v>512</v>
      </c>
      <c r="B489" s="1" t="s">
        <v>632</v>
      </c>
      <c r="C489" s="1" t="s">
        <v>193</v>
      </c>
      <c r="D489" s="1" t="s">
        <v>276</v>
      </c>
      <c r="E489" s="1">
        <v>1331</v>
      </c>
      <c r="F489" s="1" t="s">
        <v>1179</v>
      </c>
      <c r="G489" s="1" t="s">
        <v>198</v>
      </c>
      <c r="H489" s="2"/>
      <c r="I489" s="2">
        <v>42877</v>
      </c>
      <c r="J489" s="1">
        <v>3</v>
      </c>
      <c r="K489" s="1" t="s">
        <v>275</v>
      </c>
      <c r="L489" s="1" t="s">
        <v>1172</v>
      </c>
      <c r="M489" s="1" t="s">
        <v>193</v>
      </c>
      <c r="N489" s="1">
        <v>2017</v>
      </c>
      <c r="O489" s="2">
        <v>0</v>
      </c>
      <c r="P489" s="1">
        <v>0</v>
      </c>
      <c r="Q489" s="2">
        <v>0</v>
      </c>
      <c r="R489" s="1"/>
      <c r="S489" s="2">
        <v>0</v>
      </c>
      <c r="T489" s="1" t="s">
        <v>193</v>
      </c>
      <c r="V489" t="s">
        <v>193</v>
      </c>
      <c r="W489" t="s">
        <v>1180</v>
      </c>
      <c r="X489">
        <v>0</v>
      </c>
      <c r="Y489">
        <v>1</v>
      </c>
      <c r="AA489">
        <v>1</v>
      </c>
      <c r="AE489">
        <v>0</v>
      </c>
      <c r="AF489">
        <v>0</v>
      </c>
    </row>
    <row r="490" spans="1:32" x14ac:dyDescent="0.2">
      <c r="A490" s="1" t="s">
        <v>512</v>
      </c>
      <c r="B490" s="1" t="s">
        <v>632</v>
      </c>
      <c r="C490" s="1" t="s">
        <v>193</v>
      </c>
      <c r="D490" s="1" t="s">
        <v>276</v>
      </c>
      <c r="E490" s="1">
        <v>1351</v>
      </c>
      <c r="F490" s="1" t="s">
        <v>1174</v>
      </c>
      <c r="G490" s="1" t="s">
        <v>198</v>
      </c>
      <c r="H490" s="2"/>
      <c r="I490" s="2">
        <v>42761</v>
      </c>
      <c r="J490" s="1">
        <v>3</v>
      </c>
      <c r="K490" s="1" t="s">
        <v>275</v>
      </c>
      <c r="L490" s="1" t="s">
        <v>1172</v>
      </c>
      <c r="M490" s="1" t="s">
        <v>193</v>
      </c>
      <c r="N490" s="1">
        <v>2017</v>
      </c>
      <c r="O490" s="2">
        <v>0</v>
      </c>
      <c r="P490" s="1">
        <v>0</v>
      </c>
      <c r="Q490" s="2">
        <v>0</v>
      </c>
      <c r="R490" s="1"/>
      <c r="S490" s="2">
        <v>0</v>
      </c>
      <c r="T490" s="1" t="s">
        <v>193</v>
      </c>
      <c r="V490" t="s">
        <v>193</v>
      </c>
      <c r="W490" t="s">
        <v>1181</v>
      </c>
      <c r="X490">
        <v>0</v>
      </c>
      <c r="Y490">
        <v>1</v>
      </c>
      <c r="AA490">
        <v>1</v>
      </c>
      <c r="AE490">
        <v>0</v>
      </c>
      <c r="AF490">
        <v>0</v>
      </c>
    </row>
    <row r="491" spans="1:32" x14ac:dyDescent="0.2">
      <c r="A491" s="1" t="s">
        <v>512</v>
      </c>
      <c r="B491" s="1" t="s">
        <v>648</v>
      </c>
      <c r="C491" s="1" t="s">
        <v>193</v>
      </c>
      <c r="D491" s="1" t="s">
        <v>284</v>
      </c>
      <c r="E491" s="1">
        <v>405</v>
      </c>
      <c r="F491" s="1" t="s">
        <v>1182</v>
      </c>
      <c r="G491" s="1" t="s">
        <v>198</v>
      </c>
      <c r="H491" s="2"/>
      <c r="I491" s="2">
        <v>42812</v>
      </c>
      <c r="J491" s="1">
        <v>3.5</v>
      </c>
      <c r="K491" s="1" t="s">
        <v>275</v>
      </c>
      <c r="L491" s="1" t="s">
        <v>1183</v>
      </c>
      <c r="M491" s="1" t="s">
        <v>193</v>
      </c>
      <c r="N491" s="1">
        <v>2017</v>
      </c>
      <c r="O491" s="2">
        <v>0</v>
      </c>
      <c r="P491" s="1">
        <v>0</v>
      </c>
      <c r="Q491" s="2">
        <v>0</v>
      </c>
      <c r="R491" s="1"/>
      <c r="S491" s="2">
        <v>0</v>
      </c>
      <c r="T491" s="1" t="s">
        <v>193</v>
      </c>
      <c r="V491" t="s">
        <v>193</v>
      </c>
      <c r="W491" t="s">
        <v>1184</v>
      </c>
      <c r="X491">
        <v>0</v>
      </c>
      <c r="Y491">
        <v>1</v>
      </c>
      <c r="AA491">
        <v>1</v>
      </c>
      <c r="AE491">
        <v>0</v>
      </c>
      <c r="AF491">
        <v>0</v>
      </c>
    </row>
    <row r="492" spans="1:32" x14ac:dyDescent="0.2">
      <c r="A492" s="1" t="s">
        <v>512</v>
      </c>
      <c r="B492" s="1" t="s">
        <v>648</v>
      </c>
      <c r="C492" s="1" t="s">
        <v>193</v>
      </c>
      <c r="D492" s="1" t="s">
        <v>284</v>
      </c>
      <c r="E492" s="1">
        <v>409</v>
      </c>
      <c r="F492" s="1" t="s">
        <v>1185</v>
      </c>
      <c r="G492" s="1" t="s">
        <v>198</v>
      </c>
      <c r="H492" s="2"/>
      <c r="I492" s="2">
        <v>42735</v>
      </c>
      <c r="J492" s="1">
        <v>3.5</v>
      </c>
      <c r="K492" s="1" t="s">
        <v>275</v>
      </c>
      <c r="L492" s="1" t="s">
        <v>1186</v>
      </c>
      <c r="M492" s="1" t="s">
        <v>193</v>
      </c>
      <c r="N492" s="1">
        <v>2016</v>
      </c>
      <c r="O492" s="2">
        <v>0</v>
      </c>
      <c r="P492" s="1">
        <v>0</v>
      </c>
      <c r="Q492" s="2">
        <v>0</v>
      </c>
      <c r="R492" s="1"/>
      <c r="S492" s="2">
        <v>0</v>
      </c>
      <c r="T492" s="1" t="s">
        <v>193</v>
      </c>
      <c r="V492" t="s">
        <v>193</v>
      </c>
      <c r="W492" t="s">
        <v>1187</v>
      </c>
      <c r="X492">
        <v>0</v>
      </c>
      <c r="Y492">
        <v>1</v>
      </c>
      <c r="AA492">
        <v>1</v>
      </c>
      <c r="AE492">
        <v>0</v>
      </c>
      <c r="AF492">
        <v>0</v>
      </c>
    </row>
    <row r="493" spans="1:32" x14ac:dyDescent="0.2">
      <c r="A493" s="1" t="s">
        <v>512</v>
      </c>
      <c r="B493" s="1" t="s">
        <v>648</v>
      </c>
      <c r="C493" s="1" t="s">
        <v>193</v>
      </c>
      <c r="D493" s="1" t="s">
        <v>284</v>
      </c>
      <c r="E493" s="1">
        <v>498</v>
      </c>
      <c r="F493" s="1" t="s">
        <v>1188</v>
      </c>
      <c r="G493" s="1" t="s">
        <v>198</v>
      </c>
      <c r="H493" s="2"/>
      <c r="I493" s="2">
        <v>42345</v>
      </c>
      <c r="J493" s="1">
        <v>3.5</v>
      </c>
      <c r="K493" s="1" t="s">
        <v>275</v>
      </c>
      <c r="L493" s="1" t="s">
        <v>1189</v>
      </c>
      <c r="M493" s="1" t="s">
        <v>193</v>
      </c>
      <c r="N493" s="1">
        <v>2015</v>
      </c>
      <c r="O493" s="2">
        <v>1</v>
      </c>
      <c r="P493" s="1">
        <v>0</v>
      </c>
      <c r="Q493" s="2">
        <v>1</v>
      </c>
      <c r="R493" s="1">
        <v>42345</v>
      </c>
      <c r="S493" s="2">
        <v>0</v>
      </c>
      <c r="T493" s="1" t="s">
        <v>286</v>
      </c>
      <c r="V493" t="s">
        <v>193</v>
      </c>
      <c r="W493" t="s">
        <v>1190</v>
      </c>
      <c r="X493">
        <v>0</v>
      </c>
      <c r="Y493">
        <v>1</v>
      </c>
      <c r="AA493">
        <v>1</v>
      </c>
      <c r="AE493">
        <v>0</v>
      </c>
      <c r="AF493">
        <v>0</v>
      </c>
    </row>
    <row r="494" spans="1:32" x14ac:dyDescent="0.2">
      <c r="A494" s="1" t="s">
        <v>512</v>
      </c>
      <c r="B494" s="1" t="s">
        <v>648</v>
      </c>
      <c r="C494" s="1" t="s">
        <v>193</v>
      </c>
      <c r="D494" s="1" t="s">
        <v>276</v>
      </c>
      <c r="E494" s="1">
        <v>406</v>
      </c>
      <c r="F494" s="1" t="s">
        <v>345</v>
      </c>
      <c r="G494" s="1" t="s">
        <v>198</v>
      </c>
      <c r="H494" s="2"/>
      <c r="I494" s="2">
        <v>42912</v>
      </c>
      <c r="J494" s="1">
        <v>4</v>
      </c>
      <c r="K494" s="1" t="s">
        <v>275</v>
      </c>
      <c r="L494" s="1" t="s">
        <v>1191</v>
      </c>
      <c r="M494" s="1" t="s">
        <v>193</v>
      </c>
      <c r="N494" s="1">
        <v>2017</v>
      </c>
      <c r="O494" s="2">
        <v>0</v>
      </c>
      <c r="P494" s="1">
        <v>0</v>
      </c>
      <c r="Q494" s="2">
        <v>0</v>
      </c>
      <c r="R494" s="1"/>
      <c r="S494" s="2">
        <v>0</v>
      </c>
      <c r="T494" s="1" t="s">
        <v>193</v>
      </c>
      <c r="V494" t="s">
        <v>193</v>
      </c>
      <c r="W494" t="s">
        <v>1192</v>
      </c>
      <c r="X494">
        <v>0</v>
      </c>
      <c r="Y494">
        <v>1</v>
      </c>
      <c r="AA494">
        <v>1</v>
      </c>
      <c r="AE494">
        <v>0</v>
      </c>
      <c r="AF494">
        <v>0</v>
      </c>
    </row>
    <row r="495" spans="1:32" x14ac:dyDescent="0.2">
      <c r="A495" s="1" t="s">
        <v>512</v>
      </c>
      <c r="B495" s="1" t="s">
        <v>648</v>
      </c>
      <c r="C495" s="1" t="s">
        <v>193</v>
      </c>
      <c r="D495" s="1" t="s">
        <v>276</v>
      </c>
      <c r="E495" s="1">
        <v>407</v>
      </c>
      <c r="F495" s="1" t="s">
        <v>1193</v>
      </c>
      <c r="G495" s="1" t="s">
        <v>198</v>
      </c>
      <c r="H495" s="2"/>
      <c r="I495" s="2">
        <v>42868</v>
      </c>
      <c r="J495" s="1">
        <v>3.5</v>
      </c>
      <c r="K495" s="1" t="s">
        <v>275</v>
      </c>
      <c r="L495" s="1" t="s">
        <v>1194</v>
      </c>
      <c r="M495" s="1" t="s">
        <v>193</v>
      </c>
      <c r="N495" s="1">
        <v>2017</v>
      </c>
      <c r="O495" s="2">
        <v>0</v>
      </c>
      <c r="P495" s="1">
        <v>0</v>
      </c>
      <c r="Q495" s="2">
        <v>0</v>
      </c>
      <c r="R495" s="1"/>
      <c r="S495" s="2">
        <v>0</v>
      </c>
      <c r="T495" s="1" t="s">
        <v>193</v>
      </c>
      <c r="V495" t="s">
        <v>193</v>
      </c>
      <c r="W495" t="s">
        <v>14</v>
      </c>
      <c r="X495">
        <v>0</v>
      </c>
      <c r="Y495">
        <v>1</v>
      </c>
      <c r="AA495">
        <v>1</v>
      </c>
      <c r="AE495">
        <v>0</v>
      </c>
      <c r="AF495">
        <v>0</v>
      </c>
    </row>
    <row r="496" spans="1:32" x14ac:dyDescent="0.2">
      <c r="A496" s="1" t="s">
        <v>512</v>
      </c>
      <c r="B496" s="1" t="s">
        <v>648</v>
      </c>
      <c r="C496" s="1" t="s">
        <v>193</v>
      </c>
      <c r="D496" s="1" t="s">
        <v>276</v>
      </c>
      <c r="E496" s="1">
        <v>409</v>
      </c>
      <c r="F496" s="1" t="s">
        <v>1185</v>
      </c>
      <c r="G496" s="1" t="s">
        <v>198</v>
      </c>
      <c r="H496" s="2"/>
      <c r="I496" s="2">
        <v>42814</v>
      </c>
      <c r="J496" s="1">
        <v>3.5</v>
      </c>
      <c r="K496" s="1" t="s">
        <v>275</v>
      </c>
      <c r="L496" s="1" t="s">
        <v>1183</v>
      </c>
      <c r="M496" s="1" t="s">
        <v>193</v>
      </c>
      <c r="N496" s="1">
        <v>2017</v>
      </c>
      <c r="O496" s="2">
        <v>0</v>
      </c>
      <c r="P496" s="1">
        <v>0</v>
      </c>
      <c r="Q496" s="2">
        <v>0</v>
      </c>
      <c r="R496" s="1"/>
      <c r="S496" s="2">
        <v>0</v>
      </c>
      <c r="T496" s="1" t="s">
        <v>193</v>
      </c>
      <c r="V496" t="s">
        <v>193</v>
      </c>
      <c r="W496" t="s">
        <v>1195</v>
      </c>
      <c r="X496">
        <v>0</v>
      </c>
      <c r="Y496">
        <v>1</v>
      </c>
      <c r="AA496">
        <v>1</v>
      </c>
      <c r="AE496">
        <v>0</v>
      </c>
      <c r="AF496">
        <v>0</v>
      </c>
    </row>
    <row r="497" spans="1:32" x14ac:dyDescent="0.2">
      <c r="A497" s="1" t="s">
        <v>512</v>
      </c>
      <c r="B497" s="1" t="s">
        <v>648</v>
      </c>
      <c r="C497" s="1" t="s">
        <v>193</v>
      </c>
      <c r="D497" s="1" t="s">
        <v>276</v>
      </c>
      <c r="E497" s="1">
        <v>416</v>
      </c>
      <c r="F497" s="1" t="s">
        <v>1196</v>
      </c>
      <c r="G497" s="1" t="s">
        <v>198</v>
      </c>
      <c r="H497" s="2"/>
      <c r="I497" s="2">
        <v>42868</v>
      </c>
      <c r="J497" s="1">
        <v>4</v>
      </c>
      <c r="K497" s="1" t="s">
        <v>275</v>
      </c>
      <c r="L497" s="1" t="s">
        <v>1194</v>
      </c>
      <c r="M497" s="1" t="s">
        <v>193</v>
      </c>
      <c r="N497" s="1">
        <v>2017</v>
      </c>
      <c r="O497" s="2">
        <v>0</v>
      </c>
      <c r="P497" s="1">
        <v>0</v>
      </c>
      <c r="Q497" s="2">
        <v>0</v>
      </c>
      <c r="R497" s="1"/>
      <c r="S497" s="2">
        <v>0</v>
      </c>
      <c r="T497" s="1" t="s">
        <v>193</v>
      </c>
      <c r="V497" t="s">
        <v>193</v>
      </c>
      <c r="W497" t="s">
        <v>1197</v>
      </c>
      <c r="X497">
        <v>0</v>
      </c>
      <c r="Y497">
        <v>1</v>
      </c>
      <c r="AA497">
        <v>1</v>
      </c>
      <c r="AE497">
        <v>0</v>
      </c>
      <c r="AF497">
        <v>0</v>
      </c>
    </row>
    <row r="498" spans="1:32" x14ac:dyDescent="0.2">
      <c r="A498" s="1" t="s">
        <v>512</v>
      </c>
      <c r="B498" s="1" t="s">
        <v>648</v>
      </c>
      <c r="C498" s="1" t="s">
        <v>193</v>
      </c>
      <c r="D498" s="1" t="s">
        <v>276</v>
      </c>
      <c r="E498" s="1">
        <v>425</v>
      </c>
      <c r="F498" s="1" t="s">
        <v>1198</v>
      </c>
      <c r="G498" s="1" t="s">
        <v>198</v>
      </c>
      <c r="H498" s="2"/>
      <c r="I498" s="2">
        <v>42868</v>
      </c>
      <c r="J498" s="1">
        <v>3.5</v>
      </c>
      <c r="K498" s="1" t="s">
        <v>275</v>
      </c>
      <c r="L498" s="1" t="s">
        <v>1194</v>
      </c>
      <c r="M498" s="1" t="s">
        <v>193</v>
      </c>
      <c r="N498" s="1">
        <v>2017</v>
      </c>
      <c r="O498" s="2">
        <v>0</v>
      </c>
      <c r="P498" s="1">
        <v>0</v>
      </c>
      <c r="Q498" s="2">
        <v>0</v>
      </c>
      <c r="R498" s="1"/>
      <c r="S498" s="2">
        <v>0</v>
      </c>
      <c r="T498" s="1" t="s">
        <v>193</v>
      </c>
      <c r="V498" t="s">
        <v>193</v>
      </c>
      <c r="W498" t="s">
        <v>1199</v>
      </c>
      <c r="X498">
        <v>0</v>
      </c>
      <c r="Y498">
        <v>1</v>
      </c>
      <c r="AA498">
        <v>1</v>
      </c>
      <c r="AE498">
        <v>0</v>
      </c>
      <c r="AF498">
        <v>0</v>
      </c>
    </row>
    <row r="499" spans="1:32" x14ac:dyDescent="0.2">
      <c r="A499" s="1" t="s">
        <v>512</v>
      </c>
      <c r="B499" s="1" t="s">
        <v>648</v>
      </c>
      <c r="C499" s="1" t="s">
        <v>193</v>
      </c>
      <c r="D499" s="1" t="s">
        <v>276</v>
      </c>
      <c r="E499" s="1">
        <v>498</v>
      </c>
      <c r="F499" s="1" t="s">
        <v>1200</v>
      </c>
      <c r="G499" s="1" t="s">
        <v>198</v>
      </c>
      <c r="H499" s="2"/>
      <c r="I499" s="2">
        <v>42868</v>
      </c>
      <c r="J499" s="1">
        <v>4</v>
      </c>
      <c r="K499" s="1" t="s">
        <v>275</v>
      </c>
      <c r="L499" s="1" t="s">
        <v>1183</v>
      </c>
      <c r="M499" s="1" t="s">
        <v>193</v>
      </c>
      <c r="N499" s="1">
        <v>2017</v>
      </c>
      <c r="O499" s="2">
        <v>0</v>
      </c>
      <c r="P499" s="1">
        <v>0</v>
      </c>
      <c r="Q499" s="2">
        <v>0</v>
      </c>
      <c r="R499" s="1"/>
      <c r="S499" s="2">
        <v>0</v>
      </c>
      <c r="T499" s="1" t="s">
        <v>193</v>
      </c>
      <c r="V499" t="s">
        <v>193</v>
      </c>
      <c r="W499" t="s">
        <v>1201</v>
      </c>
      <c r="X499">
        <v>0</v>
      </c>
      <c r="Y499">
        <v>1</v>
      </c>
      <c r="AA499">
        <v>1</v>
      </c>
      <c r="AE499">
        <v>0</v>
      </c>
      <c r="AF499">
        <v>0</v>
      </c>
    </row>
    <row r="500" spans="1:32" x14ac:dyDescent="0.2">
      <c r="A500" s="1" t="s">
        <v>512</v>
      </c>
      <c r="B500" s="1" t="s">
        <v>1202</v>
      </c>
      <c r="C500" s="1" t="s">
        <v>193</v>
      </c>
      <c r="D500" s="1" t="s">
        <v>284</v>
      </c>
      <c r="E500" s="1">
        <v>1431</v>
      </c>
      <c r="F500" s="1" t="s">
        <v>1203</v>
      </c>
      <c r="G500" s="1" t="s">
        <v>198</v>
      </c>
      <c r="H500" s="2"/>
      <c r="I500" s="2">
        <v>42218</v>
      </c>
      <c r="J500" s="1">
        <v>4</v>
      </c>
      <c r="K500" s="1" t="s">
        <v>275</v>
      </c>
      <c r="L500" s="1" t="s">
        <v>1204</v>
      </c>
      <c r="M500" s="1" t="s">
        <v>193</v>
      </c>
      <c r="N500" s="1">
        <v>2015</v>
      </c>
      <c r="O500" s="2">
        <v>1</v>
      </c>
      <c r="P500" s="1">
        <v>0</v>
      </c>
      <c r="Q500" s="2">
        <v>1</v>
      </c>
      <c r="R500" s="1">
        <v>42218</v>
      </c>
      <c r="S500" s="2">
        <v>0</v>
      </c>
      <c r="T500" s="1" t="s">
        <v>286</v>
      </c>
      <c r="V500" t="s">
        <v>193</v>
      </c>
      <c r="W500" t="s">
        <v>1205</v>
      </c>
      <c r="X500">
        <v>0</v>
      </c>
      <c r="Y500">
        <v>1</v>
      </c>
      <c r="AA500">
        <v>1</v>
      </c>
      <c r="AE500">
        <v>0</v>
      </c>
      <c r="AF500">
        <v>0</v>
      </c>
    </row>
    <row r="501" spans="1:32" x14ac:dyDescent="0.2">
      <c r="A501" s="1" t="s">
        <v>512</v>
      </c>
      <c r="B501" s="1" t="s">
        <v>1202</v>
      </c>
      <c r="C501" s="1" t="s">
        <v>193</v>
      </c>
      <c r="D501" s="1" t="s">
        <v>284</v>
      </c>
      <c r="E501" s="1">
        <v>1446</v>
      </c>
      <c r="F501" s="1" t="s">
        <v>388</v>
      </c>
      <c r="G501" s="1" t="s">
        <v>198</v>
      </c>
      <c r="H501" s="2"/>
      <c r="I501" s="2">
        <v>42231</v>
      </c>
      <c r="J501" s="1">
        <v>3.5</v>
      </c>
      <c r="K501" s="1" t="s">
        <v>275</v>
      </c>
      <c r="L501" s="1" t="s">
        <v>1204</v>
      </c>
      <c r="M501" s="1" t="s">
        <v>193</v>
      </c>
      <c r="N501" s="1">
        <v>2015</v>
      </c>
      <c r="O501" s="2">
        <v>1</v>
      </c>
      <c r="P501" s="1">
        <v>0</v>
      </c>
      <c r="Q501" s="2">
        <v>1</v>
      </c>
      <c r="R501" s="1">
        <v>42231</v>
      </c>
      <c r="S501" s="2">
        <v>0</v>
      </c>
      <c r="T501" s="1" t="s">
        <v>286</v>
      </c>
      <c r="V501" t="s">
        <v>193</v>
      </c>
      <c r="W501" t="s">
        <v>1206</v>
      </c>
      <c r="X501">
        <v>0</v>
      </c>
      <c r="Y501">
        <v>1</v>
      </c>
      <c r="AA501">
        <v>1</v>
      </c>
      <c r="AE501">
        <v>0</v>
      </c>
      <c r="AF501">
        <v>0</v>
      </c>
    </row>
    <row r="502" spans="1:32" x14ac:dyDescent="0.2">
      <c r="A502" s="1" t="s">
        <v>512</v>
      </c>
      <c r="B502" s="1" t="s">
        <v>1202</v>
      </c>
      <c r="C502" s="1" t="s">
        <v>193</v>
      </c>
      <c r="D502" s="1" t="s">
        <v>284</v>
      </c>
      <c r="E502" s="1">
        <v>1542</v>
      </c>
      <c r="F502" s="1" t="s">
        <v>1207</v>
      </c>
      <c r="G502" s="1" t="s">
        <v>198</v>
      </c>
      <c r="H502" s="2"/>
      <c r="I502" s="2">
        <v>42162</v>
      </c>
      <c r="J502" s="1">
        <v>4.5</v>
      </c>
      <c r="K502" s="1" t="s">
        <v>275</v>
      </c>
      <c r="L502" s="1" t="s">
        <v>1204</v>
      </c>
      <c r="M502" s="1" t="s">
        <v>193</v>
      </c>
      <c r="N502" s="1">
        <v>2015</v>
      </c>
      <c r="O502" s="2">
        <v>1</v>
      </c>
      <c r="P502" s="1">
        <v>0</v>
      </c>
      <c r="Q502" s="2">
        <v>1</v>
      </c>
      <c r="R502" s="1">
        <v>42162</v>
      </c>
      <c r="S502" s="2">
        <v>0</v>
      </c>
      <c r="T502" s="1" t="s">
        <v>286</v>
      </c>
      <c r="V502" t="s">
        <v>193</v>
      </c>
      <c r="W502" t="s">
        <v>1208</v>
      </c>
      <c r="X502">
        <v>0</v>
      </c>
      <c r="Y502">
        <v>1</v>
      </c>
      <c r="AA502">
        <v>1</v>
      </c>
      <c r="AE502">
        <v>0</v>
      </c>
      <c r="AF502">
        <v>0</v>
      </c>
    </row>
    <row r="503" spans="1:32" x14ac:dyDescent="0.2">
      <c r="A503" s="1" t="s">
        <v>512</v>
      </c>
      <c r="B503" s="1" t="s">
        <v>1202</v>
      </c>
      <c r="C503" s="1" t="s">
        <v>193</v>
      </c>
      <c r="D503" s="1" t="s">
        <v>276</v>
      </c>
      <c r="E503" s="1">
        <v>1131</v>
      </c>
      <c r="F503" s="1" t="s">
        <v>1209</v>
      </c>
      <c r="G503" s="1" t="s">
        <v>198</v>
      </c>
      <c r="H503" s="2"/>
      <c r="I503" s="2">
        <v>42344</v>
      </c>
      <c r="J503" s="1">
        <v>3.5</v>
      </c>
      <c r="K503" s="1" t="s">
        <v>275</v>
      </c>
      <c r="L503" s="1" t="s">
        <v>1204</v>
      </c>
      <c r="M503" s="1" t="s">
        <v>193</v>
      </c>
      <c r="N503" s="1">
        <v>2015</v>
      </c>
      <c r="O503" s="2">
        <v>1</v>
      </c>
      <c r="P503" s="1">
        <v>0</v>
      </c>
      <c r="Q503" s="2">
        <v>1</v>
      </c>
      <c r="R503" s="1">
        <v>42344</v>
      </c>
      <c r="S503" s="2">
        <v>0</v>
      </c>
      <c r="T503" s="1" t="s">
        <v>286</v>
      </c>
      <c r="V503" t="s">
        <v>193</v>
      </c>
      <c r="W503" t="s">
        <v>1210</v>
      </c>
      <c r="X503">
        <v>0</v>
      </c>
      <c r="Y503">
        <v>1</v>
      </c>
      <c r="AA503">
        <v>1</v>
      </c>
      <c r="AE503">
        <v>0</v>
      </c>
      <c r="AF503">
        <v>0</v>
      </c>
    </row>
    <row r="504" spans="1:32" x14ac:dyDescent="0.2">
      <c r="A504" s="1" t="s">
        <v>512</v>
      </c>
      <c r="B504" s="1" t="s">
        <v>1202</v>
      </c>
      <c r="C504" s="1" t="s">
        <v>193</v>
      </c>
      <c r="D504" s="1" t="s">
        <v>276</v>
      </c>
      <c r="E504" s="1">
        <v>1447</v>
      </c>
      <c r="F504" s="1" t="s">
        <v>1211</v>
      </c>
      <c r="G504" s="1" t="s">
        <v>198</v>
      </c>
      <c r="H504" s="2"/>
      <c r="I504" s="2">
        <v>42126</v>
      </c>
      <c r="J504" s="1">
        <v>3.5</v>
      </c>
      <c r="K504" s="1" t="s">
        <v>275</v>
      </c>
      <c r="L504" s="1" t="s">
        <v>1204</v>
      </c>
      <c r="M504" s="1" t="s">
        <v>193</v>
      </c>
      <c r="N504" s="1">
        <v>2015</v>
      </c>
      <c r="O504" s="2">
        <v>1</v>
      </c>
      <c r="P504" s="1">
        <v>0</v>
      </c>
      <c r="Q504" s="2">
        <v>1</v>
      </c>
      <c r="R504" s="1">
        <v>42126</v>
      </c>
      <c r="S504" s="2">
        <v>0</v>
      </c>
      <c r="T504" s="1" t="s">
        <v>286</v>
      </c>
      <c r="V504" t="s">
        <v>193</v>
      </c>
      <c r="W504" t="s">
        <v>1212</v>
      </c>
      <c r="X504">
        <v>0</v>
      </c>
      <c r="Y504">
        <v>1</v>
      </c>
      <c r="AA504">
        <v>1</v>
      </c>
      <c r="AE504">
        <v>0</v>
      </c>
      <c r="AF504">
        <v>0</v>
      </c>
    </row>
    <row r="505" spans="1:32" x14ac:dyDescent="0.2">
      <c r="A505" s="1" t="s">
        <v>512</v>
      </c>
      <c r="B505" s="1" t="s">
        <v>1202</v>
      </c>
      <c r="C505" s="1" t="s">
        <v>193</v>
      </c>
      <c r="D505" s="1" t="s">
        <v>276</v>
      </c>
      <c r="E505" s="1">
        <v>1452</v>
      </c>
      <c r="F505" s="1" t="s">
        <v>1213</v>
      </c>
      <c r="G505" s="1" t="s">
        <v>198</v>
      </c>
      <c r="H505" s="2"/>
      <c r="I505" s="2">
        <v>42367</v>
      </c>
      <c r="J505" s="1">
        <v>4.5</v>
      </c>
      <c r="K505" s="1" t="s">
        <v>275</v>
      </c>
      <c r="L505" s="1" t="s">
        <v>1204</v>
      </c>
      <c r="M505" s="1" t="s">
        <v>193</v>
      </c>
      <c r="N505" s="1">
        <v>2015</v>
      </c>
      <c r="O505" s="2">
        <v>1</v>
      </c>
      <c r="P505" s="1">
        <v>0</v>
      </c>
      <c r="Q505" s="2">
        <v>1</v>
      </c>
      <c r="R505" s="1">
        <v>42367</v>
      </c>
      <c r="S505" s="2">
        <v>0</v>
      </c>
      <c r="T505" s="1" t="s">
        <v>286</v>
      </c>
      <c r="V505" t="s">
        <v>193</v>
      </c>
      <c r="W505" t="s">
        <v>1214</v>
      </c>
      <c r="X505">
        <v>0</v>
      </c>
      <c r="Y505">
        <v>1</v>
      </c>
      <c r="AA505">
        <v>1</v>
      </c>
      <c r="AE505">
        <v>0</v>
      </c>
      <c r="AF505">
        <v>0</v>
      </c>
    </row>
    <row r="506" spans="1:32" x14ac:dyDescent="0.2">
      <c r="A506" s="1" t="s">
        <v>512</v>
      </c>
      <c r="B506" s="1" t="s">
        <v>651</v>
      </c>
      <c r="C506" s="1" t="s">
        <v>193</v>
      </c>
      <c r="D506" s="1" t="s">
        <v>284</v>
      </c>
      <c r="E506" s="1">
        <v>1262</v>
      </c>
      <c r="F506" s="1" t="s">
        <v>654</v>
      </c>
      <c r="G506" s="1" t="s">
        <v>198</v>
      </c>
      <c r="H506" s="2"/>
      <c r="I506" s="2">
        <v>42859</v>
      </c>
      <c r="J506" s="1">
        <v>3.5</v>
      </c>
      <c r="K506" s="1" t="s">
        <v>275</v>
      </c>
      <c r="L506" s="1" t="s">
        <v>963</v>
      </c>
      <c r="M506" s="1" t="s">
        <v>193</v>
      </c>
      <c r="N506" s="1">
        <v>2017</v>
      </c>
      <c r="O506" s="2">
        <v>0</v>
      </c>
      <c r="P506" s="1">
        <v>0</v>
      </c>
      <c r="Q506" s="2">
        <v>0</v>
      </c>
      <c r="R506" s="1"/>
      <c r="S506" s="2">
        <v>0</v>
      </c>
      <c r="T506" s="1" t="s">
        <v>193</v>
      </c>
      <c r="V506" t="s">
        <v>193</v>
      </c>
      <c r="W506" t="s">
        <v>1215</v>
      </c>
      <c r="X506">
        <v>0</v>
      </c>
      <c r="Y506">
        <v>1</v>
      </c>
      <c r="AA506">
        <v>1</v>
      </c>
      <c r="AE506">
        <v>0</v>
      </c>
      <c r="AF506">
        <v>0</v>
      </c>
    </row>
    <row r="507" spans="1:32" x14ac:dyDescent="0.2">
      <c r="A507" s="1" t="s">
        <v>512</v>
      </c>
      <c r="B507" s="1" t="s">
        <v>651</v>
      </c>
      <c r="C507" s="1" t="s">
        <v>193</v>
      </c>
      <c r="D507" s="1" t="s">
        <v>276</v>
      </c>
      <c r="E507" s="1">
        <v>1168</v>
      </c>
      <c r="F507" s="1" t="s">
        <v>1216</v>
      </c>
      <c r="G507" s="1" t="s">
        <v>198</v>
      </c>
      <c r="H507" s="2"/>
      <c r="I507" s="2">
        <v>42859</v>
      </c>
      <c r="J507" s="1">
        <v>3.5</v>
      </c>
      <c r="K507" s="1" t="s">
        <v>275</v>
      </c>
      <c r="L507" s="1" t="s">
        <v>963</v>
      </c>
      <c r="M507" s="1" t="s">
        <v>193</v>
      </c>
      <c r="N507" s="1">
        <v>2017</v>
      </c>
      <c r="O507" s="2">
        <v>0</v>
      </c>
      <c r="P507" s="1">
        <v>0</v>
      </c>
      <c r="Q507" s="2">
        <v>0</v>
      </c>
      <c r="R507" s="1"/>
      <c r="S507" s="2">
        <v>0</v>
      </c>
      <c r="T507" s="1" t="s">
        <v>193</v>
      </c>
      <c r="V507" t="s">
        <v>193</v>
      </c>
      <c r="W507" t="s">
        <v>1217</v>
      </c>
      <c r="X507">
        <v>0</v>
      </c>
      <c r="Y507">
        <v>1</v>
      </c>
      <c r="AA507">
        <v>1</v>
      </c>
      <c r="AE507">
        <v>0</v>
      </c>
      <c r="AF507">
        <v>0</v>
      </c>
    </row>
    <row r="508" spans="1:32" x14ac:dyDescent="0.2">
      <c r="A508" s="1" t="s">
        <v>512</v>
      </c>
      <c r="B508" s="1" t="s">
        <v>651</v>
      </c>
      <c r="C508" s="1" t="s">
        <v>193</v>
      </c>
      <c r="D508" s="1" t="s">
        <v>276</v>
      </c>
      <c r="E508" s="1">
        <v>1280</v>
      </c>
      <c r="F508" s="1" t="s">
        <v>1218</v>
      </c>
      <c r="G508" s="1" t="s">
        <v>198</v>
      </c>
      <c r="H508" s="2"/>
      <c r="I508" s="2">
        <v>42859</v>
      </c>
      <c r="J508" s="1">
        <v>3.5</v>
      </c>
      <c r="K508" s="1" t="s">
        <v>275</v>
      </c>
      <c r="L508" s="1" t="s">
        <v>963</v>
      </c>
      <c r="M508" s="1" t="s">
        <v>193</v>
      </c>
      <c r="N508" s="1">
        <v>2017</v>
      </c>
      <c r="O508" s="2">
        <v>0</v>
      </c>
      <c r="P508" s="1">
        <v>0</v>
      </c>
      <c r="Q508" s="2">
        <v>0</v>
      </c>
      <c r="R508" s="1"/>
      <c r="S508" s="2">
        <v>0</v>
      </c>
      <c r="T508" s="1" t="s">
        <v>193</v>
      </c>
      <c r="V508" t="s">
        <v>193</v>
      </c>
      <c r="W508" t="s">
        <v>1219</v>
      </c>
      <c r="X508">
        <v>0</v>
      </c>
      <c r="Y508">
        <v>1</v>
      </c>
      <c r="AA508">
        <v>1</v>
      </c>
      <c r="AE508">
        <v>0</v>
      </c>
      <c r="AF508">
        <v>0</v>
      </c>
    </row>
    <row r="509" spans="1:32" x14ac:dyDescent="0.2">
      <c r="A509" s="1" t="s">
        <v>282</v>
      </c>
      <c r="B509" s="1" t="s">
        <v>283</v>
      </c>
      <c r="C509" s="1" t="s">
        <v>193</v>
      </c>
      <c r="D509" s="1" t="s">
        <v>284</v>
      </c>
      <c r="E509" s="1">
        <v>209</v>
      </c>
      <c r="F509" s="1" t="s">
        <v>388</v>
      </c>
      <c r="G509" s="1" t="s">
        <v>227</v>
      </c>
      <c r="H509" s="2">
        <v>41883</v>
      </c>
      <c r="I509" s="2">
        <v>42685</v>
      </c>
      <c r="J509" s="1">
        <v>4</v>
      </c>
      <c r="K509" s="1" t="s">
        <v>275</v>
      </c>
      <c r="L509" s="1" t="s">
        <v>1220</v>
      </c>
      <c r="M509" s="1" t="s">
        <v>193</v>
      </c>
      <c r="N509" s="1">
        <v>2016</v>
      </c>
      <c r="O509" s="2">
        <v>0</v>
      </c>
      <c r="P509" s="1">
        <v>0</v>
      </c>
      <c r="Q509" s="2">
        <v>0</v>
      </c>
      <c r="R509" s="1"/>
      <c r="S509" s="2">
        <v>0</v>
      </c>
      <c r="T509" s="1" t="s">
        <v>193</v>
      </c>
      <c r="V509" t="s">
        <v>193</v>
      </c>
      <c r="W509" t="s">
        <v>1221</v>
      </c>
      <c r="X509">
        <v>0</v>
      </c>
      <c r="Y509">
        <v>1</v>
      </c>
      <c r="AA509">
        <v>1</v>
      </c>
      <c r="AE509">
        <v>1</v>
      </c>
      <c r="AF509">
        <v>0</v>
      </c>
    </row>
    <row r="510" spans="1:32" x14ac:dyDescent="0.2">
      <c r="A510" s="1" t="s">
        <v>282</v>
      </c>
      <c r="B510" s="1" t="s">
        <v>283</v>
      </c>
      <c r="C510" s="1" t="s">
        <v>193</v>
      </c>
      <c r="D510" s="1" t="s">
        <v>331</v>
      </c>
      <c r="E510" s="1">
        <v>208</v>
      </c>
      <c r="F510" s="1" t="s">
        <v>800</v>
      </c>
      <c r="G510" s="1" t="s">
        <v>227</v>
      </c>
      <c r="H510" s="2">
        <v>42401</v>
      </c>
      <c r="I510" s="2">
        <v>42599</v>
      </c>
      <c r="J510" s="1">
        <v>4</v>
      </c>
      <c r="K510" s="1" t="s">
        <v>275</v>
      </c>
      <c r="L510" s="1" t="s">
        <v>709</v>
      </c>
      <c r="M510" s="1" t="s">
        <v>193</v>
      </c>
      <c r="N510" s="1">
        <v>2016</v>
      </c>
      <c r="O510" s="2">
        <v>0</v>
      </c>
      <c r="P510" s="1">
        <v>0</v>
      </c>
      <c r="Q510" s="2">
        <v>0</v>
      </c>
      <c r="R510" s="1"/>
      <c r="S510" s="2">
        <v>0</v>
      </c>
      <c r="T510" s="1" t="s">
        <v>193</v>
      </c>
      <c r="V510" t="s">
        <v>193</v>
      </c>
      <c r="W510" t="s">
        <v>1222</v>
      </c>
      <c r="X510">
        <v>0</v>
      </c>
      <c r="Y510">
        <v>1</v>
      </c>
      <c r="AA510">
        <v>1</v>
      </c>
      <c r="AE510">
        <v>1</v>
      </c>
      <c r="AF510">
        <v>0</v>
      </c>
    </row>
    <row r="511" spans="1:32" x14ac:dyDescent="0.2">
      <c r="A511" s="1" t="s">
        <v>282</v>
      </c>
      <c r="B511" s="1" t="s">
        <v>283</v>
      </c>
      <c r="C511" s="1" t="s">
        <v>193</v>
      </c>
      <c r="D511" s="1" t="s">
        <v>331</v>
      </c>
      <c r="E511" s="1">
        <v>252</v>
      </c>
      <c r="F511" s="1" t="s">
        <v>862</v>
      </c>
      <c r="G511" s="1" t="s">
        <v>227</v>
      </c>
      <c r="H511" s="2">
        <v>42461</v>
      </c>
      <c r="I511" s="2">
        <v>42897</v>
      </c>
      <c r="J511" s="1">
        <v>4.5</v>
      </c>
      <c r="K511" s="1" t="s">
        <v>275</v>
      </c>
      <c r="L511" s="1" t="s">
        <v>712</v>
      </c>
      <c r="M511" s="1" t="s">
        <v>193</v>
      </c>
      <c r="N511" s="1">
        <v>2017</v>
      </c>
      <c r="O511" s="2">
        <v>0</v>
      </c>
      <c r="P511" s="1">
        <v>0</v>
      </c>
      <c r="Q511" s="2">
        <v>0</v>
      </c>
      <c r="R511" s="1"/>
      <c r="S511" s="2">
        <v>0</v>
      </c>
      <c r="T511" s="1" t="s">
        <v>193</v>
      </c>
      <c r="V511" t="s">
        <v>193</v>
      </c>
      <c r="W511" t="s">
        <v>1223</v>
      </c>
      <c r="X511">
        <v>0</v>
      </c>
      <c r="Y511">
        <v>1</v>
      </c>
      <c r="AA511">
        <v>1</v>
      </c>
      <c r="AE511">
        <v>1</v>
      </c>
      <c r="AF511">
        <v>0</v>
      </c>
    </row>
    <row r="512" spans="1:32" x14ac:dyDescent="0.2">
      <c r="A512" s="1" t="s">
        <v>282</v>
      </c>
      <c r="B512" s="1" t="s">
        <v>296</v>
      </c>
      <c r="C512" s="1" t="s">
        <v>193</v>
      </c>
      <c r="D512" s="1" t="s">
        <v>284</v>
      </c>
      <c r="E512" s="1">
        <v>211</v>
      </c>
      <c r="F512" s="1" t="s">
        <v>1224</v>
      </c>
      <c r="G512" s="1" t="s">
        <v>227</v>
      </c>
      <c r="H512" s="2">
        <v>42705</v>
      </c>
      <c r="I512" s="2">
        <v>42772</v>
      </c>
      <c r="J512" s="1">
        <v>2</v>
      </c>
      <c r="K512" s="1" t="s">
        <v>275</v>
      </c>
      <c r="L512" s="1" t="s">
        <v>740</v>
      </c>
      <c r="M512" s="1" t="s">
        <v>193</v>
      </c>
      <c r="N512" s="1">
        <v>2017</v>
      </c>
      <c r="O512" s="2">
        <v>0</v>
      </c>
      <c r="P512" s="1">
        <v>1</v>
      </c>
      <c r="Q512" s="2">
        <v>1</v>
      </c>
      <c r="R512" s="1"/>
      <c r="S512" s="2">
        <v>0</v>
      </c>
      <c r="T512" s="1" t="s">
        <v>193</v>
      </c>
      <c r="U512">
        <v>2</v>
      </c>
      <c r="V512" t="s">
        <v>193</v>
      </c>
      <c r="W512" t="s">
        <v>16</v>
      </c>
      <c r="X512">
        <v>0</v>
      </c>
      <c r="Y512">
        <v>1</v>
      </c>
      <c r="AA512">
        <v>1</v>
      </c>
      <c r="AE512">
        <v>1</v>
      </c>
      <c r="AF512">
        <v>0</v>
      </c>
    </row>
    <row r="513" spans="1:32" x14ac:dyDescent="0.2">
      <c r="A513" s="1" t="s">
        <v>348</v>
      </c>
      <c r="B513" s="1" t="s">
        <v>375</v>
      </c>
      <c r="C513" s="1" t="s">
        <v>193</v>
      </c>
      <c r="D513" s="1" t="s">
        <v>284</v>
      </c>
      <c r="E513" s="1">
        <v>67</v>
      </c>
      <c r="F513" s="1" t="s">
        <v>1225</v>
      </c>
      <c r="G513" s="1" t="s">
        <v>227</v>
      </c>
      <c r="H513" s="2">
        <v>42644</v>
      </c>
      <c r="I513" s="2">
        <v>42693</v>
      </c>
      <c r="J513" s="1">
        <v>5</v>
      </c>
      <c r="K513" s="1" t="s">
        <v>275</v>
      </c>
      <c r="L513" s="1" t="s">
        <v>766</v>
      </c>
      <c r="M513" s="1" t="s">
        <v>193</v>
      </c>
      <c r="N513" s="1">
        <v>2016</v>
      </c>
      <c r="O513" s="2">
        <v>0</v>
      </c>
      <c r="P513" s="1">
        <v>0</v>
      </c>
      <c r="Q513" s="2">
        <v>0</v>
      </c>
      <c r="R513" s="1"/>
      <c r="S513" s="2">
        <v>0</v>
      </c>
      <c r="T513" s="1" t="s">
        <v>193</v>
      </c>
      <c r="V513" t="s">
        <v>193</v>
      </c>
      <c r="W513" t="s">
        <v>1226</v>
      </c>
      <c r="X513">
        <v>0</v>
      </c>
      <c r="Y513">
        <v>1</v>
      </c>
      <c r="AA513">
        <v>1</v>
      </c>
      <c r="AE513">
        <v>1</v>
      </c>
      <c r="AF513">
        <v>0</v>
      </c>
    </row>
    <row r="514" spans="1:32" x14ac:dyDescent="0.2">
      <c r="A514" s="1" t="s">
        <v>348</v>
      </c>
      <c r="B514" s="1" t="s">
        <v>375</v>
      </c>
      <c r="C514" s="1" t="s">
        <v>193</v>
      </c>
      <c r="D514" s="1" t="s">
        <v>276</v>
      </c>
      <c r="E514" s="1">
        <v>247</v>
      </c>
      <c r="F514" s="1" t="s">
        <v>396</v>
      </c>
      <c r="G514" s="1" t="s">
        <v>227</v>
      </c>
      <c r="H514" s="2">
        <v>42186</v>
      </c>
      <c r="I514" s="2">
        <v>42761</v>
      </c>
      <c r="J514" s="1">
        <v>5</v>
      </c>
      <c r="K514" s="1" t="s">
        <v>275</v>
      </c>
      <c r="L514" s="1" t="s">
        <v>1227</v>
      </c>
      <c r="M514" s="1" t="s">
        <v>193</v>
      </c>
      <c r="N514" s="1">
        <v>2017</v>
      </c>
      <c r="O514" s="2">
        <v>0</v>
      </c>
      <c r="P514" s="1">
        <v>0</v>
      </c>
      <c r="Q514" s="2">
        <v>0</v>
      </c>
      <c r="R514" s="1"/>
      <c r="S514" s="2">
        <v>0</v>
      </c>
      <c r="T514" s="1" t="s">
        <v>193</v>
      </c>
      <c r="V514" t="s">
        <v>193</v>
      </c>
      <c r="W514" t="s">
        <v>1228</v>
      </c>
      <c r="X514">
        <v>0</v>
      </c>
      <c r="Y514">
        <v>1</v>
      </c>
      <c r="AA514">
        <v>1</v>
      </c>
      <c r="AE514">
        <v>1</v>
      </c>
      <c r="AF514">
        <v>0</v>
      </c>
    </row>
    <row r="515" spans="1:32" x14ac:dyDescent="0.2">
      <c r="A515" s="1" t="s">
        <v>454</v>
      </c>
      <c r="B515" s="1" t="s">
        <v>455</v>
      </c>
      <c r="C515" s="1" t="s">
        <v>193</v>
      </c>
      <c r="D515" s="1" t="s">
        <v>284</v>
      </c>
      <c r="E515" s="1">
        <v>352</v>
      </c>
      <c r="F515" s="1" t="s">
        <v>1229</v>
      </c>
      <c r="G515" s="1" t="s">
        <v>227</v>
      </c>
      <c r="H515" s="2">
        <v>42370</v>
      </c>
      <c r="I515" s="2">
        <v>42768</v>
      </c>
      <c r="J515" s="1">
        <v>3</v>
      </c>
      <c r="K515" s="1" t="s">
        <v>275</v>
      </c>
      <c r="L515" s="1" t="s">
        <v>1230</v>
      </c>
      <c r="M515" s="1" t="s">
        <v>193</v>
      </c>
      <c r="N515" s="1">
        <v>2017</v>
      </c>
      <c r="O515" s="2">
        <v>0</v>
      </c>
      <c r="P515" s="1">
        <v>0</v>
      </c>
      <c r="Q515" s="2">
        <v>0</v>
      </c>
      <c r="R515" s="1"/>
      <c r="S515" s="2">
        <v>0</v>
      </c>
      <c r="T515" s="1" t="s">
        <v>193</v>
      </c>
      <c r="V515" t="s">
        <v>193</v>
      </c>
      <c r="W515" t="s">
        <v>1231</v>
      </c>
      <c r="X515">
        <v>0</v>
      </c>
      <c r="Y515">
        <v>1</v>
      </c>
      <c r="AA515">
        <v>1</v>
      </c>
      <c r="AE515">
        <v>1</v>
      </c>
      <c r="AF515">
        <v>0</v>
      </c>
    </row>
    <row r="516" spans="1:32" x14ac:dyDescent="0.2">
      <c r="A516" s="1" t="s">
        <v>454</v>
      </c>
      <c r="B516" s="1" t="s">
        <v>455</v>
      </c>
      <c r="C516" s="1" t="s">
        <v>193</v>
      </c>
      <c r="D516" s="1" t="s">
        <v>276</v>
      </c>
      <c r="E516" s="1">
        <v>104</v>
      </c>
      <c r="F516" s="1" t="s">
        <v>1232</v>
      </c>
      <c r="G516" s="1" t="s">
        <v>227</v>
      </c>
      <c r="H516" s="2">
        <v>42339</v>
      </c>
      <c r="I516" s="2">
        <v>42916</v>
      </c>
      <c r="J516" s="1">
        <v>3.5</v>
      </c>
      <c r="K516" s="1" t="s">
        <v>275</v>
      </c>
      <c r="L516" s="1" t="s">
        <v>1233</v>
      </c>
      <c r="M516" s="1" t="s">
        <v>193</v>
      </c>
      <c r="N516" s="1">
        <v>2017</v>
      </c>
      <c r="O516" s="2">
        <v>0</v>
      </c>
      <c r="P516" s="1">
        <v>0</v>
      </c>
      <c r="Q516" s="2">
        <v>0</v>
      </c>
      <c r="R516" s="1"/>
      <c r="S516" s="2">
        <v>0</v>
      </c>
      <c r="T516" s="1" t="s">
        <v>193</v>
      </c>
      <c r="V516" t="s">
        <v>193</v>
      </c>
      <c r="W516" t="s">
        <v>923</v>
      </c>
      <c r="X516">
        <v>0</v>
      </c>
      <c r="Y516">
        <v>1</v>
      </c>
      <c r="AA516">
        <v>1</v>
      </c>
      <c r="AE516">
        <v>1</v>
      </c>
      <c r="AF516">
        <v>0</v>
      </c>
    </row>
    <row r="517" spans="1:32" x14ac:dyDescent="0.2">
      <c r="A517" s="1" t="s">
        <v>512</v>
      </c>
      <c r="B517" s="1" t="s">
        <v>513</v>
      </c>
      <c r="C517" s="1" t="s">
        <v>193</v>
      </c>
      <c r="D517" s="1" t="s">
        <v>284</v>
      </c>
      <c r="E517" s="1">
        <v>299</v>
      </c>
      <c r="F517" s="1" t="s">
        <v>1234</v>
      </c>
      <c r="G517" s="1" t="s">
        <v>227</v>
      </c>
      <c r="H517" s="2">
        <v>42614</v>
      </c>
      <c r="I517" s="2">
        <v>42830</v>
      </c>
      <c r="J517" s="1">
        <v>3</v>
      </c>
      <c r="K517" s="1" t="s">
        <v>275</v>
      </c>
      <c r="L517" s="1" t="s">
        <v>963</v>
      </c>
      <c r="M517" s="1" t="s">
        <v>193</v>
      </c>
      <c r="N517" s="1">
        <v>2017</v>
      </c>
      <c r="O517" s="2">
        <v>0</v>
      </c>
      <c r="P517" s="1">
        <v>0</v>
      </c>
      <c r="Q517" s="2">
        <v>0</v>
      </c>
      <c r="R517" s="1"/>
      <c r="S517" s="2">
        <v>0</v>
      </c>
      <c r="T517" s="1" t="s">
        <v>193</v>
      </c>
      <c r="V517" t="s">
        <v>193</v>
      </c>
      <c r="W517" t="s">
        <v>1235</v>
      </c>
      <c r="X517">
        <v>0</v>
      </c>
      <c r="Y517">
        <v>1</v>
      </c>
      <c r="AA517">
        <v>1</v>
      </c>
      <c r="AE517">
        <v>1</v>
      </c>
      <c r="AF517">
        <v>0</v>
      </c>
    </row>
    <row r="518" spans="1:32" x14ac:dyDescent="0.2">
      <c r="A518" s="1" t="s">
        <v>512</v>
      </c>
      <c r="B518" s="1" t="s">
        <v>513</v>
      </c>
      <c r="C518" s="1" t="s">
        <v>193</v>
      </c>
      <c r="D518" s="1" t="s">
        <v>284</v>
      </c>
      <c r="E518" s="1">
        <v>352</v>
      </c>
      <c r="F518" s="1" t="s">
        <v>1236</v>
      </c>
      <c r="G518" s="1" t="s">
        <v>227</v>
      </c>
      <c r="H518" s="2">
        <v>41852</v>
      </c>
      <c r="I518" s="2">
        <v>42830</v>
      </c>
      <c r="J518" s="1">
        <v>3</v>
      </c>
      <c r="K518" s="1" t="s">
        <v>275</v>
      </c>
      <c r="L518" s="1" t="s">
        <v>963</v>
      </c>
      <c r="M518" s="1" t="s">
        <v>193</v>
      </c>
      <c r="N518" s="1">
        <v>2017</v>
      </c>
      <c r="O518" s="2">
        <v>0</v>
      </c>
      <c r="P518" s="1">
        <v>0</v>
      </c>
      <c r="Q518" s="2">
        <v>0</v>
      </c>
      <c r="R518" s="1"/>
      <c r="S518" s="2">
        <v>0</v>
      </c>
      <c r="T518" s="1" t="s">
        <v>193</v>
      </c>
      <c r="V518" t="s">
        <v>193</v>
      </c>
      <c r="W518" t="s">
        <v>1231</v>
      </c>
      <c r="X518">
        <v>0</v>
      </c>
      <c r="Y518">
        <v>1</v>
      </c>
      <c r="AA518">
        <v>1</v>
      </c>
      <c r="AE518">
        <v>1</v>
      </c>
      <c r="AF518">
        <v>0</v>
      </c>
    </row>
    <row r="519" spans="1:32" x14ac:dyDescent="0.2">
      <c r="A519" s="1" t="s">
        <v>512</v>
      </c>
      <c r="B519" s="1" t="s">
        <v>513</v>
      </c>
      <c r="C519" s="1" t="s">
        <v>193</v>
      </c>
      <c r="D519" s="1" t="s">
        <v>284</v>
      </c>
      <c r="E519" s="1">
        <v>353</v>
      </c>
      <c r="F519" s="1" t="s">
        <v>1237</v>
      </c>
      <c r="G519" s="1" t="s">
        <v>227</v>
      </c>
      <c r="H519" s="2">
        <v>42125</v>
      </c>
      <c r="I519" s="2">
        <v>42830</v>
      </c>
      <c r="J519" s="1">
        <v>3</v>
      </c>
      <c r="K519" s="1" t="s">
        <v>275</v>
      </c>
      <c r="L519" s="1" t="s">
        <v>963</v>
      </c>
      <c r="M519" s="1" t="s">
        <v>193</v>
      </c>
      <c r="N519" s="1">
        <v>2017</v>
      </c>
      <c r="O519" s="2">
        <v>0</v>
      </c>
      <c r="P519" s="1">
        <v>0</v>
      </c>
      <c r="Q519" s="2">
        <v>0</v>
      </c>
      <c r="R519" s="1"/>
      <c r="S519" s="2">
        <v>0</v>
      </c>
      <c r="T519" s="1" t="s">
        <v>193</v>
      </c>
      <c r="V519" t="s">
        <v>193</v>
      </c>
      <c r="W519" t="s">
        <v>1238</v>
      </c>
      <c r="X519">
        <v>0</v>
      </c>
      <c r="Y519">
        <v>1</v>
      </c>
      <c r="AA519">
        <v>1</v>
      </c>
      <c r="AE519">
        <v>1</v>
      </c>
      <c r="AF519">
        <v>0</v>
      </c>
    </row>
    <row r="520" spans="1:32" x14ac:dyDescent="0.2">
      <c r="A520" s="1" t="s">
        <v>512</v>
      </c>
      <c r="B520" s="1" t="s">
        <v>513</v>
      </c>
      <c r="C520" s="1" t="s">
        <v>193</v>
      </c>
      <c r="D520" s="1" t="s">
        <v>284</v>
      </c>
      <c r="E520" s="1">
        <v>775</v>
      </c>
      <c r="F520" s="1" t="s">
        <v>1239</v>
      </c>
      <c r="G520" s="1" t="s">
        <v>227</v>
      </c>
      <c r="H520" s="2">
        <v>41944</v>
      </c>
      <c r="I520" s="2">
        <v>42830</v>
      </c>
      <c r="J520" s="1">
        <v>3</v>
      </c>
      <c r="K520" s="1" t="s">
        <v>275</v>
      </c>
      <c r="L520" s="1" t="s">
        <v>963</v>
      </c>
      <c r="M520" s="1" t="s">
        <v>193</v>
      </c>
      <c r="N520" s="1">
        <v>2017</v>
      </c>
      <c r="O520" s="2">
        <v>0</v>
      </c>
      <c r="P520" s="1">
        <v>0</v>
      </c>
      <c r="Q520" s="2">
        <v>0</v>
      </c>
      <c r="R520" s="1"/>
      <c r="S520" s="2">
        <v>0</v>
      </c>
      <c r="T520" s="1" t="s">
        <v>193</v>
      </c>
      <c r="V520" t="s">
        <v>193</v>
      </c>
      <c r="W520" t="s">
        <v>1240</v>
      </c>
      <c r="X520">
        <v>0</v>
      </c>
      <c r="Y520">
        <v>1</v>
      </c>
      <c r="AA520">
        <v>1</v>
      </c>
      <c r="AE520">
        <v>1</v>
      </c>
      <c r="AF520">
        <v>0</v>
      </c>
    </row>
    <row r="521" spans="1:32" x14ac:dyDescent="0.2">
      <c r="A521" s="1" t="s">
        <v>512</v>
      </c>
      <c r="B521" s="1" t="s">
        <v>513</v>
      </c>
      <c r="C521" s="1" t="s">
        <v>193</v>
      </c>
      <c r="D521" s="1" t="s">
        <v>331</v>
      </c>
      <c r="E521" s="1">
        <v>295</v>
      </c>
      <c r="F521" s="1" t="s">
        <v>1241</v>
      </c>
      <c r="G521" s="1" t="s">
        <v>227</v>
      </c>
      <c r="H521" s="2">
        <v>42430</v>
      </c>
      <c r="I521" s="2">
        <v>42830</v>
      </c>
      <c r="J521" s="1">
        <v>3</v>
      </c>
      <c r="K521" s="1" t="s">
        <v>275</v>
      </c>
      <c r="L521" s="1" t="s">
        <v>963</v>
      </c>
      <c r="M521" s="1" t="s">
        <v>193</v>
      </c>
      <c r="N521" s="1">
        <v>2017</v>
      </c>
      <c r="O521" s="2">
        <v>0</v>
      </c>
      <c r="P521" s="1">
        <v>0</v>
      </c>
      <c r="Q521" s="2">
        <v>0</v>
      </c>
      <c r="R521" s="1"/>
      <c r="S521" s="2">
        <v>0</v>
      </c>
      <c r="T521" s="1" t="s">
        <v>193</v>
      </c>
      <c r="V521" t="s">
        <v>193</v>
      </c>
      <c r="W521" t="s">
        <v>1242</v>
      </c>
      <c r="X521">
        <v>0</v>
      </c>
      <c r="Y521">
        <v>1</v>
      </c>
      <c r="AA521">
        <v>1</v>
      </c>
      <c r="AE521">
        <v>1</v>
      </c>
      <c r="AF521">
        <v>0</v>
      </c>
    </row>
    <row r="522" spans="1:32" x14ac:dyDescent="0.2">
      <c r="A522" s="1" t="s">
        <v>512</v>
      </c>
      <c r="B522" s="1" t="s">
        <v>513</v>
      </c>
      <c r="C522" s="1" t="s">
        <v>193</v>
      </c>
      <c r="D522" s="1" t="s">
        <v>331</v>
      </c>
      <c r="E522" s="1">
        <v>297</v>
      </c>
      <c r="F522" s="1" t="s">
        <v>1243</v>
      </c>
      <c r="G522" s="1" t="s">
        <v>227</v>
      </c>
      <c r="H522" s="2">
        <v>42522</v>
      </c>
      <c r="I522" s="2">
        <v>42830</v>
      </c>
      <c r="J522" s="1">
        <v>3</v>
      </c>
      <c r="K522" s="1" t="s">
        <v>275</v>
      </c>
      <c r="L522" s="1" t="s">
        <v>963</v>
      </c>
      <c r="M522" s="1" t="s">
        <v>193</v>
      </c>
      <c r="N522" s="1">
        <v>2017</v>
      </c>
      <c r="O522" s="2">
        <v>0</v>
      </c>
      <c r="P522" s="1">
        <v>0</v>
      </c>
      <c r="Q522" s="2">
        <v>0</v>
      </c>
      <c r="R522" s="1"/>
      <c r="S522" s="2">
        <v>0</v>
      </c>
      <c r="T522" s="1" t="s">
        <v>193</v>
      </c>
      <c r="V522" t="s">
        <v>193</v>
      </c>
      <c r="W522" t="s">
        <v>1244</v>
      </c>
      <c r="X522">
        <v>0</v>
      </c>
      <c r="Y522">
        <v>1</v>
      </c>
      <c r="AA522">
        <v>1</v>
      </c>
      <c r="AE522">
        <v>1</v>
      </c>
      <c r="AF522">
        <v>0</v>
      </c>
    </row>
    <row r="523" spans="1:32" x14ac:dyDescent="0.2">
      <c r="A523" s="1" t="s">
        <v>512</v>
      </c>
      <c r="B523" s="1" t="s">
        <v>513</v>
      </c>
      <c r="C523" s="1" t="s">
        <v>193</v>
      </c>
      <c r="D523" s="1" t="s">
        <v>331</v>
      </c>
      <c r="E523" s="1">
        <v>298</v>
      </c>
      <c r="F523" s="1" t="s">
        <v>1245</v>
      </c>
      <c r="G523" s="1" t="s">
        <v>227</v>
      </c>
      <c r="H523" s="2">
        <v>42583</v>
      </c>
      <c r="I523" s="2">
        <v>42831</v>
      </c>
      <c r="J523" s="1">
        <v>3</v>
      </c>
      <c r="K523" s="1" t="s">
        <v>275</v>
      </c>
      <c r="L523" s="1" t="s">
        <v>963</v>
      </c>
      <c r="M523" s="1" t="s">
        <v>193</v>
      </c>
      <c r="N523" s="1">
        <v>2017</v>
      </c>
      <c r="O523" s="2">
        <v>0</v>
      </c>
      <c r="P523" s="1">
        <v>0</v>
      </c>
      <c r="Q523" s="2">
        <v>0</v>
      </c>
      <c r="R523" s="1"/>
      <c r="S523" s="2">
        <v>0</v>
      </c>
      <c r="T523" s="1" t="s">
        <v>193</v>
      </c>
      <c r="V523" t="s">
        <v>193</v>
      </c>
      <c r="W523" t="s">
        <v>1246</v>
      </c>
      <c r="X523">
        <v>0</v>
      </c>
      <c r="Y523">
        <v>1</v>
      </c>
      <c r="AA523">
        <v>1</v>
      </c>
      <c r="AE523">
        <v>1</v>
      </c>
      <c r="AF523">
        <v>0</v>
      </c>
    </row>
    <row r="524" spans="1:32" x14ac:dyDescent="0.2">
      <c r="A524" s="1" t="s">
        <v>512</v>
      </c>
      <c r="B524" s="1" t="s">
        <v>513</v>
      </c>
      <c r="C524" s="1" t="s">
        <v>193</v>
      </c>
      <c r="D524" s="1" t="s">
        <v>331</v>
      </c>
      <c r="E524" s="1">
        <v>299</v>
      </c>
      <c r="F524" s="1" t="s">
        <v>1234</v>
      </c>
      <c r="G524" s="1" t="s">
        <v>227</v>
      </c>
      <c r="H524" s="2">
        <v>42614</v>
      </c>
      <c r="I524" s="2">
        <v>42831</v>
      </c>
      <c r="J524" s="1">
        <v>3</v>
      </c>
      <c r="K524" s="1" t="s">
        <v>275</v>
      </c>
      <c r="L524" s="1" t="s">
        <v>963</v>
      </c>
      <c r="M524" s="1" t="s">
        <v>193</v>
      </c>
      <c r="N524" s="1">
        <v>2017</v>
      </c>
      <c r="O524" s="2">
        <v>0</v>
      </c>
      <c r="P524" s="1">
        <v>0</v>
      </c>
      <c r="Q524" s="2">
        <v>0</v>
      </c>
      <c r="R524" s="1"/>
      <c r="S524" s="2">
        <v>0</v>
      </c>
      <c r="T524" s="1" t="s">
        <v>193</v>
      </c>
      <c r="V524" t="s">
        <v>193</v>
      </c>
      <c r="W524" t="s">
        <v>1247</v>
      </c>
      <c r="X524">
        <v>0</v>
      </c>
      <c r="Y524">
        <v>1</v>
      </c>
      <c r="AA524">
        <v>1</v>
      </c>
      <c r="AE524">
        <v>1</v>
      </c>
      <c r="AF524">
        <v>0</v>
      </c>
    </row>
    <row r="525" spans="1:32" x14ac:dyDescent="0.2">
      <c r="A525" s="1" t="s">
        <v>512</v>
      </c>
      <c r="B525" s="1" t="s">
        <v>513</v>
      </c>
      <c r="C525" s="1" t="s">
        <v>193</v>
      </c>
      <c r="D525" s="1" t="s">
        <v>331</v>
      </c>
      <c r="E525" s="1">
        <v>389</v>
      </c>
      <c r="F525" s="1" t="s">
        <v>1248</v>
      </c>
      <c r="G525" s="1" t="s">
        <v>227</v>
      </c>
      <c r="H525" s="2">
        <v>42339</v>
      </c>
      <c r="I525" s="2">
        <v>42831</v>
      </c>
      <c r="J525" s="1">
        <v>3</v>
      </c>
      <c r="K525" s="1" t="s">
        <v>275</v>
      </c>
      <c r="L525" s="1" t="s">
        <v>963</v>
      </c>
      <c r="M525" s="1" t="s">
        <v>193</v>
      </c>
      <c r="N525" s="1">
        <v>2017</v>
      </c>
      <c r="O525" s="2">
        <v>0</v>
      </c>
      <c r="P525" s="1">
        <v>0</v>
      </c>
      <c r="Q525" s="2">
        <v>0</v>
      </c>
      <c r="R525" s="1"/>
      <c r="S525" s="2">
        <v>0</v>
      </c>
      <c r="T525" s="1" t="s">
        <v>193</v>
      </c>
      <c r="V525" t="s">
        <v>193</v>
      </c>
      <c r="W525" t="s">
        <v>1249</v>
      </c>
      <c r="X525">
        <v>0</v>
      </c>
      <c r="Y525">
        <v>1</v>
      </c>
      <c r="AA525">
        <v>1</v>
      </c>
      <c r="AE525">
        <v>1</v>
      </c>
      <c r="AF525">
        <v>0</v>
      </c>
    </row>
    <row r="526" spans="1:32" x14ac:dyDescent="0.2">
      <c r="A526" s="1" t="s">
        <v>512</v>
      </c>
      <c r="B526" s="1" t="s">
        <v>513</v>
      </c>
      <c r="C526" s="1" t="s">
        <v>193</v>
      </c>
      <c r="D526" s="1" t="s">
        <v>331</v>
      </c>
      <c r="E526" s="1">
        <v>818</v>
      </c>
      <c r="F526" s="1" t="s">
        <v>1250</v>
      </c>
      <c r="G526" s="1" t="s">
        <v>227</v>
      </c>
      <c r="H526" s="2">
        <v>42248</v>
      </c>
      <c r="I526" s="2">
        <v>42831</v>
      </c>
      <c r="J526" s="1">
        <v>3</v>
      </c>
      <c r="K526" s="1" t="s">
        <v>275</v>
      </c>
      <c r="L526" s="1" t="s">
        <v>963</v>
      </c>
      <c r="M526" s="1" t="s">
        <v>193</v>
      </c>
      <c r="N526" s="1">
        <v>2017</v>
      </c>
      <c r="O526" s="2">
        <v>0</v>
      </c>
      <c r="P526" s="1">
        <v>0</v>
      </c>
      <c r="Q526" s="2">
        <v>0</v>
      </c>
      <c r="R526" s="1"/>
      <c r="S526" s="2">
        <v>0</v>
      </c>
      <c r="T526" s="1" t="s">
        <v>193</v>
      </c>
      <c r="V526" t="s">
        <v>193</v>
      </c>
      <c r="W526" t="s">
        <v>1251</v>
      </c>
      <c r="X526">
        <v>0</v>
      </c>
      <c r="Y526">
        <v>1</v>
      </c>
      <c r="AA526">
        <v>1</v>
      </c>
      <c r="AE526">
        <v>1</v>
      </c>
      <c r="AF526">
        <v>0</v>
      </c>
    </row>
    <row r="527" spans="1:32" x14ac:dyDescent="0.2">
      <c r="A527" s="1" t="s">
        <v>512</v>
      </c>
      <c r="B527" s="1" t="s">
        <v>523</v>
      </c>
      <c r="C527" s="1" t="s">
        <v>193</v>
      </c>
      <c r="D527" s="1" t="s">
        <v>284</v>
      </c>
      <c r="E527" s="1">
        <v>214</v>
      </c>
      <c r="F527" s="1" t="s">
        <v>1252</v>
      </c>
      <c r="G527" s="1" t="s">
        <v>227</v>
      </c>
      <c r="H527" s="2">
        <v>41883</v>
      </c>
      <c r="I527" s="2">
        <v>42835</v>
      </c>
      <c r="J527" s="1">
        <v>2.5</v>
      </c>
      <c r="K527" s="1" t="s">
        <v>275</v>
      </c>
      <c r="L527" s="1" t="s">
        <v>963</v>
      </c>
      <c r="M527" s="1" t="s">
        <v>193</v>
      </c>
      <c r="N527" s="1">
        <v>2017</v>
      </c>
      <c r="O527" s="2">
        <v>0</v>
      </c>
      <c r="P527" s="1">
        <v>1</v>
      </c>
      <c r="Q527" s="2">
        <v>1</v>
      </c>
      <c r="R527" s="1"/>
      <c r="S527" s="2">
        <v>0</v>
      </c>
      <c r="T527" s="1" t="s">
        <v>193</v>
      </c>
      <c r="U527">
        <v>2.5</v>
      </c>
      <c r="V527" t="s">
        <v>193</v>
      </c>
      <c r="W527" t="s">
        <v>1253</v>
      </c>
      <c r="X527">
        <v>0</v>
      </c>
      <c r="Y527">
        <v>1</v>
      </c>
      <c r="AA527">
        <v>1</v>
      </c>
      <c r="AE527">
        <v>1</v>
      </c>
      <c r="AF527">
        <v>0</v>
      </c>
    </row>
    <row r="528" spans="1:32" x14ac:dyDescent="0.2">
      <c r="A528" s="1" t="s">
        <v>512</v>
      </c>
      <c r="B528" s="1" t="s">
        <v>523</v>
      </c>
      <c r="C528" s="1" t="s">
        <v>193</v>
      </c>
      <c r="D528" s="1" t="s">
        <v>284</v>
      </c>
      <c r="E528" s="1">
        <v>711</v>
      </c>
      <c r="F528" s="1" t="s">
        <v>1254</v>
      </c>
      <c r="G528" s="1" t="s">
        <v>227</v>
      </c>
      <c r="H528" s="2">
        <v>41944</v>
      </c>
      <c r="I528" s="2">
        <v>42835</v>
      </c>
      <c r="J528" s="1">
        <v>2.5</v>
      </c>
      <c r="K528" s="1" t="s">
        <v>275</v>
      </c>
      <c r="L528" s="1" t="s">
        <v>963</v>
      </c>
      <c r="M528" s="1" t="s">
        <v>193</v>
      </c>
      <c r="N528" s="1">
        <v>2017</v>
      </c>
      <c r="O528" s="2">
        <v>0</v>
      </c>
      <c r="P528" s="1">
        <v>1</v>
      </c>
      <c r="Q528" s="2">
        <v>1</v>
      </c>
      <c r="R528" s="1"/>
      <c r="S528" s="2">
        <v>0</v>
      </c>
      <c r="T528" s="1" t="s">
        <v>193</v>
      </c>
      <c r="U528">
        <v>2.5</v>
      </c>
      <c r="V528" t="s">
        <v>193</v>
      </c>
      <c r="W528" t="s">
        <v>1255</v>
      </c>
      <c r="X528">
        <v>0</v>
      </c>
      <c r="Y528">
        <v>1</v>
      </c>
      <c r="AA528">
        <v>1</v>
      </c>
      <c r="AE528">
        <v>1</v>
      </c>
      <c r="AF528">
        <v>0</v>
      </c>
    </row>
    <row r="529" spans="1:32" x14ac:dyDescent="0.2">
      <c r="A529" s="1" t="s">
        <v>512</v>
      </c>
      <c r="B529" s="1" t="s">
        <v>523</v>
      </c>
      <c r="C529" s="1" t="s">
        <v>193</v>
      </c>
      <c r="D529" s="1" t="s">
        <v>284</v>
      </c>
      <c r="E529" s="1">
        <v>713</v>
      </c>
      <c r="F529" s="1" t="s">
        <v>1256</v>
      </c>
      <c r="G529" s="1" t="s">
        <v>227</v>
      </c>
      <c r="H529" s="2">
        <v>42675</v>
      </c>
      <c r="I529" s="2">
        <v>42878</v>
      </c>
      <c r="J529" s="1">
        <v>1.5</v>
      </c>
      <c r="K529" s="1" t="s">
        <v>275</v>
      </c>
      <c r="L529" s="1" t="s">
        <v>963</v>
      </c>
      <c r="M529" s="1" t="s">
        <v>193</v>
      </c>
      <c r="N529" s="1">
        <v>2017</v>
      </c>
      <c r="O529" s="2">
        <v>0</v>
      </c>
      <c r="P529" s="1">
        <v>1</v>
      </c>
      <c r="Q529" s="2">
        <v>1</v>
      </c>
      <c r="R529" s="1"/>
      <c r="S529" s="2">
        <v>0</v>
      </c>
      <c r="T529" s="1" t="s">
        <v>193</v>
      </c>
      <c r="U529">
        <v>1.5</v>
      </c>
      <c r="V529" t="s">
        <v>193</v>
      </c>
      <c r="W529" t="s">
        <v>1257</v>
      </c>
      <c r="X529">
        <v>0</v>
      </c>
      <c r="Y529">
        <v>1</v>
      </c>
      <c r="AA529">
        <v>1</v>
      </c>
      <c r="AE529">
        <v>1</v>
      </c>
      <c r="AF529">
        <v>0</v>
      </c>
    </row>
    <row r="530" spans="1:32" x14ac:dyDescent="0.2">
      <c r="A530" s="1" t="s">
        <v>512</v>
      </c>
      <c r="B530" s="1" t="s">
        <v>523</v>
      </c>
      <c r="C530" s="1" t="s">
        <v>193</v>
      </c>
      <c r="D530" s="1" t="s">
        <v>284</v>
      </c>
      <c r="E530" s="1">
        <v>714</v>
      </c>
      <c r="F530" s="1" t="s">
        <v>1258</v>
      </c>
      <c r="G530" s="1" t="s">
        <v>227</v>
      </c>
      <c r="H530" s="2">
        <v>42675</v>
      </c>
      <c r="I530" s="2">
        <v>42878</v>
      </c>
      <c r="J530" s="1">
        <v>3</v>
      </c>
      <c r="K530" s="1" t="s">
        <v>275</v>
      </c>
      <c r="L530" s="1" t="s">
        <v>963</v>
      </c>
      <c r="M530" s="1" t="s">
        <v>193</v>
      </c>
      <c r="N530" s="1">
        <v>2017</v>
      </c>
      <c r="O530" s="2">
        <v>0</v>
      </c>
      <c r="P530" s="1">
        <v>0</v>
      </c>
      <c r="Q530" s="2">
        <v>0</v>
      </c>
      <c r="R530" s="1"/>
      <c r="S530" s="2">
        <v>0</v>
      </c>
      <c r="T530" s="1" t="s">
        <v>193</v>
      </c>
      <c r="V530" t="s">
        <v>193</v>
      </c>
      <c r="W530" t="s">
        <v>1259</v>
      </c>
      <c r="X530">
        <v>0</v>
      </c>
      <c r="Y530">
        <v>1</v>
      </c>
      <c r="AA530">
        <v>1</v>
      </c>
      <c r="AE530">
        <v>1</v>
      </c>
      <c r="AF530">
        <v>0</v>
      </c>
    </row>
    <row r="531" spans="1:32" x14ac:dyDescent="0.2">
      <c r="A531" s="1" t="s">
        <v>512</v>
      </c>
      <c r="B531" s="1" t="s">
        <v>523</v>
      </c>
      <c r="C531" s="1" t="s">
        <v>193</v>
      </c>
      <c r="D531" s="1" t="s">
        <v>284</v>
      </c>
      <c r="E531" s="1">
        <v>715</v>
      </c>
      <c r="F531" s="1" t="s">
        <v>1260</v>
      </c>
      <c r="G531" s="1" t="s">
        <v>227</v>
      </c>
      <c r="H531" s="2">
        <v>42675</v>
      </c>
      <c r="I531" s="2">
        <v>42835</v>
      </c>
      <c r="J531" s="1">
        <v>2.5</v>
      </c>
      <c r="K531" s="1" t="s">
        <v>275</v>
      </c>
      <c r="L531" s="1" t="s">
        <v>963</v>
      </c>
      <c r="M531" s="1" t="s">
        <v>193</v>
      </c>
      <c r="N531" s="1">
        <v>2017</v>
      </c>
      <c r="O531" s="2">
        <v>0</v>
      </c>
      <c r="P531" s="1">
        <v>1</v>
      </c>
      <c r="Q531" s="2">
        <v>1</v>
      </c>
      <c r="R531" s="1"/>
      <c r="S531" s="2">
        <v>0</v>
      </c>
      <c r="T531" s="1" t="s">
        <v>193</v>
      </c>
      <c r="U531">
        <v>2.5</v>
      </c>
      <c r="V531" t="s">
        <v>193</v>
      </c>
      <c r="W531" t="s">
        <v>1261</v>
      </c>
      <c r="X531">
        <v>0</v>
      </c>
      <c r="Y531">
        <v>1</v>
      </c>
      <c r="AA531">
        <v>1</v>
      </c>
      <c r="AE531">
        <v>1</v>
      </c>
      <c r="AF531">
        <v>0</v>
      </c>
    </row>
    <row r="532" spans="1:32" x14ac:dyDescent="0.2">
      <c r="A532" s="1" t="s">
        <v>512</v>
      </c>
      <c r="B532" s="1" t="s">
        <v>523</v>
      </c>
      <c r="C532" s="1" t="s">
        <v>193</v>
      </c>
      <c r="D532" s="1" t="s">
        <v>284</v>
      </c>
      <c r="E532" s="1">
        <v>716</v>
      </c>
      <c r="F532" s="1" t="s">
        <v>1262</v>
      </c>
      <c r="G532" s="1" t="s">
        <v>227</v>
      </c>
      <c r="H532" s="2">
        <v>42675</v>
      </c>
      <c r="I532" s="2">
        <v>42804</v>
      </c>
      <c r="J532" s="1">
        <v>3</v>
      </c>
      <c r="K532" s="1" t="s">
        <v>275</v>
      </c>
      <c r="L532" s="1" t="s">
        <v>963</v>
      </c>
      <c r="M532" s="1" t="s">
        <v>193</v>
      </c>
      <c r="N532" s="1">
        <v>2017</v>
      </c>
      <c r="O532" s="2">
        <v>0</v>
      </c>
      <c r="P532" s="1">
        <v>0</v>
      </c>
      <c r="Q532" s="2">
        <v>0</v>
      </c>
      <c r="R532" s="1"/>
      <c r="S532" s="2">
        <v>0</v>
      </c>
      <c r="T532" s="1" t="s">
        <v>193</v>
      </c>
      <c r="V532" t="s">
        <v>193</v>
      </c>
      <c r="W532" t="s">
        <v>1263</v>
      </c>
      <c r="X532">
        <v>0</v>
      </c>
      <c r="Y532">
        <v>1</v>
      </c>
      <c r="AA532">
        <v>1</v>
      </c>
      <c r="AE532">
        <v>1</v>
      </c>
      <c r="AF532">
        <v>0</v>
      </c>
    </row>
    <row r="533" spans="1:32" x14ac:dyDescent="0.2">
      <c r="A533" s="1" t="s">
        <v>512</v>
      </c>
      <c r="B533" s="1" t="s">
        <v>523</v>
      </c>
      <c r="C533" s="1" t="s">
        <v>193</v>
      </c>
      <c r="D533" s="1" t="s">
        <v>284</v>
      </c>
      <c r="E533" s="1">
        <v>717</v>
      </c>
      <c r="F533" s="1" t="s">
        <v>1264</v>
      </c>
      <c r="G533" s="1" t="s">
        <v>227</v>
      </c>
      <c r="H533" s="2">
        <v>42705</v>
      </c>
      <c r="I533" s="2">
        <v>42835</v>
      </c>
      <c r="J533" s="1">
        <v>3</v>
      </c>
      <c r="K533" s="1" t="s">
        <v>275</v>
      </c>
      <c r="L533" s="1" t="s">
        <v>963</v>
      </c>
      <c r="M533" s="1" t="s">
        <v>193</v>
      </c>
      <c r="N533" s="1">
        <v>2017</v>
      </c>
      <c r="O533" s="2">
        <v>0</v>
      </c>
      <c r="P533" s="1">
        <v>0</v>
      </c>
      <c r="Q533" s="2">
        <v>0</v>
      </c>
      <c r="R533" s="1"/>
      <c r="S533" s="2">
        <v>0</v>
      </c>
      <c r="T533" s="1" t="s">
        <v>193</v>
      </c>
      <c r="V533" t="s">
        <v>193</v>
      </c>
      <c r="W533" t="s">
        <v>1265</v>
      </c>
      <c r="X533">
        <v>0</v>
      </c>
      <c r="Y533">
        <v>1</v>
      </c>
      <c r="AA533">
        <v>1</v>
      </c>
      <c r="AE533">
        <v>1</v>
      </c>
      <c r="AF533">
        <v>0</v>
      </c>
    </row>
    <row r="534" spans="1:32" x14ac:dyDescent="0.2">
      <c r="A534" s="1" t="s">
        <v>512</v>
      </c>
      <c r="B534" s="1" t="s">
        <v>523</v>
      </c>
      <c r="C534" s="1" t="s">
        <v>193</v>
      </c>
      <c r="D534" s="1" t="s">
        <v>284</v>
      </c>
      <c r="E534" s="1">
        <v>734</v>
      </c>
      <c r="F534" s="1" t="s">
        <v>1266</v>
      </c>
      <c r="G534" s="1" t="s">
        <v>227</v>
      </c>
      <c r="H534" s="2">
        <v>42005</v>
      </c>
      <c r="I534" s="2">
        <v>42878</v>
      </c>
      <c r="J534" s="1">
        <v>3.5</v>
      </c>
      <c r="K534" s="1" t="s">
        <v>275</v>
      </c>
      <c r="L534" s="1" t="s">
        <v>963</v>
      </c>
      <c r="M534" s="1" t="s">
        <v>193</v>
      </c>
      <c r="N534" s="1">
        <v>2017</v>
      </c>
      <c r="O534" s="2">
        <v>0</v>
      </c>
      <c r="P534" s="1">
        <v>0</v>
      </c>
      <c r="Q534" s="2">
        <v>0</v>
      </c>
      <c r="R534" s="1"/>
      <c r="S534" s="2">
        <v>0</v>
      </c>
      <c r="T534" s="1" t="s">
        <v>193</v>
      </c>
      <c r="V534" t="s">
        <v>193</v>
      </c>
      <c r="W534" t="s">
        <v>1267</v>
      </c>
      <c r="X534">
        <v>0</v>
      </c>
      <c r="Y534">
        <v>1</v>
      </c>
      <c r="AA534">
        <v>1</v>
      </c>
      <c r="AE534">
        <v>1</v>
      </c>
      <c r="AF534">
        <v>0</v>
      </c>
    </row>
    <row r="535" spans="1:32" x14ac:dyDescent="0.2">
      <c r="A535" s="1" t="s">
        <v>512</v>
      </c>
      <c r="B535" s="1" t="s">
        <v>523</v>
      </c>
      <c r="C535" s="1" t="s">
        <v>193</v>
      </c>
      <c r="D535" s="1" t="s">
        <v>284</v>
      </c>
      <c r="E535" s="1">
        <v>735</v>
      </c>
      <c r="F535" s="1" t="s">
        <v>1268</v>
      </c>
      <c r="G535" s="1" t="s">
        <v>227</v>
      </c>
      <c r="H535" s="2">
        <v>42795</v>
      </c>
      <c r="I535" s="2">
        <v>42878</v>
      </c>
      <c r="J535" s="1">
        <v>3.5</v>
      </c>
      <c r="K535" s="1" t="s">
        <v>275</v>
      </c>
      <c r="L535" s="1" t="s">
        <v>963</v>
      </c>
      <c r="M535" s="1" t="s">
        <v>193</v>
      </c>
      <c r="N535" s="1">
        <v>2017</v>
      </c>
      <c r="O535" s="2">
        <v>0</v>
      </c>
      <c r="P535" s="1">
        <v>0</v>
      </c>
      <c r="Q535" s="2">
        <v>0</v>
      </c>
      <c r="R535" s="1"/>
      <c r="S535" s="2">
        <v>0</v>
      </c>
      <c r="T535" s="1" t="s">
        <v>193</v>
      </c>
      <c r="V535" t="s">
        <v>193</v>
      </c>
      <c r="W535" t="s">
        <v>1269</v>
      </c>
      <c r="X535">
        <v>0</v>
      </c>
      <c r="Y535">
        <v>1</v>
      </c>
      <c r="AA535">
        <v>1</v>
      </c>
      <c r="AE535">
        <v>1</v>
      </c>
      <c r="AF535">
        <v>0</v>
      </c>
    </row>
    <row r="536" spans="1:32" x14ac:dyDescent="0.2">
      <c r="A536" s="1" t="s">
        <v>512</v>
      </c>
      <c r="B536" s="1" t="s">
        <v>523</v>
      </c>
      <c r="C536" s="1" t="s">
        <v>193</v>
      </c>
      <c r="D536" s="1" t="s">
        <v>284</v>
      </c>
      <c r="E536" s="1">
        <v>740</v>
      </c>
      <c r="F536" s="1" t="s">
        <v>1270</v>
      </c>
      <c r="G536" s="1" t="s">
        <v>227</v>
      </c>
      <c r="H536" s="2">
        <v>42005</v>
      </c>
      <c r="I536" s="2">
        <v>42878</v>
      </c>
      <c r="J536" s="1">
        <v>3.5</v>
      </c>
      <c r="K536" s="1" t="s">
        <v>275</v>
      </c>
      <c r="L536" s="1" t="s">
        <v>963</v>
      </c>
      <c r="M536" s="1" t="s">
        <v>193</v>
      </c>
      <c r="N536" s="1">
        <v>2017</v>
      </c>
      <c r="O536" s="2">
        <v>0</v>
      </c>
      <c r="P536" s="1">
        <v>0</v>
      </c>
      <c r="Q536" s="2">
        <v>0</v>
      </c>
      <c r="R536" s="1"/>
      <c r="S536" s="2">
        <v>0</v>
      </c>
      <c r="T536" s="1" t="s">
        <v>193</v>
      </c>
      <c r="V536" t="s">
        <v>193</v>
      </c>
      <c r="W536" t="s">
        <v>1271</v>
      </c>
      <c r="X536">
        <v>0</v>
      </c>
      <c r="Y536">
        <v>1</v>
      </c>
      <c r="AA536">
        <v>1</v>
      </c>
      <c r="AE536">
        <v>1</v>
      </c>
      <c r="AF536">
        <v>0</v>
      </c>
    </row>
    <row r="537" spans="1:32" x14ac:dyDescent="0.2">
      <c r="A537" s="1" t="s">
        <v>512</v>
      </c>
      <c r="B537" s="1" t="s">
        <v>523</v>
      </c>
      <c r="C537" s="1" t="s">
        <v>193</v>
      </c>
      <c r="D537" s="1" t="s">
        <v>284</v>
      </c>
      <c r="E537" s="1">
        <v>751</v>
      </c>
      <c r="F537" s="1" t="s">
        <v>1272</v>
      </c>
      <c r="G537" s="1" t="s">
        <v>227</v>
      </c>
      <c r="H537" s="2">
        <v>42125</v>
      </c>
      <c r="I537" s="2">
        <v>42804</v>
      </c>
      <c r="J537" s="1">
        <v>3</v>
      </c>
      <c r="K537" s="1" t="s">
        <v>275</v>
      </c>
      <c r="L537" s="1" t="s">
        <v>963</v>
      </c>
      <c r="M537" s="1" t="s">
        <v>193</v>
      </c>
      <c r="N537" s="1">
        <v>2017</v>
      </c>
      <c r="O537" s="2">
        <v>0</v>
      </c>
      <c r="P537" s="1">
        <v>0</v>
      </c>
      <c r="Q537" s="2">
        <v>0</v>
      </c>
      <c r="R537" s="1"/>
      <c r="S537" s="2">
        <v>0</v>
      </c>
      <c r="T537" s="1" t="s">
        <v>193</v>
      </c>
      <c r="V537" t="s">
        <v>193</v>
      </c>
      <c r="W537" t="s">
        <v>1273</v>
      </c>
      <c r="X537">
        <v>0</v>
      </c>
      <c r="Y537">
        <v>1</v>
      </c>
      <c r="AA537">
        <v>1</v>
      </c>
      <c r="AE537">
        <v>1</v>
      </c>
      <c r="AF537">
        <v>0</v>
      </c>
    </row>
    <row r="538" spans="1:32" x14ac:dyDescent="0.2">
      <c r="A538" s="1" t="s">
        <v>512</v>
      </c>
      <c r="B538" s="1" t="s">
        <v>523</v>
      </c>
      <c r="C538" s="1" t="s">
        <v>193</v>
      </c>
      <c r="D538" s="1" t="s">
        <v>284</v>
      </c>
      <c r="E538" s="1">
        <v>777</v>
      </c>
      <c r="F538" s="1" t="s">
        <v>1274</v>
      </c>
      <c r="G538" s="1" t="s">
        <v>227</v>
      </c>
      <c r="H538" s="2">
        <v>42339</v>
      </c>
      <c r="I538" s="2">
        <v>42878</v>
      </c>
      <c r="J538" s="1">
        <v>1</v>
      </c>
      <c r="K538" s="1" t="s">
        <v>275</v>
      </c>
      <c r="L538" s="1" t="s">
        <v>963</v>
      </c>
      <c r="M538" s="1" t="s">
        <v>193</v>
      </c>
      <c r="N538" s="1">
        <v>2017</v>
      </c>
      <c r="O538" s="2">
        <v>0</v>
      </c>
      <c r="P538" s="1">
        <v>1</v>
      </c>
      <c r="Q538" s="2">
        <v>1</v>
      </c>
      <c r="R538" s="1"/>
      <c r="S538" s="2">
        <v>0</v>
      </c>
      <c r="T538" s="1" t="s">
        <v>193</v>
      </c>
      <c r="U538">
        <v>1</v>
      </c>
      <c r="V538" t="s">
        <v>193</v>
      </c>
      <c r="W538" t="s">
        <v>1275</v>
      </c>
      <c r="X538">
        <v>0</v>
      </c>
      <c r="Y538">
        <v>1</v>
      </c>
      <c r="AA538">
        <v>1</v>
      </c>
      <c r="AE538">
        <v>1</v>
      </c>
      <c r="AF538">
        <v>0</v>
      </c>
    </row>
    <row r="539" spans="1:32" x14ac:dyDescent="0.2">
      <c r="A539" s="1" t="s">
        <v>512</v>
      </c>
      <c r="B539" s="1" t="s">
        <v>523</v>
      </c>
      <c r="C539" s="1" t="s">
        <v>193</v>
      </c>
      <c r="D539" s="1" t="s">
        <v>284</v>
      </c>
      <c r="E539" s="1">
        <v>786</v>
      </c>
      <c r="F539" s="1" t="s">
        <v>1276</v>
      </c>
      <c r="G539" s="1" t="s">
        <v>227</v>
      </c>
      <c r="H539" s="2">
        <v>41974</v>
      </c>
      <c r="I539" s="2">
        <v>42835</v>
      </c>
      <c r="J539" s="1">
        <v>2.5</v>
      </c>
      <c r="K539" s="1" t="s">
        <v>275</v>
      </c>
      <c r="L539" s="1" t="s">
        <v>963</v>
      </c>
      <c r="M539" s="1" t="s">
        <v>193</v>
      </c>
      <c r="N539" s="1">
        <v>2017</v>
      </c>
      <c r="O539" s="2">
        <v>0</v>
      </c>
      <c r="P539" s="1">
        <v>1</v>
      </c>
      <c r="Q539" s="2">
        <v>1</v>
      </c>
      <c r="R539" s="1"/>
      <c r="S539" s="2">
        <v>0</v>
      </c>
      <c r="T539" s="1" t="s">
        <v>193</v>
      </c>
      <c r="U539">
        <v>2.5</v>
      </c>
      <c r="V539" t="s">
        <v>193</v>
      </c>
      <c r="W539" t="s">
        <v>1277</v>
      </c>
      <c r="X539">
        <v>0</v>
      </c>
      <c r="Y539">
        <v>1</v>
      </c>
      <c r="AA539">
        <v>1</v>
      </c>
      <c r="AE539">
        <v>1</v>
      </c>
      <c r="AF539">
        <v>0</v>
      </c>
    </row>
    <row r="540" spans="1:32" x14ac:dyDescent="0.2">
      <c r="A540" s="1" t="s">
        <v>512</v>
      </c>
      <c r="B540" s="1" t="s">
        <v>523</v>
      </c>
      <c r="C540" s="1" t="s">
        <v>193</v>
      </c>
      <c r="D540" s="1" t="s">
        <v>276</v>
      </c>
      <c r="E540" s="1">
        <v>759</v>
      </c>
      <c r="F540" s="1" t="s">
        <v>1002</v>
      </c>
      <c r="G540" s="1" t="s">
        <v>227</v>
      </c>
      <c r="H540" s="2">
        <v>42552</v>
      </c>
      <c r="I540" s="2">
        <v>42804</v>
      </c>
      <c r="J540" s="1">
        <v>2.5</v>
      </c>
      <c r="K540" s="1" t="s">
        <v>275</v>
      </c>
      <c r="L540" s="1" t="s">
        <v>963</v>
      </c>
      <c r="M540" s="1" t="s">
        <v>193</v>
      </c>
      <c r="N540" s="1">
        <v>2017</v>
      </c>
      <c r="O540" s="2">
        <v>0</v>
      </c>
      <c r="P540" s="1">
        <v>1</v>
      </c>
      <c r="Q540" s="2">
        <v>1</v>
      </c>
      <c r="R540" s="1"/>
      <c r="S540" s="2">
        <v>0</v>
      </c>
      <c r="T540" s="1" t="s">
        <v>193</v>
      </c>
      <c r="U540">
        <v>2.5</v>
      </c>
      <c r="V540" t="s">
        <v>193</v>
      </c>
      <c r="W540" t="s">
        <v>1278</v>
      </c>
      <c r="X540">
        <v>0</v>
      </c>
      <c r="Y540">
        <v>1</v>
      </c>
      <c r="AA540">
        <v>1</v>
      </c>
      <c r="AE540">
        <v>1</v>
      </c>
      <c r="AF540">
        <v>0</v>
      </c>
    </row>
    <row r="541" spans="1:32" x14ac:dyDescent="0.2">
      <c r="A541" s="1" t="s">
        <v>512</v>
      </c>
      <c r="B541" s="1" t="s">
        <v>526</v>
      </c>
      <c r="C541" s="1" t="s">
        <v>193</v>
      </c>
      <c r="D541" s="1" t="s">
        <v>284</v>
      </c>
      <c r="E541" s="1">
        <v>3025</v>
      </c>
      <c r="F541" s="1" t="s">
        <v>1279</v>
      </c>
      <c r="G541" s="1" t="s">
        <v>227</v>
      </c>
      <c r="H541" s="2">
        <v>42186</v>
      </c>
      <c r="I541" s="2">
        <v>42725</v>
      </c>
      <c r="J541" s="1">
        <v>3</v>
      </c>
      <c r="K541" s="1" t="s">
        <v>275</v>
      </c>
      <c r="L541" s="1" t="s">
        <v>1280</v>
      </c>
      <c r="M541" s="1" t="s">
        <v>193</v>
      </c>
      <c r="N541" s="1">
        <v>2016</v>
      </c>
      <c r="O541" s="2">
        <v>0</v>
      </c>
      <c r="P541" s="1">
        <v>0</v>
      </c>
      <c r="Q541" s="2">
        <v>0</v>
      </c>
      <c r="R541" s="1"/>
      <c r="S541" s="2">
        <v>0</v>
      </c>
      <c r="T541" s="1" t="s">
        <v>193</v>
      </c>
      <c r="V541" t="s">
        <v>193</v>
      </c>
      <c r="W541" t="s">
        <v>211</v>
      </c>
      <c r="X541">
        <v>0</v>
      </c>
      <c r="Y541">
        <v>1</v>
      </c>
      <c r="AA541">
        <v>1</v>
      </c>
      <c r="AE541">
        <v>1</v>
      </c>
      <c r="AF541">
        <v>0</v>
      </c>
    </row>
    <row r="542" spans="1:32" x14ac:dyDescent="0.2">
      <c r="A542" s="1" t="s">
        <v>512</v>
      </c>
      <c r="B542" s="1" t="s">
        <v>526</v>
      </c>
      <c r="C542" s="1" t="s">
        <v>193</v>
      </c>
      <c r="D542" s="1" t="s">
        <v>284</v>
      </c>
      <c r="E542" s="1">
        <v>3349</v>
      </c>
      <c r="F542" s="1" t="s">
        <v>1281</v>
      </c>
      <c r="G542" s="1" t="s">
        <v>227</v>
      </c>
      <c r="H542" s="2">
        <v>42278</v>
      </c>
      <c r="I542" s="2">
        <v>42716</v>
      </c>
      <c r="J542" s="1">
        <v>4</v>
      </c>
      <c r="K542" s="1" t="s">
        <v>275</v>
      </c>
      <c r="L542" s="1" t="s">
        <v>764</v>
      </c>
      <c r="M542" s="1" t="s">
        <v>193</v>
      </c>
      <c r="N542" s="1">
        <v>2016</v>
      </c>
      <c r="O542" s="2">
        <v>0</v>
      </c>
      <c r="P542" s="1">
        <v>0</v>
      </c>
      <c r="Q542" s="2">
        <v>0</v>
      </c>
      <c r="R542" s="1"/>
      <c r="S542" s="2">
        <v>0</v>
      </c>
      <c r="T542" s="1" t="s">
        <v>193</v>
      </c>
      <c r="V542" t="s">
        <v>193</v>
      </c>
      <c r="W542" t="s">
        <v>1282</v>
      </c>
      <c r="X542">
        <v>0</v>
      </c>
      <c r="Y542">
        <v>1</v>
      </c>
      <c r="AA542">
        <v>1</v>
      </c>
      <c r="AE542">
        <v>1</v>
      </c>
      <c r="AF542">
        <v>0</v>
      </c>
    </row>
    <row r="543" spans="1:32" x14ac:dyDescent="0.2">
      <c r="A543" s="1" t="s">
        <v>512</v>
      </c>
      <c r="B543" s="1" t="s">
        <v>575</v>
      </c>
      <c r="C543" s="1" t="s">
        <v>193</v>
      </c>
      <c r="D543" s="1" t="s">
        <v>284</v>
      </c>
      <c r="E543" s="1">
        <v>32</v>
      </c>
      <c r="F543" s="1" t="s">
        <v>1283</v>
      </c>
      <c r="G543" s="1" t="s">
        <v>227</v>
      </c>
      <c r="H543" s="2">
        <v>41883</v>
      </c>
      <c r="I543" s="2">
        <v>42784</v>
      </c>
      <c r="J543" s="1">
        <v>4</v>
      </c>
      <c r="K543" s="1" t="s">
        <v>275</v>
      </c>
      <c r="L543" s="1" t="s">
        <v>1284</v>
      </c>
      <c r="M543" s="1" t="s">
        <v>193</v>
      </c>
      <c r="N543" s="1">
        <v>2017</v>
      </c>
      <c r="O543" s="2">
        <v>0</v>
      </c>
      <c r="P543" s="1">
        <v>0</v>
      </c>
      <c r="Q543" s="2">
        <v>0</v>
      </c>
      <c r="R543" s="1"/>
      <c r="S543" s="2">
        <v>0</v>
      </c>
      <c r="T543" s="1" t="s">
        <v>193</v>
      </c>
      <c r="V543" t="s">
        <v>193</v>
      </c>
      <c r="W543" t="s">
        <v>1285</v>
      </c>
      <c r="X543">
        <v>0</v>
      </c>
      <c r="Y543">
        <v>1</v>
      </c>
      <c r="AA543">
        <v>1</v>
      </c>
      <c r="AE543">
        <v>1</v>
      </c>
      <c r="AF543">
        <v>0</v>
      </c>
    </row>
    <row r="544" spans="1:32" x14ac:dyDescent="0.2">
      <c r="A544" s="1" t="s">
        <v>512</v>
      </c>
      <c r="B544" s="1" t="s">
        <v>575</v>
      </c>
      <c r="C544" s="1" t="s">
        <v>193</v>
      </c>
      <c r="D544" s="1" t="s">
        <v>276</v>
      </c>
      <c r="E544" s="1">
        <v>21</v>
      </c>
      <c r="F544" s="1" t="s">
        <v>1286</v>
      </c>
      <c r="G544" s="1" t="s">
        <v>227</v>
      </c>
      <c r="H544" s="2">
        <v>42339</v>
      </c>
      <c r="I544" s="2">
        <v>42501</v>
      </c>
      <c r="J544" s="1">
        <v>3</v>
      </c>
      <c r="K544" s="1" t="s">
        <v>275</v>
      </c>
      <c r="L544" s="1" t="s">
        <v>1051</v>
      </c>
      <c r="M544" s="1" t="s">
        <v>193</v>
      </c>
      <c r="N544" s="1">
        <v>2016</v>
      </c>
      <c r="O544" s="2">
        <v>0</v>
      </c>
      <c r="P544" s="1">
        <v>0</v>
      </c>
      <c r="Q544" s="2">
        <v>0</v>
      </c>
      <c r="R544" s="1"/>
      <c r="S544" s="2">
        <v>0</v>
      </c>
      <c r="T544" s="1" t="s">
        <v>193</v>
      </c>
      <c r="V544" t="s">
        <v>193</v>
      </c>
      <c r="W544" t="s">
        <v>1287</v>
      </c>
      <c r="X544">
        <v>0</v>
      </c>
      <c r="Y544">
        <v>1</v>
      </c>
      <c r="AA544">
        <v>1</v>
      </c>
      <c r="AE544">
        <v>1</v>
      </c>
      <c r="AF544">
        <v>0</v>
      </c>
    </row>
    <row r="545" spans="1:32" x14ac:dyDescent="0.2">
      <c r="A545" s="1" t="s">
        <v>512</v>
      </c>
      <c r="B545" s="1" t="s">
        <v>601</v>
      </c>
      <c r="C545" s="1" t="s">
        <v>193</v>
      </c>
      <c r="D545" s="1" t="s">
        <v>284</v>
      </c>
      <c r="E545" s="1">
        <v>715</v>
      </c>
      <c r="F545" s="1" t="s">
        <v>1288</v>
      </c>
      <c r="G545" s="1" t="s">
        <v>227</v>
      </c>
      <c r="H545" s="2">
        <v>42705</v>
      </c>
      <c r="I545" s="2">
        <v>42734</v>
      </c>
      <c r="J545" s="1">
        <v>3</v>
      </c>
      <c r="K545" s="1" t="s">
        <v>275</v>
      </c>
      <c r="L545" s="1" t="s">
        <v>1085</v>
      </c>
      <c r="M545" s="1" t="s">
        <v>193</v>
      </c>
      <c r="N545" s="1">
        <v>2016</v>
      </c>
      <c r="O545" s="2">
        <v>0</v>
      </c>
      <c r="P545" s="1">
        <v>0</v>
      </c>
      <c r="Q545" s="2">
        <v>0</v>
      </c>
      <c r="R545" s="1"/>
      <c r="S545" s="2">
        <v>0</v>
      </c>
      <c r="T545" s="1" t="s">
        <v>193</v>
      </c>
      <c r="V545" t="s">
        <v>193</v>
      </c>
      <c r="W545" t="s">
        <v>1261</v>
      </c>
      <c r="X545">
        <v>0</v>
      </c>
      <c r="Y545">
        <v>1</v>
      </c>
      <c r="AA545">
        <v>1</v>
      </c>
      <c r="AE545">
        <v>1</v>
      </c>
      <c r="AF545">
        <v>0</v>
      </c>
    </row>
    <row r="546" spans="1:32" x14ac:dyDescent="0.2">
      <c r="A546" s="1" t="s">
        <v>512</v>
      </c>
      <c r="B546" s="1" t="s">
        <v>604</v>
      </c>
      <c r="C546" s="1" t="s">
        <v>193</v>
      </c>
      <c r="D546" s="1" t="s">
        <v>331</v>
      </c>
      <c r="E546" s="1">
        <v>115</v>
      </c>
      <c r="F546" s="1" t="s">
        <v>1289</v>
      </c>
      <c r="G546" s="1" t="s">
        <v>227</v>
      </c>
      <c r="H546" s="2">
        <v>41913</v>
      </c>
      <c r="I546" s="2">
        <v>42707</v>
      </c>
      <c r="J546" s="1">
        <v>3.5</v>
      </c>
      <c r="K546" s="1" t="s">
        <v>275</v>
      </c>
      <c r="L546" s="1" t="s">
        <v>1090</v>
      </c>
      <c r="M546" s="1" t="s">
        <v>193</v>
      </c>
      <c r="N546" s="1">
        <v>2016</v>
      </c>
      <c r="O546" s="2">
        <v>0</v>
      </c>
      <c r="P546" s="1">
        <v>0</v>
      </c>
      <c r="Q546" s="2">
        <v>0</v>
      </c>
      <c r="R546" s="1"/>
      <c r="S546" s="2">
        <v>0</v>
      </c>
      <c r="T546" s="1" t="s">
        <v>193</v>
      </c>
      <c r="V546" t="s">
        <v>193</v>
      </c>
      <c r="W546" t="s">
        <v>1290</v>
      </c>
      <c r="X546">
        <v>0</v>
      </c>
      <c r="Y546">
        <v>1</v>
      </c>
      <c r="AA546">
        <v>1</v>
      </c>
      <c r="AE546">
        <v>1</v>
      </c>
      <c r="AF546">
        <v>0</v>
      </c>
    </row>
    <row r="547" spans="1:32" x14ac:dyDescent="0.2">
      <c r="A547" s="1" t="s">
        <v>512</v>
      </c>
      <c r="B547" s="1" t="s">
        <v>632</v>
      </c>
      <c r="C547" s="1" t="s">
        <v>193</v>
      </c>
      <c r="D547" s="1" t="s">
        <v>331</v>
      </c>
      <c r="E547" s="1">
        <v>1313</v>
      </c>
      <c r="F547" s="1" t="s">
        <v>1291</v>
      </c>
      <c r="G547" s="1" t="s">
        <v>227</v>
      </c>
      <c r="H547" s="2">
        <v>42309</v>
      </c>
      <c r="I547" s="2">
        <v>42544</v>
      </c>
      <c r="J547" s="1">
        <v>2</v>
      </c>
      <c r="K547" s="1" t="s">
        <v>275</v>
      </c>
      <c r="L547" s="1" t="s">
        <v>1169</v>
      </c>
      <c r="M547" s="1" t="s">
        <v>193</v>
      </c>
      <c r="N547" s="1">
        <v>2016</v>
      </c>
      <c r="O547" s="2">
        <v>0</v>
      </c>
      <c r="P547" s="1">
        <v>1</v>
      </c>
      <c r="Q547" s="2">
        <v>1</v>
      </c>
      <c r="R547" s="1"/>
      <c r="S547" s="2">
        <v>0</v>
      </c>
      <c r="T547" s="1" t="s">
        <v>193</v>
      </c>
      <c r="U547">
        <v>2</v>
      </c>
      <c r="V547" t="s">
        <v>193</v>
      </c>
      <c r="W547" t="s">
        <v>1292</v>
      </c>
      <c r="X547">
        <v>0</v>
      </c>
      <c r="Y547">
        <v>1</v>
      </c>
      <c r="AA547">
        <v>1</v>
      </c>
      <c r="AE547">
        <v>1</v>
      </c>
      <c r="AF547">
        <v>0</v>
      </c>
    </row>
    <row r="548" spans="1:32" x14ac:dyDescent="0.2">
      <c r="A548" s="1" t="s">
        <v>512</v>
      </c>
      <c r="B548" s="1" t="s">
        <v>648</v>
      </c>
      <c r="C548" s="1" t="s">
        <v>193</v>
      </c>
      <c r="D548" s="1" t="s">
        <v>331</v>
      </c>
      <c r="E548" s="1">
        <v>423</v>
      </c>
      <c r="F548" s="1" t="s">
        <v>1293</v>
      </c>
      <c r="G548" s="1" t="s">
        <v>227</v>
      </c>
      <c r="H548" s="2">
        <v>42125</v>
      </c>
      <c r="I548" s="2">
        <v>42667</v>
      </c>
      <c r="J548" s="1">
        <v>3</v>
      </c>
      <c r="K548" s="1" t="s">
        <v>275</v>
      </c>
      <c r="L548" s="1" t="s">
        <v>1186</v>
      </c>
      <c r="M548" s="1" t="s">
        <v>193</v>
      </c>
      <c r="N548" s="1">
        <v>2016</v>
      </c>
      <c r="O548" s="2">
        <v>0</v>
      </c>
      <c r="P548" s="1">
        <v>0</v>
      </c>
      <c r="Q548" s="2">
        <v>0</v>
      </c>
      <c r="R548" s="1"/>
      <c r="S548" s="2">
        <v>0</v>
      </c>
      <c r="T548" s="1" t="s">
        <v>193</v>
      </c>
      <c r="V548" t="s">
        <v>193</v>
      </c>
      <c r="W548" t="s">
        <v>1294</v>
      </c>
      <c r="X548">
        <v>0</v>
      </c>
      <c r="Y548">
        <v>1</v>
      </c>
      <c r="AA548">
        <v>1</v>
      </c>
      <c r="AE548">
        <v>1</v>
      </c>
      <c r="AF548">
        <v>0</v>
      </c>
    </row>
    <row r="549" spans="1:32" x14ac:dyDescent="0.2">
      <c r="A549" s="1" t="s">
        <v>661</v>
      </c>
      <c r="B549" s="1" t="s">
        <v>662</v>
      </c>
      <c r="C549" s="1" t="s">
        <v>663</v>
      </c>
      <c r="D549" s="1" t="s">
        <v>284</v>
      </c>
      <c r="E549" s="1">
        <v>17</v>
      </c>
      <c r="F549" s="1" t="s">
        <v>1295</v>
      </c>
      <c r="G549" s="1" t="s">
        <v>227</v>
      </c>
      <c r="H549" s="2">
        <v>42736</v>
      </c>
      <c r="I549" s="2">
        <v>42865</v>
      </c>
      <c r="J549" s="1">
        <v>4</v>
      </c>
      <c r="K549" s="1" t="s">
        <v>275</v>
      </c>
      <c r="L549" s="1" t="s">
        <v>702</v>
      </c>
      <c r="M549" s="1" t="s">
        <v>193</v>
      </c>
      <c r="N549" s="1">
        <v>2017</v>
      </c>
      <c r="O549" s="2">
        <v>0</v>
      </c>
      <c r="P549" s="1">
        <v>0</v>
      </c>
      <c r="Q549" s="2">
        <v>0</v>
      </c>
      <c r="R549" s="1"/>
      <c r="S549" s="2">
        <v>0</v>
      </c>
      <c r="T549" s="1" t="s">
        <v>193</v>
      </c>
      <c r="V549" t="s">
        <v>193</v>
      </c>
      <c r="W549" t="s">
        <v>459</v>
      </c>
      <c r="X549">
        <v>0</v>
      </c>
      <c r="Y549">
        <v>1</v>
      </c>
      <c r="AA549">
        <v>1</v>
      </c>
      <c r="AE549">
        <v>1</v>
      </c>
      <c r="AF549">
        <v>0</v>
      </c>
    </row>
    <row r="550" spans="1:32" x14ac:dyDescent="0.2">
      <c r="A550" s="1" t="s">
        <v>656</v>
      </c>
      <c r="B550" s="1" t="s">
        <v>657</v>
      </c>
      <c r="C550" s="1" t="s">
        <v>193</v>
      </c>
      <c r="D550" s="1" t="s">
        <v>331</v>
      </c>
      <c r="E550" s="1">
        <v>2211</v>
      </c>
      <c r="F550" s="1" t="s">
        <v>1296</v>
      </c>
      <c r="G550" s="1" t="s">
        <v>227</v>
      </c>
      <c r="H550" s="2">
        <v>42339</v>
      </c>
      <c r="I550" s="2">
        <v>42355</v>
      </c>
      <c r="J550" s="1">
        <v>3.5</v>
      </c>
      <c r="K550" s="1" t="s">
        <v>275</v>
      </c>
      <c r="L550" s="1" t="s">
        <v>764</v>
      </c>
      <c r="M550" s="1" t="s">
        <v>193</v>
      </c>
      <c r="N550" s="1">
        <v>2015</v>
      </c>
      <c r="O550" s="2">
        <v>1</v>
      </c>
      <c r="P550" s="1">
        <v>0</v>
      </c>
      <c r="Q550" s="2">
        <v>1</v>
      </c>
      <c r="R550" s="1">
        <v>42355</v>
      </c>
      <c r="S550" s="2">
        <v>0</v>
      </c>
      <c r="T550" s="1" t="s">
        <v>286</v>
      </c>
      <c r="V550" t="s">
        <v>193</v>
      </c>
      <c r="W550" t="s">
        <v>1297</v>
      </c>
      <c r="X550">
        <v>0</v>
      </c>
      <c r="Y550">
        <v>1</v>
      </c>
      <c r="AA550">
        <v>1</v>
      </c>
      <c r="AE550">
        <v>1</v>
      </c>
      <c r="AF550">
        <v>0</v>
      </c>
    </row>
    <row r="551" spans="1:32" x14ac:dyDescent="0.2">
      <c r="A551" s="1" t="s">
        <v>656</v>
      </c>
      <c r="B551" s="1" t="s">
        <v>657</v>
      </c>
      <c r="C551" s="1" t="s">
        <v>193</v>
      </c>
      <c r="D551" s="1" t="s">
        <v>331</v>
      </c>
      <c r="E551" s="1">
        <v>2307</v>
      </c>
      <c r="F551" s="1" t="s">
        <v>345</v>
      </c>
      <c r="G551" s="1" t="s">
        <v>227</v>
      </c>
      <c r="H551" s="2">
        <v>42064</v>
      </c>
      <c r="I551" s="2">
        <v>42359</v>
      </c>
      <c r="J551" s="1">
        <v>4</v>
      </c>
      <c r="K551" s="1" t="s">
        <v>275</v>
      </c>
      <c r="L551" s="1" t="s">
        <v>764</v>
      </c>
      <c r="M551" s="1" t="s">
        <v>193</v>
      </c>
      <c r="N551" s="1">
        <v>2015</v>
      </c>
      <c r="O551" s="2">
        <v>1</v>
      </c>
      <c r="P551" s="1">
        <v>0</v>
      </c>
      <c r="Q551" s="2">
        <v>1</v>
      </c>
      <c r="R551" s="1">
        <v>42359</v>
      </c>
      <c r="S551" s="2">
        <v>0</v>
      </c>
      <c r="T551" s="1" t="s">
        <v>286</v>
      </c>
      <c r="V551" t="s">
        <v>193</v>
      </c>
      <c r="W551" t="s">
        <v>1298</v>
      </c>
      <c r="X551">
        <v>0</v>
      </c>
      <c r="Y551">
        <v>1</v>
      </c>
      <c r="AA551">
        <v>1</v>
      </c>
      <c r="AE551">
        <v>1</v>
      </c>
      <c r="AF551">
        <v>0</v>
      </c>
    </row>
    <row r="552" spans="1:32" x14ac:dyDescent="0.2">
      <c r="A552" s="1" t="s">
        <v>656</v>
      </c>
      <c r="B552" s="1" t="s">
        <v>657</v>
      </c>
      <c r="C552" s="1" t="s">
        <v>193</v>
      </c>
      <c r="D552" s="1" t="s">
        <v>331</v>
      </c>
      <c r="E552" s="1">
        <v>2325</v>
      </c>
      <c r="F552" s="1" t="s">
        <v>836</v>
      </c>
      <c r="G552" s="1" t="s">
        <v>227</v>
      </c>
      <c r="H552" s="2">
        <v>41883</v>
      </c>
      <c r="I552" s="2">
        <v>42367</v>
      </c>
      <c r="J552" s="1">
        <v>4.5</v>
      </c>
      <c r="K552" s="1" t="s">
        <v>275</v>
      </c>
      <c r="L552" s="1" t="s">
        <v>764</v>
      </c>
      <c r="M552" s="1" t="s">
        <v>193</v>
      </c>
      <c r="N552" s="1">
        <v>2015</v>
      </c>
      <c r="O552" s="2">
        <v>1</v>
      </c>
      <c r="P552" s="1">
        <v>0</v>
      </c>
      <c r="Q552" s="2">
        <v>1</v>
      </c>
      <c r="R552" s="1">
        <v>42367</v>
      </c>
      <c r="S552" s="2">
        <v>0</v>
      </c>
      <c r="T552" s="1" t="s">
        <v>286</v>
      </c>
      <c r="V552" t="s">
        <v>193</v>
      </c>
      <c r="W552" t="s">
        <v>1299</v>
      </c>
      <c r="X552">
        <v>0</v>
      </c>
      <c r="Y552">
        <v>1</v>
      </c>
      <c r="AA552">
        <v>1</v>
      </c>
      <c r="AE552">
        <v>1</v>
      </c>
      <c r="AF552">
        <v>0</v>
      </c>
    </row>
    <row r="553" spans="1:32" x14ac:dyDescent="0.2">
      <c r="A553" s="1" t="s">
        <v>656</v>
      </c>
      <c r="B553" s="1" t="s">
        <v>657</v>
      </c>
      <c r="C553" s="1" t="s">
        <v>193</v>
      </c>
      <c r="D553" s="1" t="s">
        <v>331</v>
      </c>
      <c r="E553" s="1">
        <v>2605</v>
      </c>
      <c r="F553" s="1" t="s">
        <v>851</v>
      </c>
      <c r="G553" s="1" t="s">
        <v>227</v>
      </c>
      <c r="H553" s="2">
        <v>42248</v>
      </c>
      <c r="I553" s="2">
        <v>42556</v>
      </c>
      <c r="J553" s="1">
        <v>5</v>
      </c>
      <c r="K553" s="1" t="s">
        <v>275</v>
      </c>
      <c r="L553" s="1" t="s">
        <v>852</v>
      </c>
      <c r="M553" s="1" t="s">
        <v>193</v>
      </c>
      <c r="N553" s="1">
        <v>2016</v>
      </c>
      <c r="O553" s="2">
        <v>0</v>
      </c>
      <c r="P553" s="1">
        <v>0</v>
      </c>
      <c r="Q553" s="2">
        <v>0</v>
      </c>
      <c r="R553" s="1"/>
      <c r="S553" s="2">
        <v>0</v>
      </c>
      <c r="T553" s="1" t="s">
        <v>193</v>
      </c>
      <c r="V553" t="s">
        <v>193</v>
      </c>
      <c r="W553" t="s">
        <v>1300</v>
      </c>
      <c r="X553">
        <v>0</v>
      </c>
      <c r="Y553">
        <v>1</v>
      </c>
      <c r="AA553">
        <v>1</v>
      </c>
      <c r="AE553">
        <v>1</v>
      </c>
      <c r="AF553">
        <v>0</v>
      </c>
    </row>
    <row r="554" spans="1:32" x14ac:dyDescent="0.2">
      <c r="A554" s="1" t="s">
        <v>282</v>
      </c>
      <c r="B554" s="1" t="s">
        <v>283</v>
      </c>
      <c r="C554" s="1" t="s">
        <v>193</v>
      </c>
      <c r="D554" s="1" t="s">
        <v>288</v>
      </c>
      <c r="E554" s="1">
        <v>290</v>
      </c>
      <c r="F554" s="1" t="s">
        <v>1301</v>
      </c>
      <c r="G554" s="1" t="s">
        <v>227</v>
      </c>
      <c r="H554" s="2">
        <v>42675</v>
      </c>
      <c r="I554" s="2"/>
      <c r="J554" s="1"/>
      <c r="K554" s="1" t="s">
        <v>193</v>
      </c>
      <c r="L554" s="1" t="s">
        <v>193</v>
      </c>
      <c r="M554" s="1" t="s">
        <v>193</v>
      </c>
      <c r="N554" s="1"/>
      <c r="O554" s="2">
        <v>0</v>
      </c>
      <c r="P554" s="1">
        <v>1</v>
      </c>
      <c r="Q554" s="2">
        <v>1</v>
      </c>
      <c r="R554" s="1"/>
      <c r="S554" s="2">
        <v>0</v>
      </c>
      <c r="T554" s="1" t="s">
        <v>193</v>
      </c>
      <c r="V554" t="s">
        <v>286</v>
      </c>
      <c r="W554" t="s">
        <v>1302</v>
      </c>
      <c r="X554">
        <v>0</v>
      </c>
      <c r="Y554">
        <v>1</v>
      </c>
      <c r="AA554">
        <v>1</v>
      </c>
      <c r="AE554">
        <v>1</v>
      </c>
      <c r="AF554">
        <v>1</v>
      </c>
    </row>
    <row r="555" spans="1:32" x14ac:dyDescent="0.2">
      <c r="A555" s="1" t="s">
        <v>282</v>
      </c>
      <c r="B555" s="1" t="s">
        <v>283</v>
      </c>
      <c r="C555" s="1" t="s">
        <v>193</v>
      </c>
      <c r="D555" s="1" t="s">
        <v>288</v>
      </c>
      <c r="E555" s="1">
        <v>299</v>
      </c>
      <c r="F555" s="1" t="s">
        <v>1303</v>
      </c>
      <c r="G555" s="1" t="s">
        <v>227</v>
      </c>
      <c r="H555" s="2">
        <v>42675</v>
      </c>
      <c r="I555" s="2"/>
      <c r="J555" s="1"/>
      <c r="K555" s="1" t="s">
        <v>193</v>
      </c>
      <c r="L555" s="1" t="s">
        <v>193</v>
      </c>
      <c r="M555" s="1" t="s">
        <v>193</v>
      </c>
      <c r="N555" s="1"/>
      <c r="O555" s="2">
        <v>0</v>
      </c>
      <c r="P555" s="1">
        <v>1</v>
      </c>
      <c r="Q555" s="2">
        <v>1</v>
      </c>
      <c r="R555" s="1"/>
      <c r="S555" s="2">
        <v>0</v>
      </c>
      <c r="T555" s="1" t="s">
        <v>193</v>
      </c>
      <c r="V555" t="s">
        <v>286</v>
      </c>
      <c r="W555" t="s">
        <v>1304</v>
      </c>
      <c r="X555">
        <v>0</v>
      </c>
      <c r="Y555">
        <v>1</v>
      </c>
      <c r="AA555">
        <v>1</v>
      </c>
      <c r="AE555">
        <v>1</v>
      </c>
      <c r="AF555">
        <v>1</v>
      </c>
    </row>
    <row r="556" spans="1:32" x14ac:dyDescent="0.2">
      <c r="A556" s="1" t="s">
        <v>282</v>
      </c>
      <c r="B556" s="1" t="s">
        <v>291</v>
      </c>
      <c r="C556" s="1" t="s">
        <v>193</v>
      </c>
      <c r="D556" s="1" t="s">
        <v>284</v>
      </c>
      <c r="E556" s="1">
        <v>650</v>
      </c>
      <c r="F556" s="1" t="s">
        <v>1305</v>
      </c>
      <c r="G556" s="1" t="s">
        <v>227</v>
      </c>
      <c r="H556" s="2">
        <v>42705</v>
      </c>
      <c r="I556" s="2"/>
      <c r="J556" s="1"/>
      <c r="K556" s="1" t="s">
        <v>193</v>
      </c>
      <c r="L556" s="1" t="s">
        <v>193</v>
      </c>
      <c r="M556" s="1" t="s">
        <v>193</v>
      </c>
      <c r="N556" s="1"/>
      <c r="O556" s="2">
        <v>0</v>
      </c>
      <c r="P556" s="1">
        <v>1</v>
      </c>
      <c r="Q556" s="2">
        <v>1</v>
      </c>
      <c r="R556" s="1"/>
      <c r="S556" s="2">
        <v>0</v>
      </c>
      <c r="T556" s="1" t="s">
        <v>193</v>
      </c>
      <c r="V556" t="s">
        <v>286</v>
      </c>
      <c r="W556" t="s">
        <v>1306</v>
      </c>
      <c r="X556">
        <v>0</v>
      </c>
      <c r="Y556">
        <v>1</v>
      </c>
      <c r="AA556">
        <v>1</v>
      </c>
      <c r="AE556">
        <v>1</v>
      </c>
      <c r="AF556">
        <v>1</v>
      </c>
    </row>
    <row r="557" spans="1:32" x14ac:dyDescent="0.2">
      <c r="A557" s="1" t="s">
        <v>282</v>
      </c>
      <c r="B557" s="1" t="s">
        <v>296</v>
      </c>
      <c r="C557" s="1" t="s">
        <v>193</v>
      </c>
      <c r="D557" s="1" t="s">
        <v>288</v>
      </c>
      <c r="E557" s="1">
        <v>391</v>
      </c>
      <c r="F557" s="1" t="s">
        <v>1307</v>
      </c>
      <c r="G557" s="1" t="s">
        <v>227</v>
      </c>
      <c r="H557" s="2">
        <v>42675</v>
      </c>
      <c r="I557" s="2"/>
      <c r="J557" s="1"/>
      <c r="K557" s="1" t="s">
        <v>193</v>
      </c>
      <c r="L557" s="1" t="s">
        <v>193</v>
      </c>
      <c r="M557" s="1" t="s">
        <v>193</v>
      </c>
      <c r="N557" s="1"/>
      <c r="O557" s="2">
        <v>0</v>
      </c>
      <c r="P557" s="1">
        <v>1</v>
      </c>
      <c r="Q557" s="2">
        <v>1</v>
      </c>
      <c r="R557" s="1"/>
      <c r="S557" s="2">
        <v>0</v>
      </c>
      <c r="T557" s="1" t="s">
        <v>193</v>
      </c>
      <c r="V557" t="s">
        <v>286</v>
      </c>
      <c r="W557" t="s">
        <v>1308</v>
      </c>
      <c r="X557">
        <v>0</v>
      </c>
      <c r="Y557">
        <v>1</v>
      </c>
      <c r="AA557">
        <v>1</v>
      </c>
      <c r="AE557">
        <v>1</v>
      </c>
      <c r="AF557">
        <v>1</v>
      </c>
    </row>
    <row r="558" spans="1:32" x14ac:dyDescent="0.2">
      <c r="A558" s="1" t="s">
        <v>282</v>
      </c>
      <c r="B558" s="1" t="s">
        <v>296</v>
      </c>
      <c r="C558" s="1" t="s">
        <v>193</v>
      </c>
      <c r="D558" s="1" t="s">
        <v>288</v>
      </c>
      <c r="E558" s="1">
        <v>392</v>
      </c>
      <c r="F558" s="1" t="s">
        <v>1309</v>
      </c>
      <c r="G558" s="1" t="s">
        <v>227</v>
      </c>
      <c r="H558" s="2">
        <v>42675</v>
      </c>
      <c r="I558" s="2"/>
      <c r="J558" s="1"/>
      <c r="K558" s="1" t="s">
        <v>193</v>
      </c>
      <c r="L558" s="1" t="s">
        <v>193</v>
      </c>
      <c r="M558" s="1" t="s">
        <v>193</v>
      </c>
      <c r="N558" s="1"/>
      <c r="O558" s="2">
        <v>0</v>
      </c>
      <c r="P558" s="1">
        <v>1</v>
      </c>
      <c r="Q558" s="2">
        <v>1</v>
      </c>
      <c r="R558" s="1"/>
      <c r="S558" s="2">
        <v>0</v>
      </c>
      <c r="T558" s="1" t="s">
        <v>193</v>
      </c>
      <c r="V558" t="s">
        <v>286</v>
      </c>
      <c r="W558" t="s">
        <v>1310</v>
      </c>
      <c r="X558">
        <v>0</v>
      </c>
      <c r="Y558">
        <v>1</v>
      </c>
      <c r="AA558">
        <v>1</v>
      </c>
      <c r="AE558">
        <v>1</v>
      </c>
      <c r="AF558">
        <v>1</v>
      </c>
    </row>
    <row r="559" spans="1:32" x14ac:dyDescent="0.2">
      <c r="A559" s="1" t="s">
        <v>282</v>
      </c>
      <c r="B559" s="1" t="s">
        <v>296</v>
      </c>
      <c r="C559" s="1" t="s">
        <v>193</v>
      </c>
      <c r="D559" s="1" t="s">
        <v>288</v>
      </c>
      <c r="E559" s="1">
        <v>393</v>
      </c>
      <c r="F559" s="1" t="s">
        <v>1311</v>
      </c>
      <c r="G559" s="1" t="s">
        <v>227</v>
      </c>
      <c r="H559" s="2">
        <v>42675</v>
      </c>
      <c r="I559" s="2"/>
      <c r="J559" s="1"/>
      <c r="K559" s="1" t="s">
        <v>193</v>
      </c>
      <c r="L559" s="1" t="s">
        <v>193</v>
      </c>
      <c r="M559" s="1" t="s">
        <v>193</v>
      </c>
      <c r="N559" s="1"/>
      <c r="O559" s="2">
        <v>0</v>
      </c>
      <c r="P559" s="1">
        <v>1</v>
      </c>
      <c r="Q559" s="2">
        <v>1</v>
      </c>
      <c r="R559" s="1"/>
      <c r="S559" s="2">
        <v>0</v>
      </c>
      <c r="T559" s="1" t="s">
        <v>193</v>
      </c>
      <c r="V559" t="s">
        <v>286</v>
      </c>
      <c r="W559" t="s">
        <v>1312</v>
      </c>
      <c r="X559">
        <v>0</v>
      </c>
      <c r="Y559">
        <v>1</v>
      </c>
      <c r="AA559">
        <v>1</v>
      </c>
      <c r="AE559">
        <v>1</v>
      </c>
      <c r="AF559">
        <v>1</v>
      </c>
    </row>
    <row r="560" spans="1:32" x14ac:dyDescent="0.2">
      <c r="A560" s="1" t="s">
        <v>302</v>
      </c>
      <c r="B560" s="1" t="s">
        <v>303</v>
      </c>
      <c r="C560" s="1" t="s">
        <v>193</v>
      </c>
      <c r="D560" s="1" t="s">
        <v>276</v>
      </c>
      <c r="E560" s="1">
        <v>120</v>
      </c>
      <c r="F560" s="1" t="s">
        <v>332</v>
      </c>
      <c r="G560" s="1" t="s">
        <v>227</v>
      </c>
      <c r="H560" s="2">
        <v>42401</v>
      </c>
      <c r="I560" s="2"/>
      <c r="J560" s="1"/>
      <c r="K560" s="1" t="s">
        <v>193</v>
      </c>
      <c r="L560" s="1" t="s">
        <v>193</v>
      </c>
      <c r="M560" s="1" t="s">
        <v>193</v>
      </c>
      <c r="N560" s="1"/>
      <c r="O560" s="2">
        <v>0</v>
      </c>
      <c r="P560" s="1">
        <v>1</v>
      </c>
      <c r="Q560" s="2">
        <v>1</v>
      </c>
      <c r="R560" s="1"/>
      <c r="S560" s="2">
        <v>0</v>
      </c>
      <c r="T560" s="1" t="s">
        <v>193</v>
      </c>
      <c r="V560" t="s">
        <v>286</v>
      </c>
      <c r="W560" t="s">
        <v>1313</v>
      </c>
      <c r="X560">
        <v>0</v>
      </c>
      <c r="Y560">
        <v>1</v>
      </c>
      <c r="AA560">
        <v>1</v>
      </c>
      <c r="AE560">
        <v>1</v>
      </c>
      <c r="AF560">
        <v>1</v>
      </c>
    </row>
    <row r="561" spans="1:32" x14ac:dyDescent="0.2">
      <c r="A561" s="1" t="s">
        <v>302</v>
      </c>
      <c r="B561" s="1" t="s">
        <v>303</v>
      </c>
      <c r="C561" s="1" t="s">
        <v>193</v>
      </c>
      <c r="D561" s="1" t="s">
        <v>288</v>
      </c>
      <c r="E561" s="1">
        <v>225</v>
      </c>
      <c r="F561" s="1" t="s">
        <v>1314</v>
      </c>
      <c r="G561" s="1" t="s">
        <v>227</v>
      </c>
      <c r="H561" s="2">
        <v>42339</v>
      </c>
      <c r="I561" s="2"/>
      <c r="J561" s="1"/>
      <c r="K561" s="1" t="s">
        <v>193</v>
      </c>
      <c r="L561" s="1" t="s">
        <v>193</v>
      </c>
      <c r="M561" s="1" t="s">
        <v>193</v>
      </c>
      <c r="N561" s="1"/>
      <c r="O561" s="2">
        <v>0</v>
      </c>
      <c r="P561" s="1">
        <v>1</v>
      </c>
      <c r="Q561" s="2">
        <v>1</v>
      </c>
      <c r="R561" s="1"/>
      <c r="S561" s="2">
        <v>0</v>
      </c>
      <c r="T561" s="1" t="s">
        <v>193</v>
      </c>
      <c r="V561" t="s">
        <v>286</v>
      </c>
      <c r="W561" t="s">
        <v>1315</v>
      </c>
      <c r="X561">
        <v>0</v>
      </c>
      <c r="Y561">
        <v>1</v>
      </c>
      <c r="AA561">
        <v>1</v>
      </c>
      <c r="AE561">
        <v>1</v>
      </c>
      <c r="AF561">
        <v>1</v>
      </c>
    </row>
    <row r="562" spans="1:32" x14ac:dyDescent="0.2">
      <c r="A562" s="1" t="s">
        <v>302</v>
      </c>
      <c r="B562" s="1" t="s">
        <v>303</v>
      </c>
      <c r="C562" s="1" t="s">
        <v>193</v>
      </c>
      <c r="D562" s="1" t="s">
        <v>288</v>
      </c>
      <c r="E562" s="1">
        <v>288</v>
      </c>
      <c r="F562" s="1" t="s">
        <v>1316</v>
      </c>
      <c r="G562" s="1" t="s">
        <v>227</v>
      </c>
      <c r="H562" s="2">
        <v>42614</v>
      </c>
      <c r="I562" s="2"/>
      <c r="J562" s="1"/>
      <c r="K562" s="1" t="s">
        <v>193</v>
      </c>
      <c r="L562" s="1" t="s">
        <v>193</v>
      </c>
      <c r="M562" s="1" t="s">
        <v>193</v>
      </c>
      <c r="N562" s="1"/>
      <c r="O562" s="2">
        <v>0</v>
      </c>
      <c r="P562" s="1">
        <v>1</v>
      </c>
      <c r="Q562" s="2">
        <v>1</v>
      </c>
      <c r="R562" s="1"/>
      <c r="S562" s="2">
        <v>0</v>
      </c>
      <c r="T562" s="1" t="s">
        <v>193</v>
      </c>
      <c r="V562" t="s">
        <v>286</v>
      </c>
      <c r="W562" t="s">
        <v>1317</v>
      </c>
      <c r="X562">
        <v>0</v>
      </c>
      <c r="Y562">
        <v>1</v>
      </c>
      <c r="AA562">
        <v>1</v>
      </c>
      <c r="AE562">
        <v>1</v>
      </c>
      <c r="AF562">
        <v>1</v>
      </c>
    </row>
    <row r="563" spans="1:32" x14ac:dyDescent="0.2">
      <c r="A563" s="1" t="s">
        <v>302</v>
      </c>
      <c r="B563" s="1" t="s">
        <v>342</v>
      </c>
      <c r="C563" s="1" t="s">
        <v>193</v>
      </c>
      <c r="D563" s="1" t="s">
        <v>331</v>
      </c>
      <c r="E563" s="1">
        <v>400</v>
      </c>
      <c r="F563" s="1" t="s">
        <v>1318</v>
      </c>
      <c r="G563" s="1" t="s">
        <v>227</v>
      </c>
      <c r="H563" s="2">
        <v>42614</v>
      </c>
      <c r="I563" s="2"/>
      <c r="J563" s="1"/>
      <c r="K563" s="1" t="s">
        <v>193</v>
      </c>
      <c r="L563" s="1" t="s">
        <v>193</v>
      </c>
      <c r="M563" s="1" t="s">
        <v>193</v>
      </c>
      <c r="N563" s="1"/>
      <c r="O563" s="2">
        <v>0</v>
      </c>
      <c r="P563" s="1">
        <v>1</v>
      </c>
      <c r="Q563" s="2">
        <v>1</v>
      </c>
      <c r="R563" s="1"/>
      <c r="S563" s="2">
        <v>0</v>
      </c>
      <c r="T563" s="1" t="s">
        <v>193</v>
      </c>
      <c r="V563" t="s">
        <v>286</v>
      </c>
      <c r="W563" t="s">
        <v>172</v>
      </c>
      <c r="X563">
        <v>0</v>
      </c>
      <c r="Y563">
        <v>1</v>
      </c>
      <c r="AA563">
        <v>1</v>
      </c>
      <c r="AE563">
        <v>1</v>
      </c>
      <c r="AF563">
        <v>1</v>
      </c>
    </row>
    <row r="564" spans="1:32" x14ac:dyDescent="0.2">
      <c r="A564" s="1" t="s">
        <v>302</v>
      </c>
      <c r="B564" s="1" t="s">
        <v>342</v>
      </c>
      <c r="C564" s="1" t="s">
        <v>193</v>
      </c>
      <c r="D564" s="1" t="s">
        <v>288</v>
      </c>
      <c r="E564" s="1">
        <v>652</v>
      </c>
      <c r="F564" s="1" t="s">
        <v>1319</v>
      </c>
      <c r="G564" s="1" t="s">
        <v>227</v>
      </c>
      <c r="H564" s="2">
        <v>42278</v>
      </c>
      <c r="I564" s="2"/>
      <c r="J564" s="1"/>
      <c r="K564" s="1" t="s">
        <v>193</v>
      </c>
      <c r="L564" s="1" t="s">
        <v>193</v>
      </c>
      <c r="M564" s="1" t="s">
        <v>193</v>
      </c>
      <c r="N564" s="1"/>
      <c r="O564" s="2">
        <v>0</v>
      </c>
      <c r="P564" s="1">
        <v>1</v>
      </c>
      <c r="Q564" s="2">
        <v>1</v>
      </c>
      <c r="R564" s="1"/>
      <c r="S564" s="2">
        <v>0</v>
      </c>
      <c r="T564" s="1" t="s">
        <v>193</v>
      </c>
      <c r="V564" t="s">
        <v>286</v>
      </c>
      <c r="W564" t="s">
        <v>1320</v>
      </c>
      <c r="X564">
        <v>0</v>
      </c>
      <c r="Y564">
        <v>1</v>
      </c>
      <c r="AA564">
        <v>1</v>
      </c>
      <c r="AE564">
        <v>1</v>
      </c>
      <c r="AF564">
        <v>1</v>
      </c>
    </row>
    <row r="565" spans="1:32" x14ac:dyDescent="0.2">
      <c r="A565" s="1" t="s">
        <v>348</v>
      </c>
      <c r="B565" s="1" t="s">
        <v>349</v>
      </c>
      <c r="C565" s="1" t="s">
        <v>193</v>
      </c>
      <c r="D565" s="1" t="s">
        <v>276</v>
      </c>
      <c r="E565" s="1">
        <v>183</v>
      </c>
      <c r="F565" s="1" t="s">
        <v>763</v>
      </c>
      <c r="G565" s="1" t="s">
        <v>227</v>
      </c>
      <c r="H565" s="2">
        <v>42583</v>
      </c>
      <c r="I565" s="2"/>
      <c r="J565" s="1"/>
      <c r="K565" s="1" t="s">
        <v>193</v>
      </c>
      <c r="L565" s="1" t="s">
        <v>193</v>
      </c>
      <c r="M565" s="1" t="s">
        <v>193</v>
      </c>
      <c r="N565" s="1"/>
      <c r="O565" s="2">
        <v>0</v>
      </c>
      <c r="P565" s="1">
        <v>1</v>
      </c>
      <c r="Q565" s="2">
        <v>1</v>
      </c>
      <c r="R565" s="1"/>
      <c r="S565" s="2">
        <v>0</v>
      </c>
      <c r="T565" s="1" t="s">
        <v>193</v>
      </c>
      <c r="V565" t="s">
        <v>286</v>
      </c>
      <c r="W565" t="s">
        <v>1321</v>
      </c>
      <c r="X565">
        <v>0</v>
      </c>
      <c r="Y565">
        <v>1</v>
      </c>
      <c r="AA565">
        <v>1</v>
      </c>
      <c r="AE565">
        <v>1</v>
      </c>
      <c r="AF565">
        <v>1</v>
      </c>
    </row>
    <row r="566" spans="1:32" x14ac:dyDescent="0.2">
      <c r="A566" s="1" t="s">
        <v>348</v>
      </c>
      <c r="B566" s="1" t="s">
        <v>375</v>
      </c>
      <c r="C566" s="1" t="s">
        <v>193</v>
      </c>
      <c r="D566" s="1" t="s">
        <v>331</v>
      </c>
      <c r="E566" s="1">
        <v>27</v>
      </c>
      <c r="F566" s="1" t="s">
        <v>378</v>
      </c>
      <c r="G566" s="1" t="s">
        <v>227</v>
      </c>
      <c r="H566" s="2">
        <v>42705</v>
      </c>
      <c r="I566" s="2"/>
      <c r="J566" s="1"/>
      <c r="K566" s="1" t="s">
        <v>193</v>
      </c>
      <c r="L566" s="1" t="s">
        <v>193</v>
      </c>
      <c r="M566" s="1" t="s">
        <v>193</v>
      </c>
      <c r="N566" s="1"/>
      <c r="O566" s="2">
        <v>0</v>
      </c>
      <c r="P566" s="1">
        <v>1</v>
      </c>
      <c r="Q566" s="2">
        <v>1</v>
      </c>
      <c r="R566" s="1"/>
      <c r="S566" s="2">
        <v>0</v>
      </c>
      <c r="T566" s="1" t="s">
        <v>193</v>
      </c>
      <c r="V566" t="s">
        <v>286</v>
      </c>
      <c r="W566" t="s">
        <v>1322</v>
      </c>
      <c r="X566">
        <v>0</v>
      </c>
      <c r="Y566">
        <v>1</v>
      </c>
      <c r="AA566">
        <v>1</v>
      </c>
      <c r="AE566">
        <v>1</v>
      </c>
      <c r="AF566">
        <v>1</v>
      </c>
    </row>
    <row r="567" spans="1:32" x14ac:dyDescent="0.2">
      <c r="A567" s="1" t="s">
        <v>421</v>
      </c>
      <c r="B567" s="1" t="s">
        <v>422</v>
      </c>
      <c r="C567" s="1" t="s">
        <v>193</v>
      </c>
      <c r="D567" s="1" t="s">
        <v>284</v>
      </c>
      <c r="E567" s="1">
        <v>18</v>
      </c>
      <c r="F567" s="1" t="s">
        <v>1323</v>
      </c>
      <c r="G567" s="1" t="s">
        <v>227</v>
      </c>
      <c r="H567" s="2">
        <v>42826</v>
      </c>
      <c r="I567" s="2"/>
      <c r="J567" s="1"/>
      <c r="K567" s="1" t="s">
        <v>193</v>
      </c>
      <c r="L567" s="1" t="s">
        <v>193</v>
      </c>
      <c r="M567" s="1" t="s">
        <v>193</v>
      </c>
      <c r="N567" s="1"/>
      <c r="O567" s="2">
        <v>0</v>
      </c>
      <c r="P567" s="1">
        <v>1</v>
      </c>
      <c r="Q567" s="2">
        <v>1</v>
      </c>
      <c r="R567" s="1"/>
      <c r="S567" s="2">
        <v>0</v>
      </c>
      <c r="T567" s="1" t="s">
        <v>193</v>
      </c>
      <c r="V567" t="s">
        <v>286</v>
      </c>
      <c r="W567" t="s">
        <v>1324</v>
      </c>
      <c r="X567">
        <v>0</v>
      </c>
      <c r="Y567">
        <v>1</v>
      </c>
      <c r="AA567">
        <v>1</v>
      </c>
      <c r="AE567">
        <v>1</v>
      </c>
      <c r="AF567">
        <v>1</v>
      </c>
    </row>
    <row r="568" spans="1:32" x14ac:dyDescent="0.2">
      <c r="A568" s="1" t="s">
        <v>421</v>
      </c>
      <c r="B568" s="1" t="s">
        <v>422</v>
      </c>
      <c r="C568" s="1" t="s">
        <v>193</v>
      </c>
      <c r="D568" s="1" t="s">
        <v>331</v>
      </c>
      <c r="E568" s="1">
        <v>8</v>
      </c>
      <c r="F568" s="1" t="s">
        <v>345</v>
      </c>
      <c r="G568" s="1" t="s">
        <v>227</v>
      </c>
      <c r="H568" s="2">
        <v>42736</v>
      </c>
      <c r="I568" s="2"/>
      <c r="J568" s="1"/>
      <c r="K568" s="1" t="s">
        <v>193</v>
      </c>
      <c r="L568" s="1" t="s">
        <v>193</v>
      </c>
      <c r="M568" s="1" t="s">
        <v>193</v>
      </c>
      <c r="N568" s="1"/>
      <c r="O568" s="2">
        <v>0</v>
      </c>
      <c r="P568" s="1">
        <v>1</v>
      </c>
      <c r="Q568" s="2">
        <v>1</v>
      </c>
      <c r="R568" s="1"/>
      <c r="S568" s="2">
        <v>0</v>
      </c>
      <c r="T568" s="1" t="s">
        <v>193</v>
      </c>
      <c r="V568" t="s">
        <v>286</v>
      </c>
      <c r="W568" t="s">
        <v>1325</v>
      </c>
      <c r="X568">
        <v>0</v>
      </c>
      <c r="Y568">
        <v>1</v>
      </c>
      <c r="AA568">
        <v>1</v>
      </c>
      <c r="AE568">
        <v>1</v>
      </c>
      <c r="AF568">
        <v>1</v>
      </c>
    </row>
    <row r="569" spans="1:32" x14ac:dyDescent="0.2">
      <c r="A569" s="1" t="s">
        <v>421</v>
      </c>
      <c r="B569" s="1" t="s">
        <v>422</v>
      </c>
      <c r="C569" s="1" t="s">
        <v>193</v>
      </c>
      <c r="D569" s="1" t="s">
        <v>331</v>
      </c>
      <c r="E569" s="1">
        <v>2015</v>
      </c>
      <c r="F569" s="1" t="s">
        <v>1326</v>
      </c>
      <c r="G569" s="1" t="s">
        <v>227</v>
      </c>
      <c r="H569" s="2">
        <v>42552</v>
      </c>
      <c r="I569" s="2"/>
      <c r="J569" s="1"/>
      <c r="K569" s="1" t="s">
        <v>193</v>
      </c>
      <c r="L569" s="1" t="s">
        <v>193</v>
      </c>
      <c r="M569" s="1" t="s">
        <v>193</v>
      </c>
      <c r="N569" s="1"/>
      <c r="O569" s="2">
        <v>0</v>
      </c>
      <c r="P569" s="1">
        <v>1</v>
      </c>
      <c r="Q569" s="2">
        <v>1</v>
      </c>
      <c r="R569" s="1"/>
      <c r="S569" s="2">
        <v>0</v>
      </c>
      <c r="T569" s="1" t="s">
        <v>193</v>
      </c>
      <c r="V569" t="s">
        <v>286</v>
      </c>
      <c r="W569" t="s">
        <v>1327</v>
      </c>
      <c r="X569">
        <v>0</v>
      </c>
      <c r="Y569">
        <v>1</v>
      </c>
      <c r="AA569">
        <v>1</v>
      </c>
      <c r="AE569">
        <v>1</v>
      </c>
      <c r="AF569">
        <v>1</v>
      </c>
    </row>
    <row r="570" spans="1:32" x14ac:dyDescent="0.2">
      <c r="A570" s="1" t="s">
        <v>421</v>
      </c>
      <c r="B570" s="1" t="s">
        <v>422</v>
      </c>
      <c r="C570" s="1" t="s">
        <v>193</v>
      </c>
      <c r="D570" s="1" t="s">
        <v>1328</v>
      </c>
      <c r="E570" s="1">
        <v>1</v>
      </c>
      <c r="F570" s="1" t="s">
        <v>1329</v>
      </c>
      <c r="G570" s="1" t="s">
        <v>227</v>
      </c>
      <c r="H570" s="2">
        <v>42795</v>
      </c>
      <c r="I570" s="2"/>
      <c r="J570" s="1"/>
      <c r="K570" s="1" t="s">
        <v>193</v>
      </c>
      <c r="L570" s="1" t="s">
        <v>193</v>
      </c>
      <c r="M570" s="1" t="s">
        <v>193</v>
      </c>
      <c r="N570" s="1"/>
      <c r="O570" s="2">
        <v>0</v>
      </c>
      <c r="P570" s="1">
        <v>1</v>
      </c>
      <c r="Q570" s="2">
        <v>1</v>
      </c>
      <c r="R570" s="1"/>
      <c r="S570" s="2">
        <v>0</v>
      </c>
      <c r="T570" s="1" t="s">
        <v>193</v>
      </c>
      <c r="V570" t="s">
        <v>286</v>
      </c>
      <c r="W570" t="s">
        <v>1330</v>
      </c>
      <c r="X570">
        <v>0</v>
      </c>
      <c r="Y570">
        <v>1</v>
      </c>
      <c r="AA570">
        <v>1</v>
      </c>
      <c r="AE570">
        <v>1</v>
      </c>
      <c r="AF570">
        <v>1</v>
      </c>
    </row>
    <row r="571" spans="1:32" x14ac:dyDescent="0.2">
      <c r="A571" s="1" t="s">
        <v>450</v>
      </c>
      <c r="B571" s="1" t="s">
        <v>451</v>
      </c>
      <c r="C571" s="1" t="s">
        <v>193</v>
      </c>
      <c r="D571" s="1" t="s">
        <v>288</v>
      </c>
      <c r="E571" s="1">
        <v>789</v>
      </c>
      <c r="F571" s="1" t="s">
        <v>1331</v>
      </c>
      <c r="G571" s="1" t="s">
        <v>227</v>
      </c>
      <c r="H571" s="2">
        <v>42736</v>
      </c>
      <c r="I571" s="2"/>
      <c r="J571" s="1"/>
      <c r="K571" s="1" t="s">
        <v>193</v>
      </c>
      <c r="L571" s="1" t="s">
        <v>193</v>
      </c>
      <c r="M571" s="1" t="s">
        <v>193</v>
      </c>
      <c r="N571" s="1"/>
      <c r="O571" s="2">
        <v>0</v>
      </c>
      <c r="P571" s="1">
        <v>1</v>
      </c>
      <c r="Q571" s="2">
        <v>1</v>
      </c>
      <c r="R571" s="1"/>
      <c r="S571" s="2">
        <v>0</v>
      </c>
      <c r="T571" s="1" t="s">
        <v>193</v>
      </c>
      <c r="V571" t="s">
        <v>286</v>
      </c>
      <c r="W571" t="s">
        <v>1332</v>
      </c>
      <c r="X571">
        <v>0</v>
      </c>
      <c r="Y571">
        <v>1</v>
      </c>
      <c r="AA571">
        <v>1</v>
      </c>
      <c r="AE571">
        <v>1</v>
      </c>
      <c r="AF571">
        <v>1</v>
      </c>
    </row>
    <row r="572" spans="1:32" x14ac:dyDescent="0.2">
      <c r="A572" s="1" t="s">
        <v>454</v>
      </c>
      <c r="B572" s="1" t="s">
        <v>455</v>
      </c>
      <c r="C572" s="1" t="s">
        <v>193</v>
      </c>
      <c r="D572" s="1" t="s">
        <v>284</v>
      </c>
      <c r="E572" s="1">
        <v>33</v>
      </c>
      <c r="F572" s="1" t="s">
        <v>1333</v>
      </c>
      <c r="G572" s="1" t="s">
        <v>227</v>
      </c>
      <c r="H572" s="2">
        <v>42705</v>
      </c>
      <c r="I572" s="2"/>
      <c r="J572" s="1"/>
      <c r="K572" s="1" t="s">
        <v>193</v>
      </c>
      <c r="L572" s="1" t="s">
        <v>193</v>
      </c>
      <c r="M572" s="1" t="s">
        <v>193</v>
      </c>
      <c r="N572" s="1"/>
      <c r="O572" s="2">
        <v>0</v>
      </c>
      <c r="P572" s="1">
        <v>1</v>
      </c>
      <c r="Q572" s="2">
        <v>1</v>
      </c>
      <c r="R572" s="1"/>
      <c r="S572" s="2">
        <v>0</v>
      </c>
      <c r="T572" s="1" t="s">
        <v>193</v>
      </c>
      <c r="V572" t="s">
        <v>286</v>
      </c>
      <c r="W572" t="s">
        <v>1334</v>
      </c>
      <c r="X572">
        <v>0</v>
      </c>
      <c r="Y572">
        <v>1</v>
      </c>
      <c r="AA572">
        <v>1</v>
      </c>
      <c r="AE572">
        <v>1</v>
      </c>
      <c r="AF572">
        <v>1</v>
      </c>
    </row>
    <row r="573" spans="1:32" x14ac:dyDescent="0.2">
      <c r="A573" s="1" t="s">
        <v>454</v>
      </c>
      <c r="B573" s="1" t="s">
        <v>455</v>
      </c>
      <c r="C573" s="1" t="s">
        <v>193</v>
      </c>
      <c r="D573" s="1" t="s">
        <v>284</v>
      </c>
      <c r="E573" s="1">
        <v>96</v>
      </c>
      <c r="F573" s="1" t="s">
        <v>906</v>
      </c>
      <c r="G573" s="1" t="s">
        <v>227</v>
      </c>
      <c r="H573" s="2">
        <v>42705</v>
      </c>
      <c r="I573" s="2"/>
      <c r="J573" s="1"/>
      <c r="K573" s="1" t="s">
        <v>193</v>
      </c>
      <c r="L573" s="1" t="s">
        <v>193</v>
      </c>
      <c r="M573" s="1" t="s">
        <v>193</v>
      </c>
      <c r="N573" s="1"/>
      <c r="O573" s="2">
        <v>0</v>
      </c>
      <c r="P573" s="1">
        <v>1</v>
      </c>
      <c r="Q573" s="2">
        <v>1</v>
      </c>
      <c r="R573" s="1"/>
      <c r="S573" s="2">
        <v>0</v>
      </c>
      <c r="T573" s="1" t="s">
        <v>193</v>
      </c>
      <c r="V573" t="s">
        <v>286</v>
      </c>
      <c r="W573" t="s">
        <v>1335</v>
      </c>
      <c r="X573">
        <v>0</v>
      </c>
      <c r="Y573">
        <v>1</v>
      </c>
      <c r="AA573">
        <v>1</v>
      </c>
      <c r="AE573">
        <v>1</v>
      </c>
      <c r="AF573">
        <v>1</v>
      </c>
    </row>
    <row r="574" spans="1:32" x14ac:dyDescent="0.2">
      <c r="A574" s="1" t="s">
        <v>454</v>
      </c>
      <c r="B574" s="1" t="s">
        <v>455</v>
      </c>
      <c r="C574" s="1" t="s">
        <v>193</v>
      </c>
      <c r="D574" s="1" t="s">
        <v>276</v>
      </c>
      <c r="E574" s="1">
        <v>33</v>
      </c>
      <c r="F574" s="1" t="s">
        <v>1336</v>
      </c>
      <c r="G574" s="1" t="s">
        <v>227</v>
      </c>
      <c r="H574" s="2">
        <v>42705</v>
      </c>
      <c r="I574" s="2"/>
      <c r="J574" s="1"/>
      <c r="K574" s="1" t="s">
        <v>193</v>
      </c>
      <c r="L574" s="1" t="s">
        <v>193</v>
      </c>
      <c r="M574" s="1" t="s">
        <v>193</v>
      </c>
      <c r="N574" s="1"/>
      <c r="O574" s="2">
        <v>0</v>
      </c>
      <c r="P574" s="1">
        <v>1</v>
      </c>
      <c r="Q574" s="2">
        <v>1</v>
      </c>
      <c r="R574" s="1"/>
      <c r="S574" s="2">
        <v>0</v>
      </c>
      <c r="T574" s="1" t="s">
        <v>193</v>
      </c>
      <c r="V574" t="s">
        <v>286</v>
      </c>
      <c r="W574" t="s">
        <v>1337</v>
      </c>
      <c r="X574">
        <v>0</v>
      </c>
      <c r="Y574">
        <v>1</v>
      </c>
      <c r="AA574">
        <v>1</v>
      </c>
      <c r="AE574">
        <v>1</v>
      </c>
      <c r="AF574">
        <v>1</v>
      </c>
    </row>
    <row r="575" spans="1:32" x14ac:dyDescent="0.2">
      <c r="A575" s="1" t="s">
        <v>454</v>
      </c>
      <c r="B575" s="1" t="s">
        <v>455</v>
      </c>
      <c r="C575" s="1" t="s">
        <v>193</v>
      </c>
      <c r="D575" s="1" t="s">
        <v>276</v>
      </c>
      <c r="E575" s="1">
        <v>37</v>
      </c>
      <c r="F575" s="1" t="s">
        <v>1338</v>
      </c>
      <c r="G575" s="1" t="s">
        <v>227</v>
      </c>
      <c r="H575" s="2">
        <v>42095</v>
      </c>
      <c r="I575" s="2"/>
      <c r="J575" s="1"/>
      <c r="K575" s="1" t="s">
        <v>193</v>
      </c>
      <c r="L575" s="1" t="s">
        <v>193</v>
      </c>
      <c r="M575" s="1" t="s">
        <v>193</v>
      </c>
      <c r="N575" s="1"/>
      <c r="O575" s="2">
        <v>0</v>
      </c>
      <c r="P575" s="1">
        <v>1</v>
      </c>
      <c r="Q575" s="2">
        <v>1</v>
      </c>
      <c r="R575" s="1"/>
      <c r="S575" s="2">
        <v>0</v>
      </c>
      <c r="T575" s="1" t="s">
        <v>193</v>
      </c>
      <c r="V575" t="s">
        <v>286</v>
      </c>
      <c r="W575" t="s">
        <v>902</v>
      </c>
      <c r="X575">
        <v>0</v>
      </c>
      <c r="Y575">
        <v>1</v>
      </c>
      <c r="AA575">
        <v>1</v>
      </c>
      <c r="AE575">
        <v>1</v>
      </c>
      <c r="AF575">
        <v>1</v>
      </c>
    </row>
    <row r="576" spans="1:32" x14ac:dyDescent="0.2">
      <c r="A576" s="1" t="s">
        <v>454</v>
      </c>
      <c r="B576" s="1" t="s">
        <v>455</v>
      </c>
      <c r="C576" s="1" t="s">
        <v>193</v>
      </c>
      <c r="D576" s="1" t="s">
        <v>331</v>
      </c>
      <c r="E576" s="1">
        <v>59</v>
      </c>
      <c r="F576" s="1" t="s">
        <v>485</v>
      </c>
      <c r="G576" s="1" t="s">
        <v>227</v>
      </c>
      <c r="H576" s="2">
        <v>42370</v>
      </c>
      <c r="I576" s="2"/>
      <c r="J576" s="1"/>
      <c r="K576" s="1" t="s">
        <v>193</v>
      </c>
      <c r="L576" s="1" t="s">
        <v>193</v>
      </c>
      <c r="M576" s="1" t="s">
        <v>193</v>
      </c>
      <c r="N576" s="1"/>
      <c r="O576" s="2">
        <v>0</v>
      </c>
      <c r="P576" s="1">
        <v>1</v>
      </c>
      <c r="Q576" s="2">
        <v>1</v>
      </c>
      <c r="R576" s="1"/>
      <c r="S576" s="2">
        <v>0</v>
      </c>
      <c r="T576" s="1" t="s">
        <v>193</v>
      </c>
      <c r="V576" t="s">
        <v>286</v>
      </c>
      <c r="W576" t="s">
        <v>1339</v>
      </c>
      <c r="X576">
        <v>0</v>
      </c>
      <c r="Y576">
        <v>1</v>
      </c>
      <c r="AA576">
        <v>1</v>
      </c>
      <c r="AE576">
        <v>1</v>
      </c>
      <c r="AF576">
        <v>1</v>
      </c>
    </row>
    <row r="577" spans="1:32" x14ac:dyDescent="0.2">
      <c r="A577" s="1" t="s">
        <v>454</v>
      </c>
      <c r="B577" s="1" t="s">
        <v>455</v>
      </c>
      <c r="C577" s="1" t="s">
        <v>193</v>
      </c>
      <c r="D577" s="1" t="s">
        <v>288</v>
      </c>
      <c r="E577" s="1">
        <v>852</v>
      </c>
      <c r="F577" s="1" t="s">
        <v>1340</v>
      </c>
      <c r="G577" s="1" t="s">
        <v>227</v>
      </c>
      <c r="H577" s="2">
        <v>42370</v>
      </c>
      <c r="I577" s="2"/>
      <c r="J577" s="1"/>
      <c r="K577" s="1" t="s">
        <v>193</v>
      </c>
      <c r="L577" s="1" t="s">
        <v>193</v>
      </c>
      <c r="M577" s="1" t="s">
        <v>193</v>
      </c>
      <c r="N577" s="1"/>
      <c r="O577" s="2">
        <v>0</v>
      </c>
      <c r="P577" s="1">
        <v>1</v>
      </c>
      <c r="Q577" s="2">
        <v>1</v>
      </c>
      <c r="R577" s="1"/>
      <c r="S577" s="2">
        <v>0</v>
      </c>
      <c r="T577" s="1" t="s">
        <v>193</v>
      </c>
      <c r="V577" t="s">
        <v>286</v>
      </c>
      <c r="W577" t="s">
        <v>1341</v>
      </c>
      <c r="X577">
        <v>0</v>
      </c>
      <c r="Y577">
        <v>1</v>
      </c>
      <c r="AA577">
        <v>1</v>
      </c>
      <c r="AE577">
        <v>1</v>
      </c>
      <c r="AF577">
        <v>1</v>
      </c>
    </row>
    <row r="578" spans="1:32" x14ac:dyDescent="0.2">
      <c r="A578" s="1" t="s">
        <v>454</v>
      </c>
      <c r="B578" s="1" t="s">
        <v>455</v>
      </c>
      <c r="C578" s="1" t="s">
        <v>193</v>
      </c>
      <c r="D578" s="1" t="s">
        <v>288</v>
      </c>
      <c r="E578" s="1">
        <v>1858</v>
      </c>
      <c r="F578" s="1" t="s">
        <v>1342</v>
      </c>
      <c r="G578" s="1" t="s">
        <v>227</v>
      </c>
      <c r="H578" s="2">
        <v>42705</v>
      </c>
      <c r="I578" s="2"/>
      <c r="J578" s="1"/>
      <c r="K578" s="1" t="s">
        <v>193</v>
      </c>
      <c r="L578" s="1" t="s">
        <v>193</v>
      </c>
      <c r="M578" s="1" t="s">
        <v>193</v>
      </c>
      <c r="N578" s="1"/>
      <c r="O578" s="2">
        <v>0</v>
      </c>
      <c r="P578" s="1">
        <v>1</v>
      </c>
      <c r="Q578" s="2">
        <v>1</v>
      </c>
      <c r="R578" s="1"/>
      <c r="S578" s="2">
        <v>0</v>
      </c>
      <c r="T578" s="1" t="s">
        <v>193</v>
      </c>
      <c r="V578" t="s">
        <v>286</v>
      </c>
      <c r="W578" t="s">
        <v>1343</v>
      </c>
      <c r="X578">
        <v>0</v>
      </c>
      <c r="Y578">
        <v>1</v>
      </c>
      <c r="AA578">
        <v>1</v>
      </c>
      <c r="AE578">
        <v>1</v>
      </c>
      <c r="AF578">
        <v>1</v>
      </c>
    </row>
    <row r="579" spans="1:32" x14ac:dyDescent="0.2">
      <c r="A579" s="1" t="s">
        <v>454</v>
      </c>
      <c r="B579" s="1" t="s">
        <v>501</v>
      </c>
      <c r="C579" s="1" t="s">
        <v>193</v>
      </c>
      <c r="D579" s="1" t="s">
        <v>284</v>
      </c>
      <c r="E579" s="1">
        <v>89</v>
      </c>
      <c r="F579" s="1" t="s">
        <v>1344</v>
      </c>
      <c r="G579" s="1" t="s">
        <v>227</v>
      </c>
      <c r="H579" s="2">
        <v>42675</v>
      </c>
      <c r="I579" s="2"/>
      <c r="J579" s="1"/>
      <c r="K579" s="1" t="s">
        <v>193</v>
      </c>
      <c r="L579" s="1" t="s">
        <v>193</v>
      </c>
      <c r="M579" s="1" t="s">
        <v>193</v>
      </c>
      <c r="N579" s="1"/>
      <c r="O579" s="2">
        <v>0</v>
      </c>
      <c r="P579" s="1">
        <v>1</v>
      </c>
      <c r="Q579" s="2">
        <v>1</v>
      </c>
      <c r="R579" s="1"/>
      <c r="S579" s="2">
        <v>0</v>
      </c>
      <c r="T579" s="1" t="s">
        <v>193</v>
      </c>
      <c r="V579" t="s">
        <v>286</v>
      </c>
      <c r="W579" t="s">
        <v>1345</v>
      </c>
      <c r="X579">
        <v>0</v>
      </c>
      <c r="Y579">
        <v>1</v>
      </c>
      <c r="AA579">
        <v>1</v>
      </c>
      <c r="AE579">
        <v>1</v>
      </c>
      <c r="AF579">
        <v>1</v>
      </c>
    </row>
    <row r="580" spans="1:32" x14ac:dyDescent="0.2">
      <c r="A580" s="1" t="s">
        <v>454</v>
      </c>
      <c r="B580" s="1" t="s">
        <v>786</v>
      </c>
      <c r="C580" s="1" t="s">
        <v>193</v>
      </c>
      <c r="D580" s="1" t="s">
        <v>284</v>
      </c>
      <c r="E580" s="1">
        <v>438</v>
      </c>
      <c r="F580" s="1" t="s">
        <v>1346</v>
      </c>
      <c r="G580" s="1" t="s">
        <v>227</v>
      </c>
      <c r="H580" s="2">
        <v>42491</v>
      </c>
      <c r="I580" s="2"/>
      <c r="J580" s="1"/>
      <c r="K580" s="1" t="s">
        <v>193</v>
      </c>
      <c r="L580" s="1" t="s">
        <v>193</v>
      </c>
      <c r="M580" s="1" t="s">
        <v>193</v>
      </c>
      <c r="N580" s="1"/>
      <c r="O580" s="2">
        <v>0</v>
      </c>
      <c r="P580" s="1">
        <v>1</v>
      </c>
      <c r="Q580" s="2">
        <v>1</v>
      </c>
      <c r="R580" s="1"/>
      <c r="S580" s="2">
        <v>0</v>
      </c>
      <c r="T580" s="1" t="s">
        <v>193</v>
      </c>
      <c r="V580" t="s">
        <v>286</v>
      </c>
      <c r="W580" t="s">
        <v>1347</v>
      </c>
      <c r="X580">
        <v>0</v>
      </c>
      <c r="Y580">
        <v>1</v>
      </c>
      <c r="AA580">
        <v>1</v>
      </c>
      <c r="AE580">
        <v>1</v>
      </c>
      <c r="AF580">
        <v>1</v>
      </c>
    </row>
    <row r="581" spans="1:32" x14ac:dyDescent="0.2">
      <c r="A581" s="1" t="s">
        <v>505</v>
      </c>
      <c r="B581" s="1" t="s">
        <v>509</v>
      </c>
      <c r="C581" s="1" t="s">
        <v>193</v>
      </c>
      <c r="D581" s="1" t="s">
        <v>331</v>
      </c>
      <c r="E581" s="1">
        <v>2514</v>
      </c>
      <c r="F581" s="1" t="s">
        <v>1348</v>
      </c>
      <c r="G581" s="1" t="s">
        <v>227</v>
      </c>
      <c r="H581" s="2">
        <v>42644</v>
      </c>
      <c r="I581" s="2"/>
      <c r="J581" s="1"/>
      <c r="K581" s="1" t="s">
        <v>193</v>
      </c>
      <c r="L581" s="1" t="s">
        <v>193</v>
      </c>
      <c r="M581" s="1" t="s">
        <v>193</v>
      </c>
      <c r="N581" s="1"/>
      <c r="O581" s="2">
        <v>0</v>
      </c>
      <c r="P581" s="1">
        <v>1</v>
      </c>
      <c r="Q581" s="2">
        <v>1</v>
      </c>
      <c r="R581" s="1"/>
      <c r="S581" s="2">
        <v>0</v>
      </c>
      <c r="T581" s="1" t="s">
        <v>193</v>
      </c>
      <c r="V581" t="s">
        <v>286</v>
      </c>
      <c r="W581" t="s">
        <v>1349</v>
      </c>
      <c r="X581">
        <v>0</v>
      </c>
      <c r="Y581">
        <v>1</v>
      </c>
      <c r="AA581">
        <v>1</v>
      </c>
      <c r="AE581">
        <v>1</v>
      </c>
      <c r="AF581">
        <v>1</v>
      </c>
    </row>
    <row r="582" spans="1:32" x14ac:dyDescent="0.2">
      <c r="A582" s="1" t="s">
        <v>512</v>
      </c>
      <c r="B582" s="1" t="s">
        <v>513</v>
      </c>
      <c r="C582" s="1" t="s">
        <v>193</v>
      </c>
      <c r="D582" s="1" t="s">
        <v>284</v>
      </c>
      <c r="E582" s="1">
        <v>804</v>
      </c>
      <c r="F582" s="1" t="s">
        <v>1350</v>
      </c>
      <c r="G582" s="1" t="s">
        <v>227</v>
      </c>
      <c r="H582" s="2">
        <v>42826</v>
      </c>
      <c r="I582" s="2"/>
      <c r="J582" s="1"/>
      <c r="K582" s="1" t="s">
        <v>193</v>
      </c>
      <c r="L582" s="1" t="s">
        <v>193</v>
      </c>
      <c r="M582" s="1" t="s">
        <v>193</v>
      </c>
      <c r="N582" s="1"/>
      <c r="O582" s="2">
        <v>0</v>
      </c>
      <c r="P582" s="1">
        <v>1</v>
      </c>
      <c r="Q582" s="2">
        <v>1</v>
      </c>
      <c r="R582" s="1"/>
      <c r="S582" s="2">
        <v>0</v>
      </c>
      <c r="T582" s="1" t="s">
        <v>193</v>
      </c>
      <c r="V582" t="s">
        <v>286</v>
      </c>
      <c r="W582" t="s">
        <v>1351</v>
      </c>
      <c r="X582">
        <v>0</v>
      </c>
      <c r="Y582">
        <v>1</v>
      </c>
      <c r="AA582">
        <v>1</v>
      </c>
      <c r="AE582">
        <v>1</v>
      </c>
      <c r="AF582">
        <v>1</v>
      </c>
    </row>
    <row r="583" spans="1:32" x14ac:dyDescent="0.2">
      <c r="A583" s="1" t="s">
        <v>512</v>
      </c>
      <c r="B583" s="1" t="s">
        <v>513</v>
      </c>
      <c r="C583" s="1" t="s">
        <v>193</v>
      </c>
      <c r="D583" s="1" t="s">
        <v>276</v>
      </c>
      <c r="E583" s="1">
        <v>352</v>
      </c>
      <c r="F583" s="1" t="s">
        <v>1236</v>
      </c>
      <c r="G583" s="1" t="s">
        <v>227</v>
      </c>
      <c r="H583" s="2">
        <v>41852</v>
      </c>
      <c r="I583" s="2"/>
      <c r="J583" s="1"/>
      <c r="K583" s="1" t="s">
        <v>193</v>
      </c>
      <c r="L583" s="1" t="s">
        <v>193</v>
      </c>
      <c r="M583" s="1" t="s">
        <v>193</v>
      </c>
      <c r="N583" s="1"/>
      <c r="O583" s="2">
        <v>0</v>
      </c>
      <c r="P583" s="1">
        <v>1</v>
      </c>
      <c r="Q583" s="2">
        <v>1</v>
      </c>
      <c r="R583" s="1"/>
      <c r="S583" s="2">
        <v>0</v>
      </c>
      <c r="T583" s="1" t="s">
        <v>193</v>
      </c>
      <c r="V583" t="s">
        <v>286</v>
      </c>
      <c r="W583" t="s">
        <v>1352</v>
      </c>
      <c r="X583">
        <v>0</v>
      </c>
      <c r="Y583">
        <v>1</v>
      </c>
      <c r="AA583">
        <v>1</v>
      </c>
      <c r="AE583">
        <v>1</v>
      </c>
      <c r="AF583">
        <v>1</v>
      </c>
    </row>
    <row r="584" spans="1:32" x14ac:dyDescent="0.2">
      <c r="A584" s="1" t="s">
        <v>512</v>
      </c>
      <c r="B584" s="1" t="s">
        <v>513</v>
      </c>
      <c r="C584" s="1" t="s">
        <v>193</v>
      </c>
      <c r="D584" s="1" t="s">
        <v>276</v>
      </c>
      <c r="E584" s="1">
        <v>775</v>
      </c>
      <c r="F584" s="1" t="s">
        <v>1239</v>
      </c>
      <c r="G584" s="1" t="s">
        <v>227</v>
      </c>
      <c r="H584" s="2">
        <v>41944</v>
      </c>
      <c r="I584" s="2"/>
      <c r="J584" s="1"/>
      <c r="K584" s="1" t="s">
        <v>193</v>
      </c>
      <c r="L584" s="1" t="s">
        <v>193</v>
      </c>
      <c r="M584" s="1" t="s">
        <v>193</v>
      </c>
      <c r="N584" s="1"/>
      <c r="O584" s="2">
        <v>0</v>
      </c>
      <c r="P584" s="1">
        <v>1</v>
      </c>
      <c r="Q584" s="2">
        <v>1</v>
      </c>
      <c r="R584" s="1"/>
      <c r="S584" s="2">
        <v>0</v>
      </c>
      <c r="T584" s="1" t="s">
        <v>193</v>
      </c>
      <c r="V584" t="s">
        <v>286</v>
      </c>
      <c r="W584" t="s">
        <v>1353</v>
      </c>
      <c r="X584">
        <v>0</v>
      </c>
      <c r="Y584">
        <v>1</v>
      </c>
      <c r="AA584">
        <v>1</v>
      </c>
      <c r="AE584">
        <v>1</v>
      </c>
      <c r="AF584">
        <v>1</v>
      </c>
    </row>
    <row r="585" spans="1:32" x14ac:dyDescent="0.2">
      <c r="A585" s="1" t="s">
        <v>512</v>
      </c>
      <c r="B585" s="1" t="s">
        <v>513</v>
      </c>
      <c r="C585" s="1" t="s">
        <v>193</v>
      </c>
      <c r="D585" s="1" t="s">
        <v>331</v>
      </c>
      <c r="E585" s="1">
        <v>352</v>
      </c>
      <c r="F585" s="1" t="s">
        <v>1236</v>
      </c>
      <c r="G585" s="1" t="s">
        <v>227</v>
      </c>
      <c r="H585" s="2">
        <v>41852</v>
      </c>
      <c r="I585" s="2"/>
      <c r="J585" s="1"/>
      <c r="K585" s="1" t="s">
        <v>193</v>
      </c>
      <c r="L585" s="1" t="s">
        <v>193</v>
      </c>
      <c r="M585" s="1" t="s">
        <v>193</v>
      </c>
      <c r="N585" s="1"/>
      <c r="O585" s="2">
        <v>0</v>
      </c>
      <c r="P585" s="1">
        <v>1</v>
      </c>
      <c r="Q585" s="2">
        <v>1</v>
      </c>
      <c r="R585" s="1"/>
      <c r="S585" s="2">
        <v>0</v>
      </c>
      <c r="T585" s="1" t="s">
        <v>193</v>
      </c>
      <c r="V585" t="s">
        <v>286</v>
      </c>
      <c r="W585" t="s">
        <v>1354</v>
      </c>
      <c r="X585">
        <v>0</v>
      </c>
      <c r="Y585">
        <v>1</v>
      </c>
      <c r="AA585">
        <v>1</v>
      </c>
      <c r="AE585">
        <v>1</v>
      </c>
      <c r="AF585">
        <v>1</v>
      </c>
    </row>
    <row r="586" spans="1:32" x14ac:dyDescent="0.2">
      <c r="A586" s="1" t="s">
        <v>512</v>
      </c>
      <c r="B586" s="1" t="s">
        <v>513</v>
      </c>
      <c r="C586" s="1" t="s">
        <v>193</v>
      </c>
      <c r="D586" s="1" t="s">
        <v>331</v>
      </c>
      <c r="E586" s="1">
        <v>775</v>
      </c>
      <c r="F586" s="1" t="s">
        <v>1239</v>
      </c>
      <c r="G586" s="1" t="s">
        <v>227</v>
      </c>
      <c r="H586" s="2">
        <v>41944</v>
      </c>
      <c r="I586" s="2"/>
      <c r="J586" s="1"/>
      <c r="K586" s="1" t="s">
        <v>193</v>
      </c>
      <c r="L586" s="1" t="s">
        <v>193</v>
      </c>
      <c r="M586" s="1" t="s">
        <v>193</v>
      </c>
      <c r="N586" s="1"/>
      <c r="O586" s="2">
        <v>0</v>
      </c>
      <c r="P586" s="1">
        <v>1</v>
      </c>
      <c r="Q586" s="2">
        <v>1</v>
      </c>
      <c r="R586" s="1"/>
      <c r="S586" s="2">
        <v>0</v>
      </c>
      <c r="T586" s="1" t="s">
        <v>193</v>
      </c>
      <c r="V586" t="s">
        <v>286</v>
      </c>
      <c r="W586" t="s">
        <v>1355</v>
      </c>
      <c r="X586">
        <v>0</v>
      </c>
      <c r="Y586">
        <v>1</v>
      </c>
      <c r="AA586">
        <v>1</v>
      </c>
      <c r="AE586">
        <v>1</v>
      </c>
      <c r="AF586">
        <v>1</v>
      </c>
    </row>
    <row r="587" spans="1:32" x14ac:dyDescent="0.2">
      <c r="A587" s="1" t="s">
        <v>512</v>
      </c>
      <c r="B587" s="1" t="s">
        <v>513</v>
      </c>
      <c r="C587" s="1" t="s">
        <v>193</v>
      </c>
      <c r="D587" s="1" t="s">
        <v>331</v>
      </c>
      <c r="E587" s="1">
        <v>803</v>
      </c>
      <c r="F587" s="1" t="s">
        <v>1356</v>
      </c>
      <c r="G587" s="1" t="s">
        <v>227</v>
      </c>
      <c r="H587" s="2">
        <v>42795</v>
      </c>
      <c r="I587" s="2"/>
      <c r="J587" s="1"/>
      <c r="K587" s="1" t="s">
        <v>193</v>
      </c>
      <c r="L587" s="1" t="s">
        <v>193</v>
      </c>
      <c r="M587" s="1" t="s">
        <v>193</v>
      </c>
      <c r="N587" s="1"/>
      <c r="O587" s="2">
        <v>0</v>
      </c>
      <c r="P587" s="1">
        <v>1</v>
      </c>
      <c r="Q587" s="2">
        <v>1</v>
      </c>
      <c r="R587" s="1"/>
      <c r="S587" s="2">
        <v>0</v>
      </c>
      <c r="T587" s="1" t="s">
        <v>193</v>
      </c>
      <c r="V587" t="s">
        <v>286</v>
      </c>
      <c r="W587" t="s">
        <v>1357</v>
      </c>
      <c r="X587">
        <v>0</v>
      </c>
      <c r="Y587">
        <v>1</v>
      </c>
      <c r="AA587">
        <v>1</v>
      </c>
      <c r="AE587">
        <v>1</v>
      </c>
      <c r="AF587">
        <v>1</v>
      </c>
    </row>
    <row r="588" spans="1:32" x14ac:dyDescent="0.2">
      <c r="A588" s="1" t="s">
        <v>512</v>
      </c>
      <c r="B588" s="1" t="s">
        <v>523</v>
      </c>
      <c r="C588" s="1" t="s">
        <v>193</v>
      </c>
      <c r="D588" s="1" t="s">
        <v>284</v>
      </c>
      <c r="E588" s="1">
        <v>701</v>
      </c>
      <c r="F588" s="1" t="s">
        <v>1358</v>
      </c>
      <c r="G588" s="1" t="s">
        <v>227</v>
      </c>
      <c r="H588" s="2">
        <v>42795</v>
      </c>
      <c r="I588" s="2"/>
      <c r="J588" s="1"/>
      <c r="K588" s="1" t="s">
        <v>193</v>
      </c>
      <c r="L588" s="1" t="s">
        <v>193</v>
      </c>
      <c r="M588" s="1" t="s">
        <v>193</v>
      </c>
      <c r="N588" s="1"/>
      <c r="O588" s="2">
        <v>0</v>
      </c>
      <c r="P588" s="1">
        <v>1</v>
      </c>
      <c r="Q588" s="2">
        <v>1</v>
      </c>
      <c r="R588" s="1"/>
      <c r="S588" s="2">
        <v>0</v>
      </c>
      <c r="T588" s="1" t="s">
        <v>193</v>
      </c>
      <c r="V588" t="s">
        <v>286</v>
      </c>
      <c r="W588" t="s">
        <v>1359</v>
      </c>
      <c r="X588">
        <v>0</v>
      </c>
      <c r="Y588">
        <v>1</v>
      </c>
      <c r="AA588">
        <v>1</v>
      </c>
      <c r="AE588">
        <v>1</v>
      </c>
      <c r="AF588">
        <v>1</v>
      </c>
    </row>
    <row r="589" spans="1:32" x14ac:dyDescent="0.2">
      <c r="A589" s="1" t="s">
        <v>512</v>
      </c>
      <c r="B589" s="1" t="s">
        <v>523</v>
      </c>
      <c r="C589" s="1" t="s">
        <v>193</v>
      </c>
      <c r="D589" s="1" t="s">
        <v>284</v>
      </c>
      <c r="E589" s="1">
        <v>718</v>
      </c>
      <c r="F589" s="1" t="s">
        <v>1360</v>
      </c>
      <c r="G589" s="1" t="s">
        <v>227</v>
      </c>
      <c r="H589" s="2">
        <v>42705</v>
      </c>
      <c r="I589" s="2"/>
      <c r="J589" s="1"/>
      <c r="K589" s="1" t="s">
        <v>193</v>
      </c>
      <c r="L589" s="1" t="s">
        <v>193</v>
      </c>
      <c r="M589" s="1" t="s">
        <v>193</v>
      </c>
      <c r="N589" s="1"/>
      <c r="O589" s="2">
        <v>0</v>
      </c>
      <c r="P589" s="1">
        <v>1</v>
      </c>
      <c r="Q589" s="2">
        <v>1</v>
      </c>
      <c r="R589" s="1"/>
      <c r="S589" s="2">
        <v>0</v>
      </c>
      <c r="T589" s="1" t="s">
        <v>193</v>
      </c>
      <c r="V589" t="s">
        <v>286</v>
      </c>
      <c r="W589" t="s">
        <v>1361</v>
      </c>
      <c r="X589">
        <v>0</v>
      </c>
      <c r="Y589">
        <v>1</v>
      </c>
      <c r="AA589">
        <v>1</v>
      </c>
      <c r="AE589">
        <v>1</v>
      </c>
      <c r="AF589">
        <v>1</v>
      </c>
    </row>
    <row r="590" spans="1:32" x14ac:dyDescent="0.2">
      <c r="A590" s="1" t="s">
        <v>512</v>
      </c>
      <c r="B590" s="1" t="s">
        <v>523</v>
      </c>
      <c r="C590" s="1" t="s">
        <v>193</v>
      </c>
      <c r="D590" s="1" t="s">
        <v>284</v>
      </c>
      <c r="E590" s="1">
        <v>719</v>
      </c>
      <c r="F590" s="1" t="s">
        <v>1362</v>
      </c>
      <c r="G590" s="1" t="s">
        <v>227</v>
      </c>
      <c r="H590" s="2">
        <v>42736</v>
      </c>
      <c r="I590" s="2"/>
      <c r="J590" s="1"/>
      <c r="K590" s="1" t="s">
        <v>193</v>
      </c>
      <c r="L590" s="1" t="s">
        <v>193</v>
      </c>
      <c r="M590" s="1" t="s">
        <v>193</v>
      </c>
      <c r="N590" s="1"/>
      <c r="O590" s="2">
        <v>0</v>
      </c>
      <c r="P590" s="1">
        <v>1</v>
      </c>
      <c r="Q590" s="2">
        <v>1</v>
      </c>
      <c r="R590" s="1"/>
      <c r="S590" s="2">
        <v>0</v>
      </c>
      <c r="T590" s="1" t="s">
        <v>193</v>
      </c>
      <c r="V590" t="s">
        <v>286</v>
      </c>
      <c r="W590" t="s">
        <v>762</v>
      </c>
      <c r="X590">
        <v>0</v>
      </c>
      <c r="Y590">
        <v>1</v>
      </c>
      <c r="AA590">
        <v>1</v>
      </c>
      <c r="AE590">
        <v>1</v>
      </c>
      <c r="AF590">
        <v>1</v>
      </c>
    </row>
    <row r="591" spans="1:32" x14ac:dyDescent="0.2">
      <c r="A591" s="1" t="s">
        <v>512</v>
      </c>
      <c r="B591" s="1" t="s">
        <v>523</v>
      </c>
      <c r="C591" s="1" t="s">
        <v>193</v>
      </c>
      <c r="D591" s="1" t="s">
        <v>276</v>
      </c>
      <c r="E591" s="1">
        <v>709</v>
      </c>
      <c r="F591" s="1" t="s">
        <v>1363</v>
      </c>
      <c r="G591" s="1" t="s">
        <v>227</v>
      </c>
      <c r="H591" s="2">
        <v>42705</v>
      </c>
      <c r="I591" s="2"/>
      <c r="J591" s="1"/>
      <c r="K591" s="1" t="s">
        <v>193</v>
      </c>
      <c r="L591" s="1" t="s">
        <v>193</v>
      </c>
      <c r="M591" s="1" t="s">
        <v>193</v>
      </c>
      <c r="N591" s="1"/>
      <c r="O591" s="2">
        <v>0</v>
      </c>
      <c r="P591" s="1">
        <v>1</v>
      </c>
      <c r="Q591" s="2">
        <v>1</v>
      </c>
      <c r="R591" s="1"/>
      <c r="S591" s="2">
        <v>0</v>
      </c>
      <c r="T591" s="1" t="s">
        <v>193</v>
      </c>
      <c r="V591" t="s">
        <v>286</v>
      </c>
      <c r="W591" t="s">
        <v>1364</v>
      </c>
      <c r="X591">
        <v>0</v>
      </c>
      <c r="Y591">
        <v>1</v>
      </c>
      <c r="AA591">
        <v>1</v>
      </c>
      <c r="AE591">
        <v>1</v>
      </c>
      <c r="AF591">
        <v>1</v>
      </c>
    </row>
    <row r="592" spans="1:32" x14ac:dyDescent="0.2">
      <c r="A592" s="1" t="s">
        <v>512</v>
      </c>
      <c r="B592" s="1" t="s">
        <v>523</v>
      </c>
      <c r="C592" s="1" t="s">
        <v>193</v>
      </c>
      <c r="D592" s="1" t="s">
        <v>276</v>
      </c>
      <c r="E592" s="1">
        <v>710</v>
      </c>
      <c r="F592" s="1" t="s">
        <v>1365</v>
      </c>
      <c r="G592" s="1" t="s">
        <v>227</v>
      </c>
      <c r="H592" s="2">
        <v>42705</v>
      </c>
      <c r="I592" s="2"/>
      <c r="J592" s="1"/>
      <c r="K592" s="1" t="s">
        <v>193</v>
      </c>
      <c r="L592" s="1" t="s">
        <v>193</v>
      </c>
      <c r="M592" s="1" t="s">
        <v>193</v>
      </c>
      <c r="N592" s="1"/>
      <c r="O592" s="2">
        <v>0</v>
      </c>
      <c r="P592" s="1">
        <v>1</v>
      </c>
      <c r="Q592" s="2">
        <v>1</v>
      </c>
      <c r="R592" s="1"/>
      <c r="S592" s="2">
        <v>0</v>
      </c>
      <c r="T592" s="1" t="s">
        <v>193</v>
      </c>
      <c r="V592" t="s">
        <v>286</v>
      </c>
      <c r="W592" t="s">
        <v>1366</v>
      </c>
      <c r="X592">
        <v>0</v>
      </c>
      <c r="Y592">
        <v>1</v>
      </c>
      <c r="AA592">
        <v>1</v>
      </c>
      <c r="AE592">
        <v>1</v>
      </c>
      <c r="AF592">
        <v>1</v>
      </c>
    </row>
    <row r="593" spans="1:32" x14ac:dyDescent="0.2">
      <c r="A593" s="1" t="s">
        <v>512</v>
      </c>
      <c r="B593" s="1" t="s">
        <v>523</v>
      </c>
      <c r="C593" s="1" t="s">
        <v>193</v>
      </c>
      <c r="D593" s="1" t="s">
        <v>331</v>
      </c>
      <c r="E593" s="1">
        <v>57</v>
      </c>
      <c r="F593" s="1" t="s">
        <v>1367</v>
      </c>
      <c r="G593" s="1" t="s">
        <v>227</v>
      </c>
      <c r="H593" s="2">
        <v>42552</v>
      </c>
      <c r="I593" s="2"/>
      <c r="J593" s="1"/>
      <c r="K593" s="1" t="s">
        <v>193</v>
      </c>
      <c r="L593" s="1" t="s">
        <v>193</v>
      </c>
      <c r="M593" s="1" t="s">
        <v>193</v>
      </c>
      <c r="N593" s="1"/>
      <c r="O593" s="2">
        <v>0</v>
      </c>
      <c r="P593" s="1">
        <v>1</v>
      </c>
      <c r="Q593" s="2">
        <v>1</v>
      </c>
      <c r="R593" s="1"/>
      <c r="S593" s="2">
        <v>0</v>
      </c>
      <c r="T593" s="1" t="s">
        <v>193</v>
      </c>
      <c r="V593" t="s">
        <v>286</v>
      </c>
      <c r="W593" t="s">
        <v>1368</v>
      </c>
      <c r="X593">
        <v>0</v>
      </c>
      <c r="Y593">
        <v>1</v>
      </c>
      <c r="AA593">
        <v>1</v>
      </c>
      <c r="AE593">
        <v>1</v>
      </c>
      <c r="AF593">
        <v>1</v>
      </c>
    </row>
    <row r="594" spans="1:32" x14ac:dyDescent="0.2">
      <c r="A594" s="1" t="s">
        <v>512</v>
      </c>
      <c r="B594" s="1" t="s">
        <v>523</v>
      </c>
      <c r="C594" s="1" t="s">
        <v>193</v>
      </c>
      <c r="D594" s="1" t="s">
        <v>288</v>
      </c>
      <c r="E594" s="1">
        <v>301</v>
      </c>
      <c r="F594" s="1" t="s">
        <v>1369</v>
      </c>
      <c r="G594" s="1" t="s">
        <v>227</v>
      </c>
      <c r="H594" s="2">
        <v>42339</v>
      </c>
      <c r="I594" s="2"/>
      <c r="J594" s="1"/>
      <c r="K594" s="1" t="s">
        <v>193</v>
      </c>
      <c r="L594" s="1" t="s">
        <v>193</v>
      </c>
      <c r="M594" s="1" t="s">
        <v>193</v>
      </c>
      <c r="N594" s="1"/>
      <c r="O594" s="2">
        <v>0</v>
      </c>
      <c r="P594" s="1">
        <v>1</v>
      </c>
      <c r="Q594" s="2">
        <v>1</v>
      </c>
      <c r="R594" s="1"/>
      <c r="S594" s="2">
        <v>0</v>
      </c>
      <c r="T594" s="1" t="s">
        <v>193</v>
      </c>
      <c r="V594" t="s">
        <v>286</v>
      </c>
      <c r="W594" t="s">
        <v>1370</v>
      </c>
      <c r="X594">
        <v>0</v>
      </c>
      <c r="Y594">
        <v>1</v>
      </c>
      <c r="AA594">
        <v>1</v>
      </c>
      <c r="AE594">
        <v>1</v>
      </c>
      <c r="AF594">
        <v>1</v>
      </c>
    </row>
    <row r="595" spans="1:32" x14ac:dyDescent="0.2">
      <c r="A595" s="1" t="s">
        <v>512</v>
      </c>
      <c r="B595" s="1" t="s">
        <v>526</v>
      </c>
      <c r="C595" s="1" t="s">
        <v>193</v>
      </c>
      <c r="D595" s="1" t="s">
        <v>284</v>
      </c>
      <c r="E595" s="1">
        <v>3117</v>
      </c>
      <c r="F595" s="1" t="s">
        <v>1371</v>
      </c>
      <c r="G595" s="1" t="s">
        <v>227</v>
      </c>
      <c r="H595" s="2">
        <v>42675</v>
      </c>
      <c r="I595" s="2"/>
      <c r="J595" s="1"/>
      <c r="K595" s="1" t="s">
        <v>193</v>
      </c>
      <c r="L595" s="1" t="s">
        <v>193</v>
      </c>
      <c r="M595" s="1" t="s">
        <v>193</v>
      </c>
      <c r="N595" s="1"/>
      <c r="O595" s="2">
        <v>0</v>
      </c>
      <c r="P595" s="1">
        <v>1</v>
      </c>
      <c r="Q595" s="2">
        <v>1</v>
      </c>
      <c r="R595" s="1"/>
      <c r="S595" s="2">
        <v>0</v>
      </c>
      <c r="T595" s="1" t="s">
        <v>193</v>
      </c>
      <c r="V595" t="s">
        <v>286</v>
      </c>
      <c r="W595" t="s">
        <v>1372</v>
      </c>
      <c r="X595">
        <v>0</v>
      </c>
      <c r="Y595">
        <v>1</v>
      </c>
      <c r="AA595">
        <v>1</v>
      </c>
      <c r="AE595">
        <v>1</v>
      </c>
      <c r="AF595">
        <v>1</v>
      </c>
    </row>
    <row r="596" spans="1:32" x14ac:dyDescent="0.2">
      <c r="A596" s="1" t="s">
        <v>512</v>
      </c>
      <c r="B596" s="1" t="s">
        <v>526</v>
      </c>
      <c r="C596" s="1" t="s">
        <v>193</v>
      </c>
      <c r="D596" s="1" t="s">
        <v>284</v>
      </c>
      <c r="E596" s="1">
        <v>3331</v>
      </c>
      <c r="F596" s="1" t="s">
        <v>1373</v>
      </c>
      <c r="G596" s="1" t="s">
        <v>227</v>
      </c>
      <c r="H596" s="2">
        <v>42644</v>
      </c>
      <c r="I596" s="2"/>
      <c r="J596" s="1"/>
      <c r="K596" s="1" t="s">
        <v>193</v>
      </c>
      <c r="L596" s="1" t="s">
        <v>193</v>
      </c>
      <c r="M596" s="1" t="s">
        <v>193</v>
      </c>
      <c r="N596" s="1"/>
      <c r="O596" s="2">
        <v>0</v>
      </c>
      <c r="P596" s="1">
        <v>1</v>
      </c>
      <c r="Q596" s="2">
        <v>1</v>
      </c>
      <c r="R596" s="1"/>
      <c r="S596" s="2">
        <v>0</v>
      </c>
      <c r="T596" s="1" t="s">
        <v>193</v>
      </c>
      <c r="V596" t="s">
        <v>286</v>
      </c>
      <c r="W596" t="s">
        <v>1374</v>
      </c>
      <c r="X596">
        <v>0</v>
      </c>
      <c r="Y596">
        <v>1</v>
      </c>
      <c r="AA596">
        <v>1</v>
      </c>
      <c r="AE596">
        <v>1</v>
      </c>
      <c r="AF596">
        <v>1</v>
      </c>
    </row>
    <row r="597" spans="1:32" x14ac:dyDescent="0.2">
      <c r="A597" s="1" t="s">
        <v>512</v>
      </c>
      <c r="B597" s="1" t="s">
        <v>526</v>
      </c>
      <c r="C597" s="1" t="s">
        <v>193</v>
      </c>
      <c r="D597" s="1" t="s">
        <v>331</v>
      </c>
      <c r="E597" s="1">
        <v>3032</v>
      </c>
      <c r="F597" s="1" t="s">
        <v>388</v>
      </c>
      <c r="G597" s="1" t="s">
        <v>227</v>
      </c>
      <c r="H597" s="2">
        <v>42583</v>
      </c>
      <c r="I597" s="2"/>
      <c r="J597" s="1"/>
      <c r="K597" s="1" t="s">
        <v>193</v>
      </c>
      <c r="L597" s="1" t="s">
        <v>193</v>
      </c>
      <c r="M597" s="1" t="s">
        <v>193</v>
      </c>
      <c r="N597" s="1"/>
      <c r="O597" s="2">
        <v>0</v>
      </c>
      <c r="P597" s="1">
        <v>1</v>
      </c>
      <c r="Q597" s="2">
        <v>1</v>
      </c>
      <c r="R597" s="1"/>
      <c r="S597" s="2">
        <v>0</v>
      </c>
      <c r="T597" s="1" t="s">
        <v>193</v>
      </c>
      <c r="V597" t="s">
        <v>286</v>
      </c>
      <c r="W597" t="s">
        <v>1375</v>
      </c>
      <c r="X597">
        <v>0</v>
      </c>
      <c r="Y597">
        <v>1</v>
      </c>
      <c r="AA597">
        <v>1</v>
      </c>
      <c r="AE597">
        <v>1</v>
      </c>
      <c r="AF597">
        <v>1</v>
      </c>
    </row>
    <row r="598" spans="1:32" x14ac:dyDescent="0.2">
      <c r="A598" s="1" t="s">
        <v>512</v>
      </c>
      <c r="B598" s="1" t="s">
        <v>559</v>
      </c>
      <c r="C598" s="1" t="s">
        <v>193</v>
      </c>
      <c r="D598" s="1" t="s">
        <v>284</v>
      </c>
      <c r="E598" s="1">
        <v>4042</v>
      </c>
      <c r="F598" s="1" t="s">
        <v>1376</v>
      </c>
      <c r="G598" s="1" t="s">
        <v>227</v>
      </c>
      <c r="H598" s="2">
        <v>42156</v>
      </c>
      <c r="I598" s="2"/>
      <c r="J598" s="1"/>
      <c r="K598" s="1" t="s">
        <v>193</v>
      </c>
      <c r="L598" s="1" t="s">
        <v>193</v>
      </c>
      <c r="M598" s="1" t="s">
        <v>193</v>
      </c>
      <c r="N598" s="1"/>
      <c r="O598" s="2">
        <v>0</v>
      </c>
      <c r="P598" s="1">
        <v>1</v>
      </c>
      <c r="Q598" s="2">
        <v>1</v>
      </c>
      <c r="R598" s="1"/>
      <c r="S598" s="2">
        <v>0</v>
      </c>
      <c r="T598" s="1" t="s">
        <v>193</v>
      </c>
      <c r="V598" t="s">
        <v>286</v>
      </c>
      <c r="W598" t="s">
        <v>1377</v>
      </c>
      <c r="X598">
        <v>0</v>
      </c>
      <c r="Y598">
        <v>1</v>
      </c>
      <c r="AA598">
        <v>1</v>
      </c>
      <c r="AE598">
        <v>1</v>
      </c>
      <c r="AF598">
        <v>1</v>
      </c>
    </row>
    <row r="599" spans="1:32" x14ac:dyDescent="0.2">
      <c r="A599" s="1" t="s">
        <v>512</v>
      </c>
      <c r="B599" s="1" t="s">
        <v>559</v>
      </c>
      <c r="C599" s="1" t="s">
        <v>193</v>
      </c>
      <c r="D599" s="1" t="s">
        <v>284</v>
      </c>
      <c r="E599" s="1">
        <v>4060</v>
      </c>
      <c r="F599" s="1" t="s">
        <v>1378</v>
      </c>
      <c r="G599" s="1" t="s">
        <v>227</v>
      </c>
      <c r="H599" s="2">
        <v>42005</v>
      </c>
      <c r="I599" s="2"/>
      <c r="J599" s="1"/>
      <c r="K599" s="1" t="s">
        <v>193</v>
      </c>
      <c r="L599" s="1" t="s">
        <v>193</v>
      </c>
      <c r="M599" s="1" t="s">
        <v>193</v>
      </c>
      <c r="N599" s="1"/>
      <c r="O599" s="2">
        <v>0</v>
      </c>
      <c r="P599" s="1">
        <v>1</v>
      </c>
      <c r="Q599" s="2">
        <v>1</v>
      </c>
      <c r="R599" s="1"/>
      <c r="S599" s="2">
        <v>0</v>
      </c>
      <c r="T599" s="1" t="s">
        <v>193</v>
      </c>
      <c r="V599" t="s">
        <v>286</v>
      </c>
      <c r="W599" t="s">
        <v>1379</v>
      </c>
      <c r="X599">
        <v>0</v>
      </c>
      <c r="Y599">
        <v>1</v>
      </c>
      <c r="AA599">
        <v>1</v>
      </c>
      <c r="AE599">
        <v>1</v>
      </c>
      <c r="AF599">
        <v>1</v>
      </c>
    </row>
    <row r="600" spans="1:32" x14ac:dyDescent="0.2">
      <c r="A600" s="1" t="s">
        <v>512</v>
      </c>
      <c r="B600" s="1" t="s">
        <v>575</v>
      </c>
      <c r="C600" s="1" t="s">
        <v>193</v>
      </c>
      <c r="D600" s="1" t="s">
        <v>276</v>
      </c>
      <c r="E600" s="1">
        <v>2</v>
      </c>
      <c r="F600" s="1" t="s">
        <v>576</v>
      </c>
      <c r="G600" s="1" t="s">
        <v>227</v>
      </c>
      <c r="H600" s="2">
        <v>42125</v>
      </c>
      <c r="I600" s="2"/>
      <c r="J600" s="1"/>
      <c r="K600" s="1" t="s">
        <v>193</v>
      </c>
      <c r="L600" s="1" t="s">
        <v>193</v>
      </c>
      <c r="M600" s="1" t="s">
        <v>193</v>
      </c>
      <c r="N600" s="1"/>
      <c r="O600" s="2">
        <v>0</v>
      </c>
      <c r="P600" s="1">
        <v>1</v>
      </c>
      <c r="Q600" s="2">
        <v>1</v>
      </c>
      <c r="R600" s="1"/>
      <c r="S600" s="2">
        <v>0</v>
      </c>
      <c r="T600" s="1" t="s">
        <v>193</v>
      </c>
      <c r="V600" t="s">
        <v>286</v>
      </c>
      <c r="W600" t="s">
        <v>281</v>
      </c>
      <c r="X600">
        <v>0</v>
      </c>
      <c r="Y600">
        <v>1</v>
      </c>
      <c r="AA600">
        <v>1</v>
      </c>
      <c r="AE600">
        <v>1</v>
      </c>
      <c r="AF600">
        <v>1</v>
      </c>
    </row>
    <row r="601" spans="1:32" x14ac:dyDescent="0.2">
      <c r="A601" s="1" t="s">
        <v>512</v>
      </c>
      <c r="B601" s="1" t="s">
        <v>575</v>
      </c>
      <c r="C601" s="1" t="s">
        <v>193</v>
      </c>
      <c r="D601" s="1" t="s">
        <v>331</v>
      </c>
      <c r="E601" s="1">
        <v>76</v>
      </c>
      <c r="F601" s="1" t="s">
        <v>1380</v>
      </c>
      <c r="G601" s="1" t="s">
        <v>227</v>
      </c>
      <c r="H601" s="2">
        <v>42736</v>
      </c>
      <c r="I601" s="2"/>
      <c r="J601" s="1"/>
      <c r="K601" s="1" t="s">
        <v>193</v>
      </c>
      <c r="L601" s="1" t="s">
        <v>193</v>
      </c>
      <c r="M601" s="1" t="s">
        <v>193</v>
      </c>
      <c r="N601" s="1"/>
      <c r="O601" s="2">
        <v>0</v>
      </c>
      <c r="P601" s="1">
        <v>1</v>
      </c>
      <c r="Q601" s="2">
        <v>1</v>
      </c>
      <c r="R601" s="1"/>
      <c r="S601" s="2">
        <v>0</v>
      </c>
      <c r="T601" s="1" t="s">
        <v>193</v>
      </c>
      <c r="V601" t="s">
        <v>286</v>
      </c>
      <c r="W601" t="s">
        <v>1381</v>
      </c>
      <c r="X601">
        <v>0</v>
      </c>
      <c r="Y601">
        <v>1</v>
      </c>
      <c r="AA601">
        <v>1</v>
      </c>
      <c r="AE601">
        <v>1</v>
      </c>
      <c r="AF601">
        <v>1</v>
      </c>
    </row>
    <row r="602" spans="1:32" x14ac:dyDescent="0.2">
      <c r="A602" s="1" t="s">
        <v>512</v>
      </c>
      <c r="B602" s="1" t="s">
        <v>584</v>
      </c>
      <c r="C602" s="1" t="s">
        <v>193</v>
      </c>
      <c r="D602" s="1" t="s">
        <v>288</v>
      </c>
      <c r="E602" s="1">
        <v>2050</v>
      </c>
      <c r="F602" s="1" t="s">
        <v>1382</v>
      </c>
      <c r="G602" s="1" t="s">
        <v>227</v>
      </c>
      <c r="H602" s="2">
        <v>42856</v>
      </c>
      <c r="I602" s="2"/>
      <c r="J602" s="1"/>
      <c r="K602" s="1" t="s">
        <v>193</v>
      </c>
      <c r="L602" s="1" t="s">
        <v>193</v>
      </c>
      <c r="M602" s="1" t="s">
        <v>193</v>
      </c>
      <c r="N602" s="1"/>
      <c r="O602" s="2">
        <v>0</v>
      </c>
      <c r="P602" s="1">
        <v>1</v>
      </c>
      <c r="Q602" s="2">
        <v>1</v>
      </c>
      <c r="R602" s="1"/>
      <c r="S602" s="2">
        <v>0</v>
      </c>
      <c r="T602" s="1" t="s">
        <v>193</v>
      </c>
      <c r="V602" t="s">
        <v>286</v>
      </c>
      <c r="W602" t="s">
        <v>1383</v>
      </c>
      <c r="X602">
        <v>0</v>
      </c>
      <c r="Y602">
        <v>1</v>
      </c>
      <c r="AA602">
        <v>1</v>
      </c>
      <c r="AE602">
        <v>1</v>
      </c>
      <c r="AF602">
        <v>1</v>
      </c>
    </row>
    <row r="603" spans="1:32" x14ac:dyDescent="0.2">
      <c r="A603" s="1" t="s">
        <v>512</v>
      </c>
      <c r="B603" s="1" t="s">
        <v>604</v>
      </c>
      <c r="C603" s="1" t="s">
        <v>193</v>
      </c>
      <c r="D603" s="1" t="s">
        <v>284</v>
      </c>
      <c r="E603" s="1">
        <v>503</v>
      </c>
      <c r="F603" s="1" t="s">
        <v>1384</v>
      </c>
      <c r="G603" s="1" t="s">
        <v>227</v>
      </c>
      <c r="H603" s="2">
        <v>42401</v>
      </c>
      <c r="I603" s="2"/>
      <c r="J603" s="1"/>
      <c r="K603" s="1" t="s">
        <v>193</v>
      </c>
      <c r="L603" s="1" t="s">
        <v>193</v>
      </c>
      <c r="M603" s="1" t="s">
        <v>193</v>
      </c>
      <c r="N603" s="1"/>
      <c r="O603" s="2">
        <v>0</v>
      </c>
      <c r="P603" s="1">
        <v>1</v>
      </c>
      <c r="Q603" s="2">
        <v>1</v>
      </c>
      <c r="R603" s="1"/>
      <c r="S603" s="2">
        <v>0</v>
      </c>
      <c r="T603" s="1" t="s">
        <v>193</v>
      </c>
      <c r="V603" t="s">
        <v>286</v>
      </c>
      <c r="W603" t="s">
        <v>1385</v>
      </c>
      <c r="X603">
        <v>0</v>
      </c>
      <c r="Y603">
        <v>1</v>
      </c>
      <c r="AA603">
        <v>1</v>
      </c>
      <c r="AE603">
        <v>1</v>
      </c>
      <c r="AF603">
        <v>1</v>
      </c>
    </row>
    <row r="604" spans="1:32" x14ac:dyDescent="0.2">
      <c r="A604" s="1" t="s">
        <v>512</v>
      </c>
      <c r="B604" s="1" t="s">
        <v>604</v>
      </c>
      <c r="C604" s="1" t="s">
        <v>193</v>
      </c>
      <c r="D604" s="1" t="s">
        <v>276</v>
      </c>
      <c r="E604" s="1">
        <v>3945</v>
      </c>
      <c r="F604" s="1" t="s">
        <v>1386</v>
      </c>
      <c r="G604" s="1" t="s">
        <v>227</v>
      </c>
      <c r="H604" s="2">
        <v>42887</v>
      </c>
      <c r="I604" s="2"/>
      <c r="J604" s="1"/>
      <c r="K604" s="1" t="s">
        <v>193</v>
      </c>
      <c r="L604" s="1" t="s">
        <v>193</v>
      </c>
      <c r="M604" s="1" t="s">
        <v>193</v>
      </c>
      <c r="N604" s="1"/>
      <c r="O604" s="2">
        <v>0</v>
      </c>
      <c r="P604" s="1">
        <v>1</v>
      </c>
      <c r="Q604" s="2">
        <v>1</v>
      </c>
      <c r="R604" s="1"/>
      <c r="S604" s="2">
        <v>0</v>
      </c>
      <c r="T604" s="1" t="s">
        <v>193</v>
      </c>
      <c r="V604" t="s">
        <v>286</v>
      </c>
      <c r="W604" t="s">
        <v>1387</v>
      </c>
      <c r="X604">
        <v>0</v>
      </c>
      <c r="Y604">
        <v>1</v>
      </c>
      <c r="AA604">
        <v>1</v>
      </c>
      <c r="AE604">
        <v>1</v>
      </c>
      <c r="AF604">
        <v>1</v>
      </c>
    </row>
    <row r="605" spans="1:32" x14ac:dyDescent="0.2">
      <c r="A605" s="1" t="s">
        <v>512</v>
      </c>
      <c r="B605" s="1" t="s">
        <v>604</v>
      </c>
      <c r="C605" s="1" t="s">
        <v>193</v>
      </c>
      <c r="D605" s="1" t="s">
        <v>288</v>
      </c>
      <c r="E605" s="1">
        <v>8816</v>
      </c>
      <c r="F605" s="1" t="s">
        <v>1388</v>
      </c>
      <c r="G605" s="1" t="s">
        <v>227</v>
      </c>
      <c r="H605" s="2">
        <v>42491</v>
      </c>
      <c r="I605" s="2"/>
      <c r="J605" s="1"/>
      <c r="K605" s="1" t="s">
        <v>193</v>
      </c>
      <c r="L605" s="1" t="s">
        <v>193</v>
      </c>
      <c r="M605" s="1" t="s">
        <v>193</v>
      </c>
      <c r="N605" s="1"/>
      <c r="O605" s="2">
        <v>0</v>
      </c>
      <c r="P605" s="1">
        <v>1</v>
      </c>
      <c r="Q605" s="2">
        <v>1</v>
      </c>
      <c r="R605" s="1"/>
      <c r="S605" s="2">
        <v>0</v>
      </c>
      <c r="T605" s="1" t="s">
        <v>193</v>
      </c>
      <c r="V605" t="s">
        <v>286</v>
      </c>
      <c r="W605" t="s">
        <v>1389</v>
      </c>
      <c r="X605">
        <v>0</v>
      </c>
      <c r="Y605">
        <v>1</v>
      </c>
      <c r="AA605">
        <v>1</v>
      </c>
      <c r="AE605">
        <v>1</v>
      </c>
      <c r="AF605">
        <v>1</v>
      </c>
    </row>
    <row r="606" spans="1:32" x14ac:dyDescent="0.2">
      <c r="A606" s="1" t="s">
        <v>512</v>
      </c>
      <c r="B606" s="1" t="s">
        <v>623</v>
      </c>
      <c r="C606" s="1" t="s">
        <v>193</v>
      </c>
      <c r="D606" s="1" t="s">
        <v>284</v>
      </c>
      <c r="E606" s="1">
        <v>390</v>
      </c>
      <c r="F606" s="1" t="s">
        <v>630</v>
      </c>
      <c r="G606" s="1" t="s">
        <v>227</v>
      </c>
      <c r="H606" s="2">
        <v>42675</v>
      </c>
      <c r="I606" s="2"/>
      <c r="J606" s="1"/>
      <c r="K606" s="1" t="s">
        <v>193</v>
      </c>
      <c r="L606" s="1" t="s">
        <v>193</v>
      </c>
      <c r="M606" s="1" t="s">
        <v>193</v>
      </c>
      <c r="N606" s="1"/>
      <c r="O606" s="2">
        <v>0</v>
      </c>
      <c r="P606" s="1">
        <v>1</v>
      </c>
      <c r="Q606" s="2">
        <v>1</v>
      </c>
      <c r="R606" s="1"/>
      <c r="S606" s="2">
        <v>0</v>
      </c>
      <c r="T606" s="1" t="s">
        <v>193</v>
      </c>
      <c r="V606" t="s">
        <v>286</v>
      </c>
      <c r="W606" t="s">
        <v>1390</v>
      </c>
      <c r="X606">
        <v>0</v>
      </c>
      <c r="Y606">
        <v>1</v>
      </c>
      <c r="AA606">
        <v>1</v>
      </c>
      <c r="AE606">
        <v>1</v>
      </c>
      <c r="AF606">
        <v>1</v>
      </c>
    </row>
    <row r="607" spans="1:32" x14ac:dyDescent="0.2">
      <c r="A607" s="1" t="s">
        <v>512</v>
      </c>
      <c r="B607" s="1" t="s">
        <v>632</v>
      </c>
      <c r="C607" s="1" t="s">
        <v>193</v>
      </c>
      <c r="D607" s="1" t="s">
        <v>276</v>
      </c>
      <c r="E607" s="1">
        <v>1305</v>
      </c>
      <c r="F607" s="1" t="s">
        <v>1391</v>
      </c>
      <c r="G607" s="1" t="s">
        <v>227</v>
      </c>
      <c r="H607" s="2">
        <v>42887</v>
      </c>
      <c r="I607" s="2"/>
      <c r="J607" s="1"/>
      <c r="K607" s="1" t="s">
        <v>193</v>
      </c>
      <c r="L607" s="1" t="s">
        <v>193</v>
      </c>
      <c r="M607" s="1" t="s">
        <v>193</v>
      </c>
      <c r="N607" s="1"/>
      <c r="O607" s="2">
        <v>0</v>
      </c>
      <c r="P607" s="1">
        <v>1</v>
      </c>
      <c r="Q607" s="2">
        <v>1</v>
      </c>
      <c r="R607" s="1"/>
      <c r="S607" s="2">
        <v>0</v>
      </c>
      <c r="T607" s="1" t="s">
        <v>193</v>
      </c>
      <c r="V607" t="s">
        <v>286</v>
      </c>
      <c r="W607" t="s">
        <v>1392</v>
      </c>
      <c r="X607">
        <v>0</v>
      </c>
      <c r="Y607">
        <v>1</v>
      </c>
      <c r="AA607">
        <v>1</v>
      </c>
      <c r="AE607">
        <v>1</v>
      </c>
      <c r="AF607">
        <v>1</v>
      </c>
    </row>
    <row r="608" spans="1:32" x14ac:dyDescent="0.2">
      <c r="A608" s="1" t="s">
        <v>512</v>
      </c>
      <c r="B608" s="1" t="s">
        <v>632</v>
      </c>
      <c r="C608" s="1" t="s">
        <v>193</v>
      </c>
      <c r="D608" s="1" t="s">
        <v>276</v>
      </c>
      <c r="E608" s="1">
        <v>1315</v>
      </c>
      <c r="F608" s="1" t="s">
        <v>388</v>
      </c>
      <c r="G608" s="1" t="s">
        <v>227</v>
      </c>
      <c r="H608" s="2">
        <v>42064</v>
      </c>
      <c r="I608" s="2"/>
      <c r="J608" s="1"/>
      <c r="K608" s="1" t="s">
        <v>193</v>
      </c>
      <c r="L608" s="1" t="s">
        <v>193</v>
      </c>
      <c r="M608" s="1" t="s">
        <v>193</v>
      </c>
      <c r="N608" s="1"/>
      <c r="O608" s="2">
        <v>0</v>
      </c>
      <c r="P608" s="1">
        <v>1</v>
      </c>
      <c r="Q608" s="2">
        <v>1</v>
      </c>
      <c r="R608" s="1"/>
      <c r="S608" s="2">
        <v>0</v>
      </c>
      <c r="T608" s="1" t="s">
        <v>193</v>
      </c>
      <c r="V608" t="s">
        <v>286</v>
      </c>
      <c r="W608" t="s">
        <v>1393</v>
      </c>
      <c r="X608">
        <v>0</v>
      </c>
      <c r="Y608">
        <v>1</v>
      </c>
      <c r="AA608">
        <v>1</v>
      </c>
      <c r="AE608">
        <v>1</v>
      </c>
      <c r="AF608">
        <v>1</v>
      </c>
    </row>
    <row r="609" spans="1:32" x14ac:dyDescent="0.2">
      <c r="A609" s="1" t="s">
        <v>512</v>
      </c>
      <c r="B609" s="1" t="s">
        <v>648</v>
      </c>
      <c r="C609" s="1" t="s">
        <v>193</v>
      </c>
      <c r="D609" s="1" t="s">
        <v>288</v>
      </c>
      <c r="E609" s="1">
        <v>23</v>
      </c>
      <c r="F609" s="1" t="s">
        <v>1394</v>
      </c>
      <c r="G609" s="1" t="s">
        <v>227</v>
      </c>
      <c r="H609" s="2">
        <v>42125</v>
      </c>
      <c r="I609" s="2"/>
      <c r="J609" s="1"/>
      <c r="K609" s="1" t="s">
        <v>193</v>
      </c>
      <c r="L609" s="1" t="s">
        <v>193</v>
      </c>
      <c r="M609" s="1" t="s">
        <v>193</v>
      </c>
      <c r="N609" s="1"/>
      <c r="O609" s="2">
        <v>0</v>
      </c>
      <c r="P609" s="1">
        <v>1</v>
      </c>
      <c r="Q609" s="2">
        <v>1</v>
      </c>
      <c r="R609" s="1"/>
      <c r="S609" s="2">
        <v>0</v>
      </c>
      <c r="T609" s="1" t="s">
        <v>193</v>
      </c>
      <c r="V609" t="s">
        <v>286</v>
      </c>
      <c r="W609" t="s">
        <v>1395</v>
      </c>
      <c r="X609">
        <v>0</v>
      </c>
      <c r="Y609">
        <v>1</v>
      </c>
      <c r="AA609">
        <v>1</v>
      </c>
      <c r="AE609">
        <v>1</v>
      </c>
      <c r="AF609">
        <v>1</v>
      </c>
    </row>
    <row r="610" spans="1:32" x14ac:dyDescent="0.2">
      <c r="A610" s="1" t="s">
        <v>512</v>
      </c>
      <c r="B610" s="1" t="s">
        <v>648</v>
      </c>
      <c r="C610" s="1" t="s">
        <v>193</v>
      </c>
      <c r="D610" s="1" t="s">
        <v>288</v>
      </c>
      <c r="E610" s="1">
        <v>402</v>
      </c>
      <c r="F610" s="1" t="s">
        <v>1396</v>
      </c>
      <c r="G610" s="1" t="s">
        <v>227</v>
      </c>
      <c r="H610" s="2">
        <v>42644</v>
      </c>
      <c r="I610" s="2"/>
      <c r="J610" s="1"/>
      <c r="K610" s="1" t="s">
        <v>193</v>
      </c>
      <c r="L610" s="1" t="s">
        <v>193</v>
      </c>
      <c r="M610" s="1" t="s">
        <v>193</v>
      </c>
      <c r="N610" s="1"/>
      <c r="O610" s="2">
        <v>0</v>
      </c>
      <c r="P610" s="1">
        <v>1</v>
      </c>
      <c r="Q610" s="2">
        <v>1</v>
      </c>
      <c r="R610" s="1"/>
      <c r="S610" s="2">
        <v>0</v>
      </c>
      <c r="T610" s="1" t="s">
        <v>193</v>
      </c>
      <c r="V610" t="s">
        <v>286</v>
      </c>
      <c r="W610" t="s">
        <v>1397</v>
      </c>
      <c r="X610">
        <v>0</v>
      </c>
      <c r="Y610">
        <v>1</v>
      </c>
      <c r="AA610">
        <v>1</v>
      </c>
      <c r="AE610">
        <v>1</v>
      </c>
      <c r="AF610">
        <v>1</v>
      </c>
    </row>
    <row r="611" spans="1:32" x14ac:dyDescent="0.2">
      <c r="A611" s="1" t="s">
        <v>512</v>
      </c>
      <c r="B611" s="1" t="s">
        <v>1202</v>
      </c>
      <c r="C611" s="1" t="s">
        <v>193</v>
      </c>
      <c r="D611" s="1" t="s">
        <v>276</v>
      </c>
      <c r="E611" s="1">
        <v>1352</v>
      </c>
      <c r="F611" s="1" t="s">
        <v>1398</v>
      </c>
      <c r="G611" s="1" t="s">
        <v>227</v>
      </c>
      <c r="H611" s="2">
        <v>42430</v>
      </c>
      <c r="I611" s="2"/>
      <c r="J611" s="1"/>
      <c r="K611" s="1" t="s">
        <v>193</v>
      </c>
      <c r="L611" s="1" t="s">
        <v>193</v>
      </c>
      <c r="M611" s="1" t="s">
        <v>193</v>
      </c>
      <c r="N611" s="1"/>
      <c r="O611" s="2">
        <v>0</v>
      </c>
      <c r="P611" s="1">
        <v>1</v>
      </c>
      <c r="Q611" s="2">
        <v>1</v>
      </c>
      <c r="R611" s="1"/>
      <c r="S611" s="2">
        <v>0</v>
      </c>
      <c r="T611" s="1" t="s">
        <v>193</v>
      </c>
      <c r="V611" t="s">
        <v>286</v>
      </c>
      <c r="W611" t="s">
        <v>1399</v>
      </c>
      <c r="X611">
        <v>0</v>
      </c>
      <c r="Y611">
        <v>1</v>
      </c>
      <c r="AA611">
        <v>1</v>
      </c>
      <c r="AE611">
        <v>1</v>
      </c>
      <c r="AF611">
        <v>1</v>
      </c>
    </row>
    <row r="612" spans="1:32" x14ac:dyDescent="0.2">
      <c r="A612" s="1" t="s">
        <v>512</v>
      </c>
      <c r="B612" s="1" t="s">
        <v>1202</v>
      </c>
      <c r="C612" s="1" t="s">
        <v>193</v>
      </c>
      <c r="D612" s="1" t="s">
        <v>331</v>
      </c>
      <c r="E612" s="1">
        <v>1560</v>
      </c>
      <c r="F612" s="1" t="s">
        <v>1400</v>
      </c>
      <c r="G612" s="1" t="s">
        <v>227</v>
      </c>
      <c r="H612" s="2">
        <v>42795</v>
      </c>
      <c r="I612" s="2"/>
      <c r="J612" s="1"/>
      <c r="K612" s="1" t="s">
        <v>193</v>
      </c>
      <c r="L612" s="1" t="s">
        <v>193</v>
      </c>
      <c r="M612" s="1" t="s">
        <v>193</v>
      </c>
      <c r="N612" s="1"/>
      <c r="O612" s="2">
        <v>0</v>
      </c>
      <c r="P612" s="1">
        <v>1</v>
      </c>
      <c r="Q612" s="2">
        <v>1</v>
      </c>
      <c r="R612" s="1"/>
      <c r="S612" s="2">
        <v>0</v>
      </c>
      <c r="T612" s="1" t="s">
        <v>193</v>
      </c>
      <c r="V612" t="s">
        <v>286</v>
      </c>
      <c r="W612" t="s">
        <v>1401</v>
      </c>
      <c r="X612">
        <v>0</v>
      </c>
      <c r="Y612">
        <v>1</v>
      </c>
      <c r="AA612">
        <v>1</v>
      </c>
      <c r="AE612">
        <v>1</v>
      </c>
      <c r="AF612">
        <v>1</v>
      </c>
    </row>
    <row r="613" spans="1:32" x14ac:dyDescent="0.2">
      <c r="A613" s="1" t="s">
        <v>512</v>
      </c>
      <c r="B613" s="1" t="s">
        <v>1202</v>
      </c>
      <c r="C613" s="1" t="s">
        <v>193</v>
      </c>
      <c r="D613" s="1" t="s">
        <v>288</v>
      </c>
      <c r="E613" s="1">
        <v>3113</v>
      </c>
      <c r="F613" s="1" t="s">
        <v>1402</v>
      </c>
      <c r="G613" s="1" t="s">
        <v>227</v>
      </c>
      <c r="H613" s="2">
        <v>42522</v>
      </c>
      <c r="I613" s="2"/>
      <c r="J613" s="1"/>
      <c r="K613" s="1" t="s">
        <v>193</v>
      </c>
      <c r="L613" s="1" t="s">
        <v>193</v>
      </c>
      <c r="M613" s="1" t="s">
        <v>193</v>
      </c>
      <c r="N613" s="1"/>
      <c r="O613" s="2">
        <v>0</v>
      </c>
      <c r="P613" s="1">
        <v>1</v>
      </c>
      <c r="Q613" s="2">
        <v>1</v>
      </c>
      <c r="R613" s="1"/>
      <c r="S613" s="2">
        <v>0</v>
      </c>
      <c r="T613" s="1" t="s">
        <v>193</v>
      </c>
      <c r="V613" t="s">
        <v>286</v>
      </c>
      <c r="W613" t="s">
        <v>1403</v>
      </c>
      <c r="X613">
        <v>0</v>
      </c>
      <c r="Y613">
        <v>1</v>
      </c>
      <c r="AA613">
        <v>1</v>
      </c>
      <c r="AE613">
        <v>1</v>
      </c>
      <c r="AF613">
        <v>1</v>
      </c>
    </row>
    <row r="614" spans="1:32" x14ac:dyDescent="0.2">
      <c r="A614" s="1" t="s">
        <v>656</v>
      </c>
      <c r="B614" s="1" t="s">
        <v>815</v>
      </c>
      <c r="C614" s="1" t="s">
        <v>193</v>
      </c>
      <c r="D614" s="1" t="s">
        <v>331</v>
      </c>
      <c r="E614" s="1">
        <v>2790</v>
      </c>
      <c r="F614" s="1" t="s">
        <v>1404</v>
      </c>
      <c r="G614" s="1" t="s">
        <v>227</v>
      </c>
      <c r="H614" s="2">
        <v>42795</v>
      </c>
      <c r="I614" s="2"/>
      <c r="J614" s="1"/>
      <c r="K614" s="1" t="s">
        <v>193</v>
      </c>
      <c r="L614" s="1" t="s">
        <v>193</v>
      </c>
      <c r="M614" s="1" t="s">
        <v>193</v>
      </c>
      <c r="N614" s="1"/>
      <c r="O614" s="2">
        <v>0</v>
      </c>
      <c r="P614" s="1">
        <v>1</v>
      </c>
      <c r="Q614" s="2">
        <v>1</v>
      </c>
      <c r="R614" s="1"/>
      <c r="S614" s="2">
        <v>0</v>
      </c>
      <c r="T614" s="1" t="s">
        <v>193</v>
      </c>
      <c r="V614" t="s">
        <v>286</v>
      </c>
      <c r="W614" t="s">
        <v>1405</v>
      </c>
      <c r="X614">
        <v>0</v>
      </c>
      <c r="Y614">
        <v>1</v>
      </c>
      <c r="AA614">
        <v>1</v>
      </c>
      <c r="AE614">
        <v>1</v>
      </c>
      <c r="AF614">
        <v>1</v>
      </c>
    </row>
    <row r="615" spans="1:32" x14ac:dyDescent="0.2">
      <c r="A615" s="1" t="s">
        <v>656</v>
      </c>
      <c r="B615" s="1" t="s">
        <v>657</v>
      </c>
      <c r="C615" s="1" t="s">
        <v>193</v>
      </c>
      <c r="D615" s="1" t="s">
        <v>284</v>
      </c>
      <c r="E615" s="1">
        <v>3451</v>
      </c>
      <c r="F615" s="1" t="s">
        <v>1406</v>
      </c>
      <c r="G615" s="1" t="s">
        <v>227</v>
      </c>
      <c r="H615" s="2">
        <v>42795</v>
      </c>
      <c r="I615" s="2"/>
      <c r="J615" s="1"/>
      <c r="K615" s="1" t="s">
        <v>193</v>
      </c>
      <c r="L615" s="1" t="s">
        <v>193</v>
      </c>
      <c r="M615" s="1" t="s">
        <v>193</v>
      </c>
      <c r="N615" s="1"/>
      <c r="O615" s="2">
        <v>0</v>
      </c>
      <c r="P615" s="1">
        <v>1</v>
      </c>
      <c r="Q615" s="2">
        <v>1</v>
      </c>
      <c r="R615" s="1"/>
      <c r="S615" s="2">
        <v>0</v>
      </c>
      <c r="T615" s="1" t="s">
        <v>193</v>
      </c>
      <c r="V615" t="s">
        <v>286</v>
      </c>
      <c r="W615" t="s">
        <v>1407</v>
      </c>
      <c r="X615">
        <v>0</v>
      </c>
      <c r="Y615">
        <v>1</v>
      </c>
      <c r="AA615">
        <v>1</v>
      </c>
      <c r="AE615">
        <v>1</v>
      </c>
      <c r="AF615">
        <v>1</v>
      </c>
    </row>
    <row r="616" spans="1:32" x14ac:dyDescent="0.2">
      <c r="A616" s="1" t="s">
        <v>656</v>
      </c>
      <c r="B616" s="1" t="s">
        <v>657</v>
      </c>
      <c r="C616" s="1" t="s">
        <v>193</v>
      </c>
      <c r="D616" s="1" t="s">
        <v>276</v>
      </c>
      <c r="E616" s="1">
        <v>309</v>
      </c>
      <c r="F616" s="1" t="s">
        <v>728</v>
      </c>
      <c r="G616" s="1" t="s">
        <v>227</v>
      </c>
      <c r="H616" s="2">
        <v>42461</v>
      </c>
      <c r="I616" s="2"/>
      <c r="J616" s="1"/>
      <c r="K616" s="1" t="s">
        <v>193</v>
      </c>
      <c r="L616" s="1" t="s">
        <v>193</v>
      </c>
      <c r="M616" s="1" t="s">
        <v>193</v>
      </c>
      <c r="N616" s="1"/>
      <c r="O616" s="2">
        <v>0</v>
      </c>
      <c r="P616" s="1">
        <v>1</v>
      </c>
      <c r="Q616" s="2">
        <v>1</v>
      </c>
      <c r="R616" s="1"/>
      <c r="S616" s="2">
        <v>0</v>
      </c>
      <c r="T616" s="1" t="s">
        <v>193</v>
      </c>
      <c r="V616" t="s">
        <v>286</v>
      </c>
      <c r="W616" t="s">
        <v>1408</v>
      </c>
      <c r="X616">
        <v>0</v>
      </c>
      <c r="Y616">
        <v>1</v>
      </c>
      <c r="AA616">
        <v>1</v>
      </c>
      <c r="AE616">
        <v>1</v>
      </c>
      <c r="AF616">
        <v>1</v>
      </c>
    </row>
    <row r="617" spans="1:32" x14ac:dyDescent="0.2">
      <c r="A617" s="1" t="s">
        <v>656</v>
      </c>
      <c r="B617" s="1" t="s">
        <v>657</v>
      </c>
      <c r="C617" s="1" t="s">
        <v>193</v>
      </c>
      <c r="D617" s="1" t="s">
        <v>288</v>
      </c>
      <c r="E617" s="1">
        <v>15</v>
      </c>
      <c r="F617" s="1" t="s">
        <v>1409</v>
      </c>
      <c r="G617" s="1" t="s">
        <v>227</v>
      </c>
      <c r="H617" s="2">
        <v>42856</v>
      </c>
      <c r="I617" s="2"/>
      <c r="J617" s="1"/>
      <c r="K617" s="1" t="s">
        <v>193</v>
      </c>
      <c r="L617" s="1" t="s">
        <v>193</v>
      </c>
      <c r="M617" s="1" t="s">
        <v>193</v>
      </c>
      <c r="N617" s="1"/>
      <c r="O617" s="2">
        <v>0</v>
      </c>
      <c r="P617" s="1">
        <v>1</v>
      </c>
      <c r="Q617" s="2">
        <v>1</v>
      </c>
      <c r="R617" s="1"/>
      <c r="S617" s="2">
        <v>0</v>
      </c>
      <c r="T617" s="1" t="s">
        <v>193</v>
      </c>
      <c r="V617" t="s">
        <v>286</v>
      </c>
      <c r="W617" t="s">
        <v>1410</v>
      </c>
      <c r="X617">
        <v>0</v>
      </c>
      <c r="Y617">
        <v>1</v>
      </c>
      <c r="AA617">
        <v>1</v>
      </c>
      <c r="AE617">
        <v>1</v>
      </c>
      <c r="AF617">
        <v>1</v>
      </c>
    </row>
    <row r="618" spans="1:32" x14ac:dyDescent="0.2">
      <c r="A618" s="1" t="s">
        <v>656</v>
      </c>
      <c r="B618" s="1" t="s">
        <v>657</v>
      </c>
      <c r="C618" s="1" t="s">
        <v>193</v>
      </c>
      <c r="D618" s="1" t="s">
        <v>288</v>
      </c>
      <c r="E618" s="1">
        <v>560</v>
      </c>
      <c r="F618" s="1" t="s">
        <v>1411</v>
      </c>
      <c r="G618" s="1" t="s">
        <v>227</v>
      </c>
      <c r="H618" s="2">
        <v>42278</v>
      </c>
      <c r="I618" s="2"/>
      <c r="J618" s="1"/>
      <c r="K618" s="1" t="s">
        <v>193</v>
      </c>
      <c r="L618" s="1" t="s">
        <v>193</v>
      </c>
      <c r="M618" s="1" t="s">
        <v>193</v>
      </c>
      <c r="N618" s="1"/>
      <c r="O618" s="2">
        <v>0</v>
      </c>
      <c r="P618" s="1">
        <v>1</v>
      </c>
      <c r="Q618" s="2">
        <v>1</v>
      </c>
      <c r="R618" s="1"/>
      <c r="S618" s="2">
        <v>0</v>
      </c>
      <c r="T618" s="1" t="s">
        <v>193</v>
      </c>
      <c r="V618" t="s">
        <v>286</v>
      </c>
      <c r="W618" t="s">
        <v>1412</v>
      </c>
      <c r="X618">
        <v>0</v>
      </c>
      <c r="Y618">
        <v>1</v>
      </c>
      <c r="AA618">
        <v>1</v>
      </c>
      <c r="AE618">
        <v>1</v>
      </c>
      <c r="AF618">
        <v>1</v>
      </c>
    </row>
    <row r="619" spans="1:32" x14ac:dyDescent="0.2">
      <c r="A619" s="1" t="s">
        <v>302</v>
      </c>
      <c r="B619" s="1" t="s">
        <v>303</v>
      </c>
      <c r="C619" s="1" t="s">
        <v>193</v>
      </c>
      <c r="D619" s="1" t="s">
        <v>284</v>
      </c>
      <c r="E619" s="1">
        <v>124</v>
      </c>
      <c r="F619" s="1" t="s">
        <v>1413</v>
      </c>
      <c r="G619" s="1" t="s">
        <v>198</v>
      </c>
      <c r="H619" s="2"/>
      <c r="I619" s="2"/>
      <c r="J619" s="1"/>
      <c r="K619" s="1" t="s">
        <v>193</v>
      </c>
      <c r="L619" s="1" t="s">
        <v>193</v>
      </c>
      <c r="M619" s="1" t="s">
        <v>193</v>
      </c>
      <c r="N619" s="1"/>
      <c r="O619" s="2">
        <v>0</v>
      </c>
      <c r="P619" s="1">
        <v>1</v>
      </c>
      <c r="Q619" s="2">
        <v>1</v>
      </c>
      <c r="R619" s="1"/>
      <c r="S619" s="2">
        <v>0</v>
      </c>
      <c r="T619" s="1" t="s">
        <v>193</v>
      </c>
      <c r="V619" t="s">
        <v>286</v>
      </c>
      <c r="W619" t="s">
        <v>1414</v>
      </c>
      <c r="X619">
        <v>0</v>
      </c>
      <c r="Y619">
        <v>1</v>
      </c>
      <c r="AA619">
        <v>1</v>
      </c>
      <c r="AD619" t="s">
        <v>1415</v>
      </c>
      <c r="AE619">
        <v>0</v>
      </c>
      <c r="AF619">
        <v>0</v>
      </c>
    </row>
    <row r="620" spans="1:32" x14ac:dyDescent="0.2">
      <c r="A620" s="1" t="s">
        <v>302</v>
      </c>
      <c r="B620" s="1" t="s">
        <v>303</v>
      </c>
      <c r="C620" s="1" t="s">
        <v>193</v>
      </c>
      <c r="D620" s="1" t="s">
        <v>284</v>
      </c>
      <c r="E620" s="1">
        <v>126</v>
      </c>
      <c r="F620" s="1" t="s">
        <v>1416</v>
      </c>
      <c r="G620" s="1" t="s">
        <v>198</v>
      </c>
      <c r="H620" s="2"/>
      <c r="I620" s="2"/>
      <c r="J620" s="1"/>
      <c r="K620" s="1" t="s">
        <v>193</v>
      </c>
      <c r="L620" s="1" t="s">
        <v>193</v>
      </c>
      <c r="M620" s="1" t="s">
        <v>193</v>
      </c>
      <c r="N620" s="1"/>
      <c r="O620" s="2">
        <v>0</v>
      </c>
      <c r="P620" s="1">
        <v>1</v>
      </c>
      <c r="Q620" s="2">
        <v>1</v>
      </c>
      <c r="R620" s="1"/>
      <c r="S620" s="2">
        <v>0</v>
      </c>
      <c r="T620" s="1" t="s">
        <v>193</v>
      </c>
      <c r="V620" t="s">
        <v>286</v>
      </c>
      <c r="W620" t="s">
        <v>1417</v>
      </c>
      <c r="X620">
        <v>0</v>
      </c>
      <c r="Y620">
        <v>1</v>
      </c>
      <c r="AA620">
        <v>1</v>
      </c>
      <c r="AD620" t="s">
        <v>1418</v>
      </c>
      <c r="AE620">
        <v>0</v>
      </c>
      <c r="AF620">
        <v>0</v>
      </c>
    </row>
    <row r="621" spans="1:32" x14ac:dyDescent="0.2">
      <c r="A621" s="1" t="s">
        <v>302</v>
      </c>
      <c r="B621" s="1" t="s">
        <v>303</v>
      </c>
      <c r="C621" s="1" t="s">
        <v>193</v>
      </c>
      <c r="D621" s="1" t="s">
        <v>284</v>
      </c>
      <c r="E621" s="1">
        <v>276</v>
      </c>
      <c r="F621" s="1" t="s">
        <v>1419</v>
      </c>
      <c r="G621" s="1" t="s">
        <v>198</v>
      </c>
      <c r="H621" s="2"/>
      <c r="I621" s="2"/>
      <c r="J621" s="1"/>
      <c r="K621" s="1" t="s">
        <v>193</v>
      </c>
      <c r="L621" s="1" t="s">
        <v>193</v>
      </c>
      <c r="M621" s="1" t="s">
        <v>193</v>
      </c>
      <c r="N621" s="1"/>
      <c r="O621" s="2">
        <v>0</v>
      </c>
      <c r="P621" s="1">
        <v>1</v>
      </c>
      <c r="Q621" s="2">
        <v>1</v>
      </c>
      <c r="R621" s="1"/>
      <c r="S621" s="2">
        <v>0</v>
      </c>
      <c r="T621" s="1" t="s">
        <v>193</v>
      </c>
      <c r="V621" t="s">
        <v>286</v>
      </c>
      <c r="W621" t="s">
        <v>1420</v>
      </c>
      <c r="X621">
        <v>0</v>
      </c>
      <c r="Y621">
        <v>1</v>
      </c>
      <c r="AA621">
        <v>1</v>
      </c>
      <c r="AD621" t="s">
        <v>1421</v>
      </c>
      <c r="AE621">
        <v>0</v>
      </c>
      <c r="AF621">
        <v>0</v>
      </c>
    </row>
    <row r="622" spans="1:32" x14ac:dyDescent="0.2">
      <c r="A622" s="1" t="s">
        <v>302</v>
      </c>
      <c r="B622" s="1" t="s">
        <v>342</v>
      </c>
      <c r="C622" s="1" t="s">
        <v>193</v>
      </c>
      <c r="D622" s="1" t="s">
        <v>284</v>
      </c>
      <c r="E622" s="1">
        <v>536</v>
      </c>
      <c r="F622" s="1" t="s">
        <v>1422</v>
      </c>
      <c r="G622" s="1" t="s">
        <v>198</v>
      </c>
      <c r="H622" s="2"/>
      <c r="I622" s="2"/>
      <c r="J622" s="1"/>
      <c r="K622" s="1" t="s">
        <v>193</v>
      </c>
      <c r="L622" s="1" t="s">
        <v>193</v>
      </c>
      <c r="M622" s="1" t="s">
        <v>193</v>
      </c>
      <c r="N622" s="1"/>
      <c r="O622" s="2">
        <v>0</v>
      </c>
      <c r="P622" s="1">
        <v>1</v>
      </c>
      <c r="Q622" s="2">
        <v>1</v>
      </c>
      <c r="R622" s="1"/>
      <c r="S622" s="2">
        <v>0</v>
      </c>
      <c r="T622" s="1" t="s">
        <v>193</v>
      </c>
      <c r="V622" t="s">
        <v>286</v>
      </c>
      <c r="W622" t="s">
        <v>1423</v>
      </c>
      <c r="X622">
        <v>0</v>
      </c>
      <c r="Y622">
        <v>1</v>
      </c>
      <c r="AA622">
        <v>1</v>
      </c>
      <c r="AD622" t="s">
        <v>1424</v>
      </c>
      <c r="AE622">
        <v>0</v>
      </c>
      <c r="AF622">
        <v>0</v>
      </c>
    </row>
    <row r="623" spans="1:32" x14ac:dyDescent="0.2">
      <c r="A623" s="1" t="s">
        <v>302</v>
      </c>
      <c r="B623" s="1" t="s">
        <v>342</v>
      </c>
      <c r="C623" s="1" t="s">
        <v>193</v>
      </c>
      <c r="D623" s="1" t="s">
        <v>284</v>
      </c>
      <c r="E623" s="1">
        <v>557</v>
      </c>
      <c r="F623" s="1" t="s">
        <v>1425</v>
      </c>
      <c r="G623" s="1" t="s">
        <v>198</v>
      </c>
      <c r="H623" s="2"/>
      <c r="I623" s="2"/>
      <c r="J623" s="1"/>
      <c r="K623" s="1" t="s">
        <v>193</v>
      </c>
      <c r="L623" s="1" t="s">
        <v>193</v>
      </c>
      <c r="M623" s="1" t="s">
        <v>193</v>
      </c>
      <c r="N623" s="1"/>
      <c r="O623" s="2">
        <v>0</v>
      </c>
      <c r="P623" s="1">
        <v>1</v>
      </c>
      <c r="Q623" s="2">
        <v>1</v>
      </c>
      <c r="R623" s="1"/>
      <c r="S623" s="2">
        <v>0</v>
      </c>
      <c r="T623" s="1" t="s">
        <v>193</v>
      </c>
      <c r="V623" t="s">
        <v>286</v>
      </c>
      <c r="W623" t="s">
        <v>1426</v>
      </c>
      <c r="X623">
        <v>0</v>
      </c>
      <c r="Y623">
        <v>1</v>
      </c>
      <c r="AA623">
        <v>1</v>
      </c>
      <c r="AD623" t="s">
        <v>1427</v>
      </c>
      <c r="AE623">
        <v>0</v>
      </c>
      <c r="AF623">
        <v>0</v>
      </c>
    </row>
    <row r="624" spans="1:32" x14ac:dyDescent="0.2">
      <c r="A624" s="1" t="s">
        <v>302</v>
      </c>
      <c r="B624" s="1" t="s">
        <v>342</v>
      </c>
      <c r="C624" s="1" t="s">
        <v>193</v>
      </c>
      <c r="D624" s="1" t="s">
        <v>284</v>
      </c>
      <c r="E624" s="1">
        <v>627</v>
      </c>
      <c r="F624" s="1" t="s">
        <v>1428</v>
      </c>
      <c r="G624" s="1" t="s">
        <v>198</v>
      </c>
      <c r="H624" s="2"/>
      <c r="I624" s="2"/>
      <c r="J624" s="1"/>
      <c r="K624" s="1" t="s">
        <v>193</v>
      </c>
      <c r="L624" s="1" t="s">
        <v>193</v>
      </c>
      <c r="M624" s="1" t="s">
        <v>193</v>
      </c>
      <c r="N624" s="1"/>
      <c r="O624" s="2">
        <v>0</v>
      </c>
      <c r="P624" s="1">
        <v>1</v>
      </c>
      <c r="Q624" s="2">
        <v>1</v>
      </c>
      <c r="R624" s="1"/>
      <c r="S624" s="2">
        <v>0</v>
      </c>
      <c r="T624" s="1" t="s">
        <v>193</v>
      </c>
      <c r="V624" t="s">
        <v>286</v>
      </c>
      <c r="W624" t="s">
        <v>293</v>
      </c>
      <c r="X624">
        <v>0</v>
      </c>
      <c r="Y624">
        <v>1</v>
      </c>
      <c r="AA624">
        <v>1</v>
      </c>
      <c r="AD624" t="s">
        <v>1429</v>
      </c>
      <c r="AE624">
        <v>0</v>
      </c>
      <c r="AF624">
        <v>0</v>
      </c>
    </row>
    <row r="625" spans="1:32" x14ac:dyDescent="0.2">
      <c r="A625" s="1" t="s">
        <v>302</v>
      </c>
      <c r="B625" s="1" t="s">
        <v>342</v>
      </c>
      <c r="C625" s="1" t="s">
        <v>193</v>
      </c>
      <c r="D625" s="1" t="s">
        <v>284</v>
      </c>
      <c r="E625" s="1">
        <v>652</v>
      </c>
      <c r="F625" s="1" t="s">
        <v>1430</v>
      </c>
      <c r="G625" s="1" t="s">
        <v>198</v>
      </c>
      <c r="H625" s="2"/>
      <c r="I625" s="2"/>
      <c r="J625" s="1"/>
      <c r="K625" s="1" t="s">
        <v>193</v>
      </c>
      <c r="L625" s="1" t="s">
        <v>193</v>
      </c>
      <c r="M625" s="1" t="s">
        <v>193</v>
      </c>
      <c r="N625" s="1"/>
      <c r="O625" s="2">
        <v>0</v>
      </c>
      <c r="P625" s="1">
        <v>1</v>
      </c>
      <c r="Q625" s="2">
        <v>1</v>
      </c>
      <c r="R625" s="1"/>
      <c r="S625" s="2">
        <v>0</v>
      </c>
      <c r="T625" s="1" t="s">
        <v>193</v>
      </c>
      <c r="V625" t="s">
        <v>286</v>
      </c>
      <c r="W625" t="s">
        <v>1431</v>
      </c>
      <c r="X625">
        <v>0</v>
      </c>
      <c r="Y625">
        <v>1</v>
      </c>
      <c r="AA625">
        <v>1</v>
      </c>
      <c r="AD625" t="s">
        <v>1432</v>
      </c>
      <c r="AE625">
        <v>0</v>
      </c>
      <c r="AF625">
        <v>0</v>
      </c>
    </row>
    <row r="626" spans="1:32" x14ac:dyDescent="0.2">
      <c r="A626" s="1" t="s">
        <v>302</v>
      </c>
      <c r="B626" s="1" t="s">
        <v>342</v>
      </c>
      <c r="C626" s="1" t="s">
        <v>193</v>
      </c>
      <c r="D626" s="1" t="s">
        <v>284</v>
      </c>
      <c r="E626" s="1">
        <v>736</v>
      </c>
      <c r="F626" s="1" t="s">
        <v>1433</v>
      </c>
      <c r="G626" s="1" t="s">
        <v>198</v>
      </c>
      <c r="H626" s="2"/>
      <c r="I626" s="2"/>
      <c r="J626" s="1"/>
      <c r="K626" s="1" t="s">
        <v>193</v>
      </c>
      <c r="L626" s="1" t="s">
        <v>193</v>
      </c>
      <c r="M626" s="1" t="s">
        <v>193</v>
      </c>
      <c r="N626" s="1"/>
      <c r="O626" s="2">
        <v>0</v>
      </c>
      <c r="P626" s="1">
        <v>1</v>
      </c>
      <c r="Q626" s="2">
        <v>1</v>
      </c>
      <c r="R626" s="1"/>
      <c r="S626" s="2">
        <v>0</v>
      </c>
      <c r="T626" s="1" t="s">
        <v>193</v>
      </c>
      <c r="V626" t="s">
        <v>286</v>
      </c>
      <c r="W626" t="s">
        <v>1434</v>
      </c>
      <c r="X626">
        <v>0</v>
      </c>
      <c r="Y626">
        <v>1</v>
      </c>
      <c r="AA626">
        <v>1</v>
      </c>
      <c r="AD626" t="s">
        <v>1432</v>
      </c>
      <c r="AE626">
        <v>0</v>
      </c>
      <c r="AF626">
        <v>0</v>
      </c>
    </row>
    <row r="627" spans="1:32" x14ac:dyDescent="0.2">
      <c r="A627" s="1" t="s">
        <v>302</v>
      </c>
      <c r="B627" s="1" t="s">
        <v>342</v>
      </c>
      <c r="C627" s="1" t="s">
        <v>193</v>
      </c>
      <c r="D627" s="1" t="s">
        <v>276</v>
      </c>
      <c r="E627" s="1">
        <v>536</v>
      </c>
      <c r="F627" s="1" t="s">
        <v>1435</v>
      </c>
      <c r="G627" s="1" t="s">
        <v>198</v>
      </c>
      <c r="H627" s="2"/>
      <c r="I627" s="2"/>
      <c r="J627" s="1"/>
      <c r="K627" s="1" t="s">
        <v>193</v>
      </c>
      <c r="L627" s="1" t="s">
        <v>193</v>
      </c>
      <c r="M627" s="1" t="s">
        <v>193</v>
      </c>
      <c r="N627" s="1"/>
      <c r="O627" s="2">
        <v>0</v>
      </c>
      <c r="P627" s="1">
        <v>1</v>
      </c>
      <c r="Q627" s="2">
        <v>1</v>
      </c>
      <c r="R627" s="1"/>
      <c r="S627" s="2">
        <v>0</v>
      </c>
      <c r="T627" s="1" t="s">
        <v>193</v>
      </c>
      <c r="V627" t="s">
        <v>286</v>
      </c>
      <c r="W627" t="s">
        <v>1436</v>
      </c>
      <c r="X627">
        <v>0</v>
      </c>
      <c r="Y627">
        <v>1</v>
      </c>
      <c r="AA627">
        <v>1</v>
      </c>
      <c r="AD627" t="s">
        <v>1424</v>
      </c>
      <c r="AE627">
        <v>0</v>
      </c>
      <c r="AF627">
        <v>0</v>
      </c>
    </row>
    <row r="628" spans="1:32" x14ac:dyDescent="0.2">
      <c r="A628" s="1" t="s">
        <v>302</v>
      </c>
      <c r="B628" s="1" t="s">
        <v>342</v>
      </c>
      <c r="C628" s="1" t="s">
        <v>193</v>
      </c>
      <c r="D628" s="1" t="s">
        <v>276</v>
      </c>
      <c r="E628" s="1">
        <v>557</v>
      </c>
      <c r="F628" s="1" t="s">
        <v>1425</v>
      </c>
      <c r="G628" s="1" t="s">
        <v>198</v>
      </c>
      <c r="H628" s="2"/>
      <c r="I628" s="2"/>
      <c r="J628" s="1"/>
      <c r="K628" s="1" t="s">
        <v>193</v>
      </c>
      <c r="L628" s="1" t="s">
        <v>193</v>
      </c>
      <c r="M628" s="1" t="s">
        <v>193</v>
      </c>
      <c r="N628" s="1"/>
      <c r="O628" s="2">
        <v>0</v>
      </c>
      <c r="P628" s="1">
        <v>1</v>
      </c>
      <c r="Q628" s="2">
        <v>1</v>
      </c>
      <c r="R628" s="1"/>
      <c r="S628" s="2">
        <v>0</v>
      </c>
      <c r="T628" s="1" t="s">
        <v>193</v>
      </c>
      <c r="V628" t="s">
        <v>286</v>
      </c>
      <c r="W628" t="s">
        <v>1437</v>
      </c>
      <c r="X628">
        <v>0</v>
      </c>
      <c r="Y628">
        <v>1</v>
      </c>
      <c r="AA628">
        <v>1</v>
      </c>
      <c r="AD628" t="s">
        <v>1427</v>
      </c>
      <c r="AE628">
        <v>0</v>
      </c>
      <c r="AF628">
        <v>0</v>
      </c>
    </row>
    <row r="629" spans="1:32" x14ac:dyDescent="0.2">
      <c r="A629" s="1" t="s">
        <v>302</v>
      </c>
      <c r="B629" s="1" t="s">
        <v>342</v>
      </c>
      <c r="C629" s="1" t="s">
        <v>193</v>
      </c>
      <c r="D629" s="1" t="s">
        <v>276</v>
      </c>
      <c r="E629" s="1">
        <v>601</v>
      </c>
      <c r="F629" s="1" t="s">
        <v>1438</v>
      </c>
      <c r="G629" s="1" t="s">
        <v>198</v>
      </c>
      <c r="H629" s="2"/>
      <c r="I629" s="2"/>
      <c r="J629" s="1"/>
      <c r="K629" s="1" t="s">
        <v>193</v>
      </c>
      <c r="L629" s="1" t="s">
        <v>193</v>
      </c>
      <c r="M629" s="1" t="s">
        <v>193</v>
      </c>
      <c r="N629" s="1"/>
      <c r="O629" s="2">
        <v>0</v>
      </c>
      <c r="P629" s="1">
        <v>1</v>
      </c>
      <c r="Q629" s="2">
        <v>1</v>
      </c>
      <c r="R629" s="1"/>
      <c r="S629" s="2">
        <v>0</v>
      </c>
      <c r="T629" s="1" t="s">
        <v>193</v>
      </c>
      <c r="V629" t="s">
        <v>286</v>
      </c>
      <c r="W629" t="s">
        <v>1439</v>
      </c>
      <c r="X629">
        <v>0</v>
      </c>
      <c r="Y629">
        <v>1</v>
      </c>
      <c r="AA629">
        <v>1</v>
      </c>
      <c r="AD629" t="s">
        <v>1440</v>
      </c>
      <c r="AE629">
        <v>0</v>
      </c>
      <c r="AF629">
        <v>0</v>
      </c>
    </row>
    <row r="630" spans="1:32" x14ac:dyDescent="0.2">
      <c r="A630" s="1" t="s">
        <v>302</v>
      </c>
      <c r="B630" s="1" t="s">
        <v>342</v>
      </c>
      <c r="C630" s="1" t="s">
        <v>193</v>
      </c>
      <c r="D630" s="1" t="s">
        <v>276</v>
      </c>
      <c r="E630" s="1">
        <v>652</v>
      </c>
      <c r="F630" s="1" t="s">
        <v>1441</v>
      </c>
      <c r="G630" s="1" t="s">
        <v>198</v>
      </c>
      <c r="H630" s="2"/>
      <c r="I630" s="2"/>
      <c r="J630" s="1"/>
      <c r="K630" s="1" t="s">
        <v>193</v>
      </c>
      <c r="L630" s="1" t="s">
        <v>193</v>
      </c>
      <c r="M630" s="1" t="s">
        <v>193</v>
      </c>
      <c r="N630" s="1"/>
      <c r="O630" s="2">
        <v>0</v>
      </c>
      <c r="P630" s="1">
        <v>1</v>
      </c>
      <c r="Q630" s="2">
        <v>1</v>
      </c>
      <c r="R630" s="1"/>
      <c r="S630" s="2">
        <v>0</v>
      </c>
      <c r="T630" s="1" t="s">
        <v>193</v>
      </c>
      <c r="V630" t="s">
        <v>286</v>
      </c>
      <c r="W630" t="s">
        <v>1442</v>
      </c>
      <c r="X630">
        <v>0</v>
      </c>
      <c r="Y630">
        <v>1</v>
      </c>
      <c r="AA630">
        <v>1</v>
      </c>
      <c r="AD630" t="s">
        <v>1432</v>
      </c>
      <c r="AE630">
        <v>0</v>
      </c>
      <c r="AF630">
        <v>0</v>
      </c>
    </row>
    <row r="631" spans="1:32" x14ac:dyDescent="0.2">
      <c r="A631" s="1" t="s">
        <v>302</v>
      </c>
      <c r="B631" s="1" t="s">
        <v>342</v>
      </c>
      <c r="C631" s="1" t="s">
        <v>193</v>
      </c>
      <c r="D631" s="1" t="s">
        <v>276</v>
      </c>
      <c r="E631" s="1">
        <v>689</v>
      </c>
      <c r="F631" s="1" t="s">
        <v>1443</v>
      </c>
      <c r="G631" s="1" t="s">
        <v>198</v>
      </c>
      <c r="H631" s="2"/>
      <c r="I631" s="2"/>
      <c r="J631" s="1"/>
      <c r="K631" s="1" t="s">
        <v>193</v>
      </c>
      <c r="L631" s="1" t="s">
        <v>193</v>
      </c>
      <c r="M631" s="1" t="s">
        <v>193</v>
      </c>
      <c r="N631" s="1"/>
      <c r="O631" s="2">
        <v>0</v>
      </c>
      <c r="P631" s="1">
        <v>1</v>
      </c>
      <c r="Q631" s="2">
        <v>1</v>
      </c>
      <c r="R631" s="1"/>
      <c r="S631" s="2">
        <v>0</v>
      </c>
      <c r="T631" s="1" t="s">
        <v>193</v>
      </c>
      <c r="V631" t="s">
        <v>286</v>
      </c>
      <c r="W631" t="s">
        <v>1444</v>
      </c>
      <c r="X631">
        <v>0</v>
      </c>
      <c r="Y631">
        <v>1</v>
      </c>
      <c r="AA631">
        <v>1</v>
      </c>
      <c r="AD631" t="s">
        <v>1440</v>
      </c>
      <c r="AE631">
        <v>0</v>
      </c>
      <c r="AF631">
        <v>0</v>
      </c>
    </row>
    <row r="632" spans="1:32" x14ac:dyDescent="0.2">
      <c r="A632" s="1" t="s">
        <v>302</v>
      </c>
      <c r="B632" s="1" t="s">
        <v>342</v>
      </c>
      <c r="C632" s="1" t="s">
        <v>193</v>
      </c>
      <c r="D632" s="1" t="s">
        <v>276</v>
      </c>
      <c r="E632" s="1">
        <v>736</v>
      </c>
      <c r="F632" s="1" t="s">
        <v>1445</v>
      </c>
      <c r="G632" s="1" t="s">
        <v>198</v>
      </c>
      <c r="H632" s="2"/>
      <c r="I632" s="2"/>
      <c r="J632" s="1"/>
      <c r="K632" s="1" t="s">
        <v>193</v>
      </c>
      <c r="L632" s="1" t="s">
        <v>193</v>
      </c>
      <c r="M632" s="1" t="s">
        <v>193</v>
      </c>
      <c r="N632" s="1"/>
      <c r="O632" s="2">
        <v>0</v>
      </c>
      <c r="P632" s="1">
        <v>1</v>
      </c>
      <c r="Q632" s="2">
        <v>1</v>
      </c>
      <c r="R632" s="1"/>
      <c r="S632" s="2">
        <v>0</v>
      </c>
      <c r="T632" s="1" t="s">
        <v>193</v>
      </c>
      <c r="V632" t="s">
        <v>286</v>
      </c>
      <c r="W632" t="s">
        <v>1446</v>
      </c>
      <c r="X632">
        <v>0</v>
      </c>
      <c r="Y632">
        <v>1</v>
      </c>
      <c r="AA632">
        <v>1</v>
      </c>
      <c r="AD632" t="s">
        <v>1432</v>
      </c>
      <c r="AE632">
        <v>0</v>
      </c>
      <c r="AF632">
        <v>0</v>
      </c>
    </row>
    <row r="633" spans="1:32" x14ac:dyDescent="0.2">
      <c r="A633" s="1" t="s">
        <v>348</v>
      </c>
      <c r="B633" s="1" t="s">
        <v>349</v>
      </c>
      <c r="C633" s="1" t="s">
        <v>193</v>
      </c>
      <c r="D633" s="1" t="s">
        <v>284</v>
      </c>
      <c r="E633" s="1">
        <v>2</v>
      </c>
      <c r="F633" s="1" t="s">
        <v>1447</v>
      </c>
      <c r="G633" s="1" t="s">
        <v>198</v>
      </c>
      <c r="H633" s="2"/>
      <c r="I633" s="2"/>
      <c r="J633" s="1"/>
      <c r="K633" s="1" t="s">
        <v>193</v>
      </c>
      <c r="L633" s="1" t="s">
        <v>193</v>
      </c>
      <c r="M633" s="1" t="s">
        <v>193</v>
      </c>
      <c r="N633" s="1"/>
      <c r="O633" s="2">
        <v>0</v>
      </c>
      <c r="P633" s="1">
        <v>1</v>
      </c>
      <c r="Q633" s="2">
        <v>1</v>
      </c>
      <c r="R633" s="1"/>
      <c r="S633" s="2">
        <v>0</v>
      </c>
      <c r="T633" s="1" t="s">
        <v>193</v>
      </c>
      <c r="V633" t="s">
        <v>286</v>
      </c>
      <c r="W633" t="s">
        <v>577</v>
      </c>
      <c r="X633">
        <v>0</v>
      </c>
      <c r="Y633">
        <v>1</v>
      </c>
      <c r="AA633">
        <v>1</v>
      </c>
      <c r="AD633" t="s">
        <v>1448</v>
      </c>
      <c r="AE633">
        <v>0</v>
      </c>
      <c r="AF633">
        <v>0</v>
      </c>
    </row>
    <row r="634" spans="1:32" x14ac:dyDescent="0.2">
      <c r="A634" s="1" t="s">
        <v>348</v>
      </c>
      <c r="B634" s="1" t="s">
        <v>349</v>
      </c>
      <c r="C634" s="1" t="s">
        <v>193</v>
      </c>
      <c r="D634" s="1" t="s">
        <v>284</v>
      </c>
      <c r="E634" s="1">
        <v>44</v>
      </c>
      <c r="F634" s="1" t="s">
        <v>1449</v>
      </c>
      <c r="G634" s="1" t="s">
        <v>198</v>
      </c>
      <c r="H634" s="2"/>
      <c r="I634" s="2"/>
      <c r="J634" s="1"/>
      <c r="K634" s="1" t="s">
        <v>193</v>
      </c>
      <c r="L634" s="1" t="s">
        <v>193</v>
      </c>
      <c r="M634" s="1" t="s">
        <v>193</v>
      </c>
      <c r="N634" s="1"/>
      <c r="O634" s="2">
        <v>0</v>
      </c>
      <c r="P634" s="1">
        <v>1</v>
      </c>
      <c r="Q634" s="2">
        <v>1</v>
      </c>
      <c r="R634" s="1"/>
      <c r="S634" s="2">
        <v>0</v>
      </c>
      <c r="T634" s="1" t="s">
        <v>193</v>
      </c>
      <c r="V634" t="s">
        <v>286</v>
      </c>
      <c r="W634" t="s">
        <v>813</v>
      </c>
      <c r="X634">
        <v>0</v>
      </c>
      <c r="Y634">
        <v>1</v>
      </c>
      <c r="AA634">
        <v>1</v>
      </c>
      <c r="AD634" t="s">
        <v>1450</v>
      </c>
      <c r="AE634">
        <v>0</v>
      </c>
      <c r="AF634">
        <v>0</v>
      </c>
    </row>
    <row r="635" spans="1:32" x14ac:dyDescent="0.2">
      <c r="A635" s="1" t="s">
        <v>348</v>
      </c>
      <c r="B635" s="1" t="s">
        <v>349</v>
      </c>
      <c r="C635" s="1" t="s">
        <v>193</v>
      </c>
      <c r="D635" s="1" t="s">
        <v>276</v>
      </c>
      <c r="E635" s="1">
        <v>2</v>
      </c>
      <c r="F635" s="1" t="s">
        <v>1447</v>
      </c>
      <c r="G635" s="1" t="s">
        <v>198</v>
      </c>
      <c r="H635" s="2"/>
      <c r="I635" s="2"/>
      <c r="J635" s="1"/>
      <c r="K635" s="1" t="s">
        <v>193</v>
      </c>
      <c r="L635" s="1" t="s">
        <v>193</v>
      </c>
      <c r="M635" s="1" t="s">
        <v>193</v>
      </c>
      <c r="N635" s="1"/>
      <c r="O635" s="2">
        <v>0</v>
      </c>
      <c r="P635" s="1">
        <v>1</v>
      </c>
      <c r="Q635" s="2">
        <v>1</v>
      </c>
      <c r="R635" s="1"/>
      <c r="S635" s="2">
        <v>0</v>
      </c>
      <c r="T635" s="1" t="s">
        <v>193</v>
      </c>
      <c r="V635" t="s">
        <v>286</v>
      </c>
      <c r="W635" t="s">
        <v>281</v>
      </c>
      <c r="X635">
        <v>0</v>
      </c>
      <c r="Y635">
        <v>1</v>
      </c>
      <c r="AA635">
        <v>1</v>
      </c>
      <c r="AD635" t="s">
        <v>1448</v>
      </c>
      <c r="AE635">
        <v>0</v>
      </c>
      <c r="AF635">
        <v>0</v>
      </c>
    </row>
    <row r="636" spans="1:32" x14ac:dyDescent="0.2">
      <c r="A636" s="1" t="s">
        <v>348</v>
      </c>
      <c r="B636" s="1" t="s">
        <v>349</v>
      </c>
      <c r="C636" s="1" t="s">
        <v>193</v>
      </c>
      <c r="D636" s="1" t="s">
        <v>276</v>
      </c>
      <c r="E636" s="1">
        <v>44</v>
      </c>
      <c r="F636" s="1" t="s">
        <v>1449</v>
      </c>
      <c r="G636" s="1" t="s">
        <v>198</v>
      </c>
      <c r="H636" s="2"/>
      <c r="I636" s="2"/>
      <c r="J636" s="1"/>
      <c r="K636" s="1" t="s">
        <v>193</v>
      </c>
      <c r="L636" s="1" t="s">
        <v>193</v>
      </c>
      <c r="M636" s="1" t="s">
        <v>193</v>
      </c>
      <c r="N636" s="1"/>
      <c r="O636" s="2">
        <v>0</v>
      </c>
      <c r="P636" s="1">
        <v>1</v>
      </c>
      <c r="Q636" s="2">
        <v>1</v>
      </c>
      <c r="R636" s="1"/>
      <c r="S636" s="2">
        <v>0</v>
      </c>
      <c r="T636" s="1" t="s">
        <v>193</v>
      </c>
      <c r="V636" t="s">
        <v>286</v>
      </c>
      <c r="W636" t="s">
        <v>928</v>
      </c>
      <c r="X636">
        <v>0</v>
      </c>
      <c r="Y636">
        <v>1</v>
      </c>
      <c r="AA636">
        <v>1</v>
      </c>
      <c r="AD636" t="s">
        <v>1450</v>
      </c>
      <c r="AE636">
        <v>0</v>
      </c>
      <c r="AF636">
        <v>0</v>
      </c>
    </row>
    <row r="637" spans="1:32" x14ac:dyDescent="0.2">
      <c r="A637" s="1" t="s">
        <v>348</v>
      </c>
      <c r="B637" s="1" t="s">
        <v>349</v>
      </c>
      <c r="C637" s="1" t="s">
        <v>193</v>
      </c>
      <c r="D637" s="1" t="s">
        <v>276</v>
      </c>
      <c r="E637" s="1">
        <v>57</v>
      </c>
      <c r="F637" s="1" t="s">
        <v>1451</v>
      </c>
      <c r="G637" s="1" t="s">
        <v>198</v>
      </c>
      <c r="H637" s="2"/>
      <c r="I637" s="2"/>
      <c r="J637" s="1"/>
      <c r="K637" s="1" t="s">
        <v>193</v>
      </c>
      <c r="L637" s="1" t="s">
        <v>193</v>
      </c>
      <c r="M637" s="1" t="s">
        <v>193</v>
      </c>
      <c r="N637" s="1"/>
      <c r="O637" s="2">
        <v>0</v>
      </c>
      <c r="P637" s="1">
        <v>1</v>
      </c>
      <c r="Q637" s="2">
        <v>1</v>
      </c>
      <c r="R637" s="1"/>
      <c r="S637" s="2">
        <v>0</v>
      </c>
      <c r="T637" s="1" t="s">
        <v>193</v>
      </c>
      <c r="V637" t="s">
        <v>286</v>
      </c>
      <c r="W637" t="s">
        <v>1452</v>
      </c>
      <c r="X637">
        <v>0</v>
      </c>
      <c r="Y637">
        <v>1</v>
      </c>
      <c r="AA637">
        <v>1</v>
      </c>
      <c r="AD637" t="s">
        <v>1453</v>
      </c>
      <c r="AE637">
        <v>0</v>
      </c>
      <c r="AF637">
        <v>0</v>
      </c>
    </row>
    <row r="638" spans="1:32" x14ac:dyDescent="0.2">
      <c r="A638" s="1" t="s">
        <v>282</v>
      </c>
      <c r="B638" s="1" t="s">
        <v>296</v>
      </c>
      <c r="C638" s="1" t="s">
        <v>193</v>
      </c>
      <c r="D638" s="1" t="s">
        <v>276</v>
      </c>
      <c r="E638" s="1">
        <v>411</v>
      </c>
      <c r="F638" s="1" t="s">
        <v>1454</v>
      </c>
      <c r="G638" s="1" t="s">
        <v>198</v>
      </c>
      <c r="H638" s="2"/>
      <c r="I638" s="2"/>
      <c r="J638" s="1"/>
      <c r="K638" s="1" t="s">
        <v>193</v>
      </c>
      <c r="L638" s="1" t="s">
        <v>193</v>
      </c>
      <c r="M638" s="1" t="s">
        <v>193</v>
      </c>
      <c r="N638" s="1"/>
      <c r="O638" s="2">
        <v>0</v>
      </c>
      <c r="P638" s="1">
        <v>1</v>
      </c>
      <c r="Q638" s="2">
        <v>1</v>
      </c>
      <c r="R638" s="1"/>
      <c r="S638" s="2">
        <v>0</v>
      </c>
      <c r="T638" s="1" t="s">
        <v>193</v>
      </c>
      <c r="V638" t="s">
        <v>286</v>
      </c>
      <c r="W638" t="s">
        <v>1455</v>
      </c>
      <c r="X638">
        <v>0</v>
      </c>
      <c r="Y638">
        <v>1</v>
      </c>
      <c r="AA638">
        <v>1</v>
      </c>
      <c r="AD638" t="s">
        <v>1456</v>
      </c>
      <c r="AE638">
        <v>0</v>
      </c>
      <c r="AF638">
        <v>0</v>
      </c>
    </row>
    <row r="639" spans="1:32" x14ac:dyDescent="0.2">
      <c r="A639" s="1" t="s">
        <v>454</v>
      </c>
      <c r="B639" s="1" t="s">
        <v>501</v>
      </c>
      <c r="C639" s="1" t="s">
        <v>193</v>
      </c>
      <c r="D639" s="1" t="s">
        <v>284</v>
      </c>
      <c r="E639" s="1">
        <v>100</v>
      </c>
      <c r="F639" s="1" t="s">
        <v>1373</v>
      </c>
      <c r="G639" s="1" t="s">
        <v>198</v>
      </c>
      <c r="H639" s="2"/>
      <c r="I639" s="2"/>
      <c r="J639" s="1"/>
      <c r="K639" s="1" t="s">
        <v>193</v>
      </c>
      <c r="L639" s="1" t="s">
        <v>193</v>
      </c>
      <c r="M639" s="1" t="s">
        <v>193</v>
      </c>
      <c r="N639" s="1"/>
      <c r="O639" s="2">
        <v>0</v>
      </c>
      <c r="P639" s="1">
        <v>1</v>
      </c>
      <c r="Q639" s="2">
        <v>1</v>
      </c>
      <c r="R639" s="1"/>
      <c r="S639" s="2">
        <v>0</v>
      </c>
      <c r="T639" s="1" t="s">
        <v>193</v>
      </c>
      <c r="V639" t="s">
        <v>286</v>
      </c>
      <c r="W639" t="s">
        <v>363</v>
      </c>
      <c r="X639">
        <v>0</v>
      </c>
      <c r="Y639">
        <v>1</v>
      </c>
      <c r="AA639">
        <v>1</v>
      </c>
      <c r="AD639" t="s">
        <v>1457</v>
      </c>
      <c r="AE639">
        <v>0</v>
      </c>
      <c r="AF639">
        <v>0</v>
      </c>
    </row>
    <row r="640" spans="1:32" x14ac:dyDescent="0.2">
      <c r="A640" s="1" t="s">
        <v>454</v>
      </c>
      <c r="B640" s="1" t="s">
        <v>501</v>
      </c>
      <c r="C640" s="1" t="s">
        <v>193</v>
      </c>
      <c r="D640" s="1" t="s">
        <v>276</v>
      </c>
      <c r="E640" s="1">
        <v>100</v>
      </c>
      <c r="F640" s="1" t="s">
        <v>1458</v>
      </c>
      <c r="G640" s="1" t="s">
        <v>198</v>
      </c>
      <c r="H640" s="2"/>
      <c r="I640" s="2"/>
      <c r="J640" s="1"/>
      <c r="K640" s="1" t="s">
        <v>193</v>
      </c>
      <c r="L640" s="1" t="s">
        <v>193</v>
      </c>
      <c r="M640" s="1" t="s">
        <v>193</v>
      </c>
      <c r="N640" s="1"/>
      <c r="O640" s="2">
        <v>0</v>
      </c>
      <c r="P640" s="1">
        <v>1</v>
      </c>
      <c r="Q640" s="2">
        <v>1</v>
      </c>
      <c r="R640" s="1"/>
      <c r="S640" s="2">
        <v>0</v>
      </c>
      <c r="T640" s="1" t="s">
        <v>193</v>
      </c>
      <c r="V640" t="s">
        <v>286</v>
      </c>
      <c r="W640" t="s">
        <v>168</v>
      </c>
      <c r="X640">
        <v>0</v>
      </c>
      <c r="Y640">
        <v>1</v>
      </c>
      <c r="AA640">
        <v>1</v>
      </c>
      <c r="AD640" t="s">
        <v>1457</v>
      </c>
      <c r="AE640">
        <v>0</v>
      </c>
      <c r="AF640">
        <v>0</v>
      </c>
    </row>
    <row r="641" spans="1:32" x14ac:dyDescent="0.2">
      <c r="A641" s="1" t="s">
        <v>454</v>
      </c>
      <c r="B641" s="1" t="s">
        <v>786</v>
      </c>
      <c r="C641" s="1" t="s">
        <v>193</v>
      </c>
      <c r="D641" s="1" t="s">
        <v>284</v>
      </c>
      <c r="E641" s="1">
        <v>11</v>
      </c>
      <c r="F641" s="1" t="s">
        <v>1459</v>
      </c>
      <c r="G641" s="1" t="s">
        <v>198</v>
      </c>
      <c r="H641" s="2"/>
      <c r="I641" s="2"/>
      <c r="J641" s="1"/>
      <c r="K641" s="1" t="s">
        <v>193</v>
      </c>
      <c r="L641" s="1" t="s">
        <v>193</v>
      </c>
      <c r="M641" s="1" t="s">
        <v>193</v>
      </c>
      <c r="N641" s="1"/>
      <c r="O641" s="2">
        <v>0</v>
      </c>
      <c r="P641" s="1">
        <v>1</v>
      </c>
      <c r="Q641" s="2">
        <v>1</v>
      </c>
      <c r="R641" s="1"/>
      <c r="S641" s="2">
        <v>0</v>
      </c>
      <c r="T641" s="1" t="s">
        <v>193</v>
      </c>
      <c r="V641" t="s">
        <v>286</v>
      </c>
      <c r="W641" t="s">
        <v>795</v>
      </c>
      <c r="X641">
        <v>0</v>
      </c>
      <c r="Y641">
        <v>1</v>
      </c>
      <c r="AA641">
        <v>1</v>
      </c>
      <c r="AD641" t="s">
        <v>1460</v>
      </c>
      <c r="AE641">
        <v>0</v>
      </c>
      <c r="AF641">
        <v>0</v>
      </c>
    </row>
    <row r="642" spans="1:32" x14ac:dyDescent="0.2">
      <c r="A642" s="1" t="s">
        <v>454</v>
      </c>
      <c r="B642" s="1" t="s">
        <v>786</v>
      </c>
      <c r="C642" s="1" t="s">
        <v>193</v>
      </c>
      <c r="D642" s="1" t="s">
        <v>284</v>
      </c>
      <c r="E642" s="1">
        <v>231</v>
      </c>
      <c r="F642" s="1" t="s">
        <v>1461</v>
      </c>
      <c r="G642" s="1" t="s">
        <v>198</v>
      </c>
      <c r="H642" s="2"/>
      <c r="I642" s="2"/>
      <c r="J642" s="1"/>
      <c r="K642" s="1" t="s">
        <v>193</v>
      </c>
      <c r="L642" s="1" t="s">
        <v>193</v>
      </c>
      <c r="M642" s="1" t="s">
        <v>193</v>
      </c>
      <c r="N642" s="1"/>
      <c r="O642" s="2">
        <v>0</v>
      </c>
      <c r="P642" s="1">
        <v>1</v>
      </c>
      <c r="Q642" s="2">
        <v>1</v>
      </c>
      <c r="R642" s="1"/>
      <c r="S642" s="2">
        <v>0</v>
      </c>
      <c r="T642" s="1" t="s">
        <v>193</v>
      </c>
      <c r="V642" t="s">
        <v>286</v>
      </c>
      <c r="W642" t="s">
        <v>1462</v>
      </c>
      <c r="X642">
        <v>0</v>
      </c>
      <c r="Y642">
        <v>1</v>
      </c>
      <c r="AA642">
        <v>1</v>
      </c>
      <c r="AD642" t="s">
        <v>1463</v>
      </c>
      <c r="AE642">
        <v>0</v>
      </c>
      <c r="AF642">
        <v>0</v>
      </c>
    </row>
    <row r="643" spans="1:32" x14ac:dyDescent="0.2">
      <c r="A643" s="1" t="s">
        <v>454</v>
      </c>
      <c r="B643" s="1" t="s">
        <v>786</v>
      </c>
      <c r="C643" s="1" t="s">
        <v>193</v>
      </c>
      <c r="D643" s="1" t="s">
        <v>284</v>
      </c>
      <c r="E643" s="1">
        <v>37</v>
      </c>
      <c r="F643" s="1" t="s">
        <v>1464</v>
      </c>
      <c r="G643" s="1" t="s">
        <v>198</v>
      </c>
      <c r="H643" s="2"/>
      <c r="I643" s="2"/>
      <c r="J643" s="1"/>
      <c r="K643" s="1" t="s">
        <v>193</v>
      </c>
      <c r="L643" s="1" t="s">
        <v>193</v>
      </c>
      <c r="M643" s="1" t="s">
        <v>193</v>
      </c>
      <c r="N643" s="1"/>
      <c r="O643" s="2">
        <v>0</v>
      </c>
      <c r="P643" s="1">
        <v>1</v>
      </c>
      <c r="Q643" s="2">
        <v>1</v>
      </c>
      <c r="R643" s="1"/>
      <c r="S643" s="2">
        <v>0</v>
      </c>
      <c r="T643" s="1" t="s">
        <v>193</v>
      </c>
      <c r="V643" t="s">
        <v>286</v>
      </c>
      <c r="W643" t="s">
        <v>461</v>
      </c>
      <c r="X643">
        <v>0</v>
      </c>
      <c r="Y643">
        <v>1</v>
      </c>
      <c r="AA643">
        <v>1</v>
      </c>
      <c r="AD643" t="s">
        <v>1465</v>
      </c>
      <c r="AE643">
        <v>0</v>
      </c>
      <c r="AF643">
        <v>0</v>
      </c>
    </row>
    <row r="644" spans="1:32" x14ac:dyDescent="0.2">
      <c r="A644" s="1" t="s">
        <v>454</v>
      </c>
      <c r="B644" s="1" t="s">
        <v>786</v>
      </c>
      <c r="C644" s="1" t="s">
        <v>193</v>
      </c>
      <c r="D644" s="1" t="s">
        <v>284</v>
      </c>
      <c r="E644" s="1">
        <v>82</v>
      </c>
      <c r="F644" s="1" t="s">
        <v>1466</v>
      </c>
      <c r="G644" s="1" t="s">
        <v>198</v>
      </c>
      <c r="H644" s="2"/>
      <c r="I644" s="2"/>
      <c r="J644" s="1"/>
      <c r="K644" s="1" t="s">
        <v>193</v>
      </c>
      <c r="L644" s="1" t="s">
        <v>193</v>
      </c>
      <c r="M644" s="1" t="s">
        <v>193</v>
      </c>
      <c r="N644" s="1"/>
      <c r="O644" s="2">
        <v>0</v>
      </c>
      <c r="P644" s="1">
        <v>1</v>
      </c>
      <c r="Q644" s="2">
        <v>1</v>
      </c>
      <c r="R644" s="1"/>
      <c r="S644" s="2">
        <v>0</v>
      </c>
      <c r="T644" s="1" t="s">
        <v>193</v>
      </c>
      <c r="V644" t="s">
        <v>286</v>
      </c>
      <c r="W644" t="s">
        <v>391</v>
      </c>
      <c r="X644">
        <v>0</v>
      </c>
      <c r="Y644">
        <v>1</v>
      </c>
      <c r="AA644">
        <v>1</v>
      </c>
      <c r="AD644" t="s">
        <v>1467</v>
      </c>
      <c r="AE644">
        <v>0</v>
      </c>
      <c r="AF644">
        <v>0</v>
      </c>
    </row>
    <row r="645" spans="1:32" x14ac:dyDescent="0.2">
      <c r="A645" s="1" t="s">
        <v>454</v>
      </c>
      <c r="B645" s="1" t="s">
        <v>786</v>
      </c>
      <c r="C645" s="1" t="s">
        <v>193</v>
      </c>
      <c r="D645" s="1" t="s">
        <v>276</v>
      </c>
      <c r="E645" s="1">
        <v>111</v>
      </c>
      <c r="F645" s="1" t="s">
        <v>1468</v>
      </c>
      <c r="G645" s="1" t="s">
        <v>198</v>
      </c>
      <c r="H645" s="2"/>
      <c r="I645" s="2"/>
      <c r="J645" s="1"/>
      <c r="K645" s="1" t="s">
        <v>193</v>
      </c>
      <c r="L645" s="1" t="s">
        <v>193</v>
      </c>
      <c r="M645" s="1" t="s">
        <v>193</v>
      </c>
      <c r="N645" s="1"/>
      <c r="O645" s="2">
        <v>0</v>
      </c>
      <c r="P645" s="1">
        <v>1</v>
      </c>
      <c r="Q645" s="2">
        <v>1</v>
      </c>
      <c r="R645" s="1"/>
      <c r="S645" s="2">
        <v>0</v>
      </c>
      <c r="T645" s="1" t="s">
        <v>193</v>
      </c>
      <c r="V645" t="s">
        <v>286</v>
      </c>
      <c r="W645" t="s">
        <v>615</v>
      </c>
      <c r="X645">
        <v>0</v>
      </c>
      <c r="Y645">
        <v>1</v>
      </c>
      <c r="AA645">
        <v>1</v>
      </c>
      <c r="AD645" t="s">
        <v>1469</v>
      </c>
      <c r="AE645">
        <v>0</v>
      </c>
      <c r="AF645">
        <v>0</v>
      </c>
    </row>
    <row r="646" spans="1:32" x14ac:dyDescent="0.2">
      <c r="A646" s="1" t="s">
        <v>454</v>
      </c>
      <c r="B646" s="1" t="s">
        <v>786</v>
      </c>
      <c r="C646" s="1" t="s">
        <v>193</v>
      </c>
      <c r="D646" s="1" t="s">
        <v>276</v>
      </c>
      <c r="E646" s="1">
        <v>836</v>
      </c>
      <c r="F646" s="1" t="s">
        <v>1470</v>
      </c>
      <c r="G646" s="1" t="s">
        <v>227</v>
      </c>
      <c r="H646" s="2">
        <v>42125</v>
      </c>
      <c r="I646" s="2"/>
      <c r="J646" s="1"/>
      <c r="K646" s="1" t="s">
        <v>193</v>
      </c>
      <c r="L646" s="1" t="s">
        <v>193</v>
      </c>
      <c r="M646" s="1" t="s">
        <v>193</v>
      </c>
      <c r="N646" s="1"/>
      <c r="O646" s="2">
        <v>0</v>
      </c>
      <c r="P646" s="1">
        <v>1</v>
      </c>
      <c r="Q646" s="2">
        <v>1</v>
      </c>
      <c r="R646" s="1"/>
      <c r="S646" s="2">
        <v>0</v>
      </c>
      <c r="T646" s="1" t="s">
        <v>193</v>
      </c>
      <c r="V646" t="s">
        <v>286</v>
      </c>
      <c r="W646" t="s">
        <v>1471</v>
      </c>
      <c r="X646">
        <v>0</v>
      </c>
      <c r="Y646">
        <v>1</v>
      </c>
      <c r="AA646">
        <v>1</v>
      </c>
      <c r="AD646" t="s">
        <v>1472</v>
      </c>
      <c r="AE646">
        <v>1</v>
      </c>
      <c r="AF646">
        <v>1</v>
      </c>
    </row>
    <row r="647" spans="1:32" x14ac:dyDescent="0.2">
      <c r="A647" s="1" t="s">
        <v>454</v>
      </c>
      <c r="B647" s="1" t="s">
        <v>455</v>
      </c>
      <c r="C647" s="1" t="s">
        <v>193</v>
      </c>
      <c r="D647" s="1" t="s">
        <v>284</v>
      </c>
      <c r="E647" s="1">
        <v>54</v>
      </c>
      <c r="F647" s="1" t="s">
        <v>1473</v>
      </c>
      <c r="G647" s="1" t="s">
        <v>198</v>
      </c>
      <c r="H647" s="2"/>
      <c r="I647" s="2"/>
      <c r="J647" s="1"/>
      <c r="K647" s="1" t="s">
        <v>193</v>
      </c>
      <c r="L647" s="1" t="s">
        <v>193</v>
      </c>
      <c r="M647" s="1" t="s">
        <v>193</v>
      </c>
      <c r="N647" s="1"/>
      <c r="O647" s="2">
        <v>0</v>
      </c>
      <c r="P647" s="1">
        <v>1</v>
      </c>
      <c r="Q647" s="2">
        <v>1</v>
      </c>
      <c r="R647" s="1"/>
      <c r="S647" s="2">
        <v>0</v>
      </c>
      <c r="T647" s="1" t="s">
        <v>193</v>
      </c>
      <c r="V647" t="s">
        <v>286</v>
      </c>
      <c r="W647" t="s">
        <v>824</v>
      </c>
      <c r="X647">
        <v>0</v>
      </c>
      <c r="Y647">
        <v>1</v>
      </c>
      <c r="AA647">
        <v>1</v>
      </c>
      <c r="AD647" t="s">
        <v>1474</v>
      </c>
      <c r="AE647">
        <v>0</v>
      </c>
      <c r="AF647">
        <v>0</v>
      </c>
    </row>
    <row r="648" spans="1:32" x14ac:dyDescent="0.2">
      <c r="A648" s="1" t="s">
        <v>454</v>
      </c>
      <c r="B648" s="1" t="s">
        <v>455</v>
      </c>
      <c r="C648" s="1" t="s">
        <v>193</v>
      </c>
      <c r="D648" s="1" t="s">
        <v>284</v>
      </c>
      <c r="E648" s="1">
        <v>57</v>
      </c>
      <c r="F648" s="1" t="s">
        <v>1435</v>
      </c>
      <c r="G648" s="1" t="s">
        <v>198</v>
      </c>
      <c r="H648" s="2"/>
      <c r="I648" s="2"/>
      <c r="J648" s="1"/>
      <c r="K648" s="1" t="s">
        <v>193</v>
      </c>
      <c r="L648" s="1" t="s">
        <v>193</v>
      </c>
      <c r="M648" s="1" t="s">
        <v>193</v>
      </c>
      <c r="N648" s="1"/>
      <c r="O648" s="2">
        <v>0</v>
      </c>
      <c r="P648" s="1">
        <v>1</v>
      </c>
      <c r="Q648" s="2">
        <v>1</v>
      </c>
      <c r="R648" s="1"/>
      <c r="S648" s="2">
        <v>0</v>
      </c>
      <c r="T648" s="1" t="s">
        <v>193</v>
      </c>
      <c r="V648" t="s">
        <v>286</v>
      </c>
      <c r="W648" t="s">
        <v>1475</v>
      </c>
      <c r="X648">
        <v>0</v>
      </c>
      <c r="Y648">
        <v>1</v>
      </c>
      <c r="AA648">
        <v>1</v>
      </c>
      <c r="AD648" t="s">
        <v>1476</v>
      </c>
      <c r="AE648">
        <v>0</v>
      </c>
      <c r="AF648">
        <v>0</v>
      </c>
    </row>
    <row r="649" spans="1:32" x14ac:dyDescent="0.2">
      <c r="A649" s="1" t="s">
        <v>454</v>
      </c>
      <c r="B649" s="1" t="s">
        <v>455</v>
      </c>
      <c r="C649" s="1" t="s">
        <v>193</v>
      </c>
      <c r="D649" s="1" t="s">
        <v>284</v>
      </c>
      <c r="E649" s="1">
        <v>64</v>
      </c>
      <c r="F649" s="1" t="s">
        <v>487</v>
      </c>
      <c r="G649" s="1" t="s">
        <v>198</v>
      </c>
      <c r="H649" s="2"/>
      <c r="I649" s="2"/>
      <c r="J649" s="1"/>
      <c r="K649" s="1" t="s">
        <v>193</v>
      </c>
      <c r="L649" s="1" t="s">
        <v>193</v>
      </c>
      <c r="M649" s="1" t="s">
        <v>193</v>
      </c>
      <c r="N649" s="1"/>
      <c r="O649" s="2">
        <v>0</v>
      </c>
      <c r="P649" s="1">
        <v>1</v>
      </c>
      <c r="Q649" s="2">
        <v>1</v>
      </c>
      <c r="R649" s="1"/>
      <c r="S649" s="2">
        <v>0</v>
      </c>
      <c r="T649" s="1" t="s">
        <v>193</v>
      </c>
      <c r="V649" t="s">
        <v>286</v>
      </c>
      <c r="W649" t="s">
        <v>767</v>
      </c>
      <c r="X649">
        <v>0</v>
      </c>
      <c r="Y649">
        <v>1</v>
      </c>
      <c r="AA649">
        <v>1</v>
      </c>
      <c r="AD649" t="s">
        <v>1474</v>
      </c>
      <c r="AE649">
        <v>0</v>
      </c>
      <c r="AF649">
        <v>0</v>
      </c>
    </row>
    <row r="650" spans="1:32" x14ac:dyDescent="0.2">
      <c r="A650" s="1" t="s">
        <v>454</v>
      </c>
      <c r="B650" s="1" t="s">
        <v>455</v>
      </c>
      <c r="C650" s="1" t="s">
        <v>193</v>
      </c>
      <c r="D650" s="1" t="s">
        <v>284</v>
      </c>
      <c r="E650" s="1">
        <v>79</v>
      </c>
      <c r="F650" s="1" t="s">
        <v>1477</v>
      </c>
      <c r="G650" s="1" t="s">
        <v>198</v>
      </c>
      <c r="H650" s="2"/>
      <c r="I650" s="2"/>
      <c r="J650" s="1"/>
      <c r="K650" s="1" t="s">
        <v>193</v>
      </c>
      <c r="L650" s="1" t="s">
        <v>193</v>
      </c>
      <c r="M650" s="1" t="s">
        <v>193</v>
      </c>
      <c r="N650" s="1"/>
      <c r="O650" s="2">
        <v>0</v>
      </c>
      <c r="P650" s="1">
        <v>1</v>
      </c>
      <c r="Q650" s="2">
        <v>1</v>
      </c>
      <c r="R650" s="1"/>
      <c r="S650" s="2">
        <v>0</v>
      </c>
      <c r="T650" s="1" t="s">
        <v>193</v>
      </c>
      <c r="V650" t="s">
        <v>286</v>
      </c>
      <c r="W650" t="s">
        <v>1478</v>
      </c>
      <c r="X650">
        <v>0</v>
      </c>
      <c r="Y650">
        <v>1</v>
      </c>
      <c r="AA650">
        <v>1</v>
      </c>
      <c r="AD650" t="s">
        <v>1479</v>
      </c>
      <c r="AE650">
        <v>0</v>
      </c>
      <c r="AF650">
        <v>0</v>
      </c>
    </row>
    <row r="651" spans="1:32" x14ac:dyDescent="0.2">
      <c r="A651" s="1" t="s">
        <v>454</v>
      </c>
      <c r="B651" s="1" t="s">
        <v>455</v>
      </c>
      <c r="C651" s="1" t="s">
        <v>193</v>
      </c>
      <c r="D651" s="1" t="s">
        <v>276</v>
      </c>
      <c r="E651" s="1">
        <v>54</v>
      </c>
      <c r="F651" s="1" t="s">
        <v>1473</v>
      </c>
      <c r="G651" s="1" t="s">
        <v>198</v>
      </c>
      <c r="H651" s="2"/>
      <c r="I651" s="2"/>
      <c r="J651" s="1"/>
      <c r="K651" s="1" t="s">
        <v>193</v>
      </c>
      <c r="L651" s="1" t="s">
        <v>193</v>
      </c>
      <c r="M651" s="1" t="s">
        <v>193</v>
      </c>
      <c r="N651" s="1"/>
      <c r="O651" s="2">
        <v>0</v>
      </c>
      <c r="P651" s="1">
        <v>1</v>
      </c>
      <c r="Q651" s="2">
        <v>1</v>
      </c>
      <c r="R651" s="1"/>
      <c r="S651" s="2">
        <v>0</v>
      </c>
      <c r="T651" s="1" t="s">
        <v>193</v>
      </c>
      <c r="V651" t="s">
        <v>286</v>
      </c>
      <c r="W651" t="s">
        <v>937</v>
      </c>
      <c r="X651">
        <v>0</v>
      </c>
      <c r="Y651">
        <v>1</v>
      </c>
      <c r="AA651">
        <v>1</v>
      </c>
      <c r="AD651" t="s">
        <v>1474</v>
      </c>
      <c r="AE651">
        <v>0</v>
      </c>
      <c r="AF651">
        <v>0</v>
      </c>
    </row>
    <row r="652" spans="1:32" x14ac:dyDescent="0.2">
      <c r="A652" s="1" t="s">
        <v>454</v>
      </c>
      <c r="B652" s="1" t="s">
        <v>455</v>
      </c>
      <c r="C652" s="1" t="s">
        <v>193</v>
      </c>
      <c r="D652" s="1" t="s">
        <v>276</v>
      </c>
      <c r="E652" s="1">
        <v>57</v>
      </c>
      <c r="F652" s="1" t="s">
        <v>1435</v>
      </c>
      <c r="G652" s="1" t="s">
        <v>198</v>
      </c>
      <c r="H652" s="2"/>
      <c r="I652" s="2"/>
      <c r="J652" s="1"/>
      <c r="K652" s="1" t="s">
        <v>193</v>
      </c>
      <c r="L652" s="1" t="s">
        <v>193</v>
      </c>
      <c r="M652" s="1" t="s">
        <v>193</v>
      </c>
      <c r="N652" s="1"/>
      <c r="O652" s="2">
        <v>0</v>
      </c>
      <c r="P652" s="1">
        <v>1</v>
      </c>
      <c r="Q652" s="2">
        <v>1</v>
      </c>
      <c r="R652" s="1"/>
      <c r="S652" s="2">
        <v>0</v>
      </c>
      <c r="T652" s="1" t="s">
        <v>193</v>
      </c>
      <c r="V652" t="s">
        <v>286</v>
      </c>
      <c r="W652" t="s">
        <v>1452</v>
      </c>
      <c r="X652">
        <v>0</v>
      </c>
      <c r="Y652">
        <v>1</v>
      </c>
      <c r="AA652">
        <v>1</v>
      </c>
      <c r="AD652" t="s">
        <v>1476</v>
      </c>
      <c r="AE652">
        <v>0</v>
      </c>
      <c r="AF652">
        <v>0</v>
      </c>
    </row>
    <row r="653" spans="1:32" x14ac:dyDescent="0.2">
      <c r="A653" s="1" t="s">
        <v>454</v>
      </c>
      <c r="B653" s="1" t="s">
        <v>455</v>
      </c>
      <c r="C653" s="1" t="s">
        <v>193</v>
      </c>
      <c r="D653" s="1" t="s">
        <v>276</v>
      </c>
      <c r="E653" s="1">
        <v>79</v>
      </c>
      <c r="F653" s="1" t="s">
        <v>1477</v>
      </c>
      <c r="G653" s="1" t="s">
        <v>198</v>
      </c>
      <c r="H653" s="2"/>
      <c r="I653" s="2"/>
      <c r="J653" s="1"/>
      <c r="K653" s="1" t="s">
        <v>193</v>
      </c>
      <c r="L653" s="1" t="s">
        <v>193</v>
      </c>
      <c r="M653" s="1" t="s">
        <v>193</v>
      </c>
      <c r="N653" s="1"/>
      <c r="O653" s="2">
        <v>0</v>
      </c>
      <c r="P653" s="1">
        <v>1</v>
      </c>
      <c r="Q653" s="2">
        <v>1</v>
      </c>
      <c r="R653" s="1"/>
      <c r="S653" s="2">
        <v>0</v>
      </c>
      <c r="T653" s="1" t="s">
        <v>193</v>
      </c>
      <c r="V653" t="s">
        <v>286</v>
      </c>
      <c r="W653" t="s">
        <v>1480</v>
      </c>
      <c r="X653">
        <v>0</v>
      </c>
      <c r="Y653">
        <v>1</v>
      </c>
      <c r="AA653">
        <v>1</v>
      </c>
      <c r="AD653" t="s">
        <v>1479</v>
      </c>
      <c r="AE653">
        <v>0</v>
      </c>
      <c r="AF653">
        <v>0</v>
      </c>
    </row>
    <row r="654" spans="1:32" x14ac:dyDescent="0.2">
      <c r="A654" s="1" t="s">
        <v>454</v>
      </c>
      <c r="B654" s="1" t="s">
        <v>455</v>
      </c>
      <c r="C654" s="1" t="s">
        <v>193</v>
      </c>
      <c r="D654" s="1" t="s">
        <v>276</v>
      </c>
      <c r="E654" s="1">
        <v>81</v>
      </c>
      <c r="F654" s="1" t="s">
        <v>469</v>
      </c>
      <c r="G654" s="1" t="s">
        <v>198</v>
      </c>
      <c r="H654" s="2"/>
      <c r="I654" s="2"/>
      <c r="J654" s="1"/>
      <c r="K654" s="1" t="s">
        <v>193</v>
      </c>
      <c r="L654" s="1" t="s">
        <v>193</v>
      </c>
      <c r="M654" s="1" t="s">
        <v>193</v>
      </c>
      <c r="N654" s="1"/>
      <c r="O654" s="2">
        <v>0</v>
      </c>
      <c r="P654" s="1">
        <v>1</v>
      </c>
      <c r="Q654" s="2">
        <v>1</v>
      </c>
      <c r="R654" s="1"/>
      <c r="S654" s="2">
        <v>0</v>
      </c>
      <c r="T654" s="1" t="s">
        <v>193</v>
      </c>
      <c r="V654" t="s">
        <v>286</v>
      </c>
      <c r="W654" t="s">
        <v>1481</v>
      </c>
      <c r="X654">
        <v>0</v>
      </c>
      <c r="Y654">
        <v>1</v>
      </c>
      <c r="AA654">
        <v>1</v>
      </c>
      <c r="AD654" t="s">
        <v>1479</v>
      </c>
      <c r="AE654">
        <v>0</v>
      </c>
      <c r="AF654">
        <v>0</v>
      </c>
    </row>
    <row r="655" spans="1:32" x14ac:dyDescent="0.2">
      <c r="A655" s="1" t="s">
        <v>454</v>
      </c>
      <c r="B655" s="1" t="s">
        <v>455</v>
      </c>
      <c r="C655" s="1" t="s">
        <v>193</v>
      </c>
      <c r="D655" s="1" t="s">
        <v>276</v>
      </c>
      <c r="E655" s="1">
        <v>82</v>
      </c>
      <c r="F655" s="1" t="s">
        <v>471</v>
      </c>
      <c r="G655" s="1" t="s">
        <v>198</v>
      </c>
      <c r="H655" s="2"/>
      <c r="I655" s="2"/>
      <c r="J655" s="1"/>
      <c r="K655" s="1" t="s">
        <v>193</v>
      </c>
      <c r="L655" s="1" t="s">
        <v>193</v>
      </c>
      <c r="M655" s="1" t="s">
        <v>193</v>
      </c>
      <c r="N655" s="1"/>
      <c r="O655" s="2">
        <v>0</v>
      </c>
      <c r="P655" s="1">
        <v>1</v>
      </c>
      <c r="Q655" s="2">
        <v>1</v>
      </c>
      <c r="R655" s="1"/>
      <c r="S655" s="2">
        <v>0</v>
      </c>
      <c r="T655" s="1" t="s">
        <v>193</v>
      </c>
      <c r="V655" t="s">
        <v>286</v>
      </c>
      <c r="W655" t="s">
        <v>1482</v>
      </c>
      <c r="X655">
        <v>0</v>
      </c>
      <c r="Y655">
        <v>1</v>
      </c>
      <c r="AA655">
        <v>1</v>
      </c>
      <c r="AD655" t="s">
        <v>1476</v>
      </c>
      <c r="AE655">
        <v>0</v>
      </c>
      <c r="AF655">
        <v>0</v>
      </c>
    </row>
    <row r="656" spans="1:32" x14ac:dyDescent="0.2">
      <c r="A656" s="1" t="s">
        <v>512</v>
      </c>
      <c r="B656" s="1" t="s">
        <v>526</v>
      </c>
      <c r="C656" s="1" t="s">
        <v>193</v>
      </c>
      <c r="D656" s="1" t="s">
        <v>284</v>
      </c>
      <c r="E656" s="1">
        <v>3104</v>
      </c>
      <c r="F656" s="1" t="s">
        <v>1483</v>
      </c>
      <c r="G656" s="1" t="s">
        <v>198</v>
      </c>
      <c r="H656" s="2"/>
      <c r="I656" s="2"/>
      <c r="J656" s="1"/>
      <c r="K656" s="1" t="s">
        <v>193</v>
      </c>
      <c r="L656" s="1" t="s">
        <v>193</v>
      </c>
      <c r="M656" s="1" t="s">
        <v>193</v>
      </c>
      <c r="N656" s="1"/>
      <c r="O656" s="2">
        <v>0</v>
      </c>
      <c r="P656" s="1">
        <v>1</v>
      </c>
      <c r="Q656" s="2">
        <v>1</v>
      </c>
      <c r="R656" s="1"/>
      <c r="S656" s="2">
        <v>0</v>
      </c>
      <c r="T656" s="1" t="s">
        <v>193</v>
      </c>
      <c r="V656" t="s">
        <v>286</v>
      </c>
      <c r="W656" t="s">
        <v>1484</v>
      </c>
      <c r="X656">
        <v>0</v>
      </c>
      <c r="Y656">
        <v>1</v>
      </c>
      <c r="AA656">
        <v>1</v>
      </c>
      <c r="AD656" t="s">
        <v>1485</v>
      </c>
      <c r="AE656">
        <v>0</v>
      </c>
      <c r="AF656">
        <v>0</v>
      </c>
    </row>
    <row r="657" spans="1:32" x14ac:dyDescent="0.2">
      <c r="A657" s="1" t="s">
        <v>512</v>
      </c>
      <c r="B657" s="1" t="s">
        <v>526</v>
      </c>
      <c r="C657" s="1" t="s">
        <v>193</v>
      </c>
      <c r="D657" s="1" t="s">
        <v>284</v>
      </c>
      <c r="E657" s="1">
        <v>3300</v>
      </c>
      <c r="F657" s="1" t="s">
        <v>1486</v>
      </c>
      <c r="G657" s="1" t="s">
        <v>198</v>
      </c>
      <c r="H657" s="2"/>
      <c r="I657" s="2"/>
      <c r="J657" s="1"/>
      <c r="K657" s="1" t="s">
        <v>193</v>
      </c>
      <c r="L657" s="1" t="s">
        <v>193</v>
      </c>
      <c r="M657" s="1" t="s">
        <v>193</v>
      </c>
      <c r="N657" s="1"/>
      <c r="O657" s="2">
        <v>0</v>
      </c>
      <c r="P657" s="1">
        <v>1</v>
      </c>
      <c r="Q657" s="2">
        <v>1</v>
      </c>
      <c r="R657" s="1"/>
      <c r="S657" s="2">
        <v>0</v>
      </c>
      <c r="T657" s="1" t="s">
        <v>193</v>
      </c>
      <c r="V657" t="s">
        <v>286</v>
      </c>
      <c r="W657" t="s">
        <v>399</v>
      </c>
      <c r="X657">
        <v>0</v>
      </c>
      <c r="Y657">
        <v>1</v>
      </c>
      <c r="AA657">
        <v>1</v>
      </c>
      <c r="AD657" t="s">
        <v>1487</v>
      </c>
      <c r="AE657">
        <v>0</v>
      </c>
      <c r="AF657">
        <v>0</v>
      </c>
    </row>
    <row r="658" spans="1:32" x14ac:dyDescent="0.2">
      <c r="A658" s="1" t="s">
        <v>512</v>
      </c>
      <c r="B658" s="1" t="s">
        <v>526</v>
      </c>
      <c r="C658" s="1" t="s">
        <v>193</v>
      </c>
      <c r="D658" s="1" t="s">
        <v>284</v>
      </c>
      <c r="E658" s="1">
        <v>3358</v>
      </c>
      <c r="F658" s="1" t="s">
        <v>1488</v>
      </c>
      <c r="G658" s="1" t="s">
        <v>198</v>
      </c>
      <c r="H658" s="2"/>
      <c r="I658" s="2"/>
      <c r="J658" s="1"/>
      <c r="K658" s="1" t="s">
        <v>193</v>
      </c>
      <c r="L658" s="1" t="s">
        <v>193</v>
      </c>
      <c r="M658" s="1" t="s">
        <v>193</v>
      </c>
      <c r="N658" s="1"/>
      <c r="O658" s="2">
        <v>0</v>
      </c>
      <c r="P658" s="1">
        <v>1</v>
      </c>
      <c r="Q658" s="2">
        <v>1</v>
      </c>
      <c r="R658" s="1"/>
      <c r="S658" s="2">
        <v>0</v>
      </c>
      <c r="T658" s="1" t="s">
        <v>193</v>
      </c>
      <c r="V658" t="s">
        <v>286</v>
      </c>
      <c r="W658" t="s">
        <v>1489</v>
      </c>
      <c r="X658">
        <v>0</v>
      </c>
      <c r="Y658">
        <v>1</v>
      </c>
      <c r="AA658">
        <v>1</v>
      </c>
      <c r="AD658" t="s">
        <v>1490</v>
      </c>
      <c r="AE658">
        <v>0</v>
      </c>
      <c r="AF658">
        <v>0</v>
      </c>
    </row>
    <row r="659" spans="1:32" x14ac:dyDescent="0.2">
      <c r="A659" s="1" t="s">
        <v>512</v>
      </c>
      <c r="B659" s="1" t="s">
        <v>526</v>
      </c>
      <c r="C659" s="1" t="s">
        <v>193</v>
      </c>
      <c r="D659" s="1" t="s">
        <v>276</v>
      </c>
      <c r="E659" s="1">
        <v>3300</v>
      </c>
      <c r="F659" s="1" t="s">
        <v>1486</v>
      </c>
      <c r="G659" s="1" t="s">
        <v>198</v>
      </c>
      <c r="H659" s="2"/>
      <c r="I659" s="2"/>
      <c r="J659" s="1"/>
      <c r="K659" s="1" t="s">
        <v>193</v>
      </c>
      <c r="L659" s="1" t="s">
        <v>193</v>
      </c>
      <c r="M659" s="1" t="s">
        <v>193</v>
      </c>
      <c r="N659" s="1"/>
      <c r="O659" s="2">
        <v>0</v>
      </c>
      <c r="P659" s="1">
        <v>1</v>
      </c>
      <c r="Q659" s="2">
        <v>1</v>
      </c>
      <c r="R659" s="1"/>
      <c r="S659" s="2">
        <v>0</v>
      </c>
      <c r="T659" s="1" t="s">
        <v>193</v>
      </c>
      <c r="V659" t="s">
        <v>286</v>
      </c>
      <c r="W659" t="s">
        <v>415</v>
      </c>
      <c r="X659">
        <v>0</v>
      </c>
      <c r="Y659">
        <v>1</v>
      </c>
      <c r="AA659">
        <v>1</v>
      </c>
      <c r="AD659" t="s">
        <v>1487</v>
      </c>
      <c r="AE659">
        <v>0</v>
      </c>
      <c r="AF659">
        <v>0</v>
      </c>
    </row>
    <row r="660" spans="1:32" x14ac:dyDescent="0.2">
      <c r="A660" s="1" t="s">
        <v>512</v>
      </c>
      <c r="B660" s="1" t="s">
        <v>526</v>
      </c>
      <c r="C660" s="1" t="s">
        <v>193</v>
      </c>
      <c r="D660" s="1" t="s">
        <v>276</v>
      </c>
      <c r="E660" s="1">
        <v>3358</v>
      </c>
      <c r="F660" s="1" t="s">
        <v>1488</v>
      </c>
      <c r="G660" s="1" t="s">
        <v>198</v>
      </c>
      <c r="H660" s="2"/>
      <c r="I660" s="2"/>
      <c r="J660" s="1"/>
      <c r="K660" s="1" t="s">
        <v>193</v>
      </c>
      <c r="L660" s="1" t="s">
        <v>193</v>
      </c>
      <c r="M660" s="1" t="s">
        <v>193</v>
      </c>
      <c r="N660" s="1"/>
      <c r="O660" s="2">
        <v>0</v>
      </c>
      <c r="P660" s="1">
        <v>1</v>
      </c>
      <c r="Q660" s="2">
        <v>1</v>
      </c>
      <c r="R660" s="1"/>
      <c r="S660" s="2">
        <v>0</v>
      </c>
      <c r="T660" s="1" t="s">
        <v>193</v>
      </c>
      <c r="V660" t="s">
        <v>286</v>
      </c>
      <c r="W660" t="s">
        <v>1491</v>
      </c>
      <c r="X660">
        <v>0</v>
      </c>
      <c r="Y660">
        <v>1</v>
      </c>
      <c r="AA660">
        <v>1</v>
      </c>
      <c r="AD660" t="s">
        <v>1490</v>
      </c>
      <c r="AE660">
        <v>0</v>
      </c>
      <c r="AF660">
        <v>0</v>
      </c>
    </row>
    <row r="661" spans="1:32" x14ac:dyDescent="0.2">
      <c r="A661" s="1" t="s">
        <v>512</v>
      </c>
      <c r="B661" s="1" t="s">
        <v>546</v>
      </c>
      <c r="C661" s="1" t="s">
        <v>193</v>
      </c>
      <c r="D661" s="1" t="s">
        <v>284</v>
      </c>
      <c r="E661" s="1">
        <v>5131</v>
      </c>
      <c r="F661" s="1" t="s">
        <v>1492</v>
      </c>
      <c r="G661" s="1" t="s">
        <v>198</v>
      </c>
      <c r="H661" s="2"/>
      <c r="I661" s="2"/>
      <c r="J661" s="1"/>
      <c r="K661" s="1" t="s">
        <v>193</v>
      </c>
      <c r="L661" s="1" t="s">
        <v>193</v>
      </c>
      <c r="M661" s="1" t="s">
        <v>193</v>
      </c>
      <c r="N661" s="1"/>
      <c r="O661" s="2">
        <v>0</v>
      </c>
      <c r="P661" s="1">
        <v>1</v>
      </c>
      <c r="Q661" s="2">
        <v>1</v>
      </c>
      <c r="R661" s="1"/>
      <c r="S661" s="2">
        <v>0</v>
      </c>
      <c r="T661" s="1" t="s">
        <v>193</v>
      </c>
      <c r="V661" t="s">
        <v>286</v>
      </c>
      <c r="W661" t="s">
        <v>1493</v>
      </c>
      <c r="X661">
        <v>0</v>
      </c>
      <c r="Y661">
        <v>1</v>
      </c>
      <c r="AA661">
        <v>1</v>
      </c>
      <c r="AD661" t="s">
        <v>1494</v>
      </c>
      <c r="AE661">
        <v>0</v>
      </c>
      <c r="AF661">
        <v>0</v>
      </c>
    </row>
    <row r="662" spans="1:32" x14ac:dyDescent="0.2">
      <c r="A662" s="1" t="s">
        <v>512</v>
      </c>
      <c r="B662" s="1" t="s">
        <v>575</v>
      </c>
      <c r="C662" s="1" t="s">
        <v>193</v>
      </c>
      <c r="D662" s="1" t="s">
        <v>284</v>
      </c>
      <c r="E662" s="1">
        <v>77</v>
      </c>
      <c r="F662" s="1" t="s">
        <v>1495</v>
      </c>
      <c r="G662" s="1" t="s">
        <v>198</v>
      </c>
      <c r="H662" s="2"/>
      <c r="I662" s="2"/>
      <c r="J662" s="1"/>
      <c r="K662" s="1" t="s">
        <v>193</v>
      </c>
      <c r="L662" s="1" t="s">
        <v>193</v>
      </c>
      <c r="M662" s="1" t="s">
        <v>193</v>
      </c>
      <c r="N662" s="1"/>
      <c r="O662" s="2">
        <v>0</v>
      </c>
      <c r="P662" s="1">
        <v>1</v>
      </c>
      <c r="Q662" s="2">
        <v>1</v>
      </c>
      <c r="R662" s="1"/>
      <c r="S662" s="2">
        <v>0</v>
      </c>
      <c r="T662" s="1" t="s">
        <v>193</v>
      </c>
      <c r="V662" t="s">
        <v>286</v>
      </c>
      <c r="W662" t="s">
        <v>1496</v>
      </c>
      <c r="X662">
        <v>0</v>
      </c>
      <c r="Y662">
        <v>1</v>
      </c>
      <c r="AA662">
        <v>1</v>
      </c>
      <c r="AD662" t="s">
        <v>1497</v>
      </c>
      <c r="AE662">
        <v>0</v>
      </c>
      <c r="AF662">
        <v>0</v>
      </c>
    </row>
    <row r="663" spans="1:32" x14ac:dyDescent="0.2">
      <c r="A663" s="1" t="s">
        <v>512</v>
      </c>
      <c r="B663" s="1" t="s">
        <v>575</v>
      </c>
      <c r="C663" s="1" t="s">
        <v>193</v>
      </c>
      <c r="D663" s="1" t="s">
        <v>284</v>
      </c>
      <c r="E663" s="1">
        <v>460</v>
      </c>
      <c r="F663" s="1" t="s">
        <v>1498</v>
      </c>
      <c r="G663" s="1" t="s">
        <v>198</v>
      </c>
      <c r="H663" s="2"/>
      <c r="I663" s="2"/>
      <c r="J663" s="1"/>
      <c r="K663" s="1" t="s">
        <v>193</v>
      </c>
      <c r="L663" s="1" t="s">
        <v>193</v>
      </c>
      <c r="M663" s="1" t="s">
        <v>193</v>
      </c>
      <c r="N663" s="1"/>
      <c r="O663" s="2">
        <v>0</v>
      </c>
      <c r="P663" s="1">
        <v>1</v>
      </c>
      <c r="Q663" s="2">
        <v>1</v>
      </c>
      <c r="R663" s="1"/>
      <c r="S663" s="2">
        <v>0</v>
      </c>
      <c r="T663" s="1" t="s">
        <v>193</v>
      </c>
      <c r="V663" t="s">
        <v>286</v>
      </c>
      <c r="W663" t="s">
        <v>727</v>
      </c>
      <c r="X663">
        <v>0</v>
      </c>
      <c r="Y663">
        <v>1</v>
      </c>
      <c r="AA663">
        <v>1</v>
      </c>
      <c r="AD663" t="s">
        <v>1499</v>
      </c>
      <c r="AE663">
        <v>0</v>
      </c>
      <c r="AF663">
        <v>0</v>
      </c>
    </row>
    <row r="664" spans="1:32" x14ac:dyDescent="0.2">
      <c r="A664" s="1" t="s">
        <v>512</v>
      </c>
      <c r="B664" s="1" t="s">
        <v>584</v>
      </c>
      <c r="C664" s="1" t="s">
        <v>193</v>
      </c>
      <c r="D664" s="1" t="s">
        <v>276</v>
      </c>
      <c r="E664" s="1">
        <v>2183</v>
      </c>
      <c r="F664" s="1" t="s">
        <v>1500</v>
      </c>
      <c r="G664" s="1" t="s">
        <v>198</v>
      </c>
      <c r="H664" s="2"/>
      <c r="I664" s="2"/>
      <c r="J664" s="1"/>
      <c r="K664" s="1" t="s">
        <v>193</v>
      </c>
      <c r="L664" s="1" t="s">
        <v>193</v>
      </c>
      <c r="M664" s="1" t="s">
        <v>193</v>
      </c>
      <c r="N664" s="1"/>
      <c r="O664" s="2">
        <v>0</v>
      </c>
      <c r="P664" s="1">
        <v>1</v>
      </c>
      <c r="Q664" s="2">
        <v>1</v>
      </c>
      <c r="R664" s="1"/>
      <c r="S664" s="2">
        <v>0</v>
      </c>
      <c r="T664" s="1" t="s">
        <v>193</v>
      </c>
      <c r="V664" t="s">
        <v>286</v>
      </c>
      <c r="W664" t="s">
        <v>1501</v>
      </c>
      <c r="X664">
        <v>0</v>
      </c>
      <c r="Y664">
        <v>1</v>
      </c>
      <c r="AA664">
        <v>1</v>
      </c>
      <c r="AD664" t="s">
        <v>1502</v>
      </c>
      <c r="AE664">
        <v>0</v>
      </c>
      <c r="AF664">
        <v>0</v>
      </c>
    </row>
    <row r="665" spans="1:32" x14ac:dyDescent="0.2">
      <c r="A665" s="1" t="s">
        <v>512</v>
      </c>
      <c r="B665" s="1" t="s">
        <v>584</v>
      </c>
      <c r="C665" s="1" t="s">
        <v>193</v>
      </c>
      <c r="D665" s="1" t="s">
        <v>288</v>
      </c>
      <c r="E665" s="1">
        <v>6602</v>
      </c>
      <c r="F665" s="1" t="s">
        <v>1503</v>
      </c>
      <c r="G665" s="1" t="s">
        <v>198</v>
      </c>
      <c r="H665" s="2"/>
      <c r="I665" s="2"/>
      <c r="J665" s="1"/>
      <c r="K665" s="1" t="s">
        <v>193</v>
      </c>
      <c r="L665" s="1" t="s">
        <v>193</v>
      </c>
      <c r="M665" s="1" t="s">
        <v>193</v>
      </c>
      <c r="N665" s="1"/>
      <c r="O665" s="2">
        <v>0</v>
      </c>
      <c r="P665" s="1">
        <v>1</v>
      </c>
      <c r="Q665" s="2">
        <v>1</v>
      </c>
      <c r="R665" s="1"/>
      <c r="S665" s="2">
        <v>0</v>
      </c>
      <c r="T665" s="1" t="s">
        <v>193</v>
      </c>
      <c r="V665" t="s">
        <v>286</v>
      </c>
      <c r="W665" t="s">
        <v>1504</v>
      </c>
      <c r="X665">
        <v>0</v>
      </c>
      <c r="Y665">
        <v>1</v>
      </c>
      <c r="AA665">
        <v>1</v>
      </c>
      <c r="AD665" t="s">
        <v>1505</v>
      </c>
      <c r="AE665">
        <v>0</v>
      </c>
      <c r="AF665">
        <v>0</v>
      </c>
    </row>
    <row r="666" spans="1:32" x14ac:dyDescent="0.2">
      <c r="A666" s="1" t="s">
        <v>512</v>
      </c>
      <c r="B666" s="1" t="s">
        <v>1076</v>
      </c>
      <c r="C666" s="1" t="s">
        <v>193</v>
      </c>
      <c r="D666" s="1" t="s">
        <v>284</v>
      </c>
      <c r="E666" s="1">
        <v>279</v>
      </c>
      <c r="F666" s="1" t="s">
        <v>1506</v>
      </c>
      <c r="G666" s="1" t="s">
        <v>198</v>
      </c>
      <c r="H666" s="2"/>
      <c r="I666" s="2"/>
      <c r="J666" s="1"/>
      <c r="K666" s="1" t="s">
        <v>193</v>
      </c>
      <c r="L666" s="1" t="s">
        <v>193</v>
      </c>
      <c r="M666" s="1" t="s">
        <v>193</v>
      </c>
      <c r="N666" s="1"/>
      <c r="O666" s="2">
        <v>0</v>
      </c>
      <c r="P666" s="1">
        <v>1</v>
      </c>
      <c r="Q666" s="2">
        <v>1</v>
      </c>
      <c r="R666" s="1"/>
      <c r="S666" s="2">
        <v>0</v>
      </c>
      <c r="T666" s="1" t="s">
        <v>193</v>
      </c>
      <c r="V666" t="s">
        <v>286</v>
      </c>
      <c r="W666" t="s">
        <v>1507</v>
      </c>
      <c r="X666">
        <v>0</v>
      </c>
      <c r="Y666">
        <v>1</v>
      </c>
      <c r="AA666">
        <v>1</v>
      </c>
      <c r="AD666" t="s">
        <v>1508</v>
      </c>
      <c r="AE666">
        <v>0</v>
      </c>
      <c r="AF666">
        <v>0</v>
      </c>
    </row>
    <row r="667" spans="1:32" x14ac:dyDescent="0.2">
      <c r="A667" s="1" t="s">
        <v>512</v>
      </c>
      <c r="B667" s="1" t="s">
        <v>1076</v>
      </c>
      <c r="C667" s="1" t="s">
        <v>193</v>
      </c>
      <c r="D667" s="1" t="s">
        <v>276</v>
      </c>
      <c r="E667" s="1">
        <v>348</v>
      </c>
      <c r="F667" s="1" t="s">
        <v>1509</v>
      </c>
      <c r="G667" s="1" t="s">
        <v>198</v>
      </c>
      <c r="H667" s="2"/>
      <c r="I667" s="2"/>
      <c r="J667" s="1"/>
      <c r="K667" s="1" t="s">
        <v>193</v>
      </c>
      <c r="L667" s="1" t="s">
        <v>193</v>
      </c>
      <c r="M667" s="1" t="s">
        <v>193</v>
      </c>
      <c r="N667" s="1"/>
      <c r="O667" s="2">
        <v>0</v>
      </c>
      <c r="P667" s="1">
        <v>1</v>
      </c>
      <c r="Q667" s="2">
        <v>1</v>
      </c>
      <c r="R667" s="1"/>
      <c r="S667" s="2">
        <v>0</v>
      </c>
      <c r="T667" s="1" t="s">
        <v>193</v>
      </c>
      <c r="V667" t="s">
        <v>286</v>
      </c>
      <c r="W667" t="s">
        <v>1510</v>
      </c>
      <c r="X667">
        <v>0</v>
      </c>
      <c r="Y667">
        <v>1</v>
      </c>
      <c r="AA667">
        <v>1</v>
      </c>
      <c r="AD667" t="s">
        <v>1511</v>
      </c>
      <c r="AE667">
        <v>0</v>
      </c>
      <c r="AF667">
        <v>0</v>
      </c>
    </row>
    <row r="668" spans="1:32" x14ac:dyDescent="0.2">
      <c r="A668" s="1" t="s">
        <v>512</v>
      </c>
      <c r="B668" s="1" t="s">
        <v>1076</v>
      </c>
      <c r="C668" s="1" t="s">
        <v>193</v>
      </c>
      <c r="D668" s="1" t="s">
        <v>331</v>
      </c>
      <c r="E668" s="1">
        <v>185</v>
      </c>
      <c r="F668" s="1" t="s">
        <v>1512</v>
      </c>
      <c r="G668" s="1" t="s">
        <v>227</v>
      </c>
      <c r="H668" s="2">
        <v>41974</v>
      </c>
      <c r="I668" s="2"/>
      <c r="J668" s="1"/>
      <c r="K668" s="1" t="s">
        <v>193</v>
      </c>
      <c r="L668" s="1" t="s">
        <v>193</v>
      </c>
      <c r="M668" s="1" t="s">
        <v>193</v>
      </c>
      <c r="N668" s="1"/>
      <c r="O668" s="2">
        <v>0</v>
      </c>
      <c r="P668" s="1">
        <v>1</v>
      </c>
      <c r="Q668" s="2">
        <v>1</v>
      </c>
      <c r="R668" s="1"/>
      <c r="S668" s="2">
        <v>0</v>
      </c>
      <c r="T668" s="1" t="s">
        <v>193</v>
      </c>
      <c r="V668" t="s">
        <v>286</v>
      </c>
      <c r="W668" t="s">
        <v>1513</v>
      </c>
      <c r="X668">
        <v>0</v>
      </c>
      <c r="Y668">
        <v>1</v>
      </c>
      <c r="AA668">
        <v>1</v>
      </c>
      <c r="AD668" t="s">
        <v>1514</v>
      </c>
      <c r="AE668">
        <v>1</v>
      </c>
      <c r="AF668">
        <v>1</v>
      </c>
    </row>
    <row r="669" spans="1:32" x14ac:dyDescent="0.2">
      <c r="A669" s="1" t="s">
        <v>512</v>
      </c>
      <c r="B669" s="1" t="s">
        <v>1076</v>
      </c>
      <c r="C669" s="1" t="s">
        <v>193</v>
      </c>
      <c r="D669" s="1" t="s">
        <v>331</v>
      </c>
      <c r="E669" s="1">
        <v>321</v>
      </c>
      <c r="F669" s="1" t="s">
        <v>1515</v>
      </c>
      <c r="G669" s="1" t="s">
        <v>198</v>
      </c>
      <c r="H669" s="2"/>
      <c r="I669" s="2"/>
      <c r="J669" s="1"/>
      <c r="K669" s="1" t="s">
        <v>193</v>
      </c>
      <c r="L669" s="1" t="s">
        <v>193</v>
      </c>
      <c r="M669" s="1" t="s">
        <v>193</v>
      </c>
      <c r="N669" s="1"/>
      <c r="O669" s="2">
        <v>0</v>
      </c>
      <c r="P669" s="1">
        <v>1</v>
      </c>
      <c r="Q669" s="2">
        <v>1</v>
      </c>
      <c r="R669" s="1"/>
      <c r="S669" s="2">
        <v>0</v>
      </c>
      <c r="T669" s="1" t="s">
        <v>193</v>
      </c>
      <c r="V669" t="s">
        <v>286</v>
      </c>
      <c r="W669" t="s">
        <v>1516</v>
      </c>
      <c r="X669">
        <v>0</v>
      </c>
      <c r="Y669">
        <v>1</v>
      </c>
      <c r="AA669">
        <v>1</v>
      </c>
      <c r="AD669" t="s">
        <v>1514</v>
      </c>
      <c r="AE669">
        <v>0</v>
      </c>
      <c r="AF669">
        <v>0</v>
      </c>
    </row>
    <row r="670" spans="1:32" x14ac:dyDescent="0.2">
      <c r="A670" s="1" t="s">
        <v>512</v>
      </c>
      <c r="B670" s="1" t="s">
        <v>604</v>
      </c>
      <c r="C670" s="1" t="s">
        <v>193</v>
      </c>
      <c r="D670" s="1" t="s">
        <v>284</v>
      </c>
      <c r="E670" s="1">
        <v>53</v>
      </c>
      <c r="F670" s="1" t="s">
        <v>1517</v>
      </c>
      <c r="G670" s="1" t="s">
        <v>198</v>
      </c>
      <c r="H670" s="2"/>
      <c r="I670" s="2"/>
      <c r="J670" s="1"/>
      <c r="K670" s="1" t="s">
        <v>193</v>
      </c>
      <c r="L670" s="1" t="s">
        <v>193</v>
      </c>
      <c r="M670" s="1" t="s">
        <v>193</v>
      </c>
      <c r="N670" s="1"/>
      <c r="O670" s="2">
        <v>0</v>
      </c>
      <c r="P670" s="1">
        <v>1</v>
      </c>
      <c r="Q670" s="2">
        <v>1</v>
      </c>
      <c r="R670" s="1"/>
      <c r="S670" s="2">
        <v>0</v>
      </c>
      <c r="T670" s="1" t="s">
        <v>193</v>
      </c>
      <c r="V670" t="s">
        <v>286</v>
      </c>
      <c r="W670" t="s">
        <v>464</v>
      </c>
      <c r="X670">
        <v>0</v>
      </c>
      <c r="Y670">
        <v>1</v>
      </c>
      <c r="AA670">
        <v>1</v>
      </c>
      <c r="AD670" t="s">
        <v>1518</v>
      </c>
      <c r="AE670">
        <v>0</v>
      </c>
      <c r="AF670">
        <v>0</v>
      </c>
    </row>
    <row r="671" spans="1:32" x14ac:dyDescent="0.2">
      <c r="A671" s="1" t="s">
        <v>512</v>
      </c>
      <c r="B671" s="1" t="s">
        <v>604</v>
      </c>
      <c r="C671" s="1" t="s">
        <v>193</v>
      </c>
      <c r="D671" s="1" t="s">
        <v>284</v>
      </c>
      <c r="E671" s="1">
        <v>108</v>
      </c>
      <c r="F671" s="1" t="s">
        <v>1106</v>
      </c>
      <c r="G671" s="1" t="s">
        <v>198</v>
      </c>
      <c r="H671" s="2"/>
      <c r="I671" s="2"/>
      <c r="J671" s="1"/>
      <c r="K671" s="1" t="s">
        <v>193</v>
      </c>
      <c r="L671" s="1" t="s">
        <v>193</v>
      </c>
      <c r="M671" s="1" t="s">
        <v>193</v>
      </c>
      <c r="N671" s="1"/>
      <c r="O671" s="2">
        <v>0</v>
      </c>
      <c r="P671" s="1">
        <v>1</v>
      </c>
      <c r="Q671" s="2">
        <v>1</v>
      </c>
      <c r="R671" s="1"/>
      <c r="S671" s="2">
        <v>0</v>
      </c>
      <c r="T671" s="1" t="s">
        <v>193</v>
      </c>
      <c r="V671" t="s">
        <v>286</v>
      </c>
      <c r="W671" t="s">
        <v>1519</v>
      </c>
      <c r="X671">
        <v>0</v>
      </c>
      <c r="Y671">
        <v>1</v>
      </c>
      <c r="AA671">
        <v>1</v>
      </c>
      <c r="AD671" t="s">
        <v>1520</v>
      </c>
      <c r="AE671">
        <v>0</v>
      </c>
      <c r="AF671">
        <v>0</v>
      </c>
    </row>
    <row r="672" spans="1:32" x14ac:dyDescent="0.2">
      <c r="A672" s="1" t="s">
        <v>512</v>
      </c>
      <c r="B672" s="1" t="s">
        <v>604</v>
      </c>
      <c r="C672" s="1" t="s">
        <v>193</v>
      </c>
      <c r="D672" s="1" t="s">
        <v>284</v>
      </c>
      <c r="E672" s="1">
        <v>110</v>
      </c>
      <c r="F672" s="1" t="s">
        <v>612</v>
      </c>
      <c r="G672" s="1" t="s">
        <v>198</v>
      </c>
      <c r="H672" s="2"/>
      <c r="I672" s="2"/>
      <c r="J672" s="1"/>
      <c r="K672" s="1" t="s">
        <v>193</v>
      </c>
      <c r="L672" s="1" t="s">
        <v>193</v>
      </c>
      <c r="M672" s="1" t="s">
        <v>193</v>
      </c>
      <c r="N672" s="1"/>
      <c r="O672" s="2">
        <v>0</v>
      </c>
      <c r="P672" s="1">
        <v>1</v>
      </c>
      <c r="Q672" s="2">
        <v>1</v>
      </c>
      <c r="R672" s="1"/>
      <c r="S672" s="2">
        <v>0</v>
      </c>
      <c r="T672" s="1" t="s">
        <v>193</v>
      </c>
      <c r="V672" t="s">
        <v>286</v>
      </c>
      <c r="W672" t="s">
        <v>1521</v>
      </c>
      <c r="X672">
        <v>0</v>
      </c>
      <c r="Y672">
        <v>1</v>
      </c>
      <c r="AA672">
        <v>1</v>
      </c>
      <c r="AD672" t="s">
        <v>1522</v>
      </c>
      <c r="AE672">
        <v>0</v>
      </c>
      <c r="AF672">
        <v>0</v>
      </c>
    </row>
    <row r="673" spans="1:32" x14ac:dyDescent="0.2">
      <c r="A673" s="1" t="s">
        <v>512</v>
      </c>
      <c r="B673" s="1" t="s">
        <v>604</v>
      </c>
      <c r="C673" s="1" t="s">
        <v>193</v>
      </c>
      <c r="D673" s="1" t="s">
        <v>284</v>
      </c>
      <c r="E673" s="1">
        <v>111</v>
      </c>
      <c r="F673" s="1" t="s">
        <v>614</v>
      </c>
      <c r="G673" s="1" t="s">
        <v>198</v>
      </c>
      <c r="H673" s="2"/>
      <c r="I673" s="2"/>
      <c r="J673" s="1"/>
      <c r="K673" s="1" t="s">
        <v>193</v>
      </c>
      <c r="L673" s="1" t="s">
        <v>193</v>
      </c>
      <c r="M673" s="1" t="s">
        <v>193</v>
      </c>
      <c r="N673" s="1"/>
      <c r="O673" s="2">
        <v>0</v>
      </c>
      <c r="P673" s="1">
        <v>1</v>
      </c>
      <c r="Q673" s="2">
        <v>1</v>
      </c>
      <c r="R673" s="1"/>
      <c r="S673" s="2">
        <v>0</v>
      </c>
      <c r="T673" s="1" t="s">
        <v>193</v>
      </c>
      <c r="V673" t="s">
        <v>286</v>
      </c>
      <c r="W673" t="s">
        <v>1523</v>
      </c>
      <c r="X673">
        <v>0</v>
      </c>
      <c r="Y673">
        <v>1</v>
      </c>
      <c r="AA673">
        <v>1</v>
      </c>
      <c r="AD673" t="s">
        <v>1520</v>
      </c>
      <c r="AE673">
        <v>0</v>
      </c>
      <c r="AF673">
        <v>0</v>
      </c>
    </row>
    <row r="674" spans="1:32" x14ac:dyDescent="0.2">
      <c r="A674" s="1" t="s">
        <v>512</v>
      </c>
      <c r="B674" s="1" t="s">
        <v>604</v>
      </c>
      <c r="C674" s="1" t="s">
        <v>193</v>
      </c>
      <c r="D674" s="1" t="s">
        <v>284</v>
      </c>
      <c r="E674" s="1">
        <v>916</v>
      </c>
      <c r="F674" s="1" t="s">
        <v>1524</v>
      </c>
      <c r="G674" s="1" t="s">
        <v>198</v>
      </c>
      <c r="H674" s="2"/>
      <c r="I674" s="2"/>
      <c r="J674" s="1"/>
      <c r="K674" s="1" t="s">
        <v>193</v>
      </c>
      <c r="L674" s="1" t="s">
        <v>193</v>
      </c>
      <c r="M674" s="1" t="s">
        <v>193</v>
      </c>
      <c r="N674" s="1"/>
      <c r="O674" s="2">
        <v>0</v>
      </c>
      <c r="P674" s="1">
        <v>1</v>
      </c>
      <c r="Q674" s="2">
        <v>1</v>
      </c>
      <c r="R674" s="1"/>
      <c r="S674" s="2">
        <v>0</v>
      </c>
      <c r="T674" s="1" t="s">
        <v>193</v>
      </c>
      <c r="V674" t="s">
        <v>286</v>
      </c>
      <c r="W674" t="s">
        <v>1525</v>
      </c>
      <c r="X674">
        <v>0</v>
      </c>
      <c r="Y674">
        <v>1</v>
      </c>
      <c r="AA674">
        <v>1</v>
      </c>
      <c r="AD674" t="s">
        <v>1526</v>
      </c>
      <c r="AE674">
        <v>0</v>
      </c>
      <c r="AF674">
        <v>0</v>
      </c>
    </row>
    <row r="675" spans="1:32" x14ac:dyDescent="0.2">
      <c r="A675" s="1" t="s">
        <v>512</v>
      </c>
      <c r="B675" s="1" t="s">
        <v>604</v>
      </c>
      <c r="C675" s="1" t="s">
        <v>193</v>
      </c>
      <c r="D675" s="1" t="s">
        <v>276</v>
      </c>
      <c r="E675" s="1">
        <v>99</v>
      </c>
      <c r="F675" s="1" t="s">
        <v>1527</v>
      </c>
      <c r="G675" s="1" t="s">
        <v>198</v>
      </c>
      <c r="H675" s="2"/>
      <c r="I675" s="2"/>
      <c r="J675" s="1"/>
      <c r="K675" s="1" t="s">
        <v>193</v>
      </c>
      <c r="L675" s="1" t="s">
        <v>193</v>
      </c>
      <c r="M675" s="1" t="s">
        <v>193</v>
      </c>
      <c r="N675" s="1"/>
      <c r="O675" s="2">
        <v>0</v>
      </c>
      <c r="P675" s="1">
        <v>1</v>
      </c>
      <c r="Q675" s="2">
        <v>1</v>
      </c>
      <c r="R675" s="1"/>
      <c r="S675" s="2">
        <v>0</v>
      </c>
      <c r="T675" s="1" t="s">
        <v>193</v>
      </c>
      <c r="V675" t="s">
        <v>286</v>
      </c>
      <c r="W675" t="s">
        <v>1528</v>
      </c>
      <c r="X675">
        <v>0</v>
      </c>
      <c r="Y675">
        <v>1</v>
      </c>
      <c r="AA675">
        <v>1</v>
      </c>
      <c r="AD675" t="s">
        <v>1518</v>
      </c>
      <c r="AE675">
        <v>0</v>
      </c>
      <c r="AF675">
        <v>0</v>
      </c>
    </row>
    <row r="676" spans="1:32" x14ac:dyDescent="0.2">
      <c r="A676" s="1" t="s">
        <v>512</v>
      </c>
      <c r="B676" s="1" t="s">
        <v>604</v>
      </c>
      <c r="C676" s="1" t="s">
        <v>193</v>
      </c>
      <c r="D676" s="1" t="s">
        <v>276</v>
      </c>
      <c r="E676" s="1">
        <v>916</v>
      </c>
      <c r="F676" s="1" t="s">
        <v>1524</v>
      </c>
      <c r="G676" s="1" t="s">
        <v>198</v>
      </c>
      <c r="H676" s="2"/>
      <c r="I676" s="2"/>
      <c r="J676" s="1"/>
      <c r="K676" s="1" t="s">
        <v>193</v>
      </c>
      <c r="L676" s="1" t="s">
        <v>193</v>
      </c>
      <c r="M676" s="1" t="s">
        <v>193</v>
      </c>
      <c r="N676" s="1"/>
      <c r="O676" s="2">
        <v>0</v>
      </c>
      <c r="P676" s="1">
        <v>1</v>
      </c>
      <c r="Q676" s="2">
        <v>1</v>
      </c>
      <c r="R676" s="1"/>
      <c r="S676" s="2">
        <v>0</v>
      </c>
      <c r="T676" s="1" t="s">
        <v>193</v>
      </c>
      <c r="V676" t="s">
        <v>286</v>
      </c>
      <c r="W676" t="s">
        <v>1529</v>
      </c>
      <c r="X676">
        <v>0</v>
      </c>
      <c r="Y676">
        <v>1</v>
      </c>
      <c r="AA676">
        <v>1</v>
      </c>
      <c r="AD676" t="s">
        <v>1526</v>
      </c>
      <c r="AE676">
        <v>0</v>
      </c>
      <c r="AF676">
        <v>0</v>
      </c>
    </row>
    <row r="677" spans="1:32" x14ac:dyDescent="0.2">
      <c r="A677" s="1" t="s">
        <v>512</v>
      </c>
      <c r="B677" s="1" t="s">
        <v>632</v>
      </c>
      <c r="C677" s="1" t="s">
        <v>193</v>
      </c>
      <c r="D677" s="1" t="s">
        <v>276</v>
      </c>
      <c r="E677" s="1">
        <v>1385</v>
      </c>
      <c r="F677" s="1" t="s">
        <v>1530</v>
      </c>
      <c r="G677" s="1" t="s">
        <v>198</v>
      </c>
      <c r="H677" s="2"/>
      <c r="I677" s="2"/>
      <c r="J677" s="1"/>
      <c r="K677" s="1" t="s">
        <v>193</v>
      </c>
      <c r="L677" s="1" t="s">
        <v>193</v>
      </c>
      <c r="M677" s="1" t="s">
        <v>193</v>
      </c>
      <c r="N677" s="1"/>
      <c r="O677" s="2">
        <v>0</v>
      </c>
      <c r="P677" s="1">
        <v>1</v>
      </c>
      <c r="Q677" s="2">
        <v>1</v>
      </c>
      <c r="R677" s="1"/>
      <c r="S677" s="2">
        <v>0</v>
      </c>
      <c r="T677" s="1" t="s">
        <v>193</v>
      </c>
      <c r="V677" t="s">
        <v>286</v>
      </c>
      <c r="W677" t="s">
        <v>1531</v>
      </c>
      <c r="X677">
        <v>0</v>
      </c>
      <c r="Y677">
        <v>1</v>
      </c>
      <c r="AA677">
        <v>1</v>
      </c>
      <c r="AD677" t="s">
        <v>1532</v>
      </c>
      <c r="AE677">
        <v>0</v>
      </c>
      <c r="AF677">
        <v>0</v>
      </c>
    </row>
    <row r="678" spans="1:32" x14ac:dyDescent="0.2">
      <c r="A678" s="1" t="s">
        <v>512</v>
      </c>
      <c r="B678" s="1" t="s">
        <v>648</v>
      </c>
      <c r="C678" s="1" t="s">
        <v>193</v>
      </c>
      <c r="D678" s="1" t="s">
        <v>276</v>
      </c>
      <c r="E678" s="1">
        <v>435</v>
      </c>
      <c r="F678" s="1" t="s">
        <v>1533</v>
      </c>
      <c r="G678" s="1" t="s">
        <v>198</v>
      </c>
      <c r="H678" s="2"/>
      <c r="I678" s="2"/>
      <c r="J678" s="1"/>
      <c r="K678" s="1" t="s">
        <v>193</v>
      </c>
      <c r="L678" s="1" t="s">
        <v>193</v>
      </c>
      <c r="M678" s="1" t="s">
        <v>193</v>
      </c>
      <c r="N678" s="1"/>
      <c r="O678" s="2">
        <v>0</v>
      </c>
      <c r="P678" s="1">
        <v>1</v>
      </c>
      <c r="Q678" s="2">
        <v>1</v>
      </c>
      <c r="R678" s="1"/>
      <c r="S678" s="2">
        <v>0</v>
      </c>
      <c r="T678" s="1" t="s">
        <v>193</v>
      </c>
      <c r="V678" t="s">
        <v>286</v>
      </c>
      <c r="W678" t="s">
        <v>1534</v>
      </c>
      <c r="X678">
        <v>0</v>
      </c>
      <c r="Y678">
        <v>1</v>
      </c>
      <c r="AA678">
        <v>1</v>
      </c>
      <c r="AD678" t="s">
        <v>1535</v>
      </c>
      <c r="AE678">
        <v>0</v>
      </c>
      <c r="AF678">
        <v>0</v>
      </c>
    </row>
    <row r="679" spans="1:32" x14ac:dyDescent="0.2">
      <c r="A679" s="1" t="s">
        <v>512</v>
      </c>
      <c r="B679" s="1" t="s">
        <v>648</v>
      </c>
      <c r="C679" s="1" t="s">
        <v>193</v>
      </c>
      <c r="D679" s="1" t="s">
        <v>331</v>
      </c>
      <c r="E679" s="1">
        <v>488</v>
      </c>
      <c r="F679" s="1" t="s">
        <v>1536</v>
      </c>
      <c r="G679" s="1" t="s">
        <v>198</v>
      </c>
      <c r="H679" s="2"/>
      <c r="I679" s="2"/>
      <c r="J679" s="1"/>
      <c r="K679" s="1" t="s">
        <v>193</v>
      </c>
      <c r="L679" s="1" t="s">
        <v>193</v>
      </c>
      <c r="M679" s="1" t="s">
        <v>193</v>
      </c>
      <c r="N679" s="1"/>
      <c r="O679" s="2">
        <v>0</v>
      </c>
      <c r="P679" s="1">
        <v>1</v>
      </c>
      <c r="Q679" s="2">
        <v>1</v>
      </c>
      <c r="R679" s="1"/>
      <c r="S679" s="2">
        <v>0</v>
      </c>
      <c r="T679" s="1" t="s">
        <v>193</v>
      </c>
      <c r="V679" t="s">
        <v>286</v>
      </c>
      <c r="W679" t="s">
        <v>1537</v>
      </c>
      <c r="X679">
        <v>0</v>
      </c>
      <c r="Y679">
        <v>1</v>
      </c>
      <c r="AA679">
        <v>1</v>
      </c>
      <c r="AD679" t="s">
        <v>1538</v>
      </c>
      <c r="AE679">
        <v>0</v>
      </c>
      <c r="AF679">
        <v>0</v>
      </c>
    </row>
    <row r="680" spans="1:32" x14ac:dyDescent="0.2">
      <c r="A680" s="1" t="s">
        <v>512</v>
      </c>
      <c r="B680" s="1" t="s">
        <v>1202</v>
      </c>
      <c r="C680" s="1" t="s">
        <v>193</v>
      </c>
      <c r="D680" s="1" t="s">
        <v>276</v>
      </c>
      <c r="E680" s="1">
        <v>1391</v>
      </c>
      <c r="F680" s="1" t="s">
        <v>1539</v>
      </c>
      <c r="G680" s="1" t="s">
        <v>198</v>
      </c>
      <c r="H680" s="2"/>
      <c r="I680" s="2"/>
      <c r="J680" s="1"/>
      <c r="K680" s="1" t="s">
        <v>193</v>
      </c>
      <c r="L680" s="1" t="s">
        <v>193</v>
      </c>
      <c r="M680" s="1" t="s">
        <v>193</v>
      </c>
      <c r="N680" s="1"/>
      <c r="O680" s="2">
        <v>0</v>
      </c>
      <c r="P680" s="1">
        <v>1</v>
      </c>
      <c r="Q680" s="2">
        <v>1</v>
      </c>
      <c r="R680" s="1"/>
      <c r="S680" s="2">
        <v>0</v>
      </c>
      <c r="T680" s="1" t="s">
        <v>193</v>
      </c>
      <c r="V680" t="s">
        <v>286</v>
      </c>
      <c r="W680" t="s">
        <v>1540</v>
      </c>
      <c r="X680">
        <v>0</v>
      </c>
      <c r="Y680">
        <v>1</v>
      </c>
      <c r="AA680">
        <v>1</v>
      </c>
      <c r="AD680" t="s">
        <v>1541</v>
      </c>
      <c r="AE680">
        <v>0</v>
      </c>
      <c r="AF680">
        <v>0</v>
      </c>
    </row>
    <row r="681" spans="1:32" x14ac:dyDescent="0.2">
      <c r="A681" s="1" t="s">
        <v>512</v>
      </c>
      <c r="B681" s="1" t="s">
        <v>651</v>
      </c>
      <c r="C681" s="1" t="s">
        <v>193</v>
      </c>
      <c r="D681" s="1" t="s">
        <v>284</v>
      </c>
      <c r="E681" s="1">
        <v>1600</v>
      </c>
      <c r="F681" s="1" t="s">
        <v>1542</v>
      </c>
      <c r="G681" s="1" t="s">
        <v>198</v>
      </c>
      <c r="H681" s="2"/>
      <c r="I681" s="2"/>
      <c r="J681" s="1"/>
      <c r="K681" s="1" t="s">
        <v>193</v>
      </c>
      <c r="L681" s="1" t="s">
        <v>193</v>
      </c>
      <c r="M681" s="1" t="s">
        <v>193</v>
      </c>
      <c r="N681" s="1"/>
      <c r="O681" s="2">
        <v>0</v>
      </c>
      <c r="P681" s="1">
        <v>1</v>
      </c>
      <c r="Q681" s="2">
        <v>1</v>
      </c>
      <c r="R681" s="1"/>
      <c r="S681" s="2">
        <v>0</v>
      </c>
      <c r="T681" s="1" t="s">
        <v>193</v>
      </c>
      <c r="V681" t="s">
        <v>286</v>
      </c>
      <c r="W681" t="s">
        <v>1543</v>
      </c>
      <c r="X681">
        <v>0</v>
      </c>
      <c r="Y681">
        <v>1</v>
      </c>
      <c r="AA681">
        <v>1</v>
      </c>
      <c r="AD681" t="s">
        <v>1544</v>
      </c>
      <c r="AE681">
        <v>0</v>
      </c>
      <c r="AF681">
        <v>0</v>
      </c>
    </row>
    <row r="682" spans="1:32" x14ac:dyDescent="0.2">
      <c r="A682" s="1" t="s">
        <v>661</v>
      </c>
      <c r="B682" s="1" t="s">
        <v>662</v>
      </c>
      <c r="C682" s="1" t="s">
        <v>693</v>
      </c>
      <c r="D682" s="1" t="s">
        <v>284</v>
      </c>
      <c r="E682" s="1">
        <v>557</v>
      </c>
      <c r="F682" s="1" t="s">
        <v>1545</v>
      </c>
      <c r="G682" s="1" t="s">
        <v>198</v>
      </c>
      <c r="H682" s="2"/>
      <c r="I682" s="2"/>
      <c r="J682" s="1"/>
      <c r="K682" s="1" t="s">
        <v>193</v>
      </c>
      <c r="L682" s="1" t="s">
        <v>193</v>
      </c>
      <c r="M682" s="1" t="s">
        <v>193</v>
      </c>
      <c r="N682" s="1"/>
      <c r="O682" s="2">
        <v>0</v>
      </c>
      <c r="P682" s="1">
        <v>1</v>
      </c>
      <c r="Q682" s="2">
        <v>1</v>
      </c>
      <c r="R682" s="1"/>
      <c r="S682" s="2">
        <v>0</v>
      </c>
      <c r="T682" s="1" t="s">
        <v>193</v>
      </c>
      <c r="V682" t="s">
        <v>286</v>
      </c>
      <c r="W682" t="s">
        <v>1426</v>
      </c>
      <c r="X682">
        <v>0</v>
      </c>
      <c r="Y682">
        <v>1</v>
      </c>
      <c r="AA682">
        <v>1</v>
      </c>
      <c r="AD682" t="s">
        <v>1546</v>
      </c>
      <c r="AE682">
        <v>0</v>
      </c>
      <c r="AF682">
        <v>0</v>
      </c>
    </row>
    <row r="683" spans="1:32" x14ac:dyDescent="0.2">
      <c r="A683" s="1" t="s">
        <v>661</v>
      </c>
      <c r="B683" s="1" t="s">
        <v>662</v>
      </c>
      <c r="C683" s="1" t="s">
        <v>693</v>
      </c>
      <c r="D683" s="1" t="s">
        <v>284</v>
      </c>
      <c r="E683" s="1">
        <v>680</v>
      </c>
      <c r="F683" s="1" t="s">
        <v>1547</v>
      </c>
      <c r="G683" s="1" t="s">
        <v>198</v>
      </c>
      <c r="H683" s="2"/>
      <c r="I683" s="2"/>
      <c r="J683" s="1"/>
      <c r="K683" s="1" t="s">
        <v>193</v>
      </c>
      <c r="L683" s="1" t="s">
        <v>193</v>
      </c>
      <c r="M683" s="1" t="s">
        <v>193</v>
      </c>
      <c r="N683" s="1"/>
      <c r="O683" s="2">
        <v>0</v>
      </c>
      <c r="P683" s="1">
        <v>1</v>
      </c>
      <c r="Q683" s="2">
        <v>1</v>
      </c>
      <c r="R683" s="1"/>
      <c r="S683" s="2">
        <v>0</v>
      </c>
      <c r="T683" s="1" t="s">
        <v>193</v>
      </c>
      <c r="V683" t="s">
        <v>286</v>
      </c>
      <c r="W683" t="s">
        <v>1548</v>
      </c>
      <c r="X683">
        <v>0</v>
      </c>
      <c r="Y683">
        <v>1</v>
      </c>
      <c r="AA683">
        <v>1</v>
      </c>
      <c r="AD683" t="s">
        <v>1546</v>
      </c>
      <c r="AE683">
        <v>0</v>
      </c>
      <c r="AF683">
        <v>0</v>
      </c>
    </row>
    <row r="684" spans="1:32" x14ac:dyDescent="0.2">
      <c r="A684" s="1" t="s">
        <v>661</v>
      </c>
      <c r="B684" s="1" t="s">
        <v>662</v>
      </c>
      <c r="C684" s="1" t="s">
        <v>693</v>
      </c>
      <c r="D684" s="1" t="s">
        <v>276</v>
      </c>
      <c r="E684" s="1">
        <v>673</v>
      </c>
      <c r="F684" s="1" t="s">
        <v>1549</v>
      </c>
      <c r="G684" s="1" t="s">
        <v>198</v>
      </c>
      <c r="H684" s="2"/>
      <c r="I684" s="2"/>
      <c r="J684" s="1"/>
      <c r="K684" s="1" t="s">
        <v>193</v>
      </c>
      <c r="L684" s="1" t="s">
        <v>193</v>
      </c>
      <c r="M684" s="1" t="s">
        <v>193</v>
      </c>
      <c r="N684" s="1"/>
      <c r="O684" s="2">
        <v>0</v>
      </c>
      <c r="P684" s="1">
        <v>1</v>
      </c>
      <c r="Q684" s="2">
        <v>1</v>
      </c>
      <c r="R684" s="1"/>
      <c r="S684" s="2">
        <v>0</v>
      </c>
      <c r="T684" s="1" t="s">
        <v>193</v>
      </c>
      <c r="V684" t="s">
        <v>286</v>
      </c>
      <c r="W684" t="s">
        <v>1550</v>
      </c>
      <c r="X684">
        <v>0</v>
      </c>
      <c r="Y684">
        <v>1</v>
      </c>
      <c r="AA684">
        <v>1</v>
      </c>
      <c r="AD684" t="s">
        <v>1551</v>
      </c>
      <c r="AE684">
        <v>0</v>
      </c>
      <c r="AF684">
        <v>0</v>
      </c>
    </row>
    <row r="685" spans="1:32" x14ac:dyDescent="0.2">
      <c r="A685" s="1" t="s">
        <v>661</v>
      </c>
      <c r="B685" s="1" t="s">
        <v>662</v>
      </c>
      <c r="C685" s="1" t="s">
        <v>693</v>
      </c>
      <c r="D685" s="1" t="s">
        <v>276</v>
      </c>
      <c r="E685" s="1">
        <v>673</v>
      </c>
      <c r="F685" s="1" t="s">
        <v>1549</v>
      </c>
      <c r="G685" s="1" t="s">
        <v>198</v>
      </c>
      <c r="H685" s="2"/>
      <c r="I685" s="2"/>
      <c r="J685" s="1"/>
      <c r="K685" s="1" t="s">
        <v>193</v>
      </c>
      <c r="L685" s="1" t="s">
        <v>193</v>
      </c>
      <c r="M685" s="1" t="s">
        <v>193</v>
      </c>
      <c r="N685" s="1"/>
      <c r="O685" s="2">
        <v>0</v>
      </c>
      <c r="P685" s="1">
        <v>1</v>
      </c>
      <c r="Q685" s="2">
        <v>1</v>
      </c>
      <c r="R685" s="1"/>
      <c r="S685" s="2">
        <v>0</v>
      </c>
      <c r="T685" s="1" t="s">
        <v>193</v>
      </c>
      <c r="V685" t="s">
        <v>286</v>
      </c>
      <c r="W685" t="s">
        <v>1550</v>
      </c>
      <c r="X685">
        <v>0</v>
      </c>
      <c r="Y685">
        <v>1</v>
      </c>
      <c r="AA685">
        <v>1</v>
      </c>
      <c r="AD685" t="s">
        <v>1546</v>
      </c>
      <c r="AE685">
        <v>0</v>
      </c>
      <c r="AF685">
        <v>0</v>
      </c>
    </row>
    <row r="686" spans="1:32" x14ac:dyDescent="0.2">
      <c r="A686" s="1" t="s">
        <v>302</v>
      </c>
      <c r="B686" s="1" t="s">
        <v>303</v>
      </c>
      <c r="C686" s="1" t="s">
        <v>193</v>
      </c>
      <c r="D686" s="1" t="s">
        <v>331</v>
      </c>
      <c r="E686" s="1">
        <v>233</v>
      </c>
      <c r="F686" s="1" t="s">
        <v>1552</v>
      </c>
      <c r="G686" s="1" t="s">
        <v>227</v>
      </c>
      <c r="H686" s="2">
        <v>42522</v>
      </c>
      <c r="I686" s="2">
        <v>42621</v>
      </c>
      <c r="J686" s="1">
        <v>3</v>
      </c>
      <c r="K686" s="1" t="s">
        <v>275</v>
      </c>
      <c r="L686" s="1" t="s">
        <v>1553</v>
      </c>
      <c r="M686" s="1" t="s">
        <v>193</v>
      </c>
      <c r="N686" s="1">
        <v>2016</v>
      </c>
      <c r="O686" s="2">
        <v>0</v>
      </c>
      <c r="P686" s="1">
        <v>0</v>
      </c>
      <c r="Q686" s="2">
        <v>0</v>
      </c>
      <c r="R686" s="1"/>
      <c r="S686" s="2">
        <v>0</v>
      </c>
      <c r="T686" s="1" t="s">
        <v>193</v>
      </c>
      <c r="V686" t="s">
        <v>193</v>
      </c>
      <c r="W686" t="s">
        <v>1554</v>
      </c>
      <c r="X686">
        <v>0</v>
      </c>
      <c r="Y686">
        <v>1</v>
      </c>
      <c r="AA686">
        <v>1</v>
      </c>
      <c r="AC686">
        <v>42621</v>
      </c>
      <c r="AD686" t="s">
        <v>1555</v>
      </c>
      <c r="AE686">
        <v>1</v>
      </c>
      <c r="AF686">
        <v>0</v>
      </c>
    </row>
    <row r="687" spans="1:32" x14ac:dyDescent="0.2">
      <c r="A687" s="1" t="s">
        <v>282</v>
      </c>
      <c r="B687" s="1" t="s">
        <v>283</v>
      </c>
      <c r="C687" s="1" t="s">
        <v>193</v>
      </c>
      <c r="D687" s="1" t="s">
        <v>331</v>
      </c>
      <c r="E687" s="1">
        <v>206</v>
      </c>
      <c r="F687" s="1" t="s">
        <v>860</v>
      </c>
      <c r="G687" s="1" t="s">
        <v>227</v>
      </c>
      <c r="H687" s="2">
        <v>41852</v>
      </c>
      <c r="I687" s="2">
        <v>42627</v>
      </c>
      <c r="J687" s="1">
        <v>4</v>
      </c>
      <c r="K687" s="1" t="s">
        <v>275</v>
      </c>
      <c r="L687" s="1" t="s">
        <v>709</v>
      </c>
      <c r="M687" s="1" t="s">
        <v>193</v>
      </c>
      <c r="N687" s="1">
        <v>2016</v>
      </c>
      <c r="O687" s="2">
        <v>0</v>
      </c>
      <c r="P687" s="1">
        <v>0</v>
      </c>
      <c r="Q687" s="2">
        <v>0</v>
      </c>
      <c r="R687" s="1"/>
      <c r="S687" s="2">
        <v>0</v>
      </c>
      <c r="T687" s="1" t="s">
        <v>193</v>
      </c>
      <c r="V687" t="s">
        <v>193</v>
      </c>
      <c r="W687" t="s">
        <v>1556</v>
      </c>
      <c r="X687">
        <v>0</v>
      </c>
      <c r="Y687">
        <v>1</v>
      </c>
      <c r="AA687">
        <v>1</v>
      </c>
      <c r="AC687">
        <v>42627</v>
      </c>
      <c r="AD687" t="s">
        <v>1557</v>
      </c>
      <c r="AE687">
        <v>1</v>
      </c>
      <c r="AF687">
        <v>0</v>
      </c>
    </row>
    <row r="688" spans="1:32" x14ac:dyDescent="0.2">
      <c r="A688" s="1" t="s">
        <v>302</v>
      </c>
      <c r="B688" s="1" t="s">
        <v>342</v>
      </c>
      <c r="C688" s="1" t="s">
        <v>193</v>
      </c>
      <c r="D688" s="1" t="s">
        <v>284</v>
      </c>
      <c r="E688" s="1">
        <v>650</v>
      </c>
      <c r="F688" s="1" t="s">
        <v>1558</v>
      </c>
      <c r="G688" s="1" t="s">
        <v>227</v>
      </c>
      <c r="H688" s="2">
        <v>42095</v>
      </c>
      <c r="I688" s="2">
        <v>42904</v>
      </c>
      <c r="J688" s="1">
        <v>4</v>
      </c>
      <c r="K688" s="1" t="s">
        <v>275</v>
      </c>
      <c r="L688" s="1" t="s">
        <v>1559</v>
      </c>
      <c r="M688" s="1" t="s">
        <v>193</v>
      </c>
      <c r="N688" s="1">
        <v>2017</v>
      </c>
      <c r="O688" s="2">
        <v>0</v>
      </c>
      <c r="P688" s="1">
        <v>0</v>
      </c>
      <c r="Q688" s="2">
        <v>0</v>
      </c>
      <c r="R688" s="1"/>
      <c r="S688" s="2">
        <v>0</v>
      </c>
      <c r="T688" s="1" t="s">
        <v>193</v>
      </c>
      <c r="V688" t="s">
        <v>193</v>
      </c>
      <c r="W688" t="s">
        <v>1306</v>
      </c>
      <c r="X688">
        <v>0</v>
      </c>
      <c r="Y688">
        <v>1</v>
      </c>
      <c r="AA688">
        <v>1</v>
      </c>
      <c r="AC688">
        <v>42904</v>
      </c>
      <c r="AD688" t="s">
        <v>1560</v>
      </c>
      <c r="AE688">
        <v>1</v>
      </c>
      <c r="AF688">
        <v>0</v>
      </c>
    </row>
    <row r="689" spans="1:32" x14ac:dyDescent="0.2">
      <c r="A689" s="1" t="s">
        <v>450</v>
      </c>
      <c r="B689" s="1" t="s">
        <v>451</v>
      </c>
      <c r="C689" s="1" t="s">
        <v>193</v>
      </c>
      <c r="D689" s="1" t="s">
        <v>331</v>
      </c>
      <c r="E689" s="1">
        <v>17</v>
      </c>
      <c r="F689" s="1" t="s">
        <v>1561</v>
      </c>
      <c r="G689" s="1" t="s">
        <v>227</v>
      </c>
      <c r="H689" s="2">
        <v>42036</v>
      </c>
      <c r="I689" s="2">
        <v>42793</v>
      </c>
      <c r="J689" s="1">
        <v>3</v>
      </c>
      <c r="K689" s="1" t="s">
        <v>275</v>
      </c>
      <c r="L689" s="1" t="s">
        <v>773</v>
      </c>
      <c r="M689" s="1" t="s">
        <v>193</v>
      </c>
      <c r="N689" s="1">
        <v>2017</v>
      </c>
      <c r="O689" s="2">
        <v>0</v>
      </c>
      <c r="P689" s="1">
        <v>0</v>
      </c>
      <c r="Q689" s="2">
        <v>0</v>
      </c>
      <c r="R689" s="1"/>
      <c r="S689" s="2">
        <v>0</v>
      </c>
      <c r="T689" s="1" t="s">
        <v>193</v>
      </c>
      <c r="V689" t="s">
        <v>193</v>
      </c>
      <c r="W689" t="s">
        <v>1562</v>
      </c>
      <c r="X689">
        <v>0</v>
      </c>
      <c r="Y689">
        <v>1</v>
      </c>
      <c r="AA689">
        <v>1</v>
      </c>
      <c r="AC689">
        <v>42793</v>
      </c>
      <c r="AD689" t="s">
        <v>1563</v>
      </c>
      <c r="AE689">
        <v>1</v>
      </c>
      <c r="AF689">
        <v>0</v>
      </c>
    </row>
    <row r="690" spans="1:32" x14ac:dyDescent="0.2">
      <c r="A690" s="1" t="s">
        <v>450</v>
      </c>
      <c r="B690" s="1" t="s">
        <v>451</v>
      </c>
      <c r="C690" s="1" t="s">
        <v>193</v>
      </c>
      <c r="D690" s="1" t="s">
        <v>331</v>
      </c>
      <c r="E690" s="1">
        <v>925</v>
      </c>
      <c r="F690" s="1" t="s">
        <v>1564</v>
      </c>
      <c r="G690" s="1" t="s">
        <v>227</v>
      </c>
      <c r="H690" s="2">
        <v>42552</v>
      </c>
      <c r="I690" s="2">
        <v>42858</v>
      </c>
      <c r="J690" s="1">
        <v>4</v>
      </c>
      <c r="K690" s="1" t="s">
        <v>275</v>
      </c>
      <c r="L690" s="1" t="s">
        <v>1565</v>
      </c>
      <c r="M690" s="1" t="s">
        <v>193</v>
      </c>
      <c r="N690" s="1">
        <v>2017</v>
      </c>
      <c r="O690" s="2">
        <v>0</v>
      </c>
      <c r="P690" s="1">
        <v>0</v>
      </c>
      <c r="Q690" s="2">
        <v>0</v>
      </c>
      <c r="R690" s="1"/>
      <c r="S690" s="2">
        <v>0</v>
      </c>
      <c r="T690" s="1" t="s">
        <v>193</v>
      </c>
      <c r="V690" t="s">
        <v>193</v>
      </c>
      <c r="W690" t="s">
        <v>1566</v>
      </c>
      <c r="X690">
        <v>0</v>
      </c>
      <c r="Y690">
        <v>1</v>
      </c>
      <c r="AA690">
        <v>1</v>
      </c>
      <c r="AC690">
        <v>42858</v>
      </c>
      <c r="AD690" t="s">
        <v>1567</v>
      </c>
      <c r="AE690">
        <v>1</v>
      </c>
      <c r="AF690">
        <v>0</v>
      </c>
    </row>
    <row r="691" spans="1:32" x14ac:dyDescent="0.2">
      <c r="A691" s="1" t="s">
        <v>454</v>
      </c>
      <c r="B691" s="1" t="s">
        <v>501</v>
      </c>
      <c r="C691" s="1" t="s">
        <v>193</v>
      </c>
      <c r="D691" s="1" t="s">
        <v>284</v>
      </c>
      <c r="E691" s="1">
        <v>52</v>
      </c>
      <c r="F691" s="1" t="s">
        <v>1568</v>
      </c>
      <c r="G691" s="1" t="s">
        <v>227</v>
      </c>
      <c r="H691" s="2">
        <v>41913</v>
      </c>
      <c r="I691" s="2">
        <v>42927</v>
      </c>
      <c r="J691" s="1">
        <v>4</v>
      </c>
      <c r="K691" s="1" t="s">
        <v>275</v>
      </c>
      <c r="L691" s="1" t="s">
        <v>1569</v>
      </c>
      <c r="M691" s="1" t="s">
        <v>193</v>
      </c>
      <c r="N691" s="1">
        <v>2017</v>
      </c>
      <c r="O691" s="2">
        <v>0</v>
      </c>
      <c r="P691" s="1">
        <v>0</v>
      </c>
      <c r="Q691" s="2">
        <v>0</v>
      </c>
      <c r="R691" s="1"/>
      <c r="S691" s="2">
        <v>0</v>
      </c>
      <c r="T691" s="1" t="s">
        <v>193</v>
      </c>
      <c r="V691" t="s">
        <v>193</v>
      </c>
      <c r="W691" t="s">
        <v>1570</v>
      </c>
      <c r="X691">
        <v>0</v>
      </c>
      <c r="Y691">
        <v>1</v>
      </c>
      <c r="AA691">
        <v>1</v>
      </c>
      <c r="AC691">
        <v>42927</v>
      </c>
      <c r="AD691" t="s">
        <v>1571</v>
      </c>
      <c r="AE691">
        <v>1</v>
      </c>
      <c r="AF691">
        <v>0</v>
      </c>
    </row>
    <row r="692" spans="1:32" x14ac:dyDescent="0.2">
      <c r="A692" s="1" t="s">
        <v>454</v>
      </c>
      <c r="B692" s="1" t="s">
        <v>786</v>
      </c>
      <c r="C692" s="1" t="s">
        <v>193</v>
      </c>
      <c r="D692" s="1" t="s">
        <v>284</v>
      </c>
      <c r="E692" s="1">
        <v>127</v>
      </c>
      <c r="F692" s="1" t="s">
        <v>1572</v>
      </c>
      <c r="G692" s="1" t="s">
        <v>227</v>
      </c>
      <c r="H692" s="2">
        <v>42309</v>
      </c>
      <c r="I692" s="2">
        <v>42865</v>
      </c>
      <c r="J692" s="1">
        <v>2.5</v>
      </c>
      <c r="K692" s="1" t="s">
        <v>275</v>
      </c>
      <c r="L692" s="1" t="s">
        <v>1573</v>
      </c>
      <c r="M692" s="1" t="s">
        <v>193</v>
      </c>
      <c r="N692" s="1">
        <v>2017</v>
      </c>
      <c r="O692" s="2">
        <v>0</v>
      </c>
      <c r="P692" s="1">
        <v>1</v>
      </c>
      <c r="Q692" s="2">
        <v>1</v>
      </c>
      <c r="R692" s="1"/>
      <c r="S692" s="2">
        <v>0</v>
      </c>
      <c r="T692" s="1" t="s">
        <v>193</v>
      </c>
      <c r="U692">
        <v>2.5</v>
      </c>
      <c r="V692" t="s">
        <v>193</v>
      </c>
      <c r="W692" t="s">
        <v>1574</v>
      </c>
      <c r="X692">
        <v>0</v>
      </c>
      <c r="Y692">
        <v>1</v>
      </c>
      <c r="AA692">
        <v>1</v>
      </c>
      <c r="AC692">
        <v>42865</v>
      </c>
      <c r="AD692" t="s">
        <v>1575</v>
      </c>
      <c r="AE692">
        <v>1</v>
      </c>
      <c r="AF692">
        <v>0</v>
      </c>
    </row>
    <row r="693" spans="1:32" x14ac:dyDescent="0.2">
      <c r="A693" s="1" t="s">
        <v>505</v>
      </c>
      <c r="B693" s="1" t="s">
        <v>506</v>
      </c>
      <c r="C693" s="1" t="s">
        <v>193</v>
      </c>
      <c r="D693" s="1" t="s">
        <v>331</v>
      </c>
      <c r="E693" s="1">
        <v>21</v>
      </c>
      <c r="F693" s="1" t="s">
        <v>1576</v>
      </c>
      <c r="G693" s="1" t="s">
        <v>227</v>
      </c>
      <c r="H693" s="2">
        <v>41883</v>
      </c>
      <c r="I693" s="2">
        <v>42725</v>
      </c>
      <c r="J693" s="1">
        <v>4</v>
      </c>
      <c r="K693" s="1" t="s">
        <v>275</v>
      </c>
      <c r="L693" s="1" t="s">
        <v>812</v>
      </c>
      <c r="M693" s="1" t="s">
        <v>193</v>
      </c>
      <c r="N693" s="1">
        <v>2016</v>
      </c>
      <c r="O693" s="2">
        <v>0</v>
      </c>
      <c r="P693" s="1">
        <v>0</v>
      </c>
      <c r="Q693" s="2">
        <v>0</v>
      </c>
      <c r="R693" s="1"/>
      <c r="S693" s="2">
        <v>0</v>
      </c>
      <c r="T693" s="1" t="s">
        <v>193</v>
      </c>
      <c r="V693" t="s">
        <v>193</v>
      </c>
      <c r="W693" t="s">
        <v>1577</v>
      </c>
      <c r="X693">
        <v>0</v>
      </c>
      <c r="Y693">
        <v>1</v>
      </c>
      <c r="AA693">
        <v>1</v>
      </c>
      <c r="AC693">
        <v>42725</v>
      </c>
      <c r="AD693" t="s">
        <v>1578</v>
      </c>
      <c r="AE693">
        <v>1</v>
      </c>
      <c r="AF693">
        <v>0</v>
      </c>
    </row>
    <row r="694" spans="1:32" x14ac:dyDescent="0.2">
      <c r="A694" s="1" t="s">
        <v>505</v>
      </c>
      <c r="B694" s="1" t="s">
        <v>506</v>
      </c>
      <c r="C694" s="1" t="s">
        <v>193</v>
      </c>
      <c r="D694" s="1" t="s">
        <v>331</v>
      </c>
      <c r="E694" s="1">
        <v>21</v>
      </c>
      <c r="F694" s="1" t="s">
        <v>1576</v>
      </c>
      <c r="G694" s="1" t="s">
        <v>227</v>
      </c>
      <c r="H694" s="2">
        <v>41883</v>
      </c>
      <c r="I694" s="2">
        <v>42725</v>
      </c>
      <c r="J694" s="1">
        <v>4</v>
      </c>
      <c r="K694" s="1" t="s">
        <v>275</v>
      </c>
      <c r="L694" s="1" t="s">
        <v>812</v>
      </c>
      <c r="M694" s="1" t="s">
        <v>193</v>
      </c>
      <c r="N694" s="1">
        <v>2016</v>
      </c>
      <c r="O694" s="2">
        <v>0</v>
      </c>
      <c r="P694" s="1">
        <v>0</v>
      </c>
      <c r="Q694" s="2">
        <v>0</v>
      </c>
      <c r="R694" s="1"/>
      <c r="S694" s="2">
        <v>0</v>
      </c>
      <c r="T694" s="1" t="s">
        <v>193</v>
      </c>
      <c r="V694" t="s">
        <v>193</v>
      </c>
      <c r="W694" t="s">
        <v>1577</v>
      </c>
      <c r="X694">
        <v>0</v>
      </c>
      <c r="Y694">
        <v>1</v>
      </c>
      <c r="AA694">
        <v>1</v>
      </c>
      <c r="AC694">
        <v>42725</v>
      </c>
      <c r="AD694" t="s">
        <v>1579</v>
      </c>
      <c r="AE694">
        <v>1</v>
      </c>
      <c r="AF694">
        <v>0</v>
      </c>
    </row>
    <row r="695" spans="1:32" x14ac:dyDescent="0.2">
      <c r="A695" s="1" t="s">
        <v>512</v>
      </c>
      <c r="B695" s="1" t="s">
        <v>541</v>
      </c>
      <c r="C695" s="1" t="s">
        <v>193</v>
      </c>
      <c r="D695" s="1" t="s">
        <v>288</v>
      </c>
      <c r="E695" s="1">
        <v>1475</v>
      </c>
      <c r="F695" s="1" t="s">
        <v>1580</v>
      </c>
      <c r="G695" s="1" t="s">
        <v>227</v>
      </c>
      <c r="H695" s="2">
        <v>42430</v>
      </c>
      <c r="I695" s="2"/>
      <c r="J695" s="1"/>
      <c r="K695" s="1" t="s">
        <v>193</v>
      </c>
      <c r="L695" s="1" t="s">
        <v>193</v>
      </c>
      <c r="M695" s="1" t="s">
        <v>193</v>
      </c>
      <c r="N695" s="1"/>
      <c r="O695" s="2">
        <v>0</v>
      </c>
      <c r="P695" s="1">
        <v>1</v>
      </c>
      <c r="Q695" s="2">
        <v>1</v>
      </c>
      <c r="R695" s="1"/>
      <c r="S695" s="2">
        <v>0</v>
      </c>
      <c r="T695" s="1" t="s">
        <v>193</v>
      </c>
      <c r="V695" t="s">
        <v>286</v>
      </c>
      <c r="W695" t="s">
        <v>1581</v>
      </c>
      <c r="X695">
        <v>0</v>
      </c>
      <c r="Y695">
        <v>1</v>
      </c>
      <c r="AA695">
        <v>1</v>
      </c>
      <c r="AC695">
        <v>42858</v>
      </c>
      <c r="AD695" t="s">
        <v>1582</v>
      </c>
      <c r="AE695">
        <v>1</v>
      </c>
      <c r="AF695">
        <v>1</v>
      </c>
    </row>
    <row r="696" spans="1:32" x14ac:dyDescent="0.2">
      <c r="A696" s="1" t="s">
        <v>512</v>
      </c>
      <c r="B696" s="1" t="s">
        <v>575</v>
      </c>
      <c r="C696" s="1" t="s">
        <v>193</v>
      </c>
      <c r="D696" s="1" t="s">
        <v>276</v>
      </c>
      <c r="E696" s="1">
        <v>83</v>
      </c>
      <c r="F696" s="1" t="s">
        <v>1583</v>
      </c>
      <c r="G696" s="1" t="s">
        <v>227</v>
      </c>
      <c r="H696" s="2">
        <v>42125</v>
      </c>
      <c r="I696" s="2">
        <v>42780</v>
      </c>
      <c r="J696" s="1">
        <v>3.5</v>
      </c>
      <c r="K696" s="1" t="s">
        <v>275</v>
      </c>
      <c r="L696" s="1" t="s">
        <v>1584</v>
      </c>
      <c r="M696" s="1" t="s">
        <v>193</v>
      </c>
      <c r="N696" s="1">
        <v>2017</v>
      </c>
      <c r="O696" s="2">
        <v>0</v>
      </c>
      <c r="P696" s="1">
        <v>0</v>
      </c>
      <c r="Q696" s="2">
        <v>0</v>
      </c>
      <c r="R696" s="1"/>
      <c r="S696" s="2">
        <v>0</v>
      </c>
      <c r="T696" s="1" t="s">
        <v>193</v>
      </c>
      <c r="V696" t="s">
        <v>193</v>
      </c>
      <c r="W696" t="s">
        <v>409</v>
      </c>
      <c r="X696">
        <v>0</v>
      </c>
      <c r="Y696">
        <v>1</v>
      </c>
      <c r="AA696">
        <v>1</v>
      </c>
      <c r="AC696">
        <v>42780</v>
      </c>
      <c r="AD696" t="s">
        <v>1585</v>
      </c>
      <c r="AE696">
        <v>1</v>
      </c>
      <c r="AF696">
        <v>0</v>
      </c>
    </row>
    <row r="697" spans="1:32" x14ac:dyDescent="0.2">
      <c r="A697" s="1" t="s">
        <v>512</v>
      </c>
      <c r="B697" s="1" t="s">
        <v>1076</v>
      </c>
      <c r="C697" s="1" t="s">
        <v>193</v>
      </c>
      <c r="D697" s="1" t="s">
        <v>284</v>
      </c>
      <c r="E697" s="1">
        <v>505</v>
      </c>
      <c r="F697" s="1" t="s">
        <v>1586</v>
      </c>
      <c r="G697" s="1" t="s">
        <v>227</v>
      </c>
      <c r="H697" s="2">
        <v>41944</v>
      </c>
      <c r="I697" s="2">
        <v>42317</v>
      </c>
      <c r="J697" s="1">
        <v>3</v>
      </c>
      <c r="K697" s="1" t="s">
        <v>275</v>
      </c>
      <c r="L697" s="1" t="s">
        <v>1078</v>
      </c>
      <c r="M697" s="1" t="s">
        <v>193</v>
      </c>
      <c r="N697" s="1">
        <v>2015</v>
      </c>
      <c r="O697" s="2">
        <v>1</v>
      </c>
      <c r="P697" s="1">
        <v>0</v>
      </c>
      <c r="Q697" s="2">
        <v>1</v>
      </c>
      <c r="R697" s="1">
        <v>42317</v>
      </c>
      <c r="S697" s="2">
        <v>0</v>
      </c>
      <c r="T697" s="1" t="s">
        <v>286</v>
      </c>
      <c r="V697" t="s">
        <v>193</v>
      </c>
      <c r="W697" t="s">
        <v>1587</v>
      </c>
      <c r="X697">
        <v>0</v>
      </c>
      <c r="Y697">
        <v>1</v>
      </c>
      <c r="AA697">
        <v>1</v>
      </c>
      <c r="AC697">
        <v>42317</v>
      </c>
      <c r="AD697" t="s">
        <v>1588</v>
      </c>
      <c r="AE697">
        <v>1</v>
      </c>
      <c r="AF697">
        <v>0</v>
      </c>
    </row>
    <row r="698" spans="1:32" x14ac:dyDescent="0.2">
      <c r="A698" s="1" t="s">
        <v>512</v>
      </c>
      <c r="B698" s="1" t="s">
        <v>601</v>
      </c>
      <c r="C698" s="1" t="s">
        <v>193</v>
      </c>
      <c r="D698" s="1" t="s">
        <v>284</v>
      </c>
      <c r="E698" s="1">
        <v>22</v>
      </c>
      <c r="F698" s="1" t="s">
        <v>1589</v>
      </c>
      <c r="G698" s="1" t="s">
        <v>227</v>
      </c>
      <c r="H698" s="2">
        <v>42370</v>
      </c>
      <c r="I698" s="2">
        <v>42854</v>
      </c>
      <c r="J698" s="1">
        <v>3</v>
      </c>
      <c r="K698" s="1" t="s">
        <v>275</v>
      </c>
      <c r="L698" s="1" t="s">
        <v>1088</v>
      </c>
      <c r="M698" s="1" t="s">
        <v>193</v>
      </c>
      <c r="N698" s="1">
        <v>2017</v>
      </c>
      <c r="O698" s="2">
        <v>0</v>
      </c>
      <c r="P698" s="1">
        <v>0</v>
      </c>
      <c r="Q698" s="2">
        <v>0</v>
      </c>
      <c r="R698" s="1"/>
      <c r="S698" s="2">
        <v>0</v>
      </c>
      <c r="T698" s="1" t="s">
        <v>193</v>
      </c>
      <c r="V698" t="s">
        <v>193</v>
      </c>
      <c r="W698" t="s">
        <v>1590</v>
      </c>
      <c r="X698">
        <v>0</v>
      </c>
      <c r="Y698">
        <v>1</v>
      </c>
      <c r="AA698">
        <v>1</v>
      </c>
      <c r="AC698">
        <v>42854</v>
      </c>
      <c r="AD698" t="s">
        <v>1591</v>
      </c>
      <c r="AE698">
        <v>1</v>
      </c>
      <c r="AF698">
        <v>0</v>
      </c>
    </row>
    <row r="699" spans="1:32" x14ac:dyDescent="0.2">
      <c r="A699" s="1" t="s">
        <v>512</v>
      </c>
      <c r="B699" s="1" t="s">
        <v>601</v>
      </c>
      <c r="C699" s="1" t="s">
        <v>193</v>
      </c>
      <c r="D699" s="1" t="s">
        <v>276</v>
      </c>
      <c r="E699" s="1">
        <v>326</v>
      </c>
      <c r="F699" s="1" t="s">
        <v>1592</v>
      </c>
      <c r="G699" s="1" t="s">
        <v>227</v>
      </c>
      <c r="H699" s="2">
        <v>42614</v>
      </c>
      <c r="I699" s="2">
        <v>42866</v>
      </c>
      <c r="J699" s="1">
        <v>3</v>
      </c>
      <c r="K699" s="1" t="s">
        <v>275</v>
      </c>
      <c r="L699" s="1" t="s">
        <v>1085</v>
      </c>
      <c r="M699" s="1" t="s">
        <v>193</v>
      </c>
      <c r="N699" s="1">
        <v>2017</v>
      </c>
      <c r="O699" s="2">
        <v>0</v>
      </c>
      <c r="P699" s="1">
        <v>0</v>
      </c>
      <c r="Q699" s="2">
        <v>0</v>
      </c>
      <c r="R699" s="1"/>
      <c r="S699" s="2">
        <v>0</v>
      </c>
      <c r="T699" s="1" t="s">
        <v>193</v>
      </c>
      <c r="V699" t="s">
        <v>193</v>
      </c>
      <c r="W699" t="s">
        <v>1593</v>
      </c>
      <c r="X699">
        <v>0</v>
      </c>
      <c r="Y699">
        <v>1</v>
      </c>
      <c r="AA699">
        <v>1</v>
      </c>
      <c r="AC699">
        <v>42866</v>
      </c>
      <c r="AD699" t="s">
        <v>1594</v>
      </c>
      <c r="AE699">
        <v>1</v>
      </c>
      <c r="AF699">
        <v>0</v>
      </c>
    </row>
    <row r="700" spans="1:32" x14ac:dyDescent="0.2">
      <c r="A700" s="1" t="s">
        <v>512</v>
      </c>
      <c r="B700" s="1" t="s">
        <v>601</v>
      </c>
      <c r="C700" s="1" t="s">
        <v>193</v>
      </c>
      <c r="D700" s="1" t="s">
        <v>276</v>
      </c>
      <c r="E700" s="1">
        <v>715</v>
      </c>
      <c r="F700" s="1" t="s">
        <v>1288</v>
      </c>
      <c r="G700" s="1" t="s">
        <v>227</v>
      </c>
      <c r="H700" s="2">
        <v>41883</v>
      </c>
      <c r="I700" s="2">
        <v>42910</v>
      </c>
      <c r="J700" s="1">
        <v>2.5</v>
      </c>
      <c r="K700" s="1" t="s">
        <v>275</v>
      </c>
      <c r="L700" s="1" t="s">
        <v>1085</v>
      </c>
      <c r="M700" s="1" t="s">
        <v>193</v>
      </c>
      <c r="N700" s="1">
        <v>2017</v>
      </c>
      <c r="O700" s="2">
        <v>0</v>
      </c>
      <c r="P700" s="1">
        <v>1</v>
      </c>
      <c r="Q700" s="2">
        <v>1</v>
      </c>
      <c r="R700" s="1"/>
      <c r="S700" s="2">
        <v>0</v>
      </c>
      <c r="T700" s="1" t="s">
        <v>193</v>
      </c>
      <c r="U700">
        <v>2.5</v>
      </c>
      <c r="V700" t="s">
        <v>193</v>
      </c>
      <c r="W700" t="s">
        <v>1595</v>
      </c>
      <c r="X700">
        <v>0</v>
      </c>
      <c r="Y700">
        <v>1</v>
      </c>
      <c r="AA700">
        <v>1</v>
      </c>
      <c r="AC700">
        <v>42910</v>
      </c>
      <c r="AD700" t="s">
        <v>1594</v>
      </c>
      <c r="AE700">
        <v>1</v>
      </c>
      <c r="AF700">
        <v>0</v>
      </c>
    </row>
    <row r="701" spans="1:32" x14ac:dyDescent="0.2">
      <c r="A701" s="1" t="s">
        <v>512</v>
      </c>
      <c r="B701" s="1" t="s">
        <v>1147</v>
      </c>
      <c r="C701" s="1" t="s">
        <v>193</v>
      </c>
      <c r="D701" s="1" t="s">
        <v>284</v>
      </c>
      <c r="E701" s="1">
        <v>148</v>
      </c>
      <c r="F701" s="1" t="s">
        <v>1596</v>
      </c>
      <c r="G701" s="1" t="s">
        <v>227</v>
      </c>
      <c r="H701" s="2">
        <v>41944</v>
      </c>
      <c r="I701" s="2">
        <v>42820</v>
      </c>
      <c r="J701" s="1">
        <v>4.5</v>
      </c>
      <c r="K701" s="1" t="s">
        <v>275</v>
      </c>
      <c r="L701" s="1" t="s">
        <v>963</v>
      </c>
      <c r="M701" s="1" t="s">
        <v>193</v>
      </c>
      <c r="N701" s="1">
        <v>2017</v>
      </c>
      <c r="O701" s="2">
        <v>0</v>
      </c>
      <c r="P701" s="1">
        <v>0</v>
      </c>
      <c r="Q701" s="2">
        <v>0</v>
      </c>
      <c r="R701" s="1"/>
      <c r="S701" s="2">
        <v>0</v>
      </c>
      <c r="T701" s="1" t="s">
        <v>193</v>
      </c>
      <c r="V701" t="s">
        <v>193</v>
      </c>
      <c r="W701" t="s">
        <v>1597</v>
      </c>
      <c r="X701">
        <v>0</v>
      </c>
      <c r="Y701">
        <v>1</v>
      </c>
      <c r="AA701">
        <v>1</v>
      </c>
      <c r="AC701">
        <v>42820</v>
      </c>
      <c r="AD701" t="s">
        <v>1598</v>
      </c>
      <c r="AE701">
        <v>1</v>
      </c>
      <c r="AF701">
        <v>0</v>
      </c>
    </row>
    <row r="702" spans="1:32" x14ac:dyDescent="0.2">
      <c r="A702" s="1" t="s">
        <v>512</v>
      </c>
      <c r="B702" s="1" t="s">
        <v>1147</v>
      </c>
      <c r="C702" s="1" t="s">
        <v>193</v>
      </c>
      <c r="D702" s="1" t="s">
        <v>331</v>
      </c>
      <c r="E702" s="1">
        <v>1912</v>
      </c>
      <c r="F702" s="1" t="s">
        <v>1599</v>
      </c>
      <c r="G702" s="1" t="s">
        <v>227</v>
      </c>
      <c r="H702" s="2">
        <v>41974</v>
      </c>
      <c r="I702" s="2">
        <v>42734</v>
      </c>
      <c r="J702" s="1">
        <v>4</v>
      </c>
      <c r="K702" s="1" t="s">
        <v>275</v>
      </c>
      <c r="L702" s="1" t="s">
        <v>1151</v>
      </c>
      <c r="M702" s="1" t="s">
        <v>193</v>
      </c>
      <c r="N702" s="1">
        <v>2016</v>
      </c>
      <c r="O702" s="2">
        <v>0</v>
      </c>
      <c r="P702" s="1">
        <v>0</v>
      </c>
      <c r="Q702" s="2">
        <v>0</v>
      </c>
      <c r="R702" s="1"/>
      <c r="S702" s="2">
        <v>0</v>
      </c>
      <c r="T702" s="1" t="s">
        <v>193</v>
      </c>
      <c r="V702" t="s">
        <v>193</v>
      </c>
      <c r="W702" t="s">
        <v>1600</v>
      </c>
      <c r="X702">
        <v>0</v>
      </c>
      <c r="Y702">
        <v>1</v>
      </c>
      <c r="AA702">
        <v>1</v>
      </c>
      <c r="AC702">
        <v>42734</v>
      </c>
      <c r="AD702" t="s">
        <v>1601</v>
      </c>
      <c r="AE702">
        <v>1</v>
      </c>
      <c r="AF702">
        <v>0</v>
      </c>
    </row>
    <row r="703" spans="1:32" x14ac:dyDescent="0.2">
      <c r="A703" s="1" t="s">
        <v>512</v>
      </c>
      <c r="B703" s="1" t="s">
        <v>648</v>
      </c>
      <c r="C703" s="1" t="s">
        <v>193</v>
      </c>
      <c r="D703" s="1" t="s">
        <v>284</v>
      </c>
      <c r="E703" s="1">
        <v>420</v>
      </c>
      <c r="F703" s="1" t="s">
        <v>1602</v>
      </c>
      <c r="G703" s="1" t="s">
        <v>227</v>
      </c>
      <c r="H703" s="2">
        <v>41974</v>
      </c>
      <c r="I703" s="2">
        <v>42845</v>
      </c>
      <c r="J703" s="1">
        <v>3.5</v>
      </c>
      <c r="K703" s="1" t="s">
        <v>275</v>
      </c>
      <c r="L703" s="1" t="s">
        <v>1183</v>
      </c>
      <c r="M703" s="1" t="s">
        <v>193</v>
      </c>
      <c r="N703" s="1">
        <v>2017</v>
      </c>
      <c r="O703" s="2">
        <v>0</v>
      </c>
      <c r="P703" s="1">
        <v>0</v>
      </c>
      <c r="Q703" s="2">
        <v>0</v>
      </c>
      <c r="R703" s="1"/>
      <c r="S703" s="2">
        <v>0</v>
      </c>
      <c r="T703" s="1" t="s">
        <v>193</v>
      </c>
      <c r="V703" t="s">
        <v>193</v>
      </c>
      <c r="W703" t="s">
        <v>1603</v>
      </c>
      <c r="X703">
        <v>0</v>
      </c>
      <c r="Y703">
        <v>1</v>
      </c>
      <c r="AA703">
        <v>1</v>
      </c>
      <c r="AC703">
        <v>42845</v>
      </c>
      <c r="AD703" t="s">
        <v>1604</v>
      </c>
      <c r="AE703">
        <v>1</v>
      </c>
      <c r="AF703">
        <v>0</v>
      </c>
    </row>
    <row r="704" spans="1:32" x14ac:dyDescent="0.2">
      <c r="A704" s="1" t="s">
        <v>661</v>
      </c>
      <c r="B704" s="1" t="s">
        <v>662</v>
      </c>
      <c r="C704" s="1" t="s">
        <v>663</v>
      </c>
      <c r="D704" s="1" t="s">
        <v>284</v>
      </c>
      <c r="E704" s="1">
        <v>45</v>
      </c>
      <c r="F704" s="1" t="s">
        <v>1605</v>
      </c>
      <c r="G704" s="1" t="s">
        <v>227</v>
      </c>
      <c r="H704" s="2">
        <v>42491</v>
      </c>
      <c r="I704" s="2">
        <v>42865</v>
      </c>
      <c r="J704" s="1">
        <v>3</v>
      </c>
      <c r="K704" s="1" t="s">
        <v>275</v>
      </c>
      <c r="L704" s="1" t="s">
        <v>702</v>
      </c>
      <c r="M704" s="1" t="s">
        <v>193</v>
      </c>
      <c r="N704" s="1">
        <v>2017</v>
      </c>
      <c r="O704" s="2">
        <v>0</v>
      </c>
      <c r="P704" s="1">
        <v>0</v>
      </c>
      <c r="Q704" s="2">
        <v>0</v>
      </c>
      <c r="R704" s="1"/>
      <c r="S704" s="2">
        <v>0</v>
      </c>
      <c r="T704" s="1" t="s">
        <v>193</v>
      </c>
      <c r="V704" t="s">
        <v>193</v>
      </c>
      <c r="W704" t="s">
        <v>429</v>
      </c>
      <c r="X704">
        <v>0</v>
      </c>
      <c r="Y704">
        <v>1</v>
      </c>
      <c r="AA704">
        <v>1</v>
      </c>
      <c r="AC704">
        <v>42865</v>
      </c>
      <c r="AD704" t="s">
        <v>1606</v>
      </c>
      <c r="AE704">
        <v>1</v>
      </c>
      <c r="AF704">
        <v>0</v>
      </c>
    </row>
    <row r="705" spans="1:32" x14ac:dyDescent="0.2">
      <c r="A705" s="1" t="s">
        <v>661</v>
      </c>
      <c r="B705" s="1" t="s">
        <v>662</v>
      </c>
      <c r="C705" s="1" t="s">
        <v>663</v>
      </c>
      <c r="D705" s="1" t="s">
        <v>284</v>
      </c>
      <c r="E705" s="1">
        <v>360</v>
      </c>
      <c r="F705" s="1" t="s">
        <v>1607</v>
      </c>
      <c r="G705" s="1" t="s">
        <v>227</v>
      </c>
      <c r="H705" s="2">
        <v>42339</v>
      </c>
      <c r="I705" s="2">
        <v>42865</v>
      </c>
      <c r="J705" s="1">
        <v>2</v>
      </c>
      <c r="K705" s="1" t="s">
        <v>275</v>
      </c>
      <c r="L705" s="1" t="s">
        <v>669</v>
      </c>
      <c r="M705" s="1" t="s">
        <v>193</v>
      </c>
      <c r="N705" s="1">
        <v>2017</v>
      </c>
      <c r="O705" s="2">
        <v>0</v>
      </c>
      <c r="P705" s="1">
        <v>1</v>
      </c>
      <c r="Q705" s="2">
        <v>1</v>
      </c>
      <c r="R705" s="1"/>
      <c r="S705" s="2">
        <v>0</v>
      </c>
      <c r="T705" s="1" t="s">
        <v>193</v>
      </c>
      <c r="U705">
        <v>2</v>
      </c>
      <c r="V705" t="s">
        <v>193</v>
      </c>
      <c r="W705" t="s">
        <v>1608</v>
      </c>
      <c r="X705">
        <v>0</v>
      </c>
      <c r="Y705">
        <v>1</v>
      </c>
      <c r="AA705">
        <v>1</v>
      </c>
      <c r="AC705">
        <v>42865</v>
      </c>
      <c r="AD705" t="s">
        <v>1609</v>
      </c>
      <c r="AE705">
        <v>1</v>
      </c>
      <c r="AF705">
        <v>0</v>
      </c>
    </row>
    <row r="706" spans="1:32" x14ac:dyDescent="0.2">
      <c r="A706" s="1" t="s">
        <v>661</v>
      </c>
      <c r="B706" s="1" t="s">
        <v>662</v>
      </c>
      <c r="C706" s="1" t="s">
        <v>693</v>
      </c>
      <c r="D706" s="1" t="s">
        <v>276</v>
      </c>
      <c r="E706" s="1">
        <v>557</v>
      </c>
      <c r="F706" s="1" t="s">
        <v>1545</v>
      </c>
      <c r="G706" s="1" t="s">
        <v>227</v>
      </c>
      <c r="H706" s="2">
        <v>41913</v>
      </c>
      <c r="I706" s="2">
        <v>42911</v>
      </c>
      <c r="J706" s="1">
        <v>3.5</v>
      </c>
      <c r="K706" s="1" t="s">
        <v>275</v>
      </c>
      <c r="L706" s="1" t="s">
        <v>695</v>
      </c>
      <c r="M706" s="1" t="s">
        <v>193</v>
      </c>
      <c r="N706" s="1">
        <v>2017</v>
      </c>
      <c r="O706" s="2">
        <v>0</v>
      </c>
      <c r="P706" s="1">
        <v>0</v>
      </c>
      <c r="Q706" s="2">
        <v>0</v>
      </c>
      <c r="R706" s="1"/>
      <c r="S706" s="2">
        <v>0</v>
      </c>
      <c r="T706" s="1" t="s">
        <v>193</v>
      </c>
      <c r="V706" t="s">
        <v>193</v>
      </c>
      <c r="W706" t="s">
        <v>1437</v>
      </c>
      <c r="X706">
        <v>0</v>
      </c>
      <c r="Y706">
        <v>1</v>
      </c>
      <c r="AA706">
        <v>1</v>
      </c>
      <c r="AC706">
        <v>42911</v>
      </c>
      <c r="AD706" t="s">
        <v>1546</v>
      </c>
      <c r="AE706">
        <v>1</v>
      </c>
      <c r="AF706">
        <v>0</v>
      </c>
    </row>
    <row r="707" spans="1:32" x14ac:dyDescent="0.2">
      <c r="A707" s="1" t="s">
        <v>656</v>
      </c>
      <c r="B707" s="1" t="s">
        <v>815</v>
      </c>
      <c r="C707" s="1" t="s">
        <v>193</v>
      </c>
      <c r="D707" s="1" t="s">
        <v>331</v>
      </c>
      <c r="E707" s="1">
        <v>1701</v>
      </c>
      <c r="F707" s="1" t="s">
        <v>1610</v>
      </c>
      <c r="G707" s="1" t="s">
        <v>227</v>
      </c>
      <c r="H707" s="2">
        <v>41883</v>
      </c>
      <c r="I707" s="2">
        <v>42355</v>
      </c>
      <c r="J707" s="1">
        <v>3</v>
      </c>
      <c r="K707" s="1" t="s">
        <v>275</v>
      </c>
      <c r="L707" s="1" t="s">
        <v>764</v>
      </c>
      <c r="M707" s="1" t="s">
        <v>193</v>
      </c>
      <c r="N707" s="1">
        <v>2015</v>
      </c>
      <c r="O707" s="2">
        <v>1</v>
      </c>
      <c r="P707" s="1">
        <v>0</v>
      </c>
      <c r="Q707" s="2">
        <v>1</v>
      </c>
      <c r="R707" s="1">
        <v>42355</v>
      </c>
      <c r="S707" s="2">
        <v>0</v>
      </c>
      <c r="T707" s="1" t="s">
        <v>286</v>
      </c>
      <c r="V707" t="s">
        <v>193</v>
      </c>
      <c r="W707" t="s">
        <v>1611</v>
      </c>
      <c r="X707">
        <v>0</v>
      </c>
      <c r="Y707">
        <v>1</v>
      </c>
      <c r="AA707">
        <v>1</v>
      </c>
      <c r="AC707">
        <v>42355</v>
      </c>
      <c r="AD707" t="s">
        <v>1612</v>
      </c>
      <c r="AE707">
        <v>1</v>
      </c>
      <c r="AF707">
        <v>0</v>
      </c>
    </row>
    <row r="708" spans="1:32" x14ac:dyDescent="0.2">
      <c r="A708" s="1" t="s">
        <v>661</v>
      </c>
      <c r="B708" s="1" t="s">
        <v>662</v>
      </c>
      <c r="C708" s="1" t="s">
        <v>663</v>
      </c>
      <c r="D708" s="1" t="s">
        <v>284</v>
      </c>
      <c r="E708" s="1">
        <v>5</v>
      </c>
      <c r="F708" s="1" t="s">
        <v>950</v>
      </c>
      <c r="G708" s="1" t="s">
        <v>198</v>
      </c>
      <c r="H708" s="2"/>
      <c r="I708" s="2">
        <v>42865</v>
      </c>
      <c r="J708" s="1">
        <v>4</v>
      </c>
      <c r="K708" s="1" t="s">
        <v>275</v>
      </c>
      <c r="L708" s="1" t="s">
        <v>669</v>
      </c>
      <c r="M708" s="1" t="s">
        <v>193</v>
      </c>
      <c r="N708" s="1">
        <v>2017</v>
      </c>
      <c r="O708" s="2">
        <v>0</v>
      </c>
      <c r="P708" s="1">
        <v>0</v>
      </c>
      <c r="Q708" s="2">
        <v>0</v>
      </c>
      <c r="R708" s="1"/>
      <c r="S708" s="2">
        <v>0</v>
      </c>
      <c r="T708" s="1" t="s">
        <v>193</v>
      </c>
      <c r="V708" t="s">
        <v>193</v>
      </c>
      <c r="W708" t="s">
        <v>793</v>
      </c>
      <c r="X708">
        <v>0</v>
      </c>
      <c r="Y708">
        <v>1</v>
      </c>
      <c r="AA708">
        <v>1</v>
      </c>
      <c r="AC708">
        <v>42865</v>
      </c>
      <c r="AD708" t="s">
        <v>1613</v>
      </c>
      <c r="AE708">
        <v>0</v>
      </c>
      <c r="AF708">
        <v>0</v>
      </c>
    </row>
    <row r="709" spans="1:32" x14ac:dyDescent="0.2">
      <c r="A709" s="1" t="s">
        <v>661</v>
      </c>
      <c r="B709" s="1" t="s">
        <v>662</v>
      </c>
      <c r="C709" s="1" t="s">
        <v>663</v>
      </c>
      <c r="D709" s="1" t="s">
        <v>284</v>
      </c>
      <c r="E709" s="1">
        <v>6</v>
      </c>
      <c r="F709" s="1" t="s">
        <v>678</v>
      </c>
      <c r="G709" s="1" t="s">
        <v>198</v>
      </c>
      <c r="H709" s="2"/>
      <c r="I709" s="2">
        <v>42865</v>
      </c>
      <c r="J709" s="1">
        <v>4</v>
      </c>
      <c r="K709" s="1" t="s">
        <v>275</v>
      </c>
      <c r="L709" s="1" t="s">
        <v>669</v>
      </c>
      <c r="M709" s="1" t="s">
        <v>193</v>
      </c>
      <c r="N709" s="1">
        <v>2017</v>
      </c>
      <c r="O709" s="2">
        <v>0</v>
      </c>
      <c r="P709" s="1">
        <v>0</v>
      </c>
      <c r="Q709" s="2">
        <v>0</v>
      </c>
      <c r="R709" s="1"/>
      <c r="S709" s="2">
        <v>0</v>
      </c>
      <c r="T709" s="1" t="s">
        <v>193</v>
      </c>
      <c r="V709" t="s">
        <v>193</v>
      </c>
      <c r="W709" t="s">
        <v>1614</v>
      </c>
      <c r="X709">
        <v>0</v>
      </c>
      <c r="Y709">
        <v>1</v>
      </c>
      <c r="AA709">
        <v>1</v>
      </c>
      <c r="AC709">
        <v>42865</v>
      </c>
      <c r="AD709" t="s">
        <v>1613</v>
      </c>
      <c r="AE709">
        <v>0</v>
      </c>
      <c r="AF709">
        <v>0</v>
      </c>
    </row>
    <row r="710" spans="1:32" x14ac:dyDescent="0.2">
      <c r="A710" s="1" t="s">
        <v>661</v>
      </c>
      <c r="B710" s="1" t="s">
        <v>662</v>
      </c>
      <c r="C710" s="1" t="s">
        <v>663</v>
      </c>
      <c r="D710" s="1" t="s">
        <v>284</v>
      </c>
      <c r="E710" s="1">
        <v>12</v>
      </c>
      <c r="F710" s="1" t="s">
        <v>1615</v>
      </c>
      <c r="G710" s="1" t="s">
        <v>198</v>
      </c>
      <c r="H710" s="2"/>
      <c r="I710" s="2">
        <v>42865</v>
      </c>
      <c r="J710" s="1">
        <v>4</v>
      </c>
      <c r="K710" s="1" t="s">
        <v>275</v>
      </c>
      <c r="L710" s="1" t="s">
        <v>702</v>
      </c>
      <c r="M710" s="1" t="s">
        <v>193</v>
      </c>
      <c r="N710" s="1">
        <v>2017</v>
      </c>
      <c r="O710" s="2">
        <v>0</v>
      </c>
      <c r="P710" s="1">
        <v>0</v>
      </c>
      <c r="Q710" s="2">
        <v>0</v>
      </c>
      <c r="R710" s="1"/>
      <c r="S710" s="2">
        <v>0</v>
      </c>
      <c r="T710" s="1" t="s">
        <v>193</v>
      </c>
      <c r="V710" t="s">
        <v>193</v>
      </c>
      <c r="W710" t="s">
        <v>1616</v>
      </c>
      <c r="X710">
        <v>0</v>
      </c>
      <c r="Y710">
        <v>1</v>
      </c>
      <c r="AA710">
        <v>1</v>
      </c>
      <c r="AC710">
        <v>42865</v>
      </c>
      <c r="AD710" t="s">
        <v>1606</v>
      </c>
      <c r="AE710">
        <v>0</v>
      </c>
      <c r="AF710">
        <v>0</v>
      </c>
    </row>
    <row r="711" spans="1:32" x14ac:dyDescent="0.2">
      <c r="A711" s="1" t="s">
        <v>661</v>
      </c>
      <c r="B711" s="1" t="s">
        <v>662</v>
      </c>
      <c r="C711" s="1" t="s">
        <v>663</v>
      </c>
      <c r="D711" s="1" t="s">
        <v>284</v>
      </c>
      <c r="E711" s="1">
        <v>16</v>
      </c>
      <c r="F711" s="1" t="s">
        <v>1617</v>
      </c>
      <c r="G711" s="1" t="s">
        <v>198</v>
      </c>
      <c r="H711" s="2"/>
      <c r="I711" s="2">
        <v>42865</v>
      </c>
      <c r="J711" s="1">
        <v>4</v>
      </c>
      <c r="K711" s="1" t="s">
        <v>275</v>
      </c>
      <c r="L711" s="1" t="s">
        <v>702</v>
      </c>
      <c r="M711" s="1" t="s">
        <v>193</v>
      </c>
      <c r="N711" s="1">
        <v>2017</v>
      </c>
      <c r="O711" s="2">
        <v>0</v>
      </c>
      <c r="P711" s="1">
        <v>0</v>
      </c>
      <c r="Q711" s="2">
        <v>0</v>
      </c>
      <c r="R711" s="1"/>
      <c r="S711" s="2">
        <v>0</v>
      </c>
      <c r="T711" s="1" t="s">
        <v>193</v>
      </c>
      <c r="V711" t="s">
        <v>193</v>
      </c>
      <c r="W711" t="s">
        <v>1618</v>
      </c>
      <c r="X711">
        <v>0</v>
      </c>
      <c r="Y711">
        <v>1</v>
      </c>
      <c r="AA711">
        <v>1</v>
      </c>
      <c r="AC711">
        <v>42865</v>
      </c>
      <c r="AD711" t="s">
        <v>1606</v>
      </c>
      <c r="AE711">
        <v>0</v>
      </c>
      <c r="AF711">
        <v>0</v>
      </c>
    </row>
    <row r="712" spans="1:32" x14ac:dyDescent="0.2">
      <c r="A712" s="1" t="s">
        <v>661</v>
      </c>
      <c r="B712" s="1" t="s">
        <v>662</v>
      </c>
      <c r="C712" s="1" t="s">
        <v>663</v>
      </c>
      <c r="D712" s="1" t="s">
        <v>284</v>
      </c>
      <c r="E712" s="1">
        <v>19</v>
      </c>
      <c r="F712" s="1" t="s">
        <v>1619</v>
      </c>
      <c r="G712" s="1" t="s">
        <v>198</v>
      </c>
      <c r="H712" s="2"/>
      <c r="I712" s="2">
        <v>42865</v>
      </c>
      <c r="J712" s="1">
        <v>4</v>
      </c>
      <c r="K712" s="1" t="s">
        <v>275</v>
      </c>
      <c r="L712" s="1" t="s">
        <v>669</v>
      </c>
      <c r="M712" s="1" t="s">
        <v>193</v>
      </c>
      <c r="N712" s="1">
        <v>2017</v>
      </c>
      <c r="O712" s="2">
        <v>0</v>
      </c>
      <c r="P712" s="1">
        <v>0</v>
      </c>
      <c r="Q712" s="2">
        <v>0</v>
      </c>
      <c r="R712" s="1"/>
      <c r="S712" s="2">
        <v>0</v>
      </c>
      <c r="T712" s="1" t="s">
        <v>193</v>
      </c>
      <c r="V712" t="s">
        <v>193</v>
      </c>
      <c r="W712" t="s">
        <v>1620</v>
      </c>
      <c r="X712">
        <v>0</v>
      </c>
      <c r="Y712">
        <v>1</v>
      </c>
      <c r="AA712">
        <v>1</v>
      </c>
      <c r="AC712">
        <v>42865</v>
      </c>
      <c r="AD712" t="s">
        <v>1621</v>
      </c>
      <c r="AE712">
        <v>0</v>
      </c>
      <c r="AF712">
        <v>0</v>
      </c>
    </row>
    <row r="713" spans="1:32" x14ac:dyDescent="0.2">
      <c r="A713" s="1" t="s">
        <v>661</v>
      </c>
      <c r="B713" s="1" t="s">
        <v>662</v>
      </c>
      <c r="C713" s="1" t="s">
        <v>663</v>
      </c>
      <c r="D713" s="1" t="s">
        <v>284</v>
      </c>
      <c r="E713" s="1">
        <v>29</v>
      </c>
      <c r="F713" s="1" t="s">
        <v>681</v>
      </c>
      <c r="G713" s="1" t="s">
        <v>198</v>
      </c>
      <c r="H713" s="2"/>
      <c r="I713" s="2">
        <v>42865</v>
      </c>
      <c r="J713" s="1">
        <v>3</v>
      </c>
      <c r="K713" s="1" t="s">
        <v>275</v>
      </c>
      <c r="L713" s="1" t="s">
        <v>669</v>
      </c>
      <c r="M713" s="1" t="s">
        <v>193</v>
      </c>
      <c r="N713" s="1">
        <v>2017</v>
      </c>
      <c r="O713" s="2">
        <v>0</v>
      </c>
      <c r="P713" s="1">
        <v>0</v>
      </c>
      <c r="Q713" s="2">
        <v>0</v>
      </c>
      <c r="R713" s="1"/>
      <c r="S713" s="2">
        <v>0</v>
      </c>
      <c r="T713" s="1" t="s">
        <v>193</v>
      </c>
      <c r="V713" t="s">
        <v>193</v>
      </c>
      <c r="W713" t="s">
        <v>819</v>
      </c>
      <c r="X713">
        <v>0</v>
      </c>
      <c r="Y713">
        <v>1</v>
      </c>
      <c r="AA713">
        <v>1</v>
      </c>
      <c r="AC713">
        <v>42865</v>
      </c>
      <c r="AD713" t="s">
        <v>1613</v>
      </c>
      <c r="AE713">
        <v>0</v>
      </c>
      <c r="AF713">
        <v>0</v>
      </c>
    </row>
    <row r="714" spans="1:32" x14ac:dyDescent="0.2">
      <c r="A714" s="1" t="s">
        <v>661</v>
      </c>
      <c r="B714" s="1" t="s">
        <v>662</v>
      </c>
      <c r="C714" s="1" t="s">
        <v>663</v>
      </c>
      <c r="D714" s="1" t="s">
        <v>284</v>
      </c>
      <c r="E714" s="1">
        <v>31</v>
      </c>
      <c r="F714" s="1" t="s">
        <v>684</v>
      </c>
      <c r="G714" s="1" t="s">
        <v>198</v>
      </c>
      <c r="H714" s="2"/>
      <c r="I714" s="2">
        <v>42865</v>
      </c>
      <c r="J714" s="1">
        <v>5</v>
      </c>
      <c r="K714" s="1" t="s">
        <v>275</v>
      </c>
      <c r="L714" s="1" t="s">
        <v>669</v>
      </c>
      <c r="M714" s="1" t="s">
        <v>193</v>
      </c>
      <c r="N714" s="1">
        <v>2017</v>
      </c>
      <c r="O714" s="2">
        <v>0</v>
      </c>
      <c r="P714" s="1">
        <v>0</v>
      </c>
      <c r="Q714" s="2">
        <v>0</v>
      </c>
      <c r="R714" s="1"/>
      <c r="S714" s="2">
        <v>0</v>
      </c>
      <c r="T714" s="1" t="s">
        <v>193</v>
      </c>
      <c r="V714" t="s">
        <v>193</v>
      </c>
      <c r="W714" t="s">
        <v>1622</v>
      </c>
      <c r="X714">
        <v>0</v>
      </c>
      <c r="Y714">
        <v>1</v>
      </c>
      <c r="AA714">
        <v>1</v>
      </c>
      <c r="AC714">
        <v>42865</v>
      </c>
      <c r="AD714" t="s">
        <v>1613</v>
      </c>
      <c r="AE714">
        <v>0</v>
      </c>
      <c r="AF714">
        <v>0</v>
      </c>
    </row>
    <row r="715" spans="1:32" x14ac:dyDescent="0.2">
      <c r="A715" s="1" t="s">
        <v>661</v>
      </c>
      <c r="B715" s="1" t="s">
        <v>662</v>
      </c>
      <c r="C715" s="1" t="s">
        <v>663</v>
      </c>
      <c r="D715" s="1" t="s">
        <v>284</v>
      </c>
      <c r="E715" s="1">
        <v>33</v>
      </c>
      <c r="F715" s="1" t="s">
        <v>1623</v>
      </c>
      <c r="G715" s="1" t="s">
        <v>198</v>
      </c>
      <c r="H715" s="2"/>
      <c r="I715" s="2">
        <v>42865</v>
      </c>
      <c r="J715" s="1">
        <v>3.5</v>
      </c>
      <c r="K715" s="1" t="s">
        <v>275</v>
      </c>
      <c r="L715" s="1" t="s">
        <v>669</v>
      </c>
      <c r="M715" s="1" t="s">
        <v>193</v>
      </c>
      <c r="N715" s="1">
        <v>2017</v>
      </c>
      <c r="O715" s="2">
        <v>0</v>
      </c>
      <c r="P715" s="1">
        <v>0</v>
      </c>
      <c r="Q715" s="2">
        <v>0</v>
      </c>
      <c r="R715" s="1"/>
      <c r="S715" s="2">
        <v>0</v>
      </c>
      <c r="T715" s="1" t="s">
        <v>193</v>
      </c>
      <c r="V715" t="s">
        <v>193</v>
      </c>
      <c r="W715" t="s">
        <v>1334</v>
      </c>
      <c r="X715">
        <v>0</v>
      </c>
      <c r="Y715">
        <v>1</v>
      </c>
      <c r="AA715">
        <v>1</v>
      </c>
      <c r="AC715">
        <v>42865</v>
      </c>
      <c r="AD715" t="s">
        <v>1613</v>
      </c>
      <c r="AE715">
        <v>0</v>
      </c>
      <c r="AF715">
        <v>0</v>
      </c>
    </row>
    <row r="716" spans="1:32" x14ac:dyDescent="0.2">
      <c r="A716" s="1" t="s">
        <v>661</v>
      </c>
      <c r="B716" s="1" t="s">
        <v>662</v>
      </c>
      <c r="C716" s="1" t="s">
        <v>663</v>
      </c>
      <c r="D716" s="1" t="s">
        <v>284</v>
      </c>
      <c r="E716" s="1">
        <v>39</v>
      </c>
      <c r="F716" s="1" t="s">
        <v>1624</v>
      </c>
      <c r="G716" s="1" t="s">
        <v>198</v>
      </c>
      <c r="H716" s="2"/>
      <c r="I716" s="2">
        <v>42865</v>
      </c>
      <c r="J716" s="1">
        <v>3</v>
      </c>
      <c r="K716" s="1" t="s">
        <v>275</v>
      </c>
      <c r="L716" s="1" t="s">
        <v>669</v>
      </c>
      <c r="M716" s="1" t="s">
        <v>193</v>
      </c>
      <c r="N716" s="1">
        <v>2017</v>
      </c>
      <c r="O716" s="2">
        <v>0</v>
      </c>
      <c r="P716" s="1">
        <v>0</v>
      </c>
      <c r="Q716" s="2">
        <v>0</v>
      </c>
      <c r="R716" s="1"/>
      <c r="S716" s="2">
        <v>0</v>
      </c>
      <c r="T716" s="1" t="s">
        <v>193</v>
      </c>
      <c r="V716" t="s">
        <v>193</v>
      </c>
      <c r="W716" t="s">
        <v>385</v>
      </c>
      <c r="X716">
        <v>0</v>
      </c>
      <c r="Y716">
        <v>1</v>
      </c>
      <c r="AA716">
        <v>1</v>
      </c>
      <c r="AC716">
        <v>42865</v>
      </c>
      <c r="AD716" t="s">
        <v>1625</v>
      </c>
      <c r="AE716">
        <v>0</v>
      </c>
      <c r="AF716">
        <v>0</v>
      </c>
    </row>
    <row r="717" spans="1:32" x14ac:dyDescent="0.2">
      <c r="A717" s="1" t="s">
        <v>661</v>
      </c>
      <c r="B717" s="1" t="s">
        <v>662</v>
      </c>
      <c r="C717" s="1" t="s">
        <v>663</v>
      </c>
      <c r="D717" s="1" t="s">
        <v>284</v>
      </c>
      <c r="E717" s="1">
        <v>53</v>
      </c>
      <c r="F717" s="1" t="s">
        <v>1626</v>
      </c>
      <c r="G717" s="1" t="s">
        <v>198</v>
      </c>
      <c r="H717" s="2"/>
      <c r="I717" s="2">
        <v>42865</v>
      </c>
      <c r="J717" s="1">
        <v>3</v>
      </c>
      <c r="K717" s="1" t="s">
        <v>275</v>
      </c>
      <c r="L717" s="1" t="s">
        <v>669</v>
      </c>
      <c r="M717" s="1" t="s">
        <v>193</v>
      </c>
      <c r="N717" s="1">
        <v>2017</v>
      </c>
      <c r="O717" s="2">
        <v>0</v>
      </c>
      <c r="P717" s="1">
        <v>0</v>
      </c>
      <c r="Q717" s="2">
        <v>0</v>
      </c>
      <c r="R717" s="1"/>
      <c r="S717" s="2">
        <v>0</v>
      </c>
      <c r="T717" s="1" t="s">
        <v>193</v>
      </c>
      <c r="V717" t="s">
        <v>193</v>
      </c>
      <c r="W717" t="s">
        <v>464</v>
      </c>
      <c r="X717">
        <v>0</v>
      </c>
      <c r="Y717">
        <v>1</v>
      </c>
      <c r="AA717">
        <v>1</v>
      </c>
      <c r="AC717">
        <v>42865</v>
      </c>
      <c r="AD717" t="s">
        <v>1627</v>
      </c>
      <c r="AE717">
        <v>0</v>
      </c>
      <c r="AF717">
        <v>0</v>
      </c>
    </row>
    <row r="718" spans="1:32" x14ac:dyDescent="0.2">
      <c r="A718" s="1" t="s">
        <v>661</v>
      </c>
      <c r="B718" s="1" t="s">
        <v>662</v>
      </c>
      <c r="C718" s="1" t="s">
        <v>663</v>
      </c>
      <c r="D718" s="1" t="s">
        <v>284</v>
      </c>
      <c r="E718" s="1">
        <v>58</v>
      </c>
      <c r="F718" s="1" t="s">
        <v>1628</v>
      </c>
      <c r="G718" s="1" t="s">
        <v>198</v>
      </c>
      <c r="H718" s="2"/>
      <c r="I718" s="2">
        <v>42865</v>
      </c>
      <c r="J718" s="1">
        <v>3</v>
      </c>
      <c r="K718" s="1" t="s">
        <v>275</v>
      </c>
      <c r="L718" s="1" t="s">
        <v>1629</v>
      </c>
      <c r="M718" s="1" t="s">
        <v>193</v>
      </c>
      <c r="N718" s="1">
        <v>2017</v>
      </c>
      <c r="O718" s="2">
        <v>0</v>
      </c>
      <c r="P718" s="1">
        <v>0</v>
      </c>
      <c r="Q718" s="2">
        <v>0</v>
      </c>
      <c r="R718" s="1"/>
      <c r="S718" s="2">
        <v>0</v>
      </c>
      <c r="T718" s="1" t="s">
        <v>193</v>
      </c>
      <c r="V718" t="s">
        <v>193</v>
      </c>
      <c r="W718" t="s">
        <v>1630</v>
      </c>
      <c r="X718">
        <v>0</v>
      </c>
      <c r="Y718">
        <v>1</v>
      </c>
      <c r="AA718">
        <v>1</v>
      </c>
      <c r="AC718">
        <v>42865</v>
      </c>
      <c r="AD718" t="s">
        <v>1631</v>
      </c>
      <c r="AE718">
        <v>0</v>
      </c>
      <c r="AF718">
        <v>0</v>
      </c>
    </row>
    <row r="719" spans="1:32" x14ac:dyDescent="0.2">
      <c r="A719" s="1" t="s">
        <v>661</v>
      </c>
      <c r="B719" s="1" t="s">
        <v>662</v>
      </c>
      <c r="C719" s="1" t="s">
        <v>663</v>
      </c>
      <c r="D719" s="1" t="s">
        <v>284</v>
      </c>
      <c r="E719" s="1">
        <v>310</v>
      </c>
      <c r="F719" s="1" t="s">
        <v>373</v>
      </c>
      <c r="G719" s="1" t="s">
        <v>198</v>
      </c>
      <c r="H719" s="2"/>
      <c r="I719" s="2">
        <v>42865</v>
      </c>
      <c r="J719" s="1">
        <v>3</v>
      </c>
      <c r="K719" s="1" t="s">
        <v>275</v>
      </c>
      <c r="L719" s="1" t="s">
        <v>669</v>
      </c>
      <c r="M719" s="1" t="s">
        <v>193</v>
      </c>
      <c r="N719" s="1">
        <v>2017</v>
      </c>
      <c r="O719" s="2">
        <v>0</v>
      </c>
      <c r="P719" s="1">
        <v>0</v>
      </c>
      <c r="Q719" s="2">
        <v>0</v>
      </c>
      <c r="R719" s="1"/>
      <c r="S719" s="2">
        <v>0</v>
      </c>
      <c r="T719" s="1" t="s">
        <v>193</v>
      </c>
      <c r="V719" t="s">
        <v>193</v>
      </c>
      <c r="W719" t="s">
        <v>1632</v>
      </c>
      <c r="X719">
        <v>0</v>
      </c>
      <c r="Y719">
        <v>1</v>
      </c>
      <c r="AA719">
        <v>1</v>
      </c>
      <c r="AC719">
        <v>42865</v>
      </c>
      <c r="AD719" t="s">
        <v>1633</v>
      </c>
      <c r="AE719">
        <v>0</v>
      </c>
      <c r="AF719">
        <v>0</v>
      </c>
    </row>
    <row r="720" spans="1:32" x14ac:dyDescent="0.2">
      <c r="A720" s="1" t="s">
        <v>661</v>
      </c>
      <c r="B720" s="1" t="s">
        <v>662</v>
      </c>
      <c r="C720" s="1" t="s">
        <v>663</v>
      </c>
      <c r="D720" s="1" t="s">
        <v>284</v>
      </c>
      <c r="E720" s="1">
        <v>413</v>
      </c>
      <c r="F720" s="1" t="s">
        <v>1634</v>
      </c>
      <c r="G720" s="1" t="s">
        <v>198</v>
      </c>
      <c r="H720" s="2"/>
      <c r="I720" s="2">
        <v>42865</v>
      </c>
      <c r="J720" s="1">
        <v>5</v>
      </c>
      <c r="K720" s="1" t="s">
        <v>275</v>
      </c>
      <c r="L720" s="1" t="s">
        <v>669</v>
      </c>
      <c r="M720" s="1" t="s">
        <v>193</v>
      </c>
      <c r="N720" s="1">
        <v>2017</v>
      </c>
      <c r="O720" s="2">
        <v>0</v>
      </c>
      <c r="P720" s="1">
        <v>0</v>
      </c>
      <c r="Q720" s="2">
        <v>0</v>
      </c>
      <c r="R720" s="1"/>
      <c r="S720" s="2">
        <v>0</v>
      </c>
      <c r="T720" s="1" t="s">
        <v>193</v>
      </c>
      <c r="V720" t="s">
        <v>193</v>
      </c>
      <c r="W720" t="s">
        <v>1635</v>
      </c>
      <c r="X720">
        <v>0</v>
      </c>
      <c r="Y720">
        <v>1</v>
      </c>
      <c r="AA720">
        <v>1</v>
      </c>
      <c r="AC720">
        <v>42865</v>
      </c>
      <c r="AD720" t="s">
        <v>1636</v>
      </c>
      <c r="AE720">
        <v>0</v>
      </c>
      <c r="AF720">
        <v>0</v>
      </c>
    </row>
    <row r="721" spans="1:32" x14ac:dyDescent="0.2">
      <c r="A721" s="1" t="s">
        <v>661</v>
      </c>
      <c r="B721" s="1" t="s">
        <v>662</v>
      </c>
      <c r="C721" s="1" t="s">
        <v>693</v>
      </c>
      <c r="D721" s="1" t="s">
        <v>284</v>
      </c>
      <c r="E721" s="1">
        <v>500</v>
      </c>
      <c r="F721" s="1" t="s">
        <v>1637</v>
      </c>
      <c r="G721" s="1" t="s">
        <v>198</v>
      </c>
      <c r="H721" s="2"/>
      <c r="I721" s="2">
        <v>42835</v>
      </c>
      <c r="J721" s="1">
        <v>4.5</v>
      </c>
      <c r="K721" s="1" t="s">
        <v>275</v>
      </c>
      <c r="L721" s="1" t="s">
        <v>1638</v>
      </c>
      <c r="M721" s="1" t="s">
        <v>193</v>
      </c>
      <c r="N721" s="1">
        <v>2017</v>
      </c>
      <c r="O721" s="2">
        <v>0</v>
      </c>
      <c r="P721" s="1">
        <v>0</v>
      </c>
      <c r="Q721" s="2">
        <v>0</v>
      </c>
      <c r="R721" s="1"/>
      <c r="S721" s="2">
        <v>0</v>
      </c>
      <c r="T721" s="1" t="s">
        <v>193</v>
      </c>
      <c r="V721" t="s">
        <v>193</v>
      </c>
      <c r="W721" t="s">
        <v>1639</v>
      </c>
      <c r="X721">
        <v>0</v>
      </c>
      <c r="Y721">
        <v>1</v>
      </c>
      <c r="AA721">
        <v>1</v>
      </c>
      <c r="AC721">
        <v>42835</v>
      </c>
      <c r="AD721" t="s">
        <v>1546</v>
      </c>
      <c r="AE721">
        <v>0</v>
      </c>
      <c r="AF721">
        <v>0</v>
      </c>
    </row>
    <row r="722" spans="1:32" x14ac:dyDescent="0.2">
      <c r="A722" s="1" t="s">
        <v>661</v>
      </c>
      <c r="B722" s="1" t="s">
        <v>662</v>
      </c>
      <c r="C722" s="1" t="s">
        <v>693</v>
      </c>
      <c r="D722" s="1" t="s">
        <v>284</v>
      </c>
      <c r="E722" s="1">
        <v>525</v>
      </c>
      <c r="F722" s="1" t="s">
        <v>1640</v>
      </c>
      <c r="G722" s="1" t="s">
        <v>198</v>
      </c>
      <c r="H722" s="2"/>
      <c r="I722" s="2">
        <v>42879</v>
      </c>
      <c r="J722" s="1">
        <v>4</v>
      </c>
      <c r="K722" s="1" t="s">
        <v>275</v>
      </c>
      <c r="L722" s="1" t="s">
        <v>1641</v>
      </c>
      <c r="M722" s="1" t="s">
        <v>193</v>
      </c>
      <c r="N722" s="1">
        <v>2017</v>
      </c>
      <c r="O722" s="2">
        <v>0</v>
      </c>
      <c r="P722" s="1">
        <v>0</v>
      </c>
      <c r="Q722" s="2">
        <v>0</v>
      </c>
      <c r="R722" s="1"/>
      <c r="S722" s="2">
        <v>0</v>
      </c>
      <c r="T722" s="1" t="s">
        <v>193</v>
      </c>
      <c r="V722" t="s">
        <v>193</v>
      </c>
      <c r="W722" t="s">
        <v>1642</v>
      </c>
      <c r="X722">
        <v>0</v>
      </c>
      <c r="Y722">
        <v>1</v>
      </c>
      <c r="AA722">
        <v>1</v>
      </c>
      <c r="AC722">
        <v>42879</v>
      </c>
      <c r="AD722" t="s">
        <v>1643</v>
      </c>
      <c r="AE722">
        <v>0</v>
      </c>
      <c r="AF722">
        <v>0</v>
      </c>
    </row>
    <row r="723" spans="1:32" x14ac:dyDescent="0.2">
      <c r="A723" s="1" t="s">
        <v>661</v>
      </c>
      <c r="B723" s="1" t="s">
        <v>662</v>
      </c>
      <c r="C723" s="1" t="s">
        <v>693</v>
      </c>
      <c r="D723" s="1" t="s">
        <v>284</v>
      </c>
      <c r="E723" s="1">
        <v>525</v>
      </c>
      <c r="F723" s="1" t="s">
        <v>1640</v>
      </c>
      <c r="G723" s="1" t="s">
        <v>198</v>
      </c>
      <c r="H723" s="2"/>
      <c r="I723" s="2">
        <v>42879</v>
      </c>
      <c r="J723" s="1">
        <v>4</v>
      </c>
      <c r="K723" s="1" t="s">
        <v>275</v>
      </c>
      <c r="L723" s="1" t="s">
        <v>1641</v>
      </c>
      <c r="M723" s="1" t="s">
        <v>193</v>
      </c>
      <c r="N723" s="1">
        <v>2017</v>
      </c>
      <c r="O723" s="2">
        <v>0</v>
      </c>
      <c r="P723" s="1">
        <v>0</v>
      </c>
      <c r="Q723" s="2">
        <v>0</v>
      </c>
      <c r="R723" s="1"/>
      <c r="S723" s="2">
        <v>0</v>
      </c>
      <c r="T723" s="1" t="s">
        <v>193</v>
      </c>
      <c r="V723" t="s">
        <v>193</v>
      </c>
      <c r="W723" t="s">
        <v>1642</v>
      </c>
      <c r="X723">
        <v>0</v>
      </c>
      <c r="Y723">
        <v>1</v>
      </c>
      <c r="AA723">
        <v>1</v>
      </c>
      <c r="AC723">
        <v>42879</v>
      </c>
      <c r="AD723" t="s">
        <v>1546</v>
      </c>
      <c r="AE723">
        <v>0</v>
      </c>
      <c r="AF723">
        <v>0</v>
      </c>
    </row>
    <row r="724" spans="1:32" x14ac:dyDescent="0.2">
      <c r="A724" s="1" t="s">
        <v>661</v>
      </c>
      <c r="B724" s="1" t="s">
        <v>662</v>
      </c>
      <c r="C724" s="1" t="s">
        <v>693</v>
      </c>
      <c r="D724" s="1" t="s">
        <v>284</v>
      </c>
      <c r="E724" s="1">
        <v>551</v>
      </c>
      <c r="F724" s="1" t="s">
        <v>1644</v>
      </c>
      <c r="G724" s="1" t="s">
        <v>198</v>
      </c>
      <c r="H724" s="2"/>
      <c r="I724" s="2">
        <v>42812</v>
      </c>
      <c r="J724" s="1">
        <v>4</v>
      </c>
      <c r="K724" s="1" t="s">
        <v>275</v>
      </c>
      <c r="L724" s="1" t="s">
        <v>695</v>
      </c>
      <c r="M724" s="1" t="s">
        <v>193</v>
      </c>
      <c r="N724" s="1">
        <v>2017</v>
      </c>
      <c r="O724" s="2">
        <v>0</v>
      </c>
      <c r="P724" s="1">
        <v>0</v>
      </c>
      <c r="Q724" s="2">
        <v>0</v>
      </c>
      <c r="R724" s="1"/>
      <c r="S724" s="2">
        <v>0</v>
      </c>
      <c r="T724" s="1" t="s">
        <v>193</v>
      </c>
      <c r="V724" t="s">
        <v>193</v>
      </c>
      <c r="W724" t="s">
        <v>1645</v>
      </c>
      <c r="X724">
        <v>0</v>
      </c>
      <c r="Y724">
        <v>1</v>
      </c>
      <c r="AA724">
        <v>1</v>
      </c>
      <c r="AC724">
        <v>42812</v>
      </c>
      <c r="AD724" t="s">
        <v>1546</v>
      </c>
      <c r="AE724">
        <v>0</v>
      </c>
      <c r="AF724">
        <v>0</v>
      </c>
    </row>
    <row r="725" spans="1:32" x14ac:dyDescent="0.2">
      <c r="A725" s="1" t="s">
        <v>661</v>
      </c>
      <c r="B725" s="1" t="s">
        <v>662</v>
      </c>
      <c r="C725" s="1" t="s">
        <v>693</v>
      </c>
      <c r="D725" s="1" t="s">
        <v>284</v>
      </c>
      <c r="E725" s="1">
        <v>553</v>
      </c>
      <c r="F725" s="1" t="s">
        <v>703</v>
      </c>
      <c r="G725" s="1" t="s">
        <v>198</v>
      </c>
      <c r="H725" s="2"/>
      <c r="I725" s="2">
        <v>42569</v>
      </c>
      <c r="J725" s="1">
        <v>4</v>
      </c>
      <c r="K725" s="1" t="s">
        <v>275</v>
      </c>
      <c r="L725" s="1" t="s">
        <v>1646</v>
      </c>
      <c r="M725" s="1" t="s">
        <v>193</v>
      </c>
      <c r="N725" s="1">
        <v>2016</v>
      </c>
      <c r="O725" s="2">
        <v>0</v>
      </c>
      <c r="P725" s="1">
        <v>0</v>
      </c>
      <c r="Q725" s="2">
        <v>0</v>
      </c>
      <c r="R725" s="1"/>
      <c r="S725" s="2">
        <v>0</v>
      </c>
      <c r="T725" s="1" t="s">
        <v>193</v>
      </c>
      <c r="V725" t="s">
        <v>193</v>
      </c>
      <c r="W725" t="s">
        <v>1647</v>
      </c>
      <c r="X725">
        <v>0</v>
      </c>
      <c r="Y725">
        <v>1</v>
      </c>
      <c r="AA725">
        <v>1</v>
      </c>
      <c r="AC725">
        <v>42569</v>
      </c>
      <c r="AD725" t="s">
        <v>1546</v>
      </c>
      <c r="AE725">
        <v>0</v>
      </c>
      <c r="AF725">
        <v>0</v>
      </c>
    </row>
    <row r="726" spans="1:32" x14ac:dyDescent="0.2">
      <c r="A726" s="1" t="s">
        <v>661</v>
      </c>
      <c r="B726" s="1" t="s">
        <v>662</v>
      </c>
      <c r="C726" s="1" t="s">
        <v>693</v>
      </c>
      <c r="D726" s="1" t="s">
        <v>284</v>
      </c>
      <c r="E726" s="1">
        <v>556</v>
      </c>
      <c r="F726" s="1" t="s">
        <v>1648</v>
      </c>
      <c r="G726" s="1" t="s">
        <v>198</v>
      </c>
      <c r="H726" s="2"/>
      <c r="I726" s="2">
        <v>42569</v>
      </c>
      <c r="J726" s="1">
        <v>4</v>
      </c>
      <c r="K726" s="1" t="s">
        <v>275</v>
      </c>
      <c r="L726" s="1" t="s">
        <v>1646</v>
      </c>
      <c r="M726" s="1" t="s">
        <v>193</v>
      </c>
      <c r="N726" s="1">
        <v>2016</v>
      </c>
      <c r="O726" s="2">
        <v>0</v>
      </c>
      <c r="P726" s="1">
        <v>0</v>
      </c>
      <c r="Q726" s="2">
        <v>0</v>
      </c>
      <c r="R726" s="1"/>
      <c r="S726" s="2">
        <v>0</v>
      </c>
      <c r="T726" s="1" t="s">
        <v>193</v>
      </c>
      <c r="V726" t="s">
        <v>193</v>
      </c>
      <c r="W726" t="s">
        <v>1128</v>
      </c>
      <c r="X726">
        <v>0</v>
      </c>
      <c r="Y726">
        <v>1</v>
      </c>
      <c r="AA726">
        <v>1</v>
      </c>
      <c r="AC726">
        <v>42569</v>
      </c>
      <c r="AD726" t="s">
        <v>1546</v>
      </c>
      <c r="AE726">
        <v>0</v>
      </c>
      <c r="AF726">
        <v>0</v>
      </c>
    </row>
    <row r="727" spans="1:32" x14ac:dyDescent="0.2">
      <c r="A727" s="1" t="s">
        <v>661</v>
      </c>
      <c r="B727" s="1" t="s">
        <v>662</v>
      </c>
      <c r="C727" s="1" t="s">
        <v>693</v>
      </c>
      <c r="D727" s="1" t="s">
        <v>284</v>
      </c>
      <c r="E727" s="1">
        <v>589</v>
      </c>
      <c r="F727" s="1" t="s">
        <v>1649</v>
      </c>
      <c r="G727" s="1" t="s">
        <v>198</v>
      </c>
      <c r="H727" s="2"/>
      <c r="I727" s="2">
        <v>42853</v>
      </c>
      <c r="J727" s="1">
        <v>4</v>
      </c>
      <c r="K727" s="1" t="s">
        <v>275</v>
      </c>
      <c r="L727" s="1" t="s">
        <v>695</v>
      </c>
      <c r="M727" s="1" t="s">
        <v>193</v>
      </c>
      <c r="N727" s="1">
        <v>2017</v>
      </c>
      <c r="O727" s="2">
        <v>0</v>
      </c>
      <c r="P727" s="1">
        <v>0</v>
      </c>
      <c r="Q727" s="2">
        <v>0</v>
      </c>
      <c r="R727" s="1"/>
      <c r="S727" s="2">
        <v>0</v>
      </c>
      <c r="T727" s="1" t="s">
        <v>193</v>
      </c>
      <c r="V727" t="s">
        <v>193</v>
      </c>
      <c r="W727" t="s">
        <v>1650</v>
      </c>
      <c r="X727">
        <v>0</v>
      </c>
      <c r="Y727">
        <v>1</v>
      </c>
      <c r="AA727">
        <v>1</v>
      </c>
      <c r="AC727">
        <v>42853</v>
      </c>
      <c r="AD727" t="s">
        <v>1546</v>
      </c>
      <c r="AE727">
        <v>0</v>
      </c>
      <c r="AF727">
        <v>0</v>
      </c>
    </row>
    <row r="728" spans="1:32" x14ac:dyDescent="0.2">
      <c r="A728" s="1" t="s">
        <v>661</v>
      </c>
      <c r="B728" s="1" t="s">
        <v>662</v>
      </c>
      <c r="C728" s="1" t="s">
        <v>693</v>
      </c>
      <c r="D728" s="1" t="s">
        <v>284</v>
      </c>
      <c r="E728" s="1">
        <v>655</v>
      </c>
      <c r="F728" s="1" t="s">
        <v>694</v>
      </c>
      <c r="G728" s="1" t="s">
        <v>198</v>
      </c>
      <c r="H728" s="2"/>
      <c r="I728" s="2">
        <v>42914</v>
      </c>
      <c r="J728" s="1">
        <v>2</v>
      </c>
      <c r="K728" s="1" t="s">
        <v>275</v>
      </c>
      <c r="L728" s="1" t="s">
        <v>695</v>
      </c>
      <c r="M728" s="1" t="s">
        <v>193</v>
      </c>
      <c r="N728" s="1">
        <v>2017</v>
      </c>
      <c r="O728" s="2">
        <v>0</v>
      </c>
      <c r="P728" s="1">
        <v>1</v>
      </c>
      <c r="Q728" s="2">
        <v>1</v>
      </c>
      <c r="R728" s="1"/>
      <c r="S728" s="2">
        <v>0</v>
      </c>
      <c r="T728" s="1" t="s">
        <v>193</v>
      </c>
      <c r="U728">
        <v>2</v>
      </c>
      <c r="V728" t="s">
        <v>193</v>
      </c>
      <c r="W728" t="s">
        <v>1651</v>
      </c>
      <c r="X728">
        <v>0</v>
      </c>
      <c r="Y728">
        <v>1</v>
      </c>
      <c r="AA728">
        <v>1</v>
      </c>
      <c r="AC728">
        <v>42914</v>
      </c>
      <c r="AD728" t="s">
        <v>1551</v>
      </c>
      <c r="AE728">
        <v>0</v>
      </c>
      <c r="AF728">
        <v>0</v>
      </c>
    </row>
    <row r="729" spans="1:32" x14ac:dyDescent="0.2">
      <c r="A729" s="1" t="s">
        <v>661</v>
      </c>
      <c r="B729" s="1" t="s">
        <v>662</v>
      </c>
      <c r="C729" s="1" t="s">
        <v>693</v>
      </c>
      <c r="D729" s="1" t="s">
        <v>284</v>
      </c>
      <c r="E729" s="1">
        <v>655</v>
      </c>
      <c r="F729" s="1" t="s">
        <v>694</v>
      </c>
      <c r="G729" s="1" t="s">
        <v>198</v>
      </c>
      <c r="H729" s="2"/>
      <c r="I729" s="2">
        <v>42914</v>
      </c>
      <c r="J729" s="1">
        <v>2</v>
      </c>
      <c r="K729" s="1" t="s">
        <v>275</v>
      </c>
      <c r="L729" s="1" t="s">
        <v>695</v>
      </c>
      <c r="M729" s="1" t="s">
        <v>193</v>
      </c>
      <c r="N729" s="1">
        <v>2017</v>
      </c>
      <c r="O729" s="2">
        <v>0</v>
      </c>
      <c r="P729" s="1">
        <v>1</v>
      </c>
      <c r="Q729" s="2">
        <v>1</v>
      </c>
      <c r="R729" s="1"/>
      <c r="S729" s="2">
        <v>0</v>
      </c>
      <c r="T729" s="1" t="s">
        <v>193</v>
      </c>
      <c r="U729">
        <v>2</v>
      </c>
      <c r="V729" t="s">
        <v>193</v>
      </c>
      <c r="W729" t="s">
        <v>1651</v>
      </c>
      <c r="X729">
        <v>0</v>
      </c>
      <c r="Y729">
        <v>1</v>
      </c>
      <c r="AA729">
        <v>1</v>
      </c>
      <c r="AC729">
        <v>42914</v>
      </c>
      <c r="AD729" t="s">
        <v>1546</v>
      </c>
      <c r="AE729">
        <v>0</v>
      </c>
      <c r="AF729">
        <v>0</v>
      </c>
    </row>
    <row r="730" spans="1:32" x14ac:dyDescent="0.2">
      <c r="A730" s="1" t="s">
        <v>661</v>
      </c>
      <c r="B730" s="1" t="s">
        <v>662</v>
      </c>
      <c r="C730" s="1" t="s">
        <v>693</v>
      </c>
      <c r="D730" s="1" t="s">
        <v>284</v>
      </c>
      <c r="E730" s="1">
        <v>670</v>
      </c>
      <c r="F730" s="1" t="s">
        <v>1652</v>
      </c>
      <c r="G730" s="1" t="s">
        <v>198</v>
      </c>
      <c r="H730" s="2"/>
      <c r="I730" s="2">
        <v>42784</v>
      </c>
      <c r="J730" s="1">
        <v>4</v>
      </c>
      <c r="K730" s="1" t="s">
        <v>275</v>
      </c>
      <c r="L730" s="1" t="s">
        <v>695</v>
      </c>
      <c r="M730" s="1" t="s">
        <v>193</v>
      </c>
      <c r="N730" s="1">
        <v>2017</v>
      </c>
      <c r="O730" s="2">
        <v>0</v>
      </c>
      <c r="P730" s="1">
        <v>0</v>
      </c>
      <c r="Q730" s="2">
        <v>0</v>
      </c>
      <c r="R730" s="1"/>
      <c r="S730" s="2">
        <v>0</v>
      </c>
      <c r="T730" s="1" t="s">
        <v>193</v>
      </c>
      <c r="V730" t="s">
        <v>193</v>
      </c>
      <c r="W730" t="s">
        <v>1653</v>
      </c>
      <c r="X730">
        <v>0</v>
      </c>
      <c r="Y730">
        <v>1</v>
      </c>
      <c r="AA730">
        <v>1</v>
      </c>
      <c r="AC730">
        <v>42784</v>
      </c>
      <c r="AD730" t="s">
        <v>1654</v>
      </c>
      <c r="AE730">
        <v>0</v>
      </c>
      <c r="AF730">
        <v>0</v>
      </c>
    </row>
    <row r="731" spans="1:32" x14ac:dyDescent="0.2">
      <c r="A731" s="1" t="s">
        <v>661</v>
      </c>
      <c r="B731" s="1" t="s">
        <v>662</v>
      </c>
      <c r="C731" s="1" t="s">
        <v>693</v>
      </c>
      <c r="D731" s="1" t="s">
        <v>284</v>
      </c>
      <c r="E731" s="1">
        <v>670</v>
      </c>
      <c r="F731" s="1" t="s">
        <v>1652</v>
      </c>
      <c r="G731" s="1" t="s">
        <v>198</v>
      </c>
      <c r="H731" s="2"/>
      <c r="I731" s="2">
        <v>42784</v>
      </c>
      <c r="J731" s="1">
        <v>4</v>
      </c>
      <c r="K731" s="1" t="s">
        <v>275</v>
      </c>
      <c r="L731" s="1" t="s">
        <v>695</v>
      </c>
      <c r="M731" s="1" t="s">
        <v>193</v>
      </c>
      <c r="N731" s="1">
        <v>2017</v>
      </c>
      <c r="O731" s="2">
        <v>0</v>
      </c>
      <c r="P731" s="1">
        <v>0</v>
      </c>
      <c r="Q731" s="2">
        <v>0</v>
      </c>
      <c r="R731" s="1"/>
      <c r="S731" s="2">
        <v>0</v>
      </c>
      <c r="T731" s="1" t="s">
        <v>193</v>
      </c>
      <c r="V731" t="s">
        <v>193</v>
      </c>
      <c r="W731" t="s">
        <v>1653</v>
      </c>
      <c r="X731">
        <v>0</v>
      </c>
      <c r="Y731">
        <v>1</v>
      </c>
      <c r="AA731">
        <v>1</v>
      </c>
      <c r="AC731">
        <v>42784</v>
      </c>
      <c r="AD731" t="s">
        <v>1546</v>
      </c>
      <c r="AE731">
        <v>0</v>
      </c>
      <c r="AF731">
        <v>0</v>
      </c>
    </row>
    <row r="732" spans="1:32" x14ac:dyDescent="0.2">
      <c r="A732" s="1" t="s">
        <v>661</v>
      </c>
      <c r="B732" s="1" t="s">
        <v>662</v>
      </c>
      <c r="C732" s="1" t="s">
        <v>697</v>
      </c>
      <c r="D732" s="1" t="s">
        <v>284</v>
      </c>
      <c r="E732" s="1">
        <v>720</v>
      </c>
      <c r="F732" s="1" t="s">
        <v>1655</v>
      </c>
      <c r="G732" s="1" t="s">
        <v>198</v>
      </c>
      <c r="H732" s="2"/>
      <c r="I732" s="2">
        <v>42828</v>
      </c>
      <c r="J732" s="1">
        <v>3.5</v>
      </c>
      <c r="K732" s="1" t="s">
        <v>275</v>
      </c>
      <c r="L732" s="1" t="s">
        <v>1656</v>
      </c>
      <c r="M732" s="1" t="s">
        <v>193</v>
      </c>
      <c r="N732" s="1">
        <v>2017</v>
      </c>
      <c r="O732" s="2">
        <v>0</v>
      </c>
      <c r="P732" s="1">
        <v>0</v>
      </c>
      <c r="Q732" s="2">
        <v>0</v>
      </c>
      <c r="R732" s="1"/>
      <c r="S732" s="2">
        <v>0</v>
      </c>
      <c r="T732" s="1" t="s">
        <v>193</v>
      </c>
      <c r="V732" t="s">
        <v>193</v>
      </c>
      <c r="W732" t="s">
        <v>1657</v>
      </c>
      <c r="X732">
        <v>0</v>
      </c>
      <c r="Y732">
        <v>1</v>
      </c>
      <c r="AA732">
        <v>1</v>
      </c>
      <c r="AC732">
        <v>42828</v>
      </c>
      <c r="AD732" t="s">
        <v>1658</v>
      </c>
      <c r="AE732">
        <v>0</v>
      </c>
      <c r="AF732">
        <v>0</v>
      </c>
    </row>
    <row r="733" spans="1:32" x14ac:dyDescent="0.2">
      <c r="A733" s="1" t="s">
        <v>661</v>
      </c>
      <c r="B733" s="1" t="s">
        <v>662</v>
      </c>
      <c r="C733" s="1" t="s">
        <v>697</v>
      </c>
      <c r="D733" s="1" t="s">
        <v>284</v>
      </c>
      <c r="E733" s="1">
        <v>723</v>
      </c>
      <c r="F733" s="1" t="s">
        <v>1659</v>
      </c>
      <c r="G733" s="1" t="s">
        <v>198</v>
      </c>
      <c r="H733" s="2"/>
      <c r="I733" s="2">
        <v>42786</v>
      </c>
      <c r="J733" s="1">
        <v>3</v>
      </c>
      <c r="K733" s="1" t="s">
        <v>275</v>
      </c>
      <c r="L733" s="1" t="s">
        <v>698</v>
      </c>
      <c r="M733" s="1" t="s">
        <v>193</v>
      </c>
      <c r="N733" s="1">
        <v>2017</v>
      </c>
      <c r="O733" s="2">
        <v>0</v>
      </c>
      <c r="P733" s="1">
        <v>0</v>
      </c>
      <c r="Q733" s="2">
        <v>0</v>
      </c>
      <c r="R733" s="1"/>
      <c r="S733" s="2">
        <v>0</v>
      </c>
      <c r="T733" s="1" t="s">
        <v>193</v>
      </c>
      <c r="V733" t="s">
        <v>193</v>
      </c>
      <c r="W733" t="s">
        <v>1660</v>
      </c>
      <c r="X733">
        <v>0</v>
      </c>
      <c r="Y733">
        <v>1</v>
      </c>
      <c r="AA733">
        <v>1</v>
      </c>
      <c r="AC733">
        <v>42786</v>
      </c>
      <c r="AD733" t="s">
        <v>1661</v>
      </c>
      <c r="AE733">
        <v>0</v>
      </c>
      <c r="AF733">
        <v>0</v>
      </c>
    </row>
    <row r="734" spans="1:32" x14ac:dyDescent="0.2">
      <c r="A734" s="1" t="s">
        <v>661</v>
      </c>
      <c r="B734" s="1" t="s">
        <v>662</v>
      </c>
      <c r="C734" s="1" t="s">
        <v>697</v>
      </c>
      <c r="D734" s="1" t="s">
        <v>284</v>
      </c>
      <c r="E734" s="1">
        <v>733</v>
      </c>
      <c r="F734" s="1" t="s">
        <v>1662</v>
      </c>
      <c r="G734" s="1" t="s">
        <v>198</v>
      </c>
      <c r="H734" s="2"/>
      <c r="I734" s="2">
        <v>42875</v>
      </c>
      <c r="J734" s="1">
        <v>3.5</v>
      </c>
      <c r="K734" s="1" t="s">
        <v>275</v>
      </c>
      <c r="L734" s="1" t="s">
        <v>1663</v>
      </c>
      <c r="M734" s="1" t="s">
        <v>193</v>
      </c>
      <c r="N734" s="1">
        <v>2017</v>
      </c>
      <c r="O734" s="2">
        <v>0</v>
      </c>
      <c r="P734" s="1">
        <v>0</v>
      </c>
      <c r="Q734" s="2">
        <v>0</v>
      </c>
      <c r="R734" s="1"/>
      <c r="S734" s="2">
        <v>0</v>
      </c>
      <c r="T734" s="1" t="s">
        <v>193</v>
      </c>
      <c r="V734" t="s">
        <v>193</v>
      </c>
      <c r="W734" t="s">
        <v>1664</v>
      </c>
      <c r="X734">
        <v>0</v>
      </c>
      <c r="Y734">
        <v>1</v>
      </c>
      <c r="AA734">
        <v>1</v>
      </c>
      <c r="AC734">
        <v>42875</v>
      </c>
      <c r="AD734" t="s">
        <v>1661</v>
      </c>
      <c r="AE734">
        <v>0</v>
      </c>
      <c r="AF734">
        <v>0</v>
      </c>
    </row>
    <row r="735" spans="1:32" x14ac:dyDescent="0.2">
      <c r="A735" s="1" t="s">
        <v>661</v>
      </c>
      <c r="B735" s="1" t="s">
        <v>662</v>
      </c>
      <c r="C735" s="1" t="s">
        <v>697</v>
      </c>
      <c r="D735" s="1" t="s">
        <v>284</v>
      </c>
      <c r="E735" s="1">
        <v>745</v>
      </c>
      <c r="F735" s="1" t="s">
        <v>1665</v>
      </c>
      <c r="G735" s="1" t="s">
        <v>198</v>
      </c>
      <c r="H735" s="2"/>
      <c r="I735" s="2">
        <v>42875</v>
      </c>
      <c r="J735" s="1">
        <v>3.5</v>
      </c>
      <c r="K735" s="1" t="s">
        <v>275</v>
      </c>
      <c r="L735" s="1" t="s">
        <v>1666</v>
      </c>
      <c r="M735" s="1" t="s">
        <v>193</v>
      </c>
      <c r="N735" s="1">
        <v>2017</v>
      </c>
      <c r="O735" s="2">
        <v>0</v>
      </c>
      <c r="P735" s="1">
        <v>0</v>
      </c>
      <c r="Q735" s="2">
        <v>0</v>
      </c>
      <c r="R735" s="1"/>
      <c r="S735" s="2">
        <v>0</v>
      </c>
      <c r="T735" s="1" t="s">
        <v>193</v>
      </c>
      <c r="V735" t="s">
        <v>193</v>
      </c>
      <c r="W735" t="s">
        <v>1667</v>
      </c>
      <c r="X735">
        <v>0</v>
      </c>
      <c r="Y735">
        <v>1</v>
      </c>
      <c r="AA735">
        <v>1</v>
      </c>
      <c r="AC735">
        <v>42875</v>
      </c>
      <c r="AD735" t="s">
        <v>1668</v>
      </c>
      <c r="AE735">
        <v>0</v>
      </c>
      <c r="AF735">
        <v>0</v>
      </c>
    </row>
    <row r="736" spans="1:32" x14ac:dyDescent="0.2">
      <c r="A736" s="1" t="s">
        <v>661</v>
      </c>
      <c r="B736" s="1" t="s">
        <v>662</v>
      </c>
      <c r="C736" s="1" t="s">
        <v>697</v>
      </c>
      <c r="D736" s="1" t="s">
        <v>284</v>
      </c>
      <c r="E736" s="1">
        <v>746</v>
      </c>
      <c r="F736" s="1" t="s">
        <v>1669</v>
      </c>
      <c r="G736" s="1" t="s">
        <v>198</v>
      </c>
      <c r="H736" s="2"/>
      <c r="I736" s="2">
        <v>42854</v>
      </c>
      <c r="J736" s="1">
        <v>3.5</v>
      </c>
      <c r="K736" s="1" t="s">
        <v>275</v>
      </c>
      <c r="L736" s="1" t="s">
        <v>698</v>
      </c>
      <c r="M736" s="1" t="s">
        <v>193</v>
      </c>
      <c r="N736" s="1">
        <v>2017</v>
      </c>
      <c r="O736" s="2">
        <v>0</v>
      </c>
      <c r="P736" s="1">
        <v>0</v>
      </c>
      <c r="Q736" s="2">
        <v>0</v>
      </c>
      <c r="R736" s="1"/>
      <c r="S736" s="2">
        <v>0</v>
      </c>
      <c r="T736" s="1" t="s">
        <v>193</v>
      </c>
      <c r="V736" t="s">
        <v>193</v>
      </c>
      <c r="W736" t="s">
        <v>344</v>
      </c>
      <c r="X736">
        <v>0</v>
      </c>
      <c r="Y736">
        <v>1</v>
      </c>
      <c r="AA736">
        <v>1</v>
      </c>
      <c r="AC736">
        <v>42854</v>
      </c>
      <c r="AD736" t="s">
        <v>1661</v>
      </c>
      <c r="AE736">
        <v>0</v>
      </c>
      <c r="AF736">
        <v>0</v>
      </c>
    </row>
    <row r="737" spans="1:32" x14ac:dyDescent="0.2">
      <c r="A737" s="1" t="s">
        <v>661</v>
      </c>
      <c r="B737" s="1" t="s">
        <v>662</v>
      </c>
      <c r="C737" s="1" t="s">
        <v>697</v>
      </c>
      <c r="D737" s="1" t="s">
        <v>284</v>
      </c>
      <c r="E737" s="1">
        <v>757</v>
      </c>
      <c r="F737" s="1" t="s">
        <v>1524</v>
      </c>
      <c r="G737" s="1" t="s">
        <v>198</v>
      </c>
      <c r="H737" s="2"/>
      <c r="I737" s="2">
        <v>42897</v>
      </c>
      <c r="J737" s="1">
        <v>3</v>
      </c>
      <c r="K737" s="1" t="s">
        <v>275</v>
      </c>
      <c r="L737" s="1" t="s">
        <v>698</v>
      </c>
      <c r="M737" s="1" t="s">
        <v>193</v>
      </c>
      <c r="N737" s="1">
        <v>2017</v>
      </c>
      <c r="O737" s="2">
        <v>0</v>
      </c>
      <c r="P737" s="1">
        <v>0</v>
      </c>
      <c r="Q737" s="2">
        <v>0</v>
      </c>
      <c r="R737" s="1"/>
      <c r="S737" s="2">
        <v>0</v>
      </c>
      <c r="T737" s="1" t="s">
        <v>193</v>
      </c>
      <c r="V737" t="s">
        <v>193</v>
      </c>
      <c r="W737" t="s">
        <v>1001</v>
      </c>
      <c r="X737">
        <v>0</v>
      </c>
      <c r="Y737">
        <v>1</v>
      </c>
      <c r="AA737">
        <v>1</v>
      </c>
      <c r="AC737">
        <v>42897</v>
      </c>
      <c r="AD737" t="s">
        <v>1670</v>
      </c>
      <c r="AE737">
        <v>0</v>
      </c>
      <c r="AF737">
        <v>0</v>
      </c>
    </row>
    <row r="738" spans="1:32" x14ac:dyDescent="0.2">
      <c r="A738" s="1" t="s">
        <v>661</v>
      </c>
      <c r="B738" s="1" t="s">
        <v>662</v>
      </c>
      <c r="C738" s="1" t="s">
        <v>697</v>
      </c>
      <c r="D738" s="1" t="s">
        <v>284</v>
      </c>
      <c r="E738" s="1">
        <v>806</v>
      </c>
      <c r="F738" s="1" t="s">
        <v>388</v>
      </c>
      <c r="G738" s="1" t="s">
        <v>198</v>
      </c>
      <c r="H738" s="2"/>
      <c r="I738" s="2">
        <v>42914</v>
      </c>
      <c r="J738" s="1">
        <v>3.5</v>
      </c>
      <c r="K738" s="1" t="s">
        <v>275</v>
      </c>
      <c r="L738" s="1" t="s">
        <v>698</v>
      </c>
      <c r="M738" s="1" t="s">
        <v>193</v>
      </c>
      <c r="N738" s="1">
        <v>2017</v>
      </c>
      <c r="O738" s="2">
        <v>0</v>
      </c>
      <c r="P738" s="1">
        <v>0</v>
      </c>
      <c r="Q738" s="2">
        <v>0</v>
      </c>
      <c r="R738" s="1"/>
      <c r="S738" s="2">
        <v>0</v>
      </c>
      <c r="T738" s="1" t="s">
        <v>193</v>
      </c>
      <c r="V738" t="s">
        <v>193</v>
      </c>
      <c r="W738" t="s">
        <v>968</v>
      </c>
      <c r="X738">
        <v>0</v>
      </c>
      <c r="Y738">
        <v>1</v>
      </c>
      <c r="AA738">
        <v>1</v>
      </c>
      <c r="AC738">
        <v>42914</v>
      </c>
      <c r="AD738" t="s">
        <v>1661</v>
      </c>
      <c r="AE738">
        <v>0</v>
      </c>
      <c r="AF738">
        <v>0</v>
      </c>
    </row>
    <row r="739" spans="1:32" x14ac:dyDescent="0.2">
      <c r="A739" s="1" t="s">
        <v>661</v>
      </c>
      <c r="B739" s="1" t="s">
        <v>662</v>
      </c>
      <c r="C739" s="1" t="s">
        <v>663</v>
      </c>
      <c r="D739" s="1" t="s">
        <v>276</v>
      </c>
      <c r="E739" s="1">
        <v>19</v>
      </c>
      <c r="F739" s="1" t="s">
        <v>1671</v>
      </c>
      <c r="G739" s="1" t="s">
        <v>198</v>
      </c>
      <c r="H739" s="2"/>
      <c r="I739" s="2">
        <v>42876</v>
      </c>
      <c r="J739" s="1">
        <v>3</v>
      </c>
      <c r="K739" s="1" t="s">
        <v>275</v>
      </c>
      <c r="L739" s="1" t="s">
        <v>669</v>
      </c>
      <c r="M739" s="1" t="s">
        <v>193</v>
      </c>
      <c r="N739" s="1">
        <v>2017</v>
      </c>
      <c r="O739" s="2">
        <v>0</v>
      </c>
      <c r="P739" s="1">
        <v>0</v>
      </c>
      <c r="Q739" s="2">
        <v>0</v>
      </c>
      <c r="R739" s="1"/>
      <c r="S739" s="2">
        <v>0</v>
      </c>
      <c r="T739" s="1" t="s">
        <v>193</v>
      </c>
      <c r="V739" t="s">
        <v>193</v>
      </c>
      <c r="W739" t="s">
        <v>1672</v>
      </c>
      <c r="X739">
        <v>0</v>
      </c>
      <c r="Y739">
        <v>1</v>
      </c>
      <c r="AA739">
        <v>1</v>
      </c>
      <c r="AC739">
        <v>42876</v>
      </c>
      <c r="AD739" t="s">
        <v>1621</v>
      </c>
      <c r="AE739">
        <v>0</v>
      </c>
      <c r="AF739">
        <v>0</v>
      </c>
    </row>
    <row r="740" spans="1:32" x14ac:dyDescent="0.2">
      <c r="A740" s="1" t="s">
        <v>661</v>
      </c>
      <c r="B740" s="1" t="s">
        <v>662</v>
      </c>
      <c r="C740" s="1" t="s">
        <v>663</v>
      </c>
      <c r="D740" s="1" t="s">
        <v>276</v>
      </c>
      <c r="E740" s="1">
        <v>20</v>
      </c>
      <c r="F740" s="1" t="s">
        <v>1673</v>
      </c>
      <c r="G740" s="1" t="s">
        <v>198</v>
      </c>
      <c r="H740" s="2"/>
      <c r="I740" s="2">
        <v>42876</v>
      </c>
      <c r="J740" s="1">
        <v>3</v>
      </c>
      <c r="K740" s="1" t="s">
        <v>275</v>
      </c>
      <c r="L740" s="1" t="s">
        <v>669</v>
      </c>
      <c r="M740" s="1" t="s">
        <v>193</v>
      </c>
      <c r="N740" s="1">
        <v>2017</v>
      </c>
      <c r="O740" s="2">
        <v>0</v>
      </c>
      <c r="P740" s="1">
        <v>0</v>
      </c>
      <c r="Q740" s="2">
        <v>0</v>
      </c>
      <c r="R740" s="1"/>
      <c r="S740" s="2">
        <v>0</v>
      </c>
      <c r="T740" s="1" t="s">
        <v>193</v>
      </c>
      <c r="V740" t="s">
        <v>193</v>
      </c>
      <c r="W740" t="s">
        <v>366</v>
      </c>
      <c r="X740">
        <v>0</v>
      </c>
      <c r="Y740">
        <v>1</v>
      </c>
      <c r="AA740">
        <v>1</v>
      </c>
      <c r="AC740">
        <v>42876</v>
      </c>
      <c r="AD740" t="s">
        <v>1621</v>
      </c>
      <c r="AE740">
        <v>0</v>
      </c>
      <c r="AF740">
        <v>0</v>
      </c>
    </row>
    <row r="741" spans="1:32" x14ac:dyDescent="0.2">
      <c r="A741" s="1" t="s">
        <v>661</v>
      </c>
      <c r="B741" s="1" t="s">
        <v>662</v>
      </c>
      <c r="C741" s="1" t="s">
        <v>663</v>
      </c>
      <c r="D741" s="1" t="s">
        <v>276</v>
      </c>
      <c r="E741" s="1">
        <v>33</v>
      </c>
      <c r="F741" s="1" t="s">
        <v>1623</v>
      </c>
      <c r="G741" s="1" t="s">
        <v>198</v>
      </c>
      <c r="H741" s="2"/>
      <c r="I741" s="2">
        <v>42876</v>
      </c>
      <c r="J741" s="1">
        <v>3</v>
      </c>
      <c r="K741" s="1" t="s">
        <v>275</v>
      </c>
      <c r="L741" s="1" t="s">
        <v>669</v>
      </c>
      <c r="M741" s="1" t="s">
        <v>193</v>
      </c>
      <c r="N741" s="1">
        <v>2017</v>
      </c>
      <c r="O741" s="2">
        <v>0</v>
      </c>
      <c r="P741" s="1">
        <v>0</v>
      </c>
      <c r="Q741" s="2">
        <v>0</v>
      </c>
      <c r="R741" s="1"/>
      <c r="S741" s="2">
        <v>0</v>
      </c>
      <c r="T741" s="1" t="s">
        <v>193</v>
      </c>
      <c r="V741" t="s">
        <v>193</v>
      </c>
      <c r="W741" t="s">
        <v>1337</v>
      </c>
      <c r="X741">
        <v>0</v>
      </c>
      <c r="Y741">
        <v>1</v>
      </c>
      <c r="AA741">
        <v>1</v>
      </c>
      <c r="AC741">
        <v>42876</v>
      </c>
      <c r="AD741" t="s">
        <v>1613</v>
      </c>
      <c r="AE741">
        <v>0</v>
      </c>
      <c r="AF741">
        <v>0</v>
      </c>
    </row>
    <row r="742" spans="1:32" x14ac:dyDescent="0.2">
      <c r="A742" s="1" t="s">
        <v>661</v>
      </c>
      <c r="B742" s="1" t="s">
        <v>662</v>
      </c>
      <c r="C742" s="1" t="s">
        <v>663</v>
      </c>
      <c r="D742" s="1" t="s">
        <v>276</v>
      </c>
      <c r="E742" s="1">
        <v>39</v>
      </c>
      <c r="F742" s="1" t="s">
        <v>1674</v>
      </c>
      <c r="G742" s="1" t="s">
        <v>198</v>
      </c>
      <c r="H742" s="2"/>
      <c r="I742" s="2">
        <v>42876</v>
      </c>
      <c r="J742" s="1">
        <v>3</v>
      </c>
      <c r="K742" s="1" t="s">
        <v>275</v>
      </c>
      <c r="L742" s="1" t="s">
        <v>669</v>
      </c>
      <c r="M742" s="1" t="s">
        <v>193</v>
      </c>
      <c r="N742" s="1">
        <v>2017</v>
      </c>
      <c r="O742" s="2">
        <v>0</v>
      </c>
      <c r="P742" s="1">
        <v>0</v>
      </c>
      <c r="Q742" s="2">
        <v>0</v>
      </c>
      <c r="R742" s="1"/>
      <c r="S742" s="2">
        <v>0</v>
      </c>
      <c r="T742" s="1" t="s">
        <v>193</v>
      </c>
      <c r="V742" t="s">
        <v>193</v>
      </c>
      <c r="W742" t="s">
        <v>1675</v>
      </c>
      <c r="X742">
        <v>0</v>
      </c>
      <c r="Y742">
        <v>1</v>
      </c>
      <c r="AA742">
        <v>1</v>
      </c>
      <c r="AC742">
        <v>42876</v>
      </c>
      <c r="AD742" t="s">
        <v>1625</v>
      </c>
      <c r="AE742">
        <v>0</v>
      </c>
      <c r="AF742">
        <v>0</v>
      </c>
    </row>
    <row r="743" spans="1:32" x14ac:dyDescent="0.2">
      <c r="A743" s="1" t="s">
        <v>661</v>
      </c>
      <c r="B743" s="1" t="s">
        <v>662</v>
      </c>
      <c r="C743" s="1" t="s">
        <v>663</v>
      </c>
      <c r="D743" s="1" t="s">
        <v>276</v>
      </c>
      <c r="E743" s="1">
        <v>53</v>
      </c>
      <c r="F743" s="1" t="s">
        <v>1626</v>
      </c>
      <c r="G743" s="1" t="s">
        <v>198</v>
      </c>
      <c r="H743" s="2"/>
      <c r="I743" s="2">
        <v>42876</v>
      </c>
      <c r="J743" s="1">
        <v>3</v>
      </c>
      <c r="K743" s="1" t="s">
        <v>275</v>
      </c>
      <c r="L743" s="1" t="s">
        <v>669</v>
      </c>
      <c r="M743" s="1" t="s">
        <v>193</v>
      </c>
      <c r="N743" s="1">
        <v>2017</v>
      </c>
      <c r="O743" s="2">
        <v>0</v>
      </c>
      <c r="P743" s="1">
        <v>0</v>
      </c>
      <c r="Q743" s="2">
        <v>0</v>
      </c>
      <c r="R743" s="1"/>
      <c r="S743" s="2">
        <v>0</v>
      </c>
      <c r="T743" s="1" t="s">
        <v>193</v>
      </c>
      <c r="V743" t="s">
        <v>193</v>
      </c>
      <c r="W743" t="s">
        <v>484</v>
      </c>
      <c r="X743">
        <v>0</v>
      </c>
      <c r="Y743">
        <v>1</v>
      </c>
      <c r="AA743">
        <v>1</v>
      </c>
      <c r="AC743">
        <v>42876</v>
      </c>
      <c r="AD743" t="s">
        <v>1627</v>
      </c>
      <c r="AE743">
        <v>0</v>
      </c>
      <c r="AF743">
        <v>0</v>
      </c>
    </row>
    <row r="744" spans="1:32" x14ac:dyDescent="0.2">
      <c r="A744" s="1" t="s">
        <v>661</v>
      </c>
      <c r="B744" s="1" t="s">
        <v>662</v>
      </c>
      <c r="C744" s="1" t="s">
        <v>663</v>
      </c>
      <c r="D744" s="1" t="s">
        <v>276</v>
      </c>
      <c r="E744" s="1">
        <v>58</v>
      </c>
      <c r="F744" s="1" t="s">
        <v>1628</v>
      </c>
      <c r="G744" s="1" t="s">
        <v>198</v>
      </c>
      <c r="H744" s="2"/>
      <c r="I744" s="2">
        <v>42876</v>
      </c>
      <c r="J744" s="1">
        <v>3</v>
      </c>
      <c r="K744" s="1" t="s">
        <v>275</v>
      </c>
      <c r="L744" s="1" t="s">
        <v>669</v>
      </c>
      <c r="M744" s="1" t="s">
        <v>193</v>
      </c>
      <c r="N744" s="1">
        <v>2017</v>
      </c>
      <c r="O744" s="2">
        <v>0</v>
      </c>
      <c r="P744" s="1">
        <v>0</v>
      </c>
      <c r="Q744" s="2">
        <v>0</v>
      </c>
      <c r="R744" s="1"/>
      <c r="S744" s="2">
        <v>0</v>
      </c>
      <c r="T744" s="1" t="s">
        <v>193</v>
      </c>
      <c r="V744" t="s">
        <v>193</v>
      </c>
      <c r="W744" t="s">
        <v>1676</v>
      </c>
      <c r="X744">
        <v>0</v>
      </c>
      <c r="Y744">
        <v>1</v>
      </c>
      <c r="AA744">
        <v>1</v>
      </c>
      <c r="AC744">
        <v>42876</v>
      </c>
      <c r="AD744" t="s">
        <v>1631</v>
      </c>
      <c r="AE744">
        <v>0</v>
      </c>
      <c r="AF744">
        <v>0</v>
      </c>
    </row>
    <row r="745" spans="1:32" x14ac:dyDescent="0.2">
      <c r="A745" s="1" t="s">
        <v>661</v>
      </c>
      <c r="B745" s="1" t="s">
        <v>662</v>
      </c>
      <c r="C745" s="1" t="s">
        <v>663</v>
      </c>
      <c r="D745" s="1" t="s">
        <v>276</v>
      </c>
      <c r="E745" s="1">
        <v>310</v>
      </c>
      <c r="F745" s="1" t="s">
        <v>1677</v>
      </c>
      <c r="G745" s="1" t="s">
        <v>198</v>
      </c>
      <c r="H745" s="2"/>
      <c r="I745" s="2">
        <v>42876</v>
      </c>
      <c r="J745" s="1">
        <v>3</v>
      </c>
      <c r="K745" s="1" t="s">
        <v>275</v>
      </c>
      <c r="L745" s="1" t="s">
        <v>669</v>
      </c>
      <c r="M745" s="1" t="s">
        <v>193</v>
      </c>
      <c r="N745" s="1">
        <v>2017</v>
      </c>
      <c r="O745" s="2">
        <v>0</v>
      </c>
      <c r="P745" s="1">
        <v>0</v>
      </c>
      <c r="Q745" s="2">
        <v>0</v>
      </c>
      <c r="R745" s="1"/>
      <c r="S745" s="2">
        <v>0</v>
      </c>
      <c r="T745" s="1" t="s">
        <v>193</v>
      </c>
      <c r="V745" t="s">
        <v>193</v>
      </c>
      <c r="W745" t="s">
        <v>1678</v>
      </c>
      <c r="X745">
        <v>0</v>
      </c>
      <c r="Y745">
        <v>1</v>
      </c>
      <c r="AA745">
        <v>1</v>
      </c>
      <c r="AC745">
        <v>42876</v>
      </c>
      <c r="AD745" t="s">
        <v>1633</v>
      </c>
      <c r="AE745">
        <v>0</v>
      </c>
      <c r="AF745">
        <v>0</v>
      </c>
    </row>
    <row r="746" spans="1:32" x14ac:dyDescent="0.2">
      <c r="A746" s="1" t="s">
        <v>661</v>
      </c>
      <c r="B746" s="1" t="s">
        <v>662</v>
      </c>
      <c r="C746" s="1" t="s">
        <v>663</v>
      </c>
      <c r="D746" s="1" t="s">
        <v>276</v>
      </c>
      <c r="E746" s="1">
        <v>360</v>
      </c>
      <c r="F746" s="1" t="s">
        <v>1607</v>
      </c>
      <c r="G746" s="1" t="s">
        <v>198</v>
      </c>
      <c r="H746" s="2"/>
      <c r="I746" s="2">
        <v>42876</v>
      </c>
      <c r="J746" s="1">
        <v>3</v>
      </c>
      <c r="K746" s="1" t="s">
        <v>275</v>
      </c>
      <c r="L746" s="1" t="s">
        <v>669</v>
      </c>
      <c r="M746" s="1" t="s">
        <v>193</v>
      </c>
      <c r="N746" s="1">
        <v>2017</v>
      </c>
      <c r="O746" s="2">
        <v>0</v>
      </c>
      <c r="P746" s="1">
        <v>0</v>
      </c>
      <c r="Q746" s="2">
        <v>0</v>
      </c>
      <c r="R746" s="1"/>
      <c r="S746" s="2">
        <v>0</v>
      </c>
      <c r="T746" s="1" t="s">
        <v>193</v>
      </c>
      <c r="V746" t="s">
        <v>193</v>
      </c>
      <c r="W746" t="s">
        <v>1679</v>
      </c>
      <c r="X746">
        <v>0</v>
      </c>
      <c r="Y746">
        <v>1</v>
      </c>
      <c r="AA746">
        <v>1</v>
      </c>
      <c r="AC746">
        <v>42876</v>
      </c>
      <c r="AD746" t="s">
        <v>1609</v>
      </c>
      <c r="AE746">
        <v>0</v>
      </c>
      <c r="AF746">
        <v>0</v>
      </c>
    </row>
    <row r="747" spans="1:32" x14ac:dyDescent="0.2">
      <c r="A747" s="1" t="s">
        <v>661</v>
      </c>
      <c r="B747" s="1" t="s">
        <v>662</v>
      </c>
      <c r="C747" s="1" t="s">
        <v>663</v>
      </c>
      <c r="D747" s="1" t="s">
        <v>276</v>
      </c>
      <c r="E747" s="1">
        <v>380</v>
      </c>
      <c r="F747" s="1" t="s">
        <v>1680</v>
      </c>
      <c r="G747" s="1" t="s">
        <v>198</v>
      </c>
      <c r="H747" s="2"/>
      <c r="I747" s="2">
        <v>42876</v>
      </c>
      <c r="J747" s="1">
        <v>1</v>
      </c>
      <c r="K747" s="1" t="s">
        <v>275</v>
      </c>
      <c r="L747" s="1" t="s">
        <v>669</v>
      </c>
      <c r="M747" s="1" t="s">
        <v>193</v>
      </c>
      <c r="N747" s="1">
        <v>2017</v>
      </c>
      <c r="O747" s="2">
        <v>0</v>
      </c>
      <c r="P747" s="1">
        <v>1</v>
      </c>
      <c r="Q747" s="2">
        <v>1</v>
      </c>
      <c r="R747" s="1"/>
      <c r="S747" s="2">
        <v>0</v>
      </c>
      <c r="T747" s="1" t="s">
        <v>193</v>
      </c>
      <c r="U747">
        <v>1</v>
      </c>
      <c r="V747" t="s">
        <v>193</v>
      </c>
      <c r="W747" t="s">
        <v>1140</v>
      </c>
      <c r="X747">
        <v>0</v>
      </c>
      <c r="Y747">
        <v>1</v>
      </c>
      <c r="AA747">
        <v>1</v>
      </c>
      <c r="AC747">
        <v>42876</v>
      </c>
      <c r="AD747" t="s">
        <v>1633</v>
      </c>
      <c r="AE747">
        <v>0</v>
      </c>
      <c r="AF747">
        <v>0</v>
      </c>
    </row>
    <row r="748" spans="1:32" x14ac:dyDescent="0.2">
      <c r="A748" s="1" t="s">
        <v>661</v>
      </c>
      <c r="B748" s="1" t="s">
        <v>662</v>
      </c>
      <c r="C748" s="1" t="s">
        <v>663</v>
      </c>
      <c r="D748" s="1" t="s">
        <v>276</v>
      </c>
      <c r="E748" s="1">
        <v>400</v>
      </c>
      <c r="F748" s="1" t="s">
        <v>1681</v>
      </c>
      <c r="G748" s="1" t="s">
        <v>198</v>
      </c>
      <c r="H748" s="2"/>
      <c r="I748" s="2">
        <v>42862</v>
      </c>
      <c r="J748" s="1">
        <v>5</v>
      </c>
      <c r="K748" s="1" t="s">
        <v>275</v>
      </c>
      <c r="L748" s="1" t="s">
        <v>669</v>
      </c>
      <c r="M748" s="1" t="s">
        <v>193</v>
      </c>
      <c r="N748" s="1">
        <v>2017</v>
      </c>
      <c r="O748" s="2">
        <v>0</v>
      </c>
      <c r="P748" s="1">
        <v>0</v>
      </c>
      <c r="Q748" s="2">
        <v>0</v>
      </c>
      <c r="R748" s="1"/>
      <c r="S748" s="2">
        <v>0</v>
      </c>
      <c r="T748" s="1" t="s">
        <v>193</v>
      </c>
      <c r="V748" t="s">
        <v>193</v>
      </c>
      <c r="W748" t="s">
        <v>949</v>
      </c>
      <c r="X748">
        <v>0</v>
      </c>
      <c r="Y748">
        <v>1</v>
      </c>
      <c r="AA748">
        <v>1</v>
      </c>
      <c r="AC748">
        <v>42862</v>
      </c>
      <c r="AD748" t="s">
        <v>1682</v>
      </c>
      <c r="AE748">
        <v>0</v>
      </c>
      <c r="AF748">
        <v>0</v>
      </c>
    </row>
    <row r="749" spans="1:32" x14ac:dyDescent="0.2">
      <c r="A749" s="1" t="s">
        <v>661</v>
      </c>
      <c r="B749" s="1" t="s">
        <v>662</v>
      </c>
      <c r="C749" s="1" t="s">
        <v>663</v>
      </c>
      <c r="D749" s="1" t="s">
        <v>276</v>
      </c>
      <c r="E749" s="1">
        <v>404</v>
      </c>
      <c r="F749" s="1" t="s">
        <v>1683</v>
      </c>
      <c r="G749" s="1" t="s">
        <v>198</v>
      </c>
      <c r="H749" s="2"/>
      <c r="I749" s="2">
        <v>42876</v>
      </c>
      <c r="J749" s="1">
        <v>5</v>
      </c>
      <c r="K749" s="1" t="s">
        <v>275</v>
      </c>
      <c r="L749" s="1" t="s">
        <v>669</v>
      </c>
      <c r="M749" s="1" t="s">
        <v>193</v>
      </c>
      <c r="N749" s="1">
        <v>2017</v>
      </c>
      <c r="O749" s="2">
        <v>0</v>
      </c>
      <c r="P749" s="1">
        <v>0</v>
      </c>
      <c r="Q749" s="2">
        <v>0</v>
      </c>
      <c r="R749" s="1"/>
      <c r="S749" s="2">
        <v>0</v>
      </c>
      <c r="T749" s="1" t="s">
        <v>193</v>
      </c>
      <c r="V749" t="s">
        <v>193</v>
      </c>
      <c r="W749" t="s">
        <v>130</v>
      </c>
      <c r="X749">
        <v>0</v>
      </c>
      <c r="Y749">
        <v>1</v>
      </c>
      <c r="AA749">
        <v>1</v>
      </c>
      <c r="AC749">
        <v>42876</v>
      </c>
      <c r="AD749" t="s">
        <v>1636</v>
      </c>
      <c r="AE749">
        <v>0</v>
      </c>
      <c r="AF749">
        <v>0</v>
      </c>
    </row>
    <row r="750" spans="1:32" x14ac:dyDescent="0.2">
      <c r="A750" s="1" t="s">
        <v>661</v>
      </c>
      <c r="B750" s="1" t="s">
        <v>662</v>
      </c>
      <c r="C750" s="1" t="s">
        <v>693</v>
      </c>
      <c r="D750" s="1" t="s">
        <v>276</v>
      </c>
      <c r="E750" s="1">
        <v>525</v>
      </c>
      <c r="F750" s="1" t="s">
        <v>1640</v>
      </c>
      <c r="G750" s="1" t="s">
        <v>198</v>
      </c>
      <c r="H750" s="2"/>
      <c r="I750" s="2">
        <v>42882</v>
      </c>
      <c r="J750" s="1">
        <v>3</v>
      </c>
      <c r="K750" s="1" t="s">
        <v>275</v>
      </c>
      <c r="L750" s="1" t="s">
        <v>1641</v>
      </c>
      <c r="M750" s="1" t="s">
        <v>193</v>
      </c>
      <c r="N750" s="1">
        <v>2017</v>
      </c>
      <c r="O750" s="2">
        <v>0</v>
      </c>
      <c r="P750" s="1">
        <v>0</v>
      </c>
      <c r="Q750" s="2">
        <v>0</v>
      </c>
      <c r="R750" s="1"/>
      <c r="S750" s="2">
        <v>0</v>
      </c>
      <c r="T750" s="1" t="s">
        <v>193</v>
      </c>
      <c r="V750" t="s">
        <v>193</v>
      </c>
      <c r="W750" t="s">
        <v>959</v>
      </c>
      <c r="X750">
        <v>0</v>
      </c>
      <c r="Y750">
        <v>1</v>
      </c>
      <c r="AA750">
        <v>1</v>
      </c>
      <c r="AC750">
        <v>42882</v>
      </c>
      <c r="AD750" t="s">
        <v>1643</v>
      </c>
      <c r="AE750">
        <v>0</v>
      </c>
      <c r="AF750">
        <v>0</v>
      </c>
    </row>
    <row r="751" spans="1:32" x14ac:dyDescent="0.2">
      <c r="A751" s="1" t="s">
        <v>661</v>
      </c>
      <c r="B751" s="1" t="s">
        <v>662</v>
      </c>
      <c r="C751" s="1" t="s">
        <v>693</v>
      </c>
      <c r="D751" s="1" t="s">
        <v>276</v>
      </c>
      <c r="E751" s="1">
        <v>525</v>
      </c>
      <c r="F751" s="1" t="s">
        <v>1640</v>
      </c>
      <c r="G751" s="1" t="s">
        <v>198</v>
      </c>
      <c r="H751" s="2"/>
      <c r="I751" s="2">
        <v>42882</v>
      </c>
      <c r="J751" s="1">
        <v>3</v>
      </c>
      <c r="K751" s="1" t="s">
        <v>275</v>
      </c>
      <c r="L751" s="1" t="s">
        <v>1641</v>
      </c>
      <c r="M751" s="1" t="s">
        <v>193</v>
      </c>
      <c r="N751" s="1">
        <v>2017</v>
      </c>
      <c r="O751" s="2">
        <v>0</v>
      </c>
      <c r="P751" s="1">
        <v>0</v>
      </c>
      <c r="Q751" s="2">
        <v>0</v>
      </c>
      <c r="R751" s="1"/>
      <c r="S751" s="2">
        <v>0</v>
      </c>
      <c r="T751" s="1" t="s">
        <v>193</v>
      </c>
      <c r="V751" t="s">
        <v>193</v>
      </c>
      <c r="W751" t="s">
        <v>959</v>
      </c>
      <c r="X751">
        <v>0</v>
      </c>
      <c r="Y751">
        <v>1</v>
      </c>
      <c r="AA751">
        <v>1</v>
      </c>
      <c r="AC751">
        <v>42882</v>
      </c>
      <c r="AD751" t="s">
        <v>1546</v>
      </c>
      <c r="AE751">
        <v>0</v>
      </c>
      <c r="AF751">
        <v>0</v>
      </c>
    </row>
    <row r="752" spans="1:32" x14ac:dyDescent="0.2">
      <c r="A752" s="1" t="s">
        <v>661</v>
      </c>
      <c r="B752" s="1" t="s">
        <v>662</v>
      </c>
      <c r="C752" s="1" t="s">
        <v>693</v>
      </c>
      <c r="D752" s="1" t="s">
        <v>276</v>
      </c>
      <c r="E752" s="1">
        <v>551</v>
      </c>
      <c r="F752" s="1" t="s">
        <v>1684</v>
      </c>
      <c r="G752" s="1" t="s">
        <v>198</v>
      </c>
      <c r="H752" s="2"/>
      <c r="I752" s="2">
        <v>42756</v>
      </c>
      <c r="J752" s="1">
        <v>3</v>
      </c>
      <c r="K752" s="1" t="s">
        <v>275</v>
      </c>
      <c r="L752" s="1" t="s">
        <v>1685</v>
      </c>
      <c r="M752" s="1" t="s">
        <v>193</v>
      </c>
      <c r="N752" s="1">
        <v>2017</v>
      </c>
      <c r="O752" s="2">
        <v>0</v>
      </c>
      <c r="P752" s="1">
        <v>0</v>
      </c>
      <c r="Q752" s="2">
        <v>0</v>
      </c>
      <c r="R752" s="1"/>
      <c r="S752" s="2">
        <v>0</v>
      </c>
      <c r="T752" s="1" t="s">
        <v>193</v>
      </c>
      <c r="V752" t="s">
        <v>193</v>
      </c>
      <c r="W752" t="s">
        <v>374</v>
      </c>
      <c r="X752">
        <v>0</v>
      </c>
      <c r="Y752">
        <v>1</v>
      </c>
      <c r="AA752">
        <v>1</v>
      </c>
      <c r="AC752">
        <v>42756</v>
      </c>
      <c r="AD752" t="s">
        <v>1546</v>
      </c>
      <c r="AE752">
        <v>0</v>
      </c>
      <c r="AF752">
        <v>0</v>
      </c>
    </row>
    <row r="753" spans="1:32" x14ac:dyDescent="0.2">
      <c r="A753" s="1" t="s">
        <v>661</v>
      </c>
      <c r="B753" s="1" t="s">
        <v>662</v>
      </c>
      <c r="C753" s="1" t="s">
        <v>693</v>
      </c>
      <c r="D753" s="1" t="s">
        <v>276</v>
      </c>
      <c r="E753" s="1">
        <v>553</v>
      </c>
      <c r="F753" s="1" t="s">
        <v>703</v>
      </c>
      <c r="G753" s="1" t="s">
        <v>198</v>
      </c>
      <c r="H753" s="2"/>
      <c r="I753" s="2">
        <v>42911</v>
      </c>
      <c r="J753" s="1">
        <v>3.5</v>
      </c>
      <c r="K753" s="1" t="s">
        <v>275</v>
      </c>
      <c r="L753" s="1" t="s">
        <v>695</v>
      </c>
      <c r="M753" s="1" t="s">
        <v>193</v>
      </c>
      <c r="N753" s="1">
        <v>2017</v>
      </c>
      <c r="O753" s="2">
        <v>0</v>
      </c>
      <c r="P753" s="1">
        <v>0</v>
      </c>
      <c r="Q753" s="2">
        <v>0</v>
      </c>
      <c r="R753" s="1"/>
      <c r="S753" s="2">
        <v>0</v>
      </c>
      <c r="T753" s="1" t="s">
        <v>193</v>
      </c>
      <c r="V753" t="s">
        <v>193</v>
      </c>
      <c r="W753" t="s">
        <v>1686</v>
      </c>
      <c r="X753">
        <v>0</v>
      </c>
      <c r="Y753">
        <v>1</v>
      </c>
      <c r="AA753">
        <v>1</v>
      </c>
      <c r="AC753">
        <v>42911</v>
      </c>
      <c r="AD753" t="s">
        <v>1546</v>
      </c>
      <c r="AE753">
        <v>0</v>
      </c>
      <c r="AF753">
        <v>0</v>
      </c>
    </row>
    <row r="754" spans="1:32" x14ac:dyDescent="0.2">
      <c r="A754" s="1" t="s">
        <v>661</v>
      </c>
      <c r="B754" s="1" t="s">
        <v>662</v>
      </c>
      <c r="C754" s="1" t="s">
        <v>693</v>
      </c>
      <c r="D754" s="1" t="s">
        <v>276</v>
      </c>
      <c r="E754" s="1">
        <v>554</v>
      </c>
      <c r="F754" s="1" t="s">
        <v>1687</v>
      </c>
      <c r="G754" s="1" t="s">
        <v>198</v>
      </c>
      <c r="H754" s="2"/>
      <c r="I754" s="2">
        <v>42564</v>
      </c>
      <c r="J754" s="1">
        <v>3</v>
      </c>
      <c r="K754" s="1" t="s">
        <v>275</v>
      </c>
      <c r="L754" s="1" t="s">
        <v>1685</v>
      </c>
      <c r="M754" s="1" t="s">
        <v>193</v>
      </c>
      <c r="N754" s="1">
        <v>2016</v>
      </c>
      <c r="O754" s="2">
        <v>0</v>
      </c>
      <c r="P754" s="1">
        <v>0</v>
      </c>
      <c r="Q754" s="2">
        <v>0</v>
      </c>
      <c r="R754" s="1"/>
      <c r="S754" s="2">
        <v>0</v>
      </c>
      <c r="T754" s="1" t="s">
        <v>193</v>
      </c>
      <c r="V754" t="s">
        <v>193</v>
      </c>
      <c r="W754" t="s">
        <v>1688</v>
      </c>
      <c r="X754">
        <v>0</v>
      </c>
      <c r="Y754">
        <v>1</v>
      </c>
      <c r="AA754">
        <v>1</v>
      </c>
      <c r="AC754">
        <v>42564</v>
      </c>
      <c r="AD754" t="s">
        <v>1546</v>
      </c>
      <c r="AE754">
        <v>0</v>
      </c>
      <c r="AF754">
        <v>0</v>
      </c>
    </row>
    <row r="755" spans="1:32" x14ac:dyDescent="0.2">
      <c r="A755" s="1" t="s">
        <v>661</v>
      </c>
      <c r="B755" s="1" t="s">
        <v>662</v>
      </c>
      <c r="C755" s="1" t="s">
        <v>693</v>
      </c>
      <c r="D755" s="1" t="s">
        <v>276</v>
      </c>
      <c r="E755" s="1">
        <v>565</v>
      </c>
      <c r="F755" s="1" t="s">
        <v>1689</v>
      </c>
      <c r="G755" s="1" t="s">
        <v>198</v>
      </c>
      <c r="H755" s="2"/>
      <c r="I755" s="2">
        <v>42787</v>
      </c>
      <c r="J755" s="1">
        <v>3</v>
      </c>
      <c r="K755" s="1" t="s">
        <v>275</v>
      </c>
      <c r="L755" s="1" t="s">
        <v>1638</v>
      </c>
      <c r="M755" s="1" t="s">
        <v>193</v>
      </c>
      <c r="N755" s="1">
        <v>2017</v>
      </c>
      <c r="O755" s="2">
        <v>0</v>
      </c>
      <c r="P755" s="1">
        <v>0</v>
      </c>
      <c r="Q755" s="2">
        <v>0</v>
      </c>
      <c r="R755" s="1"/>
      <c r="S755" s="2">
        <v>0</v>
      </c>
      <c r="T755" s="1" t="s">
        <v>193</v>
      </c>
      <c r="V755" t="s">
        <v>193</v>
      </c>
      <c r="W755" t="s">
        <v>1690</v>
      </c>
      <c r="X755">
        <v>0</v>
      </c>
      <c r="Y755">
        <v>1</v>
      </c>
      <c r="AA755">
        <v>1</v>
      </c>
      <c r="AC755">
        <v>42787</v>
      </c>
      <c r="AD755" t="s">
        <v>1546</v>
      </c>
      <c r="AE755">
        <v>0</v>
      </c>
      <c r="AF755">
        <v>0</v>
      </c>
    </row>
    <row r="756" spans="1:32" x14ac:dyDescent="0.2">
      <c r="A756" s="1" t="s">
        <v>661</v>
      </c>
      <c r="B756" s="1" t="s">
        <v>662</v>
      </c>
      <c r="C756" s="1" t="s">
        <v>693</v>
      </c>
      <c r="D756" s="1" t="s">
        <v>276</v>
      </c>
      <c r="E756" s="1">
        <v>589</v>
      </c>
      <c r="F756" s="1" t="s">
        <v>1649</v>
      </c>
      <c r="G756" s="1" t="s">
        <v>198</v>
      </c>
      <c r="H756" s="2"/>
      <c r="I756" s="2">
        <v>42896</v>
      </c>
      <c r="J756" s="1">
        <v>3.5</v>
      </c>
      <c r="K756" s="1" t="s">
        <v>275</v>
      </c>
      <c r="L756" s="1" t="s">
        <v>695</v>
      </c>
      <c r="M756" s="1" t="s">
        <v>193</v>
      </c>
      <c r="N756" s="1">
        <v>2017</v>
      </c>
      <c r="O756" s="2">
        <v>0</v>
      </c>
      <c r="P756" s="1">
        <v>0</v>
      </c>
      <c r="Q756" s="2">
        <v>0</v>
      </c>
      <c r="R756" s="1"/>
      <c r="S756" s="2">
        <v>0</v>
      </c>
      <c r="T756" s="1" t="s">
        <v>193</v>
      </c>
      <c r="V756" t="s">
        <v>193</v>
      </c>
      <c r="W756" t="s">
        <v>1691</v>
      </c>
      <c r="X756">
        <v>0</v>
      </c>
      <c r="Y756">
        <v>1</v>
      </c>
      <c r="AA756">
        <v>1</v>
      </c>
      <c r="AC756">
        <v>42896</v>
      </c>
      <c r="AD756" t="s">
        <v>1546</v>
      </c>
      <c r="AE756">
        <v>0</v>
      </c>
      <c r="AF756">
        <v>0</v>
      </c>
    </row>
    <row r="757" spans="1:32" x14ac:dyDescent="0.2">
      <c r="A757" s="1" t="s">
        <v>661</v>
      </c>
      <c r="B757" s="1" t="s">
        <v>662</v>
      </c>
      <c r="C757" s="1" t="s">
        <v>693</v>
      </c>
      <c r="D757" s="1" t="s">
        <v>276</v>
      </c>
      <c r="E757" s="1">
        <v>670</v>
      </c>
      <c r="F757" s="1" t="s">
        <v>1652</v>
      </c>
      <c r="G757" s="1" t="s">
        <v>198</v>
      </c>
      <c r="H757" s="2"/>
      <c r="I757" s="2">
        <v>42903</v>
      </c>
      <c r="J757" s="1">
        <v>4</v>
      </c>
      <c r="K757" s="1" t="s">
        <v>275</v>
      </c>
      <c r="L757" s="1" t="s">
        <v>695</v>
      </c>
      <c r="M757" s="1" t="s">
        <v>193</v>
      </c>
      <c r="N757" s="1">
        <v>2017</v>
      </c>
      <c r="O757" s="2">
        <v>0</v>
      </c>
      <c r="P757" s="1">
        <v>0</v>
      </c>
      <c r="Q757" s="2">
        <v>0</v>
      </c>
      <c r="R757" s="1"/>
      <c r="S757" s="2">
        <v>0</v>
      </c>
      <c r="T757" s="1" t="s">
        <v>193</v>
      </c>
      <c r="V757" t="s">
        <v>193</v>
      </c>
      <c r="W757" t="s">
        <v>1692</v>
      </c>
      <c r="X757">
        <v>0</v>
      </c>
      <c r="Y757">
        <v>1</v>
      </c>
      <c r="AA757">
        <v>1</v>
      </c>
      <c r="AC757">
        <v>42903</v>
      </c>
      <c r="AD757" t="s">
        <v>1654</v>
      </c>
      <c r="AE757">
        <v>0</v>
      </c>
      <c r="AF757">
        <v>0</v>
      </c>
    </row>
    <row r="758" spans="1:32" x14ac:dyDescent="0.2">
      <c r="A758" s="1" t="s">
        <v>661</v>
      </c>
      <c r="B758" s="1" t="s">
        <v>662</v>
      </c>
      <c r="C758" s="1" t="s">
        <v>693</v>
      </c>
      <c r="D758" s="1" t="s">
        <v>276</v>
      </c>
      <c r="E758" s="1">
        <v>676</v>
      </c>
      <c r="F758" s="1" t="s">
        <v>1693</v>
      </c>
      <c r="G758" s="1" t="s">
        <v>198</v>
      </c>
      <c r="H758" s="2"/>
      <c r="I758" s="2">
        <v>42798</v>
      </c>
      <c r="J758" s="1">
        <v>3.5</v>
      </c>
      <c r="K758" s="1" t="s">
        <v>275</v>
      </c>
      <c r="L758" s="1" t="s">
        <v>695</v>
      </c>
      <c r="M758" s="1" t="s">
        <v>193</v>
      </c>
      <c r="N758" s="1">
        <v>2017</v>
      </c>
      <c r="O758" s="2">
        <v>0</v>
      </c>
      <c r="P758" s="1">
        <v>0</v>
      </c>
      <c r="Q758" s="2">
        <v>0</v>
      </c>
      <c r="R758" s="1"/>
      <c r="S758" s="2">
        <v>0</v>
      </c>
      <c r="T758" s="1" t="s">
        <v>193</v>
      </c>
      <c r="V758" t="s">
        <v>193</v>
      </c>
      <c r="W758" t="s">
        <v>1694</v>
      </c>
      <c r="X758">
        <v>0</v>
      </c>
      <c r="Y758">
        <v>1</v>
      </c>
      <c r="AA758">
        <v>1</v>
      </c>
      <c r="AC758">
        <v>42798</v>
      </c>
      <c r="AD758" t="s">
        <v>1546</v>
      </c>
      <c r="AE758">
        <v>0</v>
      </c>
      <c r="AF758">
        <v>0</v>
      </c>
    </row>
    <row r="759" spans="1:32" x14ac:dyDescent="0.2">
      <c r="A759" s="1" t="s">
        <v>661</v>
      </c>
      <c r="B759" s="1" t="s">
        <v>662</v>
      </c>
      <c r="C759" s="1" t="s">
        <v>697</v>
      </c>
      <c r="D759" s="1" t="s">
        <v>276</v>
      </c>
      <c r="E759" s="1">
        <v>721</v>
      </c>
      <c r="F759" s="1" t="s">
        <v>1695</v>
      </c>
      <c r="G759" s="1" t="s">
        <v>198</v>
      </c>
      <c r="H759" s="2"/>
      <c r="I759" s="2">
        <v>42914</v>
      </c>
      <c r="J759" s="1">
        <v>4</v>
      </c>
      <c r="K759" s="1" t="s">
        <v>275</v>
      </c>
      <c r="L759" s="1" t="s">
        <v>1656</v>
      </c>
      <c r="M759" s="1" t="s">
        <v>193</v>
      </c>
      <c r="N759" s="1">
        <v>2017</v>
      </c>
      <c r="O759" s="2">
        <v>0</v>
      </c>
      <c r="P759" s="1">
        <v>0</v>
      </c>
      <c r="Q759" s="2">
        <v>0</v>
      </c>
      <c r="R759" s="1"/>
      <c r="S759" s="2">
        <v>0</v>
      </c>
      <c r="T759" s="1" t="s">
        <v>193</v>
      </c>
      <c r="V759" t="s">
        <v>193</v>
      </c>
      <c r="W759" t="s">
        <v>1696</v>
      </c>
      <c r="X759">
        <v>0</v>
      </c>
      <c r="Y759">
        <v>1</v>
      </c>
      <c r="AA759">
        <v>1</v>
      </c>
      <c r="AC759">
        <v>42914</v>
      </c>
      <c r="AD759" t="s">
        <v>1658</v>
      </c>
      <c r="AE759">
        <v>0</v>
      </c>
      <c r="AF759">
        <v>0</v>
      </c>
    </row>
    <row r="760" spans="1:32" x14ac:dyDescent="0.2">
      <c r="A760" s="1" t="s">
        <v>661</v>
      </c>
      <c r="B760" s="1" t="s">
        <v>662</v>
      </c>
      <c r="C760" s="1" t="s">
        <v>697</v>
      </c>
      <c r="D760" s="1" t="s">
        <v>276</v>
      </c>
      <c r="E760" s="1">
        <v>723</v>
      </c>
      <c r="F760" s="1" t="s">
        <v>1697</v>
      </c>
      <c r="G760" s="1" t="s">
        <v>198</v>
      </c>
      <c r="H760" s="2"/>
      <c r="I760" s="2">
        <v>42786</v>
      </c>
      <c r="J760" s="1">
        <v>3</v>
      </c>
      <c r="K760" s="1" t="s">
        <v>275</v>
      </c>
      <c r="L760" s="1" t="s">
        <v>698</v>
      </c>
      <c r="M760" s="1" t="s">
        <v>193</v>
      </c>
      <c r="N760" s="1">
        <v>2017</v>
      </c>
      <c r="O760" s="2">
        <v>0</v>
      </c>
      <c r="P760" s="1">
        <v>0</v>
      </c>
      <c r="Q760" s="2">
        <v>0</v>
      </c>
      <c r="R760" s="1"/>
      <c r="S760" s="2">
        <v>0</v>
      </c>
      <c r="T760" s="1" t="s">
        <v>193</v>
      </c>
      <c r="V760" t="s">
        <v>193</v>
      </c>
      <c r="W760" t="s">
        <v>1698</v>
      </c>
      <c r="X760">
        <v>0</v>
      </c>
      <c r="Y760">
        <v>1</v>
      </c>
      <c r="AA760">
        <v>1</v>
      </c>
      <c r="AC760">
        <v>42786</v>
      </c>
      <c r="AD760" t="s">
        <v>1661</v>
      </c>
      <c r="AE760">
        <v>0</v>
      </c>
      <c r="AF760">
        <v>0</v>
      </c>
    </row>
    <row r="761" spans="1:32" x14ac:dyDescent="0.2">
      <c r="A761" s="1" t="s">
        <v>661</v>
      </c>
      <c r="B761" s="1" t="s">
        <v>662</v>
      </c>
      <c r="C761" s="1" t="s">
        <v>697</v>
      </c>
      <c r="D761" s="1" t="s">
        <v>276</v>
      </c>
      <c r="E761" s="1">
        <v>733</v>
      </c>
      <c r="F761" s="1" t="s">
        <v>1662</v>
      </c>
      <c r="G761" s="1" t="s">
        <v>198</v>
      </c>
      <c r="H761" s="2"/>
      <c r="I761" s="2">
        <v>42770</v>
      </c>
      <c r="J761" s="1">
        <v>3</v>
      </c>
      <c r="K761" s="1" t="s">
        <v>275</v>
      </c>
      <c r="L761" s="1" t="s">
        <v>1699</v>
      </c>
      <c r="M761" s="1" t="s">
        <v>193</v>
      </c>
      <c r="N761" s="1">
        <v>2017</v>
      </c>
      <c r="O761" s="2">
        <v>0</v>
      </c>
      <c r="P761" s="1">
        <v>0</v>
      </c>
      <c r="Q761" s="2">
        <v>0</v>
      </c>
      <c r="R761" s="1"/>
      <c r="S761" s="2">
        <v>0</v>
      </c>
      <c r="T761" s="1" t="s">
        <v>193</v>
      </c>
      <c r="V761" t="s">
        <v>193</v>
      </c>
      <c r="W761" t="s">
        <v>1700</v>
      </c>
      <c r="X761">
        <v>0</v>
      </c>
      <c r="Y761">
        <v>1</v>
      </c>
      <c r="AA761">
        <v>1</v>
      </c>
      <c r="AC761">
        <v>42770</v>
      </c>
      <c r="AD761" t="s">
        <v>1661</v>
      </c>
      <c r="AE761">
        <v>0</v>
      </c>
      <c r="AF761">
        <v>0</v>
      </c>
    </row>
    <row r="762" spans="1:32" x14ac:dyDescent="0.2">
      <c r="A762" s="1" t="s">
        <v>661</v>
      </c>
      <c r="B762" s="1" t="s">
        <v>662</v>
      </c>
      <c r="C762" s="1" t="s">
        <v>697</v>
      </c>
      <c r="D762" s="1" t="s">
        <v>276</v>
      </c>
      <c r="E762" s="1">
        <v>743</v>
      </c>
      <c r="F762" s="1" t="s">
        <v>1701</v>
      </c>
      <c r="G762" s="1" t="s">
        <v>198</v>
      </c>
      <c r="H762" s="2"/>
      <c r="I762" s="2">
        <v>42854</v>
      </c>
      <c r="J762" s="1">
        <v>3.5</v>
      </c>
      <c r="K762" s="1" t="s">
        <v>275</v>
      </c>
      <c r="L762" s="1" t="s">
        <v>698</v>
      </c>
      <c r="M762" s="1" t="s">
        <v>193</v>
      </c>
      <c r="N762" s="1">
        <v>2017</v>
      </c>
      <c r="O762" s="2">
        <v>0</v>
      </c>
      <c r="P762" s="1">
        <v>0</v>
      </c>
      <c r="Q762" s="2">
        <v>0</v>
      </c>
      <c r="R762" s="1"/>
      <c r="S762" s="2">
        <v>0</v>
      </c>
      <c r="T762" s="1" t="s">
        <v>193</v>
      </c>
      <c r="V762" t="s">
        <v>193</v>
      </c>
      <c r="W762" t="s">
        <v>1702</v>
      </c>
      <c r="X762">
        <v>0</v>
      </c>
      <c r="Y762">
        <v>1</v>
      </c>
      <c r="AA762">
        <v>1</v>
      </c>
      <c r="AC762">
        <v>42854</v>
      </c>
      <c r="AD762" t="s">
        <v>1703</v>
      </c>
      <c r="AE762">
        <v>0</v>
      </c>
      <c r="AF762">
        <v>0</v>
      </c>
    </row>
    <row r="763" spans="1:32" x14ac:dyDescent="0.2">
      <c r="A763" s="1" t="s">
        <v>661</v>
      </c>
      <c r="B763" s="1" t="s">
        <v>662</v>
      </c>
      <c r="C763" s="1" t="s">
        <v>697</v>
      </c>
      <c r="D763" s="1" t="s">
        <v>276</v>
      </c>
      <c r="E763" s="1">
        <v>746</v>
      </c>
      <c r="F763" s="1" t="s">
        <v>1669</v>
      </c>
      <c r="G763" s="1" t="s">
        <v>198</v>
      </c>
      <c r="H763" s="2"/>
      <c r="I763" s="2">
        <v>42914</v>
      </c>
      <c r="J763" s="1">
        <v>4</v>
      </c>
      <c r="K763" s="1" t="s">
        <v>275</v>
      </c>
      <c r="L763" s="1" t="s">
        <v>1656</v>
      </c>
      <c r="M763" s="1" t="s">
        <v>193</v>
      </c>
      <c r="N763" s="1">
        <v>2017</v>
      </c>
      <c r="O763" s="2">
        <v>0</v>
      </c>
      <c r="P763" s="1">
        <v>0</v>
      </c>
      <c r="Q763" s="2">
        <v>0</v>
      </c>
      <c r="R763" s="1"/>
      <c r="S763" s="2">
        <v>0</v>
      </c>
      <c r="T763" s="1" t="s">
        <v>193</v>
      </c>
      <c r="V763" t="s">
        <v>193</v>
      </c>
      <c r="W763" t="s">
        <v>1704</v>
      </c>
      <c r="X763">
        <v>0</v>
      </c>
      <c r="Y763">
        <v>1</v>
      </c>
      <c r="AA763">
        <v>1</v>
      </c>
      <c r="AC763">
        <v>42914</v>
      </c>
      <c r="AD763" t="s">
        <v>1661</v>
      </c>
      <c r="AE763">
        <v>0</v>
      </c>
      <c r="AF763">
        <v>0</v>
      </c>
    </row>
    <row r="764" spans="1:32" x14ac:dyDescent="0.2">
      <c r="A764" s="1" t="s">
        <v>661</v>
      </c>
      <c r="B764" s="1" t="s">
        <v>662</v>
      </c>
      <c r="C764" s="1" t="s">
        <v>697</v>
      </c>
      <c r="D764" s="1" t="s">
        <v>276</v>
      </c>
      <c r="E764" s="1">
        <v>757</v>
      </c>
      <c r="F764" s="1" t="s">
        <v>1705</v>
      </c>
      <c r="G764" s="1" t="s">
        <v>198</v>
      </c>
      <c r="H764" s="2"/>
      <c r="I764" s="2">
        <v>42854</v>
      </c>
      <c r="J764" s="1">
        <v>3.5</v>
      </c>
      <c r="K764" s="1" t="s">
        <v>275</v>
      </c>
      <c r="L764" s="1" t="s">
        <v>698</v>
      </c>
      <c r="M764" s="1" t="s">
        <v>193</v>
      </c>
      <c r="N764" s="1">
        <v>2017</v>
      </c>
      <c r="O764" s="2">
        <v>0</v>
      </c>
      <c r="P764" s="1">
        <v>0</v>
      </c>
      <c r="Q764" s="2">
        <v>0</v>
      </c>
      <c r="R764" s="1"/>
      <c r="S764" s="2">
        <v>0</v>
      </c>
      <c r="T764" s="1" t="s">
        <v>193</v>
      </c>
      <c r="V764" t="s">
        <v>193</v>
      </c>
      <c r="W764" t="s">
        <v>1706</v>
      </c>
      <c r="X764">
        <v>0</v>
      </c>
      <c r="Y764">
        <v>1</v>
      </c>
      <c r="AA764">
        <v>1</v>
      </c>
      <c r="AC764">
        <v>42854</v>
      </c>
      <c r="AD764" t="s">
        <v>1670</v>
      </c>
      <c r="AE764">
        <v>0</v>
      </c>
      <c r="AF764">
        <v>0</v>
      </c>
    </row>
    <row r="765" spans="1:32" x14ac:dyDescent="0.2">
      <c r="A765" s="1" t="s">
        <v>661</v>
      </c>
      <c r="B765" s="1" t="s">
        <v>662</v>
      </c>
      <c r="C765" s="1" t="s">
        <v>697</v>
      </c>
      <c r="D765" s="1" t="s">
        <v>276</v>
      </c>
      <c r="E765" s="1">
        <v>762</v>
      </c>
      <c r="F765" s="1" t="s">
        <v>1707</v>
      </c>
      <c r="G765" s="1" t="s">
        <v>198</v>
      </c>
      <c r="H765" s="2"/>
      <c r="I765" s="2">
        <v>42897</v>
      </c>
      <c r="J765" s="1">
        <v>1</v>
      </c>
      <c r="K765" s="1" t="s">
        <v>275</v>
      </c>
      <c r="L765" s="1" t="s">
        <v>1699</v>
      </c>
      <c r="M765" s="1" t="s">
        <v>193</v>
      </c>
      <c r="N765" s="1">
        <v>2017</v>
      </c>
      <c r="O765" s="2">
        <v>0</v>
      </c>
      <c r="P765" s="1">
        <v>1</v>
      </c>
      <c r="Q765" s="2">
        <v>1</v>
      </c>
      <c r="R765" s="1"/>
      <c r="S765" s="2">
        <v>0</v>
      </c>
      <c r="T765" s="1" t="s">
        <v>193</v>
      </c>
      <c r="U765">
        <v>1</v>
      </c>
      <c r="V765" t="s">
        <v>193</v>
      </c>
      <c r="W765" t="s">
        <v>1708</v>
      </c>
      <c r="X765">
        <v>0</v>
      </c>
      <c r="Y765">
        <v>1</v>
      </c>
      <c r="AA765">
        <v>1</v>
      </c>
      <c r="AC765">
        <v>42897</v>
      </c>
      <c r="AD765" t="s">
        <v>1661</v>
      </c>
      <c r="AE765">
        <v>0</v>
      </c>
      <c r="AF765">
        <v>0</v>
      </c>
    </row>
    <row r="766" spans="1:32" x14ac:dyDescent="0.2">
      <c r="A766" s="1" t="s">
        <v>661</v>
      </c>
      <c r="B766" s="1" t="s">
        <v>662</v>
      </c>
      <c r="C766" s="1" t="s">
        <v>693</v>
      </c>
      <c r="D766" s="1" t="s">
        <v>331</v>
      </c>
      <c r="E766" s="1">
        <v>589</v>
      </c>
      <c r="F766" s="1" t="s">
        <v>1709</v>
      </c>
      <c r="G766" s="1" t="s">
        <v>198</v>
      </c>
      <c r="H766" s="2"/>
      <c r="I766" s="2">
        <v>42260</v>
      </c>
      <c r="J766" s="1">
        <v>2</v>
      </c>
      <c r="K766" s="1" t="s">
        <v>275</v>
      </c>
      <c r="L766" s="1" t="s">
        <v>695</v>
      </c>
      <c r="M766" s="1" t="s">
        <v>193</v>
      </c>
      <c r="N766" s="1">
        <v>2015</v>
      </c>
      <c r="O766" s="2">
        <v>0</v>
      </c>
      <c r="P766" s="1">
        <v>1</v>
      </c>
      <c r="Q766" s="2">
        <v>1</v>
      </c>
      <c r="R766" s="1">
        <v>42260</v>
      </c>
      <c r="S766" s="2">
        <v>0</v>
      </c>
      <c r="T766" s="1" t="s">
        <v>193</v>
      </c>
      <c r="U766">
        <v>2</v>
      </c>
      <c r="V766" t="s">
        <v>193</v>
      </c>
      <c r="W766" t="s">
        <v>1710</v>
      </c>
      <c r="X766">
        <v>0</v>
      </c>
      <c r="Y766">
        <v>1</v>
      </c>
      <c r="AA766">
        <v>1</v>
      </c>
      <c r="AC766">
        <v>42260</v>
      </c>
      <c r="AD766" t="s">
        <v>1546</v>
      </c>
      <c r="AE766">
        <v>0</v>
      </c>
      <c r="AF766">
        <v>0</v>
      </c>
    </row>
    <row r="767" spans="1:32" x14ac:dyDescent="0.2">
      <c r="A767" s="1" t="s">
        <v>302</v>
      </c>
      <c r="B767" s="1" t="s">
        <v>303</v>
      </c>
      <c r="C767" s="1" t="s">
        <v>193</v>
      </c>
      <c r="D767" s="1" t="s">
        <v>284</v>
      </c>
      <c r="E767" s="1">
        <v>135</v>
      </c>
      <c r="F767" s="1" t="s">
        <v>1711</v>
      </c>
      <c r="G767" s="1" t="s">
        <v>198</v>
      </c>
      <c r="H767" s="2"/>
      <c r="I767" s="2">
        <v>42794</v>
      </c>
      <c r="J767" s="1">
        <v>4.5</v>
      </c>
      <c r="K767" s="1" t="s">
        <v>275</v>
      </c>
      <c r="L767" s="1" t="s">
        <v>1712</v>
      </c>
      <c r="M767" s="1" t="s">
        <v>193</v>
      </c>
      <c r="N767" s="1">
        <v>2017</v>
      </c>
      <c r="O767" s="2">
        <v>0</v>
      </c>
      <c r="P767" s="1">
        <v>0</v>
      </c>
      <c r="Q767" s="2">
        <v>0</v>
      </c>
      <c r="R767" s="1"/>
      <c r="S767" s="2">
        <v>0</v>
      </c>
      <c r="T767" s="1" t="s">
        <v>193</v>
      </c>
      <c r="V767" t="s">
        <v>193</v>
      </c>
      <c r="W767" t="s">
        <v>1713</v>
      </c>
      <c r="X767">
        <v>0</v>
      </c>
      <c r="Y767">
        <v>1</v>
      </c>
      <c r="AA767">
        <v>1</v>
      </c>
      <c r="AC767">
        <v>42794</v>
      </c>
      <c r="AD767" t="s">
        <v>1714</v>
      </c>
      <c r="AE767">
        <v>0</v>
      </c>
      <c r="AF767">
        <v>0</v>
      </c>
    </row>
    <row r="768" spans="1:32" x14ac:dyDescent="0.2">
      <c r="A768" s="1" t="s">
        <v>302</v>
      </c>
      <c r="B768" s="1" t="s">
        <v>303</v>
      </c>
      <c r="C768" s="1" t="s">
        <v>193</v>
      </c>
      <c r="D768" s="1" t="s">
        <v>284</v>
      </c>
      <c r="E768" s="1">
        <v>153</v>
      </c>
      <c r="F768" s="1" t="s">
        <v>1715</v>
      </c>
      <c r="G768" s="1" t="s">
        <v>198</v>
      </c>
      <c r="H768" s="2"/>
      <c r="I768" s="2">
        <v>42863</v>
      </c>
      <c r="J768" s="1">
        <v>1</v>
      </c>
      <c r="K768" s="1" t="s">
        <v>275</v>
      </c>
      <c r="L768" s="1" t="s">
        <v>1716</v>
      </c>
      <c r="M768" s="1" t="s">
        <v>193</v>
      </c>
      <c r="N768" s="1">
        <v>2017</v>
      </c>
      <c r="O768" s="2">
        <v>0</v>
      </c>
      <c r="P768" s="1">
        <v>1</v>
      </c>
      <c r="Q768" s="2">
        <v>1</v>
      </c>
      <c r="R768" s="1"/>
      <c r="S768" s="2">
        <v>0</v>
      </c>
      <c r="T768" s="1" t="s">
        <v>193</v>
      </c>
      <c r="U768">
        <v>1</v>
      </c>
      <c r="V768" t="s">
        <v>193</v>
      </c>
      <c r="W768" t="s">
        <v>1717</v>
      </c>
      <c r="X768">
        <v>0</v>
      </c>
      <c r="Y768">
        <v>1</v>
      </c>
      <c r="AA768">
        <v>1</v>
      </c>
      <c r="AC768">
        <v>42863</v>
      </c>
      <c r="AD768" t="s">
        <v>1718</v>
      </c>
      <c r="AE768">
        <v>0</v>
      </c>
      <c r="AF768">
        <v>0</v>
      </c>
    </row>
    <row r="769" spans="1:32" x14ac:dyDescent="0.2">
      <c r="A769" s="1" t="s">
        <v>302</v>
      </c>
      <c r="B769" s="1" t="s">
        <v>303</v>
      </c>
      <c r="C769" s="1" t="s">
        <v>193</v>
      </c>
      <c r="D769" s="1" t="s">
        <v>284</v>
      </c>
      <c r="E769" s="1">
        <v>173</v>
      </c>
      <c r="F769" s="1" t="s">
        <v>1719</v>
      </c>
      <c r="G769" s="1" t="s">
        <v>198</v>
      </c>
      <c r="H769" s="2"/>
      <c r="I769" s="2">
        <v>42815</v>
      </c>
      <c r="J769" s="1">
        <v>3</v>
      </c>
      <c r="K769" s="1" t="s">
        <v>275</v>
      </c>
      <c r="L769" s="1" t="s">
        <v>1720</v>
      </c>
      <c r="M769" s="1" t="s">
        <v>193</v>
      </c>
      <c r="N769" s="1">
        <v>2017</v>
      </c>
      <c r="O769" s="2">
        <v>0</v>
      </c>
      <c r="P769" s="1">
        <v>0</v>
      </c>
      <c r="Q769" s="2">
        <v>0</v>
      </c>
      <c r="R769" s="1"/>
      <c r="S769" s="2">
        <v>0</v>
      </c>
      <c r="T769" s="1" t="s">
        <v>193</v>
      </c>
      <c r="V769" t="s">
        <v>193</v>
      </c>
      <c r="W769" t="s">
        <v>479</v>
      </c>
      <c r="X769">
        <v>0</v>
      </c>
      <c r="Y769">
        <v>1</v>
      </c>
      <c r="AA769">
        <v>1</v>
      </c>
      <c r="AC769">
        <v>42815</v>
      </c>
      <c r="AD769" t="s">
        <v>1721</v>
      </c>
      <c r="AE769">
        <v>0</v>
      </c>
      <c r="AF769">
        <v>0</v>
      </c>
    </row>
    <row r="770" spans="1:32" x14ac:dyDescent="0.2">
      <c r="A770" s="1" t="s">
        <v>302</v>
      </c>
      <c r="B770" s="1" t="s">
        <v>303</v>
      </c>
      <c r="C770" s="1" t="s">
        <v>193</v>
      </c>
      <c r="D770" s="1" t="s">
        <v>284</v>
      </c>
      <c r="E770" s="1">
        <v>217</v>
      </c>
      <c r="F770" s="1" t="s">
        <v>1722</v>
      </c>
      <c r="G770" s="1" t="s">
        <v>198</v>
      </c>
      <c r="H770" s="2"/>
      <c r="I770" s="2">
        <v>42903</v>
      </c>
      <c r="J770" s="1">
        <v>3.5</v>
      </c>
      <c r="K770" s="1" t="s">
        <v>275</v>
      </c>
      <c r="L770" s="1" t="s">
        <v>1723</v>
      </c>
      <c r="M770" s="1" t="s">
        <v>193</v>
      </c>
      <c r="N770" s="1">
        <v>2017</v>
      </c>
      <c r="O770" s="2">
        <v>0</v>
      </c>
      <c r="P770" s="1">
        <v>0</v>
      </c>
      <c r="Q770" s="2">
        <v>0</v>
      </c>
      <c r="R770" s="1"/>
      <c r="S770" s="2">
        <v>0</v>
      </c>
      <c r="T770" s="1" t="s">
        <v>193</v>
      </c>
      <c r="V770" t="s">
        <v>193</v>
      </c>
      <c r="W770" t="s">
        <v>1724</v>
      </c>
      <c r="X770">
        <v>0</v>
      </c>
      <c r="Y770">
        <v>1</v>
      </c>
      <c r="AA770">
        <v>1</v>
      </c>
      <c r="AC770">
        <v>42903</v>
      </c>
      <c r="AD770" t="s">
        <v>1725</v>
      </c>
      <c r="AE770">
        <v>0</v>
      </c>
      <c r="AF770">
        <v>0</v>
      </c>
    </row>
    <row r="771" spans="1:32" x14ac:dyDescent="0.2">
      <c r="A771" s="1" t="s">
        <v>302</v>
      </c>
      <c r="B771" s="1" t="s">
        <v>342</v>
      </c>
      <c r="C771" s="1" t="s">
        <v>193</v>
      </c>
      <c r="D771" s="1" t="s">
        <v>284</v>
      </c>
      <c r="E771" s="1">
        <v>410</v>
      </c>
      <c r="F771" s="1" t="s">
        <v>373</v>
      </c>
      <c r="G771" s="1" t="s">
        <v>198</v>
      </c>
      <c r="H771" s="2"/>
      <c r="I771" s="2">
        <v>42774</v>
      </c>
      <c r="J771" s="1">
        <v>3.5</v>
      </c>
      <c r="K771" s="1" t="s">
        <v>275</v>
      </c>
      <c r="L771" s="1" t="s">
        <v>1726</v>
      </c>
      <c r="M771" s="1" t="s">
        <v>193</v>
      </c>
      <c r="N771" s="1">
        <v>2017</v>
      </c>
      <c r="O771" s="2">
        <v>0</v>
      </c>
      <c r="P771" s="1">
        <v>0</v>
      </c>
      <c r="Q771" s="2">
        <v>0</v>
      </c>
      <c r="R771" s="1"/>
      <c r="S771" s="2">
        <v>0</v>
      </c>
      <c r="T771" s="1" t="s">
        <v>193</v>
      </c>
      <c r="V771" t="s">
        <v>193</v>
      </c>
      <c r="W771" t="s">
        <v>112</v>
      </c>
      <c r="X771">
        <v>0</v>
      </c>
      <c r="Y771">
        <v>1</v>
      </c>
      <c r="AA771">
        <v>1</v>
      </c>
      <c r="AC771">
        <v>42774</v>
      </c>
      <c r="AD771" t="s">
        <v>1727</v>
      </c>
      <c r="AE771">
        <v>0</v>
      </c>
      <c r="AF771">
        <v>0</v>
      </c>
    </row>
    <row r="772" spans="1:32" x14ac:dyDescent="0.2">
      <c r="A772" s="1" t="s">
        <v>302</v>
      </c>
      <c r="B772" s="1" t="s">
        <v>342</v>
      </c>
      <c r="C772" s="1" t="s">
        <v>193</v>
      </c>
      <c r="D772" s="1" t="s">
        <v>284</v>
      </c>
      <c r="E772" s="1">
        <v>561</v>
      </c>
      <c r="F772" s="1" t="s">
        <v>1728</v>
      </c>
      <c r="G772" s="1" t="s">
        <v>198</v>
      </c>
      <c r="H772" s="2"/>
      <c r="I772" s="2">
        <v>42776</v>
      </c>
      <c r="J772" s="1">
        <v>3.5</v>
      </c>
      <c r="K772" s="1" t="s">
        <v>275</v>
      </c>
      <c r="L772" s="1" t="s">
        <v>1726</v>
      </c>
      <c r="M772" s="1" t="s">
        <v>193</v>
      </c>
      <c r="N772" s="1">
        <v>2017</v>
      </c>
      <c r="O772" s="2">
        <v>0</v>
      </c>
      <c r="P772" s="1">
        <v>0</v>
      </c>
      <c r="Q772" s="2">
        <v>0</v>
      </c>
      <c r="R772" s="1"/>
      <c r="S772" s="2">
        <v>0</v>
      </c>
      <c r="T772" s="1" t="s">
        <v>193</v>
      </c>
      <c r="V772" t="s">
        <v>193</v>
      </c>
      <c r="W772" t="s">
        <v>1729</v>
      </c>
      <c r="X772">
        <v>0</v>
      </c>
      <c r="Y772">
        <v>1</v>
      </c>
      <c r="AA772">
        <v>1</v>
      </c>
      <c r="AC772">
        <v>42776</v>
      </c>
      <c r="AD772" t="s">
        <v>1727</v>
      </c>
      <c r="AE772">
        <v>0</v>
      </c>
      <c r="AF772">
        <v>0</v>
      </c>
    </row>
    <row r="773" spans="1:32" x14ac:dyDescent="0.2">
      <c r="A773" s="1" t="s">
        <v>302</v>
      </c>
      <c r="B773" s="1" t="s">
        <v>342</v>
      </c>
      <c r="C773" s="1" t="s">
        <v>193</v>
      </c>
      <c r="D773" s="1" t="s">
        <v>284</v>
      </c>
      <c r="E773" s="1">
        <v>601</v>
      </c>
      <c r="F773" s="1" t="s">
        <v>1730</v>
      </c>
      <c r="G773" s="1" t="s">
        <v>198</v>
      </c>
      <c r="H773" s="2"/>
      <c r="I773" s="2">
        <v>42431</v>
      </c>
      <c r="J773" s="1">
        <v>3.5</v>
      </c>
      <c r="K773" s="1" t="s">
        <v>275</v>
      </c>
      <c r="L773" s="1" t="s">
        <v>759</v>
      </c>
      <c r="M773" s="1" t="s">
        <v>193</v>
      </c>
      <c r="N773" s="1">
        <v>2016</v>
      </c>
      <c r="O773" s="2">
        <v>0</v>
      </c>
      <c r="P773" s="1">
        <v>0</v>
      </c>
      <c r="Q773" s="2">
        <v>0</v>
      </c>
      <c r="R773" s="1"/>
      <c r="S773" s="2">
        <v>0</v>
      </c>
      <c r="T773" s="1" t="s">
        <v>193</v>
      </c>
      <c r="V773" t="s">
        <v>193</v>
      </c>
      <c r="W773" t="s">
        <v>1731</v>
      </c>
      <c r="X773">
        <v>0</v>
      </c>
      <c r="Y773">
        <v>1</v>
      </c>
      <c r="AA773">
        <v>1</v>
      </c>
      <c r="AC773">
        <v>42431</v>
      </c>
      <c r="AD773" t="s">
        <v>1440</v>
      </c>
      <c r="AE773">
        <v>0</v>
      </c>
      <c r="AF773">
        <v>0</v>
      </c>
    </row>
    <row r="774" spans="1:32" x14ac:dyDescent="0.2">
      <c r="A774" s="1" t="s">
        <v>302</v>
      </c>
      <c r="B774" s="1" t="s">
        <v>342</v>
      </c>
      <c r="C774" s="1" t="s">
        <v>193</v>
      </c>
      <c r="D774" s="1" t="s">
        <v>284</v>
      </c>
      <c r="E774" s="1">
        <v>615</v>
      </c>
      <c r="F774" s="1" t="s">
        <v>1732</v>
      </c>
      <c r="G774" s="1" t="s">
        <v>198</v>
      </c>
      <c r="H774" s="2"/>
      <c r="I774" s="2">
        <v>42801</v>
      </c>
      <c r="J774" s="1">
        <v>3.5</v>
      </c>
      <c r="K774" s="1" t="s">
        <v>275</v>
      </c>
      <c r="L774" s="1" t="s">
        <v>1733</v>
      </c>
      <c r="M774" s="1" t="s">
        <v>193</v>
      </c>
      <c r="N774" s="1">
        <v>2017</v>
      </c>
      <c r="O774" s="2">
        <v>0</v>
      </c>
      <c r="P774" s="1">
        <v>0</v>
      </c>
      <c r="Q774" s="2">
        <v>0</v>
      </c>
      <c r="R774" s="1"/>
      <c r="S774" s="2">
        <v>0</v>
      </c>
      <c r="T774" s="1" t="s">
        <v>193</v>
      </c>
      <c r="V774" t="s">
        <v>193</v>
      </c>
      <c r="W774" t="s">
        <v>1734</v>
      </c>
      <c r="X774">
        <v>0</v>
      </c>
      <c r="Y774">
        <v>1</v>
      </c>
      <c r="AA774">
        <v>1</v>
      </c>
      <c r="AC774">
        <v>42801</v>
      </c>
      <c r="AD774" t="s">
        <v>1429</v>
      </c>
      <c r="AE774">
        <v>0</v>
      </c>
      <c r="AF774">
        <v>0</v>
      </c>
    </row>
    <row r="775" spans="1:32" x14ac:dyDescent="0.2">
      <c r="A775" s="1" t="s">
        <v>302</v>
      </c>
      <c r="B775" s="1" t="s">
        <v>342</v>
      </c>
      <c r="C775" s="1" t="s">
        <v>193</v>
      </c>
      <c r="D775" s="1" t="s">
        <v>284</v>
      </c>
      <c r="E775" s="1">
        <v>617</v>
      </c>
      <c r="F775" s="1" t="s">
        <v>1735</v>
      </c>
      <c r="G775" s="1" t="s">
        <v>198</v>
      </c>
      <c r="H775" s="2"/>
      <c r="I775" s="2">
        <v>42740</v>
      </c>
      <c r="J775" s="1">
        <v>4.5</v>
      </c>
      <c r="K775" s="1" t="s">
        <v>275</v>
      </c>
      <c r="L775" s="1" t="s">
        <v>1736</v>
      </c>
      <c r="M775" s="1" t="s">
        <v>193</v>
      </c>
      <c r="N775" s="1">
        <v>2017</v>
      </c>
      <c r="O775" s="2">
        <v>0</v>
      </c>
      <c r="P775" s="1">
        <v>0</v>
      </c>
      <c r="Q775" s="2">
        <v>0</v>
      </c>
      <c r="R775" s="1"/>
      <c r="S775" s="2">
        <v>0</v>
      </c>
      <c r="T775" s="1" t="s">
        <v>193</v>
      </c>
      <c r="V775" t="s">
        <v>193</v>
      </c>
      <c r="W775" t="s">
        <v>1737</v>
      </c>
      <c r="X775">
        <v>0</v>
      </c>
      <c r="Y775">
        <v>1</v>
      </c>
      <c r="AA775">
        <v>1</v>
      </c>
      <c r="AC775">
        <v>42740</v>
      </c>
      <c r="AD775" t="s">
        <v>1738</v>
      </c>
      <c r="AE775">
        <v>0</v>
      </c>
      <c r="AF775">
        <v>0</v>
      </c>
    </row>
    <row r="776" spans="1:32" x14ac:dyDescent="0.2">
      <c r="A776" s="1" t="s">
        <v>302</v>
      </c>
      <c r="B776" s="1" t="s">
        <v>342</v>
      </c>
      <c r="C776" s="1" t="s">
        <v>193</v>
      </c>
      <c r="D776" s="1" t="s">
        <v>284</v>
      </c>
      <c r="E776" s="1">
        <v>621</v>
      </c>
      <c r="F776" s="1" t="s">
        <v>1739</v>
      </c>
      <c r="G776" s="1" t="s">
        <v>198</v>
      </c>
      <c r="H776" s="2"/>
      <c r="I776" s="2">
        <v>42740</v>
      </c>
      <c r="J776" s="1">
        <v>3</v>
      </c>
      <c r="K776" s="1" t="s">
        <v>275</v>
      </c>
      <c r="L776" s="1" t="s">
        <v>1736</v>
      </c>
      <c r="M776" s="1" t="s">
        <v>193</v>
      </c>
      <c r="N776" s="1">
        <v>2017</v>
      </c>
      <c r="O776" s="2">
        <v>0</v>
      </c>
      <c r="P776" s="1">
        <v>0</v>
      </c>
      <c r="Q776" s="2">
        <v>0</v>
      </c>
      <c r="R776" s="1"/>
      <c r="S776" s="2">
        <v>0</v>
      </c>
      <c r="T776" s="1" t="s">
        <v>193</v>
      </c>
      <c r="V776" t="s">
        <v>193</v>
      </c>
      <c r="W776" t="s">
        <v>1740</v>
      </c>
      <c r="X776">
        <v>0</v>
      </c>
      <c r="Y776">
        <v>1</v>
      </c>
      <c r="AA776">
        <v>1</v>
      </c>
      <c r="AC776">
        <v>42740</v>
      </c>
      <c r="AD776" t="s">
        <v>1738</v>
      </c>
      <c r="AE776">
        <v>0</v>
      </c>
      <c r="AF776">
        <v>0</v>
      </c>
    </row>
    <row r="777" spans="1:32" x14ac:dyDescent="0.2">
      <c r="A777" s="1" t="s">
        <v>302</v>
      </c>
      <c r="B777" s="1" t="s">
        <v>342</v>
      </c>
      <c r="C777" s="1" t="s">
        <v>193</v>
      </c>
      <c r="D777" s="1" t="s">
        <v>284</v>
      </c>
      <c r="E777" s="1">
        <v>631</v>
      </c>
      <c r="F777" s="1" t="s">
        <v>1741</v>
      </c>
      <c r="G777" s="1" t="s">
        <v>198</v>
      </c>
      <c r="H777" s="2"/>
      <c r="I777" s="2">
        <v>42751</v>
      </c>
      <c r="J777" s="1">
        <v>3.5</v>
      </c>
      <c r="K777" s="1" t="s">
        <v>275</v>
      </c>
      <c r="L777" s="1" t="s">
        <v>193</v>
      </c>
      <c r="M777" s="1" t="s">
        <v>193</v>
      </c>
      <c r="N777" s="1">
        <v>2017</v>
      </c>
      <c r="O777" s="2">
        <v>0</v>
      </c>
      <c r="P777" s="1">
        <v>0</v>
      </c>
      <c r="Q777" s="2">
        <v>0</v>
      </c>
      <c r="R777" s="1"/>
      <c r="S777" s="2">
        <v>0</v>
      </c>
      <c r="T777" s="1" t="s">
        <v>193</v>
      </c>
      <c r="V777" t="s">
        <v>193</v>
      </c>
      <c r="W777" t="s">
        <v>1742</v>
      </c>
      <c r="X777">
        <v>0</v>
      </c>
      <c r="Y777">
        <v>1</v>
      </c>
      <c r="AA777">
        <v>1</v>
      </c>
      <c r="AC777">
        <v>42751</v>
      </c>
      <c r="AD777" t="s">
        <v>1743</v>
      </c>
      <c r="AE777">
        <v>0</v>
      </c>
      <c r="AF777">
        <v>0</v>
      </c>
    </row>
    <row r="778" spans="1:32" x14ac:dyDescent="0.2">
      <c r="A778" s="1" t="s">
        <v>282</v>
      </c>
      <c r="B778" s="1" t="s">
        <v>283</v>
      </c>
      <c r="C778" s="1" t="s">
        <v>193</v>
      </c>
      <c r="D778" s="1" t="s">
        <v>331</v>
      </c>
      <c r="E778" s="1">
        <v>512</v>
      </c>
      <c r="F778" s="1" t="s">
        <v>1744</v>
      </c>
      <c r="G778" s="1" t="s">
        <v>198</v>
      </c>
      <c r="H778" s="2"/>
      <c r="I778" s="2">
        <v>42410</v>
      </c>
      <c r="J778" s="1">
        <v>3</v>
      </c>
      <c r="K778" s="1" t="s">
        <v>275</v>
      </c>
      <c r="L778" s="1" t="s">
        <v>709</v>
      </c>
      <c r="M778" s="1" t="s">
        <v>193</v>
      </c>
      <c r="N778" s="1">
        <v>2016</v>
      </c>
      <c r="O778" s="2">
        <v>0</v>
      </c>
      <c r="P778" s="1">
        <v>0</v>
      </c>
      <c r="Q778" s="2">
        <v>0</v>
      </c>
      <c r="R778" s="1"/>
      <c r="S778" s="2">
        <v>0</v>
      </c>
      <c r="T778" s="1" t="s">
        <v>193</v>
      </c>
      <c r="V778" t="s">
        <v>193</v>
      </c>
      <c r="W778" t="s">
        <v>1745</v>
      </c>
      <c r="X778">
        <v>0</v>
      </c>
      <c r="Y778">
        <v>1</v>
      </c>
      <c r="AA778">
        <v>1</v>
      </c>
      <c r="AC778">
        <v>42410</v>
      </c>
      <c r="AD778" t="s">
        <v>1557</v>
      </c>
      <c r="AE778">
        <v>0</v>
      </c>
      <c r="AF778">
        <v>0</v>
      </c>
    </row>
    <row r="779" spans="1:32" x14ac:dyDescent="0.2">
      <c r="A779" s="1" t="s">
        <v>302</v>
      </c>
      <c r="B779" s="1" t="s">
        <v>342</v>
      </c>
      <c r="C779" s="1" t="s">
        <v>193</v>
      </c>
      <c r="D779" s="1" t="s">
        <v>284</v>
      </c>
      <c r="E779" s="1">
        <v>677</v>
      </c>
      <c r="F779" s="1" t="s">
        <v>1746</v>
      </c>
      <c r="G779" s="1" t="s">
        <v>198</v>
      </c>
      <c r="H779" s="2"/>
      <c r="I779" s="2">
        <v>42864</v>
      </c>
      <c r="J779" s="1">
        <v>1.5</v>
      </c>
      <c r="K779" s="1" t="s">
        <v>275</v>
      </c>
      <c r="L779" s="1" t="s">
        <v>1747</v>
      </c>
      <c r="M779" s="1" t="s">
        <v>193</v>
      </c>
      <c r="N779" s="1">
        <v>2017</v>
      </c>
      <c r="O779" s="2">
        <v>0</v>
      </c>
      <c r="P779" s="1">
        <v>1</v>
      </c>
      <c r="Q779" s="2">
        <v>1</v>
      </c>
      <c r="R779" s="1"/>
      <c r="S779" s="2">
        <v>0</v>
      </c>
      <c r="T779" s="1" t="s">
        <v>193</v>
      </c>
      <c r="U779">
        <v>1.5</v>
      </c>
      <c r="V779" t="s">
        <v>193</v>
      </c>
      <c r="W779" t="s">
        <v>1748</v>
      </c>
      <c r="X779">
        <v>0</v>
      </c>
      <c r="Y779">
        <v>1</v>
      </c>
      <c r="AA779">
        <v>1</v>
      </c>
      <c r="AC779">
        <v>42864</v>
      </c>
      <c r="AD779" t="s">
        <v>1749</v>
      </c>
      <c r="AE779">
        <v>0</v>
      </c>
      <c r="AF779">
        <v>0</v>
      </c>
    </row>
    <row r="780" spans="1:32" x14ac:dyDescent="0.2">
      <c r="A780" s="1" t="s">
        <v>302</v>
      </c>
      <c r="B780" s="1" t="s">
        <v>342</v>
      </c>
      <c r="C780" s="1" t="s">
        <v>193</v>
      </c>
      <c r="D780" s="1" t="s">
        <v>284</v>
      </c>
      <c r="E780" s="1">
        <v>689</v>
      </c>
      <c r="F780" s="1" t="s">
        <v>1443</v>
      </c>
      <c r="G780" s="1" t="s">
        <v>198</v>
      </c>
      <c r="H780" s="2"/>
      <c r="I780" s="2">
        <v>42679</v>
      </c>
      <c r="J780" s="1">
        <v>3.5</v>
      </c>
      <c r="K780" s="1" t="s">
        <v>275</v>
      </c>
      <c r="L780" s="1" t="s">
        <v>1750</v>
      </c>
      <c r="M780" s="1" t="s">
        <v>193</v>
      </c>
      <c r="N780" s="1">
        <v>2016</v>
      </c>
      <c r="O780" s="2">
        <v>0</v>
      </c>
      <c r="P780" s="1">
        <v>0</v>
      </c>
      <c r="Q780" s="2">
        <v>0</v>
      </c>
      <c r="R780" s="1"/>
      <c r="S780" s="2">
        <v>0</v>
      </c>
      <c r="T780" s="1" t="s">
        <v>193</v>
      </c>
      <c r="V780" t="s">
        <v>193</v>
      </c>
      <c r="W780" t="s">
        <v>1751</v>
      </c>
      <c r="X780">
        <v>0</v>
      </c>
      <c r="Y780">
        <v>1</v>
      </c>
      <c r="AA780">
        <v>1</v>
      </c>
      <c r="AC780">
        <v>42679</v>
      </c>
      <c r="AD780" t="s">
        <v>1440</v>
      </c>
      <c r="AE780">
        <v>0</v>
      </c>
      <c r="AF780">
        <v>0</v>
      </c>
    </row>
    <row r="781" spans="1:32" x14ac:dyDescent="0.2">
      <c r="A781" s="1" t="s">
        <v>302</v>
      </c>
      <c r="B781" s="1" t="s">
        <v>342</v>
      </c>
      <c r="C781" s="1" t="s">
        <v>193</v>
      </c>
      <c r="D781" s="1" t="s">
        <v>284</v>
      </c>
      <c r="E781" s="1">
        <v>739</v>
      </c>
      <c r="F781" s="1" t="s">
        <v>1752</v>
      </c>
      <c r="G781" s="1" t="s">
        <v>198</v>
      </c>
      <c r="H781" s="2"/>
      <c r="I781" s="2">
        <v>42835</v>
      </c>
      <c r="J781" s="1">
        <v>3.5</v>
      </c>
      <c r="K781" s="1" t="s">
        <v>275</v>
      </c>
      <c r="L781" s="1" t="s">
        <v>1753</v>
      </c>
      <c r="M781" s="1" t="s">
        <v>193</v>
      </c>
      <c r="N781" s="1">
        <v>2017</v>
      </c>
      <c r="O781" s="2">
        <v>0</v>
      </c>
      <c r="P781" s="1">
        <v>0</v>
      </c>
      <c r="Q781" s="2">
        <v>0</v>
      </c>
      <c r="R781" s="1"/>
      <c r="S781" s="2">
        <v>0</v>
      </c>
      <c r="T781" s="1" t="s">
        <v>193</v>
      </c>
      <c r="V781" t="s">
        <v>193</v>
      </c>
      <c r="W781" t="s">
        <v>1754</v>
      </c>
      <c r="X781">
        <v>0</v>
      </c>
      <c r="Y781">
        <v>1</v>
      </c>
      <c r="AA781">
        <v>1</v>
      </c>
      <c r="AC781">
        <v>42835</v>
      </c>
      <c r="AD781" t="s">
        <v>1755</v>
      </c>
      <c r="AE781">
        <v>0</v>
      </c>
      <c r="AF781">
        <v>0</v>
      </c>
    </row>
    <row r="782" spans="1:32" x14ac:dyDescent="0.2">
      <c r="A782" s="1" t="s">
        <v>282</v>
      </c>
      <c r="B782" s="1" t="s">
        <v>291</v>
      </c>
      <c r="C782" s="1" t="s">
        <v>193</v>
      </c>
      <c r="D782" s="1" t="s">
        <v>284</v>
      </c>
      <c r="E782" s="1">
        <v>609</v>
      </c>
      <c r="F782" s="1" t="s">
        <v>1756</v>
      </c>
      <c r="G782" s="1" t="s">
        <v>198</v>
      </c>
      <c r="H782" s="2"/>
      <c r="I782" s="2">
        <v>42906</v>
      </c>
      <c r="J782" s="1">
        <v>4.5</v>
      </c>
      <c r="K782" s="1" t="s">
        <v>275</v>
      </c>
      <c r="L782" s="1" t="s">
        <v>729</v>
      </c>
      <c r="M782" s="1" t="s">
        <v>193</v>
      </c>
      <c r="N782" s="1">
        <v>2017</v>
      </c>
      <c r="O782" s="2">
        <v>0</v>
      </c>
      <c r="P782" s="1">
        <v>0</v>
      </c>
      <c r="Q782" s="2">
        <v>0</v>
      </c>
      <c r="R782" s="1"/>
      <c r="S782" s="2">
        <v>0</v>
      </c>
      <c r="T782" s="1" t="s">
        <v>193</v>
      </c>
      <c r="V782" t="s">
        <v>193</v>
      </c>
      <c r="W782" t="s">
        <v>1757</v>
      </c>
      <c r="X782">
        <v>0</v>
      </c>
      <c r="Y782">
        <v>1</v>
      </c>
      <c r="AA782">
        <v>1</v>
      </c>
      <c r="AC782">
        <v>42906</v>
      </c>
      <c r="AD782" t="s">
        <v>1758</v>
      </c>
      <c r="AE782">
        <v>0</v>
      </c>
      <c r="AF782">
        <v>0</v>
      </c>
    </row>
    <row r="783" spans="1:32" x14ac:dyDescent="0.2">
      <c r="A783" s="1" t="s">
        <v>282</v>
      </c>
      <c r="B783" s="1" t="s">
        <v>291</v>
      </c>
      <c r="C783" s="1" t="s">
        <v>193</v>
      </c>
      <c r="D783" s="1" t="s">
        <v>284</v>
      </c>
      <c r="E783" s="1">
        <v>620</v>
      </c>
      <c r="F783" s="1" t="s">
        <v>1759</v>
      </c>
      <c r="G783" s="1" t="s">
        <v>198</v>
      </c>
      <c r="H783" s="2"/>
      <c r="I783" s="2">
        <v>42805</v>
      </c>
      <c r="J783" s="1">
        <v>4.5</v>
      </c>
      <c r="K783" s="1" t="s">
        <v>275</v>
      </c>
      <c r="L783" s="1" t="s">
        <v>1760</v>
      </c>
      <c r="M783" s="1" t="s">
        <v>193</v>
      </c>
      <c r="N783" s="1">
        <v>2017</v>
      </c>
      <c r="O783" s="2">
        <v>0</v>
      </c>
      <c r="P783" s="1">
        <v>0</v>
      </c>
      <c r="Q783" s="2">
        <v>0</v>
      </c>
      <c r="R783" s="1"/>
      <c r="S783" s="2">
        <v>0</v>
      </c>
      <c r="T783" s="1" t="s">
        <v>193</v>
      </c>
      <c r="V783" t="s">
        <v>193</v>
      </c>
      <c r="W783" t="s">
        <v>1761</v>
      </c>
      <c r="X783">
        <v>0</v>
      </c>
      <c r="Y783">
        <v>1</v>
      </c>
      <c r="AA783">
        <v>1</v>
      </c>
      <c r="AC783">
        <v>42805</v>
      </c>
      <c r="AD783" t="s">
        <v>1762</v>
      </c>
      <c r="AE783">
        <v>0</v>
      </c>
      <c r="AF783">
        <v>0</v>
      </c>
    </row>
    <row r="784" spans="1:32" x14ac:dyDescent="0.2">
      <c r="A784" s="1" t="s">
        <v>282</v>
      </c>
      <c r="B784" s="1" t="s">
        <v>291</v>
      </c>
      <c r="C784" s="1" t="s">
        <v>193</v>
      </c>
      <c r="D784" s="1" t="s">
        <v>284</v>
      </c>
      <c r="E784" s="1">
        <v>623</v>
      </c>
      <c r="F784" s="1" t="s">
        <v>1763</v>
      </c>
      <c r="G784" s="1" t="s">
        <v>198</v>
      </c>
      <c r="H784" s="2"/>
      <c r="I784" s="2">
        <v>42805</v>
      </c>
      <c r="J784" s="1">
        <v>4.5</v>
      </c>
      <c r="K784" s="1" t="s">
        <v>275</v>
      </c>
      <c r="L784" s="1" t="s">
        <v>729</v>
      </c>
      <c r="M784" s="1" t="s">
        <v>193</v>
      </c>
      <c r="N784" s="1">
        <v>2017</v>
      </c>
      <c r="O784" s="2">
        <v>0</v>
      </c>
      <c r="P784" s="1">
        <v>0</v>
      </c>
      <c r="Q784" s="2">
        <v>0</v>
      </c>
      <c r="R784" s="1"/>
      <c r="S784" s="2">
        <v>0</v>
      </c>
      <c r="T784" s="1" t="s">
        <v>193</v>
      </c>
      <c r="V784" t="s">
        <v>193</v>
      </c>
      <c r="W784" t="s">
        <v>150</v>
      </c>
      <c r="X784">
        <v>0</v>
      </c>
      <c r="Y784">
        <v>1</v>
      </c>
      <c r="AA784">
        <v>1</v>
      </c>
      <c r="AC784">
        <v>42805</v>
      </c>
      <c r="AD784" t="s">
        <v>1764</v>
      </c>
      <c r="AE784">
        <v>0</v>
      </c>
      <c r="AF784">
        <v>0</v>
      </c>
    </row>
    <row r="785" spans="1:32" x14ac:dyDescent="0.2">
      <c r="A785" s="1" t="s">
        <v>282</v>
      </c>
      <c r="B785" s="1" t="s">
        <v>291</v>
      </c>
      <c r="C785" s="1" t="s">
        <v>193</v>
      </c>
      <c r="D785" s="1" t="s">
        <v>284</v>
      </c>
      <c r="E785" s="1">
        <v>654</v>
      </c>
      <c r="F785" s="1" t="s">
        <v>1765</v>
      </c>
      <c r="G785" s="1" t="s">
        <v>198</v>
      </c>
      <c r="H785" s="2"/>
      <c r="I785" s="2">
        <v>42902</v>
      </c>
      <c r="J785" s="1">
        <v>4.5</v>
      </c>
      <c r="K785" s="1" t="s">
        <v>275</v>
      </c>
      <c r="L785" s="1" t="s">
        <v>1766</v>
      </c>
      <c r="M785" s="1" t="s">
        <v>193</v>
      </c>
      <c r="N785" s="1">
        <v>2017</v>
      </c>
      <c r="O785" s="2">
        <v>0</v>
      </c>
      <c r="P785" s="1">
        <v>0</v>
      </c>
      <c r="Q785" s="2">
        <v>0</v>
      </c>
      <c r="R785" s="1"/>
      <c r="S785" s="2">
        <v>0</v>
      </c>
      <c r="T785" s="1" t="s">
        <v>193</v>
      </c>
      <c r="V785" t="s">
        <v>193</v>
      </c>
      <c r="W785" t="s">
        <v>1767</v>
      </c>
      <c r="X785">
        <v>0</v>
      </c>
      <c r="Y785">
        <v>1</v>
      </c>
      <c r="AA785">
        <v>1</v>
      </c>
      <c r="AC785">
        <v>42902</v>
      </c>
      <c r="AD785" t="s">
        <v>1768</v>
      </c>
      <c r="AE785">
        <v>0</v>
      </c>
      <c r="AF785">
        <v>0</v>
      </c>
    </row>
    <row r="786" spans="1:32" x14ac:dyDescent="0.2">
      <c r="A786" s="1" t="s">
        <v>348</v>
      </c>
      <c r="B786" s="1" t="s">
        <v>349</v>
      </c>
      <c r="C786" s="1" t="s">
        <v>193</v>
      </c>
      <c r="D786" s="1" t="s">
        <v>284</v>
      </c>
      <c r="E786" s="1">
        <v>46</v>
      </c>
      <c r="F786" s="1" t="s">
        <v>1769</v>
      </c>
      <c r="G786" s="1" t="s">
        <v>198</v>
      </c>
      <c r="H786" s="2"/>
      <c r="I786" s="2">
        <v>42406</v>
      </c>
      <c r="J786" s="1">
        <v>3.5</v>
      </c>
      <c r="K786" s="1" t="s">
        <v>275</v>
      </c>
      <c r="L786" s="1" t="s">
        <v>1770</v>
      </c>
      <c r="M786" s="1" t="s">
        <v>193</v>
      </c>
      <c r="N786" s="1">
        <v>2016</v>
      </c>
      <c r="O786" s="2">
        <v>0</v>
      </c>
      <c r="P786" s="1">
        <v>0</v>
      </c>
      <c r="Q786" s="2">
        <v>0</v>
      </c>
      <c r="R786" s="1"/>
      <c r="S786" s="2">
        <v>0</v>
      </c>
      <c r="T786" s="1" t="s">
        <v>193</v>
      </c>
      <c r="V786" t="s">
        <v>193</v>
      </c>
      <c r="W786" t="s">
        <v>797</v>
      </c>
      <c r="X786">
        <v>0</v>
      </c>
      <c r="Y786">
        <v>1</v>
      </c>
      <c r="AA786">
        <v>1</v>
      </c>
      <c r="AC786">
        <v>42406</v>
      </c>
      <c r="AD786" t="s">
        <v>1771</v>
      </c>
      <c r="AE786">
        <v>0</v>
      </c>
      <c r="AF786">
        <v>0</v>
      </c>
    </row>
    <row r="787" spans="1:32" x14ac:dyDescent="0.2">
      <c r="A787" s="1" t="s">
        <v>282</v>
      </c>
      <c r="B787" s="1" t="s">
        <v>296</v>
      </c>
      <c r="C787" s="1" t="s">
        <v>193</v>
      </c>
      <c r="D787" s="1" t="s">
        <v>284</v>
      </c>
      <c r="E787" s="1">
        <v>135</v>
      </c>
      <c r="F787" s="1" t="s">
        <v>1772</v>
      </c>
      <c r="G787" s="1" t="s">
        <v>198</v>
      </c>
      <c r="H787" s="2"/>
      <c r="I787" s="2">
        <v>42820</v>
      </c>
      <c r="J787" s="1">
        <v>3</v>
      </c>
      <c r="K787" s="1" t="s">
        <v>275</v>
      </c>
      <c r="L787" s="1" t="s">
        <v>740</v>
      </c>
      <c r="M787" s="1" t="s">
        <v>193</v>
      </c>
      <c r="N787" s="1">
        <v>2017</v>
      </c>
      <c r="O787" s="2">
        <v>0</v>
      </c>
      <c r="P787" s="1">
        <v>0</v>
      </c>
      <c r="Q787" s="2">
        <v>0</v>
      </c>
      <c r="R787" s="1"/>
      <c r="S787" s="2">
        <v>0</v>
      </c>
      <c r="T787" s="1" t="s">
        <v>193</v>
      </c>
      <c r="V787" t="s">
        <v>193</v>
      </c>
      <c r="W787" t="s">
        <v>1713</v>
      </c>
      <c r="X787">
        <v>0</v>
      </c>
      <c r="Y787">
        <v>1</v>
      </c>
      <c r="AA787">
        <v>1</v>
      </c>
      <c r="AC787">
        <v>42820</v>
      </c>
      <c r="AD787" t="s">
        <v>1773</v>
      </c>
      <c r="AE787">
        <v>0</v>
      </c>
      <c r="AF787">
        <v>0</v>
      </c>
    </row>
    <row r="788" spans="1:32" x14ac:dyDescent="0.2">
      <c r="A788" s="1" t="s">
        <v>450</v>
      </c>
      <c r="B788" s="1" t="s">
        <v>451</v>
      </c>
      <c r="C788" s="1" t="s">
        <v>193</v>
      </c>
      <c r="D788" s="1" t="s">
        <v>331</v>
      </c>
      <c r="E788" s="1">
        <v>22</v>
      </c>
      <c r="F788" s="1" t="s">
        <v>1774</v>
      </c>
      <c r="G788" s="1" t="s">
        <v>198</v>
      </c>
      <c r="H788" s="2"/>
      <c r="I788" s="2">
        <v>42918</v>
      </c>
      <c r="J788" s="1">
        <v>4.5</v>
      </c>
      <c r="K788" s="1" t="s">
        <v>275</v>
      </c>
      <c r="L788" s="1" t="s">
        <v>1775</v>
      </c>
      <c r="M788" s="1" t="s">
        <v>193</v>
      </c>
      <c r="N788" s="1">
        <v>2017</v>
      </c>
      <c r="O788" s="2">
        <v>0</v>
      </c>
      <c r="P788" s="1">
        <v>0</v>
      </c>
      <c r="Q788" s="2">
        <v>0</v>
      </c>
      <c r="R788" s="1"/>
      <c r="S788" s="2">
        <v>0</v>
      </c>
      <c r="T788" s="1" t="s">
        <v>193</v>
      </c>
      <c r="V788" t="s">
        <v>193</v>
      </c>
      <c r="W788" t="s">
        <v>1776</v>
      </c>
      <c r="X788">
        <v>0</v>
      </c>
      <c r="Y788">
        <v>1</v>
      </c>
      <c r="AA788">
        <v>1</v>
      </c>
      <c r="AC788">
        <v>42918</v>
      </c>
      <c r="AD788" t="s">
        <v>1777</v>
      </c>
      <c r="AE788">
        <v>0</v>
      </c>
      <c r="AF788">
        <v>0</v>
      </c>
    </row>
    <row r="789" spans="1:32" x14ac:dyDescent="0.2">
      <c r="A789" s="1" t="s">
        <v>450</v>
      </c>
      <c r="B789" s="1" t="s">
        <v>451</v>
      </c>
      <c r="C789" s="1" t="s">
        <v>193</v>
      </c>
      <c r="D789" s="1" t="s">
        <v>331</v>
      </c>
      <c r="E789" s="1">
        <v>43</v>
      </c>
      <c r="F789" s="1" t="s">
        <v>1778</v>
      </c>
      <c r="G789" s="1" t="s">
        <v>198</v>
      </c>
      <c r="H789" s="2"/>
      <c r="I789" s="2">
        <v>42702</v>
      </c>
      <c r="J789" s="1">
        <v>4.5</v>
      </c>
      <c r="K789" s="1" t="s">
        <v>275</v>
      </c>
      <c r="L789" s="1" t="s">
        <v>1775</v>
      </c>
      <c r="M789" s="1" t="s">
        <v>193</v>
      </c>
      <c r="N789" s="1">
        <v>2016</v>
      </c>
      <c r="O789" s="2">
        <v>0</v>
      </c>
      <c r="P789" s="1">
        <v>0</v>
      </c>
      <c r="Q789" s="2">
        <v>0</v>
      </c>
      <c r="R789" s="1"/>
      <c r="S789" s="2">
        <v>0</v>
      </c>
      <c r="T789" s="1" t="s">
        <v>193</v>
      </c>
      <c r="V789" t="s">
        <v>193</v>
      </c>
      <c r="W789" t="s">
        <v>1779</v>
      </c>
      <c r="X789">
        <v>0</v>
      </c>
      <c r="Y789">
        <v>1</v>
      </c>
      <c r="AA789">
        <v>1</v>
      </c>
      <c r="AC789">
        <v>42702</v>
      </c>
      <c r="AD789" t="s">
        <v>1780</v>
      </c>
      <c r="AE789">
        <v>0</v>
      </c>
      <c r="AF789">
        <v>0</v>
      </c>
    </row>
    <row r="790" spans="1:32" x14ac:dyDescent="0.2">
      <c r="A790" s="1" t="s">
        <v>450</v>
      </c>
      <c r="B790" s="1" t="s">
        <v>451</v>
      </c>
      <c r="C790" s="1" t="s">
        <v>193</v>
      </c>
      <c r="D790" s="1" t="s">
        <v>331</v>
      </c>
      <c r="E790" s="1">
        <v>7</v>
      </c>
      <c r="F790" s="1" t="s">
        <v>1781</v>
      </c>
      <c r="G790" s="1" t="s">
        <v>198</v>
      </c>
      <c r="H790" s="2"/>
      <c r="I790" s="2">
        <v>42920</v>
      </c>
      <c r="J790" s="1">
        <v>2</v>
      </c>
      <c r="K790" s="1" t="s">
        <v>275</v>
      </c>
      <c r="L790" s="1" t="s">
        <v>1775</v>
      </c>
      <c r="M790" s="1" t="s">
        <v>193</v>
      </c>
      <c r="N790" s="1">
        <v>2017</v>
      </c>
      <c r="O790" s="2">
        <v>0</v>
      </c>
      <c r="P790" s="1">
        <v>1</v>
      </c>
      <c r="Q790" s="2">
        <v>1</v>
      </c>
      <c r="R790" s="1"/>
      <c r="S790" s="2">
        <v>0</v>
      </c>
      <c r="T790" s="1" t="s">
        <v>193</v>
      </c>
      <c r="U790">
        <v>2</v>
      </c>
      <c r="V790" t="s">
        <v>193</v>
      </c>
      <c r="W790" t="s">
        <v>1782</v>
      </c>
      <c r="X790">
        <v>0</v>
      </c>
      <c r="Y790">
        <v>1</v>
      </c>
      <c r="AA790">
        <v>1</v>
      </c>
      <c r="AC790">
        <v>42920</v>
      </c>
      <c r="AD790" t="s">
        <v>1567</v>
      </c>
      <c r="AE790">
        <v>0</v>
      </c>
      <c r="AF790">
        <v>0</v>
      </c>
    </row>
    <row r="791" spans="1:32" x14ac:dyDescent="0.2">
      <c r="A791" s="1" t="s">
        <v>282</v>
      </c>
      <c r="B791" s="1" t="s">
        <v>296</v>
      </c>
      <c r="C791" s="1" t="s">
        <v>193</v>
      </c>
      <c r="D791" s="1" t="s">
        <v>284</v>
      </c>
      <c r="E791" s="1">
        <v>311</v>
      </c>
      <c r="F791" s="1" t="s">
        <v>1783</v>
      </c>
      <c r="G791" s="1" t="s">
        <v>198</v>
      </c>
      <c r="H791" s="2"/>
      <c r="I791" s="2">
        <v>42901</v>
      </c>
      <c r="J791" s="1">
        <v>3.5</v>
      </c>
      <c r="K791" s="1" t="s">
        <v>275</v>
      </c>
      <c r="L791" s="1" t="s">
        <v>740</v>
      </c>
      <c r="M791" s="1" t="s">
        <v>193</v>
      </c>
      <c r="N791" s="1">
        <v>2017</v>
      </c>
      <c r="O791" s="2">
        <v>0</v>
      </c>
      <c r="P791" s="1">
        <v>0</v>
      </c>
      <c r="Q791" s="2">
        <v>0</v>
      </c>
      <c r="R791" s="1"/>
      <c r="S791" s="2">
        <v>0</v>
      </c>
      <c r="T791" s="1" t="s">
        <v>193</v>
      </c>
      <c r="V791" t="s">
        <v>193</v>
      </c>
      <c r="W791" t="s">
        <v>1784</v>
      </c>
      <c r="X791">
        <v>0</v>
      </c>
      <c r="Y791">
        <v>1</v>
      </c>
      <c r="AA791">
        <v>1</v>
      </c>
      <c r="AC791">
        <v>42901</v>
      </c>
      <c r="AD791" t="s">
        <v>1785</v>
      </c>
      <c r="AE791">
        <v>0</v>
      </c>
      <c r="AF791">
        <v>0</v>
      </c>
    </row>
    <row r="792" spans="1:32" x14ac:dyDescent="0.2">
      <c r="A792" s="1" t="s">
        <v>450</v>
      </c>
      <c r="B792" s="1" t="s">
        <v>451</v>
      </c>
      <c r="C792" s="1" t="s">
        <v>193</v>
      </c>
      <c r="D792" s="1" t="s">
        <v>284</v>
      </c>
      <c r="E792" s="1">
        <v>139</v>
      </c>
      <c r="F792" s="1" t="s">
        <v>1786</v>
      </c>
      <c r="G792" s="1" t="s">
        <v>198</v>
      </c>
      <c r="H792" s="2"/>
      <c r="I792" s="2">
        <v>42670</v>
      </c>
      <c r="J792" s="1">
        <v>4.5</v>
      </c>
      <c r="K792" s="1" t="s">
        <v>275</v>
      </c>
      <c r="L792" s="1" t="s">
        <v>1787</v>
      </c>
      <c r="M792" s="1" t="s">
        <v>193</v>
      </c>
      <c r="N792" s="1">
        <v>2016</v>
      </c>
      <c r="O792" s="2">
        <v>0</v>
      </c>
      <c r="P792" s="1">
        <v>0</v>
      </c>
      <c r="Q792" s="2">
        <v>0</v>
      </c>
      <c r="R792" s="1"/>
      <c r="S792" s="2">
        <v>0</v>
      </c>
      <c r="T792" s="1" t="s">
        <v>193</v>
      </c>
      <c r="V792" t="s">
        <v>193</v>
      </c>
      <c r="W792" t="s">
        <v>1095</v>
      </c>
      <c r="X792">
        <v>0</v>
      </c>
      <c r="Y792">
        <v>1</v>
      </c>
      <c r="AA792">
        <v>1</v>
      </c>
      <c r="AC792">
        <v>42670</v>
      </c>
      <c r="AD792" t="s">
        <v>1788</v>
      </c>
      <c r="AE792">
        <v>0</v>
      </c>
      <c r="AF792">
        <v>0</v>
      </c>
    </row>
    <row r="793" spans="1:32" x14ac:dyDescent="0.2">
      <c r="A793" s="1" t="s">
        <v>282</v>
      </c>
      <c r="B793" s="1" t="s">
        <v>296</v>
      </c>
      <c r="C793" s="1" t="s">
        <v>193</v>
      </c>
      <c r="D793" s="1" t="s">
        <v>284</v>
      </c>
      <c r="E793" s="1">
        <v>345</v>
      </c>
      <c r="F793" s="1" t="s">
        <v>1789</v>
      </c>
      <c r="G793" s="1" t="s">
        <v>198</v>
      </c>
      <c r="H793" s="2"/>
      <c r="I793" s="2">
        <v>42778</v>
      </c>
      <c r="J793" s="1">
        <v>4.5</v>
      </c>
      <c r="K793" s="1" t="s">
        <v>275</v>
      </c>
      <c r="L793" s="1" t="s">
        <v>1790</v>
      </c>
      <c r="M793" s="1" t="s">
        <v>193</v>
      </c>
      <c r="N793" s="1">
        <v>2017</v>
      </c>
      <c r="O793" s="2">
        <v>0</v>
      </c>
      <c r="P793" s="1">
        <v>0</v>
      </c>
      <c r="Q793" s="2">
        <v>0</v>
      </c>
      <c r="R793" s="1"/>
      <c r="S793" s="2">
        <v>0</v>
      </c>
      <c r="T793" s="1" t="s">
        <v>193</v>
      </c>
      <c r="V793" t="s">
        <v>193</v>
      </c>
      <c r="W793" t="s">
        <v>1791</v>
      </c>
      <c r="X793">
        <v>0</v>
      </c>
      <c r="Y793">
        <v>1</v>
      </c>
      <c r="AA793">
        <v>1</v>
      </c>
      <c r="AC793">
        <v>42778</v>
      </c>
      <c r="AD793" t="s">
        <v>1792</v>
      </c>
      <c r="AE793">
        <v>0</v>
      </c>
      <c r="AF793">
        <v>0</v>
      </c>
    </row>
    <row r="794" spans="1:32" x14ac:dyDescent="0.2">
      <c r="A794" s="1" t="s">
        <v>282</v>
      </c>
      <c r="B794" s="1" t="s">
        <v>296</v>
      </c>
      <c r="C794" s="1" t="s">
        <v>193</v>
      </c>
      <c r="D794" s="1" t="s">
        <v>284</v>
      </c>
      <c r="E794" s="1">
        <v>351</v>
      </c>
      <c r="F794" s="1" t="s">
        <v>1793</v>
      </c>
      <c r="G794" s="1" t="s">
        <v>198</v>
      </c>
      <c r="H794" s="2"/>
      <c r="I794" s="2">
        <v>42901</v>
      </c>
      <c r="J794" s="1">
        <v>3</v>
      </c>
      <c r="K794" s="1" t="s">
        <v>275</v>
      </c>
      <c r="L794" s="1" t="s">
        <v>740</v>
      </c>
      <c r="M794" s="1" t="s">
        <v>193</v>
      </c>
      <c r="N794" s="1">
        <v>2017</v>
      </c>
      <c r="O794" s="2">
        <v>0</v>
      </c>
      <c r="P794" s="1">
        <v>0</v>
      </c>
      <c r="Q794" s="2">
        <v>0</v>
      </c>
      <c r="R794" s="1"/>
      <c r="S794" s="2">
        <v>0</v>
      </c>
      <c r="T794" s="1" t="s">
        <v>193</v>
      </c>
      <c r="V794" t="s">
        <v>193</v>
      </c>
      <c r="W794" t="s">
        <v>1794</v>
      </c>
      <c r="X794">
        <v>0</v>
      </c>
      <c r="Y794">
        <v>1</v>
      </c>
      <c r="AA794">
        <v>1</v>
      </c>
      <c r="AC794">
        <v>42901</v>
      </c>
      <c r="AD794" t="s">
        <v>1795</v>
      </c>
      <c r="AE794">
        <v>0</v>
      </c>
      <c r="AF794">
        <v>0</v>
      </c>
    </row>
    <row r="795" spans="1:32" x14ac:dyDescent="0.2">
      <c r="A795" s="1" t="s">
        <v>282</v>
      </c>
      <c r="B795" s="1" t="s">
        <v>296</v>
      </c>
      <c r="C795" s="1" t="s">
        <v>193</v>
      </c>
      <c r="D795" s="1" t="s">
        <v>284</v>
      </c>
      <c r="E795" s="1">
        <v>351</v>
      </c>
      <c r="F795" s="1" t="s">
        <v>1793</v>
      </c>
      <c r="G795" s="1" t="s">
        <v>198</v>
      </c>
      <c r="H795" s="2"/>
      <c r="I795" s="2">
        <v>42901</v>
      </c>
      <c r="J795" s="1">
        <v>3</v>
      </c>
      <c r="K795" s="1" t="s">
        <v>275</v>
      </c>
      <c r="L795" s="1" t="s">
        <v>740</v>
      </c>
      <c r="M795" s="1" t="s">
        <v>193</v>
      </c>
      <c r="N795" s="1">
        <v>2017</v>
      </c>
      <c r="O795" s="2">
        <v>0</v>
      </c>
      <c r="P795" s="1">
        <v>0</v>
      </c>
      <c r="Q795" s="2">
        <v>0</v>
      </c>
      <c r="R795" s="1"/>
      <c r="S795" s="2">
        <v>0</v>
      </c>
      <c r="T795" s="1" t="s">
        <v>193</v>
      </c>
      <c r="V795" t="s">
        <v>193</v>
      </c>
      <c r="W795" t="s">
        <v>1794</v>
      </c>
      <c r="X795">
        <v>0</v>
      </c>
      <c r="Y795">
        <v>1</v>
      </c>
      <c r="AA795">
        <v>1</v>
      </c>
      <c r="AC795">
        <v>42901</v>
      </c>
      <c r="AD795" t="s">
        <v>1785</v>
      </c>
      <c r="AE795">
        <v>0</v>
      </c>
      <c r="AF795">
        <v>0</v>
      </c>
    </row>
    <row r="796" spans="1:32" x14ac:dyDescent="0.2">
      <c r="A796" s="1" t="s">
        <v>450</v>
      </c>
      <c r="B796" s="1" t="s">
        <v>451</v>
      </c>
      <c r="C796" s="1" t="s">
        <v>193</v>
      </c>
      <c r="D796" s="1" t="s">
        <v>284</v>
      </c>
      <c r="E796" s="1">
        <v>17</v>
      </c>
      <c r="F796" s="1" t="s">
        <v>1561</v>
      </c>
      <c r="G796" s="1" t="s">
        <v>198</v>
      </c>
      <c r="H796" s="2"/>
      <c r="I796" s="2">
        <v>42845</v>
      </c>
      <c r="J796" s="1">
        <v>5</v>
      </c>
      <c r="K796" s="1" t="s">
        <v>275</v>
      </c>
      <c r="L796" s="1" t="s">
        <v>773</v>
      </c>
      <c r="M796" s="1" t="s">
        <v>193</v>
      </c>
      <c r="N796" s="1">
        <v>2017</v>
      </c>
      <c r="O796" s="2">
        <v>0</v>
      </c>
      <c r="P796" s="1">
        <v>0</v>
      </c>
      <c r="Q796" s="2">
        <v>0</v>
      </c>
      <c r="R796" s="1"/>
      <c r="S796" s="2">
        <v>0</v>
      </c>
      <c r="T796" s="1" t="s">
        <v>193</v>
      </c>
      <c r="V796" t="s">
        <v>193</v>
      </c>
      <c r="W796" t="s">
        <v>459</v>
      </c>
      <c r="X796">
        <v>0</v>
      </c>
      <c r="Y796">
        <v>1</v>
      </c>
      <c r="AA796">
        <v>1</v>
      </c>
      <c r="AC796">
        <v>42845</v>
      </c>
      <c r="AD796" t="s">
        <v>1563</v>
      </c>
      <c r="AE796">
        <v>0</v>
      </c>
      <c r="AF796">
        <v>0</v>
      </c>
    </row>
    <row r="797" spans="1:32" x14ac:dyDescent="0.2">
      <c r="A797" s="1" t="s">
        <v>282</v>
      </c>
      <c r="B797" s="1" t="s">
        <v>296</v>
      </c>
      <c r="C797" s="1" t="s">
        <v>193</v>
      </c>
      <c r="D797" s="1" t="s">
        <v>284</v>
      </c>
      <c r="E797" s="1">
        <v>370</v>
      </c>
      <c r="F797" s="1" t="s">
        <v>1796</v>
      </c>
      <c r="G797" s="1" t="s">
        <v>198</v>
      </c>
      <c r="H797" s="2"/>
      <c r="I797" s="2">
        <v>42900</v>
      </c>
      <c r="J797" s="1">
        <v>2</v>
      </c>
      <c r="K797" s="1" t="s">
        <v>275</v>
      </c>
      <c r="L797" s="1" t="s">
        <v>740</v>
      </c>
      <c r="M797" s="1" t="s">
        <v>193</v>
      </c>
      <c r="N797" s="1">
        <v>2017</v>
      </c>
      <c r="O797" s="2">
        <v>0</v>
      </c>
      <c r="P797" s="1">
        <v>1</v>
      </c>
      <c r="Q797" s="2">
        <v>1</v>
      </c>
      <c r="R797" s="1"/>
      <c r="S797" s="2">
        <v>0</v>
      </c>
      <c r="T797" s="1" t="s">
        <v>193</v>
      </c>
      <c r="U797">
        <v>2</v>
      </c>
      <c r="V797" t="s">
        <v>193</v>
      </c>
      <c r="W797" t="s">
        <v>1797</v>
      </c>
      <c r="X797">
        <v>0</v>
      </c>
      <c r="Y797">
        <v>1</v>
      </c>
      <c r="AA797">
        <v>1</v>
      </c>
      <c r="AC797">
        <v>42900</v>
      </c>
      <c r="AD797" t="s">
        <v>1785</v>
      </c>
      <c r="AE797">
        <v>0</v>
      </c>
      <c r="AF797">
        <v>0</v>
      </c>
    </row>
    <row r="798" spans="1:32" x14ac:dyDescent="0.2">
      <c r="A798" s="1" t="s">
        <v>450</v>
      </c>
      <c r="B798" s="1" t="s">
        <v>451</v>
      </c>
      <c r="C798" s="1" t="s">
        <v>193</v>
      </c>
      <c r="D798" s="1" t="s">
        <v>284</v>
      </c>
      <c r="E798" s="1">
        <v>20</v>
      </c>
      <c r="F798" s="1" t="s">
        <v>1798</v>
      </c>
      <c r="G798" s="1" t="s">
        <v>198</v>
      </c>
      <c r="H798" s="2"/>
      <c r="I798" s="2">
        <v>42834</v>
      </c>
      <c r="J798" s="1">
        <v>5</v>
      </c>
      <c r="K798" s="1" t="s">
        <v>275</v>
      </c>
      <c r="L798" s="1" t="s">
        <v>1799</v>
      </c>
      <c r="M798" s="1" t="s">
        <v>193</v>
      </c>
      <c r="N798" s="1">
        <v>2017</v>
      </c>
      <c r="O798" s="2">
        <v>0</v>
      </c>
      <c r="P798" s="1">
        <v>0</v>
      </c>
      <c r="Q798" s="2">
        <v>0</v>
      </c>
      <c r="R798" s="1"/>
      <c r="S798" s="2">
        <v>0</v>
      </c>
      <c r="T798" s="1" t="s">
        <v>193</v>
      </c>
      <c r="V798" t="s">
        <v>193</v>
      </c>
      <c r="W798" t="s">
        <v>1800</v>
      </c>
      <c r="X798">
        <v>0</v>
      </c>
      <c r="Y798">
        <v>1</v>
      </c>
      <c r="AA798">
        <v>1</v>
      </c>
      <c r="AC798">
        <v>42834</v>
      </c>
      <c r="AD798" t="s">
        <v>1801</v>
      </c>
      <c r="AE798">
        <v>0</v>
      </c>
      <c r="AF798">
        <v>0</v>
      </c>
    </row>
    <row r="799" spans="1:32" x14ac:dyDescent="0.2">
      <c r="A799" s="1" t="s">
        <v>282</v>
      </c>
      <c r="B799" s="1" t="s">
        <v>296</v>
      </c>
      <c r="C799" s="1" t="s">
        <v>193</v>
      </c>
      <c r="D799" s="1" t="s">
        <v>284</v>
      </c>
      <c r="E799" s="1">
        <v>405</v>
      </c>
      <c r="F799" s="1" t="s">
        <v>885</v>
      </c>
      <c r="G799" s="1" t="s">
        <v>198</v>
      </c>
      <c r="H799" s="2"/>
      <c r="I799" s="2">
        <v>42902</v>
      </c>
      <c r="J799" s="1">
        <v>3</v>
      </c>
      <c r="K799" s="1" t="s">
        <v>275</v>
      </c>
      <c r="L799" s="1" t="s">
        <v>740</v>
      </c>
      <c r="M799" s="1" t="s">
        <v>193</v>
      </c>
      <c r="N799" s="1">
        <v>2017</v>
      </c>
      <c r="O799" s="2">
        <v>0</v>
      </c>
      <c r="P799" s="1">
        <v>0</v>
      </c>
      <c r="Q799" s="2">
        <v>0</v>
      </c>
      <c r="R799" s="1"/>
      <c r="S799" s="2">
        <v>0</v>
      </c>
      <c r="T799" s="1" t="s">
        <v>193</v>
      </c>
      <c r="V799" t="s">
        <v>193</v>
      </c>
      <c r="W799" t="s">
        <v>1184</v>
      </c>
      <c r="X799">
        <v>0</v>
      </c>
      <c r="Y799">
        <v>1</v>
      </c>
      <c r="AA799">
        <v>1</v>
      </c>
      <c r="AC799">
        <v>42902</v>
      </c>
      <c r="AD799" t="s">
        <v>1802</v>
      </c>
      <c r="AE799">
        <v>0</v>
      </c>
      <c r="AF799">
        <v>0</v>
      </c>
    </row>
    <row r="800" spans="1:32" x14ac:dyDescent="0.2">
      <c r="A800" s="1" t="s">
        <v>450</v>
      </c>
      <c r="B800" s="1" t="s">
        <v>451</v>
      </c>
      <c r="C800" s="1" t="s">
        <v>193</v>
      </c>
      <c r="D800" s="1" t="s">
        <v>284</v>
      </c>
      <c r="E800" s="1">
        <v>22</v>
      </c>
      <c r="F800" s="1" t="s">
        <v>1774</v>
      </c>
      <c r="G800" s="1" t="s">
        <v>198</v>
      </c>
      <c r="H800" s="2"/>
      <c r="I800" s="2">
        <v>42920</v>
      </c>
      <c r="J800" s="1">
        <v>4.5</v>
      </c>
      <c r="K800" s="1" t="s">
        <v>275</v>
      </c>
      <c r="L800" s="1" t="s">
        <v>1775</v>
      </c>
      <c r="M800" s="1" t="s">
        <v>193</v>
      </c>
      <c r="N800" s="1">
        <v>2017</v>
      </c>
      <c r="O800" s="2">
        <v>0</v>
      </c>
      <c r="P800" s="1">
        <v>0</v>
      </c>
      <c r="Q800" s="2">
        <v>0</v>
      </c>
      <c r="R800" s="1"/>
      <c r="S800" s="2">
        <v>0</v>
      </c>
      <c r="T800" s="1" t="s">
        <v>193</v>
      </c>
      <c r="V800" t="s">
        <v>193</v>
      </c>
      <c r="W800" t="s">
        <v>1590</v>
      </c>
      <c r="X800">
        <v>0</v>
      </c>
      <c r="Y800">
        <v>1</v>
      </c>
      <c r="AA800">
        <v>1</v>
      </c>
      <c r="AC800">
        <v>42920</v>
      </c>
      <c r="AD800" t="s">
        <v>1777</v>
      </c>
      <c r="AE800">
        <v>0</v>
      </c>
      <c r="AF800">
        <v>0</v>
      </c>
    </row>
    <row r="801" spans="1:32" x14ac:dyDescent="0.2">
      <c r="A801" s="1" t="s">
        <v>282</v>
      </c>
      <c r="B801" s="1" t="s">
        <v>296</v>
      </c>
      <c r="C801" s="1" t="s">
        <v>193</v>
      </c>
      <c r="D801" s="1" t="s">
        <v>284</v>
      </c>
      <c r="E801" s="1">
        <v>411</v>
      </c>
      <c r="F801" s="1" t="s">
        <v>1803</v>
      </c>
      <c r="G801" s="1" t="s">
        <v>198</v>
      </c>
      <c r="H801" s="2"/>
      <c r="I801" s="2">
        <v>42900</v>
      </c>
      <c r="J801" s="1">
        <v>2.5</v>
      </c>
      <c r="K801" s="1" t="s">
        <v>275</v>
      </c>
      <c r="L801" s="1" t="s">
        <v>740</v>
      </c>
      <c r="M801" s="1" t="s">
        <v>193</v>
      </c>
      <c r="N801" s="1">
        <v>2017</v>
      </c>
      <c r="O801" s="2">
        <v>0</v>
      </c>
      <c r="P801" s="1">
        <v>1</v>
      </c>
      <c r="Q801" s="2">
        <v>1</v>
      </c>
      <c r="R801" s="1"/>
      <c r="S801" s="2">
        <v>0</v>
      </c>
      <c r="T801" s="1" t="s">
        <v>193</v>
      </c>
      <c r="U801">
        <v>2.5</v>
      </c>
      <c r="V801" t="s">
        <v>193</v>
      </c>
      <c r="W801" t="s">
        <v>1804</v>
      </c>
      <c r="X801">
        <v>0</v>
      </c>
      <c r="Y801">
        <v>1</v>
      </c>
      <c r="AA801">
        <v>1</v>
      </c>
      <c r="AC801">
        <v>42900</v>
      </c>
      <c r="AD801" t="s">
        <v>1456</v>
      </c>
      <c r="AE801">
        <v>0</v>
      </c>
      <c r="AF801">
        <v>0</v>
      </c>
    </row>
    <row r="802" spans="1:32" x14ac:dyDescent="0.2">
      <c r="A802" s="1" t="s">
        <v>450</v>
      </c>
      <c r="B802" s="1" t="s">
        <v>451</v>
      </c>
      <c r="C802" s="1" t="s">
        <v>193</v>
      </c>
      <c r="D802" s="1" t="s">
        <v>284</v>
      </c>
      <c r="E802" s="1">
        <v>24</v>
      </c>
      <c r="F802" s="1" t="s">
        <v>1805</v>
      </c>
      <c r="G802" s="1" t="s">
        <v>198</v>
      </c>
      <c r="H802" s="2"/>
      <c r="I802" s="2">
        <v>42862</v>
      </c>
      <c r="J802" s="1">
        <v>5</v>
      </c>
      <c r="K802" s="1" t="s">
        <v>275</v>
      </c>
      <c r="L802" s="1" t="s">
        <v>1799</v>
      </c>
      <c r="M802" s="1" t="s">
        <v>193</v>
      </c>
      <c r="N802" s="1">
        <v>2017</v>
      </c>
      <c r="O802" s="2">
        <v>0</v>
      </c>
      <c r="P802" s="1">
        <v>0</v>
      </c>
      <c r="Q802" s="2">
        <v>0</v>
      </c>
      <c r="R802" s="1"/>
      <c r="S802" s="2">
        <v>0</v>
      </c>
      <c r="T802" s="1" t="s">
        <v>193</v>
      </c>
      <c r="V802" t="s">
        <v>193</v>
      </c>
      <c r="W802" t="s">
        <v>1806</v>
      </c>
      <c r="X802">
        <v>0</v>
      </c>
      <c r="Y802">
        <v>1</v>
      </c>
      <c r="AA802">
        <v>1</v>
      </c>
      <c r="AC802">
        <v>42862</v>
      </c>
      <c r="AD802" t="s">
        <v>1801</v>
      </c>
      <c r="AE802">
        <v>0</v>
      </c>
      <c r="AF802">
        <v>0</v>
      </c>
    </row>
    <row r="803" spans="1:32" x14ac:dyDescent="0.2">
      <c r="A803" s="1" t="s">
        <v>450</v>
      </c>
      <c r="B803" s="1" t="s">
        <v>451</v>
      </c>
      <c r="C803" s="1" t="s">
        <v>193</v>
      </c>
      <c r="D803" s="1" t="s">
        <v>284</v>
      </c>
      <c r="E803" s="1">
        <v>33</v>
      </c>
      <c r="F803" s="1" t="s">
        <v>1807</v>
      </c>
      <c r="G803" s="1" t="s">
        <v>198</v>
      </c>
      <c r="H803" s="2"/>
      <c r="I803" s="2">
        <v>42790</v>
      </c>
      <c r="J803" s="1">
        <v>4.5</v>
      </c>
      <c r="K803" s="1" t="s">
        <v>275</v>
      </c>
      <c r="L803" s="1" t="s">
        <v>773</v>
      </c>
      <c r="M803" s="1" t="s">
        <v>193</v>
      </c>
      <c r="N803" s="1">
        <v>2017</v>
      </c>
      <c r="O803" s="2">
        <v>0</v>
      </c>
      <c r="P803" s="1">
        <v>0</v>
      </c>
      <c r="Q803" s="2">
        <v>0</v>
      </c>
      <c r="R803" s="1"/>
      <c r="S803" s="2">
        <v>0</v>
      </c>
      <c r="T803" s="1" t="s">
        <v>193</v>
      </c>
      <c r="V803" t="s">
        <v>193</v>
      </c>
      <c r="W803" t="s">
        <v>1334</v>
      </c>
      <c r="X803">
        <v>0</v>
      </c>
      <c r="Y803">
        <v>1</v>
      </c>
      <c r="AA803">
        <v>1</v>
      </c>
      <c r="AC803">
        <v>42790</v>
      </c>
      <c r="AD803" t="s">
        <v>1788</v>
      </c>
      <c r="AE803">
        <v>0</v>
      </c>
      <c r="AF803">
        <v>0</v>
      </c>
    </row>
    <row r="804" spans="1:32" x14ac:dyDescent="0.2">
      <c r="A804" s="1" t="s">
        <v>450</v>
      </c>
      <c r="B804" s="1" t="s">
        <v>451</v>
      </c>
      <c r="C804" s="1" t="s">
        <v>193</v>
      </c>
      <c r="D804" s="1" t="s">
        <v>284</v>
      </c>
      <c r="E804" s="1">
        <v>379</v>
      </c>
      <c r="F804" s="1" t="s">
        <v>1808</v>
      </c>
      <c r="G804" s="1" t="s">
        <v>198</v>
      </c>
      <c r="H804" s="2"/>
      <c r="I804" s="2">
        <v>42897</v>
      </c>
      <c r="J804" s="1">
        <v>5</v>
      </c>
      <c r="K804" s="1" t="s">
        <v>275</v>
      </c>
      <c r="L804" s="1" t="s">
        <v>1775</v>
      </c>
      <c r="M804" s="1" t="s">
        <v>193</v>
      </c>
      <c r="N804" s="1">
        <v>2017</v>
      </c>
      <c r="O804" s="2">
        <v>0</v>
      </c>
      <c r="P804" s="1">
        <v>0</v>
      </c>
      <c r="Q804" s="2">
        <v>0</v>
      </c>
      <c r="R804" s="1"/>
      <c r="S804" s="2">
        <v>0</v>
      </c>
      <c r="T804" s="1" t="s">
        <v>193</v>
      </c>
      <c r="V804" t="s">
        <v>193</v>
      </c>
      <c r="W804" t="s">
        <v>1099</v>
      </c>
      <c r="X804">
        <v>0</v>
      </c>
      <c r="Y804">
        <v>1</v>
      </c>
      <c r="AA804">
        <v>1</v>
      </c>
      <c r="AC804">
        <v>42897</v>
      </c>
      <c r="AD804" t="s">
        <v>1809</v>
      </c>
      <c r="AE804">
        <v>0</v>
      </c>
      <c r="AF804">
        <v>0</v>
      </c>
    </row>
    <row r="805" spans="1:32" x14ac:dyDescent="0.2">
      <c r="A805" s="1" t="s">
        <v>282</v>
      </c>
      <c r="B805" s="1" t="s">
        <v>296</v>
      </c>
      <c r="C805" s="1" t="s">
        <v>193</v>
      </c>
      <c r="D805" s="1" t="s">
        <v>284</v>
      </c>
      <c r="E805" s="1">
        <v>457</v>
      </c>
      <c r="F805" s="1" t="s">
        <v>886</v>
      </c>
      <c r="G805" s="1" t="s">
        <v>198</v>
      </c>
      <c r="H805" s="2"/>
      <c r="I805" s="2">
        <v>42794</v>
      </c>
      <c r="J805" s="1">
        <v>3</v>
      </c>
      <c r="K805" s="1" t="s">
        <v>275</v>
      </c>
      <c r="L805" s="1" t="s">
        <v>1810</v>
      </c>
      <c r="M805" s="1" t="s">
        <v>193</v>
      </c>
      <c r="N805" s="1">
        <v>2017</v>
      </c>
      <c r="O805" s="2">
        <v>0</v>
      </c>
      <c r="P805" s="1">
        <v>0</v>
      </c>
      <c r="Q805" s="2">
        <v>0</v>
      </c>
      <c r="R805" s="1"/>
      <c r="S805" s="2">
        <v>0</v>
      </c>
      <c r="T805" s="1" t="s">
        <v>193</v>
      </c>
      <c r="V805" t="s">
        <v>193</v>
      </c>
      <c r="W805" t="s">
        <v>1811</v>
      </c>
      <c r="X805">
        <v>0</v>
      </c>
      <c r="Y805">
        <v>1</v>
      </c>
      <c r="AA805">
        <v>1</v>
      </c>
      <c r="AC805">
        <v>42794</v>
      </c>
      <c r="AD805" t="s">
        <v>1785</v>
      </c>
      <c r="AE805">
        <v>0</v>
      </c>
      <c r="AF805">
        <v>0</v>
      </c>
    </row>
    <row r="806" spans="1:32" x14ac:dyDescent="0.2">
      <c r="A806" s="1" t="s">
        <v>450</v>
      </c>
      <c r="B806" s="1" t="s">
        <v>451</v>
      </c>
      <c r="C806" s="1" t="s">
        <v>193</v>
      </c>
      <c r="D806" s="1" t="s">
        <v>284</v>
      </c>
      <c r="E806" s="1">
        <v>44</v>
      </c>
      <c r="F806" s="1" t="s">
        <v>1812</v>
      </c>
      <c r="G806" s="1" t="s">
        <v>198</v>
      </c>
      <c r="H806" s="2"/>
      <c r="I806" s="2">
        <v>42880</v>
      </c>
      <c r="J806" s="1">
        <v>5</v>
      </c>
      <c r="K806" s="1" t="s">
        <v>275</v>
      </c>
      <c r="L806" s="1" t="s">
        <v>1775</v>
      </c>
      <c r="M806" s="1" t="s">
        <v>193</v>
      </c>
      <c r="N806" s="1">
        <v>2017</v>
      </c>
      <c r="O806" s="2">
        <v>0</v>
      </c>
      <c r="P806" s="1">
        <v>0</v>
      </c>
      <c r="Q806" s="2">
        <v>0</v>
      </c>
      <c r="R806" s="1"/>
      <c r="S806" s="2">
        <v>0</v>
      </c>
      <c r="T806" s="1" t="s">
        <v>193</v>
      </c>
      <c r="V806" t="s">
        <v>193</v>
      </c>
      <c r="W806" t="s">
        <v>813</v>
      </c>
      <c r="X806">
        <v>0</v>
      </c>
      <c r="Y806">
        <v>1</v>
      </c>
      <c r="AA806">
        <v>1</v>
      </c>
      <c r="AC806">
        <v>42880</v>
      </c>
      <c r="AD806" t="s">
        <v>1777</v>
      </c>
      <c r="AE806">
        <v>0</v>
      </c>
      <c r="AF806">
        <v>0</v>
      </c>
    </row>
    <row r="807" spans="1:32" x14ac:dyDescent="0.2">
      <c r="A807" s="1" t="s">
        <v>282</v>
      </c>
      <c r="B807" s="1" t="s">
        <v>296</v>
      </c>
      <c r="C807" s="1" t="s">
        <v>193</v>
      </c>
      <c r="D807" s="1" t="s">
        <v>284</v>
      </c>
      <c r="E807" s="1">
        <v>464</v>
      </c>
      <c r="F807" s="1" t="s">
        <v>1813</v>
      </c>
      <c r="G807" s="1" t="s">
        <v>198</v>
      </c>
      <c r="H807" s="2"/>
      <c r="I807" s="2">
        <v>42912</v>
      </c>
      <c r="J807" s="1">
        <v>3</v>
      </c>
      <c r="K807" s="1" t="s">
        <v>275</v>
      </c>
      <c r="L807" s="1" t="s">
        <v>880</v>
      </c>
      <c r="M807" s="1" t="s">
        <v>193</v>
      </c>
      <c r="N807" s="1">
        <v>2017</v>
      </c>
      <c r="O807" s="2">
        <v>0</v>
      </c>
      <c r="P807" s="1">
        <v>0</v>
      </c>
      <c r="Q807" s="2">
        <v>0</v>
      </c>
      <c r="R807" s="1"/>
      <c r="S807" s="2">
        <v>0</v>
      </c>
      <c r="T807" s="1" t="s">
        <v>193</v>
      </c>
      <c r="V807" t="s">
        <v>193</v>
      </c>
      <c r="W807" t="s">
        <v>1814</v>
      </c>
      <c r="X807">
        <v>0</v>
      </c>
      <c r="Y807">
        <v>1</v>
      </c>
      <c r="AA807">
        <v>1</v>
      </c>
      <c r="AC807">
        <v>42912</v>
      </c>
      <c r="AD807" t="s">
        <v>1815</v>
      </c>
      <c r="AE807">
        <v>0</v>
      </c>
      <c r="AF807">
        <v>0</v>
      </c>
    </row>
    <row r="808" spans="1:32" x14ac:dyDescent="0.2">
      <c r="A808" s="1" t="s">
        <v>450</v>
      </c>
      <c r="B808" s="1" t="s">
        <v>451</v>
      </c>
      <c r="C808" s="1" t="s">
        <v>193</v>
      </c>
      <c r="D808" s="1" t="s">
        <v>284</v>
      </c>
      <c r="E808" s="1">
        <v>50</v>
      </c>
      <c r="F808" s="1" t="s">
        <v>1816</v>
      </c>
      <c r="G808" s="1" t="s">
        <v>198</v>
      </c>
      <c r="H808" s="2"/>
      <c r="I808" s="2">
        <v>42876</v>
      </c>
      <c r="J808" s="1">
        <v>3</v>
      </c>
      <c r="K808" s="1" t="s">
        <v>275</v>
      </c>
      <c r="L808" s="1" t="s">
        <v>1817</v>
      </c>
      <c r="M808" s="1" t="s">
        <v>193</v>
      </c>
      <c r="N808" s="1">
        <v>2017</v>
      </c>
      <c r="O808" s="2">
        <v>0</v>
      </c>
      <c r="P808" s="1">
        <v>0</v>
      </c>
      <c r="Q808" s="2">
        <v>0</v>
      </c>
      <c r="R808" s="1"/>
      <c r="S808" s="2">
        <v>0</v>
      </c>
      <c r="T808" s="1" t="s">
        <v>193</v>
      </c>
      <c r="V808" t="s">
        <v>193</v>
      </c>
      <c r="W808" t="s">
        <v>1818</v>
      </c>
      <c r="X808">
        <v>0</v>
      </c>
      <c r="Y808">
        <v>1</v>
      </c>
      <c r="AA808">
        <v>1</v>
      </c>
      <c r="AC808">
        <v>42876</v>
      </c>
      <c r="AD808" t="s">
        <v>1819</v>
      </c>
      <c r="AE808">
        <v>0</v>
      </c>
      <c r="AF808">
        <v>0</v>
      </c>
    </row>
    <row r="809" spans="1:32" x14ac:dyDescent="0.2">
      <c r="A809" s="1" t="s">
        <v>282</v>
      </c>
      <c r="B809" s="1" t="s">
        <v>296</v>
      </c>
      <c r="C809" s="1" t="s">
        <v>193</v>
      </c>
      <c r="D809" s="1" t="s">
        <v>284</v>
      </c>
      <c r="E809" s="1">
        <v>474</v>
      </c>
      <c r="F809" s="1" t="s">
        <v>1820</v>
      </c>
      <c r="G809" s="1" t="s">
        <v>198</v>
      </c>
      <c r="H809" s="2"/>
      <c r="I809" s="2">
        <v>42900</v>
      </c>
      <c r="J809" s="1">
        <v>3</v>
      </c>
      <c r="K809" s="1" t="s">
        <v>275</v>
      </c>
      <c r="L809" s="1" t="s">
        <v>740</v>
      </c>
      <c r="M809" s="1" t="s">
        <v>193</v>
      </c>
      <c r="N809" s="1">
        <v>2017</v>
      </c>
      <c r="O809" s="2">
        <v>0</v>
      </c>
      <c r="P809" s="1">
        <v>0</v>
      </c>
      <c r="Q809" s="2">
        <v>0</v>
      </c>
      <c r="R809" s="1"/>
      <c r="S809" s="2">
        <v>0</v>
      </c>
      <c r="T809" s="1" t="s">
        <v>193</v>
      </c>
      <c r="V809" t="s">
        <v>193</v>
      </c>
      <c r="W809" t="s">
        <v>1821</v>
      </c>
      <c r="X809">
        <v>0</v>
      </c>
      <c r="Y809">
        <v>1</v>
      </c>
      <c r="AA809">
        <v>1</v>
      </c>
      <c r="AC809">
        <v>42900</v>
      </c>
      <c r="AD809" t="s">
        <v>1815</v>
      </c>
      <c r="AE809">
        <v>0</v>
      </c>
      <c r="AF809">
        <v>0</v>
      </c>
    </row>
    <row r="810" spans="1:32" x14ac:dyDescent="0.2">
      <c r="A810" s="1" t="s">
        <v>450</v>
      </c>
      <c r="B810" s="1" t="s">
        <v>451</v>
      </c>
      <c r="C810" s="1" t="s">
        <v>193</v>
      </c>
      <c r="D810" s="1" t="s">
        <v>284</v>
      </c>
      <c r="E810" s="1">
        <v>58</v>
      </c>
      <c r="F810" s="1" t="s">
        <v>1822</v>
      </c>
      <c r="G810" s="1" t="s">
        <v>198</v>
      </c>
      <c r="H810" s="2"/>
      <c r="I810" s="2">
        <v>42765</v>
      </c>
      <c r="J810" s="1">
        <v>4.5</v>
      </c>
      <c r="K810" s="1" t="s">
        <v>275</v>
      </c>
      <c r="L810" s="1" t="s">
        <v>1823</v>
      </c>
      <c r="M810" s="1" t="s">
        <v>193</v>
      </c>
      <c r="N810" s="1">
        <v>2017</v>
      </c>
      <c r="O810" s="2">
        <v>0</v>
      </c>
      <c r="P810" s="1">
        <v>0</v>
      </c>
      <c r="Q810" s="2">
        <v>0</v>
      </c>
      <c r="R810" s="1"/>
      <c r="S810" s="2">
        <v>0</v>
      </c>
      <c r="T810" s="1" t="s">
        <v>193</v>
      </c>
      <c r="V810" t="s">
        <v>193</v>
      </c>
      <c r="W810" t="s">
        <v>1630</v>
      </c>
      <c r="X810">
        <v>0</v>
      </c>
      <c r="Y810">
        <v>1</v>
      </c>
      <c r="AA810">
        <v>1</v>
      </c>
      <c r="AC810">
        <v>42765</v>
      </c>
      <c r="AD810" t="s">
        <v>1824</v>
      </c>
      <c r="AE810">
        <v>0</v>
      </c>
      <c r="AF810">
        <v>0</v>
      </c>
    </row>
    <row r="811" spans="1:32" x14ac:dyDescent="0.2">
      <c r="A811" s="1" t="s">
        <v>282</v>
      </c>
      <c r="B811" s="1" t="s">
        <v>296</v>
      </c>
      <c r="C811" s="1" t="s">
        <v>193</v>
      </c>
      <c r="D811" s="1" t="s">
        <v>284</v>
      </c>
      <c r="E811" s="1">
        <v>480</v>
      </c>
      <c r="F811" s="1" t="s">
        <v>1825</v>
      </c>
      <c r="G811" s="1" t="s">
        <v>198</v>
      </c>
      <c r="H811" s="2"/>
      <c r="I811" s="2">
        <v>42900</v>
      </c>
      <c r="J811" s="1">
        <v>3</v>
      </c>
      <c r="K811" s="1" t="s">
        <v>275</v>
      </c>
      <c r="L811" s="1" t="s">
        <v>740</v>
      </c>
      <c r="M811" s="1" t="s">
        <v>193</v>
      </c>
      <c r="N811" s="1">
        <v>2017</v>
      </c>
      <c r="O811" s="2">
        <v>0</v>
      </c>
      <c r="P811" s="1">
        <v>0</v>
      </c>
      <c r="Q811" s="2">
        <v>0</v>
      </c>
      <c r="R811" s="1"/>
      <c r="S811" s="2">
        <v>0</v>
      </c>
      <c r="T811" s="1" t="s">
        <v>193</v>
      </c>
      <c r="V811" t="s">
        <v>193</v>
      </c>
      <c r="W811" t="s">
        <v>1826</v>
      </c>
      <c r="X811">
        <v>0</v>
      </c>
      <c r="Y811">
        <v>1</v>
      </c>
      <c r="AA811">
        <v>1</v>
      </c>
      <c r="AC811">
        <v>42900</v>
      </c>
      <c r="AD811" t="s">
        <v>1815</v>
      </c>
      <c r="AE811">
        <v>0</v>
      </c>
      <c r="AF811">
        <v>0</v>
      </c>
    </row>
    <row r="812" spans="1:32" x14ac:dyDescent="0.2">
      <c r="A812" s="1" t="s">
        <v>450</v>
      </c>
      <c r="B812" s="1" t="s">
        <v>451</v>
      </c>
      <c r="C812" s="1" t="s">
        <v>193</v>
      </c>
      <c r="D812" s="1" t="s">
        <v>284</v>
      </c>
      <c r="E812" s="1">
        <v>6</v>
      </c>
      <c r="F812" s="1" t="s">
        <v>827</v>
      </c>
      <c r="G812" s="1" t="s">
        <v>198</v>
      </c>
      <c r="H812" s="2"/>
      <c r="I812" s="2">
        <v>42862</v>
      </c>
      <c r="J812" s="1">
        <v>3.5</v>
      </c>
      <c r="K812" s="1" t="s">
        <v>275</v>
      </c>
      <c r="L812" s="1" t="s">
        <v>1827</v>
      </c>
      <c r="M812" s="1" t="s">
        <v>193</v>
      </c>
      <c r="N812" s="1">
        <v>2017</v>
      </c>
      <c r="O812" s="2">
        <v>0</v>
      </c>
      <c r="P812" s="1">
        <v>0</v>
      </c>
      <c r="Q812" s="2">
        <v>0</v>
      </c>
      <c r="R812" s="1"/>
      <c r="S812" s="2">
        <v>0</v>
      </c>
      <c r="T812" s="1" t="s">
        <v>193</v>
      </c>
      <c r="V812" t="s">
        <v>193</v>
      </c>
      <c r="W812" t="s">
        <v>1614</v>
      </c>
      <c r="X812">
        <v>0</v>
      </c>
      <c r="Y812">
        <v>1</v>
      </c>
      <c r="AA812">
        <v>1</v>
      </c>
      <c r="AC812">
        <v>42862</v>
      </c>
      <c r="AD812" t="s">
        <v>1809</v>
      </c>
      <c r="AE812">
        <v>0</v>
      </c>
      <c r="AF812">
        <v>0</v>
      </c>
    </row>
    <row r="813" spans="1:32" x14ac:dyDescent="0.2">
      <c r="A813" s="1" t="s">
        <v>450</v>
      </c>
      <c r="B813" s="1" t="s">
        <v>451</v>
      </c>
      <c r="C813" s="1" t="s">
        <v>193</v>
      </c>
      <c r="D813" s="1" t="s">
        <v>284</v>
      </c>
      <c r="E813" s="1">
        <v>71</v>
      </c>
      <c r="F813" s="1" t="s">
        <v>1828</v>
      </c>
      <c r="G813" s="1" t="s">
        <v>198</v>
      </c>
      <c r="H813" s="2"/>
      <c r="I813" s="2">
        <v>42791</v>
      </c>
      <c r="J813" s="1">
        <v>5</v>
      </c>
      <c r="K813" s="1" t="s">
        <v>275</v>
      </c>
      <c r="L813" s="1" t="s">
        <v>773</v>
      </c>
      <c r="M813" s="1" t="s">
        <v>193</v>
      </c>
      <c r="N813" s="1">
        <v>2017</v>
      </c>
      <c r="O813" s="2">
        <v>0</v>
      </c>
      <c r="P813" s="1">
        <v>0</v>
      </c>
      <c r="Q813" s="2">
        <v>0</v>
      </c>
      <c r="R813" s="1"/>
      <c r="S813" s="2">
        <v>0</v>
      </c>
      <c r="T813" s="1" t="s">
        <v>193</v>
      </c>
      <c r="V813" t="s">
        <v>193</v>
      </c>
      <c r="W813" t="s">
        <v>468</v>
      </c>
      <c r="X813">
        <v>0</v>
      </c>
      <c r="Y813">
        <v>1</v>
      </c>
      <c r="AA813">
        <v>1</v>
      </c>
      <c r="AC813">
        <v>42791</v>
      </c>
      <c r="AD813" t="s">
        <v>1780</v>
      </c>
      <c r="AE813">
        <v>0</v>
      </c>
      <c r="AF813">
        <v>0</v>
      </c>
    </row>
    <row r="814" spans="1:32" x14ac:dyDescent="0.2">
      <c r="A814" s="1" t="s">
        <v>450</v>
      </c>
      <c r="B814" s="1" t="s">
        <v>451</v>
      </c>
      <c r="C814" s="1" t="s">
        <v>193</v>
      </c>
      <c r="D814" s="1" t="s">
        <v>284</v>
      </c>
      <c r="E814" s="1">
        <v>88</v>
      </c>
      <c r="F814" s="1" t="s">
        <v>1829</v>
      </c>
      <c r="G814" s="1" t="s">
        <v>198</v>
      </c>
      <c r="H814" s="2"/>
      <c r="I814" s="2">
        <v>42854</v>
      </c>
      <c r="J814" s="1">
        <v>5</v>
      </c>
      <c r="K814" s="1" t="s">
        <v>275</v>
      </c>
      <c r="L814" s="1" t="s">
        <v>1830</v>
      </c>
      <c r="M814" s="1" t="s">
        <v>193</v>
      </c>
      <c r="N814" s="1">
        <v>2017</v>
      </c>
      <c r="O814" s="2">
        <v>0</v>
      </c>
      <c r="P814" s="1">
        <v>0</v>
      </c>
      <c r="Q814" s="2">
        <v>0</v>
      </c>
      <c r="R814" s="1"/>
      <c r="S814" s="2">
        <v>0</v>
      </c>
      <c r="T814" s="1" t="s">
        <v>193</v>
      </c>
      <c r="V814" t="s">
        <v>193</v>
      </c>
      <c r="W814" t="s">
        <v>831</v>
      </c>
      <c r="X814">
        <v>0</v>
      </c>
      <c r="Y814">
        <v>1</v>
      </c>
      <c r="AA814">
        <v>1</v>
      </c>
      <c r="AC814">
        <v>42854</v>
      </c>
      <c r="AD814" t="s">
        <v>1831</v>
      </c>
      <c r="AE814">
        <v>0</v>
      </c>
      <c r="AF814">
        <v>0</v>
      </c>
    </row>
    <row r="815" spans="1:32" x14ac:dyDescent="0.2">
      <c r="A815" s="1" t="s">
        <v>454</v>
      </c>
      <c r="B815" s="1" t="s">
        <v>501</v>
      </c>
      <c r="C815" s="1" t="s">
        <v>193</v>
      </c>
      <c r="D815" s="1" t="s">
        <v>331</v>
      </c>
      <c r="E815" s="1">
        <v>51</v>
      </c>
      <c r="F815" s="1" t="s">
        <v>388</v>
      </c>
      <c r="G815" s="1" t="s">
        <v>198</v>
      </c>
      <c r="H815" s="2"/>
      <c r="I815" s="2">
        <v>42383</v>
      </c>
      <c r="J815" s="1">
        <v>3.5</v>
      </c>
      <c r="K815" s="1" t="s">
        <v>275</v>
      </c>
      <c r="L815" s="1" t="s">
        <v>784</v>
      </c>
      <c r="M815" s="1" t="s">
        <v>193</v>
      </c>
      <c r="N815" s="1">
        <v>2016</v>
      </c>
      <c r="O815" s="2">
        <v>0</v>
      </c>
      <c r="P815" s="1">
        <v>0</v>
      </c>
      <c r="Q815" s="2">
        <v>0</v>
      </c>
      <c r="R815" s="1"/>
      <c r="S815" s="2">
        <v>0</v>
      </c>
      <c r="T815" s="1" t="s">
        <v>193</v>
      </c>
      <c r="V815" t="s">
        <v>193</v>
      </c>
      <c r="W815" t="s">
        <v>1832</v>
      </c>
      <c r="X815">
        <v>0</v>
      </c>
      <c r="Y815">
        <v>1</v>
      </c>
      <c r="AA815">
        <v>1</v>
      </c>
      <c r="AC815">
        <v>42383</v>
      </c>
      <c r="AD815" t="s">
        <v>1833</v>
      </c>
      <c r="AE815">
        <v>0</v>
      </c>
      <c r="AF815">
        <v>0</v>
      </c>
    </row>
    <row r="816" spans="1:32" x14ac:dyDescent="0.2">
      <c r="A816" s="1" t="s">
        <v>454</v>
      </c>
      <c r="B816" s="1" t="s">
        <v>501</v>
      </c>
      <c r="C816" s="1" t="s">
        <v>193</v>
      </c>
      <c r="D816" s="1" t="s">
        <v>284</v>
      </c>
      <c r="E816" s="1">
        <v>209</v>
      </c>
      <c r="F816" s="1" t="s">
        <v>1834</v>
      </c>
      <c r="G816" s="1" t="s">
        <v>198</v>
      </c>
      <c r="H816" s="2"/>
      <c r="I816" s="2">
        <v>42918</v>
      </c>
      <c r="J816" s="1">
        <v>3.5</v>
      </c>
      <c r="K816" s="1" t="s">
        <v>275</v>
      </c>
      <c r="L816" s="1" t="s">
        <v>904</v>
      </c>
      <c r="M816" s="1" t="s">
        <v>193</v>
      </c>
      <c r="N816" s="1">
        <v>2017</v>
      </c>
      <c r="O816" s="2">
        <v>0</v>
      </c>
      <c r="P816" s="1">
        <v>0</v>
      </c>
      <c r="Q816" s="2">
        <v>0</v>
      </c>
      <c r="R816" s="1"/>
      <c r="S816" s="2">
        <v>0</v>
      </c>
      <c r="T816" s="1" t="s">
        <v>193</v>
      </c>
      <c r="V816" t="s">
        <v>193</v>
      </c>
      <c r="W816" t="s">
        <v>1221</v>
      </c>
      <c r="X816">
        <v>0</v>
      </c>
      <c r="Y816">
        <v>1</v>
      </c>
      <c r="AA816">
        <v>1</v>
      </c>
      <c r="AC816">
        <v>42918</v>
      </c>
      <c r="AD816" t="s">
        <v>1835</v>
      </c>
      <c r="AE816">
        <v>0</v>
      </c>
      <c r="AF816">
        <v>0</v>
      </c>
    </row>
    <row r="817" spans="1:32" x14ac:dyDescent="0.2">
      <c r="A817" s="1" t="s">
        <v>454</v>
      </c>
      <c r="B817" s="1" t="s">
        <v>501</v>
      </c>
      <c r="C817" s="1" t="s">
        <v>193</v>
      </c>
      <c r="D817" s="1" t="s">
        <v>284</v>
      </c>
      <c r="E817" s="1">
        <v>209</v>
      </c>
      <c r="F817" s="1" t="s">
        <v>1834</v>
      </c>
      <c r="G817" s="1" t="s">
        <v>198</v>
      </c>
      <c r="H817" s="2"/>
      <c r="I817" s="2">
        <v>42918</v>
      </c>
      <c r="J817" s="1">
        <v>3.5</v>
      </c>
      <c r="K817" s="1" t="s">
        <v>275</v>
      </c>
      <c r="L817" s="1" t="s">
        <v>904</v>
      </c>
      <c r="M817" s="1" t="s">
        <v>193</v>
      </c>
      <c r="N817" s="1">
        <v>2017</v>
      </c>
      <c r="O817" s="2">
        <v>0</v>
      </c>
      <c r="P817" s="1">
        <v>0</v>
      </c>
      <c r="Q817" s="2">
        <v>0</v>
      </c>
      <c r="R817" s="1"/>
      <c r="S817" s="2">
        <v>0</v>
      </c>
      <c r="T817" s="1" t="s">
        <v>193</v>
      </c>
      <c r="V817" t="s">
        <v>193</v>
      </c>
      <c r="W817" t="s">
        <v>1221</v>
      </c>
      <c r="X817">
        <v>0</v>
      </c>
      <c r="Y817">
        <v>1</v>
      </c>
      <c r="AA817">
        <v>1</v>
      </c>
      <c r="AC817">
        <v>42918</v>
      </c>
      <c r="AD817" t="s">
        <v>1472</v>
      </c>
      <c r="AE817">
        <v>0</v>
      </c>
      <c r="AF817">
        <v>0</v>
      </c>
    </row>
    <row r="818" spans="1:32" x14ac:dyDescent="0.2">
      <c r="A818" s="1" t="s">
        <v>454</v>
      </c>
      <c r="B818" s="1" t="s">
        <v>501</v>
      </c>
      <c r="C818" s="1" t="s">
        <v>193</v>
      </c>
      <c r="D818" s="1" t="s">
        <v>284</v>
      </c>
      <c r="E818" s="1">
        <v>210</v>
      </c>
      <c r="F818" s="1" t="s">
        <v>1836</v>
      </c>
      <c r="G818" s="1" t="s">
        <v>198</v>
      </c>
      <c r="H818" s="2"/>
      <c r="I818" s="2">
        <v>42909</v>
      </c>
      <c r="J818" s="1">
        <v>2.5</v>
      </c>
      <c r="K818" s="1" t="s">
        <v>275</v>
      </c>
      <c r="L818" s="1" t="s">
        <v>904</v>
      </c>
      <c r="M818" s="1" t="s">
        <v>193</v>
      </c>
      <c r="N818" s="1">
        <v>2017</v>
      </c>
      <c r="O818" s="2">
        <v>0</v>
      </c>
      <c r="P818" s="1">
        <v>1</v>
      </c>
      <c r="Q818" s="2">
        <v>1</v>
      </c>
      <c r="R818" s="1"/>
      <c r="S818" s="2">
        <v>0</v>
      </c>
      <c r="T818" s="1" t="s">
        <v>193</v>
      </c>
      <c r="U818">
        <v>2.5</v>
      </c>
      <c r="V818" t="s">
        <v>193</v>
      </c>
      <c r="W818" t="s">
        <v>1837</v>
      </c>
      <c r="X818">
        <v>0</v>
      </c>
      <c r="Y818">
        <v>1</v>
      </c>
      <c r="AA818">
        <v>1</v>
      </c>
      <c r="AC818">
        <v>42909</v>
      </c>
      <c r="AD818" t="s">
        <v>1835</v>
      </c>
      <c r="AE818">
        <v>0</v>
      </c>
      <c r="AF818">
        <v>0</v>
      </c>
    </row>
    <row r="819" spans="1:32" x14ac:dyDescent="0.2">
      <c r="A819" s="1" t="s">
        <v>454</v>
      </c>
      <c r="B819" s="1" t="s">
        <v>501</v>
      </c>
      <c r="C819" s="1" t="s">
        <v>193</v>
      </c>
      <c r="D819" s="1" t="s">
        <v>284</v>
      </c>
      <c r="E819" s="1">
        <v>228</v>
      </c>
      <c r="F819" s="1" t="s">
        <v>527</v>
      </c>
      <c r="G819" s="1" t="s">
        <v>198</v>
      </c>
      <c r="H819" s="2"/>
      <c r="I819" s="2">
        <v>42861</v>
      </c>
      <c r="J819" s="1">
        <v>3</v>
      </c>
      <c r="K819" s="1" t="s">
        <v>275</v>
      </c>
      <c r="L819" s="1" t="s">
        <v>904</v>
      </c>
      <c r="M819" s="1" t="s">
        <v>193</v>
      </c>
      <c r="N819" s="1">
        <v>2017</v>
      </c>
      <c r="O819" s="2">
        <v>0</v>
      </c>
      <c r="P819" s="1">
        <v>0</v>
      </c>
      <c r="Q819" s="2">
        <v>0</v>
      </c>
      <c r="R819" s="1"/>
      <c r="S819" s="2">
        <v>0</v>
      </c>
      <c r="T819" s="1" t="s">
        <v>193</v>
      </c>
      <c r="V819" t="s">
        <v>193</v>
      </c>
      <c r="W819" t="s">
        <v>1086</v>
      </c>
      <c r="X819">
        <v>0</v>
      </c>
      <c r="Y819">
        <v>1</v>
      </c>
      <c r="AA819">
        <v>1</v>
      </c>
      <c r="AC819">
        <v>42861</v>
      </c>
      <c r="AD819" t="s">
        <v>1835</v>
      </c>
      <c r="AE819">
        <v>0</v>
      </c>
      <c r="AF819">
        <v>0</v>
      </c>
    </row>
    <row r="820" spans="1:32" x14ac:dyDescent="0.2">
      <c r="A820" s="1" t="s">
        <v>454</v>
      </c>
      <c r="B820" s="1" t="s">
        <v>501</v>
      </c>
      <c r="C820" s="1" t="s">
        <v>193</v>
      </c>
      <c r="D820" s="1" t="s">
        <v>284</v>
      </c>
      <c r="E820" s="1">
        <v>244</v>
      </c>
      <c r="F820" s="1" t="s">
        <v>345</v>
      </c>
      <c r="G820" s="1" t="s">
        <v>198</v>
      </c>
      <c r="H820" s="2"/>
      <c r="I820" s="2">
        <v>42927</v>
      </c>
      <c r="J820" s="1">
        <v>3</v>
      </c>
      <c r="K820" s="1" t="s">
        <v>275</v>
      </c>
      <c r="L820" s="1" t="s">
        <v>904</v>
      </c>
      <c r="M820" s="1" t="s">
        <v>193</v>
      </c>
      <c r="N820" s="1">
        <v>2017</v>
      </c>
      <c r="O820" s="2">
        <v>0</v>
      </c>
      <c r="P820" s="1">
        <v>0</v>
      </c>
      <c r="Q820" s="2">
        <v>0</v>
      </c>
      <c r="R820" s="1"/>
      <c r="S820" s="2">
        <v>0</v>
      </c>
      <c r="T820" s="1" t="s">
        <v>193</v>
      </c>
      <c r="V820" t="s">
        <v>193</v>
      </c>
      <c r="W820" t="s">
        <v>1838</v>
      </c>
      <c r="X820">
        <v>0</v>
      </c>
      <c r="Y820">
        <v>1</v>
      </c>
      <c r="AA820">
        <v>1</v>
      </c>
      <c r="AC820">
        <v>42927</v>
      </c>
      <c r="AD820" t="s">
        <v>1835</v>
      </c>
      <c r="AE820">
        <v>0</v>
      </c>
      <c r="AF820">
        <v>0</v>
      </c>
    </row>
    <row r="821" spans="1:32" x14ac:dyDescent="0.2">
      <c r="A821" s="1" t="s">
        <v>454</v>
      </c>
      <c r="B821" s="1" t="s">
        <v>501</v>
      </c>
      <c r="C821" s="1" t="s">
        <v>193</v>
      </c>
      <c r="D821" s="1" t="s">
        <v>284</v>
      </c>
      <c r="E821" s="1">
        <v>5</v>
      </c>
      <c r="F821" s="1" t="s">
        <v>1839</v>
      </c>
      <c r="G821" s="1" t="s">
        <v>198</v>
      </c>
      <c r="H821" s="2"/>
      <c r="I821" s="2">
        <v>42927</v>
      </c>
      <c r="J821" s="1">
        <v>3.5</v>
      </c>
      <c r="K821" s="1" t="s">
        <v>275</v>
      </c>
      <c r="L821" s="1" t="s">
        <v>1569</v>
      </c>
      <c r="M821" s="1" t="s">
        <v>193</v>
      </c>
      <c r="N821" s="1">
        <v>2017</v>
      </c>
      <c r="O821" s="2">
        <v>0</v>
      </c>
      <c r="P821" s="1">
        <v>0</v>
      </c>
      <c r="Q821" s="2">
        <v>0</v>
      </c>
      <c r="R821" s="1"/>
      <c r="S821" s="2">
        <v>0</v>
      </c>
      <c r="T821" s="1" t="s">
        <v>193</v>
      </c>
      <c r="V821" t="s">
        <v>193</v>
      </c>
      <c r="W821" t="s">
        <v>793</v>
      </c>
      <c r="X821">
        <v>0</v>
      </c>
      <c r="Y821">
        <v>1</v>
      </c>
      <c r="AA821">
        <v>1</v>
      </c>
      <c r="AC821">
        <v>42927</v>
      </c>
      <c r="AD821" t="s">
        <v>1571</v>
      </c>
      <c r="AE821">
        <v>0</v>
      </c>
      <c r="AF821">
        <v>0</v>
      </c>
    </row>
    <row r="822" spans="1:32" x14ac:dyDescent="0.2">
      <c r="A822" s="1" t="s">
        <v>454</v>
      </c>
      <c r="B822" s="1" t="s">
        <v>501</v>
      </c>
      <c r="C822" s="1" t="s">
        <v>193</v>
      </c>
      <c r="D822" s="1" t="s">
        <v>284</v>
      </c>
      <c r="E822" s="1">
        <v>62</v>
      </c>
      <c r="F822" s="1" t="s">
        <v>1840</v>
      </c>
      <c r="G822" s="1" t="s">
        <v>198</v>
      </c>
      <c r="H822" s="2"/>
      <c r="I822" s="2">
        <v>42451</v>
      </c>
      <c r="J822" s="1">
        <v>3</v>
      </c>
      <c r="K822" s="1" t="s">
        <v>275</v>
      </c>
      <c r="L822" s="1" t="s">
        <v>781</v>
      </c>
      <c r="M822" s="1" t="s">
        <v>193</v>
      </c>
      <c r="N822" s="1">
        <v>2016</v>
      </c>
      <c r="O822" s="2">
        <v>0</v>
      </c>
      <c r="P822" s="1">
        <v>0</v>
      </c>
      <c r="Q822" s="2">
        <v>0</v>
      </c>
      <c r="R822" s="1"/>
      <c r="S822" s="2">
        <v>0</v>
      </c>
      <c r="T822" s="1" t="s">
        <v>193</v>
      </c>
      <c r="V822" t="s">
        <v>193</v>
      </c>
      <c r="W822" t="s">
        <v>1841</v>
      </c>
      <c r="X822">
        <v>0</v>
      </c>
      <c r="Y822">
        <v>1</v>
      </c>
      <c r="AA822">
        <v>1</v>
      </c>
      <c r="AC822">
        <v>42451</v>
      </c>
      <c r="AD822" t="s">
        <v>1842</v>
      </c>
      <c r="AE822">
        <v>0</v>
      </c>
      <c r="AF822">
        <v>0</v>
      </c>
    </row>
    <row r="823" spans="1:32" x14ac:dyDescent="0.2">
      <c r="A823" s="1" t="s">
        <v>454</v>
      </c>
      <c r="B823" s="1" t="s">
        <v>501</v>
      </c>
      <c r="C823" s="1" t="s">
        <v>193</v>
      </c>
      <c r="D823" s="1" t="s">
        <v>284</v>
      </c>
      <c r="E823" s="1">
        <v>65</v>
      </c>
      <c r="F823" s="1" t="s">
        <v>1843</v>
      </c>
      <c r="G823" s="1" t="s">
        <v>198</v>
      </c>
      <c r="H823" s="2"/>
      <c r="I823" s="2">
        <v>42927</v>
      </c>
      <c r="J823" s="1">
        <v>3</v>
      </c>
      <c r="K823" s="1" t="s">
        <v>275</v>
      </c>
      <c r="L823" s="1" t="s">
        <v>1569</v>
      </c>
      <c r="M823" s="1" t="s">
        <v>193</v>
      </c>
      <c r="N823" s="1">
        <v>2017</v>
      </c>
      <c r="O823" s="2">
        <v>0</v>
      </c>
      <c r="P823" s="1">
        <v>0</v>
      </c>
      <c r="Q823" s="2">
        <v>0</v>
      </c>
      <c r="R823" s="1"/>
      <c r="S823" s="2">
        <v>0</v>
      </c>
      <c r="T823" s="1" t="s">
        <v>193</v>
      </c>
      <c r="V823" t="s">
        <v>193</v>
      </c>
      <c r="W823" t="s">
        <v>799</v>
      </c>
      <c r="X823">
        <v>0</v>
      </c>
      <c r="Y823">
        <v>1</v>
      </c>
      <c r="AA823">
        <v>1</v>
      </c>
      <c r="AC823">
        <v>42927</v>
      </c>
      <c r="AD823" t="s">
        <v>1571</v>
      </c>
      <c r="AE823">
        <v>0</v>
      </c>
      <c r="AF823">
        <v>0</v>
      </c>
    </row>
    <row r="824" spans="1:32" x14ac:dyDescent="0.2">
      <c r="A824" s="1" t="s">
        <v>454</v>
      </c>
      <c r="B824" s="1" t="s">
        <v>501</v>
      </c>
      <c r="C824" s="1" t="s">
        <v>193</v>
      </c>
      <c r="D824" s="1" t="s">
        <v>284</v>
      </c>
      <c r="E824" s="1">
        <v>71</v>
      </c>
      <c r="F824" s="1" t="s">
        <v>1844</v>
      </c>
      <c r="G824" s="1" t="s">
        <v>198</v>
      </c>
      <c r="H824" s="2"/>
      <c r="I824" s="2">
        <v>42370</v>
      </c>
      <c r="J824" s="1">
        <v>2</v>
      </c>
      <c r="K824" s="1" t="s">
        <v>275</v>
      </c>
      <c r="L824" s="1" t="s">
        <v>784</v>
      </c>
      <c r="M824" s="1" t="s">
        <v>193</v>
      </c>
      <c r="N824" s="1">
        <v>2016</v>
      </c>
      <c r="O824" s="2">
        <v>0</v>
      </c>
      <c r="P824" s="1">
        <v>1</v>
      </c>
      <c r="Q824" s="2">
        <v>1</v>
      </c>
      <c r="R824" s="1"/>
      <c r="S824" s="2">
        <v>0</v>
      </c>
      <c r="T824" s="1" t="s">
        <v>193</v>
      </c>
      <c r="U824">
        <v>2</v>
      </c>
      <c r="V824" t="s">
        <v>193</v>
      </c>
      <c r="W824" t="s">
        <v>468</v>
      </c>
      <c r="X824">
        <v>0</v>
      </c>
      <c r="Y824">
        <v>1</v>
      </c>
      <c r="AA824">
        <v>1</v>
      </c>
      <c r="AC824">
        <v>42370</v>
      </c>
      <c r="AD824" t="s">
        <v>1845</v>
      </c>
      <c r="AE824">
        <v>0</v>
      </c>
      <c r="AF824">
        <v>0</v>
      </c>
    </row>
    <row r="825" spans="1:32" x14ac:dyDescent="0.2">
      <c r="A825" s="1" t="s">
        <v>454</v>
      </c>
      <c r="B825" s="1" t="s">
        <v>501</v>
      </c>
      <c r="C825" s="1" t="s">
        <v>193</v>
      </c>
      <c r="D825" s="1" t="s">
        <v>284</v>
      </c>
      <c r="E825" s="1">
        <v>83</v>
      </c>
      <c r="F825" s="1" t="s">
        <v>1846</v>
      </c>
      <c r="G825" s="1" t="s">
        <v>198</v>
      </c>
      <c r="H825" s="2"/>
      <c r="I825" s="2">
        <v>42380</v>
      </c>
      <c r="J825" s="1">
        <v>4.5</v>
      </c>
      <c r="K825" s="1" t="s">
        <v>275</v>
      </c>
      <c r="L825" s="1" t="s">
        <v>784</v>
      </c>
      <c r="M825" s="1" t="s">
        <v>193</v>
      </c>
      <c r="N825" s="1">
        <v>2016</v>
      </c>
      <c r="O825" s="2">
        <v>0</v>
      </c>
      <c r="P825" s="1">
        <v>0</v>
      </c>
      <c r="Q825" s="2">
        <v>0</v>
      </c>
      <c r="R825" s="1"/>
      <c r="S825" s="2">
        <v>0</v>
      </c>
      <c r="T825" s="1" t="s">
        <v>193</v>
      </c>
      <c r="V825" t="s">
        <v>193</v>
      </c>
      <c r="W825" t="s">
        <v>1847</v>
      </c>
      <c r="X825">
        <v>0</v>
      </c>
      <c r="Y825">
        <v>1</v>
      </c>
      <c r="AA825">
        <v>1</v>
      </c>
      <c r="AC825">
        <v>42380</v>
      </c>
      <c r="AD825" t="s">
        <v>1842</v>
      </c>
      <c r="AE825">
        <v>0</v>
      </c>
      <c r="AF825">
        <v>0</v>
      </c>
    </row>
    <row r="826" spans="1:32" x14ac:dyDescent="0.2">
      <c r="A826" s="1" t="s">
        <v>454</v>
      </c>
      <c r="B826" s="1" t="s">
        <v>786</v>
      </c>
      <c r="C826" s="1" t="s">
        <v>193</v>
      </c>
      <c r="D826" s="1" t="s">
        <v>331</v>
      </c>
      <c r="E826" s="1">
        <v>464</v>
      </c>
      <c r="F826" s="1" t="s">
        <v>1848</v>
      </c>
      <c r="G826" s="1" t="s">
        <v>198</v>
      </c>
      <c r="H826" s="2"/>
      <c r="I826" s="2">
        <v>42892</v>
      </c>
      <c r="J826" s="1">
        <v>3</v>
      </c>
      <c r="K826" s="1" t="s">
        <v>275</v>
      </c>
      <c r="L826" s="1" t="s">
        <v>1849</v>
      </c>
      <c r="M826" s="1" t="s">
        <v>193</v>
      </c>
      <c r="N826" s="1">
        <v>2017</v>
      </c>
      <c r="O826" s="2">
        <v>0</v>
      </c>
      <c r="P826" s="1">
        <v>0</v>
      </c>
      <c r="Q826" s="2">
        <v>0</v>
      </c>
      <c r="R826" s="1"/>
      <c r="S826" s="2">
        <v>0</v>
      </c>
      <c r="T826" s="1" t="s">
        <v>193</v>
      </c>
      <c r="V826" t="s">
        <v>193</v>
      </c>
      <c r="W826" t="s">
        <v>1850</v>
      </c>
      <c r="X826">
        <v>0</v>
      </c>
      <c r="Y826">
        <v>1</v>
      </c>
      <c r="AA826">
        <v>1</v>
      </c>
      <c r="AC826">
        <v>42892</v>
      </c>
      <c r="AD826" t="s">
        <v>1460</v>
      </c>
      <c r="AE826">
        <v>0</v>
      </c>
      <c r="AF826">
        <v>0</v>
      </c>
    </row>
    <row r="827" spans="1:32" x14ac:dyDescent="0.2">
      <c r="A827" s="1" t="s">
        <v>454</v>
      </c>
      <c r="B827" s="1" t="s">
        <v>786</v>
      </c>
      <c r="C827" s="1" t="s">
        <v>193</v>
      </c>
      <c r="D827" s="1" t="s">
        <v>284</v>
      </c>
      <c r="E827" s="1">
        <v>17</v>
      </c>
      <c r="F827" s="1" t="s">
        <v>345</v>
      </c>
      <c r="G827" s="1" t="s">
        <v>198</v>
      </c>
      <c r="H827" s="2"/>
      <c r="I827" s="2">
        <v>42678</v>
      </c>
      <c r="J827" s="1">
        <v>3</v>
      </c>
      <c r="K827" s="1" t="s">
        <v>275</v>
      </c>
      <c r="L827" s="1" t="s">
        <v>764</v>
      </c>
      <c r="M827" s="1" t="s">
        <v>193</v>
      </c>
      <c r="N827" s="1">
        <v>2016</v>
      </c>
      <c r="O827" s="2">
        <v>0</v>
      </c>
      <c r="P827" s="1">
        <v>0</v>
      </c>
      <c r="Q827" s="2">
        <v>0</v>
      </c>
      <c r="R827" s="1"/>
      <c r="S827" s="2">
        <v>0</v>
      </c>
      <c r="T827" s="1" t="s">
        <v>193</v>
      </c>
      <c r="V827" t="s">
        <v>193</v>
      </c>
      <c r="W827" t="s">
        <v>459</v>
      </c>
      <c r="X827">
        <v>0</v>
      </c>
      <c r="Y827">
        <v>1</v>
      </c>
      <c r="AA827">
        <v>1</v>
      </c>
      <c r="AC827">
        <v>42678</v>
      </c>
      <c r="AD827" t="s">
        <v>1460</v>
      </c>
      <c r="AE827">
        <v>0</v>
      </c>
      <c r="AF827">
        <v>0</v>
      </c>
    </row>
    <row r="828" spans="1:32" x14ac:dyDescent="0.2">
      <c r="A828" s="1" t="s">
        <v>454</v>
      </c>
      <c r="B828" s="1" t="s">
        <v>786</v>
      </c>
      <c r="C828" s="1" t="s">
        <v>193</v>
      </c>
      <c r="D828" s="1" t="s">
        <v>284</v>
      </c>
      <c r="E828" s="1">
        <v>254</v>
      </c>
      <c r="F828" s="1" t="s">
        <v>1851</v>
      </c>
      <c r="G828" s="1" t="s">
        <v>198</v>
      </c>
      <c r="H828" s="2"/>
      <c r="I828" s="2">
        <v>42565</v>
      </c>
      <c r="J828" s="1">
        <v>3.5</v>
      </c>
      <c r="K828" s="1" t="s">
        <v>275</v>
      </c>
      <c r="L828" s="1" t="s">
        <v>904</v>
      </c>
      <c r="M828" s="1" t="s">
        <v>193</v>
      </c>
      <c r="N828" s="1">
        <v>2016</v>
      </c>
      <c r="O828" s="2">
        <v>0</v>
      </c>
      <c r="P828" s="1">
        <v>0</v>
      </c>
      <c r="Q828" s="2">
        <v>0</v>
      </c>
      <c r="R828" s="1"/>
      <c r="S828" s="2">
        <v>0</v>
      </c>
      <c r="T828" s="1" t="s">
        <v>193</v>
      </c>
      <c r="V828" t="s">
        <v>193</v>
      </c>
      <c r="W828" t="s">
        <v>1852</v>
      </c>
      <c r="X828">
        <v>0</v>
      </c>
      <c r="Y828">
        <v>1</v>
      </c>
      <c r="AA828">
        <v>1</v>
      </c>
      <c r="AC828">
        <v>42565</v>
      </c>
      <c r="AD828" t="s">
        <v>1853</v>
      </c>
      <c r="AE828">
        <v>0</v>
      </c>
      <c r="AF828">
        <v>0</v>
      </c>
    </row>
    <row r="829" spans="1:32" x14ac:dyDescent="0.2">
      <c r="A829" s="1" t="s">
        <v>454</v>
      </c>
      <c r="B829" s="1" t="s">
        <v>455</v>
      </c>
      <c r="C829" s="1" t="s">
        <v>193</v>
      </c>
      <c r="D829" s="1" t="s">
        <v>284</v>
      </c>
      <c r="E829" s="1">
        <v>104</v>
      </c>
      <c r="F829" s="1" t="s">
        <v>1232</v>
      </c>
      <c r="G829" s="1" t="s">
        <v>198</v>
      </c>
      <c r="H829" s="2"/>
      <c r="I829" s="2">
        <v>42896</v>
      </c>
      <c r="J829" s="1">
        <v>4.5</v>
      </c>
      <c r="K829" s="1" t="s">
        <v>275</v>
      </c>
      <c r="L829" s="1" t="s">
        <v>1233</v>
      </c>
      <c r="M829" s="1" t="s">
        <v>193</v>
      </c>
      <c r="N829" s="1">
        <v>2017</v>
      </c>
      <c r="O829" s="2">
        <v>0</v>
      </c>
      <c r="P829" s="1">
        <v>0</v>
      </c>
      <c r="Q829" s="2">
        <v>0</v>
      </c>
      <c r="R829" s="1"/>
      <c r="S829" s="2">
        <v>0</v>
      </c>
      <c r="T829" s="1" t="s">
        <v>193</v>
      </c>
      <c r="V829" t="s">
        <v>193</v>
      </c>
      <c r="W829" t="s">
        <v>1854</v>
      </c>
      <c r="X829">
        <v>0</v>
      </c>
      <c r="Y829">
        <v>1</v>
      </c>
      <c r="AA829">
        <v>1</v>
      </c>
      <c r="AC829">
        <v>42896</v>
      </c>
      <c r="AD829" t="s">
        <v>1855</v>
      </c>
      <c r="AE829">
        <v>0</v>
      </c>
      <c r="AF829">
        <v>0</v>
      </c>
    </row>
    <row r="830" spans="1:32" x14ac:dyDescent="0.2">
      <c r="A830" s="1" t="s">
        <v>454</v>
      </c>
      <c r="B830" s="1" t="s">
        <v>455</v>
      </c>
      <c r="C830" s="1" t="s">
        <v>193</v>
      </c>
      <c r="D830" s="1" t="s">
        <v>284</v>
      </c>
      <c r="E830" s="1">
        <v>164</v>
      </c>
      <c r="F830" s="1" t="s">
        <v>388</v>
      </c>
      <c r="G830" s="1" t="s">
        <v>198</v>
      </c>
      <c r="H830" s="2"/>
      <c r="I830" s="2">
        <v>42916</v>
      </c>
      <c r="J830" s="1">
        <v>3</v>
      </c>
      <c r="K830" s="1" t="s">
        <v>275</v>
      </c>
      <c r="L830" s="1" t="s">
        <v>1856</v>
      </c>
      <c r="M830" s="1" t="s">
        <v>193</v>
      </c>
      <c r="N830" s="1">
        <v>2017</v>
      </c>
      <c r="O830" s="2">
        <v>0</v>
      </c>
      <c r="P830" s="1">
        <v>0</v>
      </c>
      <c r="Q830" s="2">
        <v>0</v>
      </c>
      <c r="R830" s="1"/>
      <c r="S830" s="2">
        <v>0</v>
      </c>
      <c r="T830" s="1" t="s">
        <v>193</v>
      </c>
      <c r="V830" t="s">
        <v>193</v>
      </c>
      <c r="W830" t="s">
        <v>1857</v>
      </c>
      <c r="X830">
        <v>0</v>
      </c>
      <c r="Y830">
        <v>1</v>
      </c>
      <c r="AA830">
        <v>1</v>
      </c>
      <c r="AC830">
        <v>42916</v>
      </c>
      <c r="AD830" t="s">
        <v>1858</v>
      </c>
      <c r="AE830">
        <v>0</v>
      </c>
      <c r="AF830">
        <v>0</v>
      </c>
    </row>
    <row r="831" spans="1:32" x14ac:dyDescent="0.2">
      <c r="A831" s="1" t="s">
        <v>454</v>
      </c>
      <c r="B831" s="1" t="s">
        <v>455</v>
      </c>
      <c r="C831" s="1" t="s">
        <v>193</v>
      </c>
      <c r="D831" s="1" t="s">
        <v>284</v>
      </c>
      <c r="E831" s="1">
        <v>58</v>
      </c>
      <c r="F831" s="1" t="s">
        <v>1859</v>
      </c>
      <c r="G831" s="1" t="s">
        <v>198</v>
      </c>
      <c r="H831" s="2"/>
      <c r="I831" s="2">
        <v>42390</v>
      </c>
      <c r="J831" s="1">
        <v>4.5</v>
      </c>
      <c r="K831" s="1" t="s">
        <v>275</v>
      </c>
      <c r="L831" s="1" t="s">
        <v>764</v>
      </c>
      <c r="M831" s="1" t="s">
        <v>193</v>
      </c>
      <c r="N831" s="1">
        <v>2016</v>
      </c>
      <c r="O831" s="2">
        <v>0</v>
      </c>
      <c r="P831" s="1">
        <v>0</v>
      </c>
      <c r="Q831" s="2">
        <v>0</v>
      </c>
      <c r="R831" s="1"/>
      <c r="S831" s="2">
        <v>0</v>
      </c>
      <c r="T831" s="1" t="s">
        <v>193</v>
      </c>
      <c r="V831" t="s">
        <v>193</v>
      </c>
      <c r="W831" t="s">
        <v>1630</v>
      </c>
      <c r="X831">
        <v>0</v>
      </c>
      <c r="Y831">
        <v>1</v>
      </c>
      <c r="AA831">
        <v>1</v>
      </c>
      <c r="AC831">
        <v>42390</v>
      </c>
      <c r="AD831" t="s">
        <v>1463</v>
      </c>
      <c r="AE831">
        <v>0</v>
      </c>
      <c r="AF831">
        <v>0</v>
      </c>
    </row>
    <row r="832" spans="1:32" x14ac:dyDescent="0.2">
      <c r="A832" s="1" t="s">
        <v>454</v>
      </c>
      <c r="B832" s="1" t="s">
        <v>455</v>
      </c>
      <c r="C832" s="1" t="s">
        <v>193</v>
      </c>
      <c r="D832" s="1" t="s">
        <v>284</v>
      </c>
      <c r="E832" s="1">
        <v>73</v>
      </c>
      <c r="F832" s="1" t="s">
        <v>903</v>
      </c>
      <c r="G832" s="1" t="s">
        <v>198</v>
      </c>
      <c r="H832" s="2"/>
      <c r="I832" s="2">
        <v>42121</v>
      </c>
      <c r="J832" s="1">
        <v>2.5</v>
      </c>
      <c r="K832" s="1" t="s">
        <v>275</v>
      </c>
      <c r="L832" s="1" t="s">
        <v>904</v>
      </c>
      <c r="M832" s="1" t="s">
        <v>193</v>
      </c>
      <c r="N832" s="1">
        <v>2015</v>
      </c>
      <c r="O832" s="2">
        <v>0</v>
      </c>
      <c r="P832" s="1">
        <v>1</v>
      </c>
      <c r="Q832" s="2">
        <v>1</v>
      </c>
      <c r="R832" s="1">
        <v>42121</v>
      </c>
      <c r="S832" s="2">
        <v>0</v>
      </c>
      <c r="T832" s="1" t="s">
        <v>193</v>
      </c>
      <c r="U832">
        <v>2.5</v>
      </c>
      <c r="V832" t="s">
        <v>193</v>
      </c>
      <c r="W832" t="s">
        <v>1860</v>
      </c>
      <c r="X832">
        <v>0</v>
      </c>
      <c r="Y832">
        <v>1</v>
      </c>
      <c r="AA832">
        <v>1</v>
      </c>
      <c r="AC832">
        <v>42121</v>
      </c>
      <c r="AD832" t="s">
        <v>1861</v>
      </c>
      <c r="AE832">
        <v>0</v>
      </c>
      <c r="AF832">
        <v>0</v>
      </c>
    </row>
    <row r="833" spans="1:32" x14ac:dyDescent="0.2">
      <c r="A833" s="1" t="s">
        <v>505</v>
      </c>
      <c r="B833" s="1" t="s">
        <v>506</v>
      </c>
      <c r="C833" s="1" t="s">
        <v>193</v>
      </c>
      <c r="D833" s="1" t="s">
        <v>284</v>
      </c>
      <c r="E833" s="1">
        <v>20</v>
      </c>
      <c r="F833" s="1" t="s">
        <v>1862</v>
      </c>
      <c r="G833" s="1" t="s">
        <v>198</v>
      </c>
      <c r="H833" s="2"/>
      <c r="I833" s="2">
        <v>42743</v>
      </c>
      <c r="J833" s="1">
        <v>3.5</v>
      </c>
      <c r="K833" s="1" t="s">
        <v>275</v>
      </c>
      <c r="L833" s="1" t="s">
        <v>812</v>
      </c>
      <c r="M833" s="1" t="s">
        <v>193</v>
      </c>
      <c r="N833" s="1">
        <v>2017</v>
      </c>
      <c r="O833" s="2">
        <v>0</v>
      </c>
      <c r="P833" s="1">
        <v>0</v>
      </c>
      <c r="Q833" s="2">
        <v>0</v>
      </c>
      <c r="R833" s="1"/>
      <c r="S833" s="2">
        <v>0</v>
      </c>
      <c r="T833" s="1" t="s">
        <v>193</v>
      </c>
      <c r="V833" t="s">
        <v>193</v>
      </c>
      <c r="W833" t="s">
        <v>1800</v>
      </c>
      <c r="X833">
        <v>0</v>
      </c>
      <c r="Y833">
        <v>1</v>
      </c>
      <c r="AA833">
        <v>1</v>
      </c>
      <c r="AC833">
        <v>42743</v>
      </c>
      <c r="AD833" t="s">
        <v>1579</v>
      </c>
      <c r="AE833">
        <v>0</v>
      </c>
      <c r="AF833">
        <v>0</v>
      </c>
    </row>
    <row r="834" spans="1:32" x14ac:dyDescent="0.2">
      <c r="A834" s="1" t="s">
        <v>505</v>
      </c>
      <c r="B834" s="1" t="s">
        <v>506</v>
      </c>
      <c r="C834" s="1" t="s">
        <v>193</v>
      </c>
      <c r="D834" s="1" t="s">
        <v>284</v>
      </c>
      <c r="E834" s="1">
        <v>31</v>
      </c>
      <c r="F834" s="1" t="s">
        <v>1829</v>
      </c>
      <c r="G834" s="1" t="s">
        <v>198</v>
      </c>
      <c r="H834" s="2"/>
      <c r="I834" s="2">
        <v>42704</v>
      </c>
      <c r="J834" s="1">
        <v>3.5</v>
      </c>
      <c r="K834" s="1" t="s">
        <v>275</v>
      </c>
      <c r="L834" s="1" t="s">
        <v>812</v>
      </c>
      <c r="M834" s="1" t="s">
        <v>193</v>
      </c>
      <c r="N834" s="1">
        <v>2016</v>
      </c>
      <c r="O834" s="2">
        <v>0</v>
      </c>
      <c r="P834" s="1">
        <v>0</v>
      </c>
      <c r="Q834" s="2">
        <v>0</v>
      </c>
      <c r="R834" s="1"/>
      <c r="S834" s="2">
        <v>0</v>
      </c>
      <c r="T834" s="1" t="s">
        <v>193</v>
      </c>
      <c r="V834" t="s">
        <v>193</v>
      </c>
      <c r="W834" t="s">
        <v>1622</v>
      </c>
      <c r="X834">
        <v>0</v>
      </c>
      <c r="Y834">
        <v>1</v>
      </c>
      <c r="AA834">
        <v>1</v>
      </c>
      <c r="AC834">
        <v>42704</v>
      </c>
      <c r="AD834" t="s">
        <v>1579</v>
      </c>
      <c r="AE834">
        <v>0</v>
      </c>
      <c r="AF834">
        <v>0</v>
      </c>
    </row>
    <row r="835" spans="1:32" x14ac:dyDescent="0.2">
      <c r="A835" s="1" t="s">
        <v>505</v>
      </c>
      <c r="B835" s="1" t="s">
        <v>506</v>
      </c>
      <c r="C835" s="1" t="s">
        <v>193</v>
      </c>
      <c r="D835" s="1" t="s">
        <v>284</v>
      </c>
      <c r="E835" s="1">
        <v>380</v>
      </c>
      <c r="F835" s="1" t="s">
        <v>1863</v>
      </c>
      <c r="G835" s="1" t="s">
        <v>198</v>
      </c>
      <c r="H835" s="2"/>
      <c r="I835" s="2">
        <v>42763</v>
      </c>
      <c r="J835" s="1">
        <v>0</v>
      </c>
      <c r="K835" s="1" t="s">
        <v>275</v>
      </c>
      <c r="L835" s="1" t="s">
        <v>812</v>
      </c>
      <c r="M835" s="1" t="s">
        <v>193</v>
      </c>
      <c r="N835" s="1">
        <v>2017</v>
      </c>
      <c r="O835" s="2">
        <v>0</v>
      </c>
      <c r="P835" s="1">
        <v>1</v>
      </c>
      <c r="Q835" s="2">
        <v>1</v>
      </c>
      <c r="R835" s="1"/>
      <c r="S835" s="2">
        <v>0</v>
      </c>
      <c r="T835" s="1" t="s">
        <v>193</v>
      </c>
      <c r="U835">
        <v>0</v>
      </c>
      <c r="V835" t="s">
        <v>193</v>
      </c>
      <c r="W835" t="s">
        <v>1864</v>
      </c>
      <c r="X835">
        <v>0</v>
      </c>
      <c r="Y835">
        <v>1</v>
      </c>
      <c r="AA835">
        <v>1</v>
      </c>
      <c r="AC835">
        <v>42763</v>
      </c>
      <c r="AD835" t="s">
        <v>1579</v>
      </c>
      <c r="AE835">
        <v>0</v>
      </c>
      <c r="AF835">
        <v>0</v>
      </c>
    </row>
    <row r="836" spans="1:32" x14ac:dyDescent="0.2">
      <c r="A836" s="1" t="s">
        <v>505</v>
      </c>
      <c r="B836" s="1" t="s">
        <v>506</v>
      </c>
      <c r="C836" s="1" t="s">
        <v>193</v>
      </c>
      <c r="D836" s="1" t="s">
        <v>284</v>
      </c>
      <c r="E836" s="1">
        <v>383</v>
      </c>
      <c r="F836" s="1" t="s">
        <v>1865</v>
      </c>
      <c r="G836" s="1" t="s">
        <v>198</v>
      </c>
      <c r="H836" s="2"/>
      <c r="I836" s="2">
        <v>42763</v>
      </c>
      <c r="J836" s="1">
        <v>4.5</v>
      </c>
      <c r="K836" s="1" t="s">
        <v>275</v>
      </c>
      <c r="L836" s="1" t="s">
        <v>812</v>
      </c>
      <c r="M836" s="1" t="s">
        <v>193</v>
      </c>
      <c r="N836" s="1">
        <v>2017</v>
      </c>
      <c r="O836" s="2">
        <v>0</v>
      </c>
      <c r="P836" s="1">
        <v>0</v>
      </c>
      <c r="Q836" s="2">
        <v>0</v>
      </c>
      <c r="R836" s="1"/>
      <c r="S836" s="2">
        <v>0</v>
      </c>
      <c r="T836" s="1" t="s">
        <v>193</v>
      </c>
      <c r="V836" t="s">
        <v>193</v>
      </c>
      <c r="W836" t="s">
        <v>1866</v>
      </c>
      <c r="X836">
        <v>0</v>
      </c>
      <c r="Y836">
        <v>1</v>
      </c>
      <c r="AA836">
        <v>1</v>
      </c>
      <c r="AC836">
        <v>42763</v>
      </c>
      <c r="AD836" t="s">
        <v>1579</v>
      </c>
      <c r="AE836">
        <v>0</v>
      </c>
      <c r="AF836">
        <v>0</v>
      </c>
    </row>
    <row r="837" spans="1:32" x14ac:dyDescent="0.2">
      <c r="A837" s="1" t="s">
        <v>505</v>
      </c>
      <c r="B837" s="1" t="s">
        <v>506</v>
      </c>
      <c r="C837" s="1" t="s">
        <v>193</v>
      </c>
      <c r="D837" s="1" t="s">
        <v>284</v>
      </c>
      <c r="E837" s="1">
        <v>45</v>
      </c>
      <c r="F837" s="1" t="s">
        <v>1867</v>
      </c>
      <c r="G837" s="1" t="s">
        <v>198</v>
      </c>
      <c r="H837" s="2"/>
      <c r="I837" s="2">
        <v>42870</v>
      </c>
      <c r="J837" s="1">
        <v>3</v>
      </c>
      <c r="K837" s="1" t="s">
        <v>275</v>
      </c>
      <c r="L837" s="1" t="s">
        <v>1868</v>
      </c>
      <c r="M837" s="1" t="s">
        <v>193</v>
      </c>
      <c r="N837" s="1">
        <v>2017</v>
      </c>
      <c r="O837" s="2">
        <v>0</v>
      </c>
      <c r="P837" s="1">
        <v>0</v>
      </c>
      <c r="Q837" s="2">
        <v>0</v>
      </c>
      <c r="R837" s="1"/>
      <c r="S837" s="2">
        <v>0</v>
      </c>
      <c r="T837" s="1" t="s">
        <v>193</v>
      </c>
      <c r="V837" t="s">
        <v>193</v>
      </c>
      <c r="W837" t="s">
        <v>429</v>
      </c>
      <c r="X837">
        <v>0</v>
      </c>
      <c r="Y837">
        <v>1</v>
      </c>
      <c r="AA837">
        <v>1</v>
      </c>
      <c r="AC837">
        <v>42870</v>
      </c>
      <c r="AD837" t="s">
        <v>1869</v>
      </c>
      <c r="AE837">
        <v>0</v>
      </c>
      <c r="AF837">
        <v>0</v>
      </c>
    </row>
    <row r="838" spans="1:32" x14ac:dyDescent="0.2">
      <c r="A838" s="1" t="s">
        <v>505</v>
      </c>
      <c r="B838" s="1" t="s">
        <v>506</v>
      </c>
      <c r="C838" s="1" t="s">
        <v>193</v>
      </c>
      <c r="D838" s="1" t="s">
        <v>284</v>
      </c>
      <c r="E838" s="1">
        <v>45</v>
      </c>
      <c r="F838" s="1" t="s">
        <v>1867</v>
      </c>
      <c r="G838" s="1" t="s">
        <v>198</v>
      </c>
      <c r="H838" s="2"/>
      <c r="I838" s="2">
        <v>42870</v>
      </c>
      <c r="J838" s="1">
        <v>3</v>
      </c>
      <c r="K838" s="1" t="s">
        <v>275</v>
      </c>
      <c r="L838" s="1" t="s">
        <v>1868</v>
      </c>
      <c r="M838" s="1" t="s">
        <v>193</v>
      </c>
      <c r="N838" s="1">
        <v>2017</v>
      </c>
      <c r="O838" s="2">
        <v>0</v>
      </c>
      <c r="P838" s="1">
        <v>0</v>
      </c>
      <c r="Q838" s="2">
        <v>0</v>
      </c>
      <c r="R838" s="1"/>
      <c r="S838" s="2">
        <v>0</v>
      </c>
      <c r="T838" s="1" t="s">
        <v>193</v>
      </c>
      <c r="V838" t="s">
        <v>193</v>
      </c>
      <c r="W838" t="s">
        <v>429</v>
      </c>
      <c r="X838">
        <v>0</v>
      </c>
      <c r="Y838">
        <v>1</v>
      </c>
      <c r="AA838">
        <v>1</v>
      </c>
      <c r="AC838">
        <v>42870</v>
      </c>
      <c r="AD838" t="s">
        <v>1870</v>
      </c>
      <c r="AE838">
        <v>0</v>
      </c>
      <c r="AF838">
        <v>0</v>
      </c>
    </row>
    <row r="839" spans="1:32" x14ac:dyDescent="0.2">
      <c r="A839" s="1" t="s">
        <v>505</v>
      </c>
      <c r="B839" s="1" t="s">
        <v>506</v>
      </c>
      <c r="C839" s="1" t="s">
        <v>193</v>
      </c>
      <c r="D839" s="1" t="s">
        <v>284</v>
      </c>
      <c r="E839" s="1">
        <v>82</v>
      </c>
      <c r="F839" s="1" t="s">
        <v>1871</v>
      </c>
      <c r="G839" s="1" t="s">
        <v>198</v>
      </c>
      <c r="H839" s="2"/>
      <c r="I839" s="2">
        <v>42763</v>
      </c>
      <c r="J839" s="1">
        <v>4.5</v>
      </c>
      <c r="K839" s="1" t="s">
        <v>275</v>
      </c>
      <c r="L839" s="1" t="s">
        <v>812</v>
      </c>
      <c r="M839" s="1" t="s">
        <v>193</v>
      </c>
      <c r="N839" s="1">
        <v>2017</v>
      </c>
      <c r="O839" s="2">
        <v>0</v>
      </c>
      <c r="P839" s="1">
        <v>0</v>
      </c>
      <c r="Q839" s="2">
        <v>0</v>
      </c>
      <c r="R839" s="1"/>
      <c r="S839" s="2">
        <v>0</v>
      </c>
      <c r="T839" s="1" t="s">
        <v>193</v>
      </c>
      <c r="V839" t="s">
        <v>193</v>
      </c>
      <c r="W839" t="s">
        <v>391</v>
      </c>
      <c r="X839">
        <v>0</v>
      </c>
      <c r="Y839">
        <v>1</v>
      </c>
      <c r="AA839">
        <v>1</v>
      </c>
      <c r="AC839">
        <v>42763</v>
      </c>
      <c r="AD839" t="s">
        <v>1579</v>
      </c>
      <c r="AE839">
        <v>0</v>
      </c>
      <c r="AF839">
        <v>0</v>
      </c>
    </row>
    <row r="840" spans="1:32" x14ac:dyDescent="0.2">
      <c r="A840" s="1" t="s">
        <v>505</v>
      </c>
      <c r="B840" s="1" t="s">
        <v>509</v>
      </c>
      <c r="C840" s="1" t="s">
        <v>193</v>
      </c>
      <c r="D840" s="1" t="s">
        <v>284</v>
      </c>
      <c r="E840" s="1">
        <v>226</v>
      </c>
      <c r="F840" s="1" t="s">
        <v>1872</v>
      </c>
      <c r="G840" s="1" t="s">
        <v>198</v>
      </c>
      <c r="H840" s="2"/>
      <c r="I840" s="2">
        <v>42828</v>
      </c>
      <c r="J840" s="1">
        <v>4.5</v>
      </c>
      <c r="K840" s="1" t="s">
        <v>275</v>
      </c>
      <c r="L840" s="1" t="s">
        <v>932</v>
      </c>
      <c r="M840" s="1" t="s">
        <v>193</v>
      </c>
      <c r="N840" s="1">
        <v>2017</v>
      </c>
      <c r="O840" s="2">
        <v>0</v>
      </c>
      <c r="P840" s="1">
        <v>0</v>
      </c>
      <c r="Q840" s="2">
        <v>0</v>
      </c>
      <c r="R840" s="1"/>
      <c r="S840" s="2">
        <v>0</v>
      </c>
      <c r="T840" s="1" t="s">
        <v>193</v>
      </c>
      <c r="V840" t="s">
        <v>193</v>
      </c>
      <c r="W840" t="s">
        <v>1873</v>
      </c>
      <c r="X840">
        <v>0</v>
      </c>
      <c r="Y840">
        <v>1</v>
      </c>
      <c r="AA840">
        <v>1</v>
      </c>
      <c r="AC840">
        <v>42828</v>
      </c>
      <c r="AD840" t="s">
        <v>1874</v>
      </c>
      <c r="AE840">
        <v>0</v>
      </c>
      <c r="AF840">
        <v>0</v>
      </c>
    </row>
    <row r="841" spans="1:32" x14ac:dyDescent="0.2">
      <c r="A841" s="1" t="s">
        <v>505</v>
      </c>
      <c r="B841" s="1" t="s">
        <v>509</v>
      </c>
      <c r="C841" s="1" t="s">
        <v>193</v>
      </c>
      <c r="D841" s="1" t="s">
        <v>284</v>
      </c>
      <c r="E841" s="1">
        <v>271</v>
      </c>
      <c r="F841" s="1" t="s">
        <v>394</v>
      </c>
      <c r="G841" s="1" t="s">
        <v>198</v>
      </c>
      <c r="H841" s="2"/>
      <c r="I841" s="2">
        <v>42655</v>
      </c>
      <c r="J841" s="1">
        <v>3</v>
      </c>
      <c r="K841" s="1" t="s">
        <v>275</v>
      </c>
      <c r="L841" s="1" t="s">
        <v>764</v>
      </c>
      <c r="M841" s="1" t="s">
        <v>193</v>
      </c>
      <c r="N841" s="1">
        <v>2016</v>
      </c>
      <c r="O841" s="2">
        <v>0</v>
      </c>
      <c r="P841" s="1">
        <v>0</v>
      </c>
      <c r="Q841" s="2">
        <v>0</v>
      </c>
      <c r="R841" s="1"/>
      <c r="S841" s="2">
        <v>0</v>
      </c>
      <c r="T841" s="1" t="s">
        <v>193</v>
      </c>
      <c r="V841" t="s">
        <v>193</v>
      </c>
      <c r="W841" t="s">
        <v>1875</v>
      </c>
      <c r="X841">
        <v>0</v>
      </c>
      <c r="Y841">
        <v>1</v>
      </c>
      <c r="AA841">
        <v>1</v>
      </c>
      <c r="AC841">
        <v>42655</v>
      </c>
      <c r="AD841" t="s">
        <v>1876</v>
      </c>
      <c r="AE841">
        <v>0</v>
      </c>
      <c r="AF841">
        <v>0</v>
      </c>
    </row>
    <row r="842" spans="1:32" x14ac:dyDescent="0.2">
      <c r="A842" s="1" t="s">
        <v>505</v>
      </c>
      <c r="B842" s="1" t="s">
        <v>789</v>
      </c>
      <c r="C842" s="1" t="s">
        <v>193</v>
      </c>
      <c r="D842" s="1" t="s">
        <v>284</v>
      </c>
      <c r="E842" s="1">
        <v>6</v>
      </c>
      <c r="F842" s="1" t="s">
        <v>1877</v>
      </c>
      <c r="G842" s="1" t="s">
        <v>198</v>
      </c>
      <c r="H842" s="2"/>
      <c r="I842" s="2">
        <v>42863</v>
      </c>
      <c r="J842" s="1">
        <v>2</v>
      </c>
      <c r="K842" s="1" t="s">
        <v>275</v>
      </c>
      <c r="L842" s="1" t="s">
        <v>1878</v>
      </c>
      <c r="M842" s="1" t="s">
        <v>193</v>
      </c>
      <c r="N842" s="1">
        <v>2017</v>
      </c>
      <c r="O842" s="2">
        <v>0</v>
      </c>
      <c r="P842" s="1">
        <v>1</v>
      </c>
      <c r="Q842" s="2">
        <v>1</v>
      </c>
      <c r="R842" s="1"/>
      <c r="S842" s="2">
        <v>0</v>
      </c>
      <c r="T842" s="1" t="s">
        <v>193</v>
      </c>
      <c r="U842">
        <v>2</v>
      </c>
      <c r="V842" t="s">
        <v>193</v>
      </c>
      <c r="W842" t="s">
        <v>1614</v>
      </c>
      <c r="X842">
        <v>0</v>
      </c>
      <c r="Y842">
        <v>1</v>
      </c>
      <c r="AA842">
        <v>1</v>
      </c>
      <c r="AC842">
        <v>42863</v>
      </c>
      <c r="AD842" t="s">
        <v>1879</v>
      </c>
      <c r="AE842">
        <v>0</v>
      </c>
      <c r="AF842">
        <v>0</v>
      </c>
    </row>
    <row r="843" spans="1:32" x14ac:dyDescent="0.2">
      <c r="A843" s="1" t="s">
        <v>656</v>
      </c>
      <c r="B843" s="1" t="s">
        <v>815</v>
      </c>
      <c r="C843" s="1" t="s">
        <v>193</v>
      </c>
      <c r="D843" s="1" t="s">
        <v>284</v>
      </c>
      <c r="E843" s="1">
        <v>5</v>
      </c>
      <c r="F843" s="1" t="s">
        <v>1880</v>
      </c>
      <c r="G843" s="1" t="s">
        <v>198</v>
      </c>
      <c r="H843" s="2"/>
      <c r="I843" s="2">
        <v>42489</v>
      </c>
      <c r="J843" s="1">
        <v>3.5</v>
      </c>
      <c r="K843" s="1" t="s">
        <v>275</v>
      </c>
      <c r="L843" s="1" t="s">
        <v>764</v>
      </c>
      <c r="M843" s="1" t="s">
        <v>193</v>
      </c>
      <c r="N843" s="1">
        <v>2016</v>
      </c>
      <c r="O843" s="2">
        <v>0</v>
      </c>
      <c r="P843" s="1">
        <v>0</v>
      </c>
      <c r="Q843" s="2">
        <v>0</v>
      </c>
      <c r="R843" s="1"/>
      <c r="S843" s="2">
        <v>0</v>
      </c>
      <c r="T843" s="1" t="s">
        <v>193</v>
      </c>
      <c r="V843" t="s">
        <v>193</v>
      </c>
      <c r="W843" t="s">
        <v>793</v>
      </c>
      <c r="X843">
        <v>0</v>
      </c>
      <c r="Y843">
        <v>1</v>
      </c>
      <c r="AA843">
        <v>1</v>
      </c>
      <c r="AC843">
        <v>42489</v>
      </c>
      <c r="AD843" t="s">
        <v>1881</v>
      </c>
      <c r="AE843">
        <v>0</v>
      </c>
      <c r="AF843">
        <v>0</v>
      </c>
    </row>
    <row r="844" spans="1:32" x14ac:dyDescent="0.2">
      <c r="A844" s="1" t="s">
        <v>656</v>
      </c>
      <c r="B844" s="1" t="s">
        <v>815</v>
      </c>
      <c r="C844" s="1" t="s">
        <v>193</v>
      </c>
      <c r="D844" s="1" t="s">
        <v>284</v>
      </c>
      <c r="E844" s="1">
        <v>12</v>
      </c>
      <c r="F844" s="1" t="s">
        <v>1882</v>
      </c>
      <c r="G844" s="1" t="s">
        <v>198</v>
      </c>
      <c r="H844" s="2"/>
      <c r="I844" s="2">
        <v>42919</v>
      </c>
      <c r="J844" s="1">
        <v>4.5</v>
      </c>
      <c r="K844" s="1" t="s">
        <v>275</v>
      </c>
      <c r="L844" s="1" t="s">
        <v>1883</v>
      </c>
      <c r="M844" s="1" t="s">
        <v>193</v>
      </c>
      <c r="N844" s="1">
        <v>2017</v>
      </c>
      <c r="O844" s="2">
        <v>0</v>
      </c>
      <c r="P844" s="1">
        <v>0</v>
      </c>
      <c r="Q844" s="2">
        <v>0</v>
      </c>
      <c r="R844" s="1"/>
      <c r="S844" s="2">
        <v>0</v>
      </c>
      <c r="T844" s="1" t="s">
        <v>193</v>
      </c>
      <c r="V844" t="s">
        <v>193</v>
      </c>
      <c r="W844" t="s">
        <v>1616</v>
      </c>
      <c r="X844">
        <v>0</v>
      </c>
      <c r="Y844">
        <v>1</v>
      </c>
      <c r="AA844">
        <v>1</v>
      </c>
      <c r="AC844">
        <v>42919</v>
      </c>
      <c r="AD844" t="s">
        <v>1884</v>
      </c>
      <c r="AE844">
        <v>0</v>
      </c>
      <c r="AF844">
        <v>0</v>
      </c>
    </row>
    <row r="845" spans="1:32" x14ac:dyDescent="0.2">
      <c r="A845" s="1" t="s">
        <v>656</v>
      </c>
      <c r="B845" s="1" t="s">
        <v>815</v>
      </c>
      <c r="C845" s="1" t="s">
        <v>193</v>
      </c>
      <c r="D845" s="1" t="s">
        <v>284</v>
      </c>
      <c r="E845" s="1">
        <v>31</v>
      </c>
      <c r="F845" s="1" t="s">
        <v>1885</v>
      </c>
      <c r="G845" s="1" t="s">
        <v>198</v>
      </c>
      <c r="H845" s="2"/>
      <c r="I845" s="2">
        <v>42864</v>
      </c>
      <c r="J845" s="1">
        <v>4.5</v>
      </c>
      <c r="K845" s="1" t="s">
        <v>275</v>
      </c>
      <c r="L845" s="1" t="s">
        <v>1886</v>
      </c>
      <c r="M845" s="1" t="s">
        <v>193</v>
      </c>
      <c r="N845" s="1">
        <v>2017</v>
      </c>
      <c r="O845" s="2">
        <v>0</v>
      </c>
      <c r="P845" s="1">
        <v>0</v>
      </c>
      <c r="Q845" s="2">
        <v>0</v>
      </c>
      <c r="R845" s="1"/>
      <c r="S845" s="2">
        <v>0</v>
      </c>
      <c r="T845" s="1" t="s">
        <v>193</v>
      </c>
      <c r="V845" t="s">
        <v>193</v>
      </c>
      <c r="W845" t="s">
        <v>1622</v>
      </c>
      <c r="X845">
        <v>0</v>
      </c>
      <c r="Y845">
        <v>1</v>
      </c>
      <c r="AA845">
        <v>1</v>
      </c>
      <c r="AC845">
        <v>42864</v>
      </c>
      <c r="AD845" t="s">
        <v>1887</v>
      </c>
      <c r="AE845">
        <v>0</v>
      </c>
      <c r="AF845">
        <v>0</v>
      </c>
    </row>
    <row r="846" spans="1:32" x14ac:dyDescent="0.2">
      <c r="A846" s="1" t="s">
        <v>656</v>
      </c>
      <c r="B846" s="1" t="s">
        <v>815</v>
      </c>
      <c r="C846" s="1" t="s">
        <v>193</v>
      </c>
      <c r="D846" s="1" t="s">
        <v>284</v>
      </c>
      <c r="E846" s="1">
        <v>86</v>
      </c>
      <c r="F846" s="1" t="s">
        <v>1888</v>
      </c>
      <c r="G846" s="1" t="s">
        <v>198</v>
      </c>
      <c r="H846" s="2"/>
      <c r="I846" s="2">
        <v>42355</v>
      </c>
      <c r="J846" s="1">
        <v>3</v>
      </c>
      <c r="K846" s="1" t="s">
        <v>275</v>
      </c>
      <c r="L846" s="1" t="s">
        <v>764</v>
      </c>
      <c r="M846" s="1" t="s">
        <v>193</v>
      </c>
      <c r="N846" s="1">
        <v>2015</v>
      </c>
      <c r="O846" s="2">
        <v>1</v>
      </c>
      <c r="P846" s="1">
        <v>0</v>
      </c>
      <c r="Q846" s="2">
        <v>1</v>
      </c>
      <c r="R846" s="1">
        <v>42355</v>
      </c>
      <c r="S846" s="2">
        <v>0</v>
      </c>
      <c r="T846" s="1" t="s">
        <v>286</v>
      </c>
      <c r="V846" t="s">
        <v>193</v>
      </c>
      <c r="W846" t="s">
        <v>1889</v>
      </c>
      <c r="X846">
        <v>0</v>
      </c>
      <c r="Y846">
        <v>1</v>
      </c>
      <c r="AA846">
        <v>1</v>
      </c>
      <c r="AC846">
        <v>42355</v>
      </c>
      <c r="AD846" t="s">
        <v>1887</v>
      </c>
      <c r="AE846">
        <v>0</v>
      </c>
      <c r="AF846">
        <v>0</v>
      </c>
    </row>
    <row r="847" spans="1:32" x14ac:dyDescent="0.2">
      <c r="A847" s="1" t="s">
        <v>656</v>
      </c>
      <c r="B847" s="1" t="s">
        <v>815</v>
      </c>
      <c r="C847" s="1" t="s">
        <v>193</v>
      </c>
      <c r="D847" s="1" t="s">
        <v>284</v>
      </c>
      <c r="E847" s="1">
        <v>137</v>
      </c>
      <c r="F847" s="1" t="s">
        <v>1890</v>
      </c>
      <c r="G847" s="1" t="s">
        <v>198</v>
      </c>
      <c r="H847" s="2"/>
      <c r="I847" s="2">
        <v>42353</v>
      </c>
      <c r="J847" s="1">
        <v>3.5</v>
      </c>
      <c r="K847" s="1" t="s">
        <v>275</v>
      </c>
      <c r="L847" s="1" t="s">
        <v>1891</v>
      </c>
      <c r="M847" s="1" t="s">
        <v>193</v>
      </c>
      <c r="N847" s="1">
        <v>2015</v>
      </c>
      <c r="O847" s="2">
        <v>1</v>
      </c>
      <c r="P847" s="1">
        <v>0</v>
      </c>
      <c r="Q847" s="2">
        <v>1</v>
      </c>
      <c r="R847" s="1">
        <v>42353</v>
      </c>
      <c r="S847" s="2">
        <v>0</v>
      </c>
      <c r="T847" s="1" t="s">
        <v>286</v>
      </c>
      <c r="V847" t="s">
        <v>193</v>
      </c>
      <c r="W847" t="s">
        <v>1892</v>
      </c>
      <c r="X847">
        <v>0</v>
      </c>
      <c r="Y847">
        <v>1</v>
      </c>
      <c r="AA847">
        <v>1</v>
      </c>
      <c r="AC847">
        <v>42353</v>
      </c>
      <c r="AD847" t="s">
        <v>1893</v>
      </c>
      <c r="AE847">
        <v>0</v>
      </c>
      <c r="AF847">
        <v>0</v>
      </c>
    </row>
    <row r="848" spans="1:32" x14ac:dyDescent="0.2">
      <c r="A848" s="1" t="s">
        <v>656</v>
      </c>
      <c r="B848" s="1" t="s">
        <v>815</v>
      </c>
      <c r="C848" s="1" t="s">
        <v>193</v>
      </c>
      <c r="D848" s="1" t="s">
        <v>331</v>
      </c>
      <c r="E848" s="1">
        <v>2007</v>
      </c>
      <c r="F848" s="1" t="s">
        <v>1894</v>
      </c>
      <c r="G848" s="1" t="s">
        <v>198</v>
      </c>
      <c r="H848" s="2"/>
      <c r="I848" s="2">
        <v>42865</v>
      </c>
      <c r="J848" s="1">
        <v>3.5</v>
      </c>
      <c r="K848" s="1" t="s">
        <v>275</v>
      </c>
      <c r="L848" s="1" t="s">
        <v>1886</v>
      </c>
      <c r="M848" s="1" t="s">
        <v>193</v>
      </c>
      <c r="N848" s="1">
        <v>2017</v>
      </c>
      <c r="O848" s="2">
        <v>0</v>
      </c>
      <c r="P848" s="1">
        <v>0</v>
      </c>
      <c r="Q848" s="2">
        <v>0</v>
      </c>
      <c r="R848" s="1"/>
      <c r="S848" s="2">
        <v>0</v>
      </c>
      <c r="T848" s="1" t="s">
        <v>193</v>
      </c>
      <c r="V848" t="s">
        <v>193</v>
      </c>
      <c r="W848" t="s">
        <v>1895</v>
      </c>
      <c r="X848">
        <v>0</v>
      </c>
      <c r="Y848">
        <v>1</v>
      </c>
      <c r="AA848">
        <v>1</v>
      </c>
      <c r="AC848">
        <v>42865</v>
      </c>
      <c r="AD848" t="s">
        <v>1887</v>
      </c>
      <c r="AE848">
        <v>0</v>
      </c>
      <c r="AF848">
        <v>0</v>
      </c>
    </row>
    <row r="849" spans="1:32" x14ac:dyDescent="0.2">
      <c r="A849" s="1" t="s">
        <v>656</v>
      </c>
      <c r="B849" s="1" t="s">
        <v>657</v>
      </c>
      <c r="C849" s="1" t="s">
        <v>193</v>
      </c>
      <c r="D849" s="1" t="s">
        <v>284</v>
      </c>
      <c r="E849" s="1">
        <v>3178</v>
      </c>
      <c r="F849" s="1" t="s">
        <v>1896</v>
      </c>
      <c r="G849" s="1" t="s">
        <v>198</v>
      </c>
      <c r="H849" s="2"/>
      <c r="I849" s="2">
        <v>42355</v>
      </c>
      <c r="J849" s="1">
        <v>3.5</v>
      </c>
      <c r="K849" s="1" t="s">
        <v>275</v>
      </c>
      <c r="L849" s="1" t="s">
        <v>764</v>
      </c>
      <c r="M849" s="1" t="s">
        <v>193</v>
      </c>
      <c r="N849" s="1">
        <v>2015</v>
      </c>
      <c r="O849" s="2">
        <v>1</v>
      </c>
      <c r="P849" s="1">
        <v>0</v>
      </c>
      <c r="Q849" s="2">
        <v>1</v>
      </c>
      <c r="R849" s="1">
        <v>42355</v>
      </c>
      <c r="S849" s="2">
        <v>0</v>
      </c>
      <c r="T849" s="1" t="s">
        <v>286</v>
      </c>
      <c r="V849" t="s">
        <v>193</v>
      </c>
      <c r="W849" t="s">
        <v>1897</v>
      </c>
      <c r="X849">
        <v>0</v>
      </c>
      <c r="Y849">
        <v>1</v>
      </c>
      <c r="AA849">
        <v>1</v>
      </c>
      <c r="AC849">
        <v>42355</v>
      </c>
      <c r="AD849" t="s">
        <v>1898</v>
      </c>
      <c r="AE849">
        <v>0</v>
      </c>
      <c r="AF849">
        <v>0</v>
      </c>
    </row>
    <row r="850" spans="1:32" x14ac:dyDescent="0.2">
      <c r="A850" s="1" t="s">
        <v>656</v>
      </c>
      <c r="B850" s="1" t="s">
        <v>657</v>
      </c>
      <c r="C850" s="1" t="s">
        <v>193</v>
      </c>
      <c r="D850" s="1" t="s">
        <v>284</v>
      </c>
      <c r="E850" s="1">
        <v>3249</v>
      </c>
      <c r="F850" s="1" t="s">
        <v>1899</v>
      </c>
      <c r="G850" s="1" t="s">
        <v>198</v>
      </c>
      <c r="H850" s="2"/>
      <c r="I850" s="2">
        <v>42449</v>
      </c>
      <c r="J850" s="1">
        <v>3</v>
      </c>
      <c r="K850" s="1" t="s">
        <v>275</v>
      </c>
      <c r="L850" s="1" t="s">
        <v>1900</v>
      </c>
      <c r="M850" s="1" t="s">
        <v>193</v>
      </c>
      <c r="N850" s="1">
        <v>2016</v>
      </c>
      <c r="O850" s="2">
        <v>0</v>
      </c>
      <c r="P850" s="1">
        <v>0</v>
      </c>
      <c r="Q850" s="2">
        <v>0</v>
      </c>
      <c r="R850" s="1"/>
      <c r="S850" s="2">
        <v>0</v>
      </c>
      <c r="T850" s="1" t="s">
        <v>193</v>
      </c>
      <c r="V850" t="s">
        <v>193</v>
      </c>
      <c r="W850" t="s">
        <v>167</v>
      </c>
      <c r="X850">
        <v>0</v>
      </c>
      <c r="Y850">
        <v>1</v>
      </c>
      <c r="AA850">
        <v>1</v>
      </c>
      <c r="AC850">
        <v>42449</v>
      </c>
      <c r="AD850" t="s">
        <v>1901</v>
      </c>
      <c r="AE850">
        <v>0</v>
      </c>
      <c r="AF850">
        <v>0</v>
      </c>
    </row>
    <row r="851" spans="1:32" x14ac:dyDescent="0.2">
      <c r="A851" s="1" t="s">
        <v>656</v>
      </c>
      <c r="B851" s="1" t="s">
        <v>657</v>
      </c>
      <c r="C851" s="1" t="s">
        <v>193</v>
      </c>
      <c r="D851" s="1" t="s">
        <v>284</v>
      </c>
      <c r="E851" s="1">
        <v>3331</v>
      </c>
      <c r="F851" s="1" t="s">
        <v>1902</v>
      </c>
      <c r="G851" s="1" t="s">
        <v>198</v>
      </c>
      <c r="H851" s="2"/>
      <c r="I851" s="2">
        <v>42367</v>
      </c>
      <c r="J851" s="1">
        <v>3.5</v>
      </c>
      <c r="K851" s="1" t="s">
        <v>275</v>
      </c>
      <c r="L851" s="1" t="s">
        <v>764</v>
      </c>
      <c r="M851" s="1" t="s">
        <v>193</v>
      </c>
      <c r="N851" s="1">
        <v>2015</v>
      </c>
      <c r="O851" s="2">
        <v>1</v>
      </c>
      <c r="P851" s="1">
        <v>0</v>
      </c>
      <c r="Q851" s="2">
        <v>1</v>
      </c>
      <c r="R851" s="1">
        <v>42367</v>
      </c>
      <c r="S851" s="2">
        <v>0</v>
      </c>
      <c r="T851" s="1" t="s">
        <v>286</v>
      </c>
      <c r="V851" t="s">
        <v>193</v>
      </c>
      <c r="W851" t="s">
        <v>1374</v>
      </c>
      <c r="X851">
        <v>0</v>
      </c>
      <c r="Y851">
        <v>1</v>
      </c>
      <c r="AA851">
        <v>1</v>
      </c>
      <c r="AC851">
        <v>42367</v>
      </c>
      <c r="AD851" t="s">
        <v>1903</v>
      </c>
      <c r="AE851">
        <v>0</v>
      </c>
      <c r="AF851">
        <v>0</v>
      </c>
    </row>
    <row r="852" spans="1:32" x14ac:dyDescent="0.2">
      <c r="A852" s="1" t="s">
        <v>656</v>
      </c>
      <c r="B852" s="1" t="s">
        <v>657</v>
      </c>
      <c r="C852" s="1" t="s">
        <v>193</v>
      </c>
      <c r="D852" s="1" t="s">
        <v>284</v>
      </c>
      <c r="E852" s="1">
        <v>3490</v>
      </c>
      <c r="F852" s="1" t="s">
        <v>840</v>
      </c>
      <c r="G852" s="1" t="s">
        <v>198</v>
      </c>
      <c r="H852" s="2"/>
      <c r="I852" s="2">
        <v>42357</v>
      </c>
      <c r="J852" s="1">
        <v>3.5</v>
      </c>
      <c r="K852" s="1" t="s">
        <v>275</v>
      </c>
      <c r="L852" s="1" t="s">
        <v>764</v>
      </c>
      <c r="M852" s="1" t="s">
        <v>193</v>
      </c>
      <c r="N852" s="1">
        <v>2015</v>
      </c>
      <c r="O852" s="2">
        <v>1</v>
      </c>
      <c r="P852" s="1">
        <v>0</v>
      </c>
      <c r="Q852" s="2">
        <v>1</v>
      </c>
      <c r="R852" s="1">
        <v>42357</v>
      </c>
      <c r="S852" s="2">
        <v>0</v>
      </c>
      <c r="T852" s="1" t="s">
        <v>286</v>
      </c>
      <c r="V852" t="s">
        <v>193</v>
      </c>
      <c r="W852" t="s">
        <v>1904</v>
      </c>
      <c r="X852">
        <v>0</v>
      </c>
      <c r="Y852">
        <v>1</v>
      </c>
      <c r="AA852">
        <v>1</v>
      </c>
      <c r="AC852">
        <v>42357</v>
      </c>
      <c r="AD852" t="s">
        <v>1905</v>
      </c>
      <c r="AE852">
        <v>0</v>
      </c>
      <c r="AF852">
        <v>0</v>
      </c>
    </row>
    <row r="853" spans="1:32" x14ac:dyDescent="0.2">
      <c r="A853" s="1" t="s">
        <v>656</v>
      </c>
      <c r="B853" s="1" t="s">
        <v>657</v>
      </c>
      <c r="C853" s="1" t="s">
        <v>193</v>
      </c>
      <c r="D853" s="1" t="s">
        <v>284</v>
      </c>
      <c r="E853" s="1">
        <v>3610</v>
      </c>
      <c r="F853" s="1" t="s">
        <v>1906</v>
      </c>
      <c r="G853" s="1" t="s">
        <v>198</v>
      </c>
      <c r="H853" s="2"/>
      <c r="I853" s="2">
        <v>42875</v>
      </c>
      <c r="J853" s="1">
        <v>5</v>
      </c>
      <c r="K853" s="1" t="s">
        <v>275</v>
      </c>
      <c r="L853" s="1" t="s">
        <v>852</v>
      </c>
      <c r="M853" s="1" t="s">
        <v>193</v>
      </c>
      <c r="N853" s="1">
        <v>2017</v>
      </c>
      <c r="O853" s="2">
        <v>0</v>
      </c>
      <c r="P853" s="1">
        <v>0</v>
      </c>
      <c r="Q853" s="2">
        <v>0</v>
      </c>
      <c r="R853" s="1"/>
      <c r="S853" s="2">
        <v>0</v>
      </c>
      <c r="T853" s="1" t="s">
        <v>193</v>
      </c>
      <c r="V853" t="s">
        <v>193</v>
      </c>
      <c r="W853" t="s">
        <v>1907</v>
      </c>
      <c r="X853">
        <v>0</v>
      </c>
      <c r="Y853">
        <v>1</v>
      </c>
      <c r="AA853">
        <v>1</v>
      </c>
      <c r="AC853">
        <v>42875</v>
      </c>
      <c r="AD853" t="s">
        <v>1908</v>
      </c>
      <c r="AE853">
        <v>0</v>
      </c>
      <c r="AF853">
        <v>0</v>
      </c>
    </row>
    <row r="854" spans="1:32" x14ac:dyDescent="0.2">
      <c r="A854" s="1" t="s">
        <v>656</v>
      </c>
      <c r="B854" s="1" t="s">
        <v>657</v>
      </c>
      <c r="C854" s="1" t="s">
        <v>193</v>
      </c>
      <c r="D854" s="1" t="s">
        <v>284</v>
      </c>
      <c r="E854" s="1">
        <v>3622</v>
      </c>
      <c r="F854" s="1" t="s">
        <v>838</v>
      </c>
      <c r="G854" s="1" t="s">
        <v>198</v>
      </c>
      <c r="H854" s="2"/>
      <c r="I854" s="2">
        <v>42884</v>
      </c>
      <c r="J854" s="1">
        <v>5</v>
      </c>
      <c r="K854" s="1" t="s">
        <v>275</v>
      </c>
      <c r="L854" s="1" t="s">
        <v>852</v>
      </c>
      <c r="M854" s="1" t="s">
        <v>193</v>
      </c>
      <c r="N854" s="1">
        <v>2017</v>
      </c>
      <c r="O854" s="2">
        <v>0</v>
      </c>
      <c r="P854" s="1">
        <v>0</v>
      </c>
      <c r="Q854" s="2">
        <v>0</v>
      </c>
      <c r="R854" s="1"/>
      <c r="S854" s="2">
        <v>0</v>
      </c>
      <c r="T854" s="1" t="s">
        <v>193</v>
      </c>
      <c r="V854" t="s">
        <v>193</v>
      </c>
      <c r="W854" t="s">
        <v>1909</v>
      </c>
      <c r="X854">
        <v>0</v>
      </c>
      <c r="Y854">
        <v>1</v>
      </c>
      <c r="AA854">
        <v>1</v>
      </c>
      <c r="AC854">
        <v>42884</v>
      </c>
      <c r="AD854" t="s">
        <v>1908</v>
      </c>
      <c r="AE854">
        <v>0</v>
      </c>
      <c r="AF854">
        <v>0</v>
      </c>
    </row>
    <row r="855" spans="1:32" x14ac:dyDescent="0.2">
      <c r="A855" s="1" t="s">
        <v>302</v>
      </c>
      <c r="B855" s="1" t="s">
        <v>303</v>
      </c>
      <c r="C855" s="1" t="s">
        <v>193</v>
      </c>
      <c r="D855" s="1" t="s">
        <v>276</v>
      </c>
      <c r="E855" s="1">
        <v>129</v>
      </c>
      <c r="F855" s="1" t="s">
        <v>1719</v>
      </c>
      <c r="G855" s="1" t="s">
        <v>198</v>
      </c>
      <c r="H855" s="2"/>
      <c r="I855" s="2">
        <v>42815</v>
      </c>
      <c r="J855" s="1">
        <v>3</v>
      </c>
      <c r="K855" s="1" t="s">
        <v>275</v>
      </c>
      <c r="L855" s="1" t="s">
        <v>1720</v>
      </c>
      <c r="M855" s="1" t="s">
        <v>193</v>
      </c>
      <c r="N855" s="1">
        <v>2017</v>
      </c>
      <c r="O855" s="2">
        <v>0</v>
      </c>
      <c r="P855" s="1">
        <v>0</v>
      </c>
      <c r="Q855" s="2">
        <v>0</v>
      </c>
      <c r="R855" s="1"/>
      <c r="S855" s="2">
        <v>0</v>
      </c>
      <c r="T855" s="1" t="s">
        <v>193</v>
      </c>
      <c r="V855" t="s">
        <v>193</v>
      </c>
      <c r="W855" t="s">
        <v>1910</v>
      </c>
      <c r="X855">
        <v>0</v>
      </c>
      <c r="Y855">
        <v>1</v>
      </c>
      <c r="AA855">
        <v>1</v>
      </c>
      <c r="AC855">
        <v>42815</v>
      </c>
      <c r="AD855" t="s">
        <v>1721</v>
      </c>
      <c r="AE855">
        <v>0</v>
      </c>
      <c r="AF855">
        <v>0</v>
      </c>
    </row>
    <row r="856" spans="1:32" x14ac:dyDescent="0.2">
      <c r="A856" s="1" t="s">
        <v>302</v>
      </c>
      <c r="B856" s="1" t="s">
        <v>303</v>
      </c>
      <c r="C856" s="1" t="s">
        <v>193</v>
      </c>
      <c r="D856" s="1" t="s">
        <v>276</v>
      </c>
      <c r="E856" s="1">
        <v>133</v>
      </c>
      <c r="F856" s="1" t="s">
        <v>1911</v>
      </c>
      <c r="G856" s="1" t="s">
        <v>198</v>
      </c>
      <c r="H856" s="2"/>
      <c r="I856" s="2">
        <v>42075</v>
      </c>
      <c r="J856" s="1">
        <v>3</v>
      </c>
      <c r="K856" s="1" t="s">
        <v>275</v>
      </c>
      <c r="L856" s="1" t="s">
        <v>1912</v>
      </c>
      <c r="M856" s="1" t="s">
        <v>193</v>
      </c>
      <c r="N856" s="1">
        <v>2015</v>
      </c>
      <c r="O856" s="2">
        <v>1</v>
      </c>
      <c r="P856" s="1">
        <v>0</v>
      </c>
      <c r="Q856" s="2">
        <v>1</v>
      </c>
      <c r="R856" s="1">
        <v>42075</v>
      </c>
      <c r="S856" s="2">
        <v>0</v>
      </c>
      <c r="T856" s="1" t="s">
        <v>286</v>
      </c>
      <c r="V856" t="s">
        <v>193</v>
      </c>
      <c r="W856" t="s">
        <v>491</v>
      </c>
      <c r="X856">
        <v>0</v>
      </c>
      <c r="Y856">
        <v>1</v>
      </c>
      <c r="AA856">
        <v>1</v>
      </c>
      <c r="AC856">
        <v>42075</v>
      </c>
      <c r="AD856" t="s">
        <v>1913</v>
      </c>
      <c r="AE856">
        <v>0</v>
      </c>
      <c r="AF856">
        <v>0</v>
      </c>
    </row>
    <row r="857" spans="1:32" x14ac:dyDescent="0.2">
      <c r="A857" s="1" t="s">
        <v>302</v>
      </c>
      <c r="B857" s="1" t="s">
        <v>303</v>
      </c>
      <c r="C857" s="1" t="s">
        <v>193</v>
      </c>
      <c r="D857" s="1" t="s">
        <v>276</v>
      </c>
      <c r="E857" s="1">
        <v>162</v>
      </c>
      <c r="F857" s="1" t="s">
        <v>1914</v>
      </c>
      <c r="G857" s="1" t="s">
        <v>198</v>
      </c>
      <c r="H857" s="2"/>
      <c r="I857" s="2">
        <v>42787</v>
      </c>
      <c r="J857" s="1">
        <v>3.5</v>
      </c>
      <c r="K857" s="1" t="s">
        <v>275</v>
      </c>
      <c r="L857" s="1" t="s">
        <v>1712</v>
      </c>
      <c r="M857" s="1" t="s">
        <v>193</v>
      </c>
      <c r="N857" s="1">
        <v>2017</v>
      </c>
      <c r="O857" s="2">
        <v>0</v>
      </c>
      <c r="P857" s="1">
        <v>0</v>
      </c>
      <c r="Q857" s="2">
        <v>0</v>
      </c>
      <c r="R857" s="1"/>
      <c r="S857" s="2">
        <v>0</v>
      </c>
      <c r="T857" s="1" t="s">
        <v>193</v>
      </c>
      <c r="V857" t="s">
        <v>193</v>
      </c>
      <c r="W857" t="s">
        <v>1915</v>
      </c>
      <c r="X857">
        <v>0</v>
      </c>
      <c r="Y857">
        <v>1</v>
      </c>
      <c r="AA857">
        <v>1</v>
      </c>
      <c r="AC857">
        <v>42787</v>
      </c>
      <c r="AD857" t="s">
        <v>1714</v>
      </c>
      <c r="AE857">
        <v>0</v>
      </c>
      <c r="AF857">
        <v>0</v>
      </c>
    </row>
    <row r="858" spans="1:32" x14ac:dyDescent="0.2">
      <c r="A858" s="1" t="s">
        <v>282</v>
      </c>
      <c r="B858" s="1" t="s">
        <v>283</v>
      </c>
      <c r="C858" s="1" t="s">
        <v>193</v>
      </c>
      <c r="D858" s="1" t="s">
        <v>276</v>
      </c>
      <c r="E858" s="1">
        <v>201</v>
      </c>
      <c r="F858" s="1" t="s">
        <v>1916</v>
      </c>
      <c r="G858" s="1" t="s">
        <v>198</v>
      </c>
      <c r="H858" s="2"/>
      <c r="I858" s="2">
        <v>42906</v>
      </c>
      <c r="J858" s="1">
        <v>3</v>
      </c>
      <c r="K858" s="1" t="s">
        <v>275</v>
      </c>
      <c r="L858" s="1" t="s">
        <v>712</v>
      </c>
      <c r="M858" s="1" t="s">
        <v>193</v>
      </c>
      <c r="N858" s="1">
        <v>2017</v>
      </c>
      <c r="O858" s="2">
        <v>0</v>
      </c>
      <c r="P858" s="1">
        <v>0</v>
      </c>
      <c r="Q858" s="2">
        <v>0</v>
      </c>
      <c r="R858" s="1"/>
      <c r="S858" s="2">
        <v>0</v>
      </c>
      <c r="T858" s="1" t="s">
        <v>193</v>
      </c>
      <c r="V858" t="s">
        <v>193</v>
      </c>
      <c r="W858" t="s">
        <v>330</v>
      </c>
      <c r="X858">
        <v>0</v>
      </c>
      <c r="Y858">
        <v>1</v>
      </c>
      <c r="AA858">
        <v>1</v>
      </c>
      <c r="AC858">
        <v>42906</v>
      </c>
      <c r="AD858" t="s">
        <v>1917</v>
      </c>
      <c r="AE858">
        <v>0</v>
      </c>
      <c r="AF858">
        <v>0</v>
      </c>
    </row>
    <row r="859" spans="1:32" x14ac:dyDescent="0.2">
      <c r="A859" s="1" t="s">
        <v>282</v>
      </c>
      <c r="B859" s="1" t="s">
        <v>283</v>
      </c>
      <c r="C859" s="1" t="s">
        <v>193</v>
      </c>
      <c r="D859" s="1" t="s">
        <v>276</v>
      </c>
      <c r="E859" s="1">
        <v>205</v>
      </c>
      <c r="F859" s="1" t="s">
        <v>1918</v>
      </c>
      <c r="G859" s="1" t="s">
        <v>198</v>
      </c>
      <c r="H859" s="2"/>
      <c r="I859" s="2">
        <v>42915</v>
      </c>
      <c r="J859" s="1">
        <v>3</v>
      </c>
      <c r="K859" s="1" t="s">
        <v>275</v>
      </c>
      <c r="L859" s="1" t="s">
        <v>712</v>
      </c>
      <c r="M859" s="1" t="s">
        <v>193</v>
      </c>
      <c r="N859" s="1">
        <v>2017</v>
      </c>
      <c r="O859" s="2">
        <v>0</v>
      </c>
      <c r="P859" s="1">
        <v>0</v>
      </c>
      <c r="Q859" s="2">
        <v>0</v>
      </c>
      <c r="R859" s="1"/>
      <c r="S859" s="2">
        <v>0</v>
      </c>
      <c r="T859" s="1" t="s">
        <v>193</v>
      </c>
      <c r="V859" t="s">
        <v>193</v>
      </c>
      <c r="W859" t="s">
        <v>117</v>
      </c>
      <c r="X859">
        <v>0</v>
      </c>
      <c r="Y859">
        <v>1</v>
      </c>
      <c r="AA859">
        <v>1</v>
      </c>
      <c r="AC859">
        <v>42915</v>
      </c>
      <c r="AD859" t="s">
        <v>1919</v>
      </c>
      <c r="AE859">
        <v>0</v>
      </c>
      <c r="AF859">
        <v>0</v>
      </c>
    </row>
    <row r="860" spans="1:32" x14ac:dyDescent="0.2">
      <c r="A860" s="1" t="s">
        <v>302</v>
      </c>
      <c r="B860" s="1" t="s">
        <v>303</v>
      </c>
      <c r="C860" s="1" t="s">
        <v>193</v>
      </c>
      <c r="D860" s="1" t="s">
        <v>276</v>
      </c>
      <c r="E860" s="1">
        <v>267</v>
      </c>
      <c r="F860" s="1" t="s">
        <v>1920</v>
      </c>
      <c r="G860" s="1" t="s">
        <v>198</v>
      </c>
      <c r="H860" s="2"/>
      <c r="I860" s="2">
        <v>42905</v>
      </c>
      <c r="J860" s="1">
        <v>5</v>
      </c>
      <c r="K860" s="1" t="s">
        <v>275</v>
      </c>
      <c r="L860" s="1" t="s">
        <v>1716</v>
      </c>
      <c r="M860" s="1" t="s">
        <v>193</v>
      </c>
      <c r="N860" s="1">
        <v>2017</v>
      </c>
      <c r="O860" s="2">
        <v>0</v>
      </c>
      <c r="P860" s="1">
        <v>0</v>
      </c>
      <c r="Q860" s="2">
        <v>0</v>
      </c>
      <c r="R860" s="1"/>
      <c r="S860" s="2">
        <v>0</v>
      </c>
      <c r="T860" s="1" t="s">
        <v>193</v>
      </c>
      <c r="V860" t="s">
        <v>193</v>
      </c>
      <c r="W860" t="s">
        <v>1921</v>
      </c>
      <c r="X860">
        <v>0</v>
      </c>
      <c r="Y860">
        <v>1</v>
      </c>
      <c r="AA860">
        <v>1</v>
      </c>
      <c r="AC860">
        <v>42905</v>
      </c>
      <c r="AD860" t="s">
        <v>1922</v>
      </c>
      <c r="AE860">
        <v>0</v>
      </c>
      <c r="AF860">
        <v>0</v>
      </c>
    </row>
    <row r="861" spans="1:32" x14ac:dyDescent="0.2">
      <c r="A861" s="1" t="s">
        <v>302</v>
      </c>
      <c r="B861" s="1" t="s">
        <v>303</v>
      </c>
      <c r="C861" s="1" t="s">
        <v>193</v>
      </c>
      <c r="D861" s="1" t="s">
        <v>276</v>
      </c>
      <c r="E861" s="1">
        <v>276</v>
      </c>
      <c r="F861" s="1" t="s">
        <v>1419</v>
      </c>
      <c r="G861" s="1" t="s">
        <v>198</v>
      </c>
      <c r="H861" s="2"/>
      <c r="I861" s="2">
        <v>42884</v>
      </c>
      <c r="J861" s="1">
        <v>2</v>
      </c>
      <c r="K861" s="1" t="s">
        <v>275</v>
      </c>
      <c r="L861" s="1" t="s">
        <v>1716</v>
      </c>
      <c r="M861" s="1" t="s">
        <v>193</v>
      </c>
      <c r="N861" s="1">
        <v>2017</v>
      </c>
      <c r="O861" s="2">
        <v>0</v>
      </c>
      <c r="P861" s="1">
        <v>1</v>
      </c>
      <c r="Q861" s="2">
        <v>1</v>
      </c>
      <c r="R861" s="1"/>
      <c r="S861" s="2">
        <v>0</v>
      </c>
      <c r="T861" s="1" t="s">
        <v>193</v>
      </c>
      <c r="U861">
        <v>2</v>
      </c>
      <c r="V861" t="s">
        <v>193</v>
      </c>
      <c r="W861" t="s">
        <v>1923</v>
      </c>
      <c r="X861">
        <v>0</v>
      </c>
      <c r="Y861">
        <v>1</v>
      </c>
      <c r="AA861">
        <v>1</v>
      </c>
      <c r="AC861">
        <v>42884</v>
      </c>
      <c r="AD861" t="s">
        <v>1421</v>
      </c>
      <c r="AE861">
        <v>0</v>
      </c>
      <c r="AF861">
        <v>0</v>
      </c>
    </row>
    <row r="862" spans="1:32" x14ac:dyDescent="0.2">
      <c r="A862" s="1" t="s">
        <v>302</v>
      </c>
      <c r="B862" s="1" t="s">
        <v>342</v>
      </c>
      <c r="C862" s="1" t="s">
        <v>193</v>
      </c>
      <c r="D862" s="1" t="s">
        <v>276</v>
      </c>
      <c r="E862" s="1">
        <v>410</v>
      </c>
      <c r="F862" s="1" t="s">
        <v>1924</v>
      </c>
      <c r="G862" s="1" t="s">
        <v>198</v>
      </c>
      <c r="H862" s="2"/>
      <c r="I862" s="2">
        <v>42805</v>
      </c>
      <c r="J862" s="1">
        <v>3</v>
      </c>
      <c r="K862" s="1" t="s">
        <v>275</v>
      </c>
      <c r="L862" s="1" t="s">
        <v>1726</v>
      </c>
      <c r="M862" s="1" t="s">
        <v>193</v>
      </c>
      <c r="N862" s="1">
        <v>2017</v>
      </c>
      <c r="O862" s="2">
        <v>0</v>
      </c>
      <c r="P862" s="1">
        <v>0</v>
      </c>
      <c r="Q862" s="2">
        <v>0</v>
      </c>
      <c r="R862" s="1"/>
      <c r="S862" s="2">
        <v>0</v>
      </c>
      <c r="T862" s="1" t="s">
        <v>193</v>
      </c>
      <c r="V862" t="s">
        <v>193</v>
      </c>
      <c r="W862" t="s">
        <v>131</v>
      </c>
      <c r="X862">
        <v>0</v>
      </c>
      <c r="Y862">
        <v>1</v>
      </c>
      <c r="AA862">
        <v>1</v>
      </c>
      <c r="AC862">
        <v>42805</v>
      </c>
      <c r="AD862" t="s">
        <v>1727</v>
      </c>
      <c r="AE862">
        <v>0</v>
      </c>
      <c r="AF862">
        <v>0</v>
      </c>
    </row>
    <row r="863" spans="1:32" x14ac:dyDescent="0.2">
      <c r="A863" s="1" t="s">
        <v>302</v>
      </c>
      <c r="B863" s="1" t="s">
        <v>342</v>
      </c>
      <c r="C863" s="1" t="s">
        <v>193</v>
      </c>
      <c r="D863" s="1" t="s">
        <v>276</v>
      </c>
      <c r="E863" s="1">
        <v>501</v>
      </c>
      <c r="F863" s="1" t="s">
        <v>1925</v>
      </c>
      <c r="G863" s="1" t="s">
        <v>198</v>
      </c>
      <c r="H863" s="2"/>
      <c r="I863" s="2">
        <v>42803</v>
      </c>
      <c r="J863" s="1">
        <v>3</v>
      </c>
      <c r="K863" s="1" t="s">
        <v>275</v>
      </c>
      <c r="L863" s="1" t="s">
        <v>1726</v>
      </c>
      <c r="M863" s="1" t="s">
        <v>193</v>
      </c>
      <c r="N863" s="1">
        <v>2017</v>
      </c>
      <c r="O863" s="2">
        <v>0</v>
      </c>
      <c r="P863" s="1">
        <v>0</v>
      </c>
      <c r="Q863" s="2">
        <v>0</v>
      </c>
      <c r="R863" s="1"/>
      <c r="S863" s="2">
        <v>0</v>
      </c>
      <c r="T863" s="1" t="s">
        <v>193</v>
      </c>
      <c r="V863" t="s">
        <v>193</v>
      </c>
      <c r="W863" t="s">
        <v>1926</v>
      </c>
      <c r="X863">
        <v>0</v>
      </c>
      <c r="Y863">
        <v>1</v>
      </c>
      <c r="AA863">
        <v>1</v>
      </c>
      <c r="AC863">
        <v>42803</v>
      </c>
      <c r="AD863" t="s">
        <v>1727</v>
      </c>
      <c r="AE863">
        <v>0</v>
      </c>
      <c r="AF863">
        <v>0</v>
      </c>
    </row>
    <row r="864" spans="1:32" x14ac:dyDescent="0.2">
      <c r="A864" s="1" t="s">
        <v>302</v>
      </c>
      <c r="B864" s="1" t="s">
        <v>342</v>
      </c>
      <c r="C864" s="1" t="s">
        <v>193</v>
      </c>
      <c r="D864" s="1" t="s">
        <v>276</v>
      </c>
      <c r="E864" s="1">
        <v>524</v>
      </c>
      <c r="F864" s="1" t="s">
        <v>1927</v>
      </c>
      <c r="G864" s="1" t="s">
        <v>198</v>
      </c>
      <c r="H864" s="2"/>
      <c r="I864" s="2">
        <v>42806</v>
      </c>
      <c r="J864" s="1">
        <v>3.5</v>
      </c>
      <c r="K864" s="1" t="s">
        <v>275</v>
      </c>
      <c r="L864" s="1" t="s">
        <v>1928</v>
      </c>
      <c r="M864" s="1" t="s">
        <v>193</v>
      </c>
      <c r="N864" s="1">
        <v>2017</v>
      </c>
      <c r="O864" s="2">
        <v>0</v>
      </c>
      <c r="P864" s="1">
        <v>0</v>
      </c>
      <c r="Q864" s="2">
        <v>0</v>
      </c>
      <c r="R864" s="1"/>
      <c r="S864" s="2">
        <v>0</v>
      </c>
      <c r="T864" s="1" t="s">
        <v>193</v>
      </c>
      <c r="V864" t="s">
        <v>193</v>
      </c>
      <c r="W864" t="s">
        <v>1929</v>
      </c>
      <c r="X864">
        <v>0</v>
      </c>
      <c r="Y864">
        <v>1</v>
      </c>
      <c r="AA864">
        <v>1</v>
      </c>
      <c r="AC864">
        <v>42806</v>
      </c>
      <c r="AD864" t="s">
        <v>1930</v>
      </c>
      <c r="AE864">
        <v>0</v>
      </c>
      <c r="AF864">
        <v>0</v>
      </c>
    </row>
    <row r="865" spans="1:32" x14ac:dyDescent="0.2">
      <c r="A865" s="1" t="s">
        <v>302</v>
      </c>
      <c r="B865" s="1" t="s">
        <v>342</v>
      </c>
      <c r="C865" s="1" t="s">
        <v>193</v>
      </c>
      <c r="D865" s="1" t="s">
        <v>276</v>
      </c>
      <c r="E865" s="1">
        <v>617</v>
      </c>
      <c r="F865" s="1" t="s">
        <v>1735</v>
      </c>
      <c r="G865" s="1" t="s">
        <v>198</v>
      </c>
      <c r="H865" s="2"/>
      <c r="I865" s="2">
        <v>42740</v>
      </c>
      <c r="J865" s="1">
        <v>3</v>
      </c>
      <c r="K865" s="1" t="s">
        <v>275</v>
      </c>
      <c r="L865" s="1" t="s">
        <v>1736</v>
      </c>
      <c r="M865" s="1" t="s">
        <v>193</v>
      </c>
      <c r="N865" s="1">
        <v>2017</v>
      </c>
      <c r="O865" s="2">
        <v>0</v>
      </c>
      <c r="P865" s="1">
        <v>0</v>
      </c>
      <c r="Q865" s="2">
        <v>0</v>
      </c>
      <c r="R865" s="1"/>
      <c r="S865" s="2">
        <v>0</v>
      </c>
      <c r="T865" s="1" t="s">
        <v>193</v>
      </c>
      <c r="V865" t="s">
        <v>193</v>
      </c>
      <c r="W865" t="s">
        <v>1931</v>
      </c>
      <c r="X865">
        <v>0</v>
      </c>
      <c r="Y865">
        <v>1</v>
      </c>
      <c r="AA865">
        <v>1</v>
      </c>
      <c r="AC865">
        <v>42740</v>
      </c>
      <c r="AD865" t="s">
        <v>1738</v>
      </c>
      <c r="AE865">
        <v>0</v>
      </c>
      <c r="AF865">
        <v>0</v>
      </c>
    </row>
    <row r="866" spans="1:32" x14ac:dyDescent="0.2">
      <c r="A866" s="1" t="s">
        <v>302</v>
      </c>
      <c r="B866" s="1" t="s">
        <v>342</v>
      </c>
      <c r="C866" s="1" t="s">
        <v>193</v>
      </c>
      <c r="D866" s="1" t="s">
        <v>276</v>
      </c>
      <c r="E866" s="1">
        <v>628</v>
      </c>
      <c r="F866" s="1" t="s">
        <v>1932</v>
      </c>
      <c r="G866" s="1" t="s">
        <v>198</v>
      </c>
      <c r="H866" s="2"/>
      <c r="I866" s="2">
        <v>42800</v>
      </c>
      <c r="J866" s="1">
        <v>4.5</v>
      </c>
      <c r="K866" s="1" t="s">
        <v>275</v>
      </c>
      <c r="L866" s="1" t="s">
        <v>1733</v>
      </c>
      <c r="M866" s="1" t="s">
        <v>193</v>
      </c>
      <c r="N866" s="1">
        <v>2017</v>
      </c>
      <c r="O866" s="2">
        <v>0</v>
      </c>
      <c r="P866" s="1">
        <v>0</v>
      </c>
      <c r="Q866" s="2">
        <v>0</v>
      </c>
      <c r="R866" s="1"/>
      <c r="S866" s="2">
        <v>0</v>
      </c>
      <c r="T866" s="1" t="s">
        <v>193</v>
      </c>
      <c r="V866" t="s">
        <v>193</v>
      </c>
      <c r="W866" t="s">
        <v>1933</v>
      </c>
      <c r="X866">
        <v>0</v>
      </c>
      <c r="Y866">
        <v>1</v>
      </c>
      <c r="AA866">
        <v>1</v>
      </c>
      <c r="AC866">
        <v>42800</v>
      </c>
      <c r="AD866" t="s">
        <v>1429</v>
      </c>
      <c r="AE866">
        <v>0</v>
      </c>
      <c r="AF866">
        <v>0</v>
      </c>
    </row>
    <row r="867" spans="1:32" x14ac:dyDescent="0.2">
      <c r="A867" s="1" t="s">
        <v>282</v>
      </c>
      <c r="B867" s="1" t="s">
        <v>291</v>
      </c>
      <c r="C867" s="1" t="s">
        <v>193</v>
      </c>
      <c r="D867" s="1" t="s">
        <v>276</v>
      </c>
      <c r="E867" s="1">
        <v>163</v>
      </c>
      <c r="F867" s="1" t="s">
        <v>1934</v>
      </c>
      <c r="G867" s="1" t="s">
        <v>198</v>
      </c>
      <c r="H867" s="2"/>
      <c r="I867" s="2">
        <v>42815</v>
      </c>
      <c r="J867" s="1">
        <v>4.5</v>
      </c>
      <c r="K867" s="1" t="s">
        <v>275</v>
      </c>
      <c r="L867" s="1" t="s">
        <v>729</v>
      </c>
      <c r="M867" s="1" t="s">
        <v>193</v>
      </c>
      <c r="N867" s="1">
        <v>2017</v>
      </c>
      <c r="O867" s="2">
        <v>0</v>
      </c>
      <c r="P867" s="1">
        <v>0</v>
      </c>
      <c r="Q867" s="2">
        <v>0</v>
      </c>
      <c r="R867" s="1"/>
      <c r="S867" s="2">
        <v>0</v>
      </c>
      <c r="T867" s="1" t="s">
        <v>193</v>
      </c>
      <c r="V867" t="s">
        <v>193</v>
      </c>
      <c r="W867" t="s">
        <v>1935</v>
      </c>
      <c r="X867">
        <v>0</v>
      </c>
      <c r="Y867">
        <v>1</v>
      </c>
      <c r="AA867">
        <v>1</v>
      </c>
      <c r="AC867">
        <v>42815</v>
      </c>
      <c r="AD867" t="s">
        <v>1936</v>
      </c>
      <c r="AE867">
        <v>0</v>
      </c>
      <c r="AF867">
        <v>0</v>
      </c>
    </row>
    <row r="868" spans="1:32" x14ac:dyDescent="0.2">
      <c r="A868" s="1" t="s">
        <v>302</v>
      </c>
      <c r="B868" s="1" t="s">
        <v>342</v>
      </c>
      <c r="C868" s="1" t="s">
        <v>193</v>
      </c>
      <c r="D868" s="1" t="s">
        <v>276</v>
      </c>
      <c r="E868" s="1">
        <v>631</v>
      </c>
      <c r="F868" s="1" t="s">
        <v>373</v>
      </c>
      <c r="G868" s="1" t="s">
        <v>198</v>
      </c>
      <c r="H868" s="2"/>
      <c r="I868" s="2">
        <v>42758</v>
      </c>
      <c r="J868" s="1">
        <v>4.5</v>
      </c>
      <c r="K868" s="1" t="s">
        <v>275</v>
      </c>
      <c r="L868" s="1" t="s">
        <v>1937</v>
      </c>
      <c r="M868" s="1" t="s">
        <v>193</v>
      </c>
      <c r="N868" s="1">
        <v>2017</v>
      </c>
      <c r="O868" s="2">
        <v>0</v>
      </c>
      <c r="P868" s="1">
        <v>0</v>
      </c>
      <c r="Q868" s="2">
        <v>0</v>
      </c>
      <c r="R868" s="1"/>
      <c r="S868" s="2">
        <v>0</v>
      </c>
      <c r="T868" s="1" t="s">
        <v>193</v>
      </c>
      <c r="V868" t="s">
        <v>193</v>
      </c>
      <c r="W868" t="s">
        <v>1938</v>
      </c>
      <c r="X868">
        <v>0</v>
      </c>
      <c r="Y868">
        <v>1</v>
      </c>
      <c r="AA868">
        <v>1</v>
      </c>
      <c r="AC868">
        <v>42758</v>
      </c>
      <c r="AD868" t="s">
        <v>1743</v>
      </c>
      <c r="AE868">
        <v>0</v>
      </c>
      <c r="AF868">
        <v>0</v>
      </c>
    </row>
    <row r="869" spans="1:32" x14ac:dyDescent="0.2">
      <c r="A869" s="1" t="s">
        <v>282</v>
      </c>
      <c r="B869" s="1" t="s">
        <v>291</v>
      </c>
      <c r="C869" s="1" t="s">
        <v>193</v>
      </c>
      <c r="D869" s="1" t="s">
        <v>276</v>
      </c>
      <c r="E869" s="1">
        <v>180</v>
      </c>
      <c r="F869" s="1" t="s">
        <v>731</v>
      </c>
      <c r="G869" s="1" t="s">
        <v>198</v>
      </c>
      <c r="H869" s="2"/>
      <c r="I869" s="2">
        <v>42652</v>
      </c>
      <c r="J869" s="1">
        <v>4.5</v>
      </c>
      <c r="K869" s="1" t="s">
        <v>275</v>
      </c>
      <c r="L869" s="1" t="s">
        <v>729</v>
      </c>
      <c r="M869" s="1" t="s">
        <v>193</v>
      </c>
      <c r="N869" s="1">
        <v>2016</v>
      </c>
      <c r="O869" s="2">
        <v>0</v>
      </c>
      <c r="P869" s="1">
        <v>0</v>
      </c>
      <c r="Q869" s="2">
        <v>0</v>
      </c>
      <c r="R869" s="1"/>
      <c r="S869" s="2">
        <v>0</v>
      </c>
      <c r="T869" s="1" t="s">
        <v>193</v>
      </c>
      <c r="V869" t="s">
        <v>193</v>
      </c>
      <c r="W869" t="s">
        <v>1939</v>
      </c>
      <c r="X869">
        <v>0</v>
      </c>
      <c r="Y869">
        <v>1</v>
      </c>
      <c r="AA869">
        <v>1</v>
      </c>
      <c r="AC869">
        <v>42652</v>
      </c>
      <c r="AD869" t="s">
        <v>1940</v>
      </c>
      <c r="AE869">
        <v>0</v>
      </c>
      <c r="AF869">
        <v>0</v>
      </c>
    </row>
    <row r="870" spans="1:32" x14ac:dyDescent="0.2">
      <c r="A870" s="1" t="s">
        <v>282</v>
      </c>
      <c r="B870" s="1" t="s">
        <v>291</v>
      </c>
      <c r="C870" s="1" t="s">
        <v>193</v>
      </c>
      <c r="D870" s="1" t="s">
        <v>276</v>
      </c>
      <c r="E870" s="1">
        <v>609</v>
      </c>
      <c r="F870" s="1" t="s">
        <v>1941</v>
      </c>
      <c r="G870" s="1" t="s">
        <v>198</v>
      </c>
      <c r="H870" s="2"/>
      <c r="I870" s="2">
        <v>42900</v>
      </c>
      <c r="J870" s="1">
        <v>4.5</v>
      </c>
      <c r="K870" s="1" t="s">
        <v>275</v>
      </c>
      <c r="L870" s="1" t="s">
        <v>729</v>
      </c>
      <c r="M870" s="1" t="s">
        <v>193</v>
      </c>
      <c r="N870" s="1">
        <v>2017</v>
      </c>
      <c r="O870" s="2">
        <v>0</v>
      </c>
      <c r="P870" s="1">
        <v>0</v>
      </c>
      <c r="Q870" s="2">
        <v>0</v>
      </c>
      <c r="R870" s="1"/>
      <c r="S870" s="2">
        <v>0</v>
      </c>
      <c r="T870" s="1" t="s">
        <v>193</v>
      </c>
      <c r="V870" t="s">
        <v>193</v>
      </c>
      <c r="W870" t="s">
        <v>1942</v>
      </c>
      <c r="X870">
        <v>0</v>
      </c>
      <c r="Y870">
        <v>1</v>
      </c>
      <c r="AA870">
        <v>1</v>
      </c>
      <c r="AC870">
        <v>42900</v>
      </c>
      <c r="AD870" t="s">
        <v>1758</v>
      </c>
      <c r="AE870">
        <v>0</v>
      </c>
      <c r="AF870">
        <v>0</v>
      </c>
    </row>
    <row r="871" spans="1:32" x14ac:dyDescent="0.2">
      <c r="A871" s="1" t="s">
        <v>302</v>
      </c>
      <c r="B871" s="1" t="s">
        <v>342</v>
      </c>
      <c r="C871" s="1" t="s">
        <v>193</v>
      </c>
      <c r="D871" s="1" t="s">
        <v>276</v>
      </c>
      <c r="E871" s="1">
        <v>677</v>
      </c>
      <c r="F871" s="1" t="s">
        <v>1746</v>
      </c>
      <c r="G871" s="1" t="s">
        <v>198</v>
      </c>
      <c r="H871" s="2"/>
      <c r="I871" s="2">
        <v>42864</v>
      </c>
      <c r="J871" s="1">
        <v>3</v>
      </c>
      <c r="K871" s="1" t="s">
        <v>275</v>
      </c>
      <c r="L871" s="1" t="s">
        <v>1747</v>
      </c>
      <c r="M871" s="1" t="s">
        <v>193</v>
      </c>
      <c r="N871" s="1">
        <v>2017</v>
      </c>
      <c r="O871" s="2">
        <v>0</v>
      </c>
      <c r="P871" s="1">
        <v>0</v>
      </c>
      <c r="Q871" s="2">
        <v>0</v>
      </c>
      <c r="R871" s="1"/>
      <c r="S871" s="2">
        <v>0</v>
      </c>
      <c r="T871" s="1" t="s">
        <v>193</v>
      </c>
      <c r="V871" t="s">
        <v>193</v>
      </c>
      <c r="W871" t="s">
        <v>1943</v>
      </c>
      <c r="X871">
        <v>0</v>
      </c>
      <c r="Y871">
        <v>1</v>
      </c>
      <c r="AA871">
        <v>1</v>
      </c>
      <c r="AC871">
        <v>42864</v>
      </c>
      <c r="AD871" t="s">
        <v>1749</v>
      </c>
      <c r="AE871">
        <v>0</v>
      </c>
      <c r="AF871">
        <v>0</v>
      </c>
    </row>
    <row r="872" spans="1:32" x14ac:dyDescent="0.2">
      <c r="A872" s="1" t="s">
        <v>282</v>
      </c>
      <c r="B872" s="1" t="s">
        <v>291</v>
      </c>
      <c r="C872" s="1" t="s">
        <v>193</v>
      </c>
      <c r="D872" s="1" t="s">
        <v>276</v>
      </c>
      <c r="E872" s="1">
        <v>620</v>
      </c>
      <c r="F872" s="1" t="s">
        <v>1759</v>
      </c>
      <c r="G872" s="1" t="s">
        <v>198</v>
      </c>
      <c r="H872" s="2"/>
      <c r="I872" s="2">
        <v>42898</v>
      </c>
      <c r="J872" s="1">
        <v>4.5</v>
      </c>
      <c r="K872" s="1" t="s">
        <v>275</v>
      </c>
      <c r="L872" s="1" t="s">
        <v>1944</v>
      </c>
      <c r="M872" s="1" t="s">
        <v>193</v>
      </c>
      <c r="N872" s="1">
        <v>2017</v>
      </c>
      <c r="O872" s="2">
        <v>0</v>
      </c>
      <c r="P872" s="1">
        <v>0</v>
      </c>
      <c r="Q872" s="2">
        <v>0</v>
      </c>
      <c r="R872" s="1"/>
      <c r="S872" s="2">
        <v>0</v>
      </c>
      <c r="T872" s="1" t="s">
        <v>193</v>
      </c>
      <c r="V872" t="s">
        <v>193</v>
      </c>
      <c r="W872" t="s">
        <v>1945</v>
      </c>
      <c r="X872">
        <v>0</v>
      </c>
      <c r="Y872">
        <v>1</v>
      </c>
      <c r="AA872">
        <v>1</v>
      </c>
      <c r="AC872">
        <v>42898</v>
      </c>
      <c r="AD872" t="s">
        <v>1946</v>
      </c>
      <c r="AE872">
        <v>0</v>
      </c>
      <c r="AF872">
        <v>0</v>
      </c>
    </row>
    <row r="873" spans="1:32" x14ac:dyDescent="0.2">
      <c r="A873" s="1" t="s">
        <v>282</v>
      </c>
      <c r="B873" s="1" t="s">
        <v>291</v>
      </c>
      <c r="C873" s="1" t="s">
        <v>193</v>
      </c>
      <c r="D873" s="1" t="s">
        <v>276</v>
      </c>
      <c r="E873" s="1">
        <v>623</v>
      </c>
      <c r="F873" s="1" t="s">
        <v>1763</v>
      </c>
      <c r="G873" s="1" t="s">
        <v>198</v>
      </c>
      <c r="H873" s="2"/>
      <c r="I873" s="2">
        <v>42909</v>
      </c>
      <c r="J873" s="1">
        <v>4.5</v>
      </c>
      <c r="K873" s="1" t="s">
        <v>275</v>
      </c>
      <c r="L873" s="1" t="s">
        <v>729</v>
      </c>
      <c r="M873" s="1" t="s">
        <v>193</v>
      </c>
      <c r="N873" s="1">
        <v>2017</v>
      </c>
      <c r="O873" s="2">
        <v>0</v>
      </c>
      <c r="P873" s="1">
        <v>0</v>
      </c>
      <c r="Q873" s="2">
        <v>0</v>
      </c>
      <c r="R873" s="1"/>
      <c r="S873" s="2">
        <v>0</v>
      </c>
      <c r="T873" s="1" t="s">
        <v>193</v>
      </c>
      <c r="V873" t="s">
        <v>193</v>
      </c>
      <c r="W873" t="s">
        <v>81</v>
      </c>
      <c r="X873">
        <v>0</v>
      </c>
      <c r="Y873">
        <v>1</v>
      </c>
      <c r="AA873">
        <v>1</v>
      </c>
      <c r="AC873">
        <v>42909</v>
      </c>
      <c r="AD873" t="s">
        <v>1764</v>
      </c>
      <c r="AE873">
        <v>0</v>
      </c>
      <c r="AF873">
        <v>0</v>
      </c>
    </row>
    <row r="874" spans="1:32" x14ac:dyDescent="0.2">
      <c r="A874" s="1" t="s">
        <v>302</v>
      </c>
      <c r="B874" s="1" t="s">
        <v>342</v>
      </c>
      <c r="C874" s="1" t="s">
        <v>193</v>
      </c>
      <c r="D874" s="1" t="s">
        <v>276</v>
      </c>
      <c r="E874" s="1">
        <v>708</v>
      </c>
      <c r="F874" s="1" t="s">
        <v>1947</v>
      </c>
      <c r="G874" s="1" t="s">
        <v>198</v>
      </c>
      <c r="H874" s="2"/>
      <c r="I874" s="2">
        <v>42893</v>
      </c>
      <c r="J874" s="1">
        <v>2</v>
      </c>
      <c r="K874" s="1" t="s">
        <v>275</v>
      </c>
      <c r="L874" s="1" t="s">
        <v>759</v>
      </c>
      <c r="M874" s="1" t="s">
        <v>193</v>
      </c>
      <c r="N874" s="1">
        <v>2017</v>
      </c>
      <c r="O874" s="2">
        <v>0</v>
      </c>
      <c r="P874" s="1">
        <v>1</v>
      </c>
      <c r="Q874" s="2">
        <v>1</v>
      </c>
      <c r="R874" s="1"/>
      <c r="S874" s="2">
        <v>0</v>
      </c>
      <c r="T874" s="1" t="s">
        <v>193</v>
      </c>
      <c r="U874">
        <v>2</v>
      </c>
      <c r="V874" t="s">
        <v>193</v>
      </c>
      <c r="W874" t="s">
        <v>1948</v>
      </c>
      <c r="X874">
        <v>0</v>
      </c>
      <c r="Y874">
        <v>1</v>
      </c>
      <c r="AA874">
        <v>1</v>
      </c>
      <c r="AC874">
        <v>42893</v>
      </c>
      <c r="AD874" t="s">
        <v>1949</v>
      </c>
      <c r="AE874">
        <v>0</v>
      </c>
      <c r="AF874">
        <v>0</v>
      </c>
    </row>
    <row r="875" spans="1:32" x14ac:dyDescent="0.2">
      <c r="A875" s="1" t="s">
        <v>302</v>
      </c>
      <c r="B875" s="1" t="s">
        <v>342</v>
      </c>
      <c r="C875" s="1" t="s">
        <v>193</v>
      </c>
      <c r="D875" s="1" t="s">
        <v>276</v>
      </c>
      <c r="E875" s="1">
        <v>733</v>
      </c>
      <c r="F875" s="1" t="s">
        <v>1950</v>
      </c>
      <c r="G875" s="1" t="s">
        <v>198</v>
      </c>
      <c r="H875" s="2"/>
      <c r="I875" s="2">
        <v>42781</v>
      </c>
      <c r="J875" s="1">
        <v>3</v>
      </c>
      <c r="K875" s="1" t="s">
        <v>275</v>
      </c>
      <c r="L875" s="1" t="s">
        <v>1951</v>
      </c>
      <c r="M875" s="1" t="s">
        <v>193</v>
      </c>
      <c r="N875" s="1">
        <v>2017</v>
      </c>
      <c r="O875" s="2">
        <v>0</v>
      </c>
      <c r="P875" s="1">
        <v>0</v>
      </c>
      <c r="Q875" s="2">
        <v>0</v>
      </c>
      <c r="R875" s="1"/>
      <c r="S875" s="2">
        <v>0</v>
      </c>
      <c r="T875" s="1" t="s">
        <v>193</v>
      </c>
      <c r="V875" t="s">
        <v>193</v>
      </c>
      <c r="W875" t="s">
        <v>1700</v>
      </c>
      <c r="X875">
        <v>0</v>
      </c>
      <c r="Y875">
        <v>1</v>
      </c>
      <c r="AA875">
        <v>1</v>
      </c>
      <c r="AC875">
        <v>42781</v>
      </c>
      <c r="AD875" t="s">
        <v>1952</v>
      </c>
      <c r="AE875">
        <v>0</v>
      </c>
      <c r="AF875">
        <v>0</v>
      </c>
    </row>
    <row r="876" spans="1:32" x14ac:dyDescent="0.2">
      <c r="A876" s="1" t="s">
        <v>282</v>
      </c>
      <c r="B876" s="1" t="s">
        <v>291</v>
      </c>
      <c r="C876" s="1" t="s">
        <v>193</v>
      </c>
      <c r="D876" s="1" t="s">
        <v>276</v>
      </c>
      <c r="E876" s="1">
        <v>635</v>
      </c>
      <c r="F876" s="1" t="s">
        <v>1953</v>
      </c>
      <c r="G876" s="1" t="s">
        <v>198</v>
      </c>
      <c r="H876" s="2"/>
      <c r="I876" s="2">
        <v>42909</v>
      </c>
      <c r="J876" s="1">
        <v>4.5</v>
      </c>
      <c r="K876" s="1" t="s">
        <v>275</v>
      </c>
      <c r="L876" s="1" t="s">
        <v>729</v>
      </c>
      <c r="M876" s="1" t="s">
        <v>193</v>
      </c>
      <c r="N876" s="1">
        <v>2017</v>
      </c>
      <c r="O876" s="2">
        <v>0</v>
      </c>
      <c r="P876" s="1">
        <v>0</v>
      </c>
      <c r="Q876" s="2">
        <v>0</v>
      </c>
      <c r="R876" s="1"/>
      <c r="S876" s="2">
        <v>0</v>
      </c>
      <c r="T876" s="1" t="s">
        <v>193</v>
      </c>
      <c r="V876" t="s">
        <v>193</v>
      </c>
      <c r="W876" t="s">
        <v>1954</v>
      </c>
      <c r="X876">
        <v>0</v>
      </c>
      <c r="Y876">
        <v>1</v>
      </c>
      <c r="AA876">
        <v>1</v>
      </c>
      <c r="AC876">
        <v>42909</v>
      </c>
      <c r="AD876" t="s">
        <v>1955</v>
      </c>
      <c r="AE876">
        <v>0</v>
      </c>
      <c r="AF876">
        <v>0</v>
      </c>
    </row>
    <row r="877" spans="1:32" x14ac:dyDescent="0.2">
      <c r="A877" s="1" t="s">
        <v>302</v>
      </c>
      <c r="B877" s="1" t="s">
        <v>342</v>
      </c>
      <c r="C877" s="1" t="s">
        <v>193</v>
      </c>
      <c r="D877" s="1" t="s">
        <v>276</v>
      </c>
      <c r="E877" s="1">
        <v>739</v>
      </c>
      <c r="F877" s="1" t="s">
        <v>1956</v>
      </c>
      <c r="G877" s="1" t="s">
        <v>198</v>
      </c>
      <c r="H877" s="2"/>
      <c r="I877" s="2">
        <v>42848</v>
      </c>
      <c r="J877" s="1">
        <v>3.5</v>
      </c>
      <c r="K877" s="1" t="s">
        <v>275</v>
      </c>
      <c r="L877" s="1" t="s">
        <v>1753</v>
      </c>
      <c r="M877" s="1" t="s">
        <v>193</v>
      </c>
      <c r="N877" s="1">
        <v>2017</v>
      </c>
      <c r="O877" s="2">
        <v>0</v>
      </c>
      <c r="P877" s="1">
        <v>0</v>
      </c>
      <c r="Q877" s="2">
        <v>0</v>
      </c>
      <c r="R877" s="1"/>
      <c r="S877" s="2">
        <v>0</v>
      </c>
      <c r="T877" s="1" t="s">
        <v>193</v>
      </c>
      <c r="V877" t="s">
        <v>193</v>
      </c>
      <c r="W877" t="s">
        <v>1957</v>
      </c>
      <c r="X877">
        <v>0</v>
      </c>
      <c r="Y877">
        <v>1</v>
      </c>
      <c r="AA877">
        <v>1</v>
      </c>
      <c r="AC877">
        <v>42848</v>
      </c>
      <c r="AD877" t="s">
        <v>1755</v>
      </c>
      <c r="AE877">
        <v>0</v>
      </c>
      <c r="AF877">
        <v>0</v>
      </c>
    </row>
    <row r="878" spans="1:32" x14ac:dyDescent="0.2">
      <c r="A878" s="1" t="s">
        <v>282</v>
      </c>
      <c r="B878" s="1" t="s">
        <v>291</v>
      </c>
      <c r="C878" s="1" t="s">
        <v>193</v>
      </c>
      <c r="D878" s="1" t="s">
        <v>276</v>
      </c>
      <c r="E878" s="1">
        <v>650</v>
      </c>
      <c r="F878" s="1" t="s">
        <v>1305</v>
      </c>
      <c r="G878" s="1" t="s">
        <v>198</v>
      </c>
      <c r="H878" s="2"/>
      <c r="I878" s="2">
        <v>42114</v>
      </c>
      <c r="J878" s="1">
        <v>5</v>
      </c>
      <c r="K878" s="1" t="s">
        <v>275</v>
      </c>
      <c r="L878" s="1" t="s">
        <v>1958</v>
      </c>
      <c r="M878" s="1" t="s">
        <v>193</v>
      </c>
      <c r="N878" s="1">
        <v>2015</v>
      </c>
      <c r="O878" s="2">
        <v>1</v>
      </c>
      <c r="P878" s="1">
        <v>0</v>
      </c>
      <c r="Q878" s="2">
        <v>1</v>
      </c>
      <c r="R878" s="1">
        <v>42114</v>
      </c>
      <c r="S878" s="2">
        <v>0</v>
      </c>
      <c r="T878" s="1" t="s">
        <v>286</v>
      </c>
      <c r="V878" t="s">
        <v>193</v>
      </c>
      <c r="W878" t="s">
        <v>1959</v>
      </c>
      <c r="X878">
        <v>0</v>
      </c>
      <c r="Y878">
        <v>1</v>
      </c>
      <c r="AA878">
        <v>1</v>
      </c>
      <c r="AC878">
        <v>42114</v>
      </c>
      <c r="AD878" t="s">
        <v>1960</v>
      </c>
      <c r="AE878">
        <v>0</v>
      </c>
      <c r="AF878">
        <v>0</v>
      </c>
    </row>
    <row r="879" spans="1:32" x14ac:dyDescent="0.2">
      <c r="A879" s="1" t="s">
        <v>282</v>
      </c>
      <c r="B879" s="1" t="s">
        <v>291</v>
      </c>
      <c r="C879" s="1" t="s">
        <v>193</v>
      </c>
      <c r="D879" s="1" t="s">
        <v>276</v>
      </c>
      <c r="E879" s="1">
        <v>682</v>
      </c>
      <c r="F879" s="1" t="s">
        <v>1961</v>
      </c>
      <c r="G879" s="1" t="s">
        <v>198</v>
      </c>
      <c r="H879" s="2"/>
      <c r="I879" s="2">
        <v>42891</v>
      </c>
      <c r="J879" s="1">
        <v>4.5</v>
      </c>
      <c r="K879" s="1" t="s">
        <v>275</v>
      </c>
      <c r="L879" s="1" t="s">
        <v>729</v>
      </c>
      <c r="M879" s="1" t="s">
        <v>193</v>
      </c>
      <c r="N879" s="1">
        <v>2017</v>
      </c>
      <c r="O879" s="2">
        <v>0</v>
      </c>
      <c r="P879" s="1">
        <v>0</v>
      </c>
      <c r="Q879" s="2">
        <v>0</v>
      </c>
      <c r="R879" s="1"/>
      <c r="S879" s="2">
        <v>0</v>
      </c>
      <c r="T879" s="1" t="s">
        <v>193</v>
      </c>
      <c r="V879" t="s">
        <v>193</v>
      </c>
      <c r="W879" t="s">
        <v>1962</v>
      </c>
      <c r="X879">
        <v>0</v>
      </c>
      <c r="Y879">
        <v>1</v>
      </c>
      <c r="AA879">
        <v>1</v>
      </c>
      <c r="AC879">
        <v>42891</v>
      </c>
      <c r="AD879" t="s">
        <v>1963</v>
      </c>
      <c r="AE879">
        <v>0</v>
      </c>
      <c r="AF879">
        <v>0</v>
      </c>
    </row>
    <row r="880" spans="1:32" x14ac:dyDescent="0.2">
      <c r="A880" s="1" t="s">
        <v>282</v>
      </c>
      <c r="B880" s="1" t="s">
        <v>291</v>
      </c>
      <c r="C880" s="1" t="s">
        <v>193</v>
      </c>
      <c r="D880" s="1" t="s">
        <v>276</v>
      </c>
      <c r="E880" s="1">
        <v>690</v>
      </c>
      <c r="F880" s="1" t="s">
        <v>1964</v>
      </c>
      <c r="G880" s="1" t="s">
        <v>198</v>
      </c>
      <c r="H880" s="2"/>
      <c r="I880" s="2">
        <v>42909</v>
      </c>
      <c r="J880" s="1">
        <v>4.5</v>
      </c>
      <c r="K880" s="1" t="s">
        <v>275</v>
      </c>
      <c r="L880" s="1" t="s">
        <v>729</v>
      </c>
      <c r="M880" s="1" t="s">
        <v>193</v>
      </c>
      <c r="N880" s="1">
        <v>2017</v>
      </c>
      <c r="O880" s="2">
        <v>0</v>
      </c>
      <c r="P880" s="1">
        <v>0</v>
      </c>
      <c r="Q880" s="2">
        <v>0</v>
      </c>
      <c r="R880" s="1"/>
      <c r="S880" s="2">
        <v>0</v>
      </c>
      <c r="T880" s="1" t="s">
        <v>193</v>
      </c>
      <c r="V880" t="s">
        <v>193</v>
      </c>
      <c r="W880" t="s">
        <v>1965</v>
      </c>
      <c r="X880">
        <v>0</v>
      </c>
      <c r="Y880">
        <v>1</v>
      </c>
      <c r="AA880">
        <v>1</v>
      </c>
      <c r="AC880">
        <v>42909</v>
      </c>
      <c r="AD880" t="s">
        <v>1963</v>
      </c>
      <c r="AE880">
        <v>0</v>
      </c>
      <c r="AF880">
        <v>0</v>
      </c>
    </row>
    <row r="881" spans="1:32" x14ac:dyDescent="0.2">
      <c r="A881" s="1" t="s">
        <v>282</v>
      </c>
      <c r="B881" s="1" t="s">
        <v>296</v>
      </c>
      <c r="C881" s="1" t="s">
        <v>193</v>
      </c>
      <c r="D881" s="1" t="s">
        <v>276</v>
      </c>
      <c r="E881" s="1">
        <v>133</v>
      </c>
      <c r="F881" s="1" t="s">
        <v>1966</v>
      </c>
      <c r="G881" s="1" t="s">
        <v>198</v>
      </c>
      <c r="H881" s="2"/>
      <c r="I881" s="2">
        <v>42913</v>
      </c>
      <c r="J881" s="1">
        <v>3</v>
      </c>
      <c r="K881" s="1" t="s">
        <v>275</v>
      </c>
      <c r="L881" s="1" t="s">
        <v>880</v>
      </c>
      <c r="M881" s="1" t="s">
        <v>193</v>
      </c>
      <c r="N881" s="1">
        <v>2017</v>
      </c>
      <c r="O881" s="2">
        <v>0</v>
      </c>
      <c r="P881" s="1">
        <v>0</v>
      </c>
      <c r="Q881" s="2">
        <v>0</v>
      </c>
      <c r="R881" s="1"/>
      <c r="S881" s="2">
        <v>0</v>
      </c>
      <c r="T881" s="1" t="s">
        <v>193</v>
      </c>
      <c r="V881" t="s">
        <v>193</v>
      </c>
      <c r="W881" t="s">
        <v>491</v>
      </c>
      <c r="X881">
        <v>0</v>
      </c>
      <c r="Y881">
        <v>1</v>
      </c>
      <c r="AA881">
        <v>1</v>
      </c>
      <c r="AC881">
        <v>42913</v>
      </c>
      <c r="AD881" t="s">
        <v>1773</v>
      </c>
      <c r="AE881">
        <v>0</v>
      </c>
      <c r="AF881">
        <v>0</v>
      </c>
    </row>
    <row r="882" spans="1:32" x14ac:dyDescent="0.2">
      <c r="A882" s="1" t="s">
        <v>282</v>
      </c>
      <c r="B882" s="1" t="s">
        <v>296</v>
      </c>
      <c r="C882" s="1" t="s">
        <v>193</v>
      </c>
      <c r="D882" s="1" t="s">
        <v>276</v>
      </c>
      <c r="E882" s="1">
        <v>211</v>
      </c>
      <c r="F882" s="1" t="s">
        <v>1224</v>
      </c>
      <c r="G882" s="1" t="s">
        <v>198</v>
      </c>
      <c r="H882" s="2"/>
      <c r="I882" s="2">
        <v>42814</v>
      </c>
      <c r="J882" s="1">
        <v>3</v>
      </c>
      <c r="K882" s="1" t="s">
        <v>275</v>
      </c>
      <c r="L882" s="1" t="s">
        <v>740</v>
      </c>
      <c r="M882" s="1" t="s">
        <v>193</v>
      </c>
      <c r="N882" s="1">
        <v>2017</v>
      </c>
      <c r="O882" s="2">
        <v>0</v>
      </c>
      <c r="P882" s="1">
        <v>0</v>
      </c>
      <c r="Q882" s="2">
        <v>0</v>
      </c>
      <c r="R882" s="1"/>
      <c r="S882" s="2">
        <v>0</v>
      </c>
      <c r="T882" s="1" t="s">
        <v>193</v>
      </c>
      <c r="V882" t="s">
        <v>193</v>
      </c>
      <c r="W882" t="s">
        <v>19</v>
      </c>
      <c r="X882">
        <v>0</v>
      </c>
      <c r="Y882">
        <v>1</v>
      </c>
      <c r="AA882">
        <v>1</v>
      </c>
      <c r="AC882">
        <v>42814</v>
      </c>
      <c r="AD882" t="s">
        <v>1785</v>
      </c>
      <c r="AE882">
        <v>0</v>
      </c>
      <c r="AF882">
        <v>0</v>
      </c>
    </row>
    <row r="883" spans="1:32" x14ac:dyDescent="0.2">
      <c r="A883" s="1" t="s">
        <v>450</v>
      </c>
      <c r="B883" s="1" t="s">
        <v>451</v>
      </c>
      <c r="C883" s="1" t="s">
        <v>193</v>
      </c>
      <c r="D883" s="1" t="s">
        <v>276</v>
      </c>
      <c r="E883" s="1">
        <v>139</v>
      </c>
      <c r="F883" s="1" t="s">
        <v>1967</v>
      </c>
      <c r="G883" s="1" t="s">
        <v>198</v>
      </c>
      <c r="H883" s="2"/>
      <c r="I883" s="2">
        <v>42763</v>
      </c>
      <c r="J883" s="1">
        <v>5</v>
      </c>
      <c r="K883" s="1" t="s">
        <v>275</v>
      </c>
      <c r="L883" s="1" t="s">
        <v>1775</v>
      </c>
      <c r="M883" s="1" t="s">
        <v>193</v>
      </c>
      <c r="N883" s="1">
        <v>2017</v>
      </c>
      <c r="O883" s="2">
        <v>0</v>
      </c>
      <c r="P883" s="1">
        <v>0</v>
      </c>
      <c r="Q883" s="2">
        <v>0</v>
      </c>
      <c r="R883" s="1"/>
      <c r="S883" s="2">
        <v>0</v>
      </c>
      <c r="T883" s="1" t="s">
        <v>193</v>
      </c>
      <c r="V883" t="s">
        <v>193</v>
      </c>
      <c r="W883" t="s">
        <v>1111</v>
      </c>
      <c r="X883">
        <v>0</v>
      </c>
      <c r="Y883">
        <v>1</v>
      </c>
      <c r="AA883">
        <v>1</v>
      </c>
      <c r="AC883">
        <v>42763</v>
      </c>
      <c r="AD883" t="s">
        <v>1788</v>
      </c>
      <c r="AE883">
        <v>0</v>
      </c>
      <c r="AF883">
        <v>0</v>
      </c>
    </row>
    <row r="884" spans="1:32" x14ac:dyDescent="0.2">
      <c r="A884" s="1" t="s">
        <v>450</v>
      </c>
      <c r="B884" s="1" t="s">
        <v>451</v>
      </c>
      <c r="C884" s="1" t="s">
        <v>193</v>
      </c>
      <c r="D884" s="1" t="s">
        <v>276</v>
      </c>
      <c r="E884" s="1">
        <v>16</v>
      </c>
      <c r="F884" s="1" t="s">
        <v>1968</v>
      </c>
      <c r="G884" s="1" t="s">
        <v>198</v>
      </c>
      <c r="H884" s="2"/>
      <c r="I884" s="2">
        <v>42776</v>
      </c>
      <c r="J884" s="1">
        <v>3.5</v>
      </c>
      <c r="K884" s="1" t="s">
        <v>275</v>
      </c>
      <c r="L884" s="1" t="s">
        <v>1969</v>
      </c>
      <c r="M884" s="1" t="s">
        <v>193</v>
      </c>
      <c r="N884" s="1">
        <v>2017</v>
      </c>
      <c r="O884" s="2">
        <v>0</v>
      </c>
      <c r="P884" s="1">
        <v>0</v>
      </c>
      <c r="Q884" s="2">
        <v>0</v>
      </c>
      <c r="R884" s="1"/>
      <c r="S884" s="2">
        <v>0</v>
      </c>
      <c r="T884" s="1" t="s">
        <v>193</v>
      </c>
      <c r="V884" t="s">
        <v>193</v>
      </c>
      <c r="W884" t="s">
        <v>680</v>
      </c>
      <c r="X884">
        <v>0</v>
      </c>
      <c r="Y884">
        <v>1</v>
      </c>
      <c r="AA884">
        <v>1</v>
      </c>
      <c r="AC884">
        <v>42776</v>
      </c>
      <c r="AD884" t="s">
        <v>1970</v>
      </c>
      <c r="AE884">
        <v>0</v>
      </c>
      <c r="AF884">
        <v>0</v>
      </c>
    </row>
    <row r="885" spans="1:32" x14ac:dyDescent="0.2">
      <c r="A885" s="1" t="s">
        <v>282</v>
      </c>
      <c r="B885" s="1" t="s">
        <v>296</v>
      </c>
      <c r="C885" s="1" t="s">
        <v>193</v>
      </c>
      <c r="D885" s="1" t="s">
        <v>276</v>
      </c>
      <c r="E885" s="1">
        <v>311</v>
      </c>
      <c r="F885" s="1" t="s">
        <v>1783</v>
      </c>
      <c r="G885" s="1" t="s">
        <v>198</v>
      </c>
      <c r="H885" s="2"/>
      <c r="I885" s="2">
        <v>42927</v>
      </c>
      <c r="J885" s="1">
        <v>3.5</v>
      </c>
      <c r="K885" s="1" t="s">
        <v>275</v>
      </c>
      <c r="L885" s="1" t="s">
        <v>880</v>
      </c>
      <c r="M885" s="1" t="s">
        <v>193</v>
      </c>
      <c r="N885" s="1">
        <v>2017</v>
      </c>
      <c r="O885" s="2">
        <v>0</v>
      </c>
      <c r="P885" s="1">
        <v>0</v>
      </c>
      <c r="Q885" s="2">
        <v>0</v>
      </c>
      <c r="R885" s="1"/>
      <c r="S885" s="2">
        <v>0</v>
      </c>
      <c r="T885" s="1" t="s">
        <v>193</v>
      </c>
      <c r="V885" t="s">
        <v>193</v>
      </c>
      <c r="W885" t="s">
        <v>945</v>
      </c>
      <c r="X885">
        <v>0</v>
      </c>
      <c r="Y885">
        <v>1</v>
      </c>
      <c r="AA885">
        <v>1</v>
      </c>
      <c r="AC885">
        <v>42927</v>
      </c>
      <c r="AD885" t="s">
        <v>1785</v>
      </c>
      <c r="AE885">
        <v>0</v>
      </c>
      <c r="AF885">
        <v>0</v>
      </c>
    </row>
    <row r="886" spans="1:32" x14ac:dyDescent="0.2">
      <c r="A886" s="1" t="s">
        <v>450</v>
      </c>
      <c r="B886" s="1" t="s">
        <v>451</v>
      </c>
      <c r="C886" s="1" t="s">
        <v>193</v>
      </c>
      <c r="D886" s="1" t="s">
        <v>276</v>
      </c>
      <c r="E886" s="1">
        <v>17</v>
      </c>
      <c r="F886" s="1" t="s">
        <v>1561</v>
      </c>
      <c r="G886" s="1" t="s">
        <v>198</v>
      </c>
      <c r="H886" s="2"/>
      <c r="I886" s="2">
        <v>42861</v>
      </c>
      <c r="J886" s="1">
        <v>5</v>
      </c>
      <c r="K886" s="1" t="s">
        <v>275</v>
      </c>
      <c r="L886" s="1" t="s">
        <v>773</v>
      </c>
      <c r="M886" s="1" t="s">
        <v>193</v>
      </c>
      <c r="N886" s="1">
        <v>2017</v>
      </c>
      <c r="O886" s="2">
        <v>0</v>
      </c>
      <c r="P886" s="1">
        <v>0</v>
      </c>
      <c r="Q886" s="2">
        <v>0</v>
      </c>
      <c r="R886" s="1"/>
      <c r="S886" s="2">
        <v>0</v>
      </c>
      <c r="T886" s="1" t="s">
        <v>193</v>
      </c>
      <c r="V886" t="s">
        <v>193</v>
      </c>
      <c r="W886" t="s">
        <v>437</v>
      </c>
      <c r="X886">
        <v>0</v>
      </c>
      <c r="Y886">
        <v>1</v>
      </c>
      <c r="AA886">
        <v>1</v>
      </c>
      <c r="AC886">
        <v>42861</v>
      </c>
      <c r="AD886" t="s">
        <v>1563</v>
      </c>
      <c r="AE886">
        <v>0</v>
      </c>
      <c r="AF886">
        <v>0</v>
      </c>
    </row>
    <row r="887" spans="1:32" x14ac:dyDescent="0.2">
      <c r="A887" s="1" t="s">
        <v>282</v>
      </c>
      <c r="B887" s="1" t="s">
        <v>296</v>
      </c>
      <c r="C887" s="1" t="s">
        <v>193</v>
      </c>
      <c r="D887" s="1" t="s">
        <v>276</v>
      </c>
      <c r="E887" s="1">
        <v>340</v>
      </c>
      <c r="F887" s="1" t="s">
        <v>1971</v>
      </c>
      <c r="G887" s="1" t="s">
        <v>198</v>
      </c>
      <c r="H887" s="2"/>
      <c r="I887" s="2">
        <v>42446</v>
      </c>
      <c r="J887" s="1">
        <v>1.5</v>
      </c>
      <c r="K887" s="1" t="s">
        <v>275</v>
      </c>
      <c r="L887" s="1" t="s">
        <v>1790</v>
      </c>
      <c r="M887" s="1" t="s">
        <v>193</v>
      </c>
      <c r="N887" s="1">
        <v>2016</v>
      </c>
      <c r="O887" s="2">
        <v>0</v>
      </c>
      <c r="P887" s="1">
        <v>1</v>
      </c>
      <c r="Q887" s="2">
        <v>1</v>
      </c>
      <c r="R887" s="1"/>
      <c r="S887" s="2">
        <v>0</v>
      </c>
      <c r="T887" s="1" t="s">
        <v>193</v>
      </c>
      <c r="U887">
        <v>1.5</v>
      </c>
      <c r="V887" t="s">
        <v>193</v>
      </c>
      <c r="W887" t="s">
        <v>1972</v>
      </c>
      <c r="X887">
        <v>0</v>
      </c>
      <c r="Y887">
        <v>1</v>
      </c>
      <c r="AA887">
        <v>1</v>
      </c>
      <c r="AC887">
        <v>42446</v>
      </c>
      <c r="AD887" t="s">
        <v>1792</v>
      </c>
      <c r="AE887">
        <v>0</v>
      </c>
      <c r="AF887">
        <v>0</v>
      </c>
    </row>
    <row r="888" spans="1:32" x14ac:dyDescent="0.2">
      <c r="A888" s="1" t="s">
        <v>450</v>
      </c>
      <c r="B888" s="1" t="s">
        <v>451</v>
      </c>
      <c r="C888" s="1" t="s">
        <v>193</v>
      </c>
      <c r="D888" s="1" t="s">
        <v>276</v>
      </c>
      <c r="E888" s="1">
        <v>20</v>
      </c>
      <c r="F888" s="1" t="s">
        <v>1973</v>
      </c>
      <c r="G888" s="1" t="s">
        <v>198</v>
      </c>
      <c r="H888" s="2"/>
      <c r="I888" s="2">
        <v>42859</v>
      </c>
      <c r="J888" s="1">
        <v>5</v>
      </c>
      <c r="K888" s="1" t="s">
        <v>275</v>
      </c>
      <c r="L888" s="1" t="s">
        <v>1799</v>
      </c>
      <c r="M888" s="1" t="s">
        <v>193</v>
      </c>
      <c r="N888" s="1">
        <v>2017</v>
      </c>
      <c r="O888" s="2">
        <v>0</v>
      </c>
      <c r="P888" s="1">
        <v>0</v>
      </c>
      <c r="Q888" s="2">
        <v>0</v>
      </c>
      <c r="R888" s="1"/>
      <c r="S888" s="2">
        <v>0</v>
      </c>
      <c r="T888" s="1" t="s">
        <v>193</v>
      </c>
      <c r="V888" t="s">
        <v>193</v>
      </c>
      <c r="W888" t="s">
        <v>366</v>
      </c>
      <c r="X888">
        <v>0</v>
      </c>
      <c r="Y888">
        <v>1</v>
      </c>
      <c r="AA888">
        <v>1</v>
      </c>
      <c r="AC888">
        <v>42859</v>
      </c>
      <c r="AD888" t="s">
        <v>1801</v>
      </c>
      <c r="AE888">
        <v>0</v>
      </c>
      <c r="AF888">
        <v>0</v>
      </c>
    </row>
    <row r="889" spans="1:32" x14ac:dyDescent="0.2">
      <c r="A889" s="1" t="s">
        <v>282</v>
      </c>
      <c r="B889" s="1" t="s">
        <v>296</v>
      </c>
      <c r="C889" s="1" t="s">
        <v>193</v>
      </c>
      <c r="D889" s="1" t="s">
        <v>276</v>
      </c>
      <c r="E889" s="1">
        <v>352</v>
      </c>
      <c r="F889" s="1" t="s">
        <v>1974</v>
      </c>
      <c r="G889" s="1" t="s">
        <v>198</v>
      </c>
      <c r="H889" s="2"/>
      <c r="I889" s="2">
        <v>42877</v>
      </c>
      <c r="J889" s="1">
        <v>3</v>
      </c>
      <c r="K889" s="1" t="s">
        <v>275</v>
      </c>
      <c r="L889" s="1" t="s">
        <v>1975</v>
      </c>
      <c r="M889" s="1" t="s">
        <v>193</v>
      </c>
      <c r="N889" s="1">
        <v>2017</v>
      </c>
      <c r="O889" s="2">
        <v>0</v>
      </c>
      <c r="P889" s="1">
        <v>0</v>
      </c>
      <c r="Q889" s="2">
        <v>0</v>
      </c>
      <c r="R889" s="1"/>
      <c r="S889" s="2">
        <v>0</v>
      </c>
      <c r="T889" s="1" t="s">
        <v>193</v>
      </c>
      <c r="V889" t="s">
        <v>193</v>
      </c>
      <c r="W889" t="s">
        <v>1352</v>
      </c>
      <c r="X889">
        <v>0</v>
      </c>
      <c r="Y889">
        <v>1</v>
      </c>
      <c r="AA889">
        <v>1</v>
      </c>
      <c r="AC889">
        <v>42877</v>
      </c>
      <c r="AD889" t="s">
        <v>1795</v>
      </c>
      <c r="AE889">
        <v>0</v>
      </c>
      <c r="AF889">
        <v>0</v>
      </c>
    </row>
    <row r="890" spans="1:32" x14ac:dyDescent="0.2">
      <c r="A890" s="1" t="s">
        <v>450</v>
      </c>
      <c r="B890" s="1" t="s">
        <v>451</v>
      </c>
      <c r="C890" s="1" t="s">
        <v>193</v>
      </c>
      <c r="D890" s="1" t="s">
        <v>276</v>
      </c>
      <c r="E890" s="1">
        <v>24</v>
      </c>
      <c r="F890" s="1" t="s">
        <v>1976</v>
      </c>
      <c r="G890" s="1" t="s">
        <v>198</v>
      </c>
      <c r="H890" s="2"/>
      <c r="I890" s="2">
        <v>42862</v>
      </c>
      <c r="J890" s="1">
        <v>4.5</v>
      </c>
      <c r="K890" s="1" t="s">
        <v>275</v>
      </c>
      <c r="L890" s="1" t="s">
        <v>1799</v>
      </c>
      <c r="M890" s="1" t="s">
        <v>193</v>
      </c>
      <c r="N890" s="1">
        <v>2017</v>
      </c>
      <c r="O890" s="2">
        <v>0</v>
      </c>
      <c r="P890" s="1">
        <v>0</v>
      </c>
      <c r="Q890" s="2">
        <v>0</v>
      </c>
      <c r="R890" s="1"/>
      <c r="S890" s="2">
        <v>0</v>
      </c>
      <c r="T890" s="1" t="s">
        <v>193</v>
      </c>
      <c r="V890" t="s">
        <v>193</v>
      </c>
      <c r="W890" t="s">
        <v>1977</v>
      </c>
      <c r="X890">
        <v>0</v>
      </c>
      <c r="Y890">
        <v>1</v>
      </c>
      <c r="AA890">
        <v>1</v>
      </c>
      <c r="AC890">
        <v>42862</v>
      </c>
      <c r="AD890" t="s">
        <v>1801</v>
      </c>
      <c r="AE890">
        <v>0</v>
      </c>
      <c r="AF890">
        <v>0</v>
      </c>
    </row>
    <row r="891" spans="1:32" x14ac:dyDescent="0.2">
      <c r="A891" s="1" t="s">
        <v>282</v>
      </c>
      <c r="B891" s="1" t="s">
        <v>296</v>
      </c>
      <c r="C891" s="1" t="s">
        <v>193</v>
      </c>
      <c r="D891" s="1" t="s">
        <v>276</v>
      </c>
      <c r="E891" s="1">
        <v>372</v>
      </c>
      <c r="F891" s="1" t="s">
        <v>354</v>
      </c>
      <c r="G891" s="1" t="s">
        <v>198</v>
      </c>
      <c r="H891" s="2"/>
      <c r="I891" s="2">
        <v>42913</v>
      </c>
      <c r="J891" s="1">
        <v>3.5</v>
      </c>
      <c r="K891" s="1" t="s">
        <v>275</v>
      </c>
      <c r="L891" s="1" t="s">
        <v>880</v>
      </c>
      <c r="M891" s="1" t="s">
        <v>193</v>
      </c>
      <c r="N891" s="1">
        <v>2017</v>
      </c>
      <c r="O891" s="2">
        <v>0</v>
      </c>
      <c r="P891" s="1">
        <v>0</v>
      </c>
      <c r="Q891" s="2">
        <v>0</v>
      </c>
      <c r="R891" s="1"/>
      <c r="S891" s="2">
        <v>0</v>
      </c>
      <c r="T891" s="1" t="s">
        <v>193</v>
      </c>
      <c r="V891" t="s">
        <v>193</v>
      </c>
      <c r="W891" t="s">
        <v>1978</v>
      </c>
      <c r="X891">
        <v>0</v>
      </c>
      <c r="Y891">
        <v>1</v>
      </c>
      <c r="AA891">
        <v>1</v>
      </c>
      <c r="AC891">
        <v>42913</v>
      </c>
      <c r="AD891" t="s">
        <v>1785</v>
      </c>
      <c r="AE891">
        <v>0</v>
      </c>
      <c r="AF891">
        <v>0</v>
      </c>
    </row>
    <row r="892" spans="1:32" x14ac:dyDescent="0.2">
      <c r="A892" s="1" t="s">
        <v>450</v>
      </c>
      <c r="B892" s="1" t="s">
        <v>451</v>
      </c>
      <c r="C892" s="1" t="s">
        <v>193</v>
      </c>
      <c r="D892" s="1" t="s">
        <v>276</v>
      </c>
      <c r="E892" s="1">
        <v>300</v>
      </c>
      <c r="F892" s="1" t="s">
        <v>1808</v>
      </c>
      <c r="G892" s="1" t="s">
        <v>198</v>
      </c>
      <c r="H892" s="2"/>
      <c r="I892" s="2">
        <v>42897</v>
      </c>
      <c r="J892" s="1">
        <v>5</v>
      </c>
      <c r="K892" s="1" t="s">
        <v>275</v>
      </c>
      <c r="L892" s="1" t="s">
        <v>1775</v>
      </c>
      <c r="M892" s="1" t="s">
        <v>193</v>
      </c>
      <c r="N892" s="1">
        <v>2017</v>
      </c>
      <c r="O892" s="2">
        <v>0</v>
      </c>
      <c r="P892" s="1">
        <v>0</v>
      </c>
      <c r="Q892" s="2">
        <v>0</v>
      </c>
      <c r="R892" s="1"/>
      <c r="S892" s="2">
        <v>0</v>
      </c>
      <c r="T892" s="1" t="s">
        <v>193</v>
      </c>
      <c r="V892" t="s">
        <v>193</v>
      </c>
      <c r="W892" t="s">
        <v>1979</v>
      </c>
      <c r="X892">
        <v>0</v>
      </c>
      <c r="Y892">
        <v>1</v>
      </c>
      <c r="AA892">
        <v>1</v>
      </c>
      <c r="AC892">
        <v>42897</v>
      </c>
      <c r="AD892" t="s">
        <v>1809</v>
      </c>
      <c r="AE892">
        <v>0</v>
      </c>
      <c r="AF892">
        <v>0</v>
      </c>
    </row>
    <row r="893" spans="1:32" x14ac:dyDescent="0.2">
      <c r="A893" s="1" t="s">
        <v>450</v>
      </c>
      <c r="B893" s="1" t="s">
        <v>451</v>
      </c>
      <c r="C893" s="1" t="s">
        <v>193</v>
      </c>
      <c r="D893" s="1" t="s">
        <v>276</v>
      </c>
      <c r="E893" s="1">
        <v>33</v>
      </c>
      <c r="F893" s="1" t="s">
        <v>1980</v>
      </c>
      <c r="G893" s="1" t="s">
        <v>198</v>
      </c>
      <c r="H893" s="2"/>
      <c r="I893" s="2">
        <v>42673</v>
      </c>
      <c r="J893" s="1">
        <v>5</v>
      </c>
      <c r="K893" s="1" t="s">
        <v>275</v>
      </c>
      <c r="L893" s="1" t="s">
        <v>1787</v>
      </c>
      <c r="M893" s="1" t="s">
        <v>193</v>
      </c>
      <c r="N893" s="1">
        <v>2016</v>
      </c>
      <c r="O893" s="2">
        <v>0</v>
      </c>
      <c r="P893" s="1">
        <v>0</v>
      </c>
      <c r="Q893" s="2">
        <v>0</v>
      </c>
      <c r="R893" s="1"/>
      <c r="S893" s="2">
        <v>0</v>
      </c>
      <c r="T893" s="1" t="s">
        <v>193</v>
      </c>
      <c r="V893" t="s">
        <v>193</v>
      </c>
      <c r="W893" t="s">
        <v>1337</v>
      </c>
      <c r="X893">
        <v>0</v>
      </c>
      <c r="Y893">
        <v>1</v>
      </c>
      <c r="AA893">
        <v>1</v>
      </c>
      <c r="AC893">
        <v>42673</v>
      </c>
      <c r="AD893" t="s">
        <v>1788</v>
      </c>
      <c r="AE893">
        <v>0</v>
      </c>
      <c r="AF893">
        <v>0</v>
      </c>
    </row>
    <row r="894" spans="1:32" x14ac:dyDescent="0.2">
      <c r="A894" s="1" t="s">
        <v>450</v>
      </c>
      <c r="B894" s="1" t="s">
        <v>451</v>
      </c>
      <c r="C894" s="1" t="s">
        <v>193</v>
      </c>
      <c r="D894" s="1" t="s">
        <v>276</v>
      </c>
      <c r="E894" s="1">
        <v>379</v>
      </c>
      <c r="F894" s="1" t="s">
        <v>860</v>
      </c>
      <c r="G894" s="1" t="s">
        <v>198</v>
      </c>
      <c r="H894" s="2"/>
      <c r="I894" s="2">
        <v>42763</v>
      </c>
      <c r="J894" s="1">
        <v>4.5</v>
      </c>
      <c r="K894" s="1" t="s">
        <v>275</v>
      </c>
      <c r="L894" s="1" t="s">
        <v>1775</v>
      </c>
      <c r="M894" s="1" t="s">
        <v>193</v>
      </c>
      <c r="N894" s="1">
        <v>2017</v>
      </c>
      <c r="O894" s="2">
        <v>0</v>
      </c>
      <c r="P894" s="1">
        <v>0</v>
      </c>
      <c r="Q894" s="2">
        <v>0</v>
      </c>
      <c r="R894" s="1"/>
      <c r="S894" s="2">
        <v>0</v>
      </c>
      <c r="T894" s="1" t="s">
        <v>193</v>
      </c>
      <c r="V894" t="s">
        <v>193</v>
      </c>
      <c r="W894" t="s">
        <v>1981</v>
      </c>
      <c r="X894">
        <v>0</v>
      </c>
      <c r="Y894">
        <v>1</v>
      </c>
      <c r="AA894">
        <v>1</v>
      </c>
      <c r="AC894">
        <v>42763</v>
      </c>
      <c r="AD894" t="s">
        <v>1809</v>
      </c>
      <c r="AE894">
        <v>0</v>
      </c>
      <c r="AF894">
        <v>0</v>
      </c>
    </row>
    <row r="895" spans="1:32" x14ac:dyDescent="0.2">
      <c r="A895" s="1" t="s">
        <v>450</v>
      </c>
      <c r="B895" s="1" t="s">
        <v>451</v>
      </c>
      <c r="C895" s="1" t="s">
        <v>193</v>
      </c>
      <c r="D895" s="1" t="s">
        <v>276</v>
      </c>
      <c r="E895" s="1">
        <v>39</v>
      </c>
      <c r="F895" s="1" t="s">
        <v>1982</v>
      </c>
      <c r="G895" s="1" t="s">
        <v>198</v>
      </c>
      <c r="H895" s="2"/>
      <c r="I895" s="2">
        <v>42782</v>
      </c>
      <c r="J895" s="1">
        <v>5</v>
      </c>
      <c r="K895" s="1" t="s">
        <v>275</v>
      </c>
      <c r="L895" s="1" t="s">
        <v>1823</v>
      </c>
      <c r="M895" s="1" t="s">
        <v>193</v>
      </c>
      <c r="N895" s="1">
        <v>2017</v>
      </c>
      <c r="O895" s="2">
        <v>0</v>
      </c>
      <c r="P895" s="1">
        <v>0</v>
      </c>
      <c r="Q895" s="2">
        <v>0</v>
      </c>
      <c r="R895" s="1"/>
      <c r="S895" s="2">
        <v>0</v>
      </c>
      <c r="T895" s="1" t="s">
        <v>193</v>
      </c>
      <c r="V895" t="s">
        <v>193</v>
      </c>
      <c r="W895" t="s">
        <v>1675</v>
      </c>
      <c r="X895">
        <v>0</v>
      </c>
      <c r="Y895">
        <v>1</v>
      </c>
      <c r="AA895">
        <v>1</v>
      </c>
      <c r="AC895">
        <v>42782</v>
      </c>
      <c r="AD895" t="s">
        <v>1824</v>
      </c>
      <c r="AE895">
        <v>0</v>
      </c>
      <c r="AF895">
        <v>0</v>
      </c>
    </row>
    <row r="896" spans="1:32" x14ac:dyDescent="0.2">
      <c r="A896" s="1" t="s">
        <v>450</v>
      </c>
      <c r="B896" s="1" t="s">
        <v>451</v>
      </c>
      <c r="C896" s="1" t="s">
        <v>193</v>
      </c>
      <c r="D896" s="1" t="s">
        <v>276</v>
      </c>
      <c r="E896" s="1">
        <v>44</v>
      </c>
      <c r="F896" s="1" t="s">
        <v>1812</v>
      </c>
      <c r="G896" s="1" t="s">
        <v>198</v>
      </c>
      <c r="H896" s="2"/>
      <c r="I896" s="2">
        <v>42880</v>
      </c>
      <c r="J896" s="1">
        <v>5</v>
      </c>
      <c r="K896" s="1" t="s">
        <v>275</v>
      </c>
      <c r="L896" s="1" t="s">
        <v>1775</v>
      </c>
      <c r="M896" s="1" t="s">
        <v>193</v>
      </c>
      <c r="N896" s="1">
        <v>2017</v>
      </c>
      <c r="O896" s="2">
        <v>0</v>
      </c>
      <c r="P896" s="1">
        <v>0</v>
      </c>
      <c r="Q896" s="2">
        <v>0</v>
      </c>
      <c r="R896" s="1"/>
      <c r="S896" s="2">
        <v>0</v>
      </c>
      <c r="T896" s="1" t="s">
        <v>193</v>
      </c>
      <c r="V896" t="s">
        <v>193</v>
      </c>
      <c r="W896" t="s">
        <v>928</v>
      </c>
      <c r="X896">
        <v>0</v>
      </c>
      <c r="Y896">
        <v>1</v>
      </c>
      <c r="AA896">
        <v>1</v>
      </c>
      <c r="AC896">
        <v>42880</v>
      </c>
      <c r="AD896" t="s">
        <v>1777</v>
      </c>
      <c r="AE896">
        <v>0</v>
      </c>
      <c r="AF896">
        <v>0</v>
      </c>
    </row>
    <row r="897" spans="1:32" x14ac:dyDescent="0.2">
      <c r="A897" s="1" t="s">
        <v>450</v>
      </c>
      <c r="B897" s="1" t="s">
        <v>451</v>
      </c>
      <c r="C897" s="1" t="s">
        <v>193</v>
      </c>
      <c r="D897" s="1" t="s">
        <v>276</v>
      </c>
      <c r="E897" s="1">
        <v>61</v>
      </c>
      <c r="F897" s="1" t="s">
        <v>1983</v>
      </c>
      <c r="G897" s="1" t="s">
        <v>198</v>
      </c>
      <c r="H897" s="2"/>
      <c r="I897" s="2">
        <v>42866</v>
      </c>
      <c r="J897" s="1">
        <v>5</v>
      </c>
      <c r="K897" s="1" t="s">
        <v>275</v>
      </c>
      <c r="L897" s="1" t="s">
        <v>1830</v>
      </c>
      <c r="M897" s="1" t="s">
        <v>193</v>
      </c>
      <c r="N897" s="1">
        <v>2017</v>
      </c>
      <c r="O897" s="2">
        <v>0</v>
      </c>
      <c r="P897" s="1">
        <v>0</v>
      </c>
      <c r="Q897" s="2">
        <v>0</v>
      </c>
      <c r="R897" s="1"/>
      <c r="S897" s="2">
        <v>0</v>
      </c>
      <c r="T897" s="1" t="s">
        <v>193</v>
      </c>
      <c r="V897" t="s">
        <v>193</v>
      </c>
      <c r="W897" t="s">
        <v>611</v>
      </c>
      <c r="X897">
        <v>0</v>
      </c>
      <c r="Y897">
        <v>1</v>
      </c>
      <c r="AA897">
        <v>1</v>
      </c>
      <c r="AC897">
        <v>42866</v>
      </c>
      <c r="AD897" t="s">
        <v>1831</v>
      </c>
      <c r="AE897">
        <v>0</v>
      </c>
      <c r="AF897">
        <v>0</v>
      </c>
    </row>
    <row r="898" spans="1:32" x14ac:dyDescent="0.2">
      <c r="A898" s="1" t="s">
        <v>282</v>
      </c>
      <c r="B898" s="1" t="s">
        <v>296</v>
      </c>
      <c r="C898" s="1" t="s">
        <v>193</v>
      </c>
      <c r="D898" s="1" t="s">
        <v>276</v>
      </c>
      <c r="E898" s="1">
        <v>478</v>
      </c>
      <c r="F898" s="1" t="s">
        <v>1984</v>
      </c>
      <c r="G898" s="1" t="s">
        <v>198</v>
      </c>
      <c r="H898" s="2"/>
      <c r="I898" s="2">
        <v>42927</v>
      </c>
      <c r="J898" s="1">
        <v>4.5</v>
      </c>
      <c r="K898" s="1" t="s">
        <v>275</v>
      </c>
      <c r="L898" s="1" t="s">
        <v>880</v>
      </c>
      <c r="M898" s="1" t="s">
        <v>193</v>
      </c>
      <c r="N898" s="1">
        <v>2017</v>
      </c>
      <c r="O898" s="2">
        <v>0</v>
      </c>
      <c r="P898" s="1">
        <v>0</v>
      </c>
      <c r="Q898" s="2">
        <v>0</v>
      </c>
      <c r="R898" s="1"/>
      <c r="S898" s="2">
        <v>0</v>
      </c>
      <c r="T898" s="1" t="s">
        <v>193</v>
      </c>
      <c r="V898" t="s">
        <v>193</v>
      </c>
      <c r="W898" t="s">
        <v>1985</v>
      </c>
      <c r="X898">
        <v>0</v>
      </c>
      <c r="Y898">
        <v>1</v>
      </c>
      <c r="AA898">
        <v>1</v>
      </c>
      <c r="AC898">
        <v>42927</v>
      </c>
      <c r="AD898" t="s">
        <v>1792</v>
      </c>
      <c r="AE898">
        <v>0</v>
      </c>
      <c r="AF898">
        <v>0</v>
      </c>
    </row>
    <row r="899" spans="1:32" x14ac:dyDescent="0.2">
      <c r="A899" s="1" t="s">
        <v>450</v>
      </c>
      <c r="B899" s="1" t="s">
        <v>451</v>
      </c>
      <c r="C899" s="1" t="s">
        <v>193</v>
      </c>
      <c r="D899" s="1" t="s">
        <v>276</v>
      </c>
      <c r="E899" s="1">
        <v>67</v>
      </c>
      <c r="F899" s="1" t="s">
        <v>1986</v>
      </c>
      <c r="G899" s="1" t="s">
        <v>198</v>
      </c>
      <c r="H899" s="2"/>
      <c r="I899" s="2">
        <v>42913</v>
      </c>
      <c r="J899" s="1">
        <v>5</v>
      </c>
      <c r="K899" s="1" t="s">
        <v>275</v>
      </c>
      <c r="L899" s="1" t="s">
        <v>1987</v>
      </c>
      <c r="M899" s="1" t="s">
        <v>193</v>
      </c>
      <c r="N899" s="1">
        <v>2017</v>
      </c>
      <c r="O899" s="2">
        <v>0</v>
      </c>
      <c r="P899" s="1">
        <v>0</v>
      </c>
      <c r="Q899" s="2">
        <v>0</v>
      </c>
      <c r="R899" s="1"/>
      <c r="S899" s="2">
        <v>0</v>
      </c>
      <c r="T899" s="1" t="s">
        <v>193</v>
      </c>
      <c r="V899" t="s">
        <v>193</v>
      </c>
      <c r="W899" t="s">
        <v>897</v>
      </c>
      <c r="X899">
        <v>0</v>
      </c>
      <c r="Y899">
        <v>1</v>
      </c>
      <c r="AA899">
        <v>1</v>
      </c>
      <c r="AC899">
        <v>42913</v>
      </c>
      <c r="AD899" t="s">
        <v>1988</v>
      </c>
      <c r="AE899">
        <v>0</v>
      </c>
      <c r="AF899">
        <v>0</v>
      </c>
    </row>
    <row r="900" spans="1:32" x14ac:dyDescent="0.2">
      <c r="A900" s="1" t="s">
        <v>282</v>
      </c>
      <c r="B900" s="1" t="s">
        <v>296</v>
      </c>
      <c r="C900" s="1" t="s">
        <v>193</v>
      </c>
      <c r="D900" s="1" t="s">
        <v>276</v>
      </c>
      <c r="E900" s="1">
        <v>480</v>
      </c>
      <c r="F900" s="1" t="s">
        <v>1825</v>
      </c>
      <c r="G900" s="1" t="s">
        <v>198</v>
      </c>
      <c r="H900" s="2"/>
      <c r="I900" s="2">
        <v>42906</v>
      </c>
      <c r="J900" s="1">
        <v>3</v>
      </c>
      <c r="K900" s="1" t="s">
        <v>275</v>
      </c>
      <c r="L900" s="1" t="s">
        <v>880</v>
      </c>
      <c r="M900" s="1" t="s">
        <v>193</v>
      </c>
      <c r="N900" s="1">
        <v>2017</v>
      </c>
      <c r="O900" s="2">
        <v>0</v>
      </c>
      <c r="P900" s="1">
        <v>0</v>
      </c>
      <c r="Q900" s="2">
        <v>0</v>
      </c>
      <c r="R900" s="1"/>
      <c r="S900" s="2">
        <v>0</v>
      </c>
      <c r="T900" s="1" t="s">
        <v>193</v>
      </c>
      <c r="V900" t="s">
        <v>193</v>
      </c>
      <c r="W900" t="s">
        <v>1989</v>
      </c>
      <c r="X900">
        <v>0</v>
      </c>
      <c r="Y900">
        <v>1</v>
      </c>
      <c r="AA900">
        <v>1</v>
      </c>
      <c r="AC900">
        <v>42906</v>
      </c>
      <c r="AD900" t="s">
        <v>1815</v>
      </c>
      <c r="AE900">
        <v>0</v>
      </c>
      <c r="AF900">
        <v>0</v>
      </c>
    </row>
    <row r="901" spans="1:32" x14ac:dyDescent="0.2">
      <c r="A901" s="1" t="s">
        <v>450</v>
      </c>
      <c r="B901" s="1" t="s">
        <v>451</v>
      </c>
      <c r="C901" s="1" t="s">
        <v>193</v>
      </c>
      <c r="D901" s="1" t="s">
        <v>276</v>
      </c>
      <c r="E901" s="1">
        <v>88</v>
      </c>
      <c r="F901" s="1" t="s">
        <v>1829</v>
      </c>
      <c r="G901" s="1" t="s">
        <v>198</v>
      </c>
      <c r="H901" s="2"/>
      <c r="I901" s="2">
        <v>42854</v>
      </c>
      <c r="J901" s="1">
        <v>5</v>
      </c>
      <c r="K901" s="1" t="s">
        <v>275</v>
      </c>
      <c r="L901" s="1" t="s">
        <v>1830</v>
      </c>
      <c r="M901" s="1" t="s">
        <v>193</v>
      </c>
      <c r="N901" s="1">
        <v>2017</v>
      </c>
      <c r="O901" s="2">
        <v>0</v>
      </c>
      <c r="P901" s="1">
        <v>0</v>
      </c>
      <c r="Q901" s="2">
        <v>0</v>
      </c>
      <c r="R901" s="1"/>
      <c r="S901" s="2">
        <v>0</v>
      </c>
      <c r="T901" s="1" t="s">
        <v>193</v>
      </c>
      <c r="V901" t="s">
        <v>193</v>
      </c>
      <c r="W901" t="s">
        <v>1990</v>
      </c>
      <c r="X901">
        <v>0</v>
      </c>
      <c r="Y901">
        <v>1</v>
      </c>
      <c r="AA901">
        <v>1</v>
      </c>
      <c r="AC901">
        <v>42854</v>
      </c>
      <c r="AD901" t="s">
        <v>1831</v>
      </c>
      <c r="AE901">
        <v>0</v>
      </c>
      <c r="AF901">
        <v>0</v>
      </c>
    </row>
    <row r="902" spans="1:32" x14ac:dyDescent="0.2">
      <c r="A902" s="1" t="s">
        <v>454</v>
      </c>
      <c r="B902" s="1" t="s">
        <v>501</v>
      </c>
      <c r="C902" s="1" t="s">
        <v>193</v>
      </c>
      <c r="D902" s="1" t="s">
        <v>276</v>
      </c>
      <c r="E902" s="1">
        <v>209</v>
      </c>
      <c r="F902" s="1" t="s">
        <v>1834</v>
      </c>
      <c r="G902" s="1" t="s">
        <v>198</v>
      </c>
      <c r="H902" s="2"/>
      <c r="I902" s="2">
        <v>42927</v>
      </c>
      <c r="J902" s="1">
        <v>3.5</v>
      </c>
      <c r="K902" s="1" t="s">
        <v>275</v>
      </c>
      <c r="L902" s="1" t="s">
        <v>904</v>
      </c>
      <c r="M902" s="1" t="s">
        <v>193</v>
      </c>
      <c r="N902" s="1">
        <v>2017</v>
      </c>
      <c r="O902" s="2">
        <v>0</v>
      </c>
      <c r="P902" s="1">
        <v>0</v>
      </c>
      <c r="Q902" s="2">
        <v>0</v>
      </c>
      <c r="R902" s="1"/>
      <c r="S902" s="2">
        <v>0</v>
      </c>
      <c r="T902" s="1" t="s">
        <v>193</v>
      </c>
      <c r="V902" t="s">
        <v>193</v>
      </c>
      <c r="W902" t="s">
        <v>1991</v>
      </c>
      <c r="X902">
        <v>0</v>
      </c>
      <c r="Y902">
        <v>1</v>
      </c>
      <c r="AA902">
        <v>1</v>
      </c>
      <c r="AC902">
        <v>42927</v>
      </c>
      <c r="AD902" t="s">
        <v>1835</v>
      </c>
      <c r="AE902">
        <v>0</v>
      </c>
      <c r="AF902">
        <v>0</v>
      </c>
    </row>
    <row r="903" spans="1:32" x14ac:dyDescent="0.2">
      <c r="A903" s="1" t="s">
        <v>454</v>
      </c>
      <c r="B903" s="1" t="s">
        <v>501</v>
      </c>
      <c r="C903" s="1" t="s">
        <v>193</v>
      </c>
      <c r="D903" s="1" t="s">
        <v>276</v>
      </c>
      <c r="E903" s="1">
        <v>210</v>
      </c>
      <c r="F903" s="1" t="s">
        <v>1836</v>
      </c>
      <c r="G903" s="1" t="s">
        <v>198</v>
      </c>
      <c r="H903" s="2"/>
      <c r="I903" s="2">
        <v>42906</v>
      </c>
      <c r="J903" s="1">
        <v>3.5</v>
      </c>
      <c r="K903" s="1" t="s">
        <v>275</v>
      </c>
      <c r="L903" s="1" t="s">
        <v>904</v>
      </c>
      <c r="M903" s="1" t="s">
        <v>193</v>
      </c>
      <c r="N903" s="1">
        <v>2017</v>
      </c>
      <c r="O903" s="2">
        <v>0</v>
      </c>
      <c r="P903" s="1">
        <v>0</v>
      </c>
      <c r="Q903" s="2">
        <v>0</v>
      </c>
      <c r="R903" s="1"/>
      <c r="S903" s="2">
        <v>0</v>
      </c>
      <c r="T903" s="1" t="s">
        <v>193</v>
      </c>
      <c r="V903" t="s">
        <v>193</v>
      </c>
      <c r="W903" t="s">
        <v>18</v>
      </c>
      <c r="X903">
        <v>0</v>
      </c>
      <c r="Y903">
        <v>1</v>
      </c>
      <c r="AA903">
        <v>1</v>
      </c>
      <c r="AC903">
        <v>42906</v>
      </c>
      <c r="AD903" t="s">
        <v>1835</v>
      </c>
      <c r="AE903">
        <v>0</v>
      </c>
      <c r="AF903">
        <v>0</v>
      </c>
    </row>
    <row r="904" spans="1:32" x14ac:dyDescent="0.2">
      <c r="A904" s="1" t="s">
        <v>454</v>
      </c>
      <c r="B904" s="1" t="s">
        <v>501</v>
      </c>
      <c r="C904" s="1" t="s">
        <v>193</v>
      </c>
      <c r="D904" s="1" t="s">
        <v>276</v>
      </c>
      <c r="E904" s="1">
        <v>220</v>
      </c>
      <c r="F904" s="1" t="s">
        <v>1992</v>
      </c>
      <c r="G904" s="1" t="s">
        <v>198</v>
      </c>
      <c r="H904" s="2"/>
      <c r="I904" s="2">
        <v>42869</v>
      </c>
      <c r="J904" s="1">
        <v>2.5</v>
      </c>
      <c r="K904" s="1" t="s">
        <v>275</v>
      </c>
      <c r="L904" s="1" t="s">
        <v>904</v>
      </c>
      <c r="M904" s="1" t="s">
        <v>193</v>
      </c>
      <c r="N904" s="1">
        <v>2017</v>
      </c>
      <c r="O904" s="2">
        <v>0</v>
      </c>
      <c r="P904" s="1">
        <v>1</v>
      </c>
      <c r="Q904" s="2">
        <v>1</v>
      </c>
      <c r="R904" s="1"/>
      <c r="S904" s="2">
        <v>0</v>
      </c>
      <c r="T904" s="1" t="s">
        <v>193</v>
      </c>
      <c r="U904">
        <v>2.5</v>
      </c>
      <c r="V904" t="s">
        <v>193</v>
      </c>
      <c r="W904" t="s">
        <v>1993</v>
      </c>
      <c r="X904">
        <v>0</v>
      </c>
      <c r="Y904">
        <v>1</v>
      </c>
      <c r="AA904">
        <v>1</v>
      </c>
      <c r="AC904">
        <v>42869</v>
      </c>
      <c r="AD904" t="s">
        <v>1835</v>
      </c>
      <c r="AE904">
        <v>0</v>
      </c>
      <c r="AF904">
        <v>0</v>
      </c>
    </row>
    <row r="905" spans="1:32" x14ac:dyDescent="0.2">
      <c r="A905" s="1" t="s">
        <v>454</v>
      </c>
      <c r="B905" s="1" t="s">
        <v>501</v>
      </c>
      <c r="C905" s="1" t="s">
        <v>193</v>
      </c>
      <c r="D905" s="1" t="s">
        <v>276</v>
      </c>
      <c r="E905" s="1">
        <v>228</v>
      </c>
      <c r="F905" s="1" t="s">
        <v>527</v>
      </c>
      <c r="G905" s="1" t="s">
        <v>198</v>
      </c>
      <c r="H905" s="2"/>
      <c r="I905" s="2">
        <v>42861</v>
      </c>
      <c r="J905" s="1">
        <v>3.5</v>
      </c>
      <c r="K905" s="1" t="s">
        <v>275</v>
      </c>
      <c r="L905" s="1" t="s">
        <v>904</v>
      </c>
      <c r="M905" s="1" t="s">
        <v>193</v>
      </c>
      <c r="N905" s="1">
        <v>2017</v>
      </c>
      <c r="O905" s="2">
        <v>0</v>
      </c>
      <c r="P905" s="1">
        <v>0</v>
      </c>
      <c r="Q905" s="2">
        <v>0</v>
      </c>
      <c r="R905" s="1"/>
      <c r="S905" s="2">
        <v>0</v>
      </c>
      <c r="T905" s="1" t="s">
        <v>193</v>
      </c>
      <c r="V905" t="s">
        <v>193</v>
      </c>
      <c r="W905" t="s">
        <v>1087</v>
      </c>
      <c r="X905">
        <v>0</v>
      </c>
      <c r="Y905">
        <v>1</v>
      </c>
      <c r="AA905">
        <v>1</v>
      </c>
      <c r="AC905">
        <v>42861</v>
      </c>
      <c r="AD905" t="s">
        <v>1835</v>
      </c>
      <c r="AE905">
        <v>0</v>
      </c>
      <c r="AF905">
        <v>0</v>
      </c>
    </row>
    <row r="906" spans="1:32" x14ac:dyDescent="0.2">
      <c r="A906" s="1" t="s">
        <v>454</v>
      </c>
      <c r="B906" s="1" t="s">
        <v>501</v>
      </c>
      <c r="C906" s="1" t="s">
        <v>193</v>
      </c>
      <c r="D906" s="1" t="s">
        <v>276</v>
      </c>
      <c r="E906" s="1">
        <v>244</v>
      </c>
      <c r="F906" s="1" t="s">
        <v>345</v>
      </c>
      <c r="G906" s="1" t="s">
        <v>198</v>
      </c>
      <c r="H906" s="2"/>
      <c r="I906" s="2">
        <v>42927</v>
      </c>
      <c r="J906" s="1">
        <v>3</v>
      </c>
      <c r="K906" s="1" t="s">
        <v>275</v>
      </c>
      <c r="L906" s="1" t="s">
        <v>904</v>
      </c>
      <c r="M906" s="1" t="s">
        <v>193</v>
      </c>
      <c r="N906" s="1">
        <v>2017</v>
      </c>
      <c r="O906" s="2">
        <v>0</v>
      </c>
      <c r="P906" s="1">
        <v>0</v>
      </c>
      <c r="Q906" s="2">
        <v>0</v>
      </c>
      <c r="R906" s="1"/>
      <c r="S906" s="2">
        <v>0</v>
      </c>
      <c r="T906" s="1" t="s">
        <v>193</v>
      </c>
      <c r="V906" t="s">
        <v>193</v>
      </c>
      <c r="W906" t="s">
        <v>121</v>
      </c>
      <c r="X906">
        <v>0</v>
      </c>
      <c r="Y906">
        <v>1</v>
      </c>
      <c r="AA906">
        <v>1</v>
      </c>
      <c r="AC906">
        <v>42927</v>
      </c>
      <c r="AD906" t="s">
        <v>1835</v>
      </c>
      <c r="AE906">
        <v>0</v>
      </c>
      <c r="AF906">
        <v>0</v>
      </c>
    </row>
    <row r="907" spans="1:32" x14ac:dyDescent="0.2">
      <c r="A907" s="1" t="s">
        <v>454</v>
      </c>
      <c r="B907" s="1" t="s">
        <v>501</v>
      </c>
      <c r="C907" s="1" t="s">
        <v>193</v>
      </c>
      <c r="D907" s="1" t="s">
        <v>276</v>
      </c>
      <c r="E907" s="1">
        <v>3</v>
      </c>
      <c r="F907" s="1" t="s">
        <v>1994</v>
      </c>
      <c r="G907" s="1" t="s">
        <v>198</v>
      </c>
      <c r="H907" s="2"/>
      <c r="I907" s="2">
        <v>42483</v>
      </c>
      <c r="J907" s="1">
        <v>5</v>
      </c>
      <c r="K907" s="1" t="s">
        <v>275</v>
      </c>
      <c r="L907" s="1" t="s">
        <v>781</v>
      </c>
      <c r="M907" s="1" t="s">
        <v>193</v>
      </c>
      <c r="N907" s="1">
        <v>2016</v>
      </c>
      <c r="O907" s="2">
        <v>0</v>
      </c>
      <c r="P907" s="1">
        <v>0</v>
      </c>
      <c r="Q907" s="2">
        <v>0</v>
      </c>
      <c r="R907" s="1"/>
      <c r="S907" s="2">
        <v>0</v>
      </c>
      <c r="T907" s="1" t="s">
        <v>193</v>
      </c>
      <c r="V907" t="s">
        <v>193</v>
      </c>
      <c r="W907" t="s">
        <v>935</v>
      </c>
      <c r="X907">
        <v>0</v>
      </c>
      <c r="Y907">
        <v>1</v>
      </c>
      <c r="AA907">
        <v>1</v>
      </c>
      <c r="AC907">
        <v>42483</v>
      </c>
      <c r="AD907" t="s">
        <v>1845</v>
      </c>
      <c r="AE907">
        <v>0</v>
      </c>
      <c r="AF907">
        <v>0</v>
      </c>
    </row>
    <row r="908" spans="1:32" x14ac:dyDescent="0.2">
      <c r="A908" s="1" t="s">
        <v>454</v>
      </c>
      <c r="B908" s="1" t="s">
        <v>501</v>
      </c>
      <c r="C908" s="1" t="s">
        <v>193</v>
      </c>
      <c r="D908" s="1" t="s">
        <v>276</v>
      </c>
      <c r="E908" s="1">
        <v>45</v>
      </c>
      <c r="F908" s="1" t="s">
        <v>1995</v>
      </c>
      <c r="G908" s="1" t="s">
        <v>198</v>
      </c>
      <c r="H908" s="2"/>
      <c r="I908" s="2">
        <v>42376</v>
      </c>
      <c r="J908" s="1">
        <v>4.5</v>
      </c>
      <c r="K908" s="1" t="s">
        <v>275</v>
      </c>
      <c r="L908" s="1" t="s">
        <v>784</v>
      </c>
      <c r="M908" s="1" t="s">
        <v>193</v>
      </c>
      <c r="N908" s="1">
        <v>2016</v>
      </c>
      <c r="O908" s="2">
        <v>0</v>
      </c>
      <c r="P908" s="1">
        <v>0</v>
      </c>
      <c r="Q908" s="2">
        <v>0</v>
      </c>
      <c r="R908" s="1"/>
      <c r="S908" s="2">
        <v>0</v>
      </c>
      <c r="T908" s="1" t="s">
        <v>193</v>
      </c>
      <c r="V908" t="s">
        <v>193</v>
      </c>
      <c r="W908" t="s">
        <v>1996</v>
      </c>
      <c r="X908">
        <v>0</v>
      </c>
      <c r="Y908">
        <v>1</v>
      </c>
      <c r="AA908">
        <v>1</v>
      </c>
      <c r="AC908">
        <v>42376</v>
      </c>
      <c r="AD908" t="s">
        <v>1997</v>
      </c>
      <c r="AE908">
        <v>0</v>
      </c>
      <c r="AF908">
        <v>0</v>
      </c>
    </row>
    <row r="909" spans="1:32" x14ac:dyDescent="0.2">
      <c r="A909" s="1" t="s">
        <v>454</v>
      </c>
      <c r="B909" s="1" t="s">
        <v>501</v>
      </c>
      <c r="C909" s="1" t="s">
        <v>193</v>
      </c>
      <c r="D909" s="1" t="s">
        <v>276</v>
      </c>
      <c r="E909" s="1">
        <v>51</v>
      </c>
      <c r="F909" s="1" t="s">
        <v>388</v>
      </c>
      <c r="G909" s="1" t="s">
        <v>198</v>
      </c>
      <c r="H909" s="2"/>
      <c r="I909" s="2">
        <v>42383</v>
      </c>
      <c r="J909" s="1">
        <v>3</v>
      </c>
      <c r="K909" s="1" t="s">
        <v>275</v>
      </c>
      <c r="L909" s="1" t="s">
        <v>784</v>
      </c>
      <c r="M909" s="1" t="s">
        <v>193</v>
      </c>
      <c r="N909" s="1">
        <v>2016</v>
      </c>
      <c r="O909" s="2">
        <v>0</v>
      </c>
      <c r="P909" s="1">
        <v>0</v>
      </c>
      <c r="Q909" s="2">
        <v>0</v>
      </c>
      <c r="R909" s="1"/>
      <c r="S909" s="2">
        <v>0</v>
      </c>
      <c r="T909" s="1" t="s">
        <v>193</v>
      </c>
      <c r="V909" t="s">
        <v>193</v>
      </c>
      <c r="W909" t="s">
        <v>515</v>
      </c>
      <c r="X909">
        <v>0</v>
      </c>
      <c r="Y909">
        <v>1</v>
      </c>
      <c r="AA909">
        <v>1</v>
      </c>
      <c r="AC909">
        <v>42383</v>
      </c>
      <c r="AD909" t="s">
        <v>1833</v>
      </c>
      <c r="AE909">
        <v>0</v>
      </c>
      <c r="AF909">
        <v>0</v>
      </c>
    </row>
    <row r="910" spans="1:32" x14ac:dyDescent="0.2">
      <c r="A910" s="1" t="s">
        <v>454</v>
      </c>
      <c r="B910" s="1" t="s">
        <v>501</v>
      </c>
      <c r="C910" s="1" t="s">
        <v>193</v>
      </c>
      <c r="D910" s="1" t="s">
        <v>276</v>
      </c>
      <c r="E910" s="1">
        <v>55</v>
      </c>
      <c r="F910" s="1" t="s">
        <v>1547</v>
      </c>
      <c r="G910" s="1" t="s">
        <v>198</v>
      </c>
      <c r="H910" s="2"/>
      <c r="I910" s="2">
        <v>42439</v>
      </c>
      <c r="J910" s="1">
        <v>4.5</v>
      </c>
      <c r="K910" s="1" t="s">
        <v>275</v>
      </c>
      <c r="L910" s="1" t="s">
        <v>1998</v>
      </c>
      <c r="M910" s="1" t="s">
        <v>193</v>
      </c>
      <c r="N910" s="1">
        <v>2016</v>
      </c>
      <c r="O910" s="2">
        <v>0</v>
      </c>
      <c r="P910" s="1">
        <v>0</v>
      </c>
      <c r="Q910" s="2">
        <v>0</v>
      </c>
      <c r="R910" s="1"/>
      <c r="S910" s="2">
        <v>0</v>
      </c>
      <c r="T910" s="1" t="s">
        <v>193</v>
      </c>
      <c r="V910" t="s">
        <v>193</v>
      </c>
      <c r="W910" t="s">
        <v>1999</v>
      </c>
      <c r="X910">
        <v>0</v>
      </c>
      <c r="Y910">
        <v>1</v>
      </c>
      <c r="AA910">
        <v>1</v>
      </c>
      <c r="AC910">
        <v>42439</v>
      </c>
      <c r="AD910" t="s">
        <v>1997</v>
      </c>
      <c r="AE910">
        <v>0</v>
      </c>
      <c r="AF910">
        <v>0</v>
      </c>
    </row>
    <row r="911" spans="1:32" x14ac:dyDescent="0.2">
      <c r="A911" s="1" t="s">
        <v>454</v>
      </c>
      <c r="B911" s="1" t="s">
        <v>501</v>
      </c>
      <c r="C911" s="1" t="s">
        <v>193</v>
      </c>
      <c r="D911" s="1" t="s">
        <v>276</v>
      </c>
      <c r="E911" s="1">
        <v>7</v>
      </c>
      <c r="F911" s="1" t="s">
        <v>2000</v>
      </c>
      <c r="G911" s="1" t="s">
        <v>198</v>
      </c>
      <c r="H911" s="2"/>
      <c r="I911" s="2">
        <v>42747</v>
      </c>
      <c r="J911" s="1">
        <v>4.5</v>
      </c>
      <c r="K911" s="1" t="s">
        <v>275</v>
      </c>
      <c r="L911" s="1" t="s">
        <v>1998</v>
      </c>
      <c r="M911" s="1" t="s">
        <v>193</v>
      </c>
      <c r="N911" s="1">
        <v>2017</v>
      </c>
      <c r="O911" s="2">
        <v>0</v>
      </c>
      <c r="P911" s="1">
        <v>0</v>
      </c>
      <c r="Q911" s="2">
        <v>0</v>
      </c>
      <c r="R911" s="1"/>
      <c r="S911" s="2">
        <v>0</v>
      </c>
      <c r="T911" s="1" t="s">
        <v>193</v>
      </c>
      <c r="V911" t="s">
        <v>193</v>
      </c>
      <c r="W911" t="s">
        <v>2001</v>
      </c>
      <c r="X911">
        <v>0</v>
      </c>
      <c r="Y911">
        <v>1</v>
      </c>
      <c r="AA911">
        <v>1</v>
      </c>
      <c r="AC911">
        <v>42747</v>
      </c>
      <c r="AD911" t="s">
        <v>1845</v>
      </c>
      <c r="AE911">
        <v>0</v>
      </c>
      <c r="AF911">
        <v>0</v>
      </c>
    </row>
    <row r="912" spans="1:32" x14ac:dyDescent="0.2">
      <c r="A912" s="1" t="s">
        <v>454</v>
      </c>
      <c r="B912" s="1" t="s">
        <v>501</v>
      </c>
      <c r="C912" s="1" t="s">
        <v>193</v>
      </c>
      <c r="D912" s="1" t="s">
        <v>276</v>
      </c>
      <c r="E912" s="1">
        <v>83</v>
      </c>
      <c r="F912" s="1" t="s">
        <v>1846</v>
      </c>
      <c r="G912" s="1" t="s">
        <v>198</v>
      </c>
      <c r="H912" s="2"/>
      <c r="I912" s="2">
        <v>42383</v>
      </c>
      <c r="J912" s="1">
        <v>5</v>
      </c>
      <c r="K912" s="1" t="s">
        <v>275</v>
      </c>
      <c r="L912" s="1" t="s">
        <v>784</v>
      </c>
      <c r="M912" s="1" t="s">
        <v>193</v>
      </c>
      <c r="N912" s="1">
        <v>2016</v>
      </c>
      <c r="O912" s="2">
        <v>0</v>
      </c>
      <c r="P912" s="1">
        <v>0</v>
      </c>
      <c r="Q912" s="2">
        <v>0</v>
      </c>
      <c r="R912" s="1"/>
      <c r="S912" s="2">
        <v>0</v>
      </c>
      <c r="T912" s="1" t="s">
        <v>193</v>
      </c>
      <c r="V912" t="s">
        <v>193</v>
      </c>
      <c r="W912" t="s">
        <v>409</v>
      </c>
      <c r="X912">
        <v>0</v>
      </c>
      <c r="Y912">
        <v>1</v>
      </c>
      <c r="AA912">
        <v>1</v>
      </c>
      <c r="AC912">
        <v>42383</v>
      </c>
      <c r="AD912" t="s">
        <v>1997</v>
      </c>
      <c r="AE912">
        <v>0</v>
      </c>
      <c r="AF912">
        <v>0</v>
      </c>
    </row>
    <row r="913" spans="1:32" x14ac:dyDescent="0.2">
      <c r="A913" s="1" t="s">
        <v>454</v>
      </c>
      <c r="B913" s="1" t="s">
        <v>501</v>
      </c>
      <c r="C913" s="1" t="s">
        <v>193</v>
      </c>
      <c r="D913" s="1" t="s">
        <v>276</v>
      </c>
      <c r="E913" s="1">
        <v>92</v>
      </c>
      <c r="F913" s="1" t="s">
        <v>2002</v>
      </c>
      <c r="G913" s="1" t="s">
        <v>198</v>
      </c>
      <c r="H913" s="2"/>
      <c r="I913" s="2">
        <v>42303</v>
      </c>
      <c r="J913" s="1">
        <v>3.5</v>
      </c>
      <c r="K913" s="1" t="s">
        <v>275</v>
      </c>
      <c r="L913" s="1" t="s">
        <v>781</v>
      </c>
      <c r="M913" s="1" t="s">
        <v>193</v>
      </c>
      <c r="N913" s="1">
        <v>2015</v>
      </c>
      <c r="O913" s="2">
        <v>1</v>
      </c>
      <c r="P913" s="1">
        <v>0</v>
      </c>
      <c r="Q913" s="2">
        <v>1</v>
      </c>
      <c r="R913" s="1">
        <v>42303</v>
      </c>
      <c r="S913" s="2">
        <v>0</v>
      </c>
      <c r="T913" s="1" t="s">
        <v>286</v>
      </c>
      <c r="V913" t="s">
        <v>193</v>
      </c>
      <c r="W913" t="s">
        <v>2003</v>
      </c>
      <c r="X913">
        <v>0</v>
      </c>
      <c r="Y913">
        <v>1</v>
      </c>
      <c r="AA913">
        <v>1</v>
      </c>
      <c r="AC913">
        <v>42303</v>
      </c>
      <c r="AD913" t="s">
        <v>1457</v>
      </c>
      <c r="AE913">
        <v>0</v>
      </c>
      <c r="AF913">
        <v>0</v>
      </c>
    </row>
    <row r="914" spans="1:32" x14ac:dyDescent="0.2">
      <c r="A914" s="1" t="s">
        <v>454</v>
      </c>
      <c r="B914" s="1" t="s">
        <v>786</v>
      </c>
      <c r="C914" s="1" t="s">
        <v>193</v>
      </c>
      <c r="D914" s="1" t="s">
        <v>276</v>
      </c>
      <c r="E914" s="1">
        <v>127</v>
      </c>
      <c r="F914" s="1" t="s">
        <v>1572</v>
      </c>
      <c r="G914" s="1" t="s">
        <v>198</v>
      </c>
      <c r="H914" s="2"/>
      <c r="I914" s="2">
        <v>42855</v>
      </c>
      <c r="J914" s="1">
        <v>3</v>
      </c>
      <c r="K914" s="1" t="s">
        <v>275</v>
      </c>
      <c r="L914" s="1" t="s">
        <v>1573</v>
      </c>
      <c r="M914" s="1" t="s">
        <v>193</v>
      </c>
      <c r="N914" s="1">
        <v>2017</v>
      </c>
      <c r="O914" s="2">
        <v>0</v>
      </c>
      <c r="P914" s="1">
        <v>0</v>
      </c>
      <c r="Q914" s="2">
        <v>0</v>
      </c>
      <c r="R914" s="1"/>
      <c r="S914" s="2">
        <v>0</v>
      </c>
      <c r="T914" s="1" t="s">
        <v>193</v>
      </c>
      <c r="V914" t="s">
        <v>193</v>
      </c>
      <c r="W914" t="s">
        <v>2004</v>
      </c>
      <c r="X914">
        <v>0</v>
      </c>
      <c r="Y914">
        <v>1</v>
      </c>
      <c r="AA914">
        <v>1</v>
      </c>
      <c r="AC914">
        <v>42855</v>
      </c>
      <c r="AD914" t="s">
        <v>1575</v>
      </c>
      <c r="AE914">
        <v>0</v>
      </c>
      <c r="AF914">
        <v>0</v>
      </c>
    </row>
    <row r="915" spans="1:32" x14ac:dyDescent="0.2">
      <c r="A915" s="1" t="s">
        <v>454</v>
      </c>
      <c r="B915" s="1" t="s">
        <v>786</v>
      </c>
      <c r="C915" s="1" t="s">
        <v>193</v>
      </c>
      <c r="D915" s="1" t="s">
        <v>276</v>
      </c>
      <c r="E915" s="1">
        <v>231</v>
      </c>
      <c r="F915" s="1" t="s">
        <v>1461</v>
      </c>
      <c r="G915" s="1" t="s">
        <v>198</v>
      </c>
      <c r="H915" s="2"/>
      <c r="I915" s="2">
        <v>42366</v>
      </c>
      <c r="J915" s="1">
        <v>3</v>
      </c>
      <c r="K915" s="1" t="s">
        <v>275</v>
      </c>
      <c r="L915" s="1" t="s">
        <v>904</v>
      </c>
      <c r="M915" s="1" t="s">
        <v>193</v>
      </c>
      <c r="N915" s="1">
        <v>2015</v>
      </c>
      <c r="O915" s="2">
        <v>1</v>
      </c>
      <c r="P915" s="1">
        <v>0</v>
      </c>
      <c r="Q915" s="2">
        <v>1</v>
      </c>
      <c r="R915" s="1">
        <v>42366</v>
      </c>
      <c r="S915" s="2">
        <v>0</v>
      </c>
      <c r="T915" s="1" t="s">
        <v>286</v>
      </c>
      <c r="V915" t="s">
        <v>193</v>
      </c>
      <c r="W915" t="s">
        <v>2005</v>
      </c>
      <c r="X915">
        <v>0</v>
      </c>
      <c r="Y915">
        <v>1</v>
      </c>
      <c r="AA915">
        <v>1</v>
      </c>
      <c r="AC915">
        <v>42366</v>
      </c>
      <c r="AD915" t="s">
        <v>2006</v>
      </c>
      <c r="AE915">
        <v>0</v>
      </c>
      <c r="AF915">
        <v>0</v>
      </c>
    </row>
    <row r="916" spans="1:32" x14ac:dyDescent="0.2">
      <c r="A916" s="1" t="s">
        <v>454</v>
      </c>
      <c r="B916" s="1" t="s">
        <v>786</v>
      </c>
      <c r="C916" s="1" t="s">
        <v>193</v>
      </c>
      <c r="D916" s="1" t="s">
        <v>276</v>
      </c>
      <c r="E916" s="1">
        <v>28</v>
      </c>
      <c r="F916" s="1" t="s">
        <v>2007</v>
      </c>
      <c r="G916" s="1" t="s">
        <v>198</v>
      </c>
      <c r="H916" s="2"/>
      <c r="I916" s="2">
        <v>42775</v>
      </c>
      <c r="J916" s="1">
        <v>3</v>
      </c>
      <c r="K916" s="1" t="s">
        <v>275</v>
      </c>
      <c r="L916" s="1" t="s">
        <v>1573</v>
      </c>
      <c r="M916" s="1" t="s">
        <v>193</v>
      </c>
      <c r="N916" s="1">
        <v>2017</v>
      </c>
      <c r="O916" s="2">
        <v>0</v>
      </c>
      <c r="P916" s="1">
        <v>0</v>
      </c>
      <c r="Q916" s="2">
        <v>0</v>
      </c>
      <c r="R916" s="1"/>
      <c r="S916" s="2">
        <v>0</v>
      </c>
      <c r="T916" s="1" t="s">
        <v>193</v>
      </c>
      <c r="V916" t="s">
        <v>193</v>
      </c>
      <c r="W916" t="s">
        <v>212</v>
      </c>
      <c r="X916">
        <v>0</v>
      </c>
      <c r="Y916">
        <v>1</v>
      </c>
      <c r="AA916">
        <v>1</v>
      </c>
      <c r="AC916">
        <v>42775</v>
      </c>
      <c r="AD916" t="s">
        <v>1575</v>
      </c>
      <c r="AE916">
        <v>0</v>
      </c>
      <c r="AF916">
        <v>0</v>
      </c>
    </row>
    <row r="917" spans="1:32" x14ac:dyDescent="0.2">
      <c r="A917" s="1" t="s">
        <v>454</v>
      </c>
      <c r="B917" s="1" t="s">
        <v>786</v>
      </c>
      <c r="C917" s="1" t="s">
        <v>193</v>
      </c>
      <c r="D917" s="1" t="s">
        <v>276</v>
      </c>
      <c r="E917" s="1">
        <v>72</v>
      </c>
      <c r="F917" s="1" t="s">
        <v>2008</v>
      </c>
      <c r="G917" s="1" t="s">
        <v>198</v>
      </c>
      <c r="H917" s="2"/>
      <c r="I917" s="2">
        <v>42928</v>
      </c>
      <c r="J917" s="1">
        <v>3.5</v>
      </c>
      <c r="K917" s="1" t="s">
        <v>275</v>
      </c>
      <c r="L917" s="1" t="s">
        <v>2009</v>
      </c>
      <c r="M917" s="1" t="s">
        <v>193</v>
      </c>
      <c r="N917" s="1">
        <v>2017</v>
      </c>
      <c r="O917" s="2">
        <v>0</v>
      </c>
      <c r="P917" s="1">
        <v>0</v>
      </c>
      <c r="Q917" s="2">
        <v>0</v>
      </c>
      <c r="R917" s="1"/>
      <c r="S917" s="2">
        <v>0</v>
      </c>
      <c r="T917" s="1" t="s">
        <v>193</v>
      </c>
      <c r="V917" t="s">
        <v>193</v>
      </c>
      <c r="W917" t="s">
        <v>406</v>
      </c>
      <c r="X917">
        <v>0</v>
      </c>
      <c r="Y917">
        <v>1</v>
      </c>
      <c r="AA917">
        <v>1</v>
      </c>
      <c r="AC917">
        <v>42928</v>
      </c>
      <c r="AD917" t="s">
        <v>2010</v>
      </c>
      <c r="AE917">
        <v>0</v>
      </c>
      <c r="AF917">
        <v>0</v>
      </c>
    </row>
    <row r="918" spans="1:32" x14ac:dyDescent="0.2">
      <c r="A918" s="1" t="s">
        <v>454</v>
      </c>
      <c r="B918" s="1" t="s">
        <v>455</v>
      </c>
      <c r="C918" s="1" t="s">
        <v>193</v>
      </c>
      <c r="D918" s="1" t="s">
        <v>276</v>
      </c>
      <c r="E918" s="1">
        <v>176</v>
      </c>
      <c r="F918" s="1" t="s">
        <v>373</v>
      </c>
      <c r="G918" s="1" t="s">
        <v>198</v>
      </c>
      <c r="H918" s="2"/>
      <c r="I918" s="2">
        <v>42366</v>
      </c>
      <c r="J918" s="1">
        <v>5</v>
      </c>
      <c r="K918" s="1" t="s">
        <v>275</v>
      </c>
      <c r="L918" s="1" t="s">
        <v>904</v>
      </c>
      <c r="M918" s="1" t="s">
        <v>193</v>
      </c>
      <c r="N918" s="1">
        <v>2015</v>
      </c>
      <c r="O918" s="2">
        <v>1</v>
      </c>
      <c r="P918" s="1">
        <v>0</v>
      </c>
      <c r="Q918" s="2">
        <v>1</v>
      </c>
      <c r="R918" s="1">
        <v>42366</v>
      </c>
      <c r="S918" s="2">
        <v>0</v>
      </c>
      <c r="T918" s="1" t="s">
        <v>286</v>
      </c>
      <c r="V918" t="s">
        <v>193</v>
      </c>
      <c r="W918" t="s">
        <v>2011</v>
      </c>
      <c r="X918">
        <v>0</v>
      </c>
      <c r="Y918">
        <v>1</v>
      </c>
      <c r="AA918">
        <v>1</v>
      </c>
      <c r="AC918">
        <v>42366</v>
      </c>
      <c r="AD918" t="s">
        <v>1861</v>
      </c>
      <c r="AE918">
        <v>0</v>
      </c>
      <c r="AF918">
        <v>0</v>
      </c>
    </row>
    <row r="919" spans="1:32" x14ac:dyDescent="0.2">
      <c r="A919" s="1" t="s">
        <v>454</v>
      </c>
      <c r="B919" s="1" t="s">
        <v>455</v>
      </c>
      <c r="C919" s="1" t="s">
        <v>193</v>
      </c>
      <c r="D919" s="1" t="s">
        <v>276</v>
      </c>
      <c r="E919" s="1">
        <v>178</v>
      </c>
      <c r="F919" s="1" t="s">
        <v>2012</v>
      </c>
      <c r="G919" s="1" t="s">
        <v>198</v>
      </c>
      <c r="H919" s="2"/>
      <c r="I919" s="2">
        <v>42849</v>
      </c>
      <c r="J919" s="1">
        <v>2</v>
      </c>
      <c r="K919" s="1" t="s">
        <v>275</v>
      </c>
      <c r="L919" s="1" t="s">
        <v>1856</v>
      </c>
      <c r="M919" s="1" t="s">
        <v>193</v>
      </c>
      <c r="N919" s="1">
        <v>2017</v>
      </c>
      <c r="O919" s="2">
        <v>0</v>
      </c>
      <c r="P919" s="1">
        <v>1</v>
      </c>
      <c r="Q919" s="2">
        <v>1</v>
      </c>
      <c r="R919" s="1"/>
      <c r="S919" s="2">
        <v>0</v>
      </c>
      <c r="T919" s="1" t="s">
        <v>193</v>
      </c>
      <c r="U919">
        <v>2</v>
      </c>
      <c r="V919" t="s">
        <v>193</v>
      </c>
      <c r="W919" t="s">
        <v>2013</v>
      </c>
      <c r="X919">
        <v>0</v>
      </c>
      <c r="Y919">
        <v>1</v>
      </c>
      <c r="AA919">
        <v>1</v>
      </c>
      <c r="AC919">
        <v>42849</v>
      </c>
      <c r="AD919" t="s">
        <v>1858</v>
      </c>
      <c r="AE919">
        <v>0</v>
      </c>
      <c r="AF919">
        <v>0</v>
      </c>
    </row>
    <row r="920" spans="1:32" x14ac:dyDescent="0.2">
      <c r="A920" s="1" t="s">
        <v>454</v>
      </c>
      <c r="B920" s="1" t="s">
        <v>455</v>
      </c>
      <c r="C920" s="1" t="s">
        <v>193</v>
      </c>
      <c r="D920" s="1" t="s">
        <v>276</v>
      </c>
      <c r="E920" s="1">
        <v>304</v>
      </c>
      <c r="F920" s="1" t="s">
        <v>2014</v>
      </c>
      <c r="G920" s="1" t="s">
        <v>198</v>
      </c>
      <c r="H920" s="2"/>
      <c r="I920" s="2">
        <v>42745</v>
      </c>
      <c r="J920" s="1">
        <v>3.5</v>
      </c>
      <c r="K920" s="1" t="s">
        <v>275</v>
      </c>
      <c r="L920" s="1" t="s">
        <v>2015</v>
      </c>
      <c r="M920" s="1" t="s">
        <v>193</v>
      </c>
      <c r="N920" s="1">
        <v>2017</v>
      </c>
      <c r="O920" s="2">
        <v>0</v>
      </c>
      <c r="P920" s="1">
        <v>0</v>
      </c>
      <c r="Q920" s="2">
        <v>0</v>
      </c>
      <c r="R920" s="1"/>
      <c r="S920" s="2">
        <v>0</v>
      </c>
      <c r="T920" s="1" t="s">
        <v>193</v>
      </c>
      <c r="V920" t="s">
        <v>193</v>
      </c>
      <c r="W920" t="s">
        <v>881</v>
      </c>
      <c r="X920">
        <v>0</v>
      </c>
      <c r="Y920">
        <v>1</v>
      </c>
      <c r="AA920">
        <v>1</v>
      </c>
      <c r="AC920">
        <v>42745</v>
      </c>
      <c r="AD920" t="s">
        <v>1861</v>
      </c>
      <c r="AE920">
        <v>0</v>
      </c>
      <c r="AF920">
        <v>0</v>
      </c>
    </row>
    <row r="921" spans="1:32" x14ac:dyDescent="0.2">
      <c r="A921" s="1" t="s">
        <v>454</v>
      </c>
      <c r="B921" s="1" t="s">
        <v>455</v>
      </c>
      <c r="C921" s="1" t="s">
        <v>193</v>
      </c>
      <c r="D921" s="1" t="s">
        <v>276</v>
      </c>
      <c r="E921" s="1">
        <v>58</v>
      </c>
      <c r="F921" s="1" t="s">
        <v>1859</v>
      </c>
      <c r="G921" s="1" t="s">
        <v>198</v>
      </c>
      <c r="H921" s="2"/>
      <c r="I921" s="2">
        <v>42366</v>
      </c>
      <c r="J921" s="1">
        <v>3.5</v>
      </c>
      <c r="K921" s="1" t="s">
        <v>275</v>
      </c>
      <c r="L921" s="1" t="s">
        <v>904</v>
      </c>
      <c r="M921" s="1" t="s">
        <v>193</v>
      </c>
      <c r="N921" s="1">
        <v>2015</v>
      </c>
      <c r="O921" s="2">
        <v>1</v>
      </c>
      <c r="P921" s="1">
        <v>0</v>
      </c>
      <c r="Q921" s="2">
        <v>1</v>
      </c>
      <c r="R921" s="1">
        <v>42366</v>
      </c>
      <c r="S921" s="2">
        <v>0</v>
      </c>
      <c r="T921" s="1" t="s">
        <v>286</v>
      </c>
      <c r="V921" t="s">
        <v>193</v>
      </c>
      <c r="W921" t="s">
        <v>1676</v>
      </c>
      <c r="X921">
        <v>0</v>
      </c>
      <c r="Y921">
        <v>1</v>
      </c>
      <c r="AA921">
        <v>1</v>
      </c>
      <c r="AC921">
        <v>42366</v>
      </c>
      <c r="AD921" t="s">
        <v>1463</v>
      </c>
      <c r="AE921">
        <v>0</v>
      </c>
      <c r="AF921">
        <v>0</v>
      </c>
    </row>
    <row r="922" spans="1:32" x14ac:dyDescent="0.2">
      <c r="A922" s="1" t="s">
        <v>505</v>
      </c>
      <c r="B922" s="1" t="s">
        <v>506</v>
      </c>
      <c r="C922" s="1" t="s">
        <v>193</v>
      </c>
      <c r="D922" s="1" t="s">
        <v>276</v>
      </c>
      <c r="E922" s="1">
        <v>31</v>
      </c>
      <c r="F922" s="1" t="s">
        <v>1829</v>
      </c>
      <c r="G922" s="1" t="s">
        <v>198</v>
      </c>
      <c r="H922" s="2"/>
      <c r="I922" s="2">
        <v>42795</v>
      </c>
      <c r="J922" s="1">
        <v>4.5</v>
      </c>
      <c r="K922" s="1" t="s">
        <v>275</v>
      </c>
      <c r="L922" s="1" t="s">
        <v>2016</v>
      </c>
      <c r="M922" s="1" t="s">
        <v>193</v>
      </c>
      <c r="N922" s="1">
        <v>2017</v>
      </c>
      <c r="O922" s="2">
        <v>0</v>
      </c>
      <c r="P922" s="1">
        <v>0</v>
      </c>
      <c r="Q922" s="2">
        <v>0</v>
      </c>
      <c r="R922" s="1"/>
      <c r="S922" s="2">
        <v>0</v>
      </c>
      <c r="T922" s="1" t="s">
        <v>193</v>
      </c>
      <c r="V922" t="s">
        <v>193</v>
      </c>
      <c r="W922" t="s">
        <v>441</v>
      </c>
      <c r="X922">
        <v>0</v>
      </c>
      <c r="Y922">
        <v>1</v>
      </c>
      <c r="AA922">
        <v>1</v>
      </c>
      <c r="AC922">
        <v>42795</v>
      </c>
      <c r="AD922" t="s">
        <v>2017</v>
      </c>
      <c r="AE922">
        <v>0</v>
      </c>
      <c r="AF922">
        <v>0</v>
      </c>
    </row>
    <row r="923" spans="1:32" x14ac:dyDescent="0.2">
      <c r="A923" s="1" t="s">
        <v>505</v>
      </c>
      <c r="B923" s="1" t="s">
        <v>506</v>
      </c>
      <c r="C923" s="1" t="s">
        <v>193</v>
      </c>
      <c r="D923" s="1" t="s">
        <v>276</v>
      </c>
      <c r="E923" s="1">
        <v>353</v>
      </c>
      <c r="F923" s="1" t="s">
        <v>2018</v>
      </c>
      <c r="G923" s="1" t="s">
        <v>198</v>
      </c>
      <c r="H923" s="2"/>
      <c r="I923" s="2">
        <v>42717</v>
      </c>
      <c r="J923" s="1">
        <v>3</v>
      </c>
      <c r="K923" s="1" t="s">
        <v>275</v>
      </c>
      <c r="L923" s="1" t="s">
        <v>812</v>
      </c>
      <c r="M923" s="1" t="s">
        <v>193</v>
      </c>
      <c r="N923" s="1">
        <v>2016</v>
      </c>
      <c r="O923" s="2">
        <v>0</v>
      </c>
      <c r="P923" s="1">
        <v>0</v>
      </c>
      <c r="Q923" s="2">
        <v>0</v>
      </c>
      <c r="R923" s="1"/>
      <c r="S923" s="2">
        <v>0</v>
      </c>
      <c r="T923" s="1" t="s">
        <v>193</v>
      </c>
      <c r="V923" t="s">
        <v>193</v>
      </c>
      <c r="W923" t="s">
        <v>2019</v>
      </c>
      <c r="X923">
        <v>0</v>
      </c>
      <c r="Y923">
        <v>1</v>
      </c>
      <c r="AA923">
        <v>1</v>
      </c>
      <c r="AC923">
        <v>42717</v>
      </c>
      <c r="AD923" t="s">
        <v>2020</v>
      </c>
      <c r="AE923">
        <v>0</v>
      </c>
      <c r="AF923">
        <v>0</v>
      </c>
    </row>
    <row r="924" spans="1:32" x14ac:dyDescent="0.2">
      <c r="A924" s="1" t="s">
        <v>505</v>
      </c>
      <c r="B924" s="1" t="s">
        <v>506</v>
      </c>
      <c r="C924" s="1" t="s">
        <v>193</v>
      </c>
      <c r="D924" s="1" t="s">
        <v>276</v>
      </c>
      <c r="E924" s="1">
        <v>367</v>
      </c>
      <c r="F924" s="1" t="s">
        <v>2021</v>
      </c>
      <c r="G924" s="1" t="s">
        <v>198</v>
      </c>
      <c r="H924" s="2"/>
      <c r="I924" s="2">
        <v>42796</v>
      </c>
      <c r="J924" s="1">
        <v>4.5</v>
      </c>
      <c r="K924" s="1" t="s">
        <v>275</v>
      </c>
      <c r="L924" s="1" t="s">
        <v>812</v>
      </c>
      <c r="M924" s="1" t="s">
        <v>193</v>
      </c>
      <c r="N924" s="1">
        <v>2017</v>
      </c>
      <c r="O924" s="2">
        <v>0</v>
      </c>
      <c r="P924" s="1">
        <v>0</v>
      </c>
      <c r="Q924" s="2">
        <v>0</v>
      </c>
      <c r="R924" s="1"/>
      <c r="S924" s="2">
        <v>0</v>
      </c>
      <c r="T924" s="1" t="s">
        <v>193</v>
      </c>
      <c r="V924" t="s">
        <v>193</v>
      </c>
      <c r="W924" t="s">
        <v>2022</v>
      </c>
      <c r="X924">
        <v>0</v>
      </c>
      <c r="Y924">
        <v>1</v>
      </c>
      <c r="AA924">
        <v>1</v>
      </c>
      <c r="AC924">
        <v>42796</v>
      </c>
      <c r="AD924" t="s">
        <v>1579</v>
      </c>
      <c r="AE924">
        <v>0</v>
      </c>
      <c r="AF924">
        <v>0</v>
      </c>
    </row>
    <row r="925" spans="1:32" x14ac:dyDescent="0.2">
      <c r="A925" s="1" t="s">
        <v>505</v>
      </c>
      <c r="B925" s="1" t="s">
        <v>506</v>
      </c>
      <c r="C925" s="1" t="s">
        <v>193</v>
      </c>
      <c r="D925" s="1" t="s">
        <v>276</v>
      </c>
      <c r="E925" s="1">
        <v>375</v>
      </c>
      <c r="F925" s="1" t="s">
        <v>2023</v>
      </c>
      <c r="G925" s="1" t="s">
        <v>198</v>
      </c>
      <c r="H925" s="2"/>
      <c r="I925" s="2">
        <v>42769</v>
      </c>
      <c r="J925" s="1">
        <v>4.5</v>
      </c>
      <c r="K925" s="1" t="s">
        <v>275</v>
      </c>
      <c r="L925" s="1" t="s">
        <v>812</v>
      </c>
      <c r="M925" s="1" t="s">
        <v>193</v>
      </c>
      <c r="N925" s="1">
        <v>2017</v>
      </c>
      <c r="O925" s="2">
        <v>0</v>
      </c>
      <c r="P925" s="1">
        <v>0</v>
      </c>
      <c r="Q925" s="2">
        <v>0</v>
      </c>
      <c r="R925" s="1"/>
      <c r="S925" s="2">
        <v>0</v>
      </c>
      <c r="T925" s="1" t="s">
        <v>193</v>
      </c>
      <c r="V925" t="s">
        <v>193</v>
      </c>
      <c r="W925" t="s">
        <v>884</v>
      </c>
      <c r="X925">
        <v>0</v>
      </c>
      <c r="Y925">
        <v>1</v>
      </c>
      <c r="AA925">
        <v>1</v>
      </c>
      <c r="AC925">
        <v>42769</v>
      </c>
      <c r="AD925" t="s">
        <v>2024</v>
      </c>
      <c r="AE925">
        <v>0</v>
      </c>
      <c r="AF925">
        <v>0</v>
      </c>
    </row>
    <row r="926" spans="1:32" x14ac:dyDescent="0.2">
      <c r="A926" s="1" t="s">
        <v>505</v>
      </c>
      <c r="B926" s="1" t="s">
        <v>506</v>
      </c>
      <c r="C926" s="1" t="s">
        <v>193</v>
      </c>
      <c r="D926" s="1" t="s">
        <v>276</v>
      </c>
      <c r="E926" s="1">
        <v>375</v>
      </c>
      <c r="F926" s="1" t="s">
        <v>2023</v>
      </c>
      <c r="G926" s="1" t="s">
        <v>198</v>
      </c>
      <c r="H926" s="2"/>
      <c r="I926" s="2">
        <v>42769</v>
      </c>
      <c r="J926" s="1">
        <v>4.5</v>
      </c>
      <c r="K926" s="1" t="s">
        <v>275</v>
      </c>
      <c r="L926" s="1" t="s">
        <v>812</v>
      </c>
      <c r="M926" s="1" t="s">
        <v>193</v>
      </c>
      <c r="N926" s="1">
        <v>2017</v>
      </c>
      <c r="O926" s="2">
        <v>0</v>
      </c>
      <c r="P926" s="1">
        <v>0</v>
      </c>
      <c r="Q926" s="2">
        <v>0</v>
      </c>
      <c r="R926" s="1"/>
      <c r="S926" s="2">
        <v>0</v>
      </c>
      <c r="T926" s="1" t="s">
        <v>193</v>
      </c>
      <c r="V926" t="s">
        <v>193</v>
      </c>
      <c r="W926" t="s">
        <v>884</v>
      </c>
      <c r="X926">
        <v>0</v>
      </c>
      <c r="Y926">
        <v>1</v>
      </c>
      <c r="AA926">
        <v>1</v>
      </c>
      <c r="AC926">
        <v>42769</v>
      </c>
      <c r="AD926" t="s">
        <v>1579</v>
      </c>
      <c r="AE926">
        <v>0</v>
      </c>
      <c r="AF926">
        <v>0</v>
      </c>
    </row>
    <row r="927" spans="1:32" x14ac:dyDescent="0.2">
      <c r="A927" s="1" t="s">
        <v>505</v>
      </c>
      <c r="B927" s="1" t="s">
        <v>506</v>
      </c>
      <c r="C927" s="1" t="s">
        <v>193</v>
      </c>
      <c r="D927" s="1" t="s">
        <v>276</v>
      </c>
      <c r="E927" s="1">
        <v>45</v>
      </c>
      <c r="F927" s="1" t="s">
        <v>1867</v>
      </c>
      <c r="G927" s="1" t="s">
        <v>198</v>
      </c>
      <c r="H927" s="2"/>
      <c r="I927" s="2">
        <v>42854</v>
      </c>
      <c r="J927" s="1">
        <v>4.5</v>
      </c>
      <c r="K927" s="1" t="s">
        <v>275</v>
      </c>
      <c r="L927" s="1" t="s">
        <v>2025</v>
      </c>
      <c r="M927" s="1" t="s">
        <v>193</v>
      </c>
      <c r="N927" s="1">
        <v>2017</v>
      </c>
      <c r="O927" s="2">
        <v>0</v>
      </c>
      <c r="P927" s="1">
        <v>0</v>
      </c>
      <c r="Q927" s="2">
        <v>0</v>
      </c>
      <c r="R927" s="1"/>
      <c r="S927" s="2">
        <v>0</v>
      </c>
      <c r="T927" s="1" t="s">
        <v>193</v>
      </c>
      <c r="V927" t="s">
        <v>193</v>
      </c>
      <c r="W927" t="s">
        <v>1996</v>
      </c>
      <c r="X927">
        <v>0</v>
      </c>
      <c r="Y927">
        <v>1</v>
      </c>
      <c r="AA927">
        <v>1</v>
      </c>
      <c r="AC927">
        <v>42854</v>
      </c>
      <c r="AD927" t="s">
        <v>1869</v>
      </c>
      <c r="AE927">
        <v>0</v>
      </c>
      <c r="AF927">
        <v>0</v>
      </c>
    </row>
    <row r="928" spans="1:32" x14ac:dyDescent="0.2">
      <c r="A928" s="1" t="s">
        <v>505</v>
      </c>
      <c r="B928" s="1" t="s">
        <v>506</v>
      </c>
      <c r="C928" s="1" t="s">
        <v>193</v>
      </c>
      <c r="D928" s="1" t="s">
        <v>276</v>
      </c>
      <c r="E928" s="1">
        <v>52</v>
      </c>
      <c r="F928" s="1" t="s">
        <v>2026</v>
      </c>
      <c r="G928" s="1" t="s">
        <v>198</v>
      </c>
      <c r="H928" s="2"/>
      <c r="I928" s="2">
        <v>42854</v>
      </c>
      <c r="J928" s="1">
        <v>0.5</v>
      </c>
      <c r="K928" s="1" t="s">
        <v>275</v>
      </c>
      <c r="L928" s="1" t="s">
        <v>2025</v>
      </c>
      <c r="M928" s="1" t="s">
        <v>193</v>
      </c>
      <c r="N928" s="1">
        <v>2017</v>
      </c>
      <c r="O928" s="2">
        <v>0</v>
      </c>
      <c r="P928" s="1">
        <v>1</v>
      </c>
      <c r="Q928" s="2">
        <v>1</v>
      </c>
      <c r="R928" s="1"/>
      <c r="S928" s="2">
        <v>0</v>
      </c>
      <c r="T928" s="1" t="s">
        <v>193</v>
      </c>
      <c r="U928">
        <v>0.5</v>
      </c>
      <c r="V928" t="s">
        <v>193</v>
      </c>
      <c r="W928" t="s">
        <v>2027</v>
      </c>
      <c r="X928">
        <v>0</v>
      </c>
      <c r="Y928">
        <v>1</v>
      </c>
      <c r="AA928">
        <v>1</v>
      </c>
      <c r="AC928">
        <v>42854</v>
      </c>
      <c r="AD928" t="s">
        <v>2028</v>
      </c>
      <c r="AE928">
        <v>0</v>
      </c>
      <c r="AF928">
        <v>0</v>
      </c>
    </row>
    <row r="929" spans="1:32" x14ac:dyDescent="0.2">
      <c r="A929" s="1" t="s">
        <v>505</v>
      </c>
      <c r="B929" s="1" t="s">
        <v>509</v>
      </c>
      <c r="C929" s="1" t="s">
        <v>193</v>
      </c>
      <c r="D929" s="1" t="s">
        <v>276</v>
      </c>
      <c r="E929" s="1">
        <v>25</v>
      </c>
      <c r="F929" s="1" t="s">
        <v>388</v>
      </c>
      <c r="G929" s="1" t="s">
        <v>198</v>
      </c>
      <c r="H929" s="2"/>
      <c r="I929" s="2">
        <v>42828</v>
      </c>
      <c r="J929" s="1">
        <v>4.5</v>
      </c>
      <c r="K929" s="1" t="s">
        <v>275</v>
      </c>
      <c r="L929" s="1" t="s">
        <v>932</v>
      </c>
      <c r="M929" s="1" t="s">
        <v>193</v>
      </c>
      <c r="N929" s="1">
        <v>2017</v>
      </c>
      <c r="O929" s="2">
        <v>0</v>
      </c>
      <c r="P929" s="1">
        <v>0</v>
      </c>
      <c r="Q929" s="2">
        <v>0</v>
      </c>
      <c r="R929" s="1"/>
      <c r="S929" s="2">
        <v>0</v>
      </c>
      <c r="T929" s="1" t="s">
        <v>193</v>
      </c>
      <c r="V929" t="s">
        <v>193</v>
      </c>
      <c r="W929" t="s">
        <v>2029</v>
      </c>
      <c r="X929">
        <v>0</v>
      </c>
      <c r="Y929">
        <v>1</v>
      </c>
      <c r="AA929">
        <v>1</v>
      </c>
      <c r="AC929">
        <v>42828</v>
      </c>
      <c r="AD929" t="s">
        <v>1876</v>
      </c>
      <c r="AE929">
        <v>0</v>
      </c>
      <c r="AF929">
        <v>0</v>
      </c>
    </row>
    <row r="930" spans="1:32" x14ac:dyDescent="0.2">
      <c r="A930" s="1" t="s">
        <v>505</v>
      </c>
      <c r="B930" s="1" t="s">
        <v>509</v>
      </c>
      <c r="C930" s="1" t="s">
        <v>193</v>
      </c>
      <c r="D930" s="1" t="s">
        <v>276</v>
      </c>
      <c r="E930" s="1">
        <v>71</v>
      </c>
      <c r="F930" s="1" t="s">
        <v>2030</v>
      </c>
      <c r="G930" s="1" t="s">
        <v>198</v>
      </c>
      <c r="H930" s="2"/>
      <c r="I930" s="2">
        <v>42661</v>
      </c>
      <c r="J930" s="1">
        <v>3</v>
      </c>
      <c r="K930" s="1" t="s">
        <v>275</v>
      </c>
      <c r="L930" s="1" t="s">
        <v>764</v>
      </c>
      <c r="M930" s="1" t="s">
        <v>193</v>
      </c>
      <c r="N930" s="1">
        <v>2016</v>
      </c>
      <c r="O930" s="2">
        <v>0</v>
      </c>
      <c r="P930" s="1">
        <v>0</v>
      </c>
      <c r="Q930" s="2">
        <v>0</v>
      </c>
      <c r="R930" s="1"/>
      <c r="S930" s="2">
        <v>0</v>
      </c>
      <c r="T930" s="1" t="s">
        <v>193</v>
      </c>
      <c r="V930" t="s">
        <v>193</v>
      </c>
      <c r="W930" t="s">
        <v>2031</v>
      </c>
      <c r="X930">
        <v>0</v>
      </c>
      <c r="Y930">
        <v>1</v>
      </c>
      <c r="AA930">
        <v>1</v>
      </c>
      <c r="AC930">
        <v>42661</v>
      </c>
      <c r="AD930" t="s">
        <v>1876</v>
      </c>
      <c r="AE930">
        <v>0</v>
      </c>
      <c r="AF930">
        <v>0</v>
      </c>
    </row>
    <row r="931" spans="1:32" x14ac:dyDescent="0.2">
      <c r="A931" s="1" t="s">
        <v>505</v>
      </c>
      <c r="B931" s="1" t="s">
        <v>789</v>
      </c>
      <c r="C931" s="1" t="s">
        <v>193</v>
      </c>
      <c r="D931" s="1" t="s">
        <v>276</v>
      </c>
      <c r="E931" s="1">
        <v>6</v>
      </c>
      <c r="F931" s="1" t="s">
        <v>1877</v>
      </c>
      <c r="G931" s="1" t="s">
        <v>198</v>
      </c>
      <c r="H931" s="2"/>
      <c r="I931" s="2">
        <v>42861</v>
      </c>
      <c r="J931" s="1">
        <v>3.5</v>
      </c>
      <c r="K931" s="1" t="s">
        <v>275</v>
      </c>
      <c r="L931" s="1" t="s">
        <v>791</v>
      </c>
      <c r="M931" s="1" t="s">
        <v>193</v>
      </c>
      <c r="N931" s="1">
        <v>2017</v>
      </c>
      <c r="O931" s="2">
        <v>0</v>
      </c>
      <c r="P931" s="1">
        <v>0</v>
      </c>
      <c r="Q931" s="2">
        <v>0</v>
      </c>
      <c r="R931" s="1"/>
      <c r="S931" s="2">
        <v>0</v>
      </c>
      <c r="T931" s="1" t="s">
        <v>193</v>
      </c>
      <c r="V931" t="s">
        <v>193</v>
      </c>
      <c r="W931" t="s">
        <v>432</v>
      </c>
      <c r="X931">
        <v>0</v>
      </c>
      <c r="Y931">
        <v>1</v>
      </c>
      <c r="AA931">
        <v>1</v>
      </c>
      <c r="AC931">
        <v>42861</v>
      </c>
      <c r="AD931" t="s">
        <v>1879</v>
      </c>
      <c r="AE931">
        <v>0</v>
      </c>
      <c r="AF931">
        <v>0</v>
      </c>
    </row>
    <row r="932" spans="1:32" x14ac:dyDescent="0.2">
      <c r="A932" s="1" t="s">
        <v>656</v>
      </c>
      <c r="B932" s="1" t="s">
        <v>815</v>
      </c>
      <c r="C932" s="1" t="s">
        <v>193</v>
      </c>
      <c r="D932" s="1" t="s">
        <v>276</v>
      </c>
      <c r="E932" s="1">
        <v>5</v>
      </c>
      <c r="F932" s="1" t="s">
        <v>1880</v>
      </c>
      <c r="G932" s="1" t="s">
        <v>198</v>
      </c>
      <c r="H932" s="2"/>
      <c r="I932" s="2">
        <v>42355</v>
      </c>
      <c r="J932" s="1">
        <v>3.5</v>
      </c>
      <c r="K932" s="1" t="s">
        <v>275</v>
      </c>
      <c r="L932" s="1" t="s">
        <v>764</v>
      </c>
      <c r="M932" s="1" t="s">
        <v>193</v>
      </c>
      <c r="N932" s="1">
        <v>2015</v>
      </c>
      <c r="O932" s="2">
        <v>1</v>
      </c>
      <c r="P932" s="1">
        <v>0</v>
      </c>
      <c r="Q932" s="2">
        <v>1</v>
      </c>
      <c r="R932" s="1">
        <v>42355</v>
      </c>
      <c r="S932" s="2">
        <v>0</v>
      </c>
      <c r="T932" s="1" t="s">
        <v>286</v>
      </c>
      <c r="V932" t="s">
        <v>193</v>
      </c>
      <c r="W932" t="s">
        <v>2032</v>
      </c>
      <c r="X932">
        <v>0</v>
      </c>
      <c r="Y932">
        <v>1</v>
      </c>
      <c r="AA932">
        <v>1</v>
      </c>
      <c r="AC932">
        <v>42355</v>
      </c>
      <c r="AD932" t="s">
        <v>1881</v>
      </c>
      <c r="AE932">
        <v>0</v>
      </c>
      <c r="AF932">
        <v>0</v>
      </c>
    </row>
    <row r="933" spans="1:32" x14ac:dyDescent="0.2">
      <c r="A933" s="1" t="s">
        <v>656</v>
      </c>
      <c r="B933" s="1" t="s">
        <v>815</v>
      </c>
      <c r="C933" s="1" t="s">
        <v>193</v>
      </c>
      <c r="D933" s="1" t="s">
        <v>276</v>
      </c>
      <c r="E933" s="1">
        <v>12</v>
      </c>
      <c r="F933" s="1" t="s">
        <v>1882</v>
      </c>
      <c r="G933" s="1" t="s">
        <v>198</v>
      </c>
      <c r="H933" s="2"/>
      <c r="I933" s="2">
        <v>42918</v>
      </c>
      <c r="J933" s="1">
        <v>4.5</v>
      </c>
      <c r="K933" s="1" t="s">
        <v>275</v>
      </c>
      <c r="L933" s="1" t="s">
        <v>1883</v>
      </c>
      <c r="M933" s="1" t="s">
        <v>193</v>
      </c>
      <c r="N933" s="1">
        <v>2017</v>
      </c>
      <c r="O933" s="2">
        <v>0</v>
      </c>
      <c r="P933" s="1">
        <v>0</v>
      </c>
      <c r="Q933" s="2">
        <v>0</v>
      </c>
      <c r="R933" s="1"/>
      <c r="S933" s="2">
        <v>0</v>
      </c>
      <c r="T933" s="1" t="s">
        <v>193</v>
      </c>
      <c r="V933" t="s">
        <v>193</v>
      </c>
      <c r="W933" t="s">
        <v>2033</v>
      </c>
      <c r="X933">
        <v>0</v>
      </c>
      <c r="Y933">
        <v>1</v>
      </c>
      <c r="AA933">
        <v>1</v>
      </c>
      <c r="AC933">
        <v>42918</v>
      </c>
      <c r="AD933" t="s">
        <v>1884</v>
      </c>
      <c r="AE933">
        <v>0</v>
      </c>
      <c r="AF933">
        <v>0</v>
      </c>
    </row>
    <row r="934" spans="1:32" x14ac:dyDescent="0.2">
      <c r="A934" s="1" t="s">
        <v>656</v>
      </c>
      <c r="B934" s="1" t="s">
        <v>815</v>
      </c>
      <c r="C934" s="1" t="s">
        <v>193</v>
      </c>
      <c r="D934" s="1" t="s">
        <v>276</v>
      </c>
      <c r="E934" s="1">
        <v>21</v>
      </c>
      <c r="F934" s="1" t="s">
        <v>2034</v>
      </c>
      <c r="G934" s="1" t="s">
        <v>198</v>
      </c>
      <c r="H934" s="2"/>
      <c r="I934" s="2">
        <v>42378</v>
      </c>
      <c r="J934" s="1">
        <v>3.5</v>
      </c>
      <c r="K934" s="1" t="s">
        <v>275</v>
      </c>
      <c r="L934" s="1" t="s">
        <v>764</v>
      </c>
      <c r="M934" s="1" t="s">
        <v>193</v>
      </c>
      <c r="N934" s="1">
        <v>2016</v>
      </c>
      <c r="O934" s="2">
        <v>0</v>
      </c>
      <c r="P934" s="1">
        <v>0</v>
      </c>
      <c r="Q934" s="2">
        <v>0</v>
      </c>
      <c r="R934" s="1"/>
      <c r="S934" s="2">
        <v>0</v>
      </c>
      <c r="T934" s="1" t="s">
        <v>193</v>
      </c>
      <c r="V934" t="s">
        <v>193</v>
      </c>
      <c r="W934" t="s">
        <v>1287</v>
      </c>
      <c r="X934">
        <v>0</v>
      </c>
      <c r="Y934">
        <v>1</v>
      </c>
      <c r="AA934">
        <v>1</v>
      </c>
      <c r="AC934">
        <v>42378</v>
      </c>
      <c r="AD934" t="s">
        <v>2035</v>
      </c>
      <c r="AE934">
        <v>0</v>
      </c>
      <c r="AF934">
        <v>0</v>
      </c>
    </row>
    <row r="935" spans="1:32" x14ac:dyDescent="0.2">
      <c r="A935" s="1" t="s">
        <v>656</v>
      </c>
      <c r="B935" s="1" t="s">
        <v>815</v>
      </c>
      <c r="C935" s="1" t="s">
        <v>193</v>
      </c>
      <c r="D935" s="1" t="s">
        <v>276</v>
      </c>
      <c r="E935" s="1">
        <v>31</v>
      </c>
      <c r="F935" s="1" t="s">
        <v>1885</v>
      </c>
      <c r="G935" s="1" t="s">
        <v>198</v>
      </c>
      <c r="H935" s="2"/>
      <c r="I935" s="2">
        <v>42724</v>
      </c>
      <c r="J935" s="1">
        <v>4.5</v>
      </c>
      <c r="K935" s="1" t="s">
        <v>275</v>
      </c>
      <c r="L935" s="1" t="s">
        <v>1886</v>
      </c>
      <c r="M935" s="1" t="s">
        <v>193</v>
      </c>
      <c r="N935" s="1">
        <v>2016</v>
      </c>
      <c r="O935" s="2">
        <v>0</v>
      </c>
      <c r="P935" s="1">
        <v>0</v>
      </c>
      <c r="Q935" s="2">
        <v>0</v>
      </c>
      <c r="R935" s="1"/>
      <c r="S935" s="2">
        <v>0</v>
      </c>
      <c r="T935" s="1" t="s">
        <v>193</v>
      </c>
      <c r="V935" t="s">
        <v>193</v>
      </c>
      <c r="W935" t="s">
        <v>441</v>
      </c>
      <c r="X935">
        <v>0</v>
      </c>
      <c r="Y935">
        <v>1</v>
      </c>
      <c r="AA935">
        <v>1</v>
      </c>
      <c r="AC935">
        <v>42724</v>
      </c>
      <c r="AD935" t="s">
        <v>2036</v>
      </c>
      <c r="AE935">
        <v>0</v>
      </c>
      <c r="AF935">
        <v>0</v>
      </c>
    </row>
    <row r="936" spans="1:32" x14ac:dyDescent="0.2">
      <c r="A936" s="1" t="s">
        <v>656</v>
      </c>
      <c r="B936" s="1" t="s">
        <v>815</v>
      </c>
      <c r="C936" s="1" t="s">
        <v>193</v>
      </c>
      <c r="D936" s="1" t="s">
        <v>276</v>
      </c>
      <c r="E936" s="1">
        <v>86</v>
      </c>
      <c r="F936" s="1" t="s">
        <v>1888</v>
      </c>
      <c r="G936" s="1" t="s">
        <v>198</v>
      </c>
      <c r="H936" s="2"/>
      <c r="I936" s="2">
        <v>42530</v>
      </c>
      <c r="J936" s="1">
        <v>5</v>
      </c>
      <c r="K936" s="1" t="s">
        <v>275</v>
      </c>
      <c r="L936" s="1" t="s">
        <v>2037</v>
      </c>
      <c r="M936" s="1" t="s">
        <v>193</v>
      </c>
      <c r="N936" s="1">
        <v>2016</v>
      </c>
      <c r="O936" s="2">
        <v>0</v>
      </c>
      <c r="P936" s="1">
        <v>0</v>
      </c>
      <c r="Q936" s="2">
        <v>0</v>
      </c>
      <c r="R936" s="1"/>
      <c r="S936" s="2">
        <v>0</v>
      </c>
      <c r="T936" s="1" t="s">
        <v>193</v>
      </c>
      <c r="V936" t="s">
        <v>193</v>
      </c>
      <c r="W936" t="s">
        <v>2038</v>
      </c>
      <c r="X936">
        <v>0</v>
      </c>
      <c r="Y936">
        <v>1</v>
      </c>
      <c r="AA936">
        <v>1</v>
      </c>
      <c r="AC936">
        <v>42530</v>
      </c>
      <c r="AD936" t="s">
        <v>1887</v>
      </c>
      <c r="AE936">
        <v>0</v>
      </c>
      <c r="AF936">
        <v>0</v>
      </c>
    </row>
    <row r="937" spans="1:32" x14ac:dyDescent="0.2">
      <c r="A937" s="1" t="s">
        <v>656</v>
      </c>
      <c r="B937" s="1" t="s">
        <v>815</v>
      </c>
      <c r="C937" s="1" t="s">
        <v>193</v>
      </c>
      <c r="D937" s="1" t="s">
        <v>276</v>
      </c>
      <c r="E937" s="1">
        <v>137</v>
      </c>
      <c r="F937" s="1" t="s">
        <v>1890</v>
      </c>
      <c r="G937" s="1" t="s">
        <v>198</v>
      </c>
      <c r="H937" s="2"/>
      <c r="I937" s="2">
        <v>42353</v>
      </c>
      <c r="J937" s="1">
        <v>3.5</v>
      </c>
      <c r="K937" s="1" t="s">
        <v>275</v>
      </c>
      <c r="L937" s="1" t="s">
        <v>764</v>
      </c>
      <c r="M937" s="1" t="s">
        <v>193</v>
      </c>
      <c r="N937" s="1">
        <v>2015</v>
      </c>
      <c r="O937" s="2">
        <v>1</v>
      </c>
      <c r="P937" s="1">
        <v>0</v>
      </c>
      <c r="Q937" s="2">
        <v>1</v>
      </c>
      <c r="R937" s="1">
        <v>42353</v>
      </c>
      <c r="S937" s="2">
        <v>0</v>
      </c>
      <c r="T937" s="1" t="s">
        <v>286</v>
      </c>
      <c r="V937" t="s">
        <v>193</v>
      </c>
      <c r="W937" t="s">
        <v>322</v>
      </c>
      <c r="X937">
        <v>0</v>
      </c>
      <c r="Y937">
        <v>1</v>
      </c>
      <c r="AA937">
        <v>1</v>
      </c>
      <c r="AC937">
        <v>42353</v>
      </c>
      <c r="AD937" t="s">
        <v>1893</v>
      </c>
      <c r="AE937">
        <v>0</v>
      </c>
      <c r="AF937">
        <v>0</v>
      </c>
    </row>
    <row r="938" spans="1:32" x14ac:dyDescent="0.2">
      <c r="A938" s="1" t="s">
        <v>656</v>
      </c>
      <c r="B938" s="1" t="s">
        <v>657</v>
      </c>
      <c r="C938" s="1" t="s">
        <v>193</v>
      </c>
      <c r="D938" s="1" t="s">
        <v>276</v>
      </c>
      <c r="E938" s="1">
        <v>174</v>
      </c>
      <c r="F938" s="1" t="s">
        <v>2039</v>
      </c>
      <c r="G938" s="1" t="s">
        <v>198</v>
      </c>
      <c r="H938" s="2"/>
      <c r="I938" s="2">
        <v>42792</v>
      </c>
      <c r="J938" s="1">
        <v>2.5</v>
      </c>
      <c r="K938" s="1" t="s">
        <v>275</v>
      </c>
      <c r="L938" s="1" t="s">
        <v>2040</v>
      </c>
      <c r="M938" s="1" t="s">
        <v>193</v>
      </c>
      <c r="N938" s="1">
        <v>2017</v>
      </c>
      <c r="O938" s="2">
        <v>0</v>
      </c>
      <c r="P938" s="1">
        <v>1</v>
      </c>
      <c r="Q938" s="2">
        <v>1</v>
      </c>
      <c r="R938" s="1"/>
      <c r="S938" s="2">
        <v>0</v>
      </c>
      <c r="T938" s="1" t="s">
        <v>193</v>
      </c>
      <c r="U938">
        <v>2.5</v>
      </c>
      <c r="V938" t="s">
        <v>193</v>
      </c>
      <c r="W938" t="s">
        <v>2041</v>
      </c>
      <c r="X938">
        <v>0</v>
      </c>
      <c r="Y938">
        <v>1</v>
      </c>
      <c r="AA938">
        <v>1</v>
      </c>
      <c r="AC938">
        <v>42792</v>
      </c>
      <c r="AD938" t="s">
        <v>1898</v>
      </c>
      <c r="AE938">
        <v>0</v>
      </c>
      <c r="AF938">
        <v>0</v>
      </c>
    </row>
    <row r="939" spans="1:32" x14ac:dyDescent="0.2">
      <c r="A939" s="1" t="s">
        <v>656</v>
      </c>
      <c r="B939" s="1" t="s">
        <v>657</v>
      </c>
      <c r="C939" s="1" t="s">
        <v>193</v>
      </c>
      <c r="D939" s="1" t="s">
        <v>276</v>
      </c>
      <c r="E939" s="1">
        <v>254</v>
      </c>
      <c r="F939" s="1" t="s">
        <v>860</v>
      </c>
      <c r="G939" s="1" t="s">
        <v>198</v>
      </c>
      <c r="H939" s="2"/>
      <c r="I939" s="2">
        <v>42492</v>
      </c>
      <c r="J939" s="1">
        <v>0</v>
      </c>
      <c r="K939" s="1" t="s">
        <v>275</v>
      </c>
      <c r="L939" s="1" t="s">
        <v>1900</v>
      </c>
      <c r="M939" s="1" t="s">
        <v>193</v>
      </c>
      <c r="N939" s="1">
        <v>2016</v>
      </c>
      <c r="O939" s="2">
        <v>0</v>
      </c>
      <c r="P939" s="1">
        <v>1</v>
      </c>
      <c r="Q939" s="2">
        <v>1</v>
      </c>
      <c r="R939" s="1"/>
      <c r="S939" s="2">
        <v>0</v>
      </c>
      <c r="T939" s="1" t="s">
        <v>193</v>
      </c>
      <c r="U939">
        <v>0</v>
      </c>
      <c r="V939" t="s">
        <v>193</v>
      </c>
      <c r="W939" t="s">
        <v>10</v>
      </c>
      <c r="X939">
        <v>0</v>
      </c>
      <c r="Y939">
        <v>1</v>
      </c>
      <c r="AA939">
        <v>1</v>
      </c>
      <c r="AC939">
        <v>42492</v>
      </c>
      <c r="AD939" t="s">
        <v>1901</v>
      </c>
      <c r="AE939">
        <v>0</v>
      </c>
      <c r="AF939">
        <v>0</v>
      </c>
    </row>
    <row r="940" spans="1:32" x14ac:dyDescent="0.2">
      <c r="A940" s="1" t="s">
        <v>656</v>
      </c>
      <c r="B940" s="1" t="s">
        <v>657</v>
      </c>
      <c r="C940" s="1" t="s">
        <v>193</v>
      </c>
      <c r="D940" s="1" t="s">
        <v>276</v>
      </c>
      <c r="E940" s="1">
        <v>331</v>
      </c>
      <c r="F940" s="1" t="s">
        <v>1902</v>
      </c>
      <c r="G940" s="1" t="s">
        <v>198</v>
      </c>
      <c r="H940" s="2"/>
      <c r="I940" s="2">
        <v>42325</v>
      </c>
      <c r="J940" s="1">
        <v>5</v>
      </c>
      <c r="K940" s="1" t="s">
        <v>275</v>
      </c>
      <c r="L940" s="1" t="s">
        <v>764</v>
      </c>
      <c r="M940" s="1" t="s">
        <v>193</v>
      </c>
      <c r="N940" s="1">
        <v>2015</v>
      </c>
      <c r="O940" s="2">
        <v>1</v>
      </c>
      <c r="P940" s="1">
        <v>0</v>
      </c>
      <c r="Q940" s="2">
        <v>1</v>
      </c>
      <c r="R940" s="1">
        <v>42325</v>
      </c>
      <c r="S940" s="2">
        <v>0</v>
      </c>
      <c r="T940" s="1" t="s">
        <v>286</v>
      </c>
      <c r="V940" t="s">
        <v>193</v>
      </c>
      <c r="W940" t="s">
        <v>2042</v>
      </c>
      <c r="X940">
        <v>0</v>
      </c>
      <c r="Y940">
        <v>1</v>
      </c>
      <c r="AA940">
        <v>1</v>
      </c>
      <c r="AC940">
        <v>42325</v>
      </c>
      <c r="AD940" t="s">
        <v>1903</v>
      </c>
      <c r="AE940">
        <v>0</v>
      </c>
      <c r="AF940">
        <v>0</v>
      </c>
    </row>
    <row r="941" spans="1:32" x14ac:dyDescent="0.2">
      <c r="A941" s="1" t="s">
        <v>656</v>
      </c>
      <c r="B941" s="1" t="s">
        <v>657</v>
      </c>
      <c r="C941" s="1" t="s">
        <v>193</v>
      </c>
      <c r="D941" s="1" t="s">
        <v>276</v>
      </c>
      <c r="E941" s="1">
        <v>490</v>
      </c>
      <c r="F941" s="1" t="s">
        <v>2043</v>
      </c>
      <c r="G941" s="1" t="s">
        <v>198</v>
      </c>
      <c r="H941" s="2"/>
      <c r="I941" s="2">
        <v>42205</v>
      </c>
      <c r="J941" s="1">
        <v>2</v>
      </c>
      <c r="K941" s="1" t="s">
        <v>275</v>
      </c>
      <c r="L941" s="1" t="s">
        <v>764</v>
      </c>
      <c r="M941" s="1" t="s">
        <v>193</v>
      </c>
      <c r="N941" s="1">
        <v>2015</v>
      </c>
      <c r="O941" s="2">
        <v>0</v>
      </c>
      <c r="P941" s="1">
        <v>1</v>
      </c>
      <c r="Q941" s="2">
        <v>1</v>
      </c>
      <c r="R941" s="1">
        <v>42205</v>
      </c>
      <c r="S941" s="2">
        <v>0</v>
      </c>
      <c r="T941" s="1" t="s">
        <v>193</v>
      </c>
      <c r="U941">
        <v>2</v>
      </c>
      <c r="V941" t="s">
        <v>193</v>
      </c>
      <c r="W941" t="s">
        <v>2044</v>
      </c>
      <c r="X941">
        <v>0</v>
      </c>
      <c r="Y941">
        <v>1</v>
      </c>
      <c r="AA941">
        <v>1</v>
      </c>
      <c r="AC941">
        <v>42205</v>
      </c>
      <c r="AD941" t="s">
        <v>1905</v>
      </c>
      <c r="AE941">
        <v>0</v>
      </c>
      <c r="AF941">
        <v>0</v>
      </c>
    </row>
    <row r="942" spans="1:32" x14ac:dyDescent="0.2">
      <c r="A942" s="1" t="s">
        <v>656</v>
      </c>
      <c r="B942" s="1" t="s">
        <v>657</v>
      </c>
      <c r="C942" s="1" t="s">
        <v>193</v>
      </c>
      <c r="D942" s="1" t="s">
        <v>276</v>
      </c>
      <c r="E942" s="1">
        <v>513</v>
      </c>
      <c r="F942" s="1" t="s">
        <v>527</v>
      </c>
      <c r="G942" s="1" t="s">
        <v>198</v>
      </c>
      <c r="H942" s="2"/>
      <c r="I942" s="2">
        <v>42836</v>
      </c>
      <c r="J942" s="1">
        <v>2</v>
      </c>
      <c r="K942" s="1" t="s">
        <v>275</v>
      </c>
      <c r="L942" s="1" t="s">
        <v>849</v>
      </c>
      <c r="M942" s="1" t="s">
        <v>193</v>
      </c>
      <c r="N942" s="1">
        <v>2017</v>
      </c>
      <c r="O942" s="2">
        <v>0</v>
      </c>
      <c r="P942" s="1">
        <v>1</v>
      </c>
      <c r="Q942" s="2">
        <v>1</v>
      </c>
      <c r="R942" s="1"/>
      <c r="S942" s="2">
        <v>0</v>
      </c>
      <c r="T942" s="1" t="s">
        <v>193</v>
      </c>
      <c r="U942">
        <v>2</v>
      </c>
      <c r="V942" t="s">
        <v>193</v>
      </c>
      <c r="W942" t="s">
        <v>2045</v>
      </c>
      <c r="X942">
        <v>0</v>
      </c>
      <c r="Y942">
        <v>1</v>
      </c>
      <c r="AA942">
        <v>1</v>
      </c>
      <c r="AC942">
        <v>42836</v>
      </c>
      <c r="AD942" t="s">
        <v>2046</v>
      </c>
      <c r="AE942">
        <v>0</v>
      </c>
      <c r="AF942">
        <v>0</v>
      </c>
    </row>
    <row r="943" spans="1:32" x14ac:dyDescent="0.2">
      <c r="A943" s="1" t="s">
        <v>656</v>
      </c>
      <c r="B943" s="1" t="s">
        <v>657</v>
      </c>
      <c r="C943" s="1" t="s">
        <v>193</v>
      </c>
      <c r="D943" s="1" t="s">
        <v>276</v>
      </c>
      <c r="E943" s="1">
        <v>536</v>
      </c>
      <c r="F943" s="1" t="s">
        <v>2047</v>
      </c>
      <c r="G943" s="1" t="s">
        <v>198</v>
      </c>
      <c r="H943" s="2"/>
      <c r="I943" s="2">
        <v>42793</v>
      </c>
      <c r="J943" s="1">
        <v>3</v>
      </c>
      <c r="K943" s="1" t="s">
        <v>275</v>
      </c>
      <c r="L943" s="1" t="s">
        <v>849</v>
      </c>
      <c r="M943" s="1" t="s">
        <v>193</v>
      </c>
      <c r="N943" s="1">
        <v>2017</v>
      </c>
      <c r="O943" s="2">
        <v>0</v>
      </c>
      <c r="P943" s="1">
        <v>0</v>
      </c>
      <c r="Q943" s="2">
        <v>0</v>
      </c>
      <c r="R943" s="1"/>
      <c r="S943" s="2">
        <v>0</v>
      </c>
      <c r="T943" s="1" t="s">
        <v>193</v>
      </c>
      <c r="V943" t="s">
        <v>193</v>
      </c>
      <c r="W943" t="s">
        <v>1436</v>
      </c>
      <c r="X943">
        <v>0</v>
      </c>
      <c r="Y943">
        <v>1</v>
      </c>
      <c r="AA943">
        <v>1</v>
      </c>
      <c r="AC943">
        <v>42793</v>
      </c>
      <c r="AD943" t="s">
        <v>2048</v>
      </c>
      <c r="AE943">
        <v>0</v>
      </c>
      <c r="AF943">
        <v>0</v>
      </c>
    </row>
    <row r="944" spans="1:32" x14ac:dyDescent="0.2">
      <c r="A944" s="1" t="s">
        <v>656</v>
      </c>
      <c r="B944" s="1" t="s">
        <v>657</v>
      </c>
      <c r="C944" s="1" t="s">
        <v>193</v>
      </c>
      <c r="D944" s="1" t="s">
        <v>276</v>
      </c>
      <c r="E944" s="1">
        <v>536</v>
      </c>
      <c r="F944" s="1" t="s">
        <v>2047</v>
      </c>
      <c r="G944" s="1" t="s">
        <v>198</v>
      </c>
      <c r="H944" s="2"/>
      <c r="I944" s="2">
        <v>42793</v>
      </c>
      <c r="J944" s="1">
        <v>3</v>
      </c>
      <c r="K944" s="1" t="s">
        <v>275</v>
      </c>
      <c r="L944" s="1" t="s">
        <v>849</v>
      </c>
      <c r="M944" s="1" t="s">
        <v>193</v>
      </c>
      <c r="N944" s="1">
        <v>2017</v>
      </c>
      <c r="O944" s="2">
        <v>0</v>
      </c>
      <c r="P944" s="1">
        <v>0</v>
      </c>
      <c r="Q944" s="2">
        <v>0</v>
      </c>
      <c r="R944" s="1"/>
      <c r="S944" s="2">
        <v>0</v>
      </c>
      <c r="T944" s="1" t="s">
        <v>193</v>
      </c>
      <c r="V944" t="s">
        <v>193</v>
      </c>
      <c r="W944" t="s">
        <v>1436</v>
      </c>
      <c r="X944">
        <v>0</v>
      </c>
      <c r="Y944">
        <v>1</v>
      </c>
      <c r="AA944">
        <v>1</v>
      </c>
      <c r="AC944">
        <v>42793</v>
      </c>
      <c r="AD944" t="s">
        <v>2046</v>
      </c>
      <c r="AE944">
        <v>0</v>
      </c>
      <c r="AF944">
        <v>0</v>
      </c>
    </row>
    <row r="945" spans="1:32" x14ac:dyDescent="0.2">
      <c r="A945" s="1" t="s">
        <v>656</v>
      </c>
      <c r="B945" s="1" t="s">
        <v>657</v>
      </c>
      <c r="C945" s="1" t="s">
        <v>193</v>
      </c>
      <c r="D945" s="1" t="s">
        <v>276</v>
      </c>
      <c r="E945" s="1">
        <v>622</v>
      </c>
      <c r="F945" s="1" t="s">
        <v>2049</v>
      </c>
      <c r="G945" s="1" t="s">
        <v>198</v>
      </c>
      <c r="H945" s="2"/>
      <c r="I945" s="2">
        <v>42884</v>
      </c>
      <c r="J945" s="1">
        <v>5</v>
      </c>
      <c r="K945" s="1" t="s">
        <v>275</v>
      </c>
      <c r="L945" s="1" t="s">
        <v>852</v>
      </c>
      <c r="M945" s="1" t="s">
        <v>193</v>
      </c>
      <c r="N945" s="1">
        <v>2017</v>
      </c>
      <c r="O945" s="2">
        <v>0</v>
      </c>
      <c r="P945" s="1">
        <v>0</v>
      </c>
      <c r="Q945" s="2">
        <v>0</v>
      </c>
      <c r="R945" s="1"/>
      <c r="S945" s="2">
        <v>0</v>
      </c>
      <c r="T945" s="1" t="s">
        <v>193</v>
      </c>
      <c r="V945" t="s">
        <v>193</v>
      </c>
      <c r="W945" t="s">
        <v>2050</v>
      </c>
      <c r="X945">
        <v>0</v>
      </c>
      <c r="Y945">
        <v>1</v>
      </c>
      <c r="AA945">
        <v>1</v>
      </c>
      <c r="AC945">
        <v>42884</v>
      </c>
      <c r="AD945" t="s">
        <v>1908</v>
      </c>
      <c r="AE945">
        <v>0</v>
      </c>
      <c r="AF945">
        <v>0</v>
      </c>
    </row>
    <row r="946" spans="1:32" x14ac:dyDescent="0.2">
      <c r="A946" s="1" t="s">
        <v>282</v>
      </c>
      <c r="B946" s="1" t="s">
        <v>283</v>
      </c>
      <c r="C946" s="1" t="s">
        <v>193</v>
      </c>
      <c r="D946" s="1" t="s">
        <v>284</v>
      </c>
      <c r="E946" s="1">
        <v>201</v>
      </c>
      <c r="F946" s="1" t="s">
        <v>1916</v>
      </c>
      <c r="G946" s="1" t="s">
        <v>198</v>
      </c>
      <c r="H946" s="2"/>
      <c r="I946" s="2">
        <v>42897</v>
      </c>
      <c r="J946" s="1">
        <v>4</v>
      </c>
      <c r="K946" s="1" t="s">
        <v>275</v>
      </c>
      <c r="L946" s="1" t="s">
        <v>712</v>
      </c>
      <c r="M946" s="1" t="s">
        <v>193</v>
      </c>
      <c r="N946" s="1">
        <v>2017</v>
      </c>
      <c r="O946" s="2">
        <v>0</v>
      </c>
      <c r="P946" s="1">
        <v>0</v>
      </c>
      <c r="Q946" s="2">
        <v>0</v>
      </c>
      <c r="R946" s="1"/>
      <c r="S946" s="2">
        <v>0</v>
      </c>
      <c r="T946" s="1" t="s">
        <v>193</v>
      </c>
      <c r="V946" t="s">
        <v>193</v>
      </c>
      <c r="W946" t="s">
        <v>312</v>
      </c>
      <c r="X946">
        <v>0</v>
      </c>
      <c r="Y946">
        <v>1</v>
      </c>
      <c r="AA946">
        <v>1</v>
      </c>
      <c r="AC946">
        <v>42897</v>
      </c>
      <c r="AD946" t="s">
        <v>1917</v>
      </c>
      <c r="AE946">
        <v>0</v>
      </c>
      <c r="AF946">
        <v>0</v>
      </c>
    </row>
    <row r="947" spans="1:32" x14ac:dyDescent="0.2">
      <c r="A947" s="1" t="s">
        <v>302</v>
      </c>
      <c r="B947" s="1" t="s">
        <v>303</v>
      </c>
      <c r="C947" s="1" t="s">
        <v>193</v>
      </c>
      <c r="D947" s="1" t="s">
        <v>284</v>
      </c>
      <c r="E947" s="1">
        <v>115</v>
      </c>
      <c r="F947" s="1" t="s">
        <v>2051</v>
      </c>
      <c r="G947" s="1" t="s">
        <v>198</v>
      </c>
      <c r="H947" s="2"/>
      <c r="I947" s="2">
        <v>42779</v>
      </c>
      <c r="J947" s="1">
        <v>4</v>
      </c>
      <c r="K947" s="1" t="s">
        <v>275</v>
      </c>
      <c r="L947" s="1" t="s">
        <v>1712</v>
      </c>
      <c r="M947" s="1" t="s">
        <v>193</v>
      </c>
      <c r="N947" s="1">
        <v>2017</v>
      </c>
      <c r="O947" s="2">
        <v>0</v>
      </c>
      <c r="P947" s="1">
        <v>0</v>
      </c>
      <c r="Q947" s="2">
        <v>0</v>
      </c>
      <c r="R947" s="1"/>
      <c r="S947" s="2">
        <v>0</v>
      </c>
      <c r="T947" s="1" t="s">
        <v>193</v>
      </c>
      <c r="V947" t="s">
        <v>193</v>
      </c>
      <c r="W947" t="s">
        <v>805</v>
      </c>
      <c r="X947">
        <v>0</v>
      </c>
      <c r="Y947">
        <v>1</v>
      </c>
      <c r="AA947">
        <v>1</v>
      </c>
      <c r="AC947">
        <v>42779</v>
      </c>
      <c r="AD947" t="s">
        <v>1714</v>
      </c>
      <c r="AE947">
        <v>0</v>
      </c>
      <c r="AF947">
        <v>0</v>
      </c>
    </row>
    <row r="948" spans="1:32" x14ac:dyDescent="0.2">
      <c r="A948" s="1" t="s">
        <v>282</v>
      </c>
      <c r="B948" s="1" t="s">
        <v>283</v>
      </c>
      <c r="C948" s="1" t="s">
        <v>193</v>
      </c>
      <c r="D948" s="1" t="s">
        <v>284</v>
      </c>
      <c r="E948" s="1">
        <v>207</v>
      </c>
      <c r="F948" s="1" t="s">
        <v>2052</v>
      </c>
      <c r="G948" s="1" t="s">
        <v>198</v>
      </c>
      <c r="H948" s="2"/>
      <c r="I948" s="2">
        <v>42897</v>
      </c>
      <c r="J948" s="1">
        <v>4</v>
      </c>
      <c r="K948" s="1" t="s">
        <v>275</v>
      </c>
      <c r="L948" s="1" t="s">
        <v>712</v>
      </c>
      <c r="M948" s="1" t="s">
        <v>193</v>
      </c>
      <c r="N948" s="1">
        <v>2017</v>
      </c>
      <c r="O948" s="2">
        <v>0</v>
      </c>
      <c r="P948" s="1">
        <v>0</v>
      </c>
      <c r="Q948" s="2">
        <v>0</v>
      </c>
      <c r="R948" s="1"/>
      <c r="S948" s="2">
        <v>0</v>
      </c>
      <c r="T948" s="1" t="s">
        <v>193</v>
      </c>
      <c r="V948" t="s">
        <v>193</v>
      </c>
      <c r="W948" t="s">
        <v>2053</v>
      </c>
      <c r="X948">
        <v>0</v>
      </c>
      <c r="Y948">
        <v>1</v>
      </c>
      <c r="AA948">
        <v>1</v>
      </c>
      <c r="AC948">
        <v>42897</v>
      </c>
      <c r="AD948" t="s">
        <v>1917</v>
      </c>
      <c r="AE948">
        <v>0</v>
      </c>
      <c r="AF948">
        <v>0</v>
      </c>
    </row>
    <row r="949" spans="1:32" x14ac:dyDescent="0.2">
      <c r="A949" s="1" t="s">
        <v>282</v>
      </c>
      <c r="B949" s="1" t="s">
        <v>283</v>
      </c>
      <c r="C949" s="1" t="s">
        <v>193</v>
      </c>
      <c r="D949" s="1" t="s">
        <v>284</v>
      </c>
      <c r="E949" s="1">
        <v>226</v>
      </c>
      <c r="F949" s="1" t="s">
        <v>869</v>
      </c>
      <c r="G949" s="1" t="s">
        <v>198</v>
      </c>
      <c r="H949" s="2"/>
      <c r="I949" s="2">
        <v>42897</v>
      </c>
      <c r="J949" s="1">
        <v>4</v>
      </c>
      <c r="K949" s="1" t="s">
        <v>275</v>
      </c>
      <c r="L949" s="1" t="s">
        <v>712</v>
      </c>
      <c r="M949" s="1" t="s">
        <v>193</v>
      </c>
      <c r="N949" s="1">
        <v>2017</v>
      </c>
      <c r="O949" s="2">
        <v>0</v>
      </c>
      <c r="P949" s="1">
        <v>0</v>
      </c>
      <c r="Q949" s="2">
        <v>0</v>
      </c>
      <c r="R949" s="1"/>
      <c r="S949" s="2">
        <v>0</v>
      </c>
      <c r="T949" s="1" t="s">
        <v>193</v>
      </c>
      <c r="V949" t="s">
        <v>193</v>
      </c>
      <c r="W949" t="s">
        <v>1873</v>
      </c>
      <c r="X949">
        <v>0</v>
      </c>
      <c r="Y949">
        <v>1</v>
      </c>
      <c r="AA949">
        <v>1</v>
      </c>
      <c r="AC949">
        <v>42897</v>
      </c>
      <c r="AD949" t="s">
        <v>2054</v>
      </c>
      <c r="AE949">
        <v>0</v>
      </c>
      <c r="AF949">
        <v>0</v>
      </c>
    </row>
    <row r="950" spans="1:32" x14ac:dyDescent="0.2">
      <c r="A950" s="1" t="s">
        <v>302</v>
      </c>
      <c r="B950" s="1" t="s">
        <v>303</v>
      </c>
      <c r="C950" s="1" t="s">
        <v>193</v>
      </c>
      <c r="D950" s="1" t="s">
        <v>284</v>
      </c>
      <c r="E950" s="1">
        <v>219</v>
      </c>
      <c r="F950" s="1" t="s">
        <v>2055</v>
      </c>
      <c r="G950" s="1" t="s">
        <v>198</v>
      </c>
      <c r="H950" s="2"/>
      <c r="I950" s="2">
        <v>42857</v>
      </c>
      <c r="J950" s="1">
        <v>4</v>
      </c>
      <c r="K950" s="1" t="s">
        <v>275</v>
      </c>
      <c r="L950" s="1" t="s">
        <v>2056</v>
      </c>
      <c r="M950" s="1" t="s">
        <v>193</v>
      </c>
      <c r="N950" s="1">
        <v>2017</v>
      </c>
      <c r="O950" s="2">
        <v>0</v>
      </c>
      <c r="P950" s="1">
        <v>0</v>
      </c>
      <c r="Q950" s="2">
        <v>0</v>
      </c>
      <c r="R950" s="1"/>
      <c r="S950" s="2">
        <v>0</v>
      </c>
      <c r="T950" s="1" t="s">
        <v>193</v>
      </c>
      <c r="V950" t="s">
        <v>193</v>
      </c>
      <c r="W950" t="s">
        <v>2057</v>
      </c>
      <c r="X950">
        <v>0</v>
      </c>
      <c r="Y950">
        <v>1</v>
      </c>
      <c r="AA950">
        <v>1</v>
      </c>
      <c r="AC950">
        <v>42857</v>
      </c>
      <c r="AD950" t="s">
        <v>2058</v>
      </c>
      <c r="AE950">
        <v>0</v>
      </c>
      <c r="AF950">
        <v>0</v>
      </c>
    </row>
    <row r="951" spans="1:32" x14ac:dyDescent="0.2">
      <c r="A951" s="1" t="s">
        <v>282</v>
      </c>
      <c r="B951" s="1" t="s">
        <v>283</v>
      </c>
      <c r="C951" s="1" t="s">
        <v>193</v>
      </c>
      <c r="D951" s="1" t="s">
        <v>284</v>
      </c>
      <c r="E951" s="1">
        <v>258</v>
      </c>
      <c r="F951" s="1" t="s">
        <v>2059</v>
      </c>
      <c r="G951" s="1" t="s">
        <v>198</v>
      </c>
      <c r="H951" s="2"/>
      <c r="I951" s="2">
        <v>42897</v>
      </c>
      <c r="J951" s="1">
        <v>4</v>
      </c>
      <c r="K951" s="1" t="s">
        <v>275</v>
      </c>
      <c r="L951" s="1" t="s">
        <v>712</v>
      </c>
      <c r="M951" s="1" t="s">
        <v>193</v>
      </c>
      <c r="N951" s="1">
        <v>2017</v>
      </c>
      <c r="O951" s="2">
        <v>0</v>
      </c>
      <c r="P951" s="1">
        <v>0</v>
      </c>
      <c r="Q951" s="2">
        <v>0</v>
      </c>
      <c r="R951" s="1"/>
      <c r="S951" s="2">
        <v>0</v>
      </c>
      <c r="T951" s="1" t="s">
        <v>193</v>
      </c>
      <c r="V951" t="s">
        <v>193</v>
      </c>
      <c r="W951" t="s">
        <v>2060</v>
      </c>
      <c r="X951">
        <v>0</v>
      </c>
      <c r="Y951">
        <v>1</v>
      </c>
      <c r="AA951">
        <v>1</v>
      </c>
      <c r="AC951">
        <v>42897</v>
      </c>
      <c r="AD951" t="s">
        <v>2061</v>
      </c>
      <c r="AE951">
        <v>0</v>
      </c>
      <c r="AF951">
        <v>0</v>
      </c>
    </row>
    <row r="952" spans="1:32" x14ac:dyDescent="0.2">
      <c r="A952" s="1" t="s">
        <v>302</v>
      </c>
      <c r="B952" s="1" t="s">
        <v>303</v>
      </c>
      <c r="C952" s="1" t="s">
        <v>193</v>
      </c>
      <c r="D952" s="1" t="s">
        <v>284</v>
      </c>
      <c r="E952" s="1">
        <v>288</v>
      </c>
      <c r="F952" s="1" t="s">
        <v>2062</v>
      </c>
      <c r="G952" s="1" t="s">
        <v>198</v>
      </c>
      <c r="H952" s="2"/>
      <c r="I952" s="2">
        <v>42469</v>
      </c>
      <c r="J952" s="1">
        <v>4</v>
      </c>
      <c r="K952" s="1" t="s">
        <v>275</v>
      </c>
      <c r="L952" s="1" t="s">
        <v>764</v>
      </c>
      <c r="M952" s="1" t="s">
        <v>193</v>
      </c>
      <c r="N952" s="1">
        <v>2016</v>
      </c>
      <c r="O952" s="2">
        <v>0</v>
      </c>
      <c r="P952" s="1">
        <v>0</v>
      </c>
      <c r="Q952" s="2">
        <v>0</v>
      </c>
      <c r="R952" s="1"/>
      <c r="S952" s="2">
        <v>0</v>
      </c>
      <c r="T952" s="1" t="s">
        <v>193</v>
      </c>
      <c r="V952" t="s">
        <v>193</v>
      </c>
      <c r="W952" t="s">
        <v>104</v>
      </c>
      <c r="X952">
        <v>0</v>
      </c>
      <c r="Y952">
        <v>1</v>
      </c>
      <c r="AA952">
        <v>1</v>
      </c>
      <c r="AC952">
        <v>42469</v>
      </c>
      <c r="AD952" t="s">
        <v>1749</v>
      </c>
      <c r="AE952">
        <v>0</v>
      </c>
      <c r="AF952">
        <v>0</v>
      </c>
    </row>
    <row r="953" spans="1:32" x14ac:dyDescent="0.2">
      <c r="A953" s="1" t="s">
        <v>302</v>
      </c>
      <c r="B953" s="1" t="s">
        <v>303</v>
      </c>
      <c r="C953" s="1" t="s">
        <v>193</v>
      </c>
      <c r="D953" s="1" t="s">
        <v>276</v>
      </c>
      <c r="E953" s="1">
        <v>219</v>
      </c>
      <c r="F953" s="1" t="s">
        <v>2063</v>
      </c>
      <c r="G953" s="1" t="s">
        <v>198</v>
      </c>
      <c r="H953" s="2"/>
      <c r="I953" s="2">
        <v>42909</v>
      </c>
      <c r="J953" s="1">
        <v>4</v>
      </c>
      <c r="K953" s="1" t="s">
        <v>275</v>
      </c>
      <c r="L953" s="1" t="s">
        <v>2064</v>
      </c>
      <c r="M953" s="1" t="s">
        <v>193</v>
      </c>
      <c r="N953" s="1">
        <v>2017</v>
      </c>
      <c r="O953" s="2">
        <v>0</v>
      </c>
      <c r="P953" s="1">
        <v>0</v>
      </c>
      <c r="Q953" s="2">
        <v>0</v>
      </c>
      <c r="R953" s="1"/>
      <c r="S953" s="2">
        <v>0</v>
      </c>
      <c r="T953" s="1" t="s">
        <v>193</v>
      </c>
      <c r="V953" t="s">
        <v>193</v>
      </c>
      <c r="W953" t="s">
        <v>2065</v>
      </c>
      <c r="X953">
        <v>0</v>
      </c>
      <c r="Y953">
        <v>1</v>
      </c>
      <c r="AA953">
        <v>1</v>
      </c>
      <c r="AC953">
        <v>42909</v>
      </c>
      <c r="AD953" t="s">
        <v>2066</v>
      </c>
      <c r="AE953">
        <v>0</v>
      </c>
      <c r="AF953">
        <v>0</v>
      </c>
    </row>
    <row r="954" spans="1:32" x14ac:dyDescent="0.2">
      <c r="A954" s="1" t="s">
        <v>302</v>
      </c>
      <c r="B954" s="1" t="s">
        <v>342</v>
      </c>
      <c r="C954" s="1" t="s">
        <v>193</v>
      </c>
      <c r="D954" s="1" t="s">
        <v>284</v>
      </c>
      <c r="E954" s="1">
        <v>412</v>
      </c>
      <c r="F954" s="1" t="s">
        <v>2067</v>
      </c>
      <c r="G954" s="1" t="s">
        <v>198</v>
      </c>
      <c r="H954" s="2"/>
      <c r="I954" s="2">
        <v>42683</v>
      </c>
      <c r="J954" s="1">
        <v>4</v>
      </c>
      <c r="K954" s="1" t="s">
        <v>275</v>
      </c>
      <c r="L954" s="1" t="s">
        <v>2068</v>
      </c>
      <c r="M954" s="1" t="s">
        <v>193</v>
      </c>
      <c r="N954" s="1">
        <v>2016</v>
      </c>
      <c r="O954" s="2">
        <v>0</v>
      </c>
      <c r="P954" s="1">
        <v>0</v>
      </c>
      <c r="Q954" s="2">
        <v>0</v>
      </c>
      <c r="R954" s="1"/>
      <c r="S954" s="2">
        <v>0</v>
      </c>
      <c r="T954" s="1" t="s">
        <v>193</v>
      </c>
      <c r="V954" t="s">
        <v>193</v>
      </c>
      <c r="W954" t="s">
        <v>88</v>
      </c>
      <c r="X954">
        <v>0</v>
      </c>
      <c r="Y954">
        <v>1</v>
      </c>
      <c r="AA954">
        <v>1</v>
      </c>
      <c r="AC954">
        <v>42683</v>
      </c>
      <c r="AD954" t="s">
        <v>2069</v>
      </c>
      <c r="AE954">
        <v>0</v>
      </c>
      <c r="AF954">
        <v>0</v>
      </c>
    </row>
    <row r="955" spans="1:32" x14ac:dyDescent="0.2">
      <c r="A955" s="1" t="s">
        <v>302</v>
      </c>
      <c r="B955" s="1" t="s">
        <v>342</v>
      </c>
      <c r="C955" s="1" t="s">
        <v>193</v>
      </c>
      <c r="D955" s="1" t="s">
        <v>284</v>
      </c>
      <c r="E955" s="1">
        <v>413</v>
      </c>
      <c r="F955" s="1" t="s">
        <v>2070</v>
      </c>
      <c r="G955" s="1" t="s">
        <v>198</v>
      </c>
      <c r="H955" s="2"/>
      <c r="I955" s="2">
        <v>42789</v>
      </c>
      <c r="J955" s="1">
        <v>4</v>
      </c>
      <c r="K955" s="1" t="s">
        <v>275</v>
      </c>
      <c r="L955" s="1" t="s">
        <v>1726</v>
      </c>
      <c r="M955" s="1" t="s">
        <v>193</v>
      </c>
      <c r="N955" s="1">
        <v>2017</v>
      </c>
      <c r="O955" s="2">
        <v>0</v>
      </c>
      <c r="P955" s="1">
        <v>0</v>
      </c>
      <c r="Q955" s="2">
        <v>0</v>
      </c>
      <c r="R955" s="1"/>
      <c r="S955" s="2">
        <v>0</v>
      </c>
      <c r="T955" s="1" t="s">
        <v>193</v>
      </c>
      <c r="V955" t="s">
        <v>193</v>
      </c>
      <c r="W955" t="s">
        <v>1635</v>
      </c>
      <c r="X955">
        <v>0</v>
      </c>
      <c r="Y955">
        <v>1</v>
      </c>
      <c r="AA955">
        <v>1</v>
      </c>
      <c r="AC955">
        <v>42789</v>
      </c>
      <c r="AD955" t="s">
        <v>1727</v>
      </c>
      <c r="AE955">
        <v>0</v>
      </c>
      <c r="AF955">
        <v>0</v>
      </c>
    </row>
    <row r="956" spans="1:32" x14ac:dyDescent="0.2">
      <c r="A956" s="1" t="s">
        <v>302</v>
      </c>
      <c r="B956" s="1" t="s">
        <v>342</v>
      </c>
      <c r="C956" s="1" t="s">
        <v>193</v>
      </c>
      <c r="D956" s="1" t="s">
        <v>284</v>
      </c>
      <c r="E956" s="1">
        <v>501</v>
      </c>
      <c r="F956" s="1" t="s">
        <v>2071</v>
      </c>
      <c r="G956" s="1" t="s">
        <v>198</v>
      </c>
      <c r="H956" s="2"/>
      <c r="I956" s="2">
        <v>42791</v>
      </c>
      <c r="J956" s="1">
        <v>4</v>
      </c>
      <c r="K956" s="1" t="s">
        <v>275</v>
      </c>
      <c r="L956" s="1" t="s">
        <v>1951</v>
      </c>
      <c r="M956" s="1" t="s">
        <v>193</v>
      </c>
      <c r="N956" s="1">
        <v>2017</v>
      </c>
      <c r="O956" s="2">
        <v>0</v>
      </c>
      <c r="P956" s="1">
        <v>0</v>
      </c>
      <c r="Q956" s="2">
        <v>0</v>
      </c>
      <c r="R956" s="1"/>
      <c r="S956" s="2">
        <v>0</v>
      </c>
      <c r="T956" s="1" t="s">
        <v>193</v>
      </c>
      <c r="V956" t="s">
        <v>193</v>
      </c>
      <c r="W956" t="s">
        <v>2072</v>
      </c>
      <c r="X956">
        <v>0</v>
      </c>
      <c r="Y956">
        <v>1</v>
      </c>
      <c r="AA956">
        <v>1</v>
      </c>
      <c r="AC956">
        <v>42791</v>
      </c>
      <c r="AD956" t="s">
        <v>1727</v>
      </c>
      <c r="AE956">
        <v>0</v>
      </c>
      <c r="AF956">
        <v>0</v>
      </c>
    </row>
    <row r="957" spans="1:32" x14ac:dyDescent="0.2">
      <c r="A957" s="1" t="s">
        <v>282</v>
      </c>
      <c r="B957" s="1" t="s">
        <v>283</v>
      </c>
      <c r="C957" s="1" t="s">
        <v>193</v>
      </c>
      <c r="D957" s="1" t="s">
        <v>331</v>
      </c>
      <c r="E957" s="1">
        <v>160</v>
      </c>
      <c r="F957" s="1" t="s">
        <v>705</v>
      </c>
      <c r="G957" s="1" t="s">
        <v>198</v>
      </c>
      <c r="H957" s="2"/>
      <c r="I957" s="2">
        <v>42569</v>
      </c>
      <c r="J957" s="1">
        <v>4</v>
      </c>
      <c r="K957" s="1" t="s">
        <v>275</v>
      </c>
      <c r="L957" s="1" t="s">
        <v>712</v>
      </c>
      <c r="M957" s="1" t="s">
        <v>193</v>
      </c>
      <c r="N957" s="1">
        <v>2016</v>
      </c>
      <c r="O957" s="2">
        <v>0</v>
      </c>
      <c r="P957" s="1">
        <v>0</v>
      </c>
      <c r="Q957" s="2">
        <v>0</v>
      </c>
      <c r="R957" s="1"/>
      <c r="S957" s="2">
        <v>0</v>
      </c>
      <c r="T957" s="1" t="s">
        <v>193</v>
      </c>
      <c r="V957" t="s">
        <v>193</v>
      </c>
      <c r="W957" t="s">
        <v>2073</v>
      </c>
      <c r="X957">
        <v>0</v>
      </c>
      <c r="Y957">
        <v>1</v>
      </c>
      <c r="AA957">
        <v>1</v>
      </c>
      <c r="AC957">
        <v>42569</v>
      </c>
      <c r="AD957" t="s">
        <v>1557</v>
      </c>
      <c r="AE957">
        <v>0</v>
      </c>
      <c r="AF957">
        <v>0</v>
      </c>
    </row>
    <row r="958" spans="1:32" x14ac:dyDescent="0.2">
      <c r="A958" s="1" t="s">
        <v>282</v>
      </c>
      <c r="B958" s="1" t="s">
        <v>283</v>
      </c>
      <c r="C958" s="1" t="s">
        <v>193</v>
      </c>
      <c r="D958" s="1" t="s">
        <v>331</v>
      </c>
      <c r="E958" s="1">
        <v>220</v>
      </c>
      <c r="F958" s="1" t="s">
        <v>2074</v>
      </c>
      <c r="G958" s="1" t="s">
        <v>198</v>
      </c>
      <c r="H958" s="2"/>
      <c r="I958" s="2">
        <v>42877</v>
      </c>
      <c r="J958" s="1">
        <v>4</v>
      </c>
      <c r="K958" s="1" t="s">
        <v>275</v>
      </c>
      <c r="L958" s="1" t="s">
        <v>712</v>
      </c>
      <c r="M958" s="1" t="s">
        <v>193</v>
      </c>
      <c r="N958" s="1">
        <v>2017</v>
      </c>
      <c r="O958" s="2">
        <v>0</v>
      </c>
      <c r="P958" s="1">
        <v>0</v>
      </c>
      <c r="Q958" s="2">
        <v>0</v>
      </c>
      <c r="R958" s="1"/>
      <c r="S958" s="2">
        <v>0</v>
      </c>
      <c r="T958" s="1" t="s">
        <v>193</v>
      </c>
      <c r="V958" t="s">
        <v>193</v>
      </c>
      <c r="W958" t="s">
        <v>2075</v>
      </c>
      <c r="X958">
        <v>0</v>
      </c>
      <c r="Y958">
        <v>1</v>
      </c>
      <c r="AA958">
        <v>1</v>
      </c>
      <c r="AC958">
        <v>42877</v>
      </c>
      <c r="AD958" t="s">
        <v>1557</v>
      </c>
      <c r="AE958">
        <v>0</v>
      </c>
      <c r="AF958">
        <v>0</v>
      </c>
    </row>
    <row r="959" spans="1:32" x14ac:dyDescent="0.2">
      <c r="A959" s="1" t="s">
        <v>302</v>
      </c>
      <c r="B959" s="1" t="s">
        <v>342</v>
      </c>
      <c r="C959" s="1" t="s">
        <v>193</v>
      </c>
      <c r="D959" s="1" t="s">
        <v>284</v>
      </c>
      <c r="E959" s="1">
        <v>708</v>
      </c>
      <c r="F959" s="1" t="s">
        <v>2076</v>
      </c>
      <c r="G959" s="1" t="s">
        <v>198</v>
      </c>
      <c r="H959" s="2"/>
      <c r="I959" s="2">
        <v>42837</v>
      </c>
      <c r="J959" s="1">
        <v>4</v>
      </c>
      <c r="K959" s="1" t="s">
        <v>275</v>
      </c>
      <c r="L959" s="1" t="s">
        <v>2077</v>
      </c>
      <c r="M959" s="1" t="s">
        <v>193</v>
      </c>
      <c r="N959" s="1">
        <v>2017</v>
      </c>
      <c r="O959" s="2">
        <v>0</v>
      </c>
      <c r="P959" s="1">
        <v>0</v>
      </c>
      <c r="Q959" s="2">
        <v>0</v>
      </c>
      <c r="R959" s="1"/>
      <c r="S959" s="2">
        <v>0</v>
      </c>
      <c r="T959" s="1" t="s">
        <v>193</v>
      </c>
      <c r="V959" t="s">
        <v>193</v>
      </c>
      <c r="W959" t="s">
        <v>2078</v>
      </c>
      <c r="X959">
        <v>0</v>
      </c>
      <c r="Y959">
        <v>1</v>
      </c>
      <c r="AA959">
        <v>1</v>
      </c>
      <c r="AC959">
        <v>42837</v>
      </c>
      <c r="AD959" t="s">
        <v>1949</v>
      </c>
      <c r="AE959">
        <v>0</v>
      </c>
      <c r="AF959">
        <v>0</v>
      </c>
    </row>
    <row r="960" spans="1:32" x14ac:dyDescent="0.2">
      <c r="A960" s="1" t="s">
        <v>302</v>
      </c>
      <c r="B960" s="1" t="s">
        <v>342</v>
      </c>
      <c r="C960" s="1" t="s">
        <v>193</v>
      </c>
      <c r="D960" s="1" t="s">
        <v>284</v>
      </c>
      <c r="E960" s="1">
        <v>733</v>
      </c>
      <c r="F960" s="1" t="s">
        <v>1950</v>
      </c>
      <c r="G960" s="1" t="s">
        <v>198</v>
      </c>
      <c r="H960" s="2"/>
      <c r="I960" s="2">
        <v>42792</v>
      </c>
      <c r="J960" s="1">
        <v>4</v>
      </c>
      <c r="K960" s="1" t="s">
        <v>275</v>
      </c>
      <c r="L960" s="1" t="s">
        <v>1951</v>
      </c>
      <c r="M960" s="1" t="s">
        <v>193</v>
      </c>
      <c r="N960" s="1">
        <v>2017</v>
      </c>
      <c r="O960" s="2">
        <v>0</v>
      </c>
      <c r="P960" s="1">
        <v>0</v>
      </c>
      <c r="Q960" s="2">
        <v>0</v>
      </c>
      <c r="R960" s="1"/>
      <c r="S960" s="2">
        <v>0</v>
      </c>
      <c r="T960" s="1" t="s">
        <v>193</v>
      </c>
      <c r="V960" t="s">
        <v>193</v>
      </c>
      <c r="W960" t="s">
        <v>1664</v>
      </c>
      <c r="X960">
        <v>0</v>
      </c>
      <c r="Y960">
        <v>1</v>
      </c>
      <c r="AA960">
        <v>1</v>
      </c>
      <c r="AC960">
        <v>42792</v>
      </c>
      <c r="AD960" t="s">
        <v>1952</v>
      </c>
      <c r="AE960">
        <v>0</v>
      </c>
      <c r="AF960">
        <v>0</v>
      </c>
    </row>
    <row r="961" spans="1:32" x14ac:dyDescent="0.2">
      <c r="A961" s="1" t="s">
        <v>282</v>
      </c>
      <c r="B961" s="1" t="s">
        <v>291</v>
      </c>
      <c r="C961" s="1" t="s">
        <v>193</v>
      </c>
      <c r="D961" s="1" t="s">
        <v>284</v>
      </c>
      <c r="E961" s="1">
        <v>164</v>
      </c>
      <c r="F961" s="1" t="s">
        <v>2079</v>
      </c>
      <c r="G961" s="1" t="s">
        <v>198</v>
      </c>
      <c r="H961" s="2"/>
      <c r="I961" s="2">
        <v>42478</v>
      </c>
      <c r="J961" s="1">
        <v>4</v>
      </c>
      <c r="K961" s="1" t="s">
        <v>275</v>
      </c>
      <c r="L961" s="1" t="s">
        <v>729</v>
      </c>
      <c r="M961" s="1" t="s">
        <v>193</v>
      </c>
      <c r="N961" s="1">
        <v>2016</v>
      </c>
      <c r="O961" s="2">
        <v>0</v>
      </c>
      <c r="P961" s="1">
        <v>0</v>
      </c>
      <c r="Q961" s="2">
        <v>0</v>
      </c>
      <c r="R961" s="1"/>
      <c r="S961" s="2">
        <v>0</v>
      </c>
      <c r="T961" s="1" t="s">
        <v>193</v>
      </c>
      <c r="V961" t="s">
        <v>193</v>
      </c>
      <c r="W961" t="s">
        <v>1857</v>
      </c>
      <c r="X961">
        <v>0</v>
      </c>
      <c r="Y961">
        <v>1</v>
      </c>
      <c r="AA961">
        <v>1</v>
      </c>
      <c r="AC961">
        <v>42478</v>
      </c>
      <c r="AD961" t="s">
        <v>2080</v>
      </c>
      <c r="AE961">
        <v>0</v>
      </c>
      <c r="AF961">
        <v>0</v>
      </c>
    </row>
    <row r="962" spans="1:32" x14ac:dyDescent="0.2">
      <c r="A962" s="1" t="s">
        <v>282</v>
      </c>
      <c r="B962" s="1" t="s">
        <v>291</v>
      </c>
      <c r="C962" s="1" t="s">
        <v>193</v>
      </c>
      <c r="D962" s="1" t="s">
        <v>284</v>
      </c>
      <c r="E962" s="1">
        <v>608</v>
      </c>
      <c r="F962" s="1" t="s">
        <v>874</v>
      </c>
      <c r="G962" s="1" t="s">
        <v>198</v>
      </c>
      <c r="H962" s="2"/>
      <c r="I962" s="2">
        <v>42444</v>
      </c>
      <c r="J962" s="1">
        <v>4</v>
      </c>
      <c r="K962" s="1" t="s">
        <v>275</v>
      </c>
      <c r="L962" s="1" t="s">
        <v>729</v>
      </c>
      <c r="M962" s="1" t="s">
        <v>193</v>
      </c>
      <c r="N962" s="1">
        <v>2016</v>
      </c>
      <c r="O962" s="2">
        <v>0</v>
      </c>
      <c r="P962" s="1">
        <v>0</v>
      </c>
      <c r="Q962" s="2">
        <v>0</v>
      </c>
      <c r="R962" s="1"/>
      <c r="S962" s="2">
        <v>0</v>
      </c>
      <c r="T962" s="1" t="s">
        <v>193</v>
      </c>
      <c r="V962" t="s">
        <v>193</v>
      </c>
      <c r="W962" t="s">
        <v>2081</v>
      </c>
      <c r="X962">
        <v>0</v>
      </c>
      <c r="Y962">
        <v>1</v>
      </c>
      <c r="AA962">
        <v>1</v>
      </c>
      <c r="AC962">
        <v>42444</v>
      </c>
      <c r="AD962" t="s">
        <v>2082</v>
      </c>
      <c r="AE962">
        <v>0</v>
      </c>
      <c r="AF962">
        <v>0</v>
      </c>
    </row>
    <row r="963" spans="1:32" x14ac:dyDescent="0.2">
      <c r="A963" s="1" t="s">
        <v>302</v>
      </c>
      <c r="B963" s="1" t="s">
        <v>342</v>
      </c>
      <c r="C963" s="1" t="s">
        <v>193</v>
      </c>
      <c r="D963" s="1" t="s">
        <v>276</v>
      </c>
      <c r="E963" s="1">
        <v>412</v>
      </c>
      <c r="F963" s="1" t="s">
        <v>2083</v>
      </c>
      <c r="G963" s="1" t="s">
        <v>198</v>
      </c>
      <c r="H963" s="2"/>
      <c r="I963" s="2">
        <v>42683</v>
      </c>
      <c r="J963" s="1">
        <v>4</v>
      </c>
      <c r="K963" s="1" t="s">
        <v>275</v>
      </c>
      <c r="L963" s="1" t="s">
        <v>2068</v>
      </c>
      <c r="M963" s="1" t="s">
        <v>193</v>
      </c>
      <c r="N963" s="1">
        <v>2016</v>
      </c>
      <c r="O963" s="2">
        <v>0</v>
      </c>
      <c r="P963" s="1">
        <v>0</v>
      </c>
      <c r="Q963" s="2">
        <v>0</v>
      </c>
      <c r="R963" s="1"/>
      <c r="S963" s="2">
        <v>0</v>
      </c>
      <c r="T963" s="1" t="s">
        <v>193</v>
      </c>
      <c r="V963" t="s">
        <v>193</v>
      </c>
      <c r="W963" t="s">
        <v>918</v>
      </c>
      <c r="X963">
        <v>0</v>
      </c>
      <c r="Y963">
        <v>1</v>
      </c>
      <c r="AA963">
        <v>1</v>
      </c>
      <c r="AC963">
        <v>42683</v>
      </c>
      <c r="AD963" t="s">
        <v>2069</v>
      </c>
      <c r="AE963">
        <v>0</v>
      </c>
      <c r="AF963">
        <v>0</v>
      </c>
    </row>
    <row r="964" spans="1:32" x14ac:dyDescent="0.2">
      <c r="A964" s="1" t="s">
        <v>302</v>
      </c>
      <c r="B964" s="1" t="s">
        <v>342</v>
      </c>
      <c r="C964" s="1" t="s">
        <v>193</v>
      </c>
      <c r="D964" s="1" t="s">
        <v>276</v>
      </c>
      <c r="E964" s="1">
        <v>413</v>
      </c>
      <c r="F964" s="1" t="s">
        <v>2084</v>
      </c>
      <c r="G964" s="1" t="s">
        <v>198</v>
      </c>
      <c r="H964" s="2"/>
      <c r="I964" s="2">
        <v>42859</v>
      </c>
      <c r="J964" s="1">
        <v>4</v>
      </c>
      <c r="K964" s="1" t="s">
        <v>275</v>
      </c>
      <c r="L964" s="1" t="s">
        <v>2085</v>
      </c>
      <c r="M964" s="1" t="s">
        <v>193</v>
      </c>
      <c r="N964" s="1">
        <v>2017</v>
      </c>
      <c r="O964" s="2">
        <v>0</v>
      </c>
      <c r="P964" s="1">
        <v>0</v>
      </c>
      <c r="Q964" s="2">
        <v>0</v>
      </c>
      <c r="R964" s="1"/>
      <c r="S964" s="2">
        <v>0</v>
      </c>
      <c r="T964" s="1" t="s">
        <v>193</v>
      </c>
      <c r="V964" t="s">
        <v>193</v>
      </c>
      <c r="W964" t="s">
        <v>2086</v>
      </c>
      <c r="X964">
        <v>0</v>
      </c>
      <c r="Y964">
        <v>1</v>
      </c>
      <c r="AA964">
        <v>1</v>
      </c>
      <c r="AC964">
        <v>42859</v>
      </c>
      <c r="AD964" t="s">
        <v>2087</v>
      </c>
      <c r="AE964">
        <v>0</v>
      </c>
      <c r="AF964">
        <v>0</v>
      </c>
    </row>
    <row r="965" spans="1:32" x14ac:dyDescent="0.2">
      <c r="A965" s="1" t="s">
        <v>302</v>
      </c>
      <c r="B965" s="1" t="s">
        <v>342</v>
      </c>
      <c r="C965" s="1" t="s">
        <v>193</v>
      </c>
      <c r="D965" s="1" t="s">
        <v>276</v>
      </c>
      <c r="E965" s="1">
        <v>560</v>
      </c>
      <c r="F965" s="1" t="s">
        <v>527</v>
      </c>
      <c r="G965" s="1" t="s">
        <v>198</v>
      </c>
      <c r="H965" s="2"/>
      <c r="I965" s="2">
        <v>42802</v>
      </c>
      <c r="J965" s="1">
        <v>4</v>
      </c>
      <c r="K965" s="1" t="s">
        <v>275</v>
      </c>
      <c r="L965" s="1" t="s">
        <v>1726</v>
      </c>
      <c r="M965" s="1" t="s">
        <v>193</v>
      </c>
      <c r="N965" s="1">
        <v>2017</v>
      </c>
      <c r="O965" s="2">
        <v>0</v>
      </c>
      <c r="P965" s="1">
        <v>0</v>
      </c>
      <c r="Q965" s="2">
        <v>0</v>
      </c>
      <c r="R965" s="1"/>
      <c r="S965" s="2">
        <v>0</v>
      </c>
      <c r="T965" s="1" t="s">
        <v>193</v>
      </c>
      <c r="V965" t="s">
        <v>193</v>
      </c>
      <c r="W965" t="s">
        <v>2088</v>
      </c>
      <c r="X965">
        <v>0</v>
      </c>
      <c r="Y965">
        <v>1</v>
      </c>
      <c r="AA965">
        <v>1</v>
      </c>
      <c r="AC965">
        <v>42802</v>
      </c>
      <c r="AD965" t="s">
        <v>1727</v>
      </c>
      <c r="AE965">
        <v>0</v>
      </c>
      <c r="AF965">
        <v>0</v>
      </c>
    </row>
    <row r="966" spans="1:32" x14ac:dyDescent="0.2">
      <c r="A966" s="1" t="s">
        <v>302</v>
      </c>
      <c r="B966" s="1" t="s">
        <v>342</v>
      </c>
      <c r="C966" s="1" t="s">
        <v>193</v>
      </c>
      <c r="D966" s="1" t="s">
        <v>276</v>
      </c>
      <c r="E966" s="1">
        <v>621</v>
      </c>
      <c r="F966" s="1" t="s">
        <v>1739</v>
      </c>
      <c r="G966" s="1" t="s">
        <v>198</v>
      </c>
      <c r="H966" s="2"/>
      <c r="I966" s="2">
        <v>42798</v>
      </c>
      <c r="J966" s="1">
        <v>4</v>
      </c>
      <c r="K966" s="1" t="s">
        <v>275</v>
      </c>
      <c r="L966" s="1" t="s">
        <v>759</v>
      </c>
      <c r="M966" s="1" t="s">
        <v>193</v>
      </c>
      <c r="N966" s="1">
        <v>2017</v>
      </c>
      <c r="O966" s="2">
        <v>0</v>
      </c>
      <c r="P966" s="1">
        <v>0</v>
      </c>
      <c r="Q966" s="2">
        <v>0</v>
      </c>
      <c r="R966" s="1"/>
      <c r="S966" s="2">
        <v>0</v>
      </c>
      <c r="T966" s="1" t="s">
        <v>193</v>
      </c>
      <c r="V966" t="s">
        <v>193</v>
      </c>
      <c r="W966" t="s">
        <v>2089</v>
      </c>
      <c r="X966">
        <v>0</v>
      </c>
      <c r="Y966">
        <v>1</v>
      </c>
      <c r="AA966">
        <v>1</v>
      </c>
      <c r="AC966">
        <v>42798</v>
      </c>
      <c r="AD966" t="s">
        <v>1738</v>
      </c>
      <c r="AE966">
        <v>0</v>
      </c>
      <c r="AF966">
        <v>0</v>
      </c>
    </row>
    <row r="967" spans="1:32" x14ac:dyDescent="0.2">
      <c r="A967" s="1" t="s">
        <v>302</v>
      </c>
      <c r="B967" s="1" t="s">
        <v>342</v>
      </c>
      <c r="C967" s="1" t="s">
        <v>193</v>
      </c>
      <c r="D967" s="1" t="s">
        <v>276</v>
      </c>
      <c r="E967" s="1">
        <v>627</v>
      </c>
      <c r="F967" s="1" t="s">
        <v>2090</v>
      </c>
      <c r="G967" s="1" t="s">
        <v>198</v>
      </c>
      <c r="H967" s="2"/>
      <c r="I967" s="2">
        <v>42770</v>
      </c>
      <c r="J967" s="1">
        <v>4</v>
      </c>
      <c r="K967" s="1" t="s">
        <v>275</v>
      </c>
      <c r="L967" s="1" t="s">
        <v>759</v>
      </c>
      <c r="M967" s="1" t="s">
        <v>193</v>
      </c>
      <c r="N967" s="1">
        <v>2017</v>
      </c>
      <c r="O967" s="2">
        <v>0</v>
      </c>
      <c r="P967" s="1">
        <v>0</v>
      </c>
      <c r="Q967" s="2">
        <v>0</v>
      </c>
      <c r="R967" s="1"/>
      <c r="S967" s="2">
        <v>0</v>
      </c>
      <c r="T967" s="1" t="s">
        <v>193</v>
      </c>
      <c r="V967" t="s">
        <v>193</v>
      </c>
      <c r="W967" t="s">
        <v>2091</v>
      </c>
      <c r="X967">
        <v>0</v>
      </c>
      <c r="Y967">
        <v>1</v>
      </c>
      <c r="AA967">
        <v>1</v>
      </c>
      <c r="AC967">
        <v>42770</v>
      </c>
      <c r="AD967" t="s">
        <v>1429</v>
      </c>
      <c r="AE967">
        <v>0</v>
      </c>
      <c r="AF967">
        <v>0</v>
      </c>
    </row>
    <row r="968" spans="1:32" x14ac:dyDescent="0.2">
      <c r="A968" s="1" t="s">
        <v>282</v>
      </c>
      <c r="B968" s="1" t="s">
        <v>291</v>
      </c>
      <c r="C968" s="1" t="s">
        <v>193</v>
      </c>
      <c r="D968" s="1" t="s">
        <v>276</v>
      </c>
      <c r="E968" s="1">
        <v>150</v>
      </c>
      <c r="F968" s="1" t="s">
        <v>2092</v>
      </c>
      <c r="G968" s="1" t="s">
        <v>198</v>
      </c>
      <c r="H968" s="2"/>
      <c r="I968" s="2">
        <v>42483</v>
      </c>
      <c r="J968" s="1">
        <v>4</v>
      </c>
      <c r="K968" s="1" t="s">
        <v>275</v>
      </c>
      <c r="L968" s="1" t="s">
        <v>729</v>
      </c>
      <c r="M968" s="1" t="s">
        <v>193</v>
      </c>
      <c r="N968" s="1">
        <v>2016</v>
      </c>
      <c r="O968" s="2">
        <v>0</v>
      </c>
      <c r="P968" s="1">
        <v>0</v>
      </c>
      <c r="Q968" s="2">
        <v>0</v>
      </c>
      <c r="R968" s="1"/>
      <c r="S968" s="2">
        <v>0</v>
      </c>
      <c r="T968" s="1" t="s">
        <v>193</v>
      </c>
      <c r="V968" t="s">
        <v>193</v>
      </c>
      <c r="W968" t="s">
        <v>2093</v>
      </c>
      <c r="X968">
        <v>0</v>
      </c>
      <c r="Y968">
        <v>1</v>
      </c>
      <c r="AA968">
        <v>1</v>
      </c>
      <c r="AC968">
        <v>42483</v>
      </c>
      <c r="AD968" t="s">
        <v>2094</v>
      </c>
      <c r="AE968">
        <v>0</v>
      </c>
      <c r="AF968">
        <v>0</v>
      </c>
    </row>
    <row r="969" spans="1:32" x14ac:dyDescent="0.2">
      <c r="A969" s="1" t="s">
        <v>282</v>
      </c>
      <c r="B969" s="1" t="s">
        <v>291</v>
      </c>
      <c r="C969" s="1" t="s">
        <v>193</v>
      </c>
      <c r="D969" s="1" t="s">
        <v>276</v>
      </c>
      <c r="E969" s="1">
        <v>643</v>
      </c>
      <c r="F969" s="1" t="s">
        <v>2095</v>
      </c>
      <c r="G969" s="1" t="s">
        <v>198</v>
      </c>
      <c r="H969" s="2"/>
      <c r="I969" s="2">
        <v>42900</v>
      </c>
      <c r="J969" s="1">
        <v>4</v>
      </c>
      <c r="K969" s="1" t="s">
        <v>275</v>
      </c>
      <c r="L969" s="1" t="s">
        <v>2096</v>
      </c>
      <c r="M969" s="1" t="s">
        <v>193</v>
      </c>
      <c r="N969" s="1">
        <v>2017</v>
      </c>
      <c r="O969" s="2">
        <v>0</v>
      </c>
      <c r="P969" s="1">
        <v>0</v>
      </c>
      <c r="Q969" s="2">
        <v>0</v>
      </c>
      <c r="R969" s="1"/>
      <c r="S969" s="2">
        <v>0</v>
      </c>
      <c r="T969" s="1" t="s">
        <v>193</v>
      </c>
      <c r="V969" t="s">
        <v>193</v>
      </c>
      <c r="W969" t="s">
        <v>2097</v>
      </c>
      <c r="X969">
        <v>0</v>
      </c>
      <c r="Y969">
        <v>1</v>
      </c>
      <c r="AA969">
        <v>1</v>
      </c>
      <c r="AC969">
        <v>42900</v>
      </c>
      <c r="AD969" t="s">
        <v>2098</v>
      </c>
      <c r="AE969">
        <v>0</v>
      </c>
      <c r="AF969">
        <v>0</v>
      </c>
    </row>
    <row r="970" spans="1:32" x14ac:dyDescent="0.2">
      <c r="A970" s="1" t="s">
        <v>282</v>
      </c>
      <c r="B970" s="1" t="s">
        <v>291</v>
      </c>
      <c r="C970" s="1" t="s">
        <v>193</v>
      </c>
      <c r="D970" s="1" t="s">
        <v>276</v>
      </c>
      <c r="E970" s="1">
        <v>681</v>
      </c>
      <c r="F970" s="1" t="s">
        <v>2099</v>
      </c>
      <c r="G970" s="1" t="s">
        <v>198</v>
      </c>
      <c r="H970" s="2"/>
      <c r="I970" s="2">
        <v>42909</v>
      </c>
      <c r="J970" s="1">
        <v>4</v>
      </c>
      <c r="K970" s="1" t="s">
        <v>275</v>
      </c>
      <c r="L970" s="1" t="s">
        <v>729</v>
      </c>
      <c r="M970" s="1" t="s">
        <v>193</v>
      </c>
      <c r="N970" s="1">
        <v>2017</v>
      </c>
      <c r="O970" s="2">
        <v>0</v>
      </c>
      <c r="P970" s="1">
        <v>0</v>
      </c>
      <c r="Q970" s="2">
        <v>0</v>
      </c>
      <c r="R970" s="1"/>
      <c r="S970" s="2">
        <v>0</v>
      </c>
      <c r="T970" s="1" t="s">
        <v>193</v>
      </c>
      <c r="V970" t="s">
        <v>193</v>
      </c>
      <c r="W970" t="s">
        <v>2100</v>
      </c>
      <c r="X970">
        <v>0</v>
      </c>
      <c r="Y970">
        <v>1</v>
      </c>
      <c r="AA970">
        <v>1</v>
      </c>
      <c r="AC970">
        <v>42909</v>
      </c>
      <c r="AD970" t="s">
        <v>2101</v>
      </c>
      <c r="AE970">
        <v>0</v>
      </c>
      <c r="AF970">
        <v>0</v>
      </c>
    </row>
    <row r="971" spans="1:32" x14ac:dyDescent="0.2">
      <c r="A971" s="1" t="s">
        <v>348</v>
      </c>
      <c r="B971" s="1" t="s">
        <v>349</v>
      </c>
      <c r="C971" s="1" t="s">
        <v>193</v>
      </c>
      <c r="D971" s="1" t="s">
        <v>276</v>
      </c>
      <c r="E971" s="1">
        <v>46</v>
      </c>
      <c r="F971" s="1" t="s">
        <v>1769</v>
      </c>
      <c r="G971" s="1" t="s">
        <v>198</v>
      </c>
      <c r="H971" s="2"/>
      <c r="I971" s="2">
        <v>42443</v>
      </c>
      <c r="J971" s="1">
        <v>4</v>
      </c>
      <c r="K971" s="1" t="s">
        <v>275</v>
      </c>
      <c r="L971" s="1" t="s">
        <v>1770</v>
      </c>
      <c r="M971" s="1" t="s">
        <v>193</v>
      </c>
      <c r="N971" s="1">
        <v>2016</v>
      </c>
      <c r="O971" s="2">
        <v>0</v>
      </c>
      <c r="P971" s="1">
        <v>0</v>
      </c>
      <c r="Q971" s="2">
        <v>0</v>
      </c>
      <c r="R971" s="1"/>
      <c r="S971" s="2">
        <v>0</v>
      </c>
      <c r="T971" s="1" t="s">
        <v>193</v>
      </c>
      <c r="V971" t="s">
        <v>193</v>
      </c>
      <c r="W971" t="s">
        <v>2102</v>
      </c>
      <c r="X971">
        <v>0</v>
      </c>
      <c r="Y971">
        <v>1</v>
      </c>
      <c r="AA971">
        <v>1</v>
      </c>
      <c r="AC971">
        <v>42443</v>
      </c>
      <c r="AD971" t="s">
        <v>1771</v>
      </c>
      <c r="AE971">
        <v>0</v>
      </c>
      <c r="AF971">
        <v>0</v>
      </c>
    </row>
    <row r="972" spans="1:32" x14ac:dyDescent="0.2">
      <c r="A972" s="1" t="s">
        <v>450</v>
      </c>
      <c r="B972" s="1" t="s">
        <v>451</v>
      </c>
      <c r="C972" s="1" t="s">
        <v>193</v>
      </c>
      <c r="D972" s="1" t="s">
        <v>284</v>
      </c>
      <c r="E972" s="1">
        <v>16</v>
      </c>
      <c r="F972" s="1" t="s">
        <v>1968</v>
      </c>
      <c r="G972" s="1" t="s">
        <v>198</v>
      </c>
      <c r="H972" s="2"/>
      <c r="I972" s="2">
        <v>42760</v>
      </c>
      <c r="J972" s="1">
        <v>4</v>
      </c>
      <c r="K972" s="1" t="s">
        <v>275</v>
      </c>
      <c r="L972" s="1" t="s">
        <v>1969</v>
      </c>
      <c r="M972" s="1" t="s">
        <v>193</v>
      </c>
      <c r="N972" s="1">
        <v>2017</v>
      </c>
      <c r="O972" s="2">
        <v>0</v>
      </c>
      <c r="P972" s="1">
        <v>0</v>
      </c>
      <c r="Q972" s="2">
        <v>0</v>
      </c>
      <c r="R972" s="1"/>
      <c r="S972" s="2">
        <v>0</v>
      </c>
      <c r="T972" s="1" t="s">
        <v>193</v>
      </c>
      <c r="V972" t="s">
        <v>193</v>
      </c>
      <c r="W972" t="s">
        <v>1618</v>
      </c>
      <c r="X972">
        <v>0</v>
      </c>
      <c r="Y972">
        <v>1</v>
      </c>
      <c r="AA972">
        <v>1</v>
      </c>
      <c r="AC972">
        <v>42760</v>
      </c>
      <c r="AD972" t="s">
        <v>1970</v>
      </c>
      <c r="AE972">
        <v>0</v>
      </c>
      <c r="AF972">
        <v>0</v>
      </c>
    </row>
    <row r="973" spans="1:32" x14ac:dyDescent="0.2">
      <c r="A973" s="1" t="s">
        <v>450</v>
      </c>
      <c r="B973" s="1" t="s">
        <v>451</v>
      </c>
      <c r="C973" s="1" t="s">
        <v>193</v>
      </c>
      <c r="D973" s="1" t="s">
        <v>284</v>
      </c>
      <c r="E973" s="1">
        <v>61</v>
      </c>
      <c r="F973" s="1" t="s">
        <v>2103</v>
      </c>
      <c r="G973" s="1" t="s">
        <v>198</v>
      </c>
      <c r="H973" s="2"/>
      <c r="I973" s="2">
        <v>42904</v>
      </c>
      <c r="J973" s="1">
        <v>4</v>
      </c>
      <c r="K973" s="1" t="s">
        <v>275</v>
      </c>
      <c r="L973" s="1" t="s">
        <v>1775</v>
      </c>
      <c r="M973" s="1" t="s">
        <v>193</v>
      </c>
      <c r="N973" s="1">
        <v>2017</v>
      </c>
      <c r="O973" s="2">
        <v>0</v>
      </c>
      <c r="P973" s="1">
        <v>0</v>
      </c>
      <c r="Q973" s="2">
        <v>0</v>
      </c>
      <c r="R973" s="1"/>
      <c r="S973" s="2">
        <v>0</v>
      </c>
      <c r="T973" s="1" t="s">
        <v>193</v>
      </c>
      <c r="V973" t="s">
        <v>193</v>
      </c>
      <c r="W973" t="s">
        <v>777</v>
      </c>
      <c r="X973">
        <v>0</v>
      </c>
      <c r="Y973">
        <v>1</v>
      </c>
      <c r="AA973">
        <v>1</v>
      </c>
      <c r="AC973">
        <v>42904</v>
      </c>
      <c r="AD973" t="s">
        <v>1831</v>
      </c>
      <c r="AE973">
        <v>0</v>
      </c>
      <c r="AF973">
        <v>0</v>
      </c>
    </row>
    <row r="974" spans="1:32" x14ac:dyDescent="0.2">
      <c r="A974" s="1" t="s">
        <v>282</v>
      </c>
      <c r="B974" s="1" t="s">
        <v>296</v>
      </c>
      <c r="C974" s="1" t="s">
        <v>193</v>
      </c>
      <c r="D974" s="1" t="s">
        <v>276</v>
      </c>
      <c r="E974" s="1">
        <v>345</v>
      </c>
      <c r="F974" s="1" t="s">
        <v>2104</v>
      </c>
      <c r="G974" s="1" t="s">
        <v>198</v>
      </c>
      <c r="H974" s="2"/>
      <c r="I974" s="2">
        <v>42913</v>
      </c>
      <c r="J974" s="1">
        <v>4</v>
      </c>
      <c r="K974" s="1" t="s">
        <v>275</v>
      </c>
      <c r="L974" s="1" t="s">
        <v>880</v>
      </c>
      <c r="M974" s="1" t="s">
        <v>193</v>
      </c>
      <c r="N974" s="1">
        <v>2017</v>
      </c>
      <c r="O974" s="2">
        <v>0</v>
      </c>
      <c r="P974" s="1">
        <v>0</v>
      </c>
      <c r="Q974" s="2">
        <v>0</v>
      </c>
      <c r="R974" s="1"/>
      <c r="S974" s="2">
        <v>0</v>
      </c>
      <c r="T974" s="1" t="s">
        <v>193</v>
      </c>
      <c r="V974" t="s">
        <v>193</v>
      </c>
      <c r="W974" t="s">
        <v>2105</v>
      </c>
      <c r="X974">
        <v>0</v>
      </c>
      <c r="Y974">
        <v>1</v>
      </c>
      <c r="AA974">
        <v>1</v>
      </c>
      <c r="AC974">
        <v>42913</v>
      </c>
      <c r="AD974" t="s">
        <v>1792</v>
      </c>
      <c r="AE974">
        <v>0</v>
      </c>
      <c r="AF974">
        <v>0</v>
      </c>
    </row>
    <row r="975" spans="1:32" x14ac:dyDescent="0.2">
      <c r="A975" s="1" t="s">
        <v>282</v>
      </c>
      <c r="B975" s="1" t="s">
        <v>296</v>
      </c>
      <c r="C975" s="1" t="s">
        <v>193</v>
      </c>
      <c r="D975" s="1" t="s">
        <v>276</v>
      </c>
      <c r="E975" s="1">
        <v>416</v>
      </c>
      <c r="F975" s="1" t="s">
        <v>745</v>
      </c>
      <c r="G975" s="1" t="s">
        <v>198</v>
      </c>
      <c r="H975" s="2"/>
      <c r="I975" s="2">
        <v>42844</v>
      </c>
      <c r="J975" s="1">
        <v>4</v>
      </c>
      <c r="K975" s="1" t="s">
        <v>275</v>
      </c>
      <c r="L975" s="1" t="s">
        <v>1810</v>
      </c>
      <c r="M975" s="1" t="s">
        <v>193</v>
      </c>
      <c r="N975" s="1">
        <v>2017</v>
      </c>
      <c r="O975" s="2">
        <v>0</v>
      </c>
      <c r="P975" s="1">
        <v>0</v>
      </c>
      <c r="Q975" s="2">
        <v>0</v>
      </c>
      <c r="R975" s="1"/>
      <c r="S975" s="2">
        <v>0</v>
      </c>
      <c r="T975" s="1" t="s">
        <v>193</v>
      </c>
      <c r="V975" t="s">
        <v>193</v>
      </c>
      <c r="W975" t="s">
        <v>1197</v>
      </c>
      <c r="X975">
        <v>0</v>
      </c>
      <c r="Y975">
        <v>1</v>
      </c>
      <c r="AA975">
        <v>1</v>
      </c>
      <c r="AC975">
        <v>42844</v>
      </c>
      <c r="AD975" t="s">
        <v>1802</v>
      </c>
      <c r="AE975">
        <v>0</v>
      </c>
      <c r="AF975">
        <v>0</v>
      </c>
    </row>
    <row r="976" spans="1:32" x14ac:dyDescent="0.2">
      <c r="A976" s="1" t="s">
        <v>450</v>
      </c>
      <c r="B976" s="1" t="s">
        <v>451</v>
      </c>
      <c r="C976" s="1" t="s">
        <v>193</v>
      </c>
      <c r="D976" s="1" t="s">
        <v>276</v>
      </c>
      <c r="E976" s="1">
        <v>50</v>
      </c>
      <c r="F976" s="1" t="s">
        <v>1816</v>
      </c>
      <c r="G976" s="1" t="s">
        <v>198</v>
      </c>
      <c r="H976" s="2"/>
      <c r="I976" s="2">
        <v>42921</v>
      </c>
      <c r="J976" s="1">
        <v>4</v>
      </c>
      <c r="K976" s="1" t="s">
        <v>275</v>
      </c>
      <c r="L976" s="1" t="s">
        <v>1817</v>
      </c>
      <c r="M976" s="1" t="s">
        <v>193</v>
      </c>
      <c r="N976" s="1">
        <v>2017</v>
      </c>
      <c r="O976" s="2">
        <v>0</v>
      </c>
      <c r="P976" s="1">
        <v>0</v>
      </c>
      <c r="Q976" s="2">
        <v>0</v>
      </c>
      <c r="R976" s="1"/>
      <c r="S976" s="2">
        <v>0</v>
      </c>
      <c r="T976" s="1" t="s">
        <v>193</v>
      </c>
      <c r="V976" t="s">
        <v>193</v>
      </c>
      <c r="W976" t="s">
        <v>2106</v>
      </c>
      <c r="X976">
        <v>0</v>
      </c>
      <c r="Y976">
        <v>1</v>
      </c>
      <c r="AA976">
        <v>1</v>
      </c>
      <c r="AC976">
        <v>42921</v>
      </c>
      <c r="AD976" t="s">
        <v>1819</v>
      </c>
      <c r="AE976">
        <v>0</v>
      </c>
      <c r="AF976">
        <v>0</v>
      </c>
    </row>
    <row r="977" spans="1:32" x14ac:dyDescent="0.2">
      <c r="A977" s="1" t="s">
        <v>282</v>
      </c>
      <c r="B977" s="1" t="s">
        <v>296</v>
      </c>
      <c r="C977" s="1" t="s">
        <v>193</v>
      </c>
      <c r="D977" s="1" t="s">
        <v>276</v>
      </c>
      <c r="E977" s="1">
        <v>465</v>
      </c>
      <c r="F977" s="1" t="s">
        <v>2107</v>
      </c>
      <c r="G977" s="1" t="s">
        <v>198</v>
      </c>
      <c r="H977" s="2"/>
      <c r="I977" s="2">
        <v>42803</v>
      </c>
      <c r="J977" s="1">
        <v>4</v>
      </c>
      <c r="K977" s="1" t="s">
        <v>275</v>
      </c>
      <c r="L977" s="1" t="s">
        <v>740</v>
      </c>
      <c r="M977" s="1" t="s">
        <v>193</v>
      </c>
      <c r="N977" s="1">
        <v>2017</v>
      </c>
      <c r="O977" s="2">
        <v>0</v>
      </c>
      <c r="P977" s="1">
        <v>0</v>
      </c>
      <c r="Q977" s="2">
        <v>0</v>
      </c>
      <c r="R977" s="1"/>
      <c r="S977" s="2">
        <v>0</v>
      </c>
      <c r="T977" s="1" t="s">
        <v>193</v>
      </c>
      <c r="V977" t="s">
        <v>193</v>
      </c>
      <c r="W977" t="s">
        <v>2108</v>
      </c>
      <c r="X977">
        <v>0</v>
      </c>
      <c r="Y977">
        <v>1</v>
      </c>
      <c r="AA977">
        <v>1</v>
      </c>
      <c r="AC977">
        <v>42803</v>
      </c>
      <c r="AD977" t="s">
        <v>1815</v>
      </c>
      <c r="AE977">
        <v>0</v>
      </c>
      <c r="AF977">
        <v>0</v>
      </c>
    </row>
    <row r="978" spans="1:32" x14ac:dyDescent="0.2">
      <c r="A978" s="1" t="s">
        <v>450</v>
      </c>
      <c r="B978" s="1" t="s">
        <v>451</v>
      </c>
      <c r="C978" s="1" t="s">
        <v>193</v>
      </c>
      <c r="D978" s="1" t="s">
        <v>276</v>
      </c>
      <c r="E978" s="1">
        <v>58</v>
      </c>
      <c r="F978" s="1" t="s">
        <v>1822</v>
      </c>
      <c r="G978" s="1" t="s">
        <v>198</v>
      </c>
      <c r="H978" s="2"/>
      <c r="I978" s="2">
        <v>42816</v>
      </c>
      <c r="J978" s="1">
        <v>4</v>
      </c>
      <c r="K978" s="1" t="s">
        <v>275</v>
      </c>
      <c r="L978" s="1" t="s">
        <v>773</v>
      </c>
      <c r="M978" s="1" t="s">
        <v>193</v>
      </c>
      <c r="N978" s="1">
        <v>2017</v>
      </c>
      <c r="O978" s="2">
        <v>0</v>
      </c>
      <c r="P978" s="1">
        <v>0</v>
      </c>
      <c r="Q978" s="2">
        <v>0</v>
      </c>
      <c r="R978" s="1"/>
      <c r="S978" s="2">
        <v>0</v>
      </c>
      <c r="T978" s="1" t="s">
        <v>193</v>
      </c>
      <c r="V978" t="s">
        <v>193</v>
      </c>
      <c r="W978" t="s">
        <v>1676</v>
      </c>
      <c r="X978">
        <v>0</v>
      </c>
      <c r="Y978">
        <v>1</v>
      </c>
      <c r="AA978">
        <v>1</v>
      </c>
      <c r="AC978">
        <v>42816</v>
      </c>
      <c r="AD978" t="s">
        <v>2109</v>
      </c>
      <c r="AE978">
        <v>0</v>
      </c>
      <c r="AF978">
        <v>0</v>
      </c>
    </row>
    <row r="979" spans="1:32" x14ac:dyDescent="0.2">
      <c r="A979" s="1" t="s">
        <v>450</v>
      </c>
      <c r="B979" s="1" t="s">
        <v>451</v>
      </c>
      <c r="C979" s="1" t="s">
        <v>193</v>
      </c>
      <c r="D979" s="1" t="s">
        <v>276</v>
      </c>
      <c r="E979" s="1">
        <v>6</v>
      </c>
      <c r="F979" s="1" t="s">
        <v>827</v>
      </c>
      <c r="G979" s="1" t="s">
        <v>198</v>
      </c>
      <c r="H979" s="2"/>
      <c r="I979" s="2">
        <v>42862</v>
      </c>
      <c r="J979" s="1">
        <v>4</v>
      </c>
      <c r="K979" s="1" t="s">
        <v>275</v>
      </c>
      <c r="L979" s="1" t="s">
        <v>1827</v>
      </c>
      <c r="M979" s="1" t="s">
        <v>193</v>
      </c>
      <c r="N979" s="1">
        <v>2017</v>
      </c>
      <c r="O979" s="2">
        <v>0</v>
      </c>
      <c r="P979" s="1">
        <v>0</v>
      </c>
      <c r="Q979" s="2">
        <v>0</v>
      </c>
      <c r="R979" s="1"/>
      <c r="S979" s="2">
        <v>0</v>
      </c>
      <c r="T979" s="1" t="s">
        <v>193</v>
      </c>
      <c r="V979" t="s">
        <v>193</v>
      </c>
      <c r="W979" t="s">
        <v>432</v>
      </c>
      <c r="X979">
        <v>0</v>
      </c>
      <c r="Y979">
        <v>1</v>
      </c>
      <c r="AA979">
        <v>1</v>
      </c>
      <c r="AC979">
        <v>42862</v>
      </c>
      <c r="AD979" t="s">
        <v>1809</v>
      </c>
      <c r="AE979">
        <v>0</v>
      </c>
      <c r="AF979">
        <v>0</v>
      </c>
    </row>
    <row r="980" spans="1:32" x14ac:dyDescent="0.2">
      <c r="A980" s="1" t="s">
        <v>454</v>
      </c>
      <c r="B980" s="1" t="s">
        <v>501</v>
      </c>
      <c r="C980" s="1" t="s">
        <v>193</v>
      </c>
      <c r="D980" s="1" t="s">
        <v>284</v>
      </c>
      <c r="E980" s="1">
        <v>92</v>
      </c>
      <c r="F980" s="1" t="s">
        <v>2002</v>
      </c>
      <c r="G980" s="1" t="s">
        <v>198</v>
      </c>
      <c r="H980" s="2"/>
      <c r="I980" s="2">
        <v>42303</v>
      </c>
      <c r="J980" s="1">
        <v>4</v>
      </c>
      <c r="K980" s="1" t="s">
        <v>275</v>
      </c>
      <c r="L980" s="1" t="s">
        <v>781</v>
      </c>
      <c r="M980" s="1" t="s">
        <v>193</v>
      </c>
      <c r="N980" s="1">
        <v>2015</v>
      </c>
      <c r="O980" s="2">
        <v>1</v>
      </c>
      <c r="P980" s="1">
        <v>0</v>
      </c>
      <c r="Q980" s="2">
        <v>1</v>
      </c>
      <c r="R980" s="1">
        <v>42303</v>
      </c>
      <c r="S980" s="2">
        <v>0</v>
      </c>
      <c r="T980" s="1" t="s">
        <v>286</v>
      </c>
      <c r="V980" t="s">
        <v>193</v>
      </c>
      <c r="W980" t="s">
        <v>393</v>
      </c>
      <c r="X980">
        <v>0</v>
      </c>
      <c r="Y980">
        <v>1</v>
      </c>
      <c r="AA980">
        <v>1</v>
      </c>
      <c r="AC980">
        <v>42303</v>
      </c>
      <c r="AD980" t="s">
        <v>1457</v>
      </c>
      <c r="AE980">
        <v>0</v>
      </c>
      <c r="AF980">
        <v>0</v>
      </c>
    </row>
    <row r="981" spans="1:32" x14ac:dyDescent="0.2">
      <c r="A981" s="1" t="s">
        <v>454</v>
      </c>
      <c r="B981" s="1" t="s">
        <v>501</v>
      </c>
      <c r="C981" s="1" t="s">
        <v>193</v>
      </c>
      <c r="D981" s="1" t="s">
        <v>276</v>
      </c>
      <c r="E981" s="1">
        <v>50</v>
      </c>
      <c r="F981" s="1" t="s">
        <v>2110</v>
      </c>
      <c r="G981" s="1" t="s">
        <v>198</v>
      </c>
      <c r="H981" s="2"/>
      <c r="I981" s="2">
        <v>42383</v>
      </c>
      <c r="J981" s="1">
        <v>4</v>
      </c>
      <c r="K981" s="1" t="s">
        <v>275</v>
      </c>
      <c r="L981" s="1" t="s">
        <v>784</v>
      </c>
      <c r="M981" s="1" t="s">
        <v>193</v>
      </c>
      <c r="N981" s="1">
        <v>2016</v>
      </c>
      <c r="O981" s="2">
        <v>0</v>
      </c>
      <c r="P981" s="1">
        <v>0</v>
      </c>
      <c r="Q981" s="2">
        <v>0</v>
      </c>
      <c r="R981" s="1"/>
      <c r="S981" s="2">
        <v>0</v>
      </c>
      <c r="T981" s="1" t="s">
        <v>193</v>
      </c>
      <c r="V981" t="s">
        <v>193</v>
      </c>
      <c r="W981" t="s">
        <v>2106</v>
      </c>
      <c r="X981">
        <v>0</v>
      </c>
      <c r="Y981">
        <v>1</v>
      </c>
      <c r="AA981">
        <v>1</v>
      </c>
      <c r="AC981">
        <v>42383</v>
      </c>
      <c r="AD981" t="s">
        <v>1997</v>
      </c>
      <c r="AE981">
        <v>0</v>
      </c>
      <c r="AF981">
        <v>0</v>
      </c>
    </row>
    <row r="982" spans="1:32" x14ac:dyDescent="0.2">
      <c r="A982" s="1" t="s">
        <v>454</v>
      </c>
      <c r="B982" s="1" t="s">
        <v>501</v>
      </c>
      <c r="C982" s="1" t="s">
        <v>193</v>
      </c>
      <c r="D982" s="1" t="s">
        <v>276</v>
      </c>
      <c r="E982" s="1">
        <v>52</v>
      </c>
      <c r="F982" s="1" t="s">
        <v>2111</v>
      </c>
      <c r="G982" s="1" t="s">
        <v>198</v>
      </c>
      <c r="H982" s="2"/>
      <c r="I982" s="2">
        <v>42929</v>
      </c>
      <c r="J982" s="1">
        <v>4</v>
      </c>
      <c r="K982" s="1" t="s">
        <v>275</v>
      </c>
      <c r="L982" s="1" t="s">
        <v>1569</v>
      </c>
      <c r="M982" s="1" t="s">
        <v>193</v>
      </c>
      <c r="N982" s="1">
        <v>2017</v>
      </c>
      <c r="O982" s="2">
        <v>0</v>
      </c>
      <c r="P982" s="1">
        <v>0</v>
      </c>
      <c r="Q982" s="2">
        <v>0</v>
      </c>
      <c r="R982" s="1"/>
      <c r="S982" s="2">
        <v>0</v>
      </c>
      <c r="T982" s="1" t="s">
        <v>193</v>
      </c>
      <c r="V982" t="s">
        <v>193</v>
      </c>
      <c r="W982" t="s">
        <v>2027</v>
      </c>
      <c r="X982">
        <v>0</v>
      </c>
      <c r="Y982">
        <v>1</v>
      </c>
      <c r="AA982">
        <v>1</v>
      </c>
      <c r="AC982">
        <v>42929</v>
      </c>
      <c r="AD982" t="s">
        <v>1571</v>
      </c>
      <c r="AE982">
        <v>0</v>
      </c>
      <c r="AF982">
        <v>0</v>
      </c>
    </row>
    <row r="983" spans="1:32" x14ac:dyDescent="0.2">
      <c r="A983" s="1" t="s">
        <v>454</v>
      </c>
      <c r="B983" s="1" t="s">
        <v>501</v>
      </c>
      <c r="C983" s="1" t="s">
        <v>193</v>
      </c>
      <c r="D983" s="1" t="s">
        <v>276</v>
      </c>
      <c r="E983" s="1">
        <v>71</v>
      </c>
      <c r="F983" s="1" t="s">
        <v>1844</v>
      </c>
      <c r="G983" s="1" t="s">
        <v>198</v>
      </c>
      <c r="H983" s="2"/>
      <c r="I983" s="2">
        <v>42307</v>
      </c>
      <c r="J983" s="1">
        <v>4</v>
      </c>
      <c r="K983" s="1" t="s">
        <v>275</v>
      </c>
      <c r="L983" s="1" t="s">
        <v>781</v>
      </c>
      <c r="M983" s="1" t="s">
        <v>193</v>
      </c>
      <c r="N983" s="1">
        <v>2015</v>
      </c>
      <c r="O983" s="2">
        <v>1</v>
      </c>
      <c r="P983" s="1">
        <v>0</v>
      </c>
      <c r="Q983" s="2">
        <v>1</v>
      </c>
      <c r="R983" s="1">
        <v>42307</v>
      </c>
      <c r="S983" s="2">
        <v>0</v>
      </c>
      <c r="T983" s="1" t="s">
        <v>286</v>
      </c>
      <c r="V983" t="s">
        <v>193</v>
      </c>
      <c r="W983" t="s">
        <v>2031</v>
      </c>
      <c r="X983">
        <v>0</v>
      </c>
      <c r="Y983">
        <v>1</v>
      </c>
      <c r="AA983">
        <v>1</v>
      </c>
      <c r="AC983">
        <v>42307</v>
      </c>
      <c r="AD983" t="s">
        <v>1845</v>
      </c>
      <c r="AE983">
        <v>0</v>
      </c>
      <c r="AF983">
        <v>0</v>
      </c>
    </row>
    <row r="984" spans="1:32" x14ac:dyDescent="0.2">
      <c r="A984" s="1" t="s">
        <v>454</v>
      </c>
      <c r="B984" s="1" t="s">
        <v>501</v>
      </c>
      <c r="C984" s="1" t="s">
        <v>193</v>
      </c>
      <c r="D984" s="1" t="s">
        <v>276</v>
      </c>
      <c r="E984" s="1">
        <v>81</v>
      </c>
      <c r="F984" s="1" t="s">
        <v>2112</v>
      </c>
      <c r="G984" s="1" t="s">
        <v>198</v>
      </c>
      <c r="H984" s="2"/>
      <c r="I984" s="2">
        <v>42546</v>
      </c>
      <c r="J984" s="1">
        <v>4</v>
      </c>
      <c r="K984" s="1" t="s">
        <v>275</v>
      </c>
      <c r="L984" s="1" t="s">
        <v>912</v>
      </c>
      <c r="M984" s="1" t="s">
        <v>193</v>
      </c>
      <c r="N984" s="1">
        <v>2016</v>
      </c>
      <c r="O984" s="2">
        <v>0</v>
      </c>
      <c r="P984" s="1">
        <v>0</v>
      </c>
      <c r="Q984" s="2">
        <v>0</v>
      </c>
      <c r="R984" s="1"/>
      <c r="S984" s="2">
        <v>0</v>
      </c>
      <c r="T984" s="1" t="s">
        <v>193</v>
      </c>
      <c r="V984" t="s">
        <v>193</v>
      </c>
      <c r="W984" t="s">
        <v>1481</v>
      </c>
      <c r="X984">
        <v>0</v>
      </c>
      <c r="Y984">
        <v>1</v>
      </c>
      <c r="AA984">
        <v>1</v>
      </c>
      <c r="AC984">
        <v>42546</v>
      </c>
      <c r="AD984" t="s">
        <v>1997</v>
      </c>
      <c r="AE984">
        <v>0</v>
      </c>
      <c r="AF984">
        <v>0</v>
      </c>
    </row>
    <row r="985" spans="1:32" x14ac:dyDescent="0.2">
      <c r="A985" s="1" t="s">
        <v>454</v>
      </c>
      <c r="B985" s="1" t="s">
        <v>786</v>
      </c>
      <c r="C985" s="1" t="s">
        <v>193</v>
      </c>
      <c r="D985" s="1" t="s">
        <v>284</v>
      </c>
      <c r="E985" s="1">
        <v>51</v>
      </c>
      <c r="F985" s="1" t="s">
        <v>2113</v>
      </c>
      <c r="G985" s="1" t="s">
        <v>198</v>
      </c>
      <c r="H985" s="2"/>
      <c r="I985" s="2">
        <v>42758</v>
      </c>
      <c r="J985" s="1">
        <v>4</v>
      </c>
      <c r="K985" s="1" t="s">
        <v>275</v>
      </c>
      <c r="L985" s="1" t="s">
        <v>2114</v>
      </c>
      <c r="M985" s="1" t="s">
        <v>193</v>
      </c>
      <c r="N985" s="1">
        <v>2017</v>
      </c>
      <c r="O985" s="2">
        <v>0</v>
      </c>
      <c r="P985" s="1">
        <v>0</v>
      </c>
      <c r="Q985" s="2">
        <v>0</v>
      </c>
      <c r="R985" s="1"/>
      <c r="S985" s="2">
        <v>0</v>
      </c>
      <c r="T985" s="1" t="s">
        <v>193</v>
      </c>
      <c r="V985" t="s">
        <v>193</v>
      </c>
      <c r="W985" t="s">
        <v>357</v>
      </c>
      <c r="X985">
        <v>0</v>
      </c>
      <c r="Y985">
        <v>1</v>
      </c>
      <c r="AA985">
        <v>1</v>
      </c>
      <c r="AC985">
        <v>42758</v>
      </c>
      <c r="AD985" t="s">
        <v>2115</v>
      </c>
      <c r="AE985">
        <v>0</v>
      </c>
      <c r="AF985">
        <v>0</v>
      </c>
    </row>
    <row r="986" spans="1:32" x14ac:dyDescent="0.2">
      <c r="A986" s="1" t="s">
        <v>454</v>
      </c>
      <c r="B986" s="1" t="s">
        <v>786</v>
      </c>
      <c r="C986" s="1" t="s">
        <v>193</v>
      </c>
      <c r="D986" s="1" t="s">
        <v>276</v>
      </c>
      <c r="E986" s="1">
        <v>11</v>
      </c>
      <c r="F986" s="1" t="s">
        <v>1459</v>
      </c>
      <c r="G986" s="1" t="s">
        <v>198</v>
      </c>
      <c r="H986" s="2"/>
      <c r="I986" s="2">
        <v>42564</v>
      </c>
      <c r="J986" s="1">
        <v>4</v>
      </c>
      <c r="K986" s="1" t="s">
        <v>275</v>
      </c>
      <c r="L986" s="1" t="s">
        <v>916</v>
      </c>
      <c r="M986" s="1" t="s">
        <v>193</v>
      </c>
      <c r="N986" s="1">
        <v>2016</v>
      </c>
      <c r="O986" s="2">
        <v>0</v>
      </c>
      <c r="P986" s="1">
        <v>0</v>
      </c>
      <c r="Q986" s="2">
        <v>0</v>
      </c>
      <c r="R986" s="1"/>
      <c r="S986" s="2">
        <v>0</v>
      </c>
      <c r="T986" s="1" t="s">
        <v>193</v>
      </c>
      <c r="V986" t="s">
        <v>193</v>
      </c>
      <c r="W986" t="s">
        <v>2116</v>
      </c>
      <c r="X986">
        <v>0</v>
      </c>
      <c r="Y986">
        <v>1</v>
      </c>
      <c r="AA986">
        <v>1</v>
      </c>
      <c r="AC986">
        <v>42564</v>
      </c>
      <c r="AD986" t="s">
        <v>1460</v>
      </c>
      <c r="AE986">
        <v>0</v>
      </c>
      <c r="AF986">
        <v>0</v>
      </c>
    </row>
    <row r="987" spans="1:32" x14ac:dyDescent="0.2">
      <c r="A987" s="1" t="s">
        <v>454</v>
      </c>
      <c r="B987" s="1" t="s">
        <v>786</v>
      </c>
      <c r="C987" s="1" t="s">
        <v>193</v>
      </c>
      <c r="D987" s="1" t="s">
        <v>276</v>
      </c>
      <c r="E987" s="1">
        <v>17</v>
      </c>
      <c r="F987" s="1" t="s">
        <v>345</v>
      </c>
      <c r="G987" s="1" t="s">
        <v>198</v>
      </c>
      <c r="H987" s="2"/>
      <c r="I987" s="2">
        <v>42573</v>
      </c>
      <c r="J987" s="1">
        <v>4</v>
      </c>
      <c r="K987" s="1" t="s">
        <v>275</v>
      </c>
      <c r="L987" s="1" t="s">
        <v>916</v>
      </c>
      <c r="M987" s="1" t="s">
        <v>193</v>
      </c>
      <c r="N987" s="1">
        <v>2016</v>
      </c>
      <c r="O987" s="2">
        <v>0</v>
      </c>
      <c r="P987" s="1">
        <v>0</v>
      </c>
      <c r="Q987" s="2">
        <v>0</v>
      </c>
      <c r="R987" s="1"/>
      <c r="S987" s="2">
        <v>0</v>
      </c>
      <c r="T987" s="1" t="s">
        <v>193</v>
      </c>
      <c r="V987" t="s">
        <v>193</v>
      </c>
      <c r="W987" t="s">
        <v>437</v>
      </c>
      <c r="X987">
        <v>0</v>
      </c>
      <c r="Y987">
        <v>1</v>
      </c>
      <c r="AA987">
        <v>1</v>
      </c>
      <c r="AC987">
        <v>42573</v>
      </c>
      <c r="AD987" t="s">
        <v>1460</v>
      </c>
      <c r="AE987">
        <v>0</v>
      </c>
      <c r="AF987">
        <v>0</v>
      </c>
    </row>
    <row r="988" spans="1:32" x14ac:dyDescent="0.2">
      <c r="A988" s="1" t="s">
        <v>454</v>
      </c>
      <c r="B988" s="1" t="s">
        <v>786</v>
      </c>
      <c r="C988" s="1" t="s">
        <v>193</v>
      </c>
      <c r="D988" s="1" t="s">
        <v>276</v>
      </c>
      <c r="E988" s="1">
        <v>235</v>
      </c>
      <c r="F988" s="1" t="s">
        <v>2117</v>
      </c>
      <c r="G988" s="1" t="s">
        <v>198</v>
      </c>
      <c r="H988" s="2"/>
      <c r="I988" s="2">
        <v>42377</v>
      </c>
      <c r="J988" s="1">
        <v>4</v>
      </c>
      <c r="K988" s="1" t="s">
        <v>275</v>
      </c>
      <c r="L988" s="1" t="s">
        <v>904</v>
      </c>
      <c r="M988" s="1" t="s">
        <v>193</v>
      </c>
      <c r="N988" s="1">
        <v>2016</v>
      </c>
      <c r="O988" s="2">
        <v>0</v>
      </c>
      <c r="P988" s="1">
        <v>0</v>
      </c>
      <c r="Q988" s="2">
        <v>0</v>
      </c>
      <c r="R988" s="1"/>
      <c r="S988" s="2">
        <v>0</v>
      </c>
      <c r="T988" s="1" t="s">
        <v>193</v>
      </c>
      <c r="V988" t="s">
        <v>193</v>
      </c>
      <c r="W988" t="s">
        <v>2118</v>
      </c>
      <c r="X988">
        <v>0</v>
      </c>
      <c r="Y988">
        <v>1</v>
      </c>
      <c r="AA988">
        <v>1</v>
      </c>
      <c r="AC988">
        <v>42377</v>
      </c>
      <c r="AD988" t="s">
        <v>2119</v>
      </c>
      <c r="AE988">
        <v>0</v>
      </c>
      <c r="AF988">
        <v>0</v>
      </c>
    </row>
    <row r="989" spans="1:32" x14ac:dyDescent="0.2">
      <c r="A989" s="1" t="s">
        <v>454</v>
      </c>
      <c r="B989" s="1" t="s">
        <v>786</v>
      </c>
      <c r="C989" s="1" t="s">
        <v>193</v>
      </c>
      <c r="D989" s="1" t="s">
        <v>276</v>
      </c>
      <c r="E989" s="1">
        <v>254</v>
      </c>
      <c r="F989" s="1" t="s">
        <v>1851</v>
      </c>
      <c r="G989" s="1" t="s">
        <v>198</v>
      </c>
      <c r="H989" s="2"/>
      <c r="I989" s="2">
        <v>42577</v>
      </c>
      <c r="J989" s="1">
        <v>4</v>
      </c>
      <c r="K989" s="1" t="s">
        <v>275</v>
      </c>
      <c r="L989" s="1" t="s">
        <v>904</v>
      </c>
      <c r="M989" s="1" t="s">
        <v>193</v>
      </c>
      <c r="N989" s="1">
        <v>2016</v>
      </c>
      <c r="O989" s="2">
        <v>0</v>
      </c>
      <c r="P989" s="1">
        <v>0</v>
      </c>
      <c r="Q989" s="2">
        <v>0</v>
      </c>
      <c r="R989" s="1"/>
      <c r="S989" s="2">
        <v>0</v>
      </c>
      <c r="T989" s="1" t="s">
        <v>193</v>
      </c>
      <c r="V989" t="s">
        <v>193</v>
      </c>
      <c r="W989" t="s">
        <v>10</v>
      </c>
      <c r="X989">
        <v>0</v>
      </c>
      <c r="Y989">
        <v>1</v>
      </c>
      <c r="AA989">
        <v>1</v>
      </c>
      <c r="AC989">
        <v>42577</v>
      </c>
      <c r="AD989" t="s">
        <v>1853</v>
      </c>
      <c r="AE989">
        <v>0</v>
      </c>
      <c r="AF989">
        <v>0</v>
      </c>
    </row>
    <row r="990" spans="1:32" x14ac:dyDescent="0.2">
      <c r="A990" s="1" t="s">
        <v>454</v>
      </c>
      <c r="B990" s="1" t="s">
        <v>786</v>
      </c>
      <c r="C990" s="1" t="s">
        <v>193</v>
      </c>
      <c r="D990" s="1" t="s">
        <v>276</v>
      </c>
      <c r="E990" s="1">
        <v>34</v>
      </c>
      <c r="F990" s="1" t="s">
        <v>388</v>
      </c>
      <c r="G990" s="1" t="s">
        <v>198</v>
      </c>
      <c r="H990" s="2"/>
      <c r="I990" s="2">
        <v>42564</v>
      </c>
      <c r="J990" s="1">
        <v>4</v>
      </c>
      <c r="K990" s="1" t="s">
        <v>275</v>
      </c>
      <c r="L990" s="1" t="s">
        <v>916</v>
      </c>
      <c r="M990" s="1" t="s">
        <v>193</v>
      </c>
      <c r="N990" s="1">
        <v>2016</v>
      </c>
      <c r="O990" s="2">
        <v>0</v>
      </c>
      <c r="P990" s="1">
        <v>0</v>
      </c>
      <c r="Q990" s="2">
        <v>0</v>
      </c>
      <c r="R990" s="1"/>
      <c r="S990" s="2">
        <v>0</v>
      </c>
      <c r="T990" s="1" t="s">
        <v>193</v>
      </c>
      <c r="V990" t="s">
        <v>193</v>
      </c>
      <c r="W990" t="s">
        <v>2120</v>
      </c>
      <c r="X990">
        <v>0</v>
      </c>
      <c r="Y990">
        <v>1</v>
      </c>
      <c r="AA990">
        <v>1</v>
      </c>
      <c r="AC990">
        <v>42564</v>
      </c>
      <c r="AD990" t="s">
        <v>1465</v>
      </c>
      <c r="AE990">
        <v>0</v>
      </c>
      <c r="AF990">
        <v>0</v>
      </c>
    </row>
    <row r="991" spans="1:32" x14ac:dyDescent="0.2">
      <c r="A991" s="1" t="s">
        <v>454</v>
      </c>
      <c r="B991" s="1" t="s">
        <v>786</v>
      </c>
      <c r="C991" s="1" t="s">
        <v>193</v>
      </c>
      <c r="D991" s="1" t="s">
        <v>276</v>
      </c>
      <c r="E991" s="1">
        <v>403</v>
      </c>
      <c r="F991" s="1" t="s">
        <v>2121</v>
      </c>
      <c r="G991" s="1" t="s">
        <v>198</v>
      </c>
      <c r="H991" s="2"/>
      <c r="I991" s="2">
        <v>42773</v>
      </c>
      <c r="J991" s="1">
        <v>4</v>
      </c>
      <c r="K991" s="1" t="s">
        <v>275</v>
      </c>
      <c r="L991" s="1" t="s">
        <v>2114</v>
      </c>
      <c r="M991" s="1" t="s">
        <v>193</v>
      </c>
      <c r="N991" s="1">
        <v>2017</v>
      </c>
      <c r="O991" s="2">
        <v>0</v>
      </c>
      <c r="P991" s="1">
        <v>0</v>
      </c>
      <c r="Q991" s="2">
        <v>0</v>
      </c>
      <c r="R991" s="1"/>
      <c r="S991" s="2">
        <v>0</v>
      </c>
      <c r="T991" s="1" t="s">
        <v>193</v>
      </c>
      <c r="V991" t="s">
        <v>193</v>
      </c>
      <c r="W991" t="s">
        <v>689</v>
      </c>
      <c r="X991">
        <v>0</v>
      </c>
      <c r="Y991">
        <v>1</v>
      </c>
      <c r="AA991">
        <v>1</v>
      </c>
      <c r="AC991">
        <v>42773</v>
      </c>
      <c r="AD991" t="s">
        <v>2115</v>
      </c>
      <c r="AE991">
        <v>0</v>
      </c>
      <c r="AF991">
        <v>0</v>
      </c>
    </row>
    <row r="992" spans="1:32" x14ac:dyDescent="0.2">
      <c r="A992" s="1" t="s">
        <v>454</v>
      </c>
      <c r="B992" s="1" t="s">
        <v>786</v>
      </c>
      <c r="C992" s="1" t="s">
        <v>193</v>
      </c>
      <c r="D992" s="1" t="s">
        <v>276</v>
      </c>
      <c r="E992" s="1">
        <v>438</v>
      </c>
      <c r="F992" s="1" t="s">
        <v>1473</v>
      </c>
      <c r="G992" s="1" t="s">
        <v>198</v>
      </c>
      <c r="H992" s="2"/>
      <c r="I992" s="2">
        <v>42760</v>
      </c>
      <c r="J992" s="1">
        <v>4</v>
      </c>
      <c r="K992" s="1" t="s">
        <v>275</v>
      </c>
      <c r="L992" s="1" t="s">
        <v>916</v>
      </c>
      <c r="M992" s="1" t="s">
        <v>193</v>
      </c>
      <c r="N992" s="1">
        <v>2017</v>
      </c>
      <c r="O992" s="2">
        <v>0</v>
      </c>
      <c r="P992" s="1">
        <v>0</v>
      </c>
      <c r="Q992" s="2">
        <v>0</v>
      </c>
      <c r="R992" s="1"/>
      <c r="S992" s="2">
        <v>0</v>
      </c>
      <c r="T992" s="1" t="s">
        <v>193</v>
      </c>
      <c r="V992" t="s">
        <v>193</v>
      </c>
      <c r="W992" t="s">
        <v>2122</v>
      </c>
      <c r="X992">
        <v>0</v>
      </c>
      <c r="Y992">
        <v>1</v>
      </c>
      <c r="AA992">
        <v>1</v>
      </c>
      <c r="AC992">
        <v>42760</v>
      </c>
      <c r="AD992" t="s">
        <v>2123</v>
      </c>
      <c r="AE992">
        <v>0</v>
      </c>
      <c r="AF992">
        <v>0</v>
      </c>
    </row>
    <row r="993" spans="1:32" x14ac:dyDescent="0.2">
      <c r="A993" s="1" t="s">
        <v>454</v>
      </c>
      <c r="B993" s="1" t="s">
        <v>786</v>
      </c>
      <c r="C993" s="1" t="s">
        <v>193</v>
      </c>
      <c r="D993" s="1" t="s">
        <v>276</v>
      </c>
      <c r="E993" s="1">
        <v>51</v>
      </c>
      <c r="F993" s="1" t="s">
        <v>2113</v>
      </c>
      <c r="G993" s="1" t="s">
        <v>198</v>
      </c>
      <c r="H993" s="2"/>
      <c r="I993" s="2">
        <v>42914</v>
      </c>
      <c r="J993" s="1">
        <v>4</v>
      </c>
      <c r="K993" s="1" t="s">
        <v>275</v>
      </c>
      <c r="L993" s="1" t="s">
        <v>916</v>
      </c>
      <c r="M993" s="1" t="s">
        <v>193</v>
      </c>
      <c r="N993" s="1">
        <v>2017</v>
      </c>
      <c r="O993" s="2">
        <v>0</v>
      </c>
      <c r="P993" s="1">
        <v>0</v>
      </c>
      <c r="Q993" s="2">
        <v>0</v>
      </c>
      <c r="R993" s="1"/>
      <c r="S993" s="2">
        <v>0</v>
      </c>
      <c r="T993" s="1" t="s">
        <v>193</v>
      </c>
      <c r="V993" t="s">
        <v>193</v>
      </c>
      <c r="W993" t="s">
        <v>515</v>
      </c>
      <c r="X993">
        <v>0</v>
      </c>
      <c r="Y993">
        <v>1</v>
      </c>
      <c r="AA993">
        <v>1</v>
      </c>
      <c r="AC993">
        <v>42914</v>
      </c>
      <c r="AD993" t="s">
        <v>2115</v>
      </c>
      <c r="AE993">
        <v>0</v>
      </c>
      <c r="AF993">
        <v>0</v>
      </c>
    </row>
    <row r="994" spans="1:32" x14ac:dyDescent="0.2">
      <c r="A994" s="1" t="s">
        <v>454</v>
      </c>
      <c r="B994" s="1" t="s">
        <v>786</v>
      </c>
      <c r="C994" s="1" t="s">
        <v>193</v>
      </c>
      <c r="D994" s="1" t="s">
        <v>276</v>
      </c>
      <c r="E994" s="1">
        <v>55</v>
      </c>
      <c r="F994" s="1" t="s">
        <v>2124</v>
      </c>
      <c r="G994" s="1" t="s">
        <v>198</v>
      </c>
      <c r="H994" s="2"/>
      <c r="I994" s="2">
        <v>42914</v>
      </c>
      <c r="J994" s="1">
        <v>4</v>
      </c>
      <c r="K994" s="1" t="s">
        <v>275</v>
      </c>
      <c r="L994" s="1" t="s">
        <v>916</v>
      </c>
      <c r="M994" s="1" t="s">
        <v>193</v>
      </c>
      <c r="N994" s="1">
        <v>2017</v>
      </c>
      <c r="O994" s="2">
        <v>0</v>
      </c>
      <c r="P994" s="1">
        <v>0</v>
      </c>
      <c r="Q994" s="2">
        <v>0</v>
      </c>
      <c r="R994" s="1"/>
      <c r="S994" s="2">
        <v>0</v>
      </c>
      <c r="T994" s="1" t="s">
        <v>193</v>
      </c>
      <c r="V994" t="s">
        <v>193</v>
      </c>
      <c r="W994" t="s">
        <v>1999</v>
      </c>
      <c r="X994">
        <v>0</v>
      </c>
      <c r="Y994">
        <v>1</v>
      </c>
      <c r="AA994">
        <v>1</v>
      </c>
      <c r="AC994">
        <v>42914</v>
      </c>
      <c r="AD994" t="s">
        <v>2125</v>
      </c>
      <c r="AE994">
        <v>0</v>
      </c>
      <c r="AF994">
        <v>0</v>
      </c>
    </row>
    <row r="995" spans="1:32" x14ac:dyDescent="0.2">
      <c r="A995" s="1" t="s">
        <v>454</v>
      </c>
      <c r="B995" s="1" t="s">
        <v>786</v>
      </c>
      <c r="C995" s="1" t="s">
        <v>193</v>
      </c>
      <c r="D995" s="1" t="s">
        <v>276</v>
      </c>
      <c r="E995" s="1">
        <v>82</v>
      </c>
      <c r="F995" s="1" t="s">
        <v>1466</v>
      </c>
      <c r="G995" s="1" t="s">
        <v>198</v>
      </c>
      <c r="H995" s="2"/>
      <c r="I995" s="2">
        <v>42557</v>
      </c>
      <c r="J995" s="1">
        <v>4</v>
      </c>
      <c r="K995" s="1" t="s">
        <v>275</v>
      </c>
      <c r="L995" s="1" t="s">
        <v>916</v>
      </c>
      <c r="M995" s="1" t="s">
        <v>193</v>
      </c>
      <c r="N995" s="1">
        <v>2016</v>
      </c>
      <c r="O995" s="2">
        <v>0</v>
      </c>
      <c r="P995" s="1">
        <v>0</v>
      </c>
      <c r="Q995" s="2">
        <v>0</v>
      </c>
      <c r="R995" s="1"/>
      <c r="S995" s="2">
        <v>0</v>
      </c>
      <c r="T995" s="1" t="s">
        <v>193</v>
      </c>
      <c r="V995" t="s">
        <v>193</v>
      </c>
      <c r="W995" t="s">
        <v>1482</v>
      </c>
      <c r="X995">
        <v>0</v>
      </c>
      <c r="Y995">
        <v>1</v>
      </c>
      <c r="AA995">
        <v>1</v>
      </c>
      <c r="AC995">
        <v>42557</v>
      </c>
      <c r="AD995" t="s">
        <v>1467</v>
      </c>
      <c r="AE995">
        <v>0</v>
      </c>
      <c r="AF995">
        <v>0</v>
      </c>
    </row>
    <row r="996" spans="1:32" x14ac:dyDescent="0.2">
      <c r="A996" s="1" t="s">
        <v>454</v>
      </c>
      <c r="B996" s="1" t="s">
        <v>455</v>
      </c>
      <c r="C996" s="1" t="s">
        <v>193</v>
      </c>
      <c r="D996" s="1" t="s">
        <v>284</v>
      </c>
      <c r="E996" s="1">
        <v>177</v>
      </c>
      <c r="F996" s="1" t="s">
        <v>2126</v>
      </c>
      <c r="G996" s="1" t="s">
        <v>198</v>
      </c>
      <c r="H996" s="2"/>
      <c r="I996" s="2">
        <v>42366</v>
      </c>
      <c r="J996" s="1">
        <v>4</v>
      </c>
      <c r="K996" s="1" t="s">
        <v>275</v>
      </c>
      <c r="L996" s="1" t="s">
        <v>904</v>
      </c>
      <c r="M996" s="1" t="s">
        <v>193</v>
      </c>
      <c r="N996" s="1">
        <v>2015</v>
      </c>
      <c r="O996" s="2">
        <v>1</v>
      </c>
      <c r="P996" s="1">
        <v>0</v>
      </c>
      <c r="Q996" s="2">
        <v>1</v>
      </c>
      <c r="R996" s="1">
        <v>42366</v>
      </c>
      <c r="S996" s="2">
        <v>0</v>
      </c>
      <c r="T996" s="1" t="s">
        <v>286</v>
      </c>
      <c r="V996" t="s">
        <v>193</v>
      </c>
      <c r="W996" t="s">
        <v>310</v>
      </c>
      <c r="X996">
        <v>0</v>
      </c>
      <c r="Y996">
        <v>1</v>
      </c>
      <c r="AA996">
        <v>1</v>
      </c>
      <c r="AC996">
        <v>42366</v>
      </c>
      <c r="AD996" t="s">
        <v>2119</v>
      </c>
      <c r="AE996">
        <v>0</v>
      </c>
      <c r="AF996">
        <v>0</v>
      </c>
    </row>
    <row r="997" spans="1:32" x14ac:dyDescent="0.2">
      <c r="A997" s="1" t="s">
        <v>454</v>
      </c>
      <c r="B997" s="1" t="s">
        <v>455</v>
      </c>
      <c r="C997" s="1" t="s">
        <v>193</v>
      </c>
      <c r="D997" s="1" t="s">
        <v>276</v>
      </c>
      <c r="E997" s="1">
        <v>109</v>
      </c>
      <c r="F997" s="1" t="s">
        <v>2127</v>
      </c>
      <c r="G997" s="1" t="s">
        <v>198</v>
      </c>
      <c r="H997" s="2"/>
      <c r="I997" s="2">
        <v>42912</v>
      </c>
      <c r="J997" s="1">
        <v>4</v>
      </c>
      <c r="K997" s="1" t="s">
        <v>275</v>
      </c>
      <c r="L997" s="1" t="s">
        <v>1233</v>
      </c>
      <c r="M997" s="1" t="s">
        <v>193</v>
      </c>
      <c r="N997" s="1">
        <v>2017</v>
      </c>
      <c r="O997" s="2">
        <v>0</v>
      </c>
      <c r="P997" s="1">
        <v>0</v>
      </c>
      <c r="Q997" s="2">
        <v>0</v>
      </c>
      <c r="R997" s="1"/>
      <c r="S997" s="2">
        <v>0</v>
      </c>
      <c r="T997" s="1" t="s">
        <v>193</v>
      </c>
      <c r="V997" t="s">
        <v>193</v>
      </c>
      <c r="W997" t="s">
        <v>1109</v>
      </c>
      <c r="X997">
        <v>0</v>
      </c>
      <c r="Y997">
        <v>1</v>
      </c>
      <c r="AA997">
        <v>1</v>
      </c>
      <c r="AC997">
        <v>42912</v>
      </c>
      <c r="AD997" t="s">
        <v>1855</v>
      </c>
      <c r="AE997">
        <v>0</v>
      </c>
      <c r="AF997">
        <v>0</v>
      </c>
    </row>
    <row r="998" spans="1:32" x14ac:dyDescent="0.2">
      <c r="A998" s="1" t="s">
        <v>454</v>
      </c>
      <c r="B998" s="1" t="s">
        <v>455</v>
      </c>
      <c r="C998" s="1" t="s">
        <v>193</v>
      </c>
      <c r="D998" s="1" t="s">
        <v>276</v>
      </c>
      <c r="E998" s="1">
        <v>179</v>
      </c>
      <c r="F998" s="1" t="s">
        <v>721</v>
      </c>
      <c r="G998" s="1" t="s">
        <v>198</v>
      </c>
      <c r="H998" s="2"/>
      <c r="I998" s="2">
        <v>42907</v>
      </c>
      <c r="J998" s="1">
        <v>4</v>
      </c>
      <c r="K998" s="1" t="s">
        <v>275</v>
      </c>
      <c r="L998" s="1" t="s">
        <v>1233</v>
      </c>
      <c r="M998" s="1" t="s">
        <v>193</v>
      </c>
      <c r="N998" s="1">
        <v>2017</v>
      </c>
      <c r="O998" s="2">
        <v>0</v>
      </c>
      <c r="P998" s="1">
        <v>0</v>
      </c>
      <c r="Q998" s="2">
        <v>0</v>
      </c>
      <c r="R998" s="1"/>
      <c r="S998" s="2">
        <v>0</v>
      </c>
      <c r="T998" s="1" t="s">
        <v>193</v>
      </c>
      <c r="V998" t="s">
        <v>193</v>
      </c>
      <c r="W998" t="s">
        <v>2128</v>
      </c>
      <c r="X998">
        <v>0</v>
      </c>
      <c r="Y998">
        <v>1</v>
      </c>
      <c r="AA998">
        <v>1</v>
      </c>
      <c r="AC998">
        <v>42907</v>
      </c>
      <c r="AD998" t="s">
        <v>1855</v>
      </c>
      <c r="AE998">
        <v>0</v>
      </c>
      <c r="AF998">
        <v>0</v>
      </c>
    </row>
    <row r="999" spans="1:32" x14ac:dyDescent="0.2">
      <c r="A999" s="1" t="s">
        <v>505</v>
      </c>
      <c r="B999" s="1" t="s">
        <v>506</v>
      </c>
      <c r="C999" s="1" t="s">
        <v>193</v>
      </c>
      <c r="D999" s="1" t="s">
        <v>331</v>
      </c>
      <c r="E999" s="1">
        <v>325</v>
      </c>
      <c r="F999" s="1" t="s">
        <v>2129</v>
      </c>
      <c r="G999" s="1" t="s">
        <v>198</v>
      </c>
      <c r="H999" s="2"/>
      <c r="I999" s="2">
        <v>42763</v>
      </c>
      <c r="J999" s="1">
        <v>4</v>
      </c>
      <c r="K999" s="1" t="s">
        <v>275</v>
      </c>
      <c r="L999" s="1" t="s">
        <v>812</v>
      </c>
      <c r="M999" s="1" t="s">
        <v>193</v>
      </c>
      <c r="N999" s="1">
        <v>2017</v>
      </c>
      <c r="O999" s="2">
        <v>0</v>
      </c>
      <c r="P999" s="1">
        <v>0</v>
      </c>
      <c r="Q999" s="2">
        <v>0</v>
      </c>
      <c r="R999" s="1"/>
      <c r="S999" s="2">
        <v>0</v>
      </c>
      <c r="T999" s="1" t="s">
        <v>193</v>
      </c>
      <c r="V999" t="s">
        <v>193</v>
      </c>
      <c r="W999" t="s">
        <v>2130</v>
      </c>
      <c r="X999">
        <v>0</v>
      </c>
      <c r="Y999">
        <v>1</v>
      </c>
      <c r="AA999">
        <v>1</v>
      </c>
      <c r="AC999">
        <v>42763</v>
      </c>
      <c r="AD999" t="s">
        <v>1579</v>
      </c>
      <c r="AE999">
        <v>0</v>
      </c>
      <c r="AF999">
        <v>0</v>
      </c>
    </row>
    <row r="1000" spans="1:32" x14ac:dyDescent="0.2">
      <c r="A1000" s="1" t="s">
        <v>505</v>
      </c>
      <c r="B1000" s="1" t="s">
        <v>506</v>
      </c>
      <c r="C1000" s="1" t="s">
        <v>193</v>
      </c>
      <c r="D1000" s="1" t="s">
        <v>284</v>
      </c>
      <c r="E1000" s="1">
        <v>23</v>
      </c>
      <c r="F1000" s="1" t="s">
        <v>2131</v>
      </c>
      <c r="G1000" s="1" t="s">
        <v>198</v>
      </c>
      <c r="H1000" s="2"/>
      <c r="I1000" s="2">
        <v>42793</v>
      </c>
      <c r="J1000" s="1">
        <v>4</v>
      </c>
      <c r="K1000" s="1" t="s">
        <v>275</v>
      </c>
      <c r="L1000" s="1" t="s">
        <v>2132</v>
      </c>
      <c r="M1000" s="1" t="s">
        <v>193</v>
      </c>
      <c r="N1000" s="1">
        <v>2017</v>
      </c>
      <c r="O1000" s="2">
        <v>0</v>
      </c>
      <c r="P1000" s="1">
        <v>0</v>
      </c>
      <c r="Q1000" s="2">
        <v>0</v>
      </c>
      <c r="R1000" s="1"/>
      <c r="S1000" s="2">
        <v>0</v>
      </c>
      <c r="T1000" s="1" t="s">
        <v>193</v>
      </c>
      <c r="V1000" t="s">
        <v>193</v>
      </c>
      <c r="W1000" t="s">
        <v>2133</v>
      </c>
      <c r="X1000">
        <v>0</v>
      </c>
      <c r="Y1000">
        <v>1</v>
      </c>
      <c r="AA1000">
        <v>1</v>
      </c>
      <c r="AC1000">
        <v>42793</v>
      </c>
      <c r="AD1000" t="s">
        <v>2134</v>
      </c>
      <c r="AE1000">
        <v>0</v>
      </c>
      <c r="AF1000">
        <v>0</v>
      </c>
    </row>
    <row r="1001" spans="1:32" x14ac:dyDescent="0.2">
      <c r="A1001" s="1" t="s">
        <v>505</v>
      </c>
      <c r="B1001" s="1" t="s">
        <v>506</v>
      </c>
      <c r="C1001" s="1" t="s">
        <v>193</v>
      </c>
      <c r="D1001" s="1" t="s">
        <v>284</v>
      </c>
      <c r="E1001" s="1">
        <v>23</v>
      </c>
      <c r="F1001" s="1" t="s">
        <v>2131</v>
      </c>
      <c r="G1001" s="1" t="s">
        <v>198</v>
      </c>
      <c r="H1001" s="2"/>
      <c r="I1001" s="2">
        <v>42793</v>
      </c>
      <c r="J1001" s="1">
        <v>4</v>
      </c>
      <c r="K1001" s="1" t="s">
        <v>275</v>
      </c>
      <c r="L1001" s="1" t="s">
        <v>2132</v>
      </c>
      <c r="M1001" s="1" t="s">
        <v>193</v>
      </c>
      <c r="N1001" s="1">
        <v>2017</v>
      </c>
      <c r="O1001" s="2">
        <v>0</v>
      </c>
      <c r="P1001" s="1">
        <v>0</v>
      </c>
      <c r="Q1001" s="2">
        <v>0</v>
      </c>
      <c r="R1001" s="1"/>
      <c r="S1001" s="2">
        <v>0</v>
      </c>
      <c r="T1001" s="1" t="s">
        <v>193</v>
      </c>
      <c r="V1001" t="s">
        <v>193</v>
      </c>
      <c r="W1001" t="s">
        <v>2133</v>
      </c>
      <c r="X1001">
        <v>0</v>
      </c>
      <c r="Y1001">
        <v>1</v>
      </c>
      <c r="AA1001">
        <v>1</v>
      </c>
      <c r="AC1001">
        <v>42793</v>
      </c>
      <c r="AD1001" t="s">
        <v>1579</v>
      </c>
      <c r="AE1001">
        <v>0</v>
      </c>
      <c r="AF1001">
        <v>0</v>
      </c>
    </row>
    <row r="1002" spans="1:32" x14ac:dyDescent="0.2">
      <c r="A1002" s="1" t="s">
        <v>505</v>
      </c>
      <c r="B1002" s="1" t="s">
        <v>506</v>
      </c>
      <c r="C1002" s="1" t="s">
        <v>193</v>
      </c>
      <c r="D1002" s="1" t="s">
        <v>284</v>
      </c>
      <c r="E1002" s="1">
        <v>330</v>
      </c>
      <c r="F1002" s="1" t="s">
        <v>2034</v>
      </c>
      <c r="G1002" s="1" t="s">
        <v>198</v>
      </c>
      <c r="H1002" s="2"/>
      <c r="I1002" s="2">
        <v>42763</v>
      </c>
      <c r="J1002" s="1">
        <v>4</v>
      </c>
      <c r="K1002" s="1" t="s">
        <v>275</v>
      </c>
      <c r="L1002" s="1" t="s">
        <v>812</v>
      </c>
      <c r="M1002" s="1" t="s">
        <v>193</v>
      </c>
      <c r="N1002" s="1">
        <v>2017</v>
      </c>
      <c r="O1002" s="2">
        <v>0</v>
      </c>
      <c r="P1002" s="1">
        <v>0</v>
      </c>
      <c r="Q1002" s="2">
        <v>0</v>
      </c>
      <c r="R1002" s="1"/>
      <c r="S1002" s="2">
        <v>0</v>
      </c>
      <c r="T1002" s="1" t="s">
        <v>193</v>
      </c>
      <c r="V1002" t="s">
        <v>193</v>
      </c>
      <c r="W1002" t="s">
        <v>2135</v>
      </c>
      <c r="X1002">
        <v>0</v>
      </c>
      <c r="Y1002">
        <v>1</v>
      </c>
      <c r="AA1002">
        <v>1</v>
      </c>
      <c r="AC1002">
        <v>42763</v>
      </c>
      <c r="AD1002" t="s">
        <v>2136</v>
      </c>
      <c r="AE1002">
        <v>0</v>
      </c>
      <c r="AF1002">
        <v>0</v>
      </c>
    </row>
    <row r="1003" spans="1:32" x14ac:dyDescent="0.2">
      <c r="A1003" s="1" t="s">
        <v>505</v>
      </c>
      <c r="B1003" s="1" t="s">
        <v>506</v>
      </c>
      <c r="C1003" s="1" t="s">
        <v>193</v>
      </c>
      <c r="D1003" s="1" t="s">
        <v>284</v>
      </c>
      <c r="E1003" s="1">
        <v>352</v>
      </c>
      <c r="F1003" s="1" t="s">
        <v>1906</v>
      </c>
      <c r="G1003" s="1" t="s">
        <v>198</v>
      </c>
      <c r="H1003" s="2"/>
      <c r="I1003" s="2">
        <v>42801</v>
      </c>
      <c r="J1003" s="1">
        <v>4</v>
      </c>
      <c r="K1003" s="1" t="s">
        <v>275</v>
      </c>
      <c r="L1003" s="1" t="s">
        <v>812</v>
      </c>
      <c r="M1003" s="1" t="s">
        <v>193</v>
      </c>
      <c r="N1003" s="1">
        <v>2017</v>
      </c>
      <c r="O1003" s="2">
        <v>0</v>
      </c>
      <c r="P1003" s="1">
        <v>0</v>
      </c>
      <c r="Q1003" s="2">
        <v>0</v>
      </c>
      <c r="R1003" s="1"/>
      <c r="S1003" s="2">
        <v>0</v>
      </c>
      <c r="T1003" s="1" t="s">
        <v>193</v>
      </c>
      <c r="V1003" t="s">
        <v>193</v>
      </c>
      <c r="W1003" t="s">
        <v>1231</v>
      </c>
      <c r="X1003">
        <v>0</v>
      </c>
      <c r="Y1003">
        <v>1</v>
      </c>
      <c r="AA1003">
        <v>1</v>
      </c>
      <c r="AC1003">
        <v>42801</v>
      </c>
      <c r="AD1003" t="s">
        <v>1870</v>
      </c>
      <c r="AE1003">
        <v>0</v>
      </c>
      <c r="AF1003">
        <v>0</v>
      </c>
    </row>
    <row r="1004" spans="1:32" x14ac:dyDescent="0.2">
      <c r="A1004" s="1" t="s">
        <v>505</v>
      </c>
      <c r="B1004" s="1" t="s">
        <v>506</v>
      </c>
      <c r="C1004" s="1" t="s">
        <v>193</v>
      </c>
      <c r="D1004" s="1" t="s">
        <v>284</v>
      </c>
      <c r="E1004" s="1">
        <v>353</v>
      </c>
      <c r="F1004" s="1" t="s">
        <v>2018</v>
      </c>
      <c r="G1004" s="1" t="s">
        <v>198</v>
      </c>
      <c r="H1004" s="2"/>
      <c r="I1004" s="2">
        <v>42719</v>
      </c>
      <c r="J1004" s="1">
        <v>4</v>
      </c>
      <c r="K1004" s="1" t="s">
        <v>275</v>
      </c>
      <c r="L1004" s="1" t="s">
        <v>2137</v>
      </c>
      <c r="M1004" s="1" t="s">
        <v>193</v>
      </c>
      <c r="N1004" s="1">
        <v>2016</v>
      </c>
      <c r="O1004" s="2">
        <v>0</v>
      </c>
      <c r="P1004" s="1">
        <v>0</v>
      </c>
      <c r="Q1004" s="2">
        <v>0</v>
      </c>
      <c r="R1004" s="1"/>
      <c r="S1004" s="2">
        <v>0</v>
      </c>
      <c r="T1004" s="1" t="s">
        <v>193</v>
      </c>
      <c r="V1004" t="s">
        <v>193</v>
      </c>
      <c r="W1004" t="s">
        <v>1238</v>
      </c>
      <c r="X1004">
        <v>0</v>
      </c>
      <c r="Y1004">
        <v>1</v>
      </c>
      <c r="AA1004">
        <v>1</v>
      </c>
      <c r="AC1004">
        <v>42719</v>
      </c>
      <c r="AD1004" t="s">
        <v>2020</v>
      </c>
      <c r="AE1004">
        <v>0</v>
      </c>
      <c r="AF1004">
        <v>0</v>
      </c>
    </row>
    <row r="1005" spans="1:32" x14ac:dyDescent="0.2">
      <c r="A1005" s="1" t="s">
        <v>505</v>
      </c>
      <c r="B1005" s="1" t="s">
        <v>506</v>
      </c>
      <c r="C1005" s="1" t="s">
        <v>193</v>
      </c>
      <c r="D1005" s="1" t="s">
        <v>284</v>
      </c>
      <c r="E1005" s="1">
        <v>35</v>
      </c>
      <c r="F1005" s="1" t="s">
        <v>2138</v>
      </c>
      <c r="G1005" s="1" t="s">
        <v>198</v>
      </c>
      <c r="H1005" s="2"/>
      <c r="I1005" s="2">
        <v>42746</v>
      </c>
      <c r="J1005" s="1">
        <v>4</v>
      </c>
      <c r="K1005" s="1" t="s">
        <v>275</v>
      </c>
      <c r="L1005" s="1" t="s">
        <v>2132</v>
      </c>
      <c r="M1005" s="1" t="s">
        <v>193</v>
      </c>
      <c r="N1005" s="1">
        <v>2017</v>
      </c>
      <c r="O1005" s="2">
        <v>0</v>
      </c>
      <c r="P1005" s="1">
        <v>0</v>
      </c>
      <c r="Q1005" s="2">
        <v>0</v>
      </c>
      <c r="R1005" s="1"/>
      <c r="S1005" s="2">
        <v>0</v>
      </c>
      <c r="T1005" s="1" t="s">
        <v>193</v>
      </c>
      <c r="V1005" t="s">
        <v>193</v>
      </c>
      <c r="W1005" t="s">
        <v>381</v>
      </c>
      <c r="X1005">
        <v>0</v>
      </c>
      <c r="Y1005">
        <v>1</v>
      </c>
      <c r="AA1005">
        <v>1</v>
      </c>
      <c r="AC1005">
        <v>42746</v>
      </c>
      <c r="AD1005" t="s">
        <v>1870</v>
      </c>
      <c r="AE1005">
        <v>0</v>
      </c>
      <c r="AF1005">
        <v>0</v>
      </c>
    </row>
    <row r="1006" spans="1:32" x14ac:dyDescent="0.2">
      <c r="A1006" s="1" t="s">
        <v>505</v>
      </c>
      <c r="B1006" s="1" t="s">
        <v>506</v>
      </c>
      <c r="C1006" s="1" t="s">
        <v>193</v>
      </c>
      <c r="D1006" s="1" t="s">
        <v>284</v>
      </c>
      <c r="E1006" s="1">
        <v>375</v>
      </c>
      <c r="F1006" s="1" t="s">
        <v>2023</v>
      </c>
      <c r="G1006" s="1" t="s">
        <v>198</v>
      </c>
      <c r="H1006" s="2"/>
      <c r="I1006" s="2">
        <v>42763</v>
      </c>
      <c r="J1006" s="1">
        <v>4</v>
      </c>
      <c r="K1006" s="1" t="s">
        <v>275</v>
      </c>
      <c r="L1006" s="1" t="s">
        <v>812</v>
      </c>
      <c r="M1006" s="1" t="s">
        <v>193</v>
      </c>
      <c r="N1006" s="1">
        <v>2017</v>
      </c>
      <c r="O1006" s="2">
        <v>0</v>
      </c>
      <c r="P1006" s="1">
        <v>0</v>
      </c>
      <c r="Q1006" s="2">
        <v>0</v>
      </c>
      <c r="R1006" s="1"/>
      <c r="S1006" s="2">
        <v>0</v>
      </c>
      <c r="T1006" s="1" t="s">
        <v>193</v>
      </c>
      <c r="V1006" t="s">
        <v>193</v>
      </c>
      <c r="W1006" t="s">
        <v>2139</v>
      </c>
      <c r="X1006">
        <v>0</v>
      </c>
      <c r="Y1006">
        <v>1</v>
      </c>
      <c r="AA1006">
        <v>1</v>
      </c>
      <c r="AC1006">
        <v>42763</v>
      </c>
      <c r="AD1006" t="s">
        <v>2024</v>
      </c>
      <c r="AE1006">
        <v>0</v>
      </c>
      <c r="AF1006">
        <v>0</v>
      </c>
    </row>
    <row r="1007" spans="1:32" x14ac:dyDescent="0.2">
      <c r="A1007" s="1" t="s">
        <v>505</v>
      </c>
      <c r="B1007" s="1" t="s">
        <v>506</v>
      </c>
      <c r="C1007" s="1" t="s">
        <v>193</v>
      </c>
      <c r="D1007" s="1" t="s">
        <v>284</v>
      </c>
      <c r="E1007" s="1">
        <v>375</v>
      </c>
      <c r="F1007" s="1" t="s">
        <v>2023</v>
      </c>
      <c r="G1007" s="1" t="s">
        <v>198</v>
      </c>
      <c r="H1007" s="2"/>
      <c r="I1007" s="2">
        <v>42763</v>
      </c>
      <c r="J1007" s="1">
        <v>4</v>
      </c>
      <c r="K1007" s="1" t="s">
        <v>275</v>
      </c>
      <c r="L1007" s="1" t="s">
        <v>812</v>
      </c>
      <c r="M1007" s="1" t="s">
        <v>193</v>
      </c>
      <c r="N1007" s="1">
        <v>2017</v>
      </c>
      <c r="O1007" s="2">
        <v>0</v>
      </c>
      <c r="P1007" s="1">
        <v>0</v>
      </c>
      <c r="Q1007" s="2">
        <v>0</v>
      </c>
      <c r="R1007" s="1"/>
      <c r="S1007" s="2">
        <v>0</v>
      </c>
      <c r="T1007" s="1" t="s">
        <v>193</v>
      </c>
      <c r="V1007" t="s">
        <v>193</v>
      </c>
      <c r="W1007" t="s">
        <v>2139</v>
      </c>
      <c r="X1007">
        <v>0</v>
      </c>
      <c r="Y1007">
        <v>1</v>
      </c>
      <c r="AA1007">
        <v>1</v>
      </c>
      <c r="AC1007">
        <v>42763</v>
      </c>
      <c r="AD1007" t="s">
        <v>1579</v>
      </c>
      <c r="AE1007">
        <v>0</v>
      </c>
      <c r="AF1007">
        <v>0</v>
      </c>
    </row>
    <row r="1008" spans="1:32" x14ac:dyDescent="0.2">
      <c r="A1008" s="1" t="s">
        <v>505</v>
      </c>
      <c r="B1008" s="1" t="s">
        <v>506</v>
      </c>
      <c r="C1008" s="1" t="s">
        <v>193</v>
      </c>
      <c r="D1008" s="1" t="s">
        <v>284</v>
      </c>
      <c r="E1008" s="1">
        <v>40</v>
      </c>
      <c r="F1008" s="1" t="s">
        <v>2140</v>
      </c>
      <c r="G1008" s="1" t="s">
        <v>198</v>
      </c>
      <c r="H1008" s="2"/>
      <c r="I1008" s="2">
        <v>42815</v>
      </c>
      <c r="J1008" s="1">
        <v>4</v>
      </c>
      <c r="K1008" s="1" t="s">
        <v>275</v>
      </c>
      <c r="L1008" s="1" t="s">
        <v>812</v>
      </c>
      <c r="M1008" s="1" t="s">
        <v>193</v>
      </c>
      <c r="N1008" s="1">
        <v>2017</v>
      </c>
      <c r="O1008" s="2">
        <v>0</v>
      </c>
      <c r="P1008" s="1">
        <v>0</v>
      </c>
      <c r="Q1008" s="2">
        <v>0</v>
      </c>
      <c r="R1008" s="1"/>
      <c r="S1008" s="2">
        <v>0</v>
      </c>
      <c r="T1008" s="1" t="s">
        <v>193</v>
      </c>
      <c r="V1008" t="s">
        <v>193</v>
      </c>
      <c r="W1008" t="s">
        <v>387</v>
      </c>
      <c r="X1008">
        <v>0</v>
      </c>
      <c r="Y1008">
        <v>1</v>
      </c>
      <c r="AA1008">
        <v>1</v>
      </c>
      <c r="AC1008">
        <v>42815</v>
      </c>
      <c r="AD1008" t="s">
        <v>1579</v>
      </c>
      <c r="AE1008">
        <v>0</v>
      </c>
      <c r="AF1008">
        <v>0</v>
      </c>
    </row>
    <row r="1009" spans="1:32" x14ac:dyDescent="0.2">
      <c r="A1009" s="1" t="s">
        <v>505</v>
      </c>
      <c r="B1009" s="1" t="s">
        <v>506</v>
      </c>
      <c r="C1009" s="1" t="s">
        <v>193</v>
      </c>
      <c r="D1009" s="1" t="s">
        <v>284</v>
      </c>
      <c r="E1009" s="1">
        <v>42</v>
      </c>
      <c r="F1009" s="1" t="s">
        <v>2141</v>
      </c>
      <c r="G1009" s="1" t="s">
        <v>198</v>
      </c>
      <c r="H1009" s="2"/>
      <c r="I1009" s="2">
        <v>42782</v>
      </c>
      <c r="J1009" s="1">
        <v>4</v>
      </c>
      <c r="K1009" s="1" t="s">
        <v>275</v>
      </c>
      <c r="L1009" s="1" t="s">
        <v>812</v>
      </c>
      <c r="M1009" s="1" t="s">
        <v>193</v>
      </c>
      <c r="N1009" s="1">
        <v>2017</v>
      </c>
      <c r="O1009" s="2">
        <v>0</v>
      </c>
      <c r="P1009" s="1">
        <v>0</v>
      </c>
      <c r="Q1009" s="2">
        <v>0</v>
      </c>
      <c r="R1009" s="1"/>
      <c r="S1009" s="2">
        <v>0</v>
      </c>
      <c r="T1009" s="1" t="s">
        <v>193</v>
      </c>
      <c r="V1009" t="s">
        <v>193</v>
      </c>
      <c r="W1009" t="s">
        <v>2142</v>
      </c>
      <c r="X1009">
        <v>0</v>
      </c>
      <c r="Y1009">
        <v>1</v>
      </c>
      <c r="AA1009">
        <v>1</v>
      </c>
      <c r="AC1009">
        <v>42782</v>
      </c>
      <c r="AD1009" t="s">
        <v>1579</v>
      </c>
      <c r="AE1009">
        <v>0</v>
      </c>
      <c r="AF1009">
        <v>0</v>
      </c>
    </row>
    <row r="1010" spans="1:32" x14ac:dyDescent="0.2">
      <c r="A1010" s="1" t="s">
        <v>505</v>
      </c>
      <c r="B1010" s="1" t="s">
        <v>506</v>
      </c>
      <c r="C1010" s="1" t="s">
        <v>193</v>
      </c>
      <c r="D1010" s="1" t="s">
        <v>284</v>
      </c>
      <c r="E1010" s="1">
        <v>67</v>
      </c>
      <c r="F1010" s="1" t="s">
        <v>2021</v>
      </c>
      <c r="G1010" s="1" t="s">
        <v>198</v>
      </c>
      <c r="H1010" s="2"/>
      <c r="I1010" s="2">
        <v>42763</v>
      </c>
      <c r="J1010" s="1">
        <v>4</v>
      </c>
      <c r="K1010" s="1" t="s">
        <v>275</v>
      </c>
      <c r="L1010" s="1" t="s">
        <v>812</v>
      </c>
      <c r="M1010" s="1" t="s">
        <v>193</v>
      </c>
      <c r="N1010" s="1">
        <v>2017</v>
      </c>
      <c r="O1010" s="2">
        <v>0</v>
      </c>
      <c r="P1010" s="1">
        <v>0</v>
      </c>
      <c r="Q1010" s="2">
        <v>0</v>
      </c>
      <c r="R1010" s="1"/>
      <c r="S1010" s="2">
        <v>0</v>
      </c>
      <c r="T1010" s="1" t="s">
        <v>193</v>
      </c>
      <c r="V1010" t="s">
        <v>193</v>
      </c>
      <c r="W1010" t="s">
        <v>1226</v>
      </c>
      <c r="X1010">
        <v>0</v>
      </c>
      <c r="Y1010">
        <v>1</v>
      </c>
      <c r="AA1010">
        <v>1</v>
      </c>
      <c r="AC1010">
        <v>42763</v>
      </c>
      <c r="AD1010" t="s">
        <v>2143</v>
      </c>
      <c r="AE1010">
        <v>0</v>
      </c>
      <c r="AF1010">
        <v>0</v>
      </c>
    </row>
    <row r="1011" spans="1:32" x14ac:dyDescent="0.2">
      <c r="A1011" s="1" t="s">
        <v>505</v>
      </c>
      <c r="B1011" s="1" t="s">
        <v>506</v>
      </c>
      <c r="C1011" s="1" t="s">
        <v>193</v>
      </c>
      <c r="D1011" s="1" t="s">
        <v>284</v>
      </c>
      <c r="E1011" s="1">
        <v>85</v>
      </c>
      <c r="F1011" s="1" t="s">
        <v>2144</v>
      </c>
      <c r="G1011" s="1" t="s">
        <v>198</v>
      </c>
      <c r="H1011" s="2"/>
      <c r="I1011" s="2">
        <v>42359</v>
      </c>
      <c r="J1011" s="1">
        <v>4</v>
      </c>
      <c r="K1011" s="1" t="s">
        <v>275</v>
      </c>
      <c r="L1011" s="1" t="s">
        <v>812</v>
      </c>
      <c r="M1011" s="1" t="s">
        <v>193</v>
      </c>
      <c r="N1011" s="1">
        <v>2015</v>
      </c>
      <c r="O1011" s="2">
        <v>1</v>
      </c>
      <c r="P1011" s="1">
        <v>0</v>
      </c>
      <c r="Q1011" s="2">
        <v>1</v>
      </c>
      <c r="R1011" s="1">
        <v>42359</v>
      </c>
      <c r="S1011" s="2">
        <v>0</v>
      </c>
      <c r="T1011" s="1" t="s">
        <v>286</v>
      </c>
      <c r="V1011" t="s">
        <v>193</v>
      </c>
      <c r="W1011" t="s">
        <v>2145</v>
      </c>
      <c r="X1011">
        <v>0</v>
      </c>
      <c r="Y1011">
        <v>1</v>
      </c>
      <c r="AA1011">
        <v>1</v>
      </c>
      <c r="AC1011">
        <v>42359</v>
      </c>
      <c r="AD1011" t="s">
        <v>1579</v>
      </c>
      <c r="AE1011">
        <v>0</v>
      </c>
      <c r="AF1011">
        <v>0</v>
      </c>
    </row>
    <row r="1012" spans="1:32" x14ac:dyDescent="0.2">
      <c r="A1012" s="1" t="s">
        <v>505</v>
      </c>
      <c r="B1012" s="1" t="s">
        <v>506</v>
      </c>
      <c r="C1012" s="1" t="s">
        <v>193</v>
      </c>
      <c r="D1012" s="1" t="s">
        <v>284</v>
      </c>
      <c r="E1012" s="1">
        <v>88</v>
      </c>
      <c r="F1012" s="1" t="s">
        <v>2146</v>
      </c>
      <c r="G1012" s="1" t="s">
        <v>198</v>
      </c>
      <c r="H1012" s="2"/>
      <c r="I1012" s="2">
        <v>42854</v>
      </c>
      <c r="J1012" s="1">
        <v>4</v>
      </c>
      <c r="K1012" s="1" t="s">
        <v>275</v>
      </c>
      <c r="L1012" s="1" t="s">
        <v>812</v>
      </c>
      <c r="M1012" s="1" t="s">
        <v>193</v>
      </c>
      <c r="N1012" s="1">
        <v>2017</v>
      </c>
      <c r="O1012" s="2">
        <v>0</v>
      </c>
      <c r="P1012" s="1">
        <v>0</v>
      </c>
      <c r="Q1012" s="2">
        <v>0</v>
      </c>
      <c r="R1012" s="1"/>
      <c r="S1012" s="2">
        <v>0</v>
      </c>
      <c r="T1012" s="1" t="s">
        <v>193</v>
      </c>
      <c r="V1012" t="s">
        <v>193</v>
      </c>
      <c r="W1012" t="s">
        <v>831</v>
      </c>
      <c r="X1012">
        <v>0</v>
      </c>
      <c r="Y1012">
        <v>1</v>
      </c>
      <c r="AA1012">
        <v>1</v>
      </c>
      <c r="AC1012">
        <v>42854</v>
      </c>
      <c r="AD1012" t="s">
        <v>1579</v>
      </c>
      <c r="AE1012">
        <v>0</v>
      </c>
      <c r="AF1012">
        <v>0</v>
      </c>
    </row>
    <row r="1013" spans="1:32" x14ac:dyDescent="0.2">
      <c r="A1013" s="1" t="s">
        <v>505</v>
      </c>
      <c r="B1013" s="1" t="s">
        <v>506</v>
      </c>
      <c r="C1013" s="1" t="s">
        <v>193</v>
      </c>
      <c r="D1013" s="1" t="s">
        <v>276</v>
      </c>
      <c r="E1013" s="1">
        <v>20</v>
      </c>
      <c r="F1013" s="1" t="s">
        <v>1862</v>
      </c>
      <c r="G1013" s="1" t="s">
        <v>198</v>
      </c>
      <c r="H1013" s="2"/>
      <c r="I1013" s="2">
        <v>42763</v>
      </c>
      <c r="J1013" s="1">
        <v>4</v>
      </c>
      <c r="K1013" s="1" t="s">
        <v>275</v>
      </c>
      <c r="L1013" s="1" t="s">
        <v>812</v>
      </c>
      <c r="M1013" s="1" t="s">
        <v>193</v>
      </c>
      <c r="N1013" s="1">
        <v>2017</v>
      </c>
      <c r="O1013" s="2">
        <v>0</v>
      </c>
      <c r="P1013" s="1">
        <v>0</v>
      </c>
      <c r="Q1013" s="2">
        <v>0</v>
      </c>
      <c r="R1013" s="1"/>
      <c r="S1013" s="2">
        <v>0</v>
      </c>
      <c r="T1013" s="1" t="s">
        <v>193</v>
      </c>
      <c r="V1013" t="s">
        <v>193</v>
      </c>
      <c r="W1013" t="s">
        <v>366</v>
      </c>
      <c r="X1013">
        <v>0</v>
      </c>
      <c r="Y1013">
        <v>1</v>
      </c>
      <c r="AA1013">
        <v>1</v>
      </c>
      <c r="AC1013">
        <v>42763</v>
      </c>
      <c r="AD1013" t="s">
        <v>1579</v>
      </c>
      <c r="AE1013">
        <v>0</v>
      </c>
      <c r="AF1013">
        <v>0</v>
      </c>
    </row>
    <row r="1014" spans="1:32" x14ac:dyDescent="0.2">
      <c r="A1014" s="1" t="s">
        <v>505</v>
      </c>
      <c r="B1014" s="1" t="s">
        <v>506</v>
      </c>
      <c r="C1014" s="1" t="s">
        <v>193</v>
      </c>
      <c r="D1014" s="1" t="s">
        <v>276</v>
      </c>
      <c r="E1014" s="1">
        <v>32</v>
      </c>
      <c r="F1014" s="1" t="s">
        <v>2147</v>
      </c>
      <c r="G1014" s="1" t="s">
        <v>198</v>
      </c>
      <c r="H1014" s="2"/>
      <c r="I1014" s="2">
        <v>42814</v>
      </c>
      <c r="J1014" s="1">
        <v>4</v>
      </c>
      <c r="K1014" s="1" t="s">
        <v>275</v>
      </c>
      <c r="L1014" s="1" t="s">
        <v>2016</v>
      </c>
      <c r="M1014" s="1" t="s">
        <v>193</v>
      </c>
      <c r="N1014" s="1">
        <v>2017</v>
      </c>
      <c r="O1014" s="2">
        <v>0</v>
      </c>
      <c r="P1014" s="1">
        <v>0</v>
      </c>
      <c r="Q1014" s="2">
        <v>0</v>
      </c>
      <c r="R1014" s="1"/>
      <c r="S1014" s="2">
        <v>0</v>
      </c>
      <c r="T1014" s="1" t="s">
        <v>193</v>
      </c>
      <c r="V1014" t="s">
        <v>193</v>
      </c>
      <c r="W1014" t="s">
        <v>1052</v>
      </c>
      <c r="X1014">
        <v>0</v>
      </c>
      <c r="Y1014">
        <v>1</v>
      </c>
      <c r="AA1014">
        <v>1</v>
      </c>
      <c r="AC1014">
        <v>42814</v>
      </c>
      <c r="AD1014" t="s">
        <v>2017</v>
      </c>
      <c r="AE1014">
        <v>0</v>
      </c>
      <c r="AF1014">
        <v>0</v>
      </c>
    </row>
    <row r="1015" spans="1:32" x14ac:dyDescent="0.2">
      <c r="A1015" s="1" t="s">
        <v>505</v>
      </c>
      <c r="B1015" s="1" t="s">
        <v>506</v>
      </c>
      <c r="C1015" s="1" t="s">
        <v>193</v>
      </c>
      <c r="D1015" s="1" t="s">
        <v>276</v>
      </c>
      <c r="E1015" s="1">
        <v>370</v>
      </c>
      <c r="F1015" s="1" t="s">
        <v>2146</v>
      </c>
      <c r="G1015" s="1" t="s">
        <v>198</v>
      </c>
      <c r="H1015" s="2"/>
      <c r="I1015" s="2">
        <v>42767</v>
      </c>
      <c r="J1015" s="1">
        <v>4</v>
      </c>
      <c r="K1015" s="1" t="s">
        <v>275</v>
      </c>
      <c r="L1015" s="1" t="s">
        <v>2132</v>
      </c>
      <c r="M1015" s="1" t="s">
        <v>193</v>
      </c>
      <c r="N1015" s="1">
        <v>2017</v>
      </c>
      <c r="O1015" s="2">
        <v>0</v>
      </c>
      <c r="P1015" s="1">
        <v>0</v>
      </c>
      <c r="Q1015" s="2">
        <v>0</v>
      </c>
      <c r="R1015" s="1"/>
      <c r="S1015" s="2">
        <v>0</v>
      </c>
      <c r="T1015" s="1" t="s">
        <v>193</v>
      </c>
      <c r="V1015" t="s">
        <v>193</v>
      </c>
      <c r="W1015" t="s">
        <v>2148</v>
      </c>
      <c r="X1015">
        <v>0</v>
      </c>
      <c r="Y1015">
        <v>1</v>
      </c>
      <c r="AA1015">
        <v>1</v>
      </c>
      <c r="AC1015">
        <v>42767</v>
      </c>
      <c r="AD1015" t="s">
        <v>2136</v>
      </c>
      <c r="AE1015">
        <v>0</v>
      </c>
      <c r="AF1015">
        <v>0</v>
      </c>
    </row>
    <row r="1016" spans="1:32" x14ac:dyDescent="0.2">
      <c r="A1016" s="1" t="s">
        <v>505</v>
      </c>
      <c r="B1016" s="1" t="s">
        <v>506</v>
      </c>
      <c r="C1016" s="1" t="s">
        <v>193</v>
      </c>
      <c r="D1016" s="1" t="s">
        <v>276</v>
      </c>
      <c r="E1016" s="1">
        <v>380</v>
      </c>
      <c r="F1016" s="1" t="s">
        <v>1863</v>
      </c>
      <c r="G1016" s="1" t="s">
        <v>198</v>
      </c>
      <c r="H1016" s="2"/>
      <c r="I1016" s="2">
        <v>42794</v>
      </c>
      <c r="J1016" s="1">
        <v>4</v>
      </c>
      <c r="K1016" s="1" t="s">
        <v>275</v>
      </c>
      <c r="L1016" s="1" t="s">
        <v>812</v>
      </c>
      <c r="M1016" s="1" t="s">
        <v>193</v>
      </c>
      <c r="N1016" s="1">
        <v>2017</v>
      </c>
      <c r="O1016" s="2">
        <v>0</v>
      </c>
      <c r="P1016" s="1">
        <v>0</v>
      </c>
      <c r="Q1016" s="2">
        <v>0</v>
      </c>
      <c r="R1016" s="1"/>
      <c r="S1016" s="2">
        <v>0</v>
      </c>
      <c r="T1016" s="1" t="s">
        <v>193</v>
      </c>
      <c r="V1016" t="s">
        <v>193</v>
      </c>
      <c r="W1016" t="s">
        <v>1140</v>
      </c>
      <c r="X1016">
        <v>0</v>
      </c>
      <c r="Y1016">
        <v>1</v>
      </c>
      <c r="AA1016">
        <v>1</v>
      </c>
      <c r="AC1016">
        <v>42794</v>
      </c>
      <c r="AD1016" t="s">
        <v>1579</v>
      </c>
      <c r="AE1016">
        <v>0</v>
      </c>
      <c r="AF1016">
        <v>0</v>
      </c>
    </row>
    <row r="1017" spans="1:32" x14ac:dyDescent="0.2">
      <c r="A1017" s="1" t="s">
        <v>505</v>
      </c>
      <c r="B1017" s="1" t="s">
        <v>506</v>
      </c>
      <c r="C1017" s="1" t="s">
        <v>193</v>
      </c>
      <c r="D1017" s="1" t="s">
        <v>276</v>
      </c>
      <c r="E1017" s="1">
        <v>40</v>
      </c>
      <c r="F1017" s="1" t="s">
        <v>2140</v>
      </c>
      <c r="G1017" s="1" t="s">
        <v>198</v>
      </c>
      <c r="H1017" s="2"/>
      <c r="I1017" s="2">
        <v>42782</v>
      </c>
      <c r="J1017" s="1">
        <v>4</v>
      </c>
      <c r="K1017" s="1" t="s">
        <v>275</v>
      </c>
      <c r="L1017" s="1" t="s">
        <v>812</v>
      </c>
      <c r="M1017" s="1" t="s">
        <v>193</v>
      </c>
      <c r="N1017" s="1">
        <v>2017</v>
      </c>
      <c r="O1017" s="2">
        <v>0</v>
      </c>
      <c r="P1017" s="1">
        <v>0</v>
      </c>
      <c r="Q1017" s="2">
        <v>0</v>
      </c>
      <c r="R1017" s="1"/>
      <c r="S1017" s="2">
        <v>0</v>
      </c>
      <c r="T1017" s="1" t="s">
        <v>193</v>
      </c>
      <c r="V1017" t="s">
        <v>193</v>
      </c>
      <c r="W1017" t="s">
        <v>405</v>
      </c>
      <c r="X1017">
        <v>0</v>
      </c>
      <c r="Y1017">
        <v>1</v>
      </c>
      <c r="AA1017">
        <v>1</v>
      </c>
      <c r="AC1017">
        <v>42782</v>
      </c>
      <c r="AD1017" t="s">
        <v>1579</v>
      </c>
      <c r="AE1017">
        <v>0</v>
      </c>
      <c r="AF1017">
        <v>0</v>
      </c>
    </row>
    <row r="1018" spans="1:32" x14ac:dyDescent="0.2">
      <c r="A1018" s="1" t="s">
        <v>505</v>
      </c>
      <c r="B1018" s="1" t="s">
        <v>506</v>
      </c>
      <c r="C1018" s="1" t="s">
        <v>193</v>
      </c>
      <c r="D1018" s="1" t="s">
        <v>276</v>
      </c>
      <c r="E1018" s="1">
        <v>42</v>
      </c>
      <c r="F1018" s="1" t="s">
        <v>2141</v>
      </c>
      <c r="G1018" s="1" t="s">
        <v>198</v>
      </c>
      <c r="H1018" s="2"/>
      <c r="I1018" s="2">
        <v>42763</v>
      </c>
      <c r="J1018" s="1">
        <v>4</v>
      </c>
      <c r="K1018" s="1" t="s">
        <v>275</v>
      </c>
      <c r="L1018" s="1" t="s">
        <v>812</v>
      </c>
      <c r="M1018" s="1" t="s">
        <v>193</v>
      </c>
      <c r="N1018" s="1">
        <v>2017</v>
      </c>
      <c r="O1018" s="2">
        <v>0</v>
      </c>
      <c r="P1018" s="1">
        <v>0</v>
      </c>
      <c r="Q1018" s="2">
        <v>0</v>
      </c>
      <c r="R1018" s="1"/>
      <c r="S1018" s="2">
        <v>0</v>
      </c>
      <c r="T1018" s="1" t="s">
        <v>193</v>
      </c>
      <c r="V1018" t="s">
        <v>193</v>
      </c>
      <c r="W1018" t="s">
        <v>2149</v>
      </c>
      <c r="X1018">
        <v>0</v>
      </c>
      <c r="Y1018">
        <v>1</v>
      </c>
      <c r="AA1018">
        <v>1</v>
      </c>
      <c r="AC1018">
        <v>42763</v>
      </c>
      <c r="AD1018" t="s">
        <v>1579</v>
      </c>
      <c r="AE1018">
        <v>0</v>
      </c>
      <c r="AF1018">
        <v>0</v>
      </c>
    </row>
    <row r="1019" spans="1:32" x14ac:dyDescent="0.2">
      <c r="A1019" s="1" t="s">
        <v>505</v>
      </c>
      <c r="B1019" s="1" t="s">
        <v>506</v>
      </c>
      <c r="C1019" s="1" t="s">
        <v>193</v>
      </c>
      <c r="D1019" s="1" t="s">
        <v>276</v>
      </c>
      <c r="E1019" s="1">
        <v>59</v>
      </c>
      <c r="F1019" s="1" t="s">
        <v>2150</v>
      </c>
      <c r="G1019" s="1" t="s">
        <v>198</v>
      </c>
      <c r="H1019" s="2"/>
      <c r="I1019" s="2">
        <v>42763</v>
      </c>
      <c r="J1019" s="1">
        <v>4</v>
      </c>
      <c r="K1019" s="1" t="s">
        <v>275</v>
      </c>
      <c r="L1019" s="1" t="s">
        <v>812</v>
      </c>
      <c r="M1019" s="1" t="s">
        <v>193</v>
      </c>
      <c r="N1019" s="1">
        <v>2017</v>
      </c>
      <c r="O1019" s="2">
        <v>0</v>
      </c>
      <c r="P1019" s="1">
        <v>0</v>
      </c>
      <c r="Q1019" s="2">
        <v>0</v>
      </c>
      <c r="R1019" s="1"/>
      <c r="S1019" s="2">
        <v>0</v>
      </c>
      <c r="T1019" s="1" t="s">
        <v>193</v>
      </c>
      <c r="V1019" t="s">
        <v>193</v>
      </c>
      <c r="W1019" t="s">
        <v>486</v>
      </c>
      <c r="X1019">
        <v>0</v>
      </c>
      <c r="Y1019">
        <v>1</v>
      </c>
      <c r="AA1019">
        <v>1</v>
      </c>
      <c r="AC1019">
        <v>42763</v>
      </c>
      <c r="AD1019" t="s">
        <v>1579</v>
      </c>
      <c r="AE1019">
        <v>0</v>
      </c>
      <c r="AF1019">
        <v>0</v>
      </c>
    </row>
    <row r="1020" spans="1:32" x14ac:dyDescent="0.2">
      <c r="A1020" s="1" t="s">
        <v>505</v>
      </c>
      <c r="B1020" s="1" t="s">
        <v>506</v>
      </c>
      <c r="C1020" s="1" t="s">
        <v>193</v>
      </c>
      <c r="D1020" s="1" t="s">
        <v>276</v>
      </c>
      <c r="E1020" s="1">
        <v>66</v>
      </c>
      <c r="F1020" s="1" t="s">
        <v>2151</v>
      </c>
      <c r="G1020" s="1" t="s">
        <v>198</v>
      </c>
      <c r="H1020" s="2"/>
      <c r="I1020" s="2">
        <v>42854</v>
      </c>
      <c r="J1020" s="1">
        <v>4</v>
      </c>
      <c r="K1020" s="1" t="s">
        <v>275</v>
      </c>
      <c r="L1020" s="1" t="s">
        <v>2025</v>
      </c>
      <c r="M1020" s="1" t="s">
        <v>193</v>
      </c>
      <c r="N1020" s="1">
        <v>2017</v>
      </c>
      <c r="O1020" s="2">
        <v>0</v>
      </c>
      <c r="P1020" s="1">
        <v>0</v>
      </c>
      <c r="Q1020" s="2">
        <v>0</v>
      </c>
      <c r="R1020" s="1"/>
      <c r="S1020" s="2">
        <v>0</v>
      </c>
      <c r="T1020" s="1" t="s">
        <v>193</v>
      </c>
      <c r="V1020" t="s">
        <v>193</v>
      </c>
      <c r="W1020" t="s">
        <v>939</v>
      </c>
      <c r="X1020">
        <v>0</v>
      </c>
      <c r="Y1020">
        <v>1</v>
      </c>
      <c r="AA1020">
        <v>1</v>
      </c>
      <c r="AC1020">
        <v>42854</v>
      </c>
      <c r="AD1020" t="s">
        <v>1869</v>
      </c>
      <c r="AE1020">
        <v>0</v>
      </c>
      <c r="AF1020">
        <v>0</v>
      </c>
    </row>
    <row r="1021" spans="1:32" x14ac:dyDescent="0.2">
      <c r="A1021" s="1" t="s">
        <v>505</v>
      </c>
      <c r="B1021" s="1" t="s">
        <v>506</v>
      </c>
      <c r="C1021" s="1" t="s">
        <v>193</v>
      </c>
      <c r="D1021" s="1" t="s">
        <v>276</v>
      </c>
      <c r="E1021" s="1">
        <v>83</v>
      </c>
      <c r="F1021" s="1" t="s">
        <v>2152</v>
      </c>
      <c r="G1021" s="1" t="s">
        <v>198</v>
      </c>
      <c r="H1021" s="2"/>
      <c r="I1021" s="2">
        <v>42803</v>
      </c>
      <c r="J1021" s="1">
        <v>4</v>
      </c>
      <c r="K1021" s="1" t="s">
        <v>275</v>
      </c>
      <c r="L1021" s="1" t="s">
        <v>2153</v>
      </c>
      <c r="M1021" s="1" t="s">
        <v>193</v>
      </c>
      <c r="N1021" s="1">
        <v>2017</v>
      </c>
      <c r="O1021" s="2">
        <v>0</v>
      </c>
      <c r="P1021" s="1">
        <v>0</v>
      </c>
      <c r="Q1021" s="2">
        <v>0</v>
      </c>
      <c r="R1021" s="1"/>
      <c r="S1021" s="2">
        <v>0</v>
      </c>
      <c r="T1021" s="1" t="s">
        <v>193</v>
      </c>
      <c r="V1021" t="s">
        <v>193</v>
      </c>
      <c r="W1021" t="s">
        <v>409</v>
      </c>
      <c r="X1021">
        <v>0</v>
      </c>
      <c r="Y1021">
        <v>1</v>
      </c>
      <c r="AA1021">
        <v>1</v>
      </c>
      <c r="AC1021">
        <v>42803</v>
      </c>
      <c r="AD1021" t="s">
        <v>2154</v>
      </c>
      <c r="AE1021">
        <v>0</v>
      </c>
      <c r="AF1021">
        <v>0</v>
      </c>
    </row>
    <row r="1022" spans="1:32" x14ac:dyDescent="0.2">
      <c r="A1022" s="1" t="s">
        <v>505</v>
      </c>
      <c r="B1022" s="1" t="s">
        <v>506</v>
      </c>
      <c r="C1022" s="1" t="s">
        <v>193</v>
      </c>
      <c r="D1022" s="1" t="s">
        <v>276</v>
      </c>
      <c r="E1022" s="1">
        <v>88</v>
      </c>
      <c r="F1022" s="1" t="s">
        <v>2146</v>
      </c>
      <c r="G1022" s="1" t="s">
        <v>198</v>
      </c>
      <c r="H1022" s="2"/>
      <c r="I1022" s="2">
        <v>42799</v>
      </c>
      <c r="J1022" s="1">
        <v>4</v>
      </c>
      <c r="K1022" s="1" t="s">
        <v>275</v>
      </c>
      <c r="L1022" s="1" t="s">
        <v>812</v>
      </c>
      <c r="M1022" s="1" t="s">
        <v>193</v>
      </c>
      <c r="N1022" s="1">
        <v>2017</v>
      </c>
      <c r="O1022" s="2">
        <v>0</v>
      </c>
      <c r="P1022" s="1">
        <v>0</v>
      </c>
      <c r="Q1022" s="2">
        <v>0</v>
      </c>
      <c r="R1022" s="1"/>
      <c r="S1022" s="2">
        <v>0</v>
      </c>
      <c r="T1022" s="1" t="s">
        <v>193</v>
      </c>
      <c r="V1022" t="s">
        <v>193</v>
      </c>
      <c r="W1022" t="s">
        <v>1990</v>
      </c>
      <c r="X1022">
        <v>0</v>
      </c>
      <c r="Y1022">
        <v>1</v>
      </c>
      <c r="AA1022">
        <v>1</v>
      </c>
      <c r="AC1022">
        <v>42799</v>
      </c>
      <c r="AD1022" t="s">
        <v>1579</v>
      </c>
      <c r="AE1022">
        <v>0</v>
      </c>
      <c r="AF1022">
        <v>0</v>
      </c>
    </row>
    <row r="1023" spans="1:32" x14ac:dyDescent="0.2">
      <c r="A1023" s="1" t="s">
        <v>505</v>
      </c>
      <c r="B1023" s="1" t="s">
        <v>509</v>
      </c>
      <c r="C1023" s="1" t="s">
        <v>193</v>
      </c>
      <c r="D1023" s="1" t="s">
        <v>331</v>
      </c>
      <c r="E1023" s="1">
        <v>725</v>
      </c>
      <c r="F1023" s="1" t="s">
        <v>2155</v>
      </c>
      <c r="G1023" s="1" t="s">
        <v>198</v>
      </c>
      <c r="H1023" s="2"/>
      <c r="I1023" s="2">
        <v>42828</v>
      </c>
      <c r="J1023" s="1">
        <v>4</v>
      </c>
      <c r="K1023" s="1" t="s">
        <v>275</v>
      </c>
      <c r="L1023" s="1" t="s">
        <v>932</v>
      </c>
      <c r="M1023" s="1" t="s">
        <v>193</v>
      </c>
      <c r="N1023" s="1">
        <v>2017</v>
      </c>
      <c r="O1023" s="2">
        <v>0</v>
      </c>
      <c r="P1023" s="1">
        <v>0</v>
      </c>
      <c r="Q1023" s="2">
        <v>0</v>
      </c>
      <c r="R1023" s="1"/>
      <c r="S1023" s="2">
        <v>0</v>
      </c>
      <c r="T1023" s="1" t="s">
        <v>193</v>
      </c>
      <c r="V1023" t="s">
        <v>193</v>
      </c>
      <c r="W1023" t="s">
        <v>2156</v>
      </c>
      <c r="X1023">
        <v>0</v>
      </c>
      <c r="Y1023">
        <v>1</v>
      </c>
      <c r="AA1023">
        <v>1</v>
      </c>
      <c r="AC1023">
        <v>42828</v>
      </c>
      <c r="AD1023" t="s">
        <v>1874</v>
      </c>
      <c r="AE1023">
        <v>0</v>
      </c>
      <c r="AF1023">
        <v>0</v>
      </c>
    </row>
    <row r="1024" spans="1:32" x14ac:dyDescent="0.2">
      <c r="A1024" s="1" t="s">
        <v>505</v>
      </c>
      <c r="B1024" s="1" t="s">
        <v>509</v>
      </c>
      <c r="C1024" s="1" t="s">
        <v>193</v>
      </c>
      <c r="D1024" s="1" t="s">
        <v>284</v>
      </c>
      <c r="E1024" s="1">
        <v>225</v>
      </c>
      <c r="F1024" s="1" t="s">
        <v>2157</v>
      </c>
      <c r="G1024" s="1" t="s">
        <v>198</v>
      </c>
      <c r="H1024" s="2"/>
      <c r="I1024" s="2">
        <v>42486</v>
      </c>
      <c r="J1024" s="1">
        <v>4</v>
      </c>
      <c r="K1024" s="1" t="s">
        <v>275</v>
      </c>
      <c r="L1024" s="1" t="s">
        <v>764</v>
      </c>
      <c r="M1024" s="1" t="s">
        <v>193</v>
      </c>
      <c r="N1024" s="1">
        <v>2016</v>
      </c>
      <c r="O1024" s="2">
        <v>0</v>
      </c>
      <c r="P1024" s="1">
        <v>0</v>
      </c>
      <c r="Q1024" s="2">
        <v>0</v>
      </c>
      <c r="R1024" s="1"/>
      <c r="S1024" s="2">
        <v>0</v>
      </c>
      <c r="T1024" s="1" t="s">
        <v>193</v>
      </c>
      <c r="V1024" t="s">
        <v>193</v>
      </c>
      <c r="W1024" t="s">
        <v>2158</v>
      </c>
      <c r="X1024">
        <v>0</v>
      </c>
      <c r="Y1024">
        <v>1</v>
      </c>
      <c r="AA1024">
        <v>1</v>
      </c>
      <c r="AC1024">
        <v>42486</v>
      </c>
      <c r="AD1024" t="s">
        <v>2159</v>
      </c>
      <c r="AE1024">
        <v>0</v>
      </c>
      <c r="AF1024">
        <v>0</v>
      </c>
    </row>
    <row r="1025" spans="1:32" x14ac:dyDescent="0.2">
      <c r="A1025" s="1" t="s">
        <v>505</v>
      </c>
      <c r="B1025" s="1" t="s">
        <v>509</v>
      </c>
      <c r="C1025" s="1" t="s">
        <v>193</v>
      </c>
      <c r="D1025" s="1" t="s">
        <v>284</v>
      </c>
      <c r="E1025" s="1">
        <v>248</v>
      </c>
      <c r="F1025" s="1" t="s">
        <v>2160</v>
      </c>
      <c r="G1025" s="1" t="s">
        <v>198</v>
      </c>
      <c r="H1025" s="2"/>
      <c r="I1025" s="2">
        <v>42828</v>
      </c>
      <c r="J1025" s="1">
        <v>4</v>
      </c>
      <c r="K1025" s="1" t="s">
        <v>275</v>
      </c>
      <c r="L1025" s="1" t="s">
        <v>932</v>
      </c>
      <c r="M1025" s="1" t="s">
        <v>193</v>
      </c>
      <c r="N1025" s="1">
        <v>2017</v>
      </c>
      <c r="O1025" s="2">
        <v>0</v>
      </c>
      <c r="P1025" s="1">
        <v>0</v>
      </c>
      <c r="Q1025" s="2">
        <v>0</v>
      </c>
      <c r="R1025" s="1"/>
      <c r="S1025" s="2">
        <v>0</v>
      </c>
      <c r="T1025" s="1" t="s">
        <v>193</v>
      </c>
      <c r="V1025" t="s">
        <v>193</v>
      </c>
      <c r="W1025" t="s">
        <v>2161</v>
      </c>
      <c r="X1025">
        <v>0</v>
      </c>
      <c r="Y1025">
        <v>1</v>
      </c>
      <c r="AA1025">
        <v>1</v>
      </c>
      <c r="AC1025">
        <v>42828</v>
      </c>
      <c r="AD1025" t="s">
        <v>2162</v>
      </c>
      <c r="AE1025">
        <v>0</v>
      </c>
      <c r="AF1025">
        <v>0</v>
      </c>
    </row>
    <row r="1026" spans="1:32" x14ac:dyDescent="0.2">
      <c r="A1026" s="1" t="s">
        <v>505</v>
      </c>
      <c r="B1026" s="1" t="s">
        <v>509</v>
      </c>
      <c r="C1026" s="1" t="s">
        <v>193</v>
      </c>
      <c r="D1026" s="1" t="s">
        <v>284</v>
      </c>
      <c r="E1026" s="1">
        <v>24</v>
      </c>
      <c r="F1026" s="1" t="s">
        <v>2163</v>
      </c>
      <c r="G1026" s="1" t="s">
        <v>198</v>
      </c>
      <c r="H1026" s="2"/>
      <c r="I1026" s="2">
        <v>42778</v>
      </c>
      <c r="J1026" s="1">
        <v>4</v>
      </c>
      <c r="K1026" s="1" t="s">
        <v>275</v>
      </c>
      <c r="L1026" s="1" t="s">
        <v>932</v>
      </c>
      <c r="M1026" s="1" t="s">
        <v>193</v>
      </c>
      <c r="N1026" s="1">
        <v>2017</v>
      </c>
      <c r="O1026" s="2">
        <v>0</v>
      </c>
      <c r="P1026" s="1">
        <v>0</v>
      </c>
      <c r="Q1026" s="2">
        <v>0</v>
      </c>
      <c r="R1026" s="1"/>
      <c r="S1026" s="2">
        <v>0</v>
      </c>
      <c r="T1026" s="1" t="s">
        <v>193</v>
      </c>
      <c r="V1026" t="s">
        <v>193</v>
      </c>
      <c r="W1026" t="s">
        <v>1806</v>
      </c>
      <c r="X1026">
        <v>0</v>
      </c>
      <c r="Y1026">
        <v>1</v>
      </c>
      <c r="AA1026">
        <v>1</v>
      </c>
      <c r="AC1026">
        <v>42778</v>
      </c>
      <c r="AD1026" t="s">
        <v>2164</v>
      </c>
      <c r="AE1026">
        <v>0</v>
      </c>
      <c r="AF1026">
        <v>0</v>
      </c>
    </row>
    <row r="1027" spans="1:32" x14ac:dyDescent="0.2">
      <c r="A1027" s="1" t="s">
        <v>505</v>
      </c>
      <c r="B1027" s="1" t="s">
        <v>509</v>
      </c>
      <c r="C1027" s="1" t="s">
        <v>193</v>
      </c>
      <c r="D1027" s="1" t="s">
        <v>284</v>
      </c>
      <c r="E1027" s="1">
        <v>276</v>
      </c>
      <c r="F1027" s="1" t="s">
        <v>2165</v>
      </c>
      <c r="G1027" s="1" t="s">
        <v>198</v>
      </c>
      <c r="H1027" s="2"/>
      <c r="I1027" s="2">
        <v>42828</v>
      </c>
      <c r="J1027" s="1">
        <v>4</v>
      </c>
      <c r="K1027" s="1" t="s">
        <v>275</v>
      </c>
      <c r="L1027" s="1" t="s">
        <v>932</v>
      </c>
      <c r="M1027" s="1" t="s">
        <v>193</v>
      </c>
      <c r="N1027" s="1">
        <v>2017</v>
      </c>
      <c r="O1027" s="2">
        <v>0</v>
      </c>
      <c r="P1027" s="1">
        <v>0</v>
      </c>
      <c r="Q1027" s="2">
        <v>0</v>
      </c>
      <c r="R1027" s="1"/>
      <c r="S1027" s="2">
        <v>0</v>
      </c>
      <c r="T1027" s="1" t="s">
        <v>193</v>
      </c>
      <c r="V1027" t="s">
        <v>193</v>
      </c>
      <c r="W1027" t="s">
        <v>1420</v>
      </c>
      <c r="X1027">
        <v>0</v>
      </c>
      <c r="Y1027">
        <v>1</v>
      </c>
      <c r="AA1027">
        <v>1</v>
      </c>
      <c r="AC1027">
        <v>42828</v>
      </c>
      <c r="AD1027" t="s">
        <v>1876</v>
      </c>
      <c r="AE1027">
        <v>0</v>
      </c>
      <c r="AF1027">
        <v>0</v>
      </c>
    </row>
    <row r="1028" spans="1:32" x14ac:dyDescent="0.2">
      <c r="A1028" s="1" t="s">
        <v>505</v>
      </c>
      <c r="B1028" s="1" t="s">
        <v>509</v>
      </c>
      <c r="C1028" s="1" t="s">
        <v>193</v>
      </c>
      <c r="D1028" s="1" t="s">
        <v>276</v>
      </c>
      <c r="E1028" s="1">
        <v>24</v>
      </c>
      <c r="F1028" s="1" t="s">
        <v>2166</v>
      </c>
      <c r="G1028" s="1" t="s">
        <v>198</v>
      </c>
      <c r="H1028" s="2"/>
      <c r="I1028" s="2">
        <v>42828</v>
      </c>
      <c r="J1028" s="1">
        <v>4</v>
      </c>
      <c r="K1028" s="1" t="s">
        <v>275</v>
      </c>
      <c r="L1028" s="1" t="s">
        <v>932</v>
      </c>
      <c r="M1028" s="1" t="s">
        <v>193</v>
      </c>
      <c r="N1028" s="1">
        <v>2017</v>
      </c>
      <c r="O1028" s="2">
        <v>0</v>
      </c>
      <c r="P1028" s="1">
        <v>0</v>
      </c>
      <c r="Q1028" s="2">
        <v>0</v>
      </c>
      <c r="R1028" s="1"/>
      <c r="S1028" s="2">
        <v>0</v>
      </c>
      <c r="T1028" s="1" t="s">
        <v>193</v>
      </c>
      <c r="V1028" t="s">
        <v>193</v>
      </c>
      <c r="W1028" t="s">
        <v>1977</v>
      </c>
      <c r="X1028">
        <v>0</v>
      </c>
      <c r="Y1028">
        <v>1</v>
      </c>
      <c r="AA1028">
        <v>1</v>
      </c>
      <c r="AC1028">
        <v>42828</v>
      </c>
      <c r="AD1028" t="s">
        <v>2164</v>
      </c>
      <c r="AE1028">
        <v>0</v>
      </c>
      <c r="AF1028">
        <v>0</v>
      </c>
    </row>
    <row r="1029" spans="1:32" x14ac:dyDescent="0.2">
      <c r="A1029" s="1" t="s">
        <v>505</v>
      </c>
      <c r="B1029" s="1" t="s">
        <v>509</v>
      </c>
      <c r="C1029" s="1" t="s">
        <v>193</v>
      </c>
      <c r="D1029" s="1" t="s">
        <v>276</v>
      </c>
      <c r="E1029" s="1">
        <v>28</v>
      </c>
      <c r="F1029" s="1" t="s">
        <v>2160</v>
      </c>
      <c r="G1029" s="1" t="s">
        <v>198</v>
      </c>
      <c r="H1029" s="2"/>
      <c r="I1029" s="2">
        <v>42828</v>
      </c>
      <c r="J1029" s="1">
        <v>4</v>
      </c>
      <c r="K1029" s="1" t="s">
        <v>275</v>
      </c>
      <c r="L1029" s="1" t="s">
        <v>932</v>
      </c>
      <c r="M1029" s="1" t="s">
        <v>193</v>
      </c>
      <c r="N1029" s="1">
        <v>2017</v>
      </c>
      <c r="O1029" s="2">
        <v>0</v>
      </c>
      <c r="P1029" s="1">
        <v>0</v>
      </c>
      <c r="Q1029" s="2">
        <v>0</v>
      </c>
      <c r="R1029" s="1"/>
      <c r="S1029" s="2">
        <v>0</v>
      </c>
      <c r="T1029" s="1" t="s">
        <v>193</v>
      </c>
      <c r="V1029" t="s">
        <v>193</v>
      </c>
      <c r="W1029" t="s">
        <v>212</v>
      </c>
      <c r="X1029">
        <v>0</v>
      </c>
      <c r="Y1029">
        <v>1</v>
      </c>
      <c r="AA1029">
        <v>1</v>
      </c>
      <c r="AC1029">
        <v>42828</v>
      </c>
      <c r="AD1029" t="s">
        <v>2162</v>
      </c>
      <c r="AE1029">
        <v>0</v>
      </c>
      <c r="AF1029">
        <v>0</v>
      </c>
    </row>
    <row r="1030" spans="1:32" x14ac:dyDescent="0.2">
      <c r="A1030" s="1" t="s">
        <v>505</v>
      </c>
      <c r="B1030" s="1" t="s">
        <v>789</v>
      </c>
      <c r="C1030" s="1" t="s">
        <v>193</v>
      </c>
      <c r="D1030" s="1" t="s">
        <v>284</v>
      </c>
      <c r="E1030" s="1">
        <v>19</v>
      </c>
      <c r="F1030" s="1" t="s">
        <v>2167</v>
      </c>
      <c r="G1030" s="1" t="s">
        <v>198</v>
      </c>
      <c r="H1030" s="2"/>
      <c r="I1030" s="2">
        <v>42811</v>
      </c>
      <c r="J1030" s="1">
        <v>4</v>
      </c>
      <c r="K1030" s="1" t="s">
        <v>275</v>
      </c>
      <c r="L1030" s="1" t="s">
        <v>1878</v>
      </c>
      <c r="M1030" s="1" t="s">
        <v>193</v>
      </c>
      <c r="N1030" s="1">
        <v>2017</v>
      </c>
      <c r="O1030" s="2">
        <v>0</v>
      </c>
      <c r="P1030" s="1">
        <v>0</v>
      </c>
      <c r="Q1030" s="2">
        <v>0</v>
      </c>
      <c r="R1030" s="1"/>
      <c r="S1030" s="2">
        <v>0</v>
      </c>
      <c r="T1030" s="1" t="s">
        <v>193</v>
      </c>
      <c r="V1030" t="s">
        <v>193</v>
      </c>
      <c r="W1030" t="s">
        <v>1620</v>
      </c>
      <c r="X1030">
        <v>0</v>
      </c>
      <c r="Y1030">
        <v>1</v>
      </c>
      <c r="AA1030">
        <v>1</v>
      </c>
      <c r="AC1030">
        <v>42811</v>
      </c>
      <c r="AD1030" t="s">
        <v>1879</v>
      </c>
      <c r="AE1030">
        <v>0</v>
      </c>
      <c r="AF1030">
        <v>0</v>
      </c>
    </row>
    <row r="1031" spans="1:32" x14ac:dyDescent="0.2">
      <c r="A1031" s="1" t="s">
        <v>505</v>
      </c>
      <c r="B1031" s="1" t="s">
        <v>789</v>
      </c>
      <c r="C1031" s="1" t="s">
        <v>193</v>
      </c>
      <c r="D1031" s="1" t="s">
        <v>276</v>
      </c>
      <c r="E1031" s="1">
        <v>124</v>
      </c>
      <c r="F1031" s="1" t="s">
        <v>2168</v>
      </c>
      <c r="G1031" s="1" t="s">
        <v>198</v>
      </c>
      <c r="H1031" s="2"/>
      <c r="I1031" s="2">
        <v>42847</v>
      </c>
      <c r="J1031" s="1">
        <v>4</v>
      </c>
      <c r="K1031" s="1" t="s">
        <v>275</v>
      </c>
      <c r="L1031" s="1" t="s">
        <v>791</v>
      </c>
      <c r="M1031" s="1" t="s">
        <v>193</v>
      </c>
      <c r="N1031" s="1">
        <v>2017</v>
      </c>
      <c r="O1031" s="2">
        <v>0</v>
      </c>
      <c r="P1031" s="1">
        <v>0</v>
      </c>
      <c r="Q1031" s="2">
        <v>0</v>
      </c>
      <c r="R1031" s="1"/>
      <c r="S1031" s="2">
        <v>0</v>
      </c>
      <c r="T1031" s="1" t="s">
        <v>193</v>
      </c>
      <c r="V1031" t="s">
        <v>193</v>
      </c>
      <c r="W1031" t="s">
        <v>2169</v>
      </c>
      <c r="X1031">
        <v>0</v>
      </c>
      <c r="Y1031">
        <v>1</v>
      </c>
      <c r="AA1031">
        <v>1</v>
      </c>
      <c r="AC1031">
        <v>42847</v>
      </c>
      <c r="AD1031" t="s">
        <v>2170</v>
      </c>
      <c r="AE1031">
        <v>0</v>
      </c>
      <c r="AF1031">
        <v>0</v>
      </c>
    </row>
    <row r="1032" spans="1:32" x14ac:dyDescent="0.2">
      <c r="A1032" s="1" t="s">
        <v>656</v>
      </c>
      <c r="B1032" s="1" t="s">
        <v>815</v>
      </c>
      <c r="C1032" s="1" t="s">
        <v>193</v>
      </c>
      <c r="D1032" s="1" t="s">
        <v>284</v>
      </c>
      <c r="E1032" s="1">
        <v>21</v>
      </c>
      <c r="F1032" s="1" t="s">
        <v>2034</v>
      </c>
      <c r="G1032" s="1" t="s">
        <v>198</v>
      </c>
      <c r="H1032" s="2"/>
      <c r="I1032" s="2">
        <v>42489</v>
      </c>
      <c r="J1032" s="1">
        <v>4</v>
      </c>
      <c r="K1032" s="1" t="s">
        <v>275</v>
      </c>
      <c r="L1032" s="1" t="s">
        <v>764</v>
      </c>
      <c r="M1032" s="1" t="s">
        <v>193</v>
      </c>
      <c r="N1032" s="1">
        <v>2016</v>
      </c>
      <c r="O1032" s="2">
        <v>0</v>
      </c>
      <c r="P1032" s="1">
        <v>0</v>
      </c>
      <c r="Q1032" s="2">
        <v>0</v>
      </c>
      <c r="R1032" s="1"/>
      <c r="S1032" s="2">
        <v>0</v>
      </c>
      <c r="T1032" s="1" t="s">
        <v>193</v>
      </c>
      <c r="V1032" t="s">
        <v>193</v>
      </c>
      <c r="W1032" t="s">
        <v>377</v>
      </c>
      <c r="X1032">
        <v>0</v>
      </c>
      <c r="Y1032">
        <v>1</v>
      </c>
      <c r="AA1032">
        <v>1</v>
      </c>
      <c r="AC1032">
        <v>42489</v>
      </c>
      <c r="AD1032" t="s">
        <v>2035</v>
      </c>
      <c r="AE1032">
        <v>0</v>
      </c>
      <c r="AF1032">
        <v>0</v>
      </c>
    </row>
    <row r="1033" spans="1:32" x14ac:dyDescent="0.2">
      <c r="A1033" s="1" t="s">
        <v>656</v>
      </c>
      <c r="B1033" s="1" t="s">
        <v>815</v>
      </c>
      <c r="C1033" s="1" t="s">
        <v>193</v>
      </c>
      <c r="D1033" s="1" t="s">
        <v>284</v>
      </c>
      <c r="E1033" s="1">
        <v>41</v>
      </c>
      <c r="F1033" s="1" t="s">
        <v>2171</v>
      </c>
      <c r="G1033" s="1" t="s">
        <v>198</v>
      </c>
      <c r="H1033" s="2"/>
      <c r="I1033" s="2">
        <v>42758</v>
      </c>
      <c r="J1033" s="1">
        <v>4</v>
      </c>
      <c r="K1033" s="1" t="s">
        <v>275</v>
      </c>
      <c r="L1033" s="1" t="s">
        <v>2172</v>
      </c>
      <c r="M1033" s="1" t="s">
        <v>193</v>
      </c>
      <c r="N1033" s="1">
        <v>2017</v>
      </c>
      <c r="O1033" s="2">
        <v>0</v>
      </c>
      <c r="P1033" s="1">
        <v>0</v>
      </c>
      <c r="Q1033" s="2">
        <v>0</v>
      </c>
      <c r="R1033" s="1"/>
      <c r="S1033" s="2">
        <v>0</v>
      </c>
      <c r="T1033" s="1" t="s">
        <v>193</v>
      </c>
      <c r="V1033" t="s">
        <v>193</v>
      </c>
      <c r="W1033" t="s">
        <v>2173</v>
      </c>
      <c r="X1033">
        <v>0</v>
      </c>
      <c r="Y1033">
        <v>1</v>
      </c>
      <c r="AA1033">
        <v>1</v>
      </c>
      <c r="AC1033">
        <v>42758</v>
      </c>
      <c r="AD1033" t="s">
        <v>2174</v>
      </c>
      <c r="AE1033">
        <v>0</v>
      </c>
      <c r="AF1033">
        <v>0</v>
      </c>
    </row>
    <row r="1034" spans="1:32" x14ac:dyDescent="0.2">
      <c r="A1034" s="1" t="s">
        <v>656</v>
      </c>
      <c r="B1034" s="1" t="s">
        <v>815</v>
      </c>
      <c r="C1034" s="1" t="s">
        <v>193</v>
      </c>
      <c r="D1034" s="1" t="s">
        <v>276</v>
      </c>
      <c r="E1034" s="1">
        <v>41</v>
      </c>
      <c r="F1034" s="1" t="s">
        <v>2171</v>
      </c>
      <c r="G1034" s="1" t="s">
        <v>198</v>
      </c>
      <c r="H1034" s="2"/>
      <c r="I1034" s="2">
        <v>42751</v>
      </c>
      <c r="J1034" s="1">
        <v>4</v>
      </c>
      <c r="K1034" s="1" t="s">
        <v>275</v>
      </c>
      <c r="L1034" s="1" t="s">
        <v>2172</v>
      </c>
      <c r="M1034" s="1" t="s">
        <v>193</v>
      </c>
      <c r="N1034" s="1">
        <v>2017</v>
      </c>
      <c r="O1034" s="2">
        <v>0</v>
      </c>
      <c r="P1034" s="1">
        <v>0</v>
      </c>
      <c r="Q1034" s="2">
        <v>0</v>
      </c>
      <c r="R1034" s="1"/>
      <c r="S1034" s="2">
        <v>0</v>
      </c>
      <c r="T1034" s="1" t="s">
        <v>193</v>
      </c>
      <c r="V1034" t="s">
        <v>193</v>
      </c>
      <c r="W1034" t="s">
        <v>2175</v>
      </c>
      <c r="X1034">
        <v>0</v>
      </c>
      <c r="Y1034">
        <v>1</v>
      </c>
      <c r="AA1034">
        <v>1</v>
      </c>
      <c r="AC1034">
        <v>42751</v>
      </c>
      <c r="AD1034" t="s">
        <v>2174</v>
      </c>
      <c r="AE1034">
        <v>0</v>
      </c>
      <c r="AF1034">
        <v>0</v>
      </c>
    </row>
    <row r="1035" spans="1:32" x14ac:dyDescent="0.2">
      <c r="A1035" s="1" t="s">
        <v>656</v>
      </c>
      <c r="B1035" s="1" t="s">
        <v>657</v>
      </c>
      <c r="C1035" s="1" t="s">
        <v>193</v>
      </c>
      <c r="D1035" s="1" t="s">
        <v>284</v>
      </c>
      <c r="E1035" s="1">
        <v>3250</v>
      </c>
      <c r="F1035" s="1" t="s">
        <v>2176</v>
      </c>
      <c r="G1035" s="1" t="s">
        <v>198</v>
      </c>
      <c r="H1035" s="2"/>
      <c r="I1035" s="2">
        <v>42367</v>
      </c>
      <c r="J1035" s="1">
        <v>4</v>
      </c>
      <c r="K1035" s="1" t="s">
        <v>275</v>
      </c>
      <c r="L1035" s="1" t="s">
        <v>764</v>
      </c>
      <c r="M1035" s="1" t="s">
        <v>193</v>
      </c>
      <c r="N1035" s="1">
        <v>2015</v>
      </c>
      <c r="O1035" s="2">
        <v>1</v>
      </c>
      <c r="P1035" s="1">
        <v>0</v>
      </c>
      <c r="Q1035" s="2">
        <v>1</v>
      </c>
      <c r="R1035" s="1">
        <v>42367</v>
      </c>
      <c r="S1035" s="2">
        <v>0</v>
      </c>
      <c r="T1035" s="1" t="s">
        <v>286</v>
      </c>
      <c r="V1035" t="s">
        <v>193</v>
      </c>
      <c r="W1035" t="s">
        <v>2177</v>
      </c>
      <c r="X1035">
        <v>0</v>
      </c>
      <c r="Y1035">
        <v>1</v>
      </c>
      <c r="AA1035">
        <v>1</v>
      </c>
      <c r="AC1035">
        <v>42367</v>
      </c>
      <c r="AD1035" t="s">
        <v>2178</v>
      </c>
      <c r="AE1035">
        <v>0</v>
      </c>
      <c r="AF1035">
        <v>0</v>
      </c>
    </row>
    <row r="1036" spans="1:32" x14ac:dyDescent="0.2">
      <c r="A1036" s="1" t="s">
        <v>656</v>
      </c>
      <c r="B1036" s="1" t="s">
        <v>657</v>
      </c>
      <c r="C1036" s="1" t="s">
        <v>193</v>
      </c>
      <c r="D1036" s="1" t="s">
        <v>284</v>
      </c>
      <c r="E1036" s="1">
        <v>3254</v>
      </c>
      <c r="F1036" s="1" t="s">
        <v>860</v>
      </c>
      <c r="G1036" s="1" t="s">
        <v>198</v>
      </c>
      <c r="H1036" s="2"/>
      <c r="I1036" s="2">
        <v>42486</v>
      </c>
      <c r="J1036" s="1">
        <v>4</v>
      </c>
      <c r="K1036" s="1" t="s">
        <v>275</v>
      </c>
      <c r="L1036" s="1" t="s">
        <v>1900</v>
      </c>
      <c r="M1036" s="1" t="s">
        <v>193</v>
      </c>
      <c r="N1036" s="1">
        <v>2016</v>
      </c>
      <c r="O1036" s="2">
        <v>0</v>
      </c>
      <c r="P1036" s="1">
        <v>0</v>
      </c>
      <c r="Q1036" s="2">
        <v>0</v>
      </c>
      <c r="R1036" s="1"/>
      <c r="S1036" s="2">
        <v>0</v>
      </c>
      <c r="T1036" s="1" t="s">
        <v>193</v>
      </c>
      <c r="V1036" t="s">
        <v>193</v>
      </c>
      <c r="W1036" t="s">
        <v>2179</v>
      </c>
      <c r="X1036">
        <v>0</v>
      </c>
      <c r="Y1036">
        <v>1</v>
      </c>
      <c r="AA1036">
        <v>1</v>
      </c>
      <c r="AC1036">
        <v>42486</v>
      </c>
      <c r="AD1036" t="s">
        <v>1901</v>
      </c>
      <c r="AE1036">
        <v>0</v>
      </c>
      <c r="AF1036">
        <v>0</v>
      </c>
    </row>
    <row r="1037" spans="1:32" x14ac:dyDescent="0.2">
      <c r="A1037" s="1" t="s">
        <v>656</v>
      </c>
      <c r="B1037" s="1" t="s">
        <v>657</v>
      </c>
      <c r="C1037" s="1" t="s">
        <v>193</v>
      </c>
      <c r="D1037" s="1" t="s">
        <v>284</v>
      </c>
      <c r="E1037" s="1">
        <v>3309</v>
      </c>
      <c r="F1037" s="1" t="s">
        <v>728</v>
      </c>
      <c r="G1037" s="1" t="s">
        <v>198</v>
      </c>
      <c r="H1037" s="2"/>
      <c r="I1037" s="2">
        <v>42127</v>
      </c>
      <c r="J1037" s="1">
        <v>4</v>
      </c>
      <c r="K1037" s="1" t="s">
        <v>275</v>
      </c>
      <c r="L1037" s="1" t="s">
        <v>2180</v>
      </c>
      <c r="M1037" s="1" t="s">
        <v>193</v>
      </c>
      <c r="N1037" s="1">
        <v>2015</v>
      </c>
      <c r="O1037" s="2">
        <v>1</v>
      </c>
      <c r="P1037" s="1">
        <v>0</v>
      </c>
      <c r="Q1037" s="2">
        <v>1</v>
      </c>
      <c r="R1037" s="1">
        <v>42127</v>
      </c>
      <c r="S1037" s="2">
        <v>0</v>
      </c>
      <c r="T1037" s="1" t="s">
        <v>286</v>
      </c>
      <c r="V1037" t="s">
        <v>193</v>
      </c>
      <c r="W1037" t="s">
        <v>2181</v>
      </c>
      <c r="X1037">
        <v>0</v>
      </c>
      <c r="Y1037">
        <v>1</v>
      </c>
      <c r="AA1037">
        <v>1</v>
      </c>
      <c r="AC1037">
        <v>42127</v>
      </c>
      <c r="AD1037" t="s">
        <v>1903</v>
      </c>
      <c r="AE1037">
        <v>0</v>
      </c>
      <c r="AF1037">
        <v>0</v>
      </c>
    </row>
    <row r="1038" spans="1:32" x14ac:dyDescent="0.2">
      <c r="A1038" s="1" t="s">
        <v>656</v>
      </c>
      <c r="B1038" s="1" t="s">
        <v>657</v>
      </c>
      <c r="C1038" s="1" t="s">
        <v>193</v>
      </c>
      <c r="D1038" s="1" t="s">
        <v>284</v>
      </c>
      <c r="E1038" s="1">
        <v>3520</v>
      </c>
      <c r="F1038" s="1" t="s">
        <v>2182</v>
      </c>
      <c r="G1038" s="1" t="s">
        <v>198</v>
      </c>
      <c r="H1038" s="2"/>
      <c r="I1038" s="2">
        <v>42791</v>
      </c>
      <c r="J1038" s="1">
        <v>4</v>
      </c>
      <c r="K1038" s="1" t="s">
        <v>275</v>
      </c>
      <c r="L1038" s="1" t="s">
        <v>849</v>
      </c>
      <c r="M1038" s="1" t="s">
        <v>193</v>
      </c>
      <c r="N1038" s="1">
        <v>2017</v>
      </c>
      <c r="O1038" s="2">
        <v>0</v>
      </c>
      <c r="P1038" s="1">
        <v>0</v>
      </c>
      <c r="Q1038" s="2">
        <v>0</v>
      </c>
      <c r="R1038" s="1"/>
      <c r="S1038" s="2">
        <v>0</v>
      </c>
      <c r="T1038" s="1" t="s">
        <v>193</v>
      </c>
      <c r="V1038" t="s">
        <v>193</v>
      </c>
      <c r="W1038" t="s">
        <v>2183</v>
      </c>
      <c r="X1038">
        <v>0</v>
      </c>
      <c r="Y1038">
        <v>1</v>
      </c>
      <c r="AA1038">
        <v>1</v>
      </c>
      <c r="AC1038">
        <v>42791</v>
      </c>
      <c r="AD1038" t="s">
        <v>2046</v>
      </c>
      <c r="AE1038">
        <v>0</v>
      </c>
      <c r="AF1038">
        <v>0</v>
      </c>
    </row>
    <row r="1039" spans="1:32" x14ac:dyDescent="0.2">
      <c r="A1039" s="1" t="s">
        <v>656</v>
      </c>
      <c r="B1039" s="1" t="s">
        <v>657</v>
      </c>
      <c r="C1039" s="1" t="s">
        <v>193</v>
      </c>
      <c r="D1039" s="1" t="s">
        <v>276</v>
      </c>
      <c r="E1039" s="1">
        <v>247</v>
      </c>
      <c r="F1039" s="1" t="s">
        <v>2184</v>
      </c>
      <c r="G1039" s="1" t="s">
        <v>198</v>
      </c>
      <c r="H1039" s="2"/>
      <c r="I1039" s="2">
        <v>42747</v>
      </c>
      <c r="J1039" s="1">
        <v>4</v>
      </c>
      <c r="K1039" s="1" t="s">
        <v>275</v>
      </c>
      <c r="L1039" s="1" t="s">
        <v>1900</v>
      </c>
      <c r="M1039" s="1" t="s">
        <v>193</v>
      </c>
      <c r="N1039" s="1">
        <v>2017</v>
      </c>
      <c r="O1039" s="2">
        <v>0</v>
      </c>
      <c r="P1039" s="1">
        <v>0</v>
      </c>
      <c r="Q1039" s="2">
        <v>0</v>
      </c>
      <c r="R1039" s="1"/>
      <c r="S1039" s="2">
        <v>0</v>
      </c>
      <c r="T1039" s="1" t="s">
        <v>193</v>
      </c>
      <c r="V1039" t="s">
        <v>193</v>
      </c>
      <c r="W1039" t="s">
        <v>1228</v>
      </c>
      <c r="X1039">
        <v>0</v>
      </c>
      <c r="Y1039">
        <v>1</v>
      </c>
      <c r="AA1039">
        <v>1</v>
      </c>
      <c r="AC1039">
        <v>42747</v>
      </c>
      <c r="AD1039" t="s">
        <v>1901</v>
      </c>
      <c r="AE1039">
        <v>0</v>
      </c>
      <c r="AF1039">
        <v>0</v>
      </c>
    </row>
    <row r="1040" spans="1:32" x14ac:dyDescent="0.2">
      <c r="A1040" s="1" t="s">
        <v>656</v>
      </c>
      <c r="B1040" s="1" t="s">
        <v>657</v>
      </c>
      <c r="C1040" s="1" t="s">
        <v>193</v>
      </c>
      <c r="D1040" s="1" t="s">
        <v>276</v>
      </c>
      <c r="E1040" s="1">
        <v>520</v>
      </c>
      <c r="F1040" s="1" t="s">
        <v>2185</v>
      </c>
      <c r="G1040" s="1" t="s">
        <v>198</v>
      </c>
      <c r="H1040" s="2"/>
      <c r="I1040" s="2">
        <v>42835</v>
      </c>
      <c r="J1040" s="1">
        <v>4</v>
      </c>
      <c r="K1040" s="1" t="s">
        <v>275</v>
      </c>
      <c r="L1040" s="1" t="s">
        <v>849</v>
      </c>
      <c r="M1040" s="1" t="s">
        <v>193</v>
      </c>
      <c r="N1040" s="1">
        <v>2017</v>
      </c>
      <c r="O1040" s="2">
        <v>0</v>
      </c>
      <c r="P1040" s="1">
        <v>0</v>
      </c>
      <c r="Q1040" s="2">
        <v>0</v>
      </c>
      <c r="R1040" s="1"/>
      <c r="S1040" s="2">
        <v>0</v>
      </c>
      <c r="T1040" s="1" t="s">
        <v>193</v>
      </c>
      <c r="V1040" t="s">
        <v>193</v>
      </c>
      <c r="W1040" t="s">
        <v>2186</v>
      </c>
      <c r="X1040">
        <v>0</v>
      </c>
      <c r="Y1040">
        <v>1</v>
      </c>
      <c r="AA1040">
        <v>1</v>
      </c>
      <c r="AC1040">
        <v>42835</v>
      </c>
      <c r="AD1040" t="s">
        <v>2046</v>
      </c>
      <c r="AE1040">
        <v>0</v>
      </c>
      <c r="AF1040">
        <v>0</v>
      </c>
    </row>
    <row r="1041" spans="1:32" x14ac:dyDescent="0.2">
      <c r="A1041" s="1" t="s">
        <v>656</v>
      </c>
      <c r="B1041" s="1" t="s">
        <v>657</v>
      </c>
      <c r="C1041" s="1" t="s">
        <v>193</v>
      </c>
      <c r="D1041" s="1" t="s">
        <v>276</v>
      </c>
      <c r="E1041" s="1">
        <v>610</v>
      </c>
      <c r="F1041" s="1" t="s">
        <v>2187</v>
      </c>
      <c r="G1041" s="1" t="s">
        <v>198</v>
      </c>
      <c r="H1041" s="2"/>
      <c r="I1041" s="2">
        <v>42875</v>
      </c>
      <c r="J1041" s="1">
        <v>4</v>
      </c>
      <c r="K1041" s="1" t="s">
        <v>275</v>
      </c>
      <c r="L1041" s="1" t="s">
        <v>852</v>
      </c>
      <c r="M1041" s="1" t="s">
        <v>193</v>
      </c>
      <c r="N1041" s="1">
        <v>2017</v>
      </c>
      <c r="O1041" s="2">
        <v>0</v>
      </c>
      <c r="P1041" s="1">
        <v>0</v>
      </c>
      <c r="Q1041" s="2">
        <v>0</v>
      </c>
      <c r="R1041" s="1"/>
      <c r="S1041" s="2">
        <v>0</v>
      </c>
      <c r="T1041" s="1" t="s">
        <v>193</v>
      </c>
      <c r="V1041" t="s">
        <v>193</v>
      </c>
      <c r="W1041" t="s">
        <v>2188</v>
      </c>
      <c r="X1041">
        <v>0</v>
      </c>
      <c r="Y1041">
        <v>1</v>
      </c>
      <c r="AA1041">
        <v>1</v>
      </c>
      <c r="AC1041">
        <v>42875</v>
      </c>
      <c r="AD1041" t="s">
        <v>1908</v>
      </c>
      <c r="AE1041">
        <v>0</v>
      </c>
      <c r="AF1041">
        <v>0</v>
      </c>
    </row>
    <row r="1042" spans="1:32" x14ac:dyDescent="0.2">
      <c r="A1042" s="1" t="s">
        <v>512</v>
      </c>
      <c r="B1042" s="1" t="s">
        <v>546</v>
      </c>
      <c r="C1042" s="1" t="s">
        <v>193</v>
      </c>
      <c r="D1042" s="1" t="s">
        <v>331</v>
      </c>
      <c r="E1042" s="1">
        <v>5152</v>
      </c>
      <c r="F1042" s="1" t="s">
        <v>1037</v>
      </c>
      <c r="G1042" s="1" t="s">
        <v>198</v>
      </c>
      <c r="H1042" s="2"/>
      <c r="I1042" s="2">
        <v>42782</v>
      </c>
      <c r="J1042" s="1">
        <v>3</v>
      </c>
      <c r="K1042" s="1" t="s">
        <v>275</v>
      </c>
      <c r="L1042" s="1" t="s">
        <v>1031</v>
      </c>
      <c r="M1042" s="1" t="s">
        <v>193</v>
      </c>
      <c r="N1042" s="1">
        <v>2017</v>
      </c>
      <c r="O1042" s="2">
        <v>0</v>
      </c>
      <c r="P1042" s="1">
        <v>0</v>
      </c>
      <c r="Q1042" s="2">
        <v>0</v>
      </c>
      <c r="R1042" s="1"/>
      <c r="S1042" s="2">
        <v>0</v>
      </c>
      <c r="T1042" s="1" t="s">
        <v>193</v>
      </c>
      <c r="V1042" t="s">
        <v>193</v>
      </c>
      <c r="W1042" t="s">
        <v>2189</v>
      </c>
      <c r="X1042">
        <v>0</v>
      </c>
      <c r="Y1042">
        <v>1</v>
      </c>
      <c r="AA1042">
        <v>1</v>
      </c>
      <c r="AC1042">
        <v>42782</v>
      </c>
      <c r="AD1042" t="s">
        <v>2190</v>
      </c>
      <c r="AE1042">
        <v>0</v>
      </c>
      <c r="AF1042">
        <v>0</v>
      </c>
    </row>
    <row r="1043" spans="1:32" x14ac:dyDescent="0.2">
      <c r="A1043" s="1" t="s">
        <v>512</v>
      </c>
      <c r="B1043" s="1" t="s">
        <v>601</v>
      </c>
      <c r="C1043" s="1" t="s">
        <v>193</v>
      </c>
      <c r="D1043" s="1" t="s">
        <v>331</v>
      </c>
      <c r="E1043" s="1">
        <v>638</v>
      </c>
      <c r="F1043" s="1" t="s">
        <v>2191</v>
      </c>
      <c r="G1043" s="1" t="s">
        <v>198</v>
      </c>
      <c r="H1043" s="2"/>
      <c r="I1043" s="2">
        <v>42766</v>
      </c>
      <c r="J1043" s="1">
        <v>4</v>
      </c>
      <c r="K1043" s="1" t="s">
        <v>275</v>
      </c>
      <c r="L1043" s="1" t="s">
        <v>1088</v>
      </c>
      <c r="M1043" s="1" t="s">
        <v>193</v>
      </c>
      <c r="N1043" s="1">
        <v>2017</v>
      </c>
      <c r="O1043" s="2">
        <v>0</v>
      </c>
      <c r="P1043" s="1">
        <v>0</v>
      </c>
      <c r="Q1043" s="2">
        <v>0</v>
      </c>
      <c r="R1043" s="1"/>
      <c r="S1043" s="2">
        <v>0</v>
      </c>
      <c r="T1043" s="1" t="s">
        <v>193</v>
      </c>
      <c r="V1043" t="s">
        <v>193</v>
      </c>
      <c r="W1043" t="s">
        <v>2192</v>
      </c>
      <c r="X1043">
        <v>0</v>
      </c>
      <c r="Y1043">
        <v>1</v>
      </c>
      <c r="AA1043">
        <v>1</v>
      </c>
      <c r="AC1043">
        <v>42766</v>
      </c>
      <c r="AD1043" t="s">
        <v>1591</v>
      </c>
      <c r="AE1043">
        <v>0</v>
      </c>
      <c r="AF1043">
        <v>0</v>
      </c>
    </row>
    <row r="1044" spans="1:32" x14ac:dyDescent="0.2">
      <c r="A1044" s="1" t="s">
        <v>512</v>
      </c>
      <c r="B1044" s="1" t="s">
        <v>604</v>
      </c>
      <c r="C1044" s="1" t="s">
        <v>193</v>
      </c>
      <c r="D1044" s="1" t="s">
        <v>331</v>
      </c>
      <c r="E1044" s="1">
        <v>90</v>
      </c>
      <c r="F1044" s="1" t="s">
        <v>2193</v>
      </c>
      <c r="G1044" s="1" t="s">
        <v>198</v>
      </c>
      <c r="H1044" s="2"/>
      <c r="I1044" s="2">
        <v>42866</v>
      </c>
      <c r="J1044" s="1">
        <v>3.5</v>
      </c>
      <c r="K1044" s="1" t="s">
        <v>275</v>
      </c>
      <c r="L1044" s="1" t="s">
        <v>2194</v>
      </c>
      <c r="M1044" s="1" t="s">
        <v>193</v>
      </c>
      <c r="N1044" s="1">
        <v>2017</v>
      </c>
      <c r="O1044" s="2">
        <v>0</v>
      </c>
      <c r="P1044" s="1">
        <v>0</v>
      </c>
      <c r="Q1044" s="2">
        <v>0</v>
      </c>
      <c r="R1044" s="1"/>
      <c r="S1044" s="2">
        <v>0</v>
      </c>
      <c r="T1044" s="1" t="s">
        <v>193</v>
      </c>
      <c r="V1044" t="s">
        <v>193</v>
      </c>
      <c r="W1044" t="s">
        <v>2195</v>
      </c>
      <c r="X1044">
        <v>0</v>
      </c>
      <c r="Y1044">
        <v>1</v>
      </c>
      <c r="AA1044">
        <v>1</v>
      </c>
      <c r="AC1044">
        <v>42866</v>
      </c>
      <c r="AD1044" t="s">
        <v>2196</v>
      </c>
      <c r="AE1044">
        <v>0</v>
      </c>
      <c r="AF1044">
        <v>0</v>
      </c>
    </row>
    <row r="1045" spans="1:32" x14ac:dyDescent="0.2">
      <c r="A1045" s="1" t="s">
        <v>512</v>
      </c>
      <c r="B1045" s="1" t="s">
        <v>632</v>
      </c>
      <c r="C1045" s="1" t="s">
        <v>193</v>
      </c>
      <c r="D1045" s="1" t="s">
        <v>331</v>
      </c>
      <c r="E1045" s="1">
        <v>1378</v>
      </c>
      <c r="F1045" s="1" t="s">
        <v>2197</v>
      </c>
      <c r="G1045" s="1" t="s">
        <v>198</v>
      </c>
      <c r="H1045" s="2"/>
      <c r="I1045" s="2">
        <v>42800</v>
      </c>
      <c r="J1045" s="1">
        <v>3</v>
      </c>
      <c r="K1045" s="1" t="s">
        <v>275</v>
      </c>
      <c r="L1045" s="1" t="s">
        <v>1169</v>
      </c>
      <c r="M1045" s="1" t="s">
        <v>193</v>
      </c>
      <c r="N1045" s="1">
        <v>2017</v>
      </c>
      <c r="O1045" s="2">
        <v>0</v>
      </c>
      <c r="P1045" s="1">
        <v>0</v>
      </c>
      <c r="Q1045" s="2">
        <v>0</v>
      </c>
      <c r="R1045" s="1"/>
      <c r="S1045" s="2">
        <v>0</v>
      </c>
      <c r="T1045" s="1" t="s">
        <v>193</v>
      </c>
      <c r="V1045" t="s">
        <v>193</v>
      </c>
      <c r="W1045" t="s">
        <v>2198</v>
      </c>
      <c r="X1045">
        <v>0</v>
      </c>
      <c r="Y1045">
        <v>1</v>
      </c>
      <c r="AA1045">
        <v>1</v>
      </c>
      <c r="AC1045">
        <v>42800</v>
      </c>
      <c r="AD1045" t="s">
        <v>2199</v>
      </c>
      <c r="AE1045">
        <v>0</v>
      </c>
      <c r="AF1045">
        <v>0</v>
      </c>
    </row>
    <row r="1046" spans="1:32" x14ac:dyDescent="0.2">
      <c r="A1046" s="1" t="s">
        <v>512</v>
      </c>
      <c r="B1046" s="1" t="s">
        <v>541</v>
      </c>
      <c r="C1046" s="1" t="s">
        <v>193</v>
      </c>
      <c r="D1046" s="1" t="s">
        <v>284</v>
      </c>
      <c r="E1046" s="1">
        <v>1007</v>
      </c>
      <c r="F1046" s="1" t="s">
        <v>2200</v>
      </c>
      <c r="G1046" s="1" t="s">
        <v>198</v>
      </c>
      <c r="H1046" s="2"/>
      <c r="I1046" s="2">
        <v>42895</v>
      </c>
      <c r="J1046" s="1">
        <v>4</v>
      </c>
      <c r="K1046" s="1" t="s">
        <v>275</v>
      </c>
      <c r="L1046" s="1" t="s">
        <v>1018</v>
      </c>
      <c r="M1046" s="1" t="s">
        <v>193</v>
      </c>
      <c r="N1046" s="1">
        <v>2017</v>
      </c>
      <c r="O1046" s="2">
        <v>0</v>
      </c>
      <c r="P1046" s="1">
        <v>0</v>
      </c>
      <c r="Q1046" s="2">
        <v>0</v>
      </c>
      <c r="R1046" s="1"/>
      <c r="S1046" s="2">
        <v>0</v>
      </c>
      <c r="T1046" s="1" t="s">
        <v>193</v>
      </c>
      <c r="V1046" t="s">
        <v>193</v>
      </c>
      <c r="W1046" t="s">
        <v>2201</v>
      </c>
      <c r="X1046">
        <v>0</v>
      </c>
      <c r="Y1046">
        <v>1</v>
      </c>
      <c r="AA1046">
        <v>1</v>
      </c>
      <c r="AC1046">
        <v>42895</v>
      </c>
      <c r="AD1046" t="s">
        <v>2202</v>
      </c>
      <c r="AE1046">
        <v>0</v>
      </c>
      <c r="AF1046">
        <v>0</v>
      </c>
    </row>
    <row r="1047" spans="1:32" x14ac:dyDescent="0.2">
      <c r="A1047" s="1" t="s">
        <v>512</v>
      </c>
      <c r="B1047" s="1" t="s">
        <v>541</v>
      </c>
      <c r="C1047" s="1" t="s">
        <v>193</v>
      </c>
      <c r="D1047" s="1" t="s">
        <v>284</v>
      </c>
      <c r="E1047" s="1">
        <v>1011</v>
      </c>
      <c r="F1047" s="1" t="s">
        <v>2203</v>
      </c>
      <c r="G1047" s="1" t="s">
        <v>198</v>
      </c>
      <c r="H1047" s="2"/>
      <c r="I1047" s="2">
        <v>42895</v>
      </c>
      <c r="J1047" s="1">
        <v>4.5</v>
      </c>
      <c r="K1047" s="1" t="s">
        <v>275</v>
      </c>
      <c r="L1047" s="1" t="s">
        <v>1018</v>
      </c>
      <c r="M1047" s="1" t="s">
        <v>193</v>
      </c>
      <c r="N1047" s="1">
        <v>2017</v>
      </c>
      <c r="O1047" s="2">
        <v>0</v>
      </c>
      <c r="P1047" s="1">
        <v>0</v>
      </c>
      <c r="Q1047" s="2">
        <v>0</v>
      </c>
      <c r="R1047" s="1"/>
      <c r="S1047" s="2">
        <v>0</v>
      </c>
      <c r="T1047" s="1" t="s">
        <v>193</v>
      </c>
      <c r="V1047" t="s">
        <v>193</v>
      </c>
      <c r="W1047" t="s">
        <v>2204</v>
      </c>
      <c r="X1047">
        <v>0</v>
      </c>
      <c r="Y1047">
        <v>1</v>
      </c>
      <c r="AA1047">
        <v>1</v>
      </c>
      <c r="AC1047">
        <v>42895</v>
      </c>
      <c r="AD1047" t="s">
        <v>2205</v>
      </c>
      <c r="AE1047">
        <v>0</v>
      </c>
      <c r="AF1047">
        <v>0</v>
      </c>
    </row>
    <row r="1048" spans="1:32" x14ac:dyDescent="0.2">
      <c r="A1048" s="1" t="s">
        <v>512</v>
      </c>
      <c r="B1048" s="1" t="s">
        <v>541</v>
      </c>
      <c r="C1048" s="1" t="s">
        <v>193</v>
      </c>
      <c r="D1048" s="1" t="s">
        <v>284</v>
      </c>
      <c r="E1048" s="1">
        <v>1025</v>
      </c>
      <c r="F1048" s="1" t="s">
        <v>2206</v>
      </c>
      <c r="G1048" s="1" t="s">
        <v>198</v>
      </c>
      <c r="H1048" s="2"/>
      <c r="I1048" s="2">
        <v>42895</v>
      </c>
      <c r="J1048" s="1">
        <v>4.5</v>
      </c>
      <c r="K1048" s="1" t="s">
        <v>275</v>
      </c>
      <c r="L1048" s="1" t="s">
        <v>1018</v>
      </c>
      <c r="M1048" s="1" t="s">
        <v>193</v>
      </c>
      <c r="N1048" s="1">
        <v>2017</v>
      </c>
      <c r="O1048" s="2">
        <v>0</v>
      </c>
      <c r="P1048" s="1">
        <v>0</v>
      </c>
      <c r="Q1048" s="2">
        <v>0</v>
      </c>
      <c r="R1048" s="1"/>
      <c r="S1048" s="2">
        <v>0</v>
      </c>
      <c r="T1048" s="1" t="s">
        <v>193</v>
      </c>
      <c r="V1048" t="s">
        <v>193</v>
      </c>
      <c r="W1048" t="s">
        <v>2207</v>
      </c>
      <c r="X1048">
        <v>0</v>
      </c>
      <c r="Y1048">
        <v>1</v>
      </c>
      <c r="AA1048">
        <v>1</v>
      </c>
      <c r="AC1048">
        <v>42895</v>
      </c>
      <c r="AD1048" t="s">
        <v>2208</v>
      </c>
      <c r="AE1048">
        <v>0</v>
      </c>
      <c r="AF1048">
        <v>0</v>
      </c>
    </row>
    <row r="1049" spans="1:32" x14ac:dyDescent="0.2">
      <c r="A1049" s="1" t="s">
        <v>512</v>
      </c>
      <c r="B1049" s="1" t="s">
        <v>541</v>
      </c>
      <c r="C1049" s="1" t="s">
        <v>193</v>
      </c>
      <c r="D1049" s="1" t="s">
        <v>284</v>
      </c>
      <c r="E1049" s="1">
        <v>1029</v>
      </c>
      <c r="F1049" s="1" t="s">
        <v>2209</v>
      </c>
      <c r="G1049" s="1" t="s">
        <v>198</v>
      </c>
      <c r="H1049" s="2"/>
      <c r="I1049" s="2">
        <v>42895</v>
      </c>
      <c r="J1049" s="1">
        <v>4.5</v>
      </c>
      <c r="K1049" s="1" t="s">
        <v>275</v>
      </c>
      <c r="L1049" s="1" t="s">
        <v>1018</v>
      </c>
      <c r="M1049" s="1" t="s">
        <v>193</v>
      </c>
      <c r="N1049" s="1">
        <v>2017</v>
      </c>
      <c r="O1049" s="2">
        <v>0</v>
      </c>
      <c r="P1049" s="1">
        <v>0</v>
      </c>
      <c r="Q1049" s="2">
        <v>0</v>
      </c>
      <c r="R1049" s="1"/>
      <c r="S1049" s="2">
        <v>0</v>
      </c>
      <c r="T1049" s="1" t="s">
        <v>193</v>
      </c>
      <c r="V1049" t="s">
        <v>193</v>
      </c>
      <c r="W1049" t="s">
        <v>2210</v>
      </c>
      <c r="X1049">
        <v>0</v>
      </c>
      <c r="Y1049">
        <v>1</v>
      </c>
      <c r="AA1049">
        <v>1</v>
      </c>
      <c r="AC1049">
        <v>42895</v>
      </c>
      <c r="AD1049" t="s">
        <v>2208</v>
      </c>
      <c r="AE1049">
        <v>0</v>
      </c>
      <c r="AF1049">
        <v>0</v>
      </c>
    </row>
    <row r="1050" spans="1:32" x14ac:dyDescent="0.2">
      <c r="A1050" s="1" t="s">
        <v>512</v>
      </c>
      <c r="B1050" s="1" t="s">
        <v>541</v>
      </c>
      <c r="C1050" s="1" t="s">
        <v>193</v>
      </c>
      <c r="D1050" s="1" t="s">
        <v>284</v>
      </c>
      <c r="E1050" s="1">
        <v>1050</v>
      </c>
      <c r="F1050" s="1" t="s">
        <v>2211</v>
      </c>
      <c r="G1050" s="1" t="s">
        <v>198</v>
      </c>
      <c r="H1050" s="2"/>
      <c r="I1050" s="2">
        <v>42829</v>
      </c>
      <c r="J1050" s="1">
        <v>3.5</v>
      </c>
      <c r="K1050" s="1" t="s">
        <v>275</v>
      </c>
      <c r="L1050" s="1" t="s">
        <v>2212</v>
      </c>
      <c r="M1050" s="1" t="s">
        <v>193</v>
      </c>
      <c r="N1050" s="1">
        <v>2017</v>
      </c>
      <c r="O1050" s="2">
        <v>0</v>
      </c>
      <c r="P1050" s="1">
        <v>0</v>
      </c>
      <c r="Q1050" s="2">
        <v>0</v>
      </c>
      <c r="R1050" s="1"/>
      <c r="S1050" s="2">
        <v>0</v>
      </c>
      <c r="T1050" s="1" t="s">
        <v>193</v>
      </c>
      <c r="V1050" t="s">
        <v>193</v>
      </c>
      <c r="W1050" t="s">
        <v>2213</v>
      </c>
      <c r="X1050">
        <v>0</v>
      </c>
      <c r="Y1050">
        <v>1</v>
      </c>
      <c r="AA1050">
        <v>1</v>
      </c>
      <c r="AC1050">
        <v>42829</v>
      </c>
      <c r="AD1050" t="s">
        <v>2214</v>
      </c>
      <c r="AE1050">
        <v>0</v>
      </c>
      <c r="AF1050">
        <v>0</v>
      </c>
    </row>
    <row r="1051" spans="1:32" x14ac:dyDescent="0.2">
      <c r="A1051" s="1" t="s">
        <v>512</v>
      </c>
      <c r="B1051" s="1" t="s">
        <v>541</v>
      </c>
      <c r="C1051" s="1" t="s">
        <v>193</v>
      </c>
      <c r="D1051" s="1" t="s">
        <v>284</v>
      </c>
      <c r="E1051" s="1">
        <v>1123</v>
      </c>
      <c r="F1051" s="1" t="s">
        <v>2215</v>
      </c>
      <c r="G1051" s="1" t="s">
        <v>198</v>
      </c>
      <c r="H1051" s="2"/>
      <c r="I1051" s="2">
        <v>42895</v>
      </c>
      <c r="J1051" s="1">
        <v>4</v>
      </c>
      <c r="K1051" s="1" t="s">
        <v>275</v>
      </c>
      <c r="L1051" s="1" t="s">
        <v>1018</v>
      </c>
      <c r="M1051" s="1" t="s">
        <v>193</v>
      </c>
      <c r="N1051" s="1">
        <v>2017</v>
      </c>
      <c r="O1051" s="2">
        <v>0</v>
      </c>
      <c r="P1051" s="1">
        <v>0</v>
      </c>
      <c r="Q1051" s="2">
        <v>0</v>
      </c>
      <c r="R1051" s="1"/>
      <c r="S1051" s="2">
        <v>0</v>
      </c>
      <c r="T1051" s="1" t="s">
        <v>193</v>
      </c>
      <c r="V1051" t="s">
        <v>193</v>
      </c>
      <c r="W1051" t="s">
        <v>2216</v>
      </c>
      <c r="X1051">
        <v>0</v>
      </c>
      <c r="Y1051">
        <v>1</v>
      </c>
      <c r="AA1051">
        <v>1</v>
      </c>
      <c r="AC1051">
        <v>42895</v>
      </c>
      <c r="AD1051" t="s">
        <v>1582</v>
      </c>
      <c r="AE1051">
        <v>0</v>
      </c>
      <c r="AF1051">
        <v>0</v>
      </c>
    </row>
    <row r="1052" spans="1:32" x14ac:dyDescent="0.2">
      <c r="A1052" s="1" t="s">
        <v>512</v>
      </c>
      <c r="B1052" s="1" t="s">
        <v>541</v>
      </c>
      <c r="C1052" s="1" t="s">
        <v>193</v>
      </c>
      <c r="D1052" s="1" t="s">
        <v>284</v>
      </c>
      <c r="E1052" s="1">
        <v>1174</v>
      </c>
      <c r="F1052" s="1" t="s">
        <v>2217</v>
      </c>
      <c r="G1052" s="1" t="s">
        <v>198</v>
      </c>
      <c r="H1052" s="2"/>
      <c r="I1052" s="2">
        <v>42803</v>
      </c>
      <c r="J1052" s="1">
        <v>4</v>
      </c>
      <c r="K1052" s="1" t="s">
        <v>275</v>
      </c>
      <c r="L1052" s="1" t="s">
        <v>2212</v>
      </c>
      <c r="M1052" s="1" t="s">
        <v>193</v>
      </c>
      <c r="N1052" s="1">
        <v>2017</v>
      </c>
      <c r="O1052" s="2">
        <v>0</v>
      </c>
      <c r="P1052" s="1">
        <v>0</v>
      </c>
      <c r="Q1052" s="2">
        <v>0</v>
      </c>
      <c r="R1052" s="1"/>
      <c r="S1052" s="2">
        <v>0</v>
      </c>
      <c r="T1052" s="1" t="s">
        <v>193</v>
      </c>
      <c r="V1052" t="s">
        <v>193</v>
      </c>
      <c r="W1052" t="s">
        <v>2218</v>
      </c>
      <c r="X1052">
        <v>0</v>
      </c>
      <c r="Y1052">
        <v>1</v>
      </c>
      <c r="AA1052">
        <v>1</v>
      </c>
      <c r="AC1052">
        <v>42803</v>
      </c>
      <c r="AD1052" t="s">
        <v>2214</v>
      </c>
      <c r="AE1052">
        <v>0</v>
      </c>
      <c r="AF1052">
        <v>0</v>
      </c>
    </row>
    <row r="1053" spans="1:32" x14ac:dyDescent="0.2">
      <c r="A1053" s="1" t="s">
        <v>512</v>
      </c>
      <c r="B1053" s="1" t="s">
        <v>526</v>
      </c>
      <c r="C1053" s="1" t="s">
        <v>193</v>
      </c>
      <c r="D1053" s="1" t="s">
        <v>284</v>
      </c>
      <c r="E1053" s="1">
        <v>3015</v>
      </c>
      <c r="F1053" s="1" t="s">
        <v>2219</v>
      </c>
      <c r="G1053" s="1" t="s">
        <v>198</v>
      </c>
      <c r="H1053" s="2"/>
      <c r="I1053" s="2">
        <v>42688</v>
      </c>
      <c r="J1053" s="1">
        <v>3</v>
      </c>
      <c r="K1053" s="1" t="s">
        <v>275</v>
      </c>
      <c r="L1053" s="1" t="s">
        <v>1280</v>
      </c>
      <c r="M1053" s="1" t="s">
        <v>193</v>
      </c>
      <c r="N1053" s="1">
        <v>2016</v>
      </c>
      <c r="O1053" s="2">
        <v>0</v>
      </c>
      <c r="P1053" s="1">
        <v>0</v>
      </c>
      <c r="Q1053" s="2">
        <v>0</v>
      </c>
      <c r="R1053" s="1"/>
      <c r="S1053" s="2">
        <v>0</v>
      </c>
      <c r="T1053" s="1" t="s">
        <v>193</v>
      </c>
      <c r="V1053" t="s">
        <v>193</v>
      </c>
      <c r="W1053" t="s">
        <v>2220</v>
      </c>
      <c r="X1053">
        <v>0</v>
      </c>
      <c r="Y1053">
        <v>1</v>
      </c>
      <c r="AA1053">
        <v>1</v>
      </c>
      <c r="AC1053">
        <v>42688</v>
      </c>
      <c r="AD1053" t="s">
        <v>2221</v>
      </c>
      <c r="AE1053">
        <v>0</v>
      </c>
      <c r="AF1053">
        <v>0</v>
      </c>
    </row>
    <row r="1054" spans="1:32" x14ac:dyDescent="0.2">
      <c r="A1054" s="1" t="s">
        <v>512</v>
      </c>
      <c r="B1054" s="1" t="s">
        <v>526</v>
      </c>
      <c r="C1054" s="1" t="s">
        <v>193</v>
      </c>
      <c r="D1054" s="1" t="s">
        <v>284</v>
      </c>
      <c r="E1054" s="1">
        <v>3028</v>
      </c>
      <c r="F1054" s="1" t="s">
        <v>2222</v>
      </c>
      <c r="G1054" s="1" t="s">
        <v>198</v>
      </c>
      <c r="H1054" s="2"/>
      <c r="I1054" s="2">
        <v>42866</v>
      </c>
      <c r="J1054" s="1">
        <v>4</v>
      </c>
      <c r="K1054" s="1" t="s">
        <v>275</v>
      </c>
      <c r="L1054" s="1" t="s">
        <v>2223</v>
      </c>
      <c r="M1054" s="1" t="s">
        <v>193</v>
      </c>
      <c r="N1054" s="1">
        <v>2017</v>
      </c>
      <c r="O1054" s="2">
        <v>0</v>
      </c>
      <c r="P1054" s="1">
        <v>0</v>
      </c>
      <c r="Q1054" s="2">
        <v>0</v>
      </c>
      <c r="R1054" s="1"/>
      <c r="S1054" s="2">
        <v>0</v>
      </c>
      <c r="T1054" s="1" t="s">
        <v>193</v>
      </c>
      <c r="V1054" t="s">
        <v>193</v>
      </c>
      <c r="W1054" t="s">
        <v>2224</v>
      </c>
      <c r="X1054">
        <v>0</v>
      </c>
      <c r="Y1054">
        <v>1</v>
      </c>
      <c r="AA1054">
        <v>1</v>
      </c>
      <c r="AC1054">
        <v>42866</v>
      </c>
      <c r="AD1054" t="s">
        <v>2225</v>
      </c>
      <c r="AE1054">
        <v>0</v>
      </c>
      <c r="AF1054">
        <v>0</v>
      </c>
    </row>
    <row r="1055" spans="1:32" x14ac:dyDescent="0.2">
      <c r="A1055" s="1" t="s">
        <v>512</v>
      </c>
      <c r="B1055" s="1" t="s">
        <v>526</v>
      </c>
      <c r="C1055" s="1" t="s">
        <v>193</v>
      </c>
      <c r="D1055" s="1" t="s">
        <v>284</v>
      </c>
      <c r="E1055" s="1">
        <v>3060</v>
      </c>
      <c r="F1055" s="1" t="s">
        <v>2226</v>
      </c>
      <c r="G1055" s="1" t="s">
        <v>198</v>
      </c>
      <c r="H1055" s="2"/>
      <c r="I1055" s="2">
        <v>42788</v>
      </c>
      <c r="J1055" s="1">
        <v>2.5</v>
      </c>
      <c r="K1055" s="1" t="s">
        <v>275</v>
      </c>
      <c r="L1055" s="1" t="s">
        <v>1280</v>
      </c>
      <c r="M1055" s="1" t="s">
        <v>193</v>
      </c>
      <c r="N1055" s="1">
        <v>2017</v>
      </c>
      <c r="O1055" s="2">
        <v>0</v>
      </c>
      <c r="P1055" s="1">
        <v>1</v>
      </c>
      <c r="Q1055" s="2">
        <v>1</v>
      </c>
      <c r="R1055" s="1"/>
      <c r="S1055" s="2">
        <v>0</v>
      </c>
      <c r="T1055" s="1" t="s">
        <v>193</v>
      </c>
      <c r="U1055">
        <v>2.5</v>
      </c>
      <c r="V1055" t="s">
        <v>193</v>
      </c>
      <c r="W1055" t="s">
        <v>2227</v>
      </c>
      <c r="X1055">
        <v>0</v>
      </c>
      <c r="Y1055">
        <v>1</v>
      </c>
      <c r="AA1055">
        <v>1</v>
      </c>
      <c r="AC1055">
        <v>42788</v>
      </c>
      <c r="AD1055" t="s">
        <v>1485</v>
      </c>
      <c r="AE1055">
        <v>0</v>
      </c>
      <c r="AF1055">
        <v>0</v>
      </c>
    </row>
    <row r="1056" spans="1:32" x14ac:dyDescent="0.2">
      <c r="A1056" s="1" t="s">
        <v>512</v>
      </c>
      <c r="B1056" s="1" t="s">
        <v>526</v>
      </c>
      <c r="C1056" s="1" t="s">
        <v>193</v>
      </c>
      <c r="D1056" s="1" t="s">
        <v>284</v>
      </c>
      <c r="E1056" s="1">
        <v>3332</v>
      </c>
      <c r="F1056" s="1" t="s">
        <v>388</v>
      </c>
      <c r="G1056" s="1" t="s">
        <v>198</v>
      </c>
      <c r="H1056" s="2"/>
      <c r="I1056" s="2">
        <v>42635</v>
      </c>
      <c r="J1056" s="1">
        <v>4.5</v>
      </c>
      <c r="K1056" s="1" t="s">
        <v>275</v>
      </c>
      <c r="L1056" s="1" t="s">
        <v>2228</v>
      </c>
      <c r="M1056" s="1" t="s">
        <v>193</v>
      </c>
      <c r="N1056" s="1">
        <v>2016</v>
      </c>
      <c r="O1056" s="2">
        <v>0</v>
      </c>
      <c r="P1056" s="1">
        <v>0</v>
      </c>
      <c r="Q1056" s="2">
        <v>0</v>
      </c>
      <c r="R1056" s="1"/>
      <c r="S1056" s="2">
        <v>0</v>
      </c>
      <c r="T1056" s="1" t="s">
        <v>193</v>
      </c>
      <c r="V1056" t="s">
        <v>193</v>
      </c>
      <c r="W1056" t="s">
        <v>2229</v>
      </c>
      <c r="X1056">
        <v>0</v>
      </c>
      <c r="Y1056">
        <v>1</v>
      </c>
      <c r="AA1056">
        <v>1</v>
      </c>
      <c r="AC1056">
        <v>42635</v>
      </c>
      <c r="AD1056" t="s">
        <v>2230</v>
      </c>
      <c r="AE1056">
        <v>0</v>
      </c>
      <c r="AF1056">
        <v>0</v>
      </c>
    </row>
    <row r="1057" spans="1:32" x14ac:dyDescent="0.2">
      <c r="A1057" s="1" t="s">
        <v>512</v>
      </c>
      <c r="B1057" s="1" t="s">
        <v>526</v>
      </c>
      <c r="C1057" s="1" t="s">
        <v>193</v>
      </c>
      <c r="D1057" s="1" t="s">
        <v>284</v>
      </c>
      <c r="E1057" s="1">
        <v>3353</v>
      </c>
      <c r="F1057" s="1" t="s">
        <v>2231</v>
      </c>
      <c r="G1057" s="1" t="s">
        <v>198</v>
      </c>
      <c r="H1057" s="2"/>
      <c r="I1057" s="2">
        <v>42790</v>
      </c>
      <c r="J1057" s="1">
        <v>3.5</v>
      </c>
      <c r="K1057" s="1" t="s">
        <v>275</v>
      </c>
      <c r="L1057" s="1" t="s">
        <v>2228</v>
      </c>
      <c r="M1057" s="1" t="s">
        <v>193</v>
      </c>
      <c r="N1057" s="1">
        <v>2017</v>
      </c>
      <c r="O1057" s="2">
        <v>0</v>
      </c>
      <c r="P1057" s="1">
        <v>0</v>
      </c>
      <c r="Q1057" s="2">
        <v>0</v>
      </c>
      <c r="R1057" s="1"/>
      <c r="S1057" s="2">
        <v>0</v>
      </c>
      <c r="T1057" s="1" t="s">
        <v>193</v>
      </c>
      <c r="V1057" t="s">
        <v>193</v>
      </c>
      <c r="W1057" t="s">
        <v>2232</v>
      </c>
      <c r="X1057">
        <v>0</v>
      </c>
      <c r="Y1057">
        <v>1</v>
      </c>
      <c r="AA1057">
        <v>1</v>
      </c>
      <c r="AC1057">
        <v>42790</v>
      </c>
      <c r="AD1057" t="s">
        <v>2221</v>
      </c>
      <c r="AE1057">
        <v>0</v>
      </c>
      <c r="AF1057">
        <v>0</v>
      </c>
    </row>
    <row r="1058" spans="1:32" x14ac:dyDescent="0.2">
      <c r="A1058" s="1" t="s">
        <v>512</v>
      </c>
      <c r="B1058" s="1" t="s">
        <v>575</v>
      </c>
      <c r="C1058" s="1" t="s">
        <v>193</v>
      </c>
      <c r="D1058" s="1" t="s">
        <v>284</v>
      </c>
      <c r="E1058" s="1">
        <v>10</v>
      </c>
      <c r="F1058" s="1" t="s">
        <v>2233</v>
      </c>
      <c r="G1058" s="1" t="s">
        <v>198</v>
      </c>
      <c r="H1058" s="2"/>
      <c r="I1058" s="2">
        <v>42082</v>
      </c>
      <c r="J1058" s="1">
        <v>3.5</v>
      </c>
      <c r="K1058" s="1" t="s">
        <v>275</v>
      </c>
      <c r="L1058" s="1" t="s">
        <v>2234</v>
      </c>
      <c r="M1058" s="1" t="s">
        <v>193</v>
      </c>
      <c r="N1058" s="1">
        <v>2015</v>
      </c>
      <c r="O1058" s="2">
        <v>1</v>
      </c>
      <c r="P1058" s="1">
        <v>0</v>
      </c>
      <c r="Q1058" s="2">
        <v>1</v>
      </c>
      <c r="R1058" s="1">
        <v>42082</v>
      </c>
      <c r="S1058" s="2">
        <v>0</v>
      </c>
      <c r="T1058" s="1" t="s">
        <v>286</v>
      </c>
      <c r="V1058" t="s">
        <v>193</v>
      </c>
      <c r="W1058" t="s">
        <v>2235</v>
      </c>
      <c r="X1058">
        <v>0</v>
      </c>
      <c r="Y1058">
        <v>1</v>
      </c>
      <c r="AA1058">
        <v>1</v>
      </c>
      <c r="AC1058">
        <v>42082</v>
      </c>
      <c r="AD1058" t="s">
        <v>2236</v>
      </c>
      <c r="AE1058">
        <v>0</v>
      </c>
      <c r="AF1058">
        <v>0</v>
      </c>
    </row>
    <row r="1059" spans="1:32" x14ac:dyDescent="0.2">
      <c r="A1059" s="1" t="s">
        <v>512</v>
      </c>
      <c r="B1059" s="1" t="s">
        <v>575</v>
      </c>
      <c r="C1059" s="1" t="s">
        <v>193</v>
      </c>
      <c r="D1059" s="1" t="s">
        <v>284</v>
      </c>
      <c r="E1059" s="1">
        <v>24</v>
      </c>
      <c r="F1059" s="1" t="s">
        <v>2237</v>
      </c>
      <c r="G1059" s="1" t="s">
        <v>198</v>
      </c>
      <c r="H1059" s="2"/>
      <c r="I1059" s="2">
        <v>42063</v>
      </c>
      <c r="J1059" s="1">
        <v>3.5</v>
      </c>
      <c r="K1059" s="1" t="s">
        <v>275</v>
      </c>
      <c r="L1059" s="1" t="s">
        <v>2238</v>
      </c>
      <c r="M1059" s="1" t="s">
        <v>193</v>
      </c>
      <c r="N1059" s="1">
        <v>2015</v>
      </c>
      <c r="O1059" s="2">
        <v>1</v>
      </c>
      <c r="P1059" s="1">
        <v>0</v>
      </c>
      <c r="Q1059" s="2">
        <v>1</v>
      </c>
      <c r="R1059" s="1">
        <v>42063</v>
      </c>
      <c r="S1059" s="2">
        <v>0</v>
      </c>
      <c r="T1059" s="1" t="s">
        <v>286</v>
      </c>
      <c r="V1059" t="s">
        <v>193</v>
      </c>
      <c r="W1059" t="s">
        <v>1806</v>
      </c>
      <c r="X1059">
        <v>0</v>
      </c>
      <c r="Y1059">
        <v>1</v>
      </c>
      <c r="AA1059">
        <v>1</v>
      </c>
      <c r="AC1059">
        <v>42063</v>
      </c>
      <c r="AD1059" t="s">
        <v>2239</v>
      </c>
      <c r="AE1059">
        <v>0</v>
      </c>
      <c r="AF1059">
        <v>0</v>
      </c>
    </row>
    <row r="1060" spans="1:32" x14ac:dyDescent="0.2">
      <c r="A1060" s="1" t="s">
        <v>512</v>
      </c>
      <c r="B1060" s="1" t="s">
        <v>575</v>
      </c>
      <c r="C1060" s="1" t="s">
        <v>193</v>
      </c>
      <c r="D1060" s="1" t="s">
        <v>284</v>
      </c>
      <c r="E1060" s="1">
        <v>27</v>
      </c>
      <c r="F1060" s="1" t="s">
        <v>2240</v>
      </c>
      <c r="G1060" s="1" t="s">
        <v>198</v>
      </c>
      <c r="H1060" s="2"/>
      <c r="I1060" s="2">
        <v>42854</v>
      </c>
      <c r="J1060" s="1">
        <v>5</v>
      </c>
      <c r="K1060" s="1" t="s">
        <v>275</v>
      </c>
      <c r="L1060" s="1" t="s">
        <v>2241</v>
      </c>
      <c r="M1060" s="1" t="s">
        <v>193</v>
      </c>
      <c r="N1060" s="1">
        <v>2017</v>
      </c>
      <c r="O1060" s="2">
        <v>0</v>
      </c>
      <c r="P1060" s="1">
        <v>0</v>
      </c>
      <c r="Q1060" s="2">
        <v>0</v>
      </c>
      <c r="R1060" s="1"/>
      <c r="S1060" s="2">
        <v>0</v>
      </c>
      <c r="T1060" s="1" t="s">
        <v>193</v>
      </c>
      <c r="V1060" t="s">
        <v>193</v>
      </c>
      <c r="W1060" t="s">
        <v>379</v>
      </c>
      <c r="X1060">
        <v>0</v>
      </c>
      <c r="Y1060">
        <v>1</v>
      </c>
      <c r="AA1060">
        <v>1</v>
      </c>
      <c r="AC1060">
        <v>42854</v>
      </c>
      <c r="AD1060" t="s">
        <v>1497</v>
      </c>
      <c r="AE1060">
        <v>0</v>
      </c>
      <c r="AF1060">
        <v>0</v>
      </c>
    </row>
    <row r="1061" spans="1:32" x14ac:dyDescent="0.2">
      <c r="A1061" s="1" t="s">
        <v>512</v>
      </c>
      <c r="B1061" s="1" t="s">
        <v>575</v>
      </c>
      <c r="C1061" s="1" t="s">
        <v>193</v>
      </c>
      <c r="D1061" s="1" t="s">
        <v>284</v>
      </c>
      <c r="E1061" s="1">
        <v>57</v>
      </c>
      <c r="F1061" s="1" t="s">
        <v>2242</v>
      </c>
      <c r="G1061" s="1" t="s">
        <v>198</v>
      </c>
      <c r="H1061" s="2"/>
      <c r="I1061" s="2">
        <v>42465</v>
      </c>
      <c r="J1061" s="1">
        <v>4</v>
      </c>
      <c r="K1061" s="1" t="s">
        <v>275</v>
      </c>
      <c r="L1061" s="1" t="s">
        <v>2243</v>
      </c>
      <c r="M1061" s="1" t="s">
        <v>193</v>
      </c>
      <c r="N1061" s="1">
        <v>2016</v>
      </c>
      <c r="O1061" s="2">
        <v>0</v>
      </c>
      <c r="P1061" s="1">
        <v>0</v>
      </c>
      <c r="Q1061" s="2">
        <v>0</v>
      </c>
      <c r="R1061" s="1"/>
      <c r="S1061" s="2">
        <v>0</v>
      </c>
      <c r="T1061" s="1" t="s">
        <v>193</v>
      </c>
      <c r="V1061" t="s">
        <v>193</v>
      </c>
      <c r="W1061" t="s">
        <v>1475</v>
      </c>
      <c r="X1061">
        <v>0</v>
      </c>
      <c r="Y1061">
        <v>1</v>
      </c>
      <c r="AA1061">
        <v>1</v>
      </c>
      <c r="AC1061">
        <v>42465</v>
      </c>
      <c r="AD1061" t="s">
        <v>2244</v>
      </c>
      <c r="AE1061">
        <v>0</v>
      </c>
      <c r="AF1061">
        <v>0</v>
      </c>
    </row>
    <row r="1062" spans="1:32" x14ac:dyDescent="0.2">
      <c r="A1062" s="1" t="s">
        <v>512</v>
      </c>
      <c r="B1062" s="1" t="s">
        <v>575</v>
      </c>
      <c r="C1062" s="1" t="s">
        <v>193</v>
      </c>
      <c r="D1062" s="1" t="s">
        <v>284</v>
      </c>
      <c r="E1062" s="1">
        <v>60</v>
      </c>
      <c r="F1062" s="1" t="s">
        <v>2245</v>
      </c>
      <c r="G1062" s="1" t="s">
        <v>198</v>
      </c>
      <c r="H1062" s="2"/>
      <c r="I1062" s="2">
        <v>42080</v>
      </c>
      <c r="J1062" s="1">
        <v>4</v>
      </c>
      <c r="K1062" s="1" t="s">
        <v>275</v>
      </c>
      <c r="L1062" s="1" t="s">
        <v>2246</v>
      </c>
      <c r="M1062" s="1" t="s">
        <v>193</v>
      </c>
      <c r="N1062" s="1">
        <v>2015</v>
      </c>
      <c r="O1062" s="2">
        <v>1</v>
      </c>
      <c r="P1062" s="1">
        <v>0</v>
      </c>
      <c r="Q1062" s="2">
        <v>1</v>
      </c>
      <c r="R1062" s="1">
        <v>42080</v>
      </c>
      <c r="S1062" s="2">
        <v>0</v>
      </c>
      <c r="T1062" s="1" t="s">
        <v>286</v>
      </c>
      <c r="V1062" t="s">
        <v>193</v>
      </c>
      <c r="W1062" t="s">
        <v>2247</v>
      </c>
      <c r="X1062">
        <v>0</v>
      </c>
      <c r="Y1062">
        <v>1</v>
      </c>
      <c r="AA1062">
        <v>1</v>
      </c>
      <c r="AC1062">
        <v>42080</v>
      </c>
      <c r="AD1062" t="s">
        <v>2248</v>
      </c>
      <c r="AE1062">
        <v>0</v>
      </c>
      <c r="AF1062">
        <v>0</v>
      </c>
    </row>
    <row r="1063" spans="1:32" x14ac:dyDescent="0.2">
      <c r="A1063" s="1" t="s">
        <v>512</v>
      </c>
      <c r="B1063" s="1" t="s">
        <v>575</v>
      </c>
      <c r="C1063" s="1" t="s">
        <v>193</v>
      </c>
      <c r="D1063" s="1" t="s">
        <v>284</v>
      </c>
      <c r="E1063" s="1">
        <v>63</v>
      </c>
      <c r="F1063" s="1" t="s">
        <v>2249</v>
      </c>
      <c r="G1063" s="1" t="s">
        <v>198</v>
      </c>
      <c r="H1063" s="2"/>
      <c r="I1063" s="2">
        <v>42110</v>
      </c>
      <c r="J1063" s="1">
        <v>3</v>
      </c>
      <c r="K1063" s="1" t="s">
        <v>275</v>
      </c>
      <c r="L1063" s="1" t="s">
        <v>2246</v>
      </c>
      <c r="M1063" s="1" t="s">
        <v>193</v>
      </c>
      <c r="N1063" s="1">
        <v>2015</v>
      </c>
      <c r="O1063" s="2">
        <v>1</v>
      </c>
      <c r="P1063" s="1">
        <v>0</v>
      </c>
      <c r="Q1063" s="2">
        <v>1</v>
      </c>
      <c r="R1063" s="1">
        <v>42110</v>
      </c>
      <c r="S1063" s="2">
        <v>0</v>
      </c>
      <c r="T1063" s="1" t="s">
        <v>286</v>
      </c>
      <c r="V1063" t="s">
        <v>193</v>
      </c>
      <c r="W1063" t="s">
        <v>2250</v>
      </c>
      <c r="X1063">
        <v>0</v>
      </c>
      <c r="Y1063">
        <v>1</v>
      </c>
      <c r="AA1063">
        <v>1</v>
      </c>
      <c r="AC1063">
        <v>42110</v>
      </c>
      <c r="AD1063" t="s">
        <v>2251</v>
      </c>
      <c r="AE1063">
        <v>0</v>
      </c>
      <c r="AF1063">
        <v>0</v>
      </c>
    </row>
    <row r="1064" spans="1:32" x14ac:dyDescent="0.2">
      <c r="A1064" s="1" t="s">
        <v>512</v>
      </c>
      <c r="B1064" s="1" t="s">
        <v>575</v>
      </c>
      <c r="C1064" s="1" t="s">
        <v>193</v>
      </c>
      <c r="D1064" s="1" t="s">
        <v>284</v>
      </c>
      <c r="E1064" s="1">
        <v>63</v>
      </c>
      <c r="F1064" s="1" t="s">
        <v>2249</v>
      </c>
      <c r="G1064" s="1" t="s">
        <v>198</v>
      </c>
      <c r="H1064" s="2"/>
      <c r="I1064" s="2">
        <v>42110</v>
      </c>
      <c r="J1064" s="1">
        <v>3</v>
      </c>
      <c r="K1064" s="1" t="s">
        <v>275</v>
      </c>
      <c r="L1064" s="1" t="s">
        <v>2246</v>
      </c>
      <c r="M1064" s="1" t="s">
        <v>193</v>
      </c>
      <c r="N1064" s="1">
        <v>2015</v>
      </c>
      <c r="O1064" s="2">
        <v>1</v>
      </c>
      <c r="P1064" s="1">
        <v>0</v>
      </c>
      <c r="Q1064" s="2">
        <v>1</v>
      </c>
      <c r="R1064" s="1">
        <v>42110</v>
      </c>
      <c r="S1064" s="2">
        <v>0</v>
      </c>
      <c r="T1064" s="1" t="s">
        <v>286</v>
      </c>
      <c r="V1064" t="s">
        <v>193</v>
      </c>
      <c r="W1064" t="s">
        <v>2250</v>
      </c>
      <c r="X1064">
        <v>0</v>
      </c>
      <c r="Y1064">
        <v>1</v>
      </c>
      <c r="AA1064">
        <v>1</v>
      </c>
      <c r="AC1064">
        <v>42110</v>
      </c>
      <c r="AD1064" t="s">
        <v>2252</v>
      </c>
      <c r="AE1064">
        <v>0</v>
      </c>
      <c r="AF1064">
        <v>0</v>
      </c>
    </row>
    <row r="1065" spans="1:32" x14ac:dyDescent="0.2">
      <c r="A1065" s="1" t="s">
        <v>512</v>
      </c>
      <c r="B1065" s="1" t="s">
        <v>575</v>
      </c>
      <c r="C1065" s="1" t="s">
        <v>193</v>
      </c>
      <c r="D1065" s="1" t="s">
        <v>284</v>
      </c>
      <c r="E1065" s="1">
        <v>69</v>
      </c>
      <c r="F1065" s="1" t="s">
        <v>527</v>
      </c>
      <c r="G1065" s="1" t="s">
        <v>198</v>
      </c>
      <c r="H1065" s="2"/>
      <c r="I1065" s="2">
        <v>42900</v>
      </c>
      <c r="J1065" s="1">
        <v>4.5</v>
      </c>
      <c r="K1065" s="1" t="s">
        <v>275</v>
      </c>
      <c r="L1065" s="1" t="s">
        <v>1049</v>
      </c>
      <c r="M1065" s="1" t="s">
        <v>193</v>
      </c>
      <c r="N1065" s="1">
        <v>2017</v>
      </c>
      <c r="O1065" s="2">
        <v>0</v>
      </c>
      <c r="P1065" s="1">
        <v>0</v>
      </c>
      <c r="Q1065" s="2">
        <v>0</v>
      </c>
      <c r="R1065" s="1"/>
      <c r="S1065" s="2">
        <v>0</v>
      </c>
      <c r="T1065" s="1" t="s">
        <v>193</v>
      </c>
      <c r="V1065" t="s">
        <v>193</v>
      </c>
      <c r="W1065" t="s">
        <v>801</v>
      </c>
      <c r="X1065">
        <v>0</v>
      </c>
      <c r="Y1065">
        <v>1</v>
      </c>
      <c r="AA1065">
        <v>1</v>
      </c>
      <c r="AC1065">
        <v>42900</v>
      </c>
      <c r="AD1065" t="s">
        <v>2253</v>
      </c>
      <c r="AE1065">
        <v>0</v>
      </c>
      <c r="AF1065">
        <v>0</v>
      </c>
    </row>
    <row r="1066" spans="1:32" x14ac:dyDescent="0.2">
      <c r="A1066" s="1" t="s">
        <v>512</v>
      </c>
      <c r="B1066" s="1" t="s">
        <v>575</v>
      </c>
      <c r="C1066" s="1" t="s">
        <v>193</v>
      </c>
      <c r="D1066" s="1" t="s">
        <v>284</v>
      </c>
      <c r="E1066" s="1">
        <v>83</v>
      </c>
      <c r="F1066" s="1" t="s">
        <v>2254</v>
      </c>
      <c r="G1066" s="1" t="s">
        <v>198</v>
      </c>
      <c r="H1066" s="2"/>
      <c r="I1066" s="2">
        <v>42780</v>
      </c>
      <c r="J1066" s="1">
        <v>4</v>
      </c>
      <c r="K1066" s="1" t="s">
        <v>275</v>
      </c>
      <c r="L1066" s="1" t="s">
        <v>1584</v>
      </c>
      <c r="M1066" s="1" t="s">
        <v>193</v>
      </c>
      <c r="N1066" s="1">
        <v>2017</v>
      </c>
      <c r="O1066" s="2">
        <v>0</v>
      </c>
      <c r="P1066" s="1">
        <v>0</v>
      </c>
      <c r="Q1066" s="2">
        <v>0</v>
      </c>
      <c r="R1066" s="1"/>
      <c r="S1066" s="2">
        <v>0</v>
      </c>
      <c r="T1066" s="1" t="s">
        <v>193</v>
      </c>
      <c r="V1066" t="s">
        <v>193</v>
      </c>
      <c r="W1066" t="s">
        <v>1847</v>
      </c>
      <c r="X1066">
        <v>0</v>
      </c>
      <c r="Y1066">
        <v>1</v>
      </c>
      <c r="AA1066">
        <v>1</v>
      </c>
      <c r="AC1066">
        <v>42780</v>
      </c>
      <c r="AD1066" t="s">
        <v>1585</v>
      </c>
      <c r="AE1066">
        <v>0</v>
      </c>
      <c r="AF1066">
        <v>0</v>
      </c>
    </row>
    <row r="1067" spans="1:32" x14ac:dyDescent="0.2">
      <c r="A1067" s="1" t="s">
        <v>512</v>
      </c>
      <c r="B1067" s="1" t="s">
        <v>584</v>
      </c>
      <c r="C1067" s="1" t="s">
        <v>193</v>
      </c>
      <c r="D1067" s="1" t="s">
        <v>284</v>
      </c>
      <c r="E1067" s="1">
        <v>2007</v>
      </c>
      <c r="F1067" s="1" t="s">
        <v>2255</v>
      </c>
      <c r="G1067" s="1" t="s">
        <v>198</v>
      </c>
      <c r="H1067" s="2"/>
      <c r="I1067" s="2">
        <v>42852</v>
      </c>
      <c r="J1067" s="1">
        <v>4.5</v>
      </c>
      <c r="K1067" s="1" t="s">
        <v>275</v>
      </c>
      <c r="L1067" s="1" t="s">
        <v>1061</v>
      </c>
      <c r="M1067" s="1" t="s">
        <v>193</v>
      </c>
      <c r="N1067" s="1">
        <v>2017</v>
      </c>
      <c r="O1067" s="2">
        <v>0</v>
      </c>
      <c r="P1067" s="1">
        <v>0</v>
      </c>
      <c r="Q1067" s="2">
        <v>0</v>
      </c>
      <c r="R1067" s="1"/>
      <c r="S1067" s="2">
        <v>0</v>
      </c>
      <c r="T1067" s="1" t="s">
        <v>193</v>
      </c>
      <c r="V1067" t="s">
        <v>193</v>
      </c>
      <c r="W1067" t="s">
        <v>2256</v>
      </c>
      <c r="X1067">
        <v>0</v>
      </c>
      <c r="Y1067">
        <v>1</v>
      </c>
      <c r="AA1067">
        <v>1</v>
      </c>
      <c r="AC1067">
        <v>42852</v>
      </c>
      <c r="AD1067" t="s">
        <v>2257</v>
      </c>
      <c r="AE1067">
        <v>0</v>
      </c>
      <c r="AF1067">
        <v>0</v>
      </c>
    </row>
    <row r="1068" spans="1:32" x14ac:dyDescent="0.2">
      <c r="A1068" s="1" t="s">
        <v>512</v>
      </c>
      <c r="B1068" s="1" t="s">
        <v>584</v>
      </c>
      <c r="C1068" s="1" t="s">
        <v>193</v>
      </c>
      <c r="D1068" s="1" t="s">
        <v>284</v>
      </c>
      <c r="E1068" s="1">
        <v>2221</v>
      </c>
      <c r="F1068" s="1" t="s">
        <v>2258</v>
      </c>
      <c r="G1068" s="1" t="s">
        <v>198</v>
      </c>
      <c r="H1068" s="2"/>
      <c r="I1068" s="2">
        <v>42121</v>
      </c>
      <c r="J1068" s="1">
        <v>4</v>
      </c>
      <c r="K1068" s="1" t="s">
        <v>275</v>
      </c>
      <c r="L1068" s="1" t="s">
        <v>1061</v>
      </c>
      <c r="M1068" s="1" t="s">
        <v>193</v>
      </c>
      <c r="N1068" s="1">
        <v>2015</v>
      </c>
      <c r="O1068" s="2">
        <v>1</v>
      </c>
      <c r="P1068" s="1">
        <v>0</v>
      </c>
      <c r="Q1068" s="2">
        <v>1</v>
      </c>
      <c r="R1068" s="1">
        <v>42121</v>
      </c>
      <c r="S1068" s="2">
        <v>0</v>
      </c>
      <c r="T1068" s="1" t="s">
        <v>286</v>
      </c>
      <c r="V1068" t="s">
        <v>193</v>
      </c>
      <c r="W1068" t="s">
        <v>2259</v>
      </c>
      <c r="X1068">
        <v>0</v>
      </c>
      <c r="Y1068">
        <v>1</v>
      </c>
      <c r="AA1068">
        <v>1</v>
      </c>
      <c r="AC1068">
        <v>42121</v>
      </c>
      <c r="AD1068" t="s">
        <v>2260</v>
      </c>
      <c r="AE1068">
        <v>0</v>
      </c>
      <c r="AF1068">
        <v>0</v>
      </c>
    </row>
    <row r="1069" spans="1:32" x14ac:dyDescent="0.2">
      <c r="A1069" s="1" t="s">
        <v>512</v>
      </c>
      <c r="B1069" s="1" t="s">
        <v>1076</v>
      </c>
      <c r="C1069" s="1" t="s">
        <v>193</v>
      </c>
      <c r="D1069" s="1" t="s">
        <v>284</v>
      </c>
      <c r="E1069" s="1">
        <v>36</v>
      </c>
      <c r="F1069" s="1" t="s">
        <v>2261</v>
      </c>
      <c r="G1069" s="1" t="s">
        <v>198</v>
      </c>
      <c r="H1069" s="2"/>
      <c r="I1069" s="2">
        <v>42898</v>
      </c>
      <c r="J1069" s="1">
        <v>4</v>
      </c>
      <c r="K1069" s="1" t="s">
        <v>275</v>
      </c>
      <c r="L1069" s="1" t="s">
        <v>2262</v>
      </c>
      <c r="M1069" s="1" t="s">
        <v>193</v>
      </c>
      <c r="N1069" s="1">
        <v>2017</v>
      </c>
      <c r="O1069" s="2">
        <v>0</v>
      </c>
      <c r="P1069" s="1">
        <v>0</v>
      </c>
      <c r="Q1069" s="2">
        <v>0</v>
      </c>
      <c r="R1069" s="1"/>
      <c r="S1069" s="2">
        <v>0</v>
      </c>
      <c r="T1069" s="1" t="s">
        <v>193</v>
      </c>
      <c r="V1069" t="s">
        <v>193</v>
      </c>
      <c r="W1069" t="s">
        <v>383</v>
      </c>
      <c r="X1069">
        <v>0</v>
      </c>
      <c r="Y1069">
        <v>1</v>
      </c>
      <c r="AA1069">
        <v>1</v>
      </c>
      <c r="AC1069">
        <v>42898</v>
      </c>
      <c r="AD1069" t="s">
        <v>2263</v>
      </c>
      <c r="AE1069">
        <v>0</v>
      </c>
      <c r="AF1069">
        <v>0</v>
      </c>
    </row>
    <row r="1070" spans="1:32" x14ac:dyDescent="0.2">
      <c r="A1070" s="1" t="s">
        <v>512</v>
      </c>
      <c r="B1070" s="1" t="s">
        <v>1076</v>
      </c>
      <c r="C1070" s="1" t="s">
        <v>193</v>
      </c>
      <c r="D1070" s="1" t="s">
        <v>284</v>
      </c>
      <c r="E1070" s="1">
        <v>81</v>
      </c>
      <c r="F1070" s="1" t="s">
        <v>2264</v>
      </c>
      <c r="G1070" s="1" t="s">
        <v>198</v>
      </c>
      <c r="H1070" s="2"/>
      <c r="I1070" s="2">
        <v>42783</v>
      </c>
      <c r="J1070" s="1">
        <v>5</v>
      </c>
      <c r="K1070" s="1" t="s">
        <v>275</v>
      </c>
      <c r="L1070" s="1" t="s">
        <v>1083</v>
      </c>
      <c r="M1070" s="1" t="s">
        <v>193</v>
      </c>
      <c r="N1070" s="1">
        <v>2017</v>
      </c>
      <c r="O1070" s="2">
        <v>0</v>
      </c>
      <c r="P1070" s="1">
        <v>0</v>
      </c>
      <c r="Q1070" s="2">
        <v>0</v>
      </c>
      <c r="R1070" s="1"/>
      <c r="S1070" s="2">
        <v>0</v>
      </c>
      <c r="T1070" s="1" t="s">
        <v>193</v>
      </c>
      <c r="V1070" t="s">
        <v>193</v>
      </c>
      <c r="W1070" t="s">
        <v>470</v>
      </c>
      <c r="X1070">
        <v>0</v>
      </c>
      <c r="Y1070">
        <v>1</v>
      </c>
      <c r="AA1070">
        <v>1</v>
      </c>
      <c r="AC1070">
        <v>42783</v>
      </c>
      <c r="AD1070" t="s">
        <v>2265</v>
      </c>
      <c r="AE1070">
        <v>0</v>
      </c>
      <c r="AF1070">
        <v>0</v>
      </c>
    </row>
    <row r="1071" spans="1:32" x14ac:dyDescent="0.2">
      <c r="A1071" s="1" t="s">
        <v>512</v>
      </c>
      <c r="B1071" s="1" t="s">
        <v>1076</v>
      </c>
      <c r="C1071" s="1" t="s">
        <v>193</v>
      </c>
      <c r="D1071" s="1" t="s">
        <v>284</v>
      </c>
      <c r="E1071" s="1">
        <v>85</v>
      </c>
      <c r="F1071" s="1" t="s">
        <v>2266</v>
      </c>
      <c r="G1071" s="1" t="s">
        <v>198</v>
      </c>
      <c r="H1071" s="2"/>
      <c r="I1071" s="2">
        <v>42856</v>
      </c>
      <c r="J1071" s="1">
        <v>4.5</v>
      </c>
      <c r="K1071" s="1" t="s">
        <v>275</v>
      </c>
      <c r="L1071" s="1" t="s">
        <v>1078</v>
      </c>
      <c r="M1071" s="1" t="s">
        <v>193</v>
      </c>
      <c r="N1071" s="1">
        <v>2017</v>
      </c>
      <c r="O1071" s="2">
        <v>0</v>
      </c>
      <c r="P1071" s="1">
        <v>0</v>
      </c>
      <c r="Q1071" s="2">
        <v>0</v>
      </c>
      <c r="R1071" s="1"/>
      <c r="S1071" s="2">
        <v>0</v>
      </c>
      <c r="T1071" s="1" t="s">
        <v>193</v>
      </c>
      <c r="V1071" t="s">
        <v>193</v>
      </c>
      <c r="W1071" t="s">
        <v>2145</v>
      </c>
      <c r="X1071">
        <v>0</v>
      </c>
      <c r="Y1071">
        <v>1</v>
      </c>
      <c r="AA1071">
        <v>1</v>
      </c>
      <c r="AC1071">
        <v>42856</v>
      </c>
      <c r="AD1071" t="s">
        <v>2267</v>
      </c>
      <c r="AE1071">
        <v>0</v>
      </c>
      <c r="AF1071">
        <v>0</v>
      </c>
    </row>
    <row r="1072" spans="1:32" x14ac:dyDescent="0.2">
      <c r="A1072" s="1" t="s">
        <v>512</v>
      </c>
      <c r="B1072" s="1" t="s">
        <v>1076</v>
      </c>
      <c r="C1072" s="1" t="s">
        <v>193</v>
      </c>
      <c r="D1072" s="1" t="s">
        <v>284</v>
      </c>
      <c r="E1072" s="1">
        <v>171</v>
      </c>
      <c r="F1072" s="1" t="s">
        <v>2268</v>
      </c>
      <c r="G1072" s="1" t="s">
        <v>198</v>
      </c>
      <c r="H1072" s="2"/>
      <c r="I1072" s="2">
        <v>42796</v>
      </c>
      <c r="J1072" s="1">
        <v>4</v>
      </c>
      <c r="K1072" s="1" t="s">
        <v>275</v>
      </c>
      <c r="L1072" s="1" t="s">
        <v>1078</v>
      </c>
      <c r="M1072" s="1" t="s">
        <v>193</v>
      </c>
      <c r="N1072" s="1">
        <v>2017</v>
      </c>
      <c r="O1072" s="2">
        <v>0</v>
      </c>
      <c r="P1072" s="1">
        <v>0</v>
      </c>
      <c r="Q1072" s="2">
        <v>0</v>
      </c>
      <c r="R1072" s="1"/>
      <c r="S1072" s="2">
        <v>0</v>
      </c>
      <c r="T1072" s="1" t="s">
        <v>193</v>
      </c>
      <c r="V1072" t="s">
        <v>193</v>
      </c>
      <c r="W1072" t="s">
        <v>146</v>
      </c>
      <c r="X1072">
        <v>0</v>
      </c>
      <c r="Y1072">
        <v>1</v>
      </c>
      <c r="AA1072">
        <v>1</v>
      </c>
      <c r="AC1072">
        <v>42796</v>
      </c>
      <c r="AD1072" t="s">
        <v>2269</v>
      </c>
      <c r="AE1072">
        <v>0</v>
      </c>
      <c r="AF1072">
        <v>0</v>
      </c>
    </row>
    <row r="1073" spans="1:32" x14ac:dyDescent="0.2">
      <c r="A1073" s="1" t="s">
        <v>512</v>
      </c>
      <c r="B1073" s="1" t="s">
        <v>1076</v>
      </c>
      <c r="C1073" s="1" t="s">
        <v>193</v>
      </c>
      <c r="D1073" s="1" t="s">
        <v>284</v>
      </c>
      <c r="E1073" s="1">
        <v>179</v>
      </c>
      <c r="F1073" s="1" t="s">
        <v>2270</v>
      </c>
      <c r="G1073" s="1" t="s">
        <v>198</v>
      </c>
      <c r="H1073" s="2"/>
      <c r="I1073" s="2">
        <v>42773</v>
      </c>
      <c r="J1073" s="1">
        <v>4</v>
      </c>
      <c r="K1073" s="1" t="s">
        <v>275</v>
      </c>
      <c r="L1073" s="1" t="s">
        <v>1078</v>
      </c>
      <c r="M1073" s="1" t="s">
        <v>193</v>
      </c>
      <c r="N1073" s="1">
        <v>2017</v>
      </c>
      <c r="O1073" s="2">
        <v>0</v>
      </c>
      <c r="P1073" s="1">
        <v>0</v>
      </c>
      <c r="Q1073" s="2">
        <v>0</v>
      </c>
      <c r="R1073" s="1"/>
      <c r="S1073" s="2">
        <v>0</v>
      </c>
      <c r="T1073" s="1" t="s">
        <v>193</v>
      </c>
      <c r="V1073" t="s">
        <v>193</v>
      </c>
      <c r="W1073" t="s">
        <v>2271</v>
      </c>
      <c r="X1073">
        <v>0</v>
      </c>
      <c r="Y1073">
        <v>1</v>
      </c>
      <c r="AA1073">
        <v>1</v>
      </c>
      <c r="AC1073">
        <v>42773</v>
      </c>
      <c r="AD1073" t="s">
        <v>2263</v>
      </c>
      <c r="AE1073">
        <v>0</v>
      </c>
      <c r="AF1073">
        <v>0</v>
      </c>
    </row>
    <row r="1074" spans="1:32" x14ac:dyDescent="0.2">
      <c r="A1074" s="1" t="s">
        <v>512</v>
      </c>
      <c r="B1074" s="1" t="s">
        <v>1076</v>
      </c>
      <c r="C1074" s="1" t="s">
        <v>193</v>
      </c>
      <c r="D1074" s="1" t="s">
        <v>284</v>
      </c>
      <c r="E1074" s="1">
        <v>181</v>
      </c>
      <c r="F1074" s="1" t="s">
        <v>2272</v>
      </c>
      <c r="G1074" s="1" t="s">
        <v>198</v>
      </c>
      <c r="H1074" s="2"/>
      <c r="I1074" s="2">
        <v>42905</v>
      </c>
      <c r="J1074" s="1">
        <v>5</v>
      </c>
      <c r="K1074" s="1" t="s">
        <v>275</v>
      </c>
      <c r="L1074" s="1" t="s">
        <v>1078</v>
      </c>
      <c r="M1074" s="1" t="s">
        <v>193</v>
      </c>
      <c r="N1074" s="1">
        <v>2017</v>
      </c>
      <c r="O1074" s="2">
        <v>0</v>
      </c>
      <c r="P1074" s="1">
        <v>0</v>
      </c>
      <c r="Q1074" s="2">
        <v>0</v>
      </c>
      <c r="R1074" s="1"/>
      <c r="S1074" s="2">
        <v>0</v>
      </c>
      <c r="T1074" s="1" t="s">
        <v>193</v>
      </c>
      <c r="V1074" t="s">
        <v>193</v>
      </c>
      <c r="W1074" t="s">
        <v>2273</v>
      </c>
      <c r="X1074">
        <v>0</v>
      </c>
      <c r="Y1074">
        <v>1</v>
      </c>
      <c r="AA1074">
        <v>1</v>
      </c>
      <c r="AC1074">
        <v>42905</v>
      </c>
      <c r="AD1074" t="s">
        <v>2274</v>
      </c>
      <c r="AE1074">
        <v>0</v>
      </c>
      <c r="AF1074">
        <v>0</v>
      </c>
    </row>
    <row r="1075" spans="1:32" x14ac:dyDescent="0.2">
      <c r="A1075" s="1" t="s">
        <v>512</v>
      </c>
      <c r="B1075" s="1" t="s">
        <v>1076</v>
      </c>
      <c r="C1075" s="1" t="s">
        <v>193</v>
      </c>
      <c r="D1075" s="1" t="s">
        <v>284</v>
      </c>
      <c r="E1075" s="1">
        <v>207</v>
      </c>
      <c r="F1075" s="1" t="s">
        <v>2275</v>
      </c>
      <c r="G1075" s="1" t="s">
        <v>198</v>
      </c>
      <c r="H1075" s="2"/>
      <c r="I1075" s="2">
        <v>42282</v>
      </c>
      <c r="J1075" s="1">
        <v>4</v>
      </c>
      <c r="K1075" s="1" t="s">
        <v>275</v>
      </c>
      <c r="L1075" s="1" t="s">
        <v>1078</v>
      </c>
      <c r="M1075" s="1" t="s">
        <v>193</v>
      </c>
      <c r="N1075" s="1">
        <v>2015</v>
      </c>
      <c r="O1075" s="2">
        <v>1</v>
      </c>
      <c r="P1075" s="1">
        <v>0</v>
      </c>
      <c r="Q1075" s="2">
        <v>1</v>
      </c>
      <c r="R1075" s="1">
        <v>42282</v>
      </c>
      <c r="S1075" s="2">
        <v>0</v>
      </c>
      <c r="T1075" s="1" t="s">
        <v>286</v>
      </c>
      <c r="V1075" t="s">
        <v>193</v>
      </c>
      <c r="W1075" t="s">
        <v>2053</v>
      </c>
      <c r="X1075">
        <v>0</v>
      </c>
      <c r="Y1075">
        <v>1</v>
      </c>
      <c r="AA1075">
        <v>1</v>
      </c>
      <c r="AC1075">
        <v>42282</v>
      </c>
      <c r="AD1075" t="s">
        <v>1508</v>
      </c>
      <c r="AE1075">
        <v>0</v>
      </c>
      <c r="AF1075">
        <v>0</v>
      </c>
    </row>
    <row r="1076" spans="1:32" x14ac:dyDescent="0.2">
      <c r="A1076" s="1" t="s">
        <v>512</v>
      </c>
      <c r="B1076" s="1" t="s">
        <v>1076</v>
      </c>
      <c r="C1076" s="1" t="s">
        <v>193</v>
      </c>
      <c r="D1076" s="1" t="s">
        <v>284</v>
      </c>
      <c r="E1076" s="1">
        <v>243</v>
      </c>
      <c r="F1076" s="1" t="s">
        <v>2276</v>
      </c>
      <c r="G1076" s="1" t="s">
        <v>198</v>
      </c>
      <c r="H1076" s="2"/>
      <c r="I1076" s="2">
        <v>42752</v>
      </c>
      <c r="J1076" s="1">
        <v>4.5</v>
      </c>
      <c r="K1076" s="1" t="s">
        <v>275</v>
      </c>
      <c r="L1076" s="1" t="s">
        <v>1078</v>
      </c>
      <c r="M1076" s="1" t="s">
        <v>193</v>
      </c>
      <c r="N1076" s="1">
        <v>2017</v>
      </c>
      <c r="O1076" s="2">
        <v>0</v>
      </c>
      <c r="P1076" s="1">
        <v>0</v>
      </c>
      <c r="Q1076" s="2">
        <v>0</v>
      </c>
      <c r="R1076" s="1"/>
      <c r="S1076" s="2">
        <v>0</v>
      </c>
      <c r="T1076" s="1" t="s">
        <v>193</v>
      </c>
      <c r="V1076" t="s">
        <v>193</v>
      </c>
      <c r="W1076" t="s">
        <v>2277</v>
      </c>
      <c r="X1076">
        <v>0</v>
      </c>
      <c r="Y1076">
        <v>1</v>
      </c>
      <c r="AA1076">
        <v>1</v>
      </c>
      <c r="AC1076">
        <v>42752</v>
      </c>
      <c r="AD1076" t="s">
        <v>2278</v>
      </c>
      <c r="AE1076">
        <v>0</v>
      </c>
      <c r="AF1076">
        <v>0</v>
      </c>
    </row>
    <row r="1077" spans="1:32" x14ac:dyDescent="0.2">
      <c r="A1077" s="1" t="s">
        <v>512</v>
      </c>
      <c r="B1077" s="1" t="s">
        <v>1076</v>
      </c>
      <c r="C1077" s="1" t="s">
        <v>193</v>
      </c>
      <c r="D1077" s="1" t="s">
        <v>284</v>
      </c>
      <c r="E1077" s="1">
        <v>257</v>
      </c>
      <c r="F1077" s="1" t="s">
        <v>2279</v>
      </c>
      <c r="G1077" s="1" t="s">
        <v>198</v>
      </c>
      <c r="H1077" s="2"/>
      <c r="I1077" s="2">
        <v>42545</v>
      </c>
      <c r="J1077" s="1">
        <v>5</v>
      </c>
      <c r="K1077" s="1" t="s">
        <v>275</v>
      </c>
      <c r="L1077" s="1" t="s">
        <v>2280</v>
      </c>
      <c r="M1077" s="1" t="s">
        <v>193</v>
      </c>
      <c r="N1077" s="1">
        <v>2016</v>
      </c>
      <c r="O1077" s="2">
        <v>0</v>
      </c>
      <c r="P1077" s="1">
        <v>0</v>
      </c>
      <c r="Q1077" s="2">
        <v>0</v>
      </c>
      <c r="R1077" s="1"/>
      <c r="S1077" s="2">
        <v>0</v>
      </c>
      <c r="T1077" s="1" t="s">
        <v>193</v>
      </c>
      <c r="V1077" t="s">
        <v>193</v>
      </c>
      <c r="W1077" t="s">
        <v>314</v>
      </c>
      <c r="X1077">
        <v>0</v>
      </c>
      <c r="Y1077">
        <v>1</v>
      </c>
      <c r="AA1077">
        <v>1</v>
      </c>
      <c r="AC1077">
        <v>42545</v>
      </c>
      <c r="AD1077" t="s">
        <v>2281</v>
      </c>
      <c r="AE1077">
        <v>0</v>
      </c>
      <c r="AF1077">
        <v>0</v>
      </c>
    </row>
    <row r="1078" spans="1:32" x14ac:dyDescent="0.2">
      <c r="A1078" s="1" t="s">
        <v>512</v>
      </c>
      <c r="B1078" s="1" t="s">
        <v>1076</v>
      </c>
      <c r="C1078" s="1" t="s">
        <v>193</v>
      </c>
      <c r="D1078" s="1" t="s">
        <v>284</v>
      </c>
      <c r="E1078" s="1">
        <v>281</v>
      </c>
      <c r="F1078" s="1" t="s">
        <v>2282</v>
      </c>
      <c r="G1078" s="1" t="s">
        <v>198</v>
      </c>
      <c r="H1078" s="2"/>
      <c r="I1078" s="2">
        <v>42546</v>
      </c>
      <c r="J1078" s="1">
        <v>4</v>
      </c>
      <c r="K1078" s="1" t="s">
        <v>275</v>
      </c>
      <c r="L1078" s="1" t="s">
        <v>2280</v>
      </c>
      <c r="M1078" s="1" t="s">
        <v>193</v>
      </c>
      <c r="N1078" s="1">
        <v>2016</v>
      </c>
      <c r="O1078" s="2">
        <v>0</v>
      </c>
      <c r="P1078" s="1">
        <v>0</v>
      </c>
      <c r="Q1078" s="2">
        <v>0</v>
      </c>
      <c r="R1078" s="1"/>
      <c r="S1078" s="2">
        <v>0</v>
      </c>
      <c r="T1078" s="1" t="s">
        <v>193</v>
      </c>
      <c r="V1078" t="s">
        <v>193</v>
      </c>
      <c r="W1078" t="s">
        <v>2283</v>
      </c>
      <c r="X1078">
        <v>0</v>
      </c>
      <c r="Y1078">
        <v>1</v>
      </c>
      <c r="AA1078">
        <v>1</v>
      </c>
      <c r="AC1078">
        <v>42546</v>
      </c>
      <c r="AD1078" t="s">
        <v>2281</v>
      </c>
      <c r="AE1078">
        <v>0</v>
      </c>
      <c r="AF1078">
        <v>0</v>
      </c>
    </row>
    <row r="1079" spans="1:32" x14ac:dyDescent="0.2">
      <c r="A1079" s="1" t="s">
        <v>512</v>
      </c>
      <c r="B1079" s="1" t="s">
        <v>1076</v>
      </c>
      <c r="C1079" s="1" t="s">
        <v>193</v>
      </c>
      <c r="D1079" s="1" t="s">
        <v>284</v>
      </c>
      <c r="E1079" s="1">
        <v>283</v>
      </c>
      <c r="F1079" s="1" t="s">
        <v>2284</v>
      </c>
      <c r="G1079" s="1" t="s">
        <v>198</v>
      </c>
      <c r="H1079" s="2"/>
      <c r="I1079" s="2">
        <v>42845</v>
      </c>
      <c r="J1079" s="1">
        <v>4</v>
      </c>
      <c r="K1079" s="1" t="s">
        <v>275</v>
      </c>
      <c r="L1079" s="1" t="s">
        <v>1078</v>
      </c>
      <c r="M1079" s="1" t="s">
        <v>193</v>
      </c>
      <c r="N1079" s="1">
        <v>2017</v>
      </c>
      <c r="O1079" s="2">
        <v>0</v>
      </c>
      <c r="P1079" s="1">
        <v>0</v>
      </c>
      <c r="Q1079" s="2">
        <v>0</v>
      </c>
      <c r="R1079" s="1"/>
      <c r="S1079" s="2">
        <v>0</v>
      </c>
      <c r="T1079" s="1" t="s">
        <v>193</v>
      </c>
      <c r="V1079" t="s">
        <v>193</v>
      </c>
      <c r="W1079" t="s">
        <v>2285</v>
      </c>
      <c r="X1079">
        <v>0</v>
      </c>
      <c r="Y1079">
        <v>1</v>
      </c>
      <c r="AA1079">
        <v>1</v>
      </c>
      <c r="AC1079">
        <v>42845</v>
      </c>
      <c r="AD1079" t="s">
        <v>1508</v>
      </c>
      <c r="AE1079">
        <v>0</v>
      </c>
      <c r="AF1079">
        <v>0</v>
      </c>
    </row>
    <row r="1080" spans="1:32" x14ac:dyDescent="0.2">
      <c r="A1080" s="1" t="s">
        <v>512</v>
      </c>
      <c r="B1080" s="1" t="s">
        <v>1076</v>
      </c>
      <c r="C1080" s="1" t="s">
        <v>193</v>
      </c>
      <c r="D1080" s="1" t="s">
        <v>284</v>
      </c>
      <c r="E1080" s="1">
        <v>321</v>
      </c>
      <c r="F1080" s="1" t="s">
        <v>1515</v>
      </c>
      <c r="G1080" s="1" t="s">
        <v>198</v>
      </c>
      <c r="H1080" s="2"/>
      <c r="I1080" s="2">
        <v>42792</v>
      </c>
      <c r="J1080" s="1">
        <v>4.5</v>
      </c>
      <c r="K1080" s="1" t="s">
        <v>275</v>
      </c>
      <c r="L1080" s="1" t="s">
        <v>1078</v>
      </c>
      <c r="M1080" s="1" t="s">
        <v>193</v>
      </c>
      <c r="N1080" s="1">
        <v>2017</v>
      </c>
      <c r="O1080" s="2">
        <v>0</v>
      </c>
      <c r="P1080" s="1">
        <v>0</v>
      </c>
      <c r="Q1080" s="2">
        <v>0</v>
      </c>
      <c r="R1080" s="1"/>
      <c r="S1080" s="2">
        <v>0</v>
      </c>
      <c r="T1080" s="1" t="s">
        <v>193</v>
      </c>
      <c r="V1080" t="s">
        <v>193</v>
      </c>
      <c r="W1080" t="s">
        <v>2286</v>
      </c>
      <c r="X1080">
        <v>0</v>
      </c>
      <c r="Y1080">
        <v>1</v>
      </c>
      <c r="AA1080">
        <v>1</v>
      </c>
      <c r="AC1080">
        <v>42792</v>
      </c>
      <c r="AD1080" t="s">
        <v>2278</v>
      </c>
      <c r="AE1080">
        <v>0</v>
      </c>
      <c r="AF1080">
        <v>0</v>
      </c>
    </row>
    <row r="1081" spans="1:32" x14ac:dyDescent="0.2">
      <c r="A1081" s="1" t="s">
        <v>512</v>
      </c>
      <c r="B1081" s="1" t="s">
        <v>1076</v>
      </c>
      <c r="C1081" s="1" t="s">
        <v>193</v>
      </c>
      <c r="D1081" s="1" t="s">
        <v>284</v>
      </c>
      <c r="E1081" s="1">
        <v>344</v>
      </c>
      <c r="F1081" s="1" t="s">
        <v>2287</v>
      </c>
      <c r="G1081" s="1" t="s">
        <v>198</v>
      </c>
      <c r="H1081" s="2"/>
      <c r="I1081" s="2">
        <v>42879</v>
      </c>
      <c r="J1081" s="1">
        <v>4.5</v>
      </c>
      <c r="K1081" s="1" t="s">
        <v>275</v>
      </c>
      <c r="L1081" s="1" t="s">
        <v>2288</v>
      </c>
      <c r="M1081" s="1" t="s">
        <v>193</v>
      </c>
      <c r="N1081" s="1">
        <v>2017</v>
      </c>
      <c r="O1081" s="2">
        <v>0</v>
      </c>
      <c r="P1081" s="1">
        <v>0</v>
      </c>
      <c r="Q1081" s="2">
        <v>0</v>
      </c>
      <c r="R1081" s="1"/>
      <c r="S1081" s="2">
        <v>0</v>
      </c>
      <c r="T1081" s="1" t="s">
        <v>193</v>
      </c>
      <c r="V1081" t="s">
        <v>193</v>
      </c>
      <c r="W1081" t="s">
        <v>2289</v>
      </c>
      <c r="X1081">
        <v>0</v>
      </c>
      <c r="Y1081">
        <v>1</v>
      </c>
      <c r="AA1081">
        <v>1</v>
      </c>
      <c r="AC1081">
        <v>42879</v>
      </c>
      <c r="AD1081" t="s">
        <v>2290</v>
      </c>
      <c r="AE1081">
        <v>0</v>
      </c>
      <c r="AF1081">
        <v>0</v>
      </c>
    </row>
    <row r="1082" spans="1:32" x14ac:dyDescent="0.2">
      <c r="A1082" s="1" t="s">
        <v>512</v>
      </c>
      <c r="B1082" s="1" t="s">
        <v>1076</v>
      </c>
      <c r="C1082" s="1" t="s">
        <v>193</v>
      </c>
      <c r="D1082" s="1" t="s">
        <v>284</v>
      </c>
      <c r="E1082" s="1">
        <v>605</v>
      </c>
      <c r="F1082" s="1" t="s">
        <v>2291</v>
      </c>
      <c r="G1082" s="1" t="s">
        <v>198</v>
      </c>
      <c r="H1082" s="2"/>
      <c r="I1082" s="2">
        <v>42437</v>
      </c>
      <c r="J1082" s="1">
        <v>2.5</v>
      </c>
      <c r="K1082" s="1" t="s">
        <v>275</v>
      </c>
      <c r="L1082" s="1" t="s">
        <v>2292</v>
      </c>
      <c r="M1082" s="1" t="s">
        <v>193</v>
      </c>
      <c r="N1082" s="1">
        <v>2016</v>
      </c>
      <c r="O1082" s="2">
        <v>0</v>
      </c>
      <c r="P1082" s="1">
        <v>1</v>
      </c>
      <c r="Q1082" s="2">
        <v>1</v>
      </c>
      <c r="R1082" s="1"/>
      <c r="S1082" s="2">
        <v>0</v>
      </c>
      <c r="T1082" s="1" t="s">
        <v>193</v>
      </c>
      <c r="U1082">
        <v>2.5</v>
      </c>
      <c r="V1082" t="s">
        <v>193</v>
      </c>
      <c r="W1082" t="s">
        <v>2293</v>
      </c>
      <c r="X1082">
        <v>0</v>
      </c>
      <c r="Y1082">
        <v>1</v>
      </c>
      <c r="AA1082">
        <v>1</v>
      </c>
      <c r="AC1082">
        <v>42437</v>
      </c>
      <c r="AD1082" t="s">
        <v>1588</v>
      </c>
      <c r="AE1082">
        <v>0</v>
      </c>
      <c r="AF1082">
        <v>0</v>
      </c>
    </row>
    <row r="1083" spans="1:32" x14ac:dyDescent="0.2">
      <c r="A1083" s="1" t="s">
        <v>512</v>
      </c>
      <c r="B1083" s="1" t="s">
        <v>1076</v>
      </c>
      <c r="C1083" s="1" t="s">
        <v>193</v>
      </c>
      <c r="D1083" s="1" t="s">
        <v>284</v>
      </c>
      <c r="E1083" s="1">
        <v>935</v>
      </c>
      <c r="F1083" s="1" t="s">
        <v>2294</v>
      </c>
      <c r="G1083" s="1" t="s">
        <v>198</v>
      </c>
      <c r="H1083" s="2"/>
      <c r="I1083" s="2">
        <v>42340</v>
      </c>
      <c r="J1083" s="1">
        <v>4.5</v>
      </c>
      <c r="K1083" s="1" t="s">
        <v>275</v>
      </c>
      <c r="L1083" s="1" t="s">
        <v>1078</v>
      </c>
      <c r="M1083" s="1" t="s">
        <v>193</v>
      </c>
      <c r="N1083" s="1">
        <v>2015</v>
      </c>
      <c r="O1083" s="2">
        <v>1</v>
      </c>
      <c r="P1083" s="1">
        <v>0</v>
      </c>
      <c r="Q1083" s="2">
        <v>1</v>
      </c>
      <c r="R1083" s="1">
        <v>42340</v>
      </c>
      <c r="S1083" s="2">
        <v>0</v>
      </c>
      <c r="T1083" s="1" t="s">
        <v>286</v>
      </c>
      <c r="V1083" t="s">
        <v>193</v>
      </c>
      <c r="W1083" t="s">
        <v>2295</v>
      </c>
      <c r="X1083">
        <v>0</v>
      </c>
      <c r="Y1083">
        <v>1</v>
      </c>
      <c r="AA1083">
        <v>1</v>
      </c>
      <c r="AC1083">
        <v>42340</v>
      </c>
      <c r="AD1083" t="s">
        <v>2265</v>
      </c>
      <c r="AE1083">
        <v>0</v>
      </c>
      <c r="AF1083">
        <v>0</v>
      </c>
    </row>
    <row r="1084" spans="1:32" x14ac:dyDescent="0.2">
      <c r="A1084" s="1" t="s">
        <v>512</v>
      </c>
      <c r="B1084" s="1" t="s">
        <v>1076</v>
      </c>
      <c r="C1084" s="1" t="s">
        <v>193</v>
      </c>
      <c r="D1084" s="1" t="s">
        <v>284</v>
      </c>
      <c r="E1084" s="1">
        <v>956</v>
      </c>
      <c r="F1084" s="1" t="s">
        <v>2296</v>
      </c>
      <c r="G1084" s="1" t="s">
        <v>198</v>
      </c>
      <c r="H1084" s="2"/>
      <c r="I1084" s="2">
        <v>42898</v>
      </c>
      <c r="J1084" s="1">
        <v>4</v>
      </c>
      <c r="K1084" s="1" t="s">
        <v>275</v>
      </c>
      <c r="L1084" s="1" t="s">
        <v>2262</v>
      </c>
      <c r="M1084" s="1" t="s">
        <v>193</v>
      </c>
      <c r="N1084" s="1">
        <v>2017</v>
      </c>
      <c r="O1084" s="2">
        <v>0</v>
      </c>
      <c r="P1084" s="1">
        <v>0</v>
      </c>
      <c r="Q1084" s="2">
        <v>0</v>
      </c>
      <c r="R1084" s="1"/>
      <c r="S1084" s="2">
        <v>0</v>
      </c>
      <c r="T1084" s="1" t="s">
        <v>193</v>
      </c>
      <c r="V1084" t="s">
        <v>193</v>
      </c>
      <c r="W1084" t="s">
        <v>2297</v>
      </c>
      <c r="X1084">
        <v>0</v>
      </c>
      <c r="Y1084">
        <v>1</v>
      </c>
      <c r="AA1084">
        <v>1</v>
      </c>
      <c r="AC1084">
        <v>42898</v>
      </c>
      <c r="AD1084" t="s">
        <v>2263</v>
      </c>
      <c r="AE1084">
        <v>0</v>
      </c>
      <c r="AF1084">
        <v>0</v>
      </c>
    </row>
    <row r="1085" spans="1:32" x14ac:dyDescent="0.2">
      <c r="A1085" s="1" t="s">
        <v>512</v>
      </c>
      <c r="B1085" s="1" t="s">
        <v>601</v>
      </c>
      <c r="C1085" s="1" t="s">
        <v>193</v>
      </c>
      <c r="D1085" s="1" t="s">
        <v>284</v>
      </c>
      <c r="E1085" s="1">
        <v>4</v>
      </c>
      <c r="F1085" s="1" t="s">
        <v>2298</v>
      </c>
      <c r="G1085" s="1" t="s">
        <v>198</v>
      </c>
      <c r="H1085" s="2"/>
      <c r="I1085" s="2">
        <v>42643</v>
      </c>
      <c r="J1085" s="1">
        <v>3.5</v>
      </c>
      <c r="K1085" s="1" t="s">
        <v>275</v>
      </c>
      <c r="L1085" s="1" t="s">
        <v>1085</v>
      </c>
      <c r="M1085" s="1" t="s">
        <v>193</v>
      </c>
      <c r="N1085" s="1">
        <v>2016</v>
      </c>
      <c r="O1085" s="2">
        <v>0</v>
      </c>
      <c r="P1085" s="1">
        <v>0</v>
      </c>
      <c r="Q1085" s="2">
        <v>0</v>
      </c>
      <c r="R1085" s="1"/>
      <c r="S1085" s="2">
        <v>0</v>
      </c>
      <c r="T1085" s="1" t="s">
        <v>193</v>
      </c>
      <c r="V1085" t="s">
        <v>193</v>
      </c>
      <c r="W1085" t="s">
        <v>2299</v>
      </c>
      <c r="X1085">
        <v>0</v>
      </c>
      <c r="Y1085">
        <v>1</v>
      </c>
      <c r="AA1085">
        <v>1</v>
      </c>
      <c r="AC1085">
        <v>42643</v>
      </c>
      <c r="AD1085" t="s">
        <v>2300</v>
      </c>
      <c r="AE1085">
        <v>0</v>
      </c>
      <c r="AF1085">
        <v>0</v>
      </c>
    </row>
    <row r="1086" spans="1:32" x14ac:dyDescent="0.2">
      <c r="A1086" s="1" t="s">
        <v>512</v>
      </c>
      <c r="B1086" s="1" t="s">
        <v>601</v>
      </c>
      <c r="C1086" s="1" t="s">
        <v>193</v>
      </c>
      <c r="D1086" s="1" t="s">
        <v>284</v>
      </c>
      <c r="E1086" s="1">
        <v>8</v>
      </c>
      <c r="F1086" s="1" t="s">
        <v>2301</v>
      </c>
      <c r="G1086" s="1" t="s">
        <v>198</v>
      </c>
      <c r="H1086" s="2"/>
      <c r="I1086" s="2">
        <v>42800</v>
      </c>
      <c r="J1086" s="1">
        <v>4.5</v>
      </c>
      <c r="K1086" s="1" t="s">
        <v>275</v>
      </c>
      <c r="L1086" s="1" t="s">
        <v>2302</v>
      </c>
      <c r="M1086" s="1" t="s">
        <v>193</v>
      </c>
      <c r="N1086" s="1">
        <v>2017</v>
      </c>
      <c r="O1086" s="2">
        <v>0</v>
      </c>
      <c r="P1086" s="1">
        <v>0</v>
      </c>
      <c r="Q1086" s="2">
        <v>0</v>
      </c>
      <c r="R1086" s="1"/>
      <c r="S1086" s="2">
        <v>0</v>
      </c>
      <c r="T1086" s="1" t="s">
        <v>193</v>
      </c>
      <c r="V1086" t="s">
        <v>193</v>
      </c>
      <c r="W1086" t="s">
        <v>769</v>
      </c>
      <c r="X1086">
        <v>0</v>
      </c>
      <c r="Y1086">
        <v>1</v>
      </c>
      <c r="AA1086">
        <v>1</v>
      </c>
      <c r="AC1086">
        <v>42800</v>
      </c>
      <c r="AD1086" t="s">
        <v>2303</v>
      </c>
      <c r="AE1086">
        <v>0</v>
      </c>
      <c r="AF1086">
        <v>0</v>
      </c>
    </row>
    <row r="1087" spans="1:32" x14ac:dyDescent="0.2">
      <c r="A1087" s="1" t="s">
        <v>512</v>
      </c>
      <c r="B1087" s="1" t="s">
        <v>601</v>
      </c>
      <c r="C1087" s="1" t="s">
        <v>193</v>
      </c>
      <c r="D1087" s="1" t="s">
        <v>284</v>
      </c>
      <c r="E1087" s="1">
        <v>15</v>
      </c>
      <c r="F1087" s="1" t="s">
        <v>2304</v>
      </c>
      <c r="G1087" s="1" t="s">
        <v>198</v>
      </c>
      <c r="H1087" s="2"/>
      <c r="I1087" s="2">
        <v>42396</v>
      </c>
      <c r="J1087" s="1">
        <v>3</v>
      </c>
      <c r="K1087" s="1" t="s">
        <v>275</v>
      </c>
      <c r="L1087" s="1" t="s">
        <v>1088</v>
      </c>
      <c r="M1087" s="1" t="s">
        <v>193</v>
      </c>
      <c r="N1087" s="1">
        <v>2016</v>
      </c>
      <c r="O1087" s="2">
        <v>0</v>
      </c>
      <c r="P1087" s="1">
        <v>0</v>
      </c>
      <c r="Q1087" s="2">
        <v>0</v>
      </c>
      <c r="R1087" s="1"/>
      <c r="S1087" s="2">
        <v>0</v>
      </c>
      <c r="T1087" s="1" t="s">
        <v>193</v>
      </c>
      <c r="V1087" t="s">
        <v>193</v>
      </c>
      <c r="W1087" t="s">
        <v>2305</v>
      </c>
      <c r="X1087">
        <v>0</v>
      </c>
      <c r="Y1087">
        <v>1</v>
      </c>
      <c r="AA1087">
        <v>1</v>
      </c>
      <c r="AC1087">
        <v>42396</v>
      </c>
      <c r="AD1087" t="s">
        <v>1594</v>
      </c>
      <c r="AE1087">
        <v>0</v>
      </c>
      <c r="AF1087">
        <v>0</v>
      </c>
    </row>
    <row r="1088" spans="1:32" x14ac:dyDescent="0.2">
      <c r="A1088" s="1" t="s">
        <v>512</v>
      </c>
      <c r="B1088" s="1" t="s">
        <v>601</v>
      </c>
      <c r="C1088" s="1" t="s">
        <v>193</v>
      </c>
      <c r="D1088" s="1" t="s">
        <v>284</v>
      </c>
      <c r="E1088" s="1">
        <v>28</v>
      </c>
      <c r="F1088" s="1" t="s">
        <v>2306</v>
      </c>
      <c r="G1088" s="1" t="s">
        <v>198</v>
      </c>
      <c r="H1088" s="2"/>
      <c r="I1088" s="2">
        <v>42907</v>
      </c>
      <c r="J1088" s="1">
        <v>3</v>
      </c>
      <c r="K1088" s="1" t="s">
        <v>275</v>
      </c>
      <c r="L1088" s="1" t="s">
        <v>1085</v>
      </c>
      <c r="M1088" s="1" t="s">
        <v>193</v>
      </c>
      <c r="N1088" s="1">
        <v>2017</v>
      </c>
      <c r="O1088" s="2">
        <v>0</v>
      </c>
      <c r="P1088" s="1">
        <v>0</v>
      </c>
      <c r="Q1088" s="2">
        <v>0</v>
      </c>
      <c r="R1088" s="1"/>
      <c r="S1088" s="2">
        <v>0</v>
      </c>
      <c r="T1088" s="1" t="s">
        <v>193</v>
      </c>
      <c r="V1088" t="s">
        <v>193</v>
      </c>
      <c r="W1088" t="s">
        <v>2307</v>
      </c>
      <c r="X1088">
        <v>0</v>
      </c>
      <c r="Y1088">
        <v>1</v>
      </c>
      <c r="AA1088">
        <v>1</v>
      </c>
      <c r="AC1088">
        <v>42907</v>
      </c>
      <c r="AD1088" t="s">
        <v>1591</v>
      </c>
      <c r="AE1088">
        <v>0</v>
      </c>
      <c r="AF1088">
        <v>0</v>
      </c>
    </row>
    <row r="1089" spans="1:32" x14ac:dyDescent="0.2">
      <c r="A1089" s="1" t="s">
        <v>512</v>
      </c>
      <c r="B1089" s="1" t="s">
        <v>601</v>
      </c>
      <c r="C1089" s="1" t="s">
        <v>193</v>
      </c>
      <c r="D1089" s="1" t="s">
        <v>284</v>
      </c>
      <c r="E1089" s="1">
        <v>31</v>
      </c>
      <c r="F1089" s="1" t="s">
        <v>2308</v>
      </c>
      <c r="G1089" s="1" t="s">
        <v>198</v>
      </c>
      <c r="H1089" s="2"/>
      <c r="I1089" s="2">
        <v>42621</v>
      </c>
      <c r="J1089" s="1">
        <v>3.5</v>
      </c>
      <c r="K1089" s="1" t="s">
        <v>275</v>
      </c>
      <c r="L1089" s="1" t="s">
        <v>1085</v>
      </c>
      <c r="M1089" s="1" t="s">
        <v>193</v>
      </c>
      <c r="N1089" s="1">
        <v>2016</v>
      </c>
      <c r="O1089" s="2">
        <v>0</v>
      </c>
      <c r="P1089" s="1">
        <v>0</v>
      </c>
      <c r="Q1089" s="2">
        <v>0</v>
      </c>
      <c r="R1089" s="1"/>
      <c r="S1089" s="2">
        <v>0</v>
      </c>
      <c r="T1089" s="1" t="s">
        <v>193</v>
      </c>
      <c r="V1089" t="s">
        <v>193</v>
      </c>
      <c r="W1089" t="s">
        <v>1622</v>
      </c>
      <c r="X1089">
        <v>0</v>
      </c>
      <c r="Y1089">
        <v>1</v>
      </c>
      <c r="AA1089">
        <v>1</v>
      </c>
      <c r="AC1089">
        <v>42621</v>
      </c>
      <c r="AD1089" t="s">
        <v>1594</v>
      </c>
      <c r="AE1089">
        <v>0</v>
      </c>
      <c r="AF1089">
        <v>0</v>
      </c>
    </row>
    <row r="1090" spans="1:32" x14ac:dyDescent="0.2">
      <c r="A1090" s="1" t="s">
        <v>512</v>
      </c>
      <c r="B1090" s="1" t="s">
        <v>601</v>
      </c>
      <c r="C1090" s="1" t="s">
        <v>193</v>
      </c>
      <c r="D1090" s="1" t="s">
        <v>284</v>
      </c>
      <c r="E1090" s="1">
        <v>35</v>
      </c>
      <c r="F1090" s="1" t="s">
        <v>2309</v>
      </c>
      <c r="G1090" s="1" t="s">
        <v>198</v>
      </c>
      <c r="H1090" s="2"/>
      <c r="I1090" s="2">
        <v>42782</v>
      </c>
      <c r="J1090" s="1">
        <v>3.5</v>
      </c>
      <c r="K1090" s="1" t="s">
        <v>275</v>
      </c>
      <c r="L1090" s="1" t="s">
        <v>1088</v>
      </c>
      <c r="M1090" s="1" t="s">
        <v>193</v>
      </c>
      <c r="N1090" s="1">
        <v>2017</v>
      </c>
      <c r="O1090" s="2">
        <v>0</v>
      </c>
      <c r="P1090" s="1">
        <v>0</v>
      </c>
      <c r="Q1090" s="2">
        <v>0</v>
      </c>
      <c r="R1090" s="1"/>
      <c r="S1090" s="2">
        <v>0</v>
      </c>
      <c r="T1090" s="1" t="s">
        <v>193</v>
      </c>
      <c r="V1090" t="s">
        <v>193</v>
      </c>
      <c r="W1090" t="s">
        <v>381</v>
      </c>
      <c r="X1090">
        <v>0</v>
      </c>
      <c r="Y1090">
        <v>1</v>
      </c>
      <c r="AA1090">
        <v>1</v>
      </c>
      <c r="AC1090">
        <v>42782</v>
      </c>
      <c r="AD1090" t="s">
        <v>1591</v>
      </c>
      <c r="AE1090">
        <v>0</v>
      </c>
      <c r="AF1090">
        <v>0</v>
      </c>
    </row>
    <row r="1091" spans="1:32" x14ac:dyDescent="0.2">
      <c r="A1091" s="1" t="s">
        <v>512</v>
      </c>
      <c r="B1091" s="1" t="s">
        <v>601</v>
      </c>
      <c r="C1091" s="1" t="s">
        <v>193</v>
      </c>
      <c r="D1091" s="1" t="s">
        <v>284</v>
      </c>
      <c r="E1091" s="1">
        <v>38</v>
      </c>
      <c r="F1091" s="1" t="s">
        <v>2310</v>
      </c>
      <c r="G1091" s="1" t="s">
        <v>198</v>
      </c>
      <c r="H1091" s="2"/>
      <c r="I1091" s="2">
        <v>42919</v>
      </c>
      <c r="J1091" s="1">
        <v>3.5</v>
      </c>
      <c r="K1091" s="1" t="s">
        <v>275</v>
      </c>
      <c r="L1091" s="1" t="s">
        <v>2311</v>
      </c>
      <c r="M1091" s="1" t="s">
        <v>193</v>
      </c>
      <c r="N1091" s="1">
        <v>2017</v>
      </c>
      <c r="O1091" s="2">
        <v>0</v>
      </c>
      <c r="P1091" s="1">
        <v>0</v>
      </c>
      <c r="Q1091" s="2">
        <v>0</v>
      </c>
      <c r="R1091" s="1"/>
      <c r="S1091" s="2">
        <v>0</v>
      </c>
      <c r="T1091" s="1" t="s">
        <v>193</v>
      </c>
      <c r="V1091" t="s">
        <v>193</v>
      </c>
      <c r="W1091" t="s">
        <v>822</v>
      </c>
      <c r="X1091">
        <v>0</v>
      </c>
      <c r="Y1091">
        <v>1</v>
      </c>
      <c r="AA1091">
        <v>1</v>
      </c>
      <c r="AC1091">
        <v>42919</v>
      </c>
      <c r="AD1091" t="s">
        <v>2312</v>
      </c>
      <c r="AE1091">
        <v>0</v>
      </c>
      <c r="AF1091">
        <v>0</v>
      </c>
    </row>
    <row r="1092" spans="1:32" x14ac:dyDescent="0.2">
      <c r="A1092" s="1" t="s">
        <v>512</v>
      </c>
      <c r="B1092" s="1" t="s">
        <v>601</v>
      </c>
      <c r="C1092" s="1" t="s">
        <v>193</v>
      </c>
      <c r="D1092" s="1" t="s">
        <v>284</v>
      </c>
      <c r="E1092" s="1">
        <v>65</v>
      </c>
      <c r="F1092" s="1" t="s">
        <v>2313</v>
      </c>
      <c r="G1092" s="1" t="s">
        <v>198</v>
      </c>
      <c r="H1092" s="2"/>
      <c r="I1092" s="2">
        <v>42877</v>
      </c>
      <c r="J1092" s="1">
        <v>3.5</v>
      </c>
      <c r="K1092" s="1" t="s">
        <v>275</v>
      </c>
      <c r="L1092" s="1" t="s">
        <v>1088</v>
      </c>
      <c r="M1092" s="1" t="s">
        <v>193</v>
      </c>
      <c r="N1092" s="1">
        <v>2017</v>
      </c>
      <c r="O1092" s="2">
        <v>0</v>
      </c>
      <c r="P1092" s="1">
        <v>0</v>
      </c>
      <c r="Q1092" s="2">
        <v>0</v>
      </c>
      <c r="R1092" s="1"/>
      <c r="S1092" s="2">
        <v>0</v>
      </c>
      <c r="T1092" s="1" t="s">
        <v>193</v>
      </c>
      <c r="V1092" t="s">
        <v>193</v>
      </c>
      <c r="W1092" t="s">
        <v>799</v>
      </c>
      <c r="X1092">
        <v>0</v>
      </c>
      <c r="Y1092">
        <v>1</v>
      </c>
      <c r="AA1092">
        <v>1</v>
      </c>
      <c r="AC1092">
        <v>42877</v>
      </c>
      <c r="AD1092" t="s">
        <v>1591</v>
      </c>
      <c r="AE1092">
        <v>0</v>
      </c>
      <c r="AF1092">
        <v>0</v>
      </c>
    </row>
    <row r="1093" spans="1:32" x14ac:dyDescent="0.2">
      <c r="A1093" s="1" t="s">
        <v>512</v>
      </c>
      <c r="B1093" s="1" t="s">
        <v>601</v>
      </c>
      <c r="C1093" s="1" t="s">
        <v>193</v>
      </c>
      <c r="D1093" s="1" t="s">
        <v>284</v>
      </c>
      <c r="E1093" s="1">
        <v>215</v>
      </c>
      <c r="F1093" s="1" t="s">
        <v>2314</v>
      </c>
      <c r="G1093" s="1" t="s">
        <v>198</v>
      </c>
      <c r="H1093" s="2"/>
      <c r="I1093" s="2">
        <v>42716</v>
      </c>
      <c r="J1093" s="1">
        <v>3</v>
      </c>
      <c r="K1093" s="1" t="s">
        <v>275</v>
      </c>
      <c r="L1093" s="1" t="s">
        <v>1085</v>
      </c>
      <c r="M1093" s="1" t="s">
        <v>193</v>
      </c>
      <c r="N1093" s="1">
        <v>2016</v>
      </c>
      <c r="O1093" s="2">
        <v>0</v>
      </c>
      <c r="P1093" s="1">
        <v>0</v>
      </c>
      <c r="Q1093" s="2">
        <v>0</v>
      </c>
      <c r="R1093" s="1"/>
      <c r="S1093" s="2">
        <v>0</v>
      </c>
      <c r="T1093" s="1" t="s">
        <v>193</v>
      </c>
      <c r="V1093" t="s">
        <v>193</v>
      </c>
      <c r="W1093" t="s">
        <v>2315</v>
      </c>
      <c r="X1093">
        <v>0</v>
      </c>
      <c r="Y1093">
        <v>1</v>
      </c>
      <c r="AA1093">
        <v>1</v>
      </c>
      <c r="AC1093">
        <v>42716</v>
      </c>
      <c r="AD1093" t="s">
        <v>1594</v>
      </c>
      <c r="AE1093">
        <v>0</v>
      </c>
      <c r="AF1093">
        <v>0</v>
      </c>
    </row>
    <row r="1094" spans="1:32" x14ac:dyDescent="0.2">
      <c r="A1094" s="1" t="s">
        <v>512</v>
      </c>
      <c r="B1094" s="1" t="s">
        <v>601</v>
      </c>
      <c r="C1094" s="1" t="s">
        <v>193</v>
      </c>
      <c r="D1094" s="1" t="s">
        <v>284</v>
      </c>
      <c r="E1094" s="1">
        <v>288</v>
      </c>
      <c r="F1094" s="1" t="s">
        <v>2316</v>
      </c>
      <c r="G1094" s="1" t="s">
        <v>198</v>
      </c>
      <c r="H1094" s="2"/>
      <c r="I1094" s="2">
        <v>42907</v>
      </c>
      <c r="J1094" s="1">
        <v>4</v>
      </c>
      <c r="K1094" s="1" t="s">
        <v>275</v>
      </c>
      <c r="L1094" s="1" t="s">
        <v>1085</v>
      </c>
      <c r="M1094" s="1" t="s">
        <v>193</v>
      </c>
      <c r="N1094" s="1">
        <v>2017</v>
      </c>
      <c r="O1094" s="2">
        <v>0</v>
      </c>
      <c r="P1094" s="1">
        <v>0</v>
      </c>
      <c r="Q1094" s="2">
        <v>0</v>
      </c>
      <c r="R1094" s="1"/>
      <c r="S1094" s="2">
        <v>0</v>
      </c>
      <c r="T1094" s="1" t="s">
        <v>193</v>
      </c>
      <c r="V1094" t="s">
        <v>193</v>
      </c>
      <c r="W1094" t="s">
        <v>104</v>
      </c>
      <c r="X1094">
        <v>0</v>
      </c>
      <c r="Y1094">
        <v>1</v>
      </c>
      <c r="AA1094">
        <v>1</v>
      </c>
      <c r="AC1094">
        <v>42907</v>
      </c>
      <c r="AD1094" t="s">
        <v>2317</v>
      </c>
      <c r="AE1094">
        <v>0</v>
      </c>
      <c r="AF1094">
        <v>0</v>
      </c>
    </row>
    <row r="1095" spans="1:32" x14ac:dyDescent="0.2">
      <c r="A1095" s="1" t="s">
        <v>512</v>
      </c>
      <c r="B1095" s="1" t="s">
        <v>601</v>
      </c>
      <c r="C1095" s="1" t="s">
        <v>193</v>
      </c>
      <c r="D1095" s="1" t="s">
        <v>284</v>
      </c>
      <c r="E1095" s="1">
        <v>296</v>
      </c>
      <c r="F1095" s="1" t="s">
        <v>2318</v>
      </c>
      <c r="G1095" s="1" t="s">
        <v>198</v>
      </c>
      <c r="H1095" s="2"/>
      <c r="I1095" s="2">
        <v>42594</v>
      </c>
      <c r="J1095" s="1">
        <v>3.5</v>
      </c>
      <c r="K1095" s="1" t="s">
        <v>275</v>
      </c>
      <c r="L1095" s="1" t="s">
        <v>1085</v>
      </c>
      <c r="M1095" s="1" t="s">
        <v>193</v>
      </c>
      <c r="N1095" s="1">
        <v>2016</v>
      </c>
      <c r="O1095" s="2">
        <v>0</v>
      </c>
      <c r="P1095" s="1">
        <v>0</v>
      </c>
      <c r="Q1095" s="2">
        <v>0</v>
      </c>
      <c r="R1095" s="1"/>
      <c r="S1095" s="2">
        <v>0</v>
      </c>
      <c r="T1095" s="1" t="s">
        <v>193</v>
      </c>
      <c r="V1095" t="s">
        <v>193</v>
      </c>
      <c r="W1095" t="s">
        <v>107</v>
      </c>
      <c r="X1095">
        <v>0</v>
      </c>
      <c r="Y1095">
        <v>1</v>
      </c>
      <c r="AA1095">
        <v>1</v>
      </c>
      <c r="AC1095">
        <v>42594</v>
      </c>
      <c r="AD1095" t="s">
        <v>2319</v>
      </c>
      <c r="AE1095">
        <v>0</v>
      </c>
      <c r="AF1095">
        <v>0</v>
      </c>
    </row>
    <row r="1096" spans="1:32" x14ac:dyDescent="0.2">
      <c r="A1096" s="1" t="s">
        <v>512</v>
      </c>
      <c r="B1096" s="1" t="s">
        <v>601</v>
      </c>
      <c r="C1096" s="1" t="s">
        <v>193</v>
      </c>
      <c r="D1096" s="1" t="s">
        <v>284</v>
      </c>
      <c r="E1096" s="1">
        <v>326</v>
      </c>
      <c r="F1096" s="1" t="s">
        <v>1592</v>
      </c>
      <c r="G1096" s="1" t="s">
        <v>198</v>
      </c>
      <c r="H1096" s="2"/>
      <c r="I1096" s="2">
        <v>42845</v>
      </c>
      <c r="J1096" s="1">
        <v>4</v>
      </c>
      <c r="K1096" s="1" t="s">
        <v>275</v>
      </c>
      <c r="L1096" s="1" t="s">
        <v>1085</v>
      </c>
      <c r="M1096" s="1" t="s">
        <v>193</v>
      </c>
      <c r="N1096" s="1">
        <v>2017</v>
      </c>
      <c r="O1096" s="2">
        <v>0</v>
      </c>
      <c r="P1096" s="1">
        <v>0</v>
      </c>
      <c r="Q1096" s="2">
        <v>0</v>
      </c>
      <c r="R1096" s="1"/>
      <c r="S1096" s="2">
        <v>0</v>
      </c>
      <c r="T1096" s="1" t="s">
        <v>193</v>
      </c>
      <c r="V1096" t="s">
        <v>193</v>
      </c>
      <c r="W1096" t="s">
        <v>2320</v>
      </c>
      <c r="X1096">
        <v>0</v>
      </c>
      <c r="Y1096">
        <v>1</v>
      </c>
      <c r="AA1096">
        <v>1</v>
      </c>
      <c r="AC1096">
        <v>42845</v>
      </c>
      <c r="AD1096" t="s">
        <v>1594</v>
      </c>
      <c r="AE1096">
        <v>0</v>
      </c>
      <c r="AF1096">
        <v>0</v>
      </c>
    </row>
    <row r="1097" spans="1:32" x14ac:dyDescent="0.2">
      <c r="A1097" s="1" t="s">
        <v>512</v>
      </c>
      <c r="B1097" s="1" t="s">
        <v>601</v>
      </c>
      <c r="C1097" s="1" t="s">
        <v>193</v>
      </c>
      <c r="D1097" s="1" t="s">
        <v>284</v>
      </c>
      <c r="E1097" s="1">
        <v>350</v>
      </c>
      <c r="F1097" s="1" t="s">
        <v>2321</v>
      </c>
      <c r="G1097" s="1" t="s">
        <v>198</v>
      </c>
      <c r="H1097" s="2"/>
      <c r="I1097" s="2">
        <v>42907</v>
      </c>
      <c r="J1097" s="1">
        <v>3</v>
      </c>
      <c r="K1097" s="1" t="s">
        <v>275</v>
      </c>
      <c r="L1097" s="1" t="s">
        <v>1085</v>
      </c>
      <c r="M1097" s="1" t="s">
        <v>193</v>
      </c>
      <c r="N1097" s="1">
        <v>2017</v>
      </c>
      <c r="O1097" s="2">
        <v>0</v>
      </c>
      <c r="P1097" s="1">
        <v>0</v>
      </c>
      <c r="Q1097" s="2">
        <v>0</v>
      </c>
      <c r="R1097" s="1"/>
      <c r="S1097" s="2">
        <v>0</v>
      </c>
      <c r="T1097" s="1" t="s">
        <v>193</v>
      </c>
      <c r="V1097" t="s">
        <v>193</v>
      </c>
      <c r="W1097" t="s">
        <v>2322</v>
      </c>
      <c r="X1097">
        <v>0</v>
      </c>
      <c r="Y1097">
        <v>1</v>
      </c>
      <c r="AA1097">
        <v>1</v>
      </c>
      <c r="AC1097">
        <v>42907</v>
      </c>
      <c r="AD1097" t="s">
        <v>2323</v>
      </c>
      <c r="AE1097">
        <v>0</v>
      </c>
      <c r="AF1097">
        <v>0</v>
      </c>
    </row>
    <row r="1098" spans="1:32" x14ac:dyDescent="0.2">
      <c r="A1098" s="1" t="s">
        <v>512</v>
      </c>
      <c r="B1098" s="1" t="s">
        <v>601</v>
      </c>
      <c r="C1098" s="1" t="s">
        <v>193</v>
      </c>
      <c r="D1098" s="1" t="s">
        <v>284</v>
      </c>
      <c r="E1098" s="1">
        <v>366</v>
      </c>
      <c r="F1098" s="1" t="s">
        <v>2324</v>
      </c>
      <c r="G1098" s="1" t="s">
        <v>198</v>
      </c>
      <c r="H1098" s="2"/>
      <c r="I1098" s="2">
        <v>42907</v>
      </c>
      <c r="J1098" s="1">
        <v>3.5</v>
      </c>
      <c r="K1098" s="1" t="s">
        <v>275</v>
      </c>
      <c r="L1098" s="1" t="s">
        <v>1085</v>
      </c>
      <c r="M1098" s="1" t="s">
        <v>193</v>
      </c>
      <c r="N1098" s="1">
        <v>2017</v>
      </c>
      <c r="O1098" s="2">
        <v>0</v>
      </c>
      <c r="P1098" s="1">
        <v>0</v>
      </c>
      <c r="Q1098" s="2">
        <v>0</v>
      </c>
      <c r="R1098" s="1"/>
      <c r="S1098" s="2">
        <v>0</v>
      </c>
      <c r="T1098" s="1" t="s">
        <v>193</v>
      </c>
      <c r="V1098" t="s">
        <v>193</v>
      </c>
      <c r="W1098" t="s">
        <v>2325</v>
      </c>
      <c r="X1098">
        <v>0</v>
      </c>
      <c r="Y1098">
        <v>1</v>
      </c>
      <c r="AA1098">
        <v>1</v>
      </c>
      <c r="AC1098">
        <v>42907</v>
      </c>
      <c r="AD1098" t="s">
        <v>2300</v>
      </c>
      <c r="AE1098">
        <v>0</v>
      </c>
      <c r="AF1098">
        <v>0</v>
      </c>
    </row>
    <row r="1099" spans="1:32" x14ac:dyDescent="0.2">
      <c r="A1099" s="1" t="s">
        <v>512</v>
      </c>
      <c r="B1099" s="1" t="s">
        <v>601</v>
      </c>
      <c r="C1099" s="1" t="s">
        <v>193</v>
      </c>
      <c r="D1099" s="1" t="s">
        <v>284</v>
      </c>
      <c r="E1099" s="1">
        <v>562</v>
      </c>
      <c r="F1099" s="1" t="s">
        <v>2326</v>
      </c>
      <c r="G1099" s="1" t="s">
        <v>198</v>
      </c>
      <c r="H1099" s="2"/>
      <c r="I1099" s="2">
        <v>42926</v>
      </c>
      <c r="J1099" s="1">
        <v>3.5</v>
      </c>
      <c r="K1099" s="1" t="s">
        <v>275</v>
      </c>
      <c r="L1099" s="1" t="s">
        <v>1085</v>
      </c>
      <c r="M1099" s="1" t="s">
        <v>193</v>
      </c>
      <c r="N1099" s="1">
        <v>2017</v>
      </c>
      <c r="O1099" s="2">
        <v>0</v>
      </c>
      <c r="P1099" s="1">
        <v>0</v>
      </c>
      <c r="Q1099" s="2">
        <v>0</v>
      </c>
      <c r="R1099" s="1"/>
      <c r="S1099" s="2">
        <v>0</v>
      </c>
      <c r="T1099" s="1" t="s">
        <v>193</v>
      </c>
      <c r="V1099" t="s">
        <v>193</v>
      </c>
      <c r="W1099" t="s">
        <v>2327</v>
      </c>
      <c r="X1099">
        <v>0</v>
      </c>
      <c r="Y1099">
        <v>1</v>
      </c>
      <c r="AA1099">
        <v>1</v>
      </c>
      <c r="AC1099">
        <v>42926</v>
      </c>
      <c r="AD1099" t="s">
        <v>1594</v>
      </c>
      <c r="AE1099">
        <v>0</v>
      </c>
      <c r="AF1099">
        <v>0</v>
      </c>
    </row>
    <row r="1100" spans="1:32" x14ac:dyDescent="0.2">
      <c r="A1100" s="1" t="s">
        <v>512</v>
      </c>
      <c r="B1100" s="1" t="s">
        <v>601</v>
      </c>
      <c r="C1100" s="1" t="s">
        <v>193</v>
      </c>
      <c r="D1100" s="1" t="s">
        <v>284</v>
      </c>
      <c r="E1100" s="1">
        <v>569</v>
      </c>
      <c r="F1100" s="1" t="s">
        <v>2328</v>
      </c>
      <c r="G1100" s="1" t="s">
        <v>198</v>
      </c>
      <c r="H1100" s="2"/>
      <c r="I1100" s="2">
        <v>42911</v>
      </c>
      <c r="J1100" s="1">
        <v>2.5</v>
      </c>
      <c r="K1100" s="1" t="s">
        <v>275</v>
      </c>
      <c r="L1100" s="1" t="s">
        <v>1085</v>
      </c>
      <c r="M1100" s="1" t="s">
        <v>193</v>
      </c>
      <c r="N1100" s="1">
        <v>2017</v>
      </c>
      <c r="O1100" s="2">
        <v>0</v>
      </c>
      <c r="P1100" s="1">
        <v>1</v>
      </c>
      <c r="Q1100" s="2">
        <v>1</v>
      </c>
      <c r="R1100" s="1"/>
      <c r="S1100" s="2">
        <v>0</v>
      </c>
      <c r="T1100" s="1" t="s">
        <v>193</v>
      </c>
      <c r="U1100">
        <v>2.5</v>
      </c>
      <c r="V1100" t="s">
        <v>193</v>
      </c>
      <c r="W1100" t="s">
        <v>2329</v>
      </c>
      <c r="X1100">
        <v>0</v>
      </c>
      <c r="Y1100">
        <v>1</v>
      </c>
      <c r="AA1100">
        <v>1</v>
      </c>
      <c r="AC1100">
        <v>42911</v>
      </c>
      <c r="AD1100" t="s">
        <v>2317</v>
      </c>
      <c r="AE1100">
        <v>0</v>
      </c>
      <c r="AF1100">
        <v>0</v>
      </c>
    </row>
    <row r="1101" spans="1:32" x14ac:dyDescent="0.2">
      <c r="A1101" s="1" t="s">
        <v>512</v>
      </c>
      <c r="B1101" s="1" t="s">
        <v>601</v>
      </c>
      <c r="C1101" s="1" t="s">
        <v>193</v>
      </c>
      <c r="D1101" s="1" t="s">
        <v>284</v>
      </c>
      <c r="E1101" s="1">
        <v>600</v>
      </c>
      <c r="F1101" s="1" t="s">
        <v>2330</v>
      </c>
      <c r="G1101" s="1" t="s">
        <v>198</v>
      </c>
      <c r="H1101" s="2"/>
      <c r="I1101" s="2">
        <v>42850</v>
      </c>
      <c r="J1101" s="1">
        <v>4</v>
      </c>
      <c r="K1101" s="1" t="s">
        <v>275</v>
      </c>
      <c r="L1101" s="1" t="s">
        <v>2302</v>
      </c>
      <c r="M1101" s="1" t="s">
        <v>193</v>
      </c>
      <c r="N1101" s="1">
        <v>2017</v>
      </c>
      <c r="O1101" s="2">
        <v>0</v>
      </c>
      <c r="P1101" s="1">
        <v>0</v>
      </c>
      <c r="Q1101" s="2">
        <v>0</v>
      </c>
      <c r="R1101" s="1"/>
      <c r="S1101" s="2">
        <v>0</v>
      </c>
      <c r="T1101" s="1" t="s">
        <v>193</v>
      </c>
      <c r="V1101" t="s">
        <v>193</v>
      </c>
      <c r="W1101" t="s">
        <v>2331</v>
      </c>
      <c r="X1101">
        <v>0</v>
      </c>
      <c r="Y1101">
        <v>1</v>
      </c>
      <c r="AA1101">
        <v>1</v>
      </c>
      <c r="AC1101">
        <v>42850</v>
      </c>
      <c r="AD1101" t="s">
        <v>2303</v>
      </c>
      <c r="AE1101">
        <v>0</v>
      </c>
      <c r="AF1101">
        <v>0</v>
      </c>
    </row>
    <row r="1102" spans="1:32" x14ac:dyDescent="0.2">
      <c r="A1102" s="1" t="s">
        <v>512</v>
      </c>
      <c r="B1102" s="1" t="s">
        <v>601</v>
      </c>
      <c r="C1102" s="1" t="s">
        <v>193</v>
      </c>
      <c r="D1102" s="1" t="s">
        <v>284</v>
      </c>
      <c r="E1102" s="1">
        <v>601</v>
      </c>
      <c r="F1102" s="1" t="s">
        <v>2332</v>
      </c>
      <c r="G1102" s="1" t="s">
        <v>198</v>
      </c>
      <c r="H1102" s="2"/>
      <c r="I1102" s="2">
        <v>42884</v>
      </c>
      <c r="J1102" s="1">
        <v>3</v>
      </c>
      <c r="K1102" s="1" t="s">
        <v>275</v>
      </c>
      <c r="L1102" s="1" t="s">
        <v>2333</v>
      </c>
      <c r="M1102" s="1" t="s">
        <v>193</v>
      </c>
      <c r="N1102" s="1">
        <v>2017</v>
      </c>
      <c r="O1102" s="2">
        <v>0</v>
      </c>
      <c r="P1102" s="1">
        <v>0</v>
      </c>
      <c r="Q1102" s="2">
        <v>0</v>
      </c>
      <c r="R1102" s="1"/>
      <c r="S1102" s="2">
        <v>0</v>
      </c>
      <c r="T1102" s="1" t="s">
        <v>193</v>
      </c>
      <c r="V1102" t="s">
        <v>193</v>
      </c>
      <c r="W1102" t="s">
        <v>1731</v>
      </c>
      <c r="X1102">
        <v>0</v>
      </c>
      <c r="Y1102">
        <v>1</v>
      </c>
      <c r="AA1102">
        <v>1</v>
      </c>
      <c r="AC1102">
        <v>42884</v>
      </c>
      <c r="AD1102" t="s">
        <v>2323</v>
      </c>
      <c r="AE1102">
        <v>0</v>
      </c>
      <c r="AF1102">
        <v>0</v>
      </c>
    </row>
    <row r="1103" spans="1:32" x14ac:dyDescent="0.2">
      <c r="A1103" s="1" t="s">
        <v>512</v>
      </c>
      <c r="B1103" s="1" t="s">
        <v>601</v>
      </c>
      <c r="C1103" s="1" t="s">
        <v>193</v>
      </c>
      <c r="D1103" s="1" t="s">
        <v>284</v>
      </c>
      <c r="E1103" s="1">
        <v>614</v>
      </c>
      <c r="F1103" s="1" t="s">
        <v>2334</v>
      </c>
      <c r="G1103" s="1" t="s">
        <v>198</v>
      </c>
      <c r="H1103" s="2"/>
      <c r="I1103" s="2">
        <v>42777</v>
      </c>
      <c r="J1103" s="1">
        <v>3.5</v>
      </c>
      <c r="K1103" s="1" t="s">
        <v>275</v>
      </c>
      <c r="L1103" s="1" t="s">
        <v>2335</v>
      </c>
      <c r="M1103" s="1" t="s">
        <v>193</v>
      </c>
      <c r="N1103" s="1">
        <v>2017</v>
      </c>
      <c r="O1103" s="2">
        <v>0</v>
      </c>
      <c r="P1103" s="1">
        <v>0</v>
      </c>
      <c r="Q1103" s="2">
        <v>0</v>
      </c>
      <c r="R1103" s="1"/>
      <c r="S1103" s="2">
        <v>0</v>
      </c>
      <c r="T1103" s="1" t="s">
        <v>193</v>
      </c>
      <c r="V1103" t="s">
        <v>193</v>
      </c>
      <c r="W1103" t="s">
        <v>2336</v>
      </c>
      <c r="X1103">
        <v>0</v>
      </c>
      <c r="Y1103">
        <v>1</v>
      </c>
      <c r="AA1103">
        <v>1</v>
      </c>
      <c r="AC1103">
        <v>42777</v>
      </c>
      <c r="AD1103" t="s">
        <v>1594</v>
      </c>
      <c r="AE1103">
        <v>0</v>
      </c>
      <c r="AF1103">
        <v>0</v>
      </c>
    </row>
    <row r="1104" spans="1:32" x14ac:dyDescent="0.2">
      <c r="A1104" s="1" t="s">
        <v>512</v>
      </c>
      <c r="B1104" s="1" t="s">
        <v>601</v>
      </c>
      <c r="C1104" s="1" t="s">
        <v>193</v>
      </c>
      <c r="D1104" s="1" t="s">
        <v>284</v>
      </c>
      <c r="E1104" s="1">
        <v>712</v>
      </c>
      <c r="F1104" s="1" t="s">
        <v>2337</v>
      </c>
      <c r="G1104" s="1" t="s">
        <v>198</v>
      </c>
      <c r="H1104" s="2"/>
      <c r="I1104" s="2">
        <v>42796</v>
      </c>
      <c r="J1104" s="1">
        <v>4</v>
      </c>
      <c r="K1104" s="1" t="s">
        <v>275</v>
      </c>
      <c r="L1104" s="1" t="s">
        <v>1085</v>
      </c>
      <c r="M1104" s="1" t="s">
        <v>193</v>
      </c>
      <c r="N1104" s="1">
        <v>2017</v>
      </c>
      <c r="O1104" s="2">
        <v>0</v>
      </c>
      <c r="P1104" s="1">
        <v>0</v>
      </c>
      <c r="Q1104" s="2">
        <v>0</v>
      </c>
      <c r="R1104" s="1"/>
      <c r="S1104" s="2">
        <v>0</v>
      </c>
      <c r="T1104" s="1" t="s">
        <v>193</v>
      </c>
      <c r="V1104" t="s">
        <v>193</v>
      </c>
      <c r="W1104" t="s">
        <v>2338</v>
      </c>
      <c r="X1104">
        <v>0</v>
      </c>
      <c r="Y1104">
        <v>1</v>
      </c>
      <c r="AA1104">
        <v>1</v>
      </c>
      <c r="AC1104">
        <v>42796</v>
      </c>
      <c r="AD1104" t="s">
        <v>2317</v>
      </c>
      <c r="AE1104">
        <v>0</v>
      </c>
      <c r="AF1104">
        <v>0</v>
      </c>
    </row>
    <row r="1105" spans="1:32" x14ac:dyDescent="0.2">
      <c r="A1105" s="1" t="s">
        <v>512</v>
      </c>
      <c r="B1105" s="1" t="s">
        <v>601</v>
      </c>
      <c r="C1105" s="1" t="s">
        <v>193</v>
      </c>
      <c r="D1105" s="1" t="s">
        <v>284</v>
      </c>
      <c r="E1105" s="1">
        <v>870</v>
      </c>
      <c r="F1105" s="1" t="s">
        <v>2339</v>
      </c>
      <c r="G1105" s="1" t="s">
        <v>198</v>
      </c>
      <c r="H1105" s="2"/>
      <c r="I1105" s="2">
        <v>42919</v>
      </c>
      <c r="J1105" s="1">
        <v>3</v>
      </c>
      <c r="K1105" s="1" t="s">
        <v>275</v>
      </c>
      <c r="L1105" s="1" t="s">
        <v>2311</v>
      </c>
      <c r="M1105" s="1" t="s">
        <v>193</v>
      </c>
      <c r="N1105" s="1">
        <v>2017</v>
      </c>
      <c r="O1105" s="2">
        <v>0</v>
      </c>
      <c r="P1105" s="1">
        <v>0</v>
      </c>
      <c r="Q1105" s="2">
        <v>0</v>
      </c>
      <c r="R1105" s="1"/>
      <c r="S1105" s="2">
        <v>0</v>
      </c>
      <c r="T1105" s="1" t="s">
        <v>193</v>
      </c>
      <c r="V1105" t="s">
        <v>193</v>
      </c>
      <c r="W1105" t="s">
        <v>2340</v>
      </c>
      <c r="X1105">
        <v>0</v>
      </c>
      <c r="Y1105">
        <v>1</v>
      </c>
      <c r="AA1105">
        <v>1</v>
      </c>
      <c r="AC1105">
        <v>42919</v>
      </c>
      <c r="AD1105" t="s">
        <v>2312</v>
      </c>
      <c r="AE1105">
        <v>0</v>
      </c>
      <c r="AF1105">
        <v>0</v>
      </c>
    </row>
    <row r="1106" spans="1:32" x14ac:dyDescent="0.2">
      <c r="A1106" s="1" t="s">
        <v>512</v>
      </c>
      <c r="B1106" s="1" t="s">
        <v>601</v>
      </c>
      <c r="C1106" s="1" t="s">
        <v>193</v>
      </c>
      <c r="D1106" s="1" t="s">
        <v>284</v>
      </c>
      <c r="E1106" s="1">
        <v>7004</v>
      </c>
      <c r="F1106" s="1" t="s">
        <v>2341</v>
      </c>
      <c r="G1106" s="1" t="s">
        <v>198</v>
      </c>
      <c r="H1106" s="2"/>
      <c r="I1106" s="2">
        <v>42907</v>
      </c>
      <c r="J1106" s="1">
        <v>3.5</v>
      </c>
      <c r="K1106" s="1" t="s">
        <v>275</v>
      </c>
      <c r="L1106" s="1" t="s">
        <v>1085</v>
      </c>
      <c r="M1106" s="1" t="s">
        <v>193</v>
      </c>
      <c r="N1106" s="1">
        <v>2017</v>
      </c>
      <c r="O1106" s="2">
        <v>0</v>
      </c>
      <c r="P1106" s="1">
        <v>0</v>
      </c>
      <c r="Q1106" s="2">
        <v>0</v>
      </c>
      <c r="R1106" s="1"/>
      <c r="S1106" s="2">
        <v>0</v>
      </c>
      <c r="T1106" s="1" t="s">
        <v>193</v>
      </c>
      <c r="V1106" t="s">
        <v>193</v>
      </c>
      <c r="W1106" t="s">
        <v>2342</v>
      </c>
      <c r="X1106">
        <v>0</v>
      </c>
      <c r="Y1106">
        <v>1</v>
      </c>
      <c r="AA1106">
        <v>1</v>
      </c>
      <c r="AC1106">
        <v>42907</v>
      </c>
      <c r="AD1106" t="s">
        <v>1594</v>
      </c>
      <c r="AE1106">
        <v>0</v>
      </c>
      <c r="AF1106">
        <v>0</v>
      </c>
    </row>
    <row r="1107" spans="1:32" x14ac:dyDescent="0.2">
      <c r="A1107" s="1" t="s">
        <v>512</v>
      </c>
      <c r="B1107" s="1" t="s">
        <v>604</v>
      </c>
      <c r="C1107" s="1" t="s">
        <v>193</v>
      </c>
      <c r="D1107" s="1" t="s">
        <v>284</v>
      </c>
      <c r="E1107" s="1">
        <v>85</v>
      </c>
      <c r="F1107" s="1" t="s">
        <v>2343</v>
      </c>
      <c r="G1107" s="1" t="s">
        <v>198</v>
      </c>
      <c r="H1107" s="2"/>
      <c r="I1107" s="2">
        <v>42056</v>
      </c>
      <c r="J1107" s="1">
        <v>4.5</v>
      </c>
      <c r="K1107" s="1" t="s">
        <v>275</v>
      </c>
      <c r="L1107" s="1" t="s">
        <v>2344</v>
      </c>
      <c r="M1107" s="1" t="s">
        <v>193</v>
      </c>
      <c r="N1107" s="1">
        <v>2015</v>
      </c>
      <c r="O1107" s="2">
        <v>1</v>
      </c>
      <c r="P1107" s="1">
        <v>0</v>
      </c>
      <c r="Q1107" s="2">
        <v>1</v>
      </c>
      <c r="R1107" s="1">
        <v>42056</v>
      </c>
      <c r="S1107" s="2">
        <v>0</v>
      </c>
      <c r="T1107" s="1" t="s">
        <v>286</v>
      </c>
      <c r="V1107" t="s">
        <v>193</v>
      </c>
      <c r="W1107" t="s">
        <v>2145</v>
      </c>
      <c r="X1107">
        <v>0</v>
      </c>
      <c r="Y1107">
        <v>1</v>
      </c>
      <c r="AA1107">
        <v>1</v>
      </c>
      <c r="AC1107">
        <v>42056</v>
      </c>
      <c r="AD1107" t="s">
        <v>2345</v>
      </c>
      <c r="AE1107">
        <v>0</v>
      </c>
      <c r="AF1107">
        <v>0</v>
      </c>
    </row>
    <row r="1108" spans="1:32" x14ac:dyDescent="0.2">
      <c r="A1108" s="1" t="s">
        <v>512</v>
      </c>
      <c r="B1108" s="1" t="s">
        <v>604</v>
      </c>
      <c r="C1108" s="1" t="s">
        <v>193</v>
      </c>
      <c r="D1108" s="1" t="s">
        <v>284</v>
      </c>
      <c r="E1108" s="1">
        <v>90</v>
      </c>
      <c r="F1108" s="1" t="s">
        <v>2193</v>
      </c>
      <c r="G1108" s="1" t="s">
        <v>198</v>
      </c>
      <c r="H1108" s="2"/>
      <c r="I1108" s="2">
        <v>42091</v>
      </c>
      <c r="J1108" s="1">
        <v>4.5</v>
      </c>
      <c r="K1108" s="1" t="s">
        <v>275</v>
      </c>
      <c r="L1108" s="1" t="s">
        <v>2346</v>
      </c>
      <c r="M1108" s="1" t="s">
        <v>193</v>
      </c>
      <c r="N1108" s="1">
        <v>2015</v>
      </c>
      <c r="O1108" s="2">
        <v>1</v>
      </c>
      <c r="P1108" s="1">
        <v>0</v>
      </c>
      <c r="Q1108" s="2">
        <v>1</v>
      </c>
      <c r="R1108" s="1">
        <v>42091</v>
      </c>
      <c r="S1108" s="2">
        <v>0</v>
      </c>
      <c r="T1108" s="1" t="s">
        <v>286</v>
      </c>
      <c r="V1108" t="s">
        <v>193</v>
      </c>
      <c r="W1108" t="s">
        <v>2347</v>
      </c>
      <c r="X1108">
        <v>0</v>
      </c>
      <c r="Y1108">
        <v>1</v>
      </c>
      <c r="AA1108">
        <v>1</v>
      </c>
      <c r="AC1108">
        <v>42091</v>
      </c>
      <c r="AD1108" t="s">
        <v>2196</v>
      </c>
      <c r="AE1108">
        <v>0</v>
      </c>
      <c r="AF1108">
        <v>0</v>
      </c>
    </row>
    <row r="1109" spans="1:32" x14ac:dyDescent="0.2">
      <c r="A1109" s="1" t="s">
        <v>512</v>
      </c>
      <c r="B1109" s="1" t="s">
        <v>604</v>
      </c>
      <c r="C1109" s="1" t="s">
        <v>193</v>
      </c>
      <c r="D1109" s="1" t="s">
        <v>284</v>
      </c>
      <c r="E1109" s="1">
        <v>99</v>
      </c>
      <c r="F1109" s="1" t="s">
        <v>2348</v>
      </c>
      <c r="G1109" s="1" t="s">
        <v>198</v>
      </c>
      <c r="H1109" s="2"/>
      <c r="I1109" s="2">
        <v>42747</v>
      </c>
      <c r="J1109" s="1">
        <v>3</v>
      </c>
      <c r="K1109" s="1" t="s">
        <v>275</v>
      </c>
      <c r="L1109" s="1" t="s">
        <v>1090</v>
      </c>
      <c r="M1109" s="1" t="s">
        <v>193</v>
      </c>
      <c r="N1109" s="1">
        <v>2017</v>
      </c>
      <c r="O1109" s="2">
        <v>0</v>
      </c>
      <c r="P1109" s="1">
        <v>0</v>
      </c>
      <c r="Q1109" s="2">
        <v>0</v>
      </c>
      <c r="R1109" s="1"/>
      <c r="S1109" s="2">
        <v>0</v>
      </c>
      <c r="T1109" s="1" t="s">
        <v>193</v>
      </c>
      <c r="V1109" t="s">
        <v>193</v>
      </c>
      <c r="W1109" t="s">
        <v>2349</v>
      </c>
      <c r="X1109">
        <v>0</v>
      </c>
      <c r="Y1109">
        <v>1</v>
      </c>
      <c r="AA1109">
        <v>1</v>
      </c>
      <c r="AC1109">
        <v>42747</v>
      </c>
      <c r="AD1109" t="s">
        <v>1518</v>
      </c>
      <c r="AE1109">
        <v>0</v>
      </c>
      <c r="AF1109">
        <v>0</v>
      </c>
    </row>
    <row r="1110" spans="1:32" x14ac:dyDescent="0.2">
      <c r="A1110" s="1" t="s">
        <v>512</v>
      </c>
      <c r="B1110" s="1" t="s">
        <v>604</v>
      </c>
      <c r="C1110" s="1" t="s">
        <v>193</v>
      </c>
      <c r="D1110" s="1" t="s">
        <v>284</v>
      </c>
      <c r="E1110" s="1">
        <v>137</v>
      </c>
      <c r="F1110" s="1" t="s">
        <v>617</v>
      </c>
      <c r="G1110" s="1" t="s">
        <v>198</v>
      </c>
      <c r="H1110" s="2"/>
      <c r="I1110" s="2">
        <v>42521</v>
      </c>
      <c r="J1110" s="1">
        <v>4</v>
      </c>
      <c r="K1110" s="1" t="s">
        <v>275</v>
      </c>
      <c r="L1110" s="1" t="s">
        <v>2350</v>
      </c>
      <c r="M1110" s="1" t="s">
        <v>193</v>
      </c>
      <c r="N1110" s="1">
        <v>2016</v>
      </c>
      <c r="O1110" s="2">
        <v>0</v>
      </c>
      <c r="P1110" s="1">
        <v>0</v>
      </c>
      <c r="Q1110" s="2">
        <v>0</v>
      </c>
      <c r="R1110" s="1"/>
      <c r="S1110" s="2">
        <v>0</v>
      </c>
      <c r="T1110" s="1" t="s">
        <v>193</v>
      </c>
      <c r="V1110" t="s">
        <v>193</v>
      </c>
      <c r="W1110" t="s">
        <v>1892</v>
      </c>
      <c r="X1110">
        <v>0</v>
      </c>
      <c r="Y1110">
        <v>1</v>
      </c>
      <c r="AA1110">
        <v>1</v>
      </c>
      <c r="AC1110">
        <v>42521</v>
      </c>
      <c r="AD1110" t="s">
        <v>2351</v>
      </c>
      <c r="AE1110">
        <v>0</v>
      </c>
      <c r="AF1110">
        <v>0</v>
      </c>
    </row>
    <row r="1111" spans="1:32" x14ac:dyDescent="0.2">
      <c r="A1111" s="1" t="s">
        <v>512</v>
      </c>
      <c r="B1111" s="1" t="s">
        <v>604</v>
      </c>
      <c r="C1111" s="1" t="s">
        <v>193</v>
      </c>
      <c r="D1111" s="1" t="s">
        <v>284</v>
      </c>
      <c r="E1111" s="1">
        <v>143</v>
      </c>
      <c r="F1111" s="1" t="s">
        <v>2352</v>
      </c>
      <c r="G1111" s="1" t="s">
        <v>198</v>
      </c>
      <c r="H1111" s="2"/>
      <c r="I1111" s="2">
        <v>42781</v>
      </c>
      <c r="J1111" s="1">
        <v>2</v>
      </c>
      <c r="K1111" s="1" t="s">
        <v>275</v>
      </c>
      <c r="L1111" s="1" t="s">
        <v>1090</v>
      </c>
      <c r="M1111" s="1" t="s">
        <v>193</v>
      </c>
      <c r="N1111" s="1">
        <v>2017</v>
      </c>
      <c r="O1111" s="2">
        <v>0</v>
      </c>
      <c r="P1111" s="1">
        <v>1</v>
      </c>
      <c r="Q1111" s="2">
        <v>1</v>
      </c>
      <c r="R1111" s="1"/>
      <c r="S1111" s="2">
        <v>0</v>
      </c>
      <c r="T1111" s="1" t="s">
        <v>193</v>
      </c>
      <c r="U1111">
        <v>2</v>
      </c>
      <c r="V1111" t="s">
        <v>193</v>
      </c>
      <c r="W1111" t="s">
        <v>2353</v>
      </c>
      <c r="X1111">
        <v>0</v>
      </c>
      <c r="Y1111">
        <v>1</v>
      </c>
      <c r="AA1111">
        <v>1</v>
      </c>
      <c r="AC1111">
        <v>42781</v>
      </c>
      <c r="AD1111" t="s">
        <v>2354</v>
      </c>
      <c r="AE1111">
        <v>0</v>
      </c>
      <c r="AF1111">
        <v>0</v>
      </c>
    </row>
    <row r="1112" spans="1:32" x14ac:dyDescent="0.2">
      <c r="A1112" s="1" t="s">
        <v>512</v>
      </c>
      <c r="B1112" s="1" t="s">
        <v>604</v>
      </c>
      <c r="C1112" s="1" t="s">
        <v>193</v>
      </c>
      <c r="D1112" s="1" t="s">
        <v>284</v>
      </c>
      <c r="E1112" s="1">
        <v>196</v>
      </c>
      <c r="F1112" s="1" t="s">
        <v>2355</v>
      </c>
      <c r="G1112" s="1" t="s">
        <v>198</v>
      </c>
      <c r="H1112" s="2"/>
      <c r="I1112" s="2">
        <v>42849</v>
      </c>
      <c r="J1112" s="1">
        <v>4</v>
      </c>
      <c r="K1112" s="1" t="s">
        <v>275</v>
      </c>
      <c r="L1112" s="1" t="s">
        <v>2356</v>
      </c>
      <c r="M1112" s="1" t="s">
        <v>193</v>
      </c>
      <c r="N1112" s="1">
        <v>2017</v>
      </c>
      <c r="O1112" s="2">
        <v>0</v>
      </c>
      <c r="P1112" s="1">
        <v>0</v>
      </c>
      <c r="Q1112" s="2">
        <v>0</v>
      </c>
      <c r="R1112" s="1"/>
      <c r="S1112" s="2">
        <v>0</v>
      </c>
      <c r="T1112" s="1" t="s">
        <v>193</v>
      </c>
      <c r="V1112" t="s">
        <v>193</v>
      </c>
      <c r="W1112" t="s">
        <v>2357</v>
      </c>
      <c r="X1112">
        <v>0</v>
      </c>
      <c r="Y1112">
        <v>1</v>
      </c>
      <c r="AA1112">
        <v>1</v>
      </c>
      <c r="AC1112">
        <v>42849</v>
      </c>
      <c r="AD1112" t="s">
        <v>2358</v>
      </c>
      <c r="AE1112">
        <v>0</v>
      </c>
      <c r="AF1112">
        <v>0</v>
      </c>
    </row>
    <row r="1113" spans="1:32" x14ac:dyDescent="0.2">
      <c r="A1113" s="1" t="s">
        <v>512</v>
      </c>
      <c r="B1113" s="1" t="s">
        <v>604</v>
      </c>
      <c r="C1113" s="1" t="s">
        <v>193</v>
      </c>
      <c r="D1113" s="1" t="s">
        <v>284</v>
      </c>
      <c r="E1113" s="1">
        <v>220</v>
      </c>
      <c r="F1113" s="1" t="s">
        <v>2359</v>
      </c>
      <c r="G1113" s="1" t="s">
        <v>198</v>
      </c>
      <c r="H1113" s="2"/>
      <c r="I1113" s="2">
        <v>42792</v>
      </c>
      <c r="J1113" s="1">
        <v>3.5</v>
      </c>
      <c r="K1113" s="1" t="s">
        <v>275</v>
      </c>
      <c r="L1113" s="1" t="s">
        <v>2360</v>
      </c>
      <c r="M1113" s="1" t="s">
        <v>193</v>
      </c>
      <c r="N1113" s="1">
        <v>2017</v>
      </c>
      <c r="O1113" s="2">
        <v>0</v>
      </c>
      <c r="P1113" s="1">
        <v>0</v>
      </c>
      <c r="Q1113" s="2">
        <v>0</v>
      </c>
      <c r="R1113" s="1"/>
      <c r="S1113" s="2">
        <v>0</v>
      </c>
      <c r="T1113" s="1" t="s">
        <v>193</v>
      </c>
      <c r="V1113" t="s">
        <v>193</v>
      </c>
      <c r="W1113" t="s">
        <v>2361</v>
      </c>
      <c r="X1113">
        <v>0</v>
      </c>
      <c r="Y1113">
        <v>1</v>
      </c>
      <c r="AA1113">
        <v>1</v>
      </c>
      <c r="AC1113">
        <v>42792</v>
      </c>
      <c r="AD1113" t="s">
        <v>2362</v>
      </c>
      <c r="AE1113">
        <v>0</v>
      </c>
      <c r="AF1113">
        <v>0</v>
      </c>
    </row>
    <row r="1114" spans="1:32" x14ac:dyDescent="0.2">
      <c r="A1114" s="1" t="s">
        <v>512</v>
      </c>
      <c r="B1114" s="1" t="s">
        <v>604</v>
      </c>
      <c r="C1114" s="1" t="s">
        <v>193</v>
      </c>
      <c r="D1114" s="1" t="s">
        <v>284</v>
      </c>
      <c r="E1114" s="1">
        <v>343</v>
      </c>
      <c r="F1114" s="1" t="s">
        <v>2363</v>
      </c>
      <c r="G1114" s="1" t="s">
        <v>198</v>
      </c>
      <c r="H1114" s="2"/>
      <c r="I1114" s="2">
        <v>42877</v>
      </c>
      <c r="J1114" s="1">
        <v>3.5</v>
      </c>
      <c r="K1114" s="1" t="s">
        <v>275</v>
      </c>
      <c r="L1114" s="1" t="s">
        <v>1090</v>
      </c>
      <c r="M1114" s="1" t="s">
        <v>193</v>
      </c>
      <c r="N1114" s="1">
        <v>2017</v>
      </c>
      <c r="O1114" s="2">
        <v>0</v>
      </c>
      <c r="P1114" s="1">
        <v>0</v>
      </c>
      <c r="Q1114" s="2">
        <v>0</v>
      </c>
      <c r="R1114" s="1"/>
      <c r="S1114" s="2">
        <v>0</v>
      </c>
      <c r="T1114" s="1" t="s">
        <v>193</v>
      </c>
      <c r="V1114" t="s">
        <v>193</v>
      </c>
      <c r="W1114" t="s">
        <v>2364</v>
      </c>
      <c r="X1114">
        <v>0</v>
      </c>
      <c r="Y1114">
        <v>1</v>
      </c>
      <c r="AA1114">
        <v>1</v>
      </c>
      <c r="AC1114">
        <v>42877</v>
      </c>
      <c r="AD1114" t="s">
        <v>2358</v>
      </c>
      <c r="AE1114">
        <v>0</v>
      </c>
      <c r="AF1114">
        <v>0</v>
      </c>
    </row>
    <row r="1115" spans="1:32" x14ac:dyDescent="0.2">
      <c r="A1115" s="1" t="s">
        <v>512</v>
      </c>
      <c r="B1115" s="1" t="s">
        <v>604</v>
      </c>
      <c r="C1115" s="1" t="s">
        <v>193</v>
      </c>
      <c r="D1115" s="1" t="s">
        <v>284</v>
      </c>
      <c r="E1115" s="1">
        <v>646</v>
      </c>
      <c r="F1115" s="1" t="s">
        <v>2365</v>
      </c>
      <c r="G1115" s="1" t="s">
        <v>198</v>
      </c>
      <c r="H1115" s="2"/>
      <c r="I1115" s="2">
        <v>42849</v>
      </c>
      <c r="J1115" s="1">
        <v>2</v>
      </c>
      <c r="K1115" s="1" t="s">
        <v>275</v>
      </c>
      <c r="L1115" s="1" t="s">
        <v>2356</v>
      </c>
      <c r="M1115" s="1" t="s">
        <v>193</v>
      </c>
      <c r="N1115" s="1">
        <v>2017</v>
      </c>
      <c r="O1115" s="2">
        <v>0</v>
      </c>
      <c r="P1115" s="1">
        <v>1</v>
      </c>
      <c r="Q1115" s="2">
        <v>1</v>
      </c>
      <c r="R1115" s="1"/>
      <c r="S1115" s="2">
        <v>0</v>
      </c>
      <c r="T1115" s="1" t="s">
        <v>193</v>
      </c>
      <c r="U1115">
        <v>2</v>
      </c>
      <c r="V1115" t="s">
        <v>193</v>
      </c>
      <c r="W1115" t="s">
        <v>2366</v>
      </c>
      <c r="X1115">
        <v>0</v>
      </c>
      <c r="Y1115">
        <v>1</v>
      </c>
      <c r="AA1115">
        <v>1</v>
      </c>
      <c r="AC1115">
        <v>42849</v>
      </c>
      <c r="AD1115" t="s">
        <v>2358</v>
      </c>
      <c r="AE1115">
        <v>0</v>
      </c>
      <c r="AF1115">
        <v>0</v>
      </c>
    </row>
    <row r="1116" spans="1:32" x14ac:dyDescent="0.2">
      <c r="A1116" s="1" t="s">
        <v>512</v>
      </c>
      <c r="B1116" s="1" t="s">
        <v>604</v>
      </c>
      <c r="C1116" s="1" t="s">
        <v>193</v>
      </c>
      <c r="D1116" s="1" t="s">
        <v>284</v>
      </c>
      <c r="E1116" s="1">
        <v>1818</v>
      </c>
      <c r="F1116" s="1" t="s">
        <v>2367</v>
      </c>
      <c r="G1116" s="1" t="s">
        <v>198</v>
      </c>
      <c r="H1116" s="2"/>
      <c r="I1116" s="2">
        <v>42428</v>
      </c>
      <c r="J1116" s="1">
        <v>4</v>
      </c>
      <c r="K1116" s="1" t="s">
        <v>275</v>
      </c>
      <c r="L1116" s="1" t="s">
        <v>2344</v>
      </c>
      <c r="M1116" s="1" t="s">
        <v>193</v>
      </c>
      <c r="N1116" s="1">
        <v>2016</v>
      </c>
      <c r="O1116" s="2">
        <v>0</v>
      </c>
      <c r="P1116" s="1">
        <v>0</v>
      </c>
      <c r="Q1116" s="2">
        <v>0</v>
      </c>
      <c r="R1116" s="1"/>
      <c r="S1116" s="2">
        <v>0</v>
      </c>
      <c r="T1116" s="1" t="s">
        <v>193</v>
      </c>
      <c r="V1116" t="s">
        <v>193</v>
      </c>
      <c r="W1116" t="s">
        <v>2368</v>
      </c>
      <c r="X1116">
        <v>0</v>
      </c>
      <c r="Y1116">
        <v>1</v>
      </c>
      <c r="AA1116">
        <v>1</v>
      </c>
      <c r="AC1116">
        <v>42428</v>
      </c>
      <c r="AD1116" t="s">
        <v>2345</v>
      </c>
      <c r="AE1116">
        <v>0</v>
      </c>
      <c r="AF1116">
        <v>0</v>
      </c>
    </row>
    <row r="1117" spans="1:32" x14ac:dyDescent="0.2">
      <c r="A1117" s="1" t="s">
        <v>512</v>
      </c>
      <c r="B1117" s="1" t="s">
        <v>623</v>
      </c>
      <c r="C1117" s="1" t="s">
        <v>193</v>
      </c>
      <c r="D1117" s="1" t="s">
        <v>284</v>
      </c>
      <c r="E1117" s="1">
        <v>180</v>
      </c>
      <c r="F1117" s="1" t="s">
        <v>2369</v>
      </c>
      <c r="G1117" s="1" t="s">
        <v>198</v>
      </c>
      <c r="H1117" s="2"/>
      <c r="I1117" s="2">
        <v>42822</v>
      </c>
      <c r="J1117" s="1">
        <v>3.5</v>
      </c>
      <c r="K1117" s="1" t="s">
        <v>275</v>
      </c>
      <c r="L1117" s="1" t="s">
        <v>1122</v>
      </c>
      <c r="M1117" s="1" t="s">
        <v>193</v>
      </c>
      <c r="N1117" s="1">
        <v>2017</v>
      </c>
      <c r="O1117" s="2">
        <v>0</v>
      </c>
      <c r="P1117" s="1">
        <v>0</v>
      </c>
      <c r="Q1117" s="2">
        <v>0</v>
      </c>
      <c r="R1117" s="1"/>
      <c r="S1117" s="2">
        <v>0</v>
      </c>
      <c r="T1117" s="1" t="s">
        <v>193</v>
      </c>
      <c r="V1117" t="s">
        <v>193</v>
      </c>
      <c r="W1117" t="s">
        <v>732</v>
      </c>
      <c r="X1117">
        <v>0</v>
      </c>
      <c r="Y1117">
        <v>1</v>
      </c>
      <c r="AA1117">
        <v>1</v>
      </c>
      <c r="AC1117">
        <v>42822</v>
      </c>
      <c r="AD1117" t="s">
        <v>2370</v>
      </c>
      <c r="AE1117">
        <v>0</v>
      </c>
      <c r="AF1117">
        <v>0</v>
      </c>
    </row>
    <row r="1118" spans="1:32" x14ac:dyDescent="0.2">
      <c r="A1118" s="1" t="s">
        <v>512</v>
      </c>
      <c r="B1118" s="1" t="s">
        <v>623</v>
      </c>
      <c r="C1118" s="1" t="s">
        <v>193</v>
      </c>
      <c r="D1118" s="1" t="s">
        <v>284</v>
      </c>
      <c r="E1118" s="1">
        <v>186</v>
      </c>
      <c r="F1118" s="1" t="s">
        <v>2371</v>
      </c>
      <c r="G1118" s="1" t="s">
        <v>198</v>
      </c>
      <c r="H1118" s="2"/>
      <c r="I1118" s="2">
        <v>42886</v>
      </c>
      <c r="J1118" s="1">
        <v>4</v>
      </c>
      <c r="K1118" s="1" t="s">
        <v>275</v>
      </c>
      <c r="L1118" s="1" t="s">
        <v>1122</v>
      </c>
      <c r="M1118" s="1" t="s">
        <v>193</v>
      </c>
      <c r="N1118" s="1">
        <v>2017</v>
      </c>
      <c r="O1118" s="2">
        <v>0</v>
      </c>
      <c r="P1118" s="1">
        <v>0</v>
      </c>
      <c r="Q1118" s="2">
        <v>0</v>
      </c>
      <c r="R1118" s="1"/>
      <c r="S1118" s="2">
        <v>0</v>
      </c>
      <c r="T1118" s="1" t="s">
        <v>193</v>
      </c>
      <c r="V1118" t="s">
        <v>193</v>
      </c>
      <c r="W1118" t="s">
        <v>2372</v>
      </c>
      <c r="X1118">
        <v>0</v>
      </c>
      <c r="Y1118">
        <v>1</v>
      </c>
      <c r="AA1118">
        <v>1</v>
      </c>
      <c r="AC1118">
        <v>42886</v>
      </c>
      <c r="AD1118" t="s">
        <v>2370</v>
      </c>
      <c r="AE1118">
        <v>0</v>
      </c>
      <c r="AF1118">
        <v>0</v>
      </c>
    </row>
    <row r="1119" spans="1:32" x14ac:dyDescent="0.2">
      <c r="A1119" s="1" t="s">
        <v>512</v>
      </c>
      <c r="B1119" s="1" t="s">
        <v>623</v>
      </c>
      <c r="C1119" s="1" t="s">
        <v>193</v>
      </c>
      <c r="D1119" s="1" t="s">
        <v>284</v>
      </c>
      <c r="E1119" s="1">
        <v>560</v>
      </c>
      <c r="F1119" s="1" t="s">
        <v>2373</v>
      </c>
      <c r="G1119" s="1" t="s">
        <v>198</v>
      </c>
      <c r="H1119" s="2"/>
      <c r="I1119" s="2">
        <v>42131</v>
      </c>
      <c r="J1119" s="1">
        <v>4</v>
      </c>
      <c r="K1119" s="1" t="s">
        <v>275</v>
      </c>
      <c r="L1119" s="1" t="s">
        <v>2374</v>
      </c>
      <c r="M1119" s="1" t="s">
        <v>193</v>
      </c>
      <c r="N1119" s="1">
        <v>2015</v>
      </c>
      <c r="O1119" s="2">
        <v>1</v>
      </c>
      <c r="P1119" s="1">
        <v>0</v>
      </c>
      <c r="Q1119" s="2">
        <v>1</v>
      </c>
      <c r="R1119" s="1">
        <v>42131</v>
      </c>
      <c r="S1119" s="2">
        <v>0</v>
      </c>
      <c r="T1119" s="1" t="s">
        <v>286</v>
      </c>
      <c r="V1119" t="s">
        <v>193</v>
      </c>
      <c r="W1119" t="s">
        <v>2375</v>
      </c>
      <c r="X1119">
        <v>0</v>
      </c>
      <c r="Y1119">
        <v>1</v>
      </c>
      <c r="AA1119">
        <v>1</v>
      </c>
      <c r="AC1119">
        <v>42131</v>
      </c>
      <c r="AD1119" t="s">
        <v>2376</v>
      </c>
      <c r="AE1119">
        <v>0</v>
      </c>
      <c r="AF1119">
        <v>0</v>
      </c>
    </row>
    <row r="1120" spans="1:32" x14ac:dyDescent="0.2">
      <c r="A1120" s="1" t="s">
        <v>512</v>
      </c>
      <c r="B1120" s="1" t="s">
        <v>1147</v>
      </c>
      <c r="C1120" s="1" t="s">
        <v>193</v>
      </c>
      <c r="D1120" s="1" t="s">
        <v>284</v>
      </c>
      <c r="E1120" s="1">
        <v>198</v>
      </c>
      <c r="F1120" s="1" t="s">
        <v>2377</v>
      </c>
      <c r="G1120" s="1" t="s">
        <v>198</v>
      </c>
      <c r="H1120" s="2"/>
      <c r="I1120" s="2">
        <v>42784</v>
      </c>
      <c r="J1120" s="1">
        <v>4.5</v>
      </c>
      <c r="K1120" s="1" t="s">
        <v>275</v>
      </c>
      <c r="L1120" s="1" t="s">
        <v>2378</v>
      </c>
      <c r="M1120" s="1" t="s">
        <v>193</v>
      </c>
      <c r="N1120" s="1">
        <v>2017</v>
      </c>
      <c r="O1120" s="2">
        <v>0</v>
      </c>
      <c r="P1120" s="1">
        <v>0</v>
      </c>
      <c r="Q1120" s="2">
        <v>0</v>
      </c>
      <c r="R1120" s="1"/>
      <c r="S1120" s="2">
        <v>0</v>
      </c>
      <c r="T1120" s="1" t="s">
        <v>193</v>
      </c>
      <c r="V1120" t="s">
        <v>193</v>
      </c>
      <c r="W1120" t="s">
        <v>2379</v>
      </c>
      <c r="X1120">
        <v>0</v>
      </c>
      <c r="Y1120">
        <v>1</v>
      </c>
      <c r="AA1120">
        <v>1</v>
      </c>
      <c r="AC1120">
        <v>42784</v>
      </c>
      <c r="AD1120" t="s">
        <v>2380</v>
      </c>
      <c r="AE1120">
        <v>0</v>
      </c>
      <c r="AF1120">
        <v>0</v>
      </c>
    </row>
    <row r="1121" spans="1:32" x14ac:dyDescent="0.2">
      <c r="A1121" s="1" t="s">
        <v>512</v>
      </c>
      <c r="B1121" s="1" t="s">
        <v>1147</v>
      </c>
      <c r="C1121" s="1" t="s">
        <v>193</v>
      </c>
      <c r="D1121" s="1" t="s">
        <v>284</v>
      </c>
      <c r="E1121" s="1">
        <v>202</v>
      </c>
      <c r="F1121" s="1" t="s">
        <v>2381</v>
      </c>
      <c r="G1121" s="1" t="s">
        <v>198</v>
      </c>
      <c r="H1121" s="2"/>
      <c r="I1121" s="2">
        <v>42838</v>
      </c>
      <c r="J1121" s="1">
        <v>2.5</v>
      </c>
      <c r="K1121" s="1" t="s">
        <v>275</v>
      </c>
      <c r="L1121" s="1" t="s">
        <v>963</v>
      </c>
      <c r="M1121" s="1" t="s">
        <v>193</v>
      </c>
      <c r="N1121" s="1">
        <v>2017</v>
      </c>
      <c r="O1121" s="2">
        <v>0</v>
      </c>
      <c r="P1121" s="1">
        <v>1</v>
      </c>
      <c r="Q1121" s="2">
        <v>1</v>
      </c>
      <c r="R1121" s="1"/>
      <c r="S1121" s="2">
        <v>0</v>
      </c>
      <c r="T1121" s="1" t="s">
        <v>193</v>
      </c>
      <c r="U1121">
        <v>2.5</v>
      </c>
      <c r="V1121" t="s">
        <v>193</v>
      </c>
      <c r="W1121" t="s">
        <v>287</v>
      </c>
      <c r="X1121">
        <v>0</v>
      </c>
      <c r="Y1121">
        <v>1</v>
      </c>
      <c r="AA1121">
        <v>1</v>
      </c>
      <c r="AC1121">
        <v>42838</v>
      </c>
      <c r="AD1121" t="s">
        <v>1598</v>
      </c>
      <c r="AE1121">
        <v>0</v>
      </c>
      <c r="AF1121">
        <v>0</v>
      </c>
    </row>
    <row r="1122" spans="1:32" x14ac:dyDescent="0.2">
      <c r="A1122" s="1" t="s">
        <v>512</v>
      </c>
      <c r="B1122" s="1" t="s">
        <v>1147</v>
      </c>
      <c r="C1122" s="1" t="s">
        <v>193</v>
      </c>
      <c r="D1122" s="1" t="s">
        <v>284</v>
      </c>
      <c r="E1122" s="1">
        <v>262</v>
      </c>
      <c r="F1122" s="1" t="s">
        <v>1162</v>
      </c>
      <c r="G1122" s="1" t="s">
        <v>198</v>
      </c>
      <c r="H1122" s="2"/>
      <c r="I1122" s="2">
        <v>42835</v>
      </c>
      <c r="J1122" s="1">
        <v>4</v>
      </c>
      <c r="K1122" s="1" t="s">
        <v>275</v>
      </c>
      <c r="L1122" s="1" t="s">
        <v>2382</v>
      </c>
      <c r="M1122" s="1" t="s">
        <v>193</v>
      </c>
      <c r="N1122" s="1">
        <v>2017</v>
      </c>
      <c r="O1122" s="2">
        <v>0</v>
      </c>
      <c r="P1122" s="1">
        <v>0</v>
      </c>
      <c r="Q1122" s="2">
        <v>0</v>
      </c>
      <c r="R1122" s="1"/>
      <c r="S1122" s="2">
        <v>0</v>
      </c>
      <c r="T1122" s="1" t="s">
        <v>193</v>
      </c>
      <c r="V1122" t="s">
        <v>193</v>
      </c>
      <c r="W1122" t="s">
        <v>2383</v>
      </c>
      <c r="X1122">
        <v>0</v>
      </c>
      <c r="Y1122">
        <v>1</v>
      </c>
      <c r="AA1122">
        <v>1</v>
      </c>
      <c r="AC1122">
        <v>42835</v>
      </c>
      <c r="AD1122" t="s">
        <v>1601</v>
      </c>
      <c r="AE1122">
        <v>0</v>
      </c>
      <c r="AF1122">
        <v>0</v>
      </c>
    </row>
    <row r="1123" spans="1:32" x14ac:dyDescent="0.2">
      <c r="A1123" s="1" t="s">
        <v>512</v>
      </c>
      <c r="B1123" s="1" t="s">
        <v>1147</v>
      </c>
      <c r="C1123" s="1" t="s">
        <v>193</v>
      </c>
      <c r="D1123" s="1" t="s">
        <v>284</v>
      </c>
      <c r="E1123" s="1">
        <v>306</v>
      </c>
      <c r="F1123" s="1" t="s">
        <v>2384</v>
      </c>
      <c r="G1123" s="1" t="s">
        <v>198</v>
      </c>
      <c r="H1123" s="2"/>
      <c r="I1123" s="2">
        <v>42893</v>
      </c>
      <c r="J1123" s="1">
        <v>4.5</v>
      </c>
      <c r="K1123" s="1" t="s">
        <v>275</v>
      </c>
      <c r="L1123" s="1" t="s">
        <v>2385</v>
      </c>
      <c r="M1123" s="1" t="s">
        <v>193</v>
      </c>
      <c r="N1123" s="1">
        <v>2017</v>
      </c>
      <c r="O1123" s="2">
        <v>0</v>
      </c>
      <c r="P1123" s="1">
        <v>0</v>
      </c>
      <c r="Q1123" s="2">
        <v>0</v>
      </c>
      <c r="R1123" s="1"/>
      <c r="S1123" s="2">
        <v>0</v>
      </c>
      <c r="T1123" s="1" t="s">
        <v>193</v>
      </c>
      <c r="V1123" t="s">
        <v>193</v>
      </c>
      <c r="W1123" t="s">
        <v>2386</v>
      </c>
      <c r="X1123">
        <v>0</v>
      </c>
      <c r="Y1123">
        <v>1</v>
      </c>
      <c r="AA1123">
        <v>1</v>
      </c>
      <c r="AC1123">
        <v>42893</v>
      </c>
      <c r="AD1123" t="s">
        <v>2387</v>
      </c>
      <c r="AE1123">
        <v>0</v>
      </c>
      <c r="AF1123">
        <v>0</v>
      </c>
    </row>
    <row r="1124" spans="1:32" x14ac:dyDescent="0.2">
      <c r="A1124" s="1" t="s">
        <v>512</v>
      </c>
      <c r="B1124" s="1" t="s">
        <v>1147</v>
      </c>
      <c r="C1124" s="1" t="s">
        <v>193</v>
      </c>
      <c r="D1124" s="1" t="s">
        <v>284</v>
      </c>
      <c r="E1124" s="1">
        <v>310</v>
      </c>
      <c r="F1124" s="1" t="s">
        <v>2388</v>
      </c>
      <c r="G1124" s="1" t="s">
        <v>198</v>
      </c>
      <c r="H1124" s="2"/>
      <c r="I1124" s="2">
        <v>42833</v>
      </c>
      <c r="J1124" s="1">
        <v>4.5</v>
      </c>
      <c r="K1124" s="1" t="s">
        <v>275</v>
      </c>
      <c r="L1124" s="1" t="s">
        <v>1151</v>
      </c>
      <c r="M1124" s="1" t="s">
        <v>193</v>
      </c>
      <c r="N1124" s="1">
        <v>2017</v>
      </c>
      <c r="O1124" s="2">
        <v>0</v>
      </c>
      <c r="P1124" s="1">
        <v>0</v>
      </c>
      <c r="Q1124" s="2">
        <v>0</v>
      </c>
      <c r="R1124" s="1"/>
      <c r="S1124" s="2">
        <v>0</v>
      </c>
      <c r="T1124" s="1" t="s">
        <v>193</v>
      </c>
      <c r="V1124" t="s">
        <v>193</v>
      </c>
      <c r="W1124" t="s">
        <v>1632</v>
      </c>
      <c r="X1124">
        <v>0</v>
      </c>
      <c r="Y1124">
        <v>1</v>
      </c>
      <c r="AA1124">
        <v>1</v>
      </c>
      <c r="AC1124">
        <v>42833</v>
      </c>
      <c r="AD1124" t="s">
        <v>2380</v>
      </c>
      <c r="AE1124">
        <v>0</v>
      </c>
      <c r="AF1124">
        <v>0</v>
      </c>
    </row>
    <row r="1125" spans="1:32" x14ac:dyDescent="0.2">
      <c r="A1125" s="1" t="s">
        <v>512</v>
      </c>
      <c r="B1125" s="1" t="s">
        <v>1147</v>
      </c>
      <c r="C1125" s="1" t="s">
        <v>193</v>
      </c>
      <c r="D1125" s="1" t="s">
        <v>284</v>
      </c>
      <c r="E1125" s="1">
        <v>333</v>
      </c>
      <c r="F1125" s="1" t="s">
        <v>2389</v>
      </c>
      <c r="G1125" s="1" t="s">
        <v>198</v>
      </c>
      <c r="H1125" s="2"/>
      <c r="I1125" s="2">
        <v>42628</v>
      </c>
      <c r="J1125" s="1">
        <v>4</v>
      </c>
      <c r="K1125" s="1" t="s">
        <v>275</v>
      </c>
      <c r="L1125" s="1" t="s">
        <v>1151</v>
      </c>
      <c r="M1125" s="1" t="s">
        <v>193</v>
      </c>
      <c r="N1125" s="1">
        <v>2016</v>
      </c>
      <c r="O1125" s="2">
        <v>0</v>
      </c>
      <c r="P1125" s="1">
        <v>0</v>
      </c>
      <c r="Q1125" s="2">
        <v>0</v>
      </c>
      <c r="R1125" s="1"/>
      <c r="S1125" s="2">
        <v>0</v>
      </c>
      <c r="T1125" s="1" t="s">
        <v>193</v>
      </c>
      <c r="V1125" t="s">
        <v>193</v>
      </c>
      <c r="W1125" t="s">
        <v>2390</v>
      </c>
      <c r="X1125">
        <v>0</v>
      </c>
      <c r="Y1125">
        <v>1</v>
      </c>
      <c r="AA1125">
        <v>1</v>
      </c>
      <c r="AC1125">
        <v>42628</v>
      </c>
      <c r="AD1125" t="s">
        <v>2380</v>
      </c>
      <c r="AE1125">
        <v>0</v>
      </c>
      <c r="AF1125">
        <v>0</v>
      </c>
    </row>
    <row r="1126" spans="1:32" x14ac:dyDescent="0.2">
      <c r="A1126" s="1" t="s">
        <v>512</v>
      </c>
      <c r="B1126" s="1" t="s">
        <v>1147</v>
      </c>
      <c r="C1126" s="1" t="s">
        <v>193</v>
      </c>
      <c r="D1126" s="1" t="s">
        <v>284</v>
      </c>
      <c r="E1126" s="1">
        <v>358</v>
      </c>
      <c r="F1126" s="1" t="s">
        <v>2391</v>
      </c>
      <c r="G1126" s="1" t="s">
        <v>198</v>
      </c>
      <c r="H1126" s="2"/>
      <c r="I1126" s="2">
        <v>42855</v>
      </c>
      <c r="J1126" s="1">
        <v>2.5</v>
      </c>
      <c r="K1126" s="1" t="s">
        <v>275</v>
      </c>
      <c r="L1126" s="1" t="s">
        <v>1151</v>
      </c>
      <c r="M1126" s="1" t="s">
        <v>193</v>
      </c>
      <c r="N1126" s="1">
        <v>2017</v>
      </c>
      <c r="O1126" s="2">
        <v>0</v>
      </c>
      <c r="P1126" s="1">
        <v>1</v>
      </c>
      <c r="Q1126" s="2">
        <v>1</v>
      </c>
      <c r="R1126" s="1"/>
      <c r="S1126" s="2">
        <v>0</v>
      </c>
      <c r="T1126" s="1" t="s">
        <v>193</v>
      </c>
      <c r="U1126">
        <v>2.5</v>
      </c>
      <c r="V1126" t="s">
        <v>193</v>
      </c>
      <c r="W1126" t="s">
        <v>2392</v>
      </c>
      <c r="X1126">
        <v>0</v>
      </c>
      <c r="Y1126">
        <v>1</v>
      </c>
      <c r="AA1126">
        <v>1</v>
      </c>
      <c r="AC1126">
        <v>42855</v>
      </c>
      <c r="AD1126" t="s">
        <v>2380</v>
      </c>
      <c r="AE1126">
        <v>0</v>
      </c>
      <c r="AF1126">
        <v>0</v>
      </c>
    </row>
    <row r="1127" spans="1:32" x14ac:dyDescent="0.2">
      <c r="A1127" s="1" t="s">
        <v>512</v>
      </c>
      <c r="B1127" s="1" t="s">
        <v>1147</v>
      </c>
      <c r="C1127" s="1" t="s">
        <v>193</v>
      </c>
      <c r="D1127" s="1" t="s">
        <v>284</v>
      </c>
      <c r="E1127" s="1">
        <v>830</v>
      </c>
      <c r="F1127" s="1" t="s">
        <v>1160</v>
      </c>
      <c r="G1127" s="1" t="s">
        <v>198</v>
      </c>
      <c r="H1127" s="2"/>
      <c r="I1127" s="2">
        <v>42518</v>
      </c>
      <c r="J1127" s="1">
        <v>4</v>
      </c>
      <c r="K1127" s="1" t="s">
        <v>275</v>
      </c>
      <c r="L1127" s="1" t="s">
        <v>2393</v>
      </c>
      <c r="M1127" s="1" t="s">
        <v>193</v>
      </c>
      <c r="N1127" s="1">
        <v>2016</v>
      </c>
      <c r="O1127" s="2">
        <v>0</v>
      </c>
      <c r="P1127" s="1">
        <v>0</v>
      </c>
      <c r="Q1127" s="2">
        <v>0</v>
      </c>
      <c r="R1127" s="1"/>
      <c r="S1127" s="2">
        <v>0</v>
      </c>
      <c r="T1127" s="1" t="s">
        <v>193</v>
      </c>
      <c r="V1127" t="s">
        <v>193</v>
      </c>
      <c r="W1127" t="s">
        <v>2394</v>
      </c>
      <c r="X1127">
        <v>0</v>
      </c>
      <c r="Y1127">
        <v>1</v>
      </c>
      <c r="AA1127">
        <v>1</v>
      </c>
      <c r="AC1127">
        <v>42518</v>
      </c>
      <c r="AD1127" t="s">
        <v>2395</v>
      </c>
      <c r="AE1127">
        <v>0</v>
      </c>
      <c r="AF1127">
        <v>0</v>
      </c>
    </row>
    <row r="1128" spans="1:32" x14ac:dyDescent="0.2">
      <c r="A1128" s="1" t="s">
        <v>512</v>
      </c>
      <c r="B1128" s="1" t="s">
        <v>1147</v>
      </c>
      <c r="C1128" s="1" t="s">
        <v>193</v>
      </c>
      <c r="D1128" s="1" t="s">
        <v>284</v>
      </c>
      <c r="E1128" s="1">
        <v>843</v>
      </c>
      <c r="F1128" s="1" t="s">
        <v>838</v>
      </c>
      <c r="G1128" s="1" t="s">
        <v>198</v>
      </c>
      <c r="H1128" s="2"/>
      <c r="I1128" s="2">
        <v>42808</v>
      </c>
      <c r="J1128" s="1">
        <v>4.5</v>
      </c>
      <c r="K1128" s="1" t="s">
        <v>275</v>
      </c>
      <c r="L1128" s="1" t="s">
        <v>2396</v>
      </c>
      <c r="M1128" s="1" t="s">
        <v>193</v>
      </c>
      <c r="N1128" s="1">
        <v>2017</v>
      </c>
      <c r="O1128" s="2">
        <v>0</v>
      </c>
      <c r="P1128" s="1">
        <v>0</v>
      </c>
      <c r="Q1128" s="2">
        <v>0</v>
      </c>
      <c r="R1128" s="1"/>
      <c r="S1128" s="2">
        <v>0</v>
      </c>
      <c r="T1128" s="1" t="s">
        <v>193</v>
      </c>
      <c r="V1128" t="s">
        <v>193</v>
      </c>
      <c r="W1128" t="s">
        <v>2397</v>
      </c>
      <c r="X1128">
        <v>0</v>
      </c>
      <c r="Y1128">
        <v>1</v>
      </c>
      <c r="AA1128">
        <v>1</v>
      </c>
      <c r="AC1128">
        <v>42808</v>
      </c>
      <c r="AD1128" t="s">
        <v>2398</v>
      </c>
      <c r="AE1128">
        <v>0</v>
      </c>
      <c r="AF1128">
        <v>0</v>
      </c>
    </row>
    <row r="1129" spans="1:32" x14ac:dyDescent="0.2">
      <c r="A1129" s="1" t="s">
        <v>512</v>
      </c>
      <c r="B1129" s="1" t="s">
        <v>1147</v>
      </c>
      <c r="C1129" s="1" t="s">
        <v>193</v>
      </c>
      <c r="D1129" s="1" t="s">
        <v>284</v>
      </c>
      <c r="E1129" s="1">
        <v>848</v>
      </c>
      <c r="F1129" s="1" t="s">
        <v>2399</v>
      </c>
      <c r="G1129" s="1" t="s">
        <v>198</v>
      </c>
      <c r="H1129" s="2"/>
      <c r="I1129" s="2">
        <v>42839</v>
      </c>
      <c r="J1129" s="1">
        <v>3</v>
      </c>
      <c r="K1129" s="1" t="s">
        <v>275</v>
      </c>
      <c r="L1129" s="1" t="s">
        <v>963</v>
      </c>
      <c r="M1129" s="1" t="s">
        <v>193</v>
      </c>
      <c r="N1129" s="1">
        <v>2017</v>
      </c>
      <c r="O1129" s="2">
        <v>0</v>
      </c>
      <c r="P1129" s="1">
        <v>0</v>
      </c>
      <c r="Q1129" s="2">
        <v>0</v>
      </c>
      <c r="R1129" s="1"/>
      <c r="S1129" s="2">
        <v>0</v>
      </c>
      <c r="T1129" s="1" t="s">
        <v>193</v>
      </c>
      <c r="V1129" t="s">
        <v>193</v>
      </c>
      <c r="W1129" t="s">
        <v>2400</v>
      </c>
      <c r="X1129">
        <v>0</v>
      </c>
      <c r="Y1129">
        <v>1</v>
      </c>
      <c r="AA1129">
        <v>1</v>
      </c>
      <c r="AC1129">
        <v>42839</v>
      </c>
      <c r="AD1129" t="s">
        <v>2395</v>
      </c>
      <c r="AE1129">
        <v>0</v>
      </c>
      <c r="AF1129">
        <v>0</v>
      </c>
    </row>
    <row r="1130" spans="1:32" x14ac:dyDescent="0.2">
      <c r="A1130" s="1" t="s">
        <v>512</v>
      </c>
      <c r="B1130" s="1" t="s">
        <v>1147</v>
      </c>
      <c r="C1130" s="1" t="s">
        <v>193</v>
      </c>
      <c r="D1130" s="1" t="s">
        <v>284</v>
      </c>
      <c r="E1130" s="1">
        <v>860</v>
      </c>
      <c r="F1130" s="1" t="s">
        <v>2401</v>
      </c>
      <c r="G1130" s="1" t="s">
        <v>198</v>
      </c>
      <c r="H1130" s="2"/>
      <c r="I1130" s="2">
        <v>42786</v>
      </c>
      <c r="J1130" s="1">
        <v>4</v>
      </c>
      <c r="K1130" s="1" t="s">
        <v>275</v>
      </c>
      <c r="L1130" s="1" t="s">
        <v>1151</v>
      </c>
      <c r="M1130" s="1" t="s">
        <v>193</v>
      </c>
      <c r="N1130" s="1">
        <v>2017</v>
      </c>
      <c r="O1130" s="2">
        <v>0</v>
      </c>
      <c r="P1130" s="1">
        <v>0</v>
      </c>
      <c r="Q1130" s="2">
        <v>0</v>
      </c>
      <c r="R1130" s="1"/>
      <c r="S1130" s="2">
        <v>0</v>
      </c>
      <c r="T1130" s="1" t="s">
        <v>193</v>
      </c>
      <c r="V1130" t="s">
        <v>193</v>
      </c>
      <c r="W1130" t="s">
        <v>2402</v>
      </c>
      <c r="X1130">
        <v>0</v>
      </c>
      <c r="Y1130">
        <v>1</v>
      </c>
      <c r="AA1130">
        <v>1</v>
      </c>
      <c r="AC1130">
        <v>42786</v>
      </c>
      <c r="AD1130" t="s">
        <v>2395</v>
      </c>
      <c r="AE1130">
        <v>0</v>
      </c>
      <c r="AF1130">
        <v>0</v>
      </c>
    </row>
    <row r="1131" spans="1:32" x14ac:dyDescent="0.2">
      <c r="A1131" s="1" t="s">
        <v>512</v>
      </c>
      <c r="B1131" s="1" t="s">
        <v>1147</v>
      </c>
      <c r="C1131" s="1" t="s">
        <v>193</v>
      </c>
      <c r="D1131" s="1" t="s">
        <v>284</v>
      </c>
      <c r="E1131" s="1">
        <v>942</v>
      </c>
      <c r="F1131" s="1" t="s">
        <v>2403</v>
      </c>
      <c r="G1131" s="1" t="s">
        <v>198</v>
      </c>
      <c r="H1131" s="2"/>
      <c r="I1131" s="2">
        <v>42800</v>
      </c>
      <c r="J1131" s="1">
        <v>4.5</v>
      </c>
      <c r="K1131" s="1" t="s">
        <v>275</v>
      </c>
      <c r="L1131" s="1" t="s">
        <v>2404</v>
      </c>
      <c r="M1131" s="1" t="s">
        <v>193</v>
      </c>
      <c r="N1131" s="1">
        <v>2017</v>
      </c>
      <c r="O1131" s="2">
        <v>0</v>
      </c>
      <c r="P1131" s="1">
        <v>0</v>
      </c>
      <c r="Q1131" s="2">
        <v>0</v>
      </c>
      <c r="R1131" s="1"/>
      <c r="S1131" s="2">
        <v>0</v>
      </c>
      <c r="T1131" s="1" t="s">
        <v>193</v>
      </c>
      <c r="V1131" t="s">
        <v>193</v>
      </c>
      <c r="W1131" t="s">
        <v>2405</v>
      </c>
      <c r="X1131">
        <v>0</v>
      </c>
      <c r="Y1131">
        <v>1</v>
      </c>
      <c r="AA1131">
        <v>1</v>
      </c>
      <c r="AC1131">
        <v>42800</v>
      </c>
      <c r="AD1131" t="s">
        <v>2406</v>
      </c>
      <c r="AE1131">
        <v>0</v>
      </c>
      <c r="AF1131">
        <v>0</v>
      </c>
    </row>
    <row r="1132" spans="1:32" x14ac:dyDescent="0.2">
      <c r="A1132" s="1" t="s">
        <v>512</v>
      </c>
      <c r="B1132" s="1" t="s">
        <v>632</v>
      </c>
      <c r="C1132" s="1" t="s">
        <v>193</v>
      </c>
      <c r="D1132" s="1" t="s">
        <v>284</v>
      </c>
      <c r="E1132" s="1">
        <v>1005</v>
      </c>
      <c r="F1132" s="1" t="s">
        <v>2407</v>
      </c>
      <c r="G1132" s="1" t="s">
        <v>198</v>
      </c>
      <c r="H1132" s="2"/>
      <c r="I1132" s="2">
        <v>42905</v>
      </c>
      <c r="J1132" s="1">
        <v>3</v>
      </c>
      <c r="K1132" s="1" t="s">
        <v>275</v>
      </c>
      <c r="L1132" s="1" t="s">
        <v>1172</v>
      </c>
      <c r="M1132" s="1" t="s">
        <v>193</v>
      </c>
      <c r="N1132" s="1">
        <v>2017</v>
      </c>
      <c r="O1132" s="2">
        <v>0</v>
      </c>
      <c r="P1132" s="1">
        <v>0</v>
      </c>
      <c r="Q1132" s="2">
        <v>0</v>
      </c>
      <c r="R1132" s="1"/>
      <c r="S1132" s="2">
        <v>0</v>
      </c>
      <c r="T1132" s="1" t="s">
        <v>193</v>
      </c>
      <c r="V1132" t="s">
        <v>193</v>
      </c>
      <c r="W1132" t="s">
        <v>2408</v>
      </c>
      <c r="X1132">
        <v>0</v>
      </c>
      <c r="Y1132">
        <v>1</v>
      </c>
      <c r="AA1132">
        <v>1</v>
      </c>
      <c r="AC1132">
        <v>42905</v>
      </c>
      <c r="AD1132" t="s">
        <v>2409</v>
      </c>
      <c r="AE1132">
        <v>0</v>
      </c>
      <c r="AF1132">
        <v>0</v>
      </c>
    </row>
    <row r="1133" spans="1:32" x14ac:dyDescent="0.2">
      <c r="A1133" s="1" t="s">
        <v>512</v>
      </c>
      <c r="B1133" s="1" t="s">
        <v>632</v>
      </c>
      <c r="C1133" s="1" t="s">
        <v>193</v>
      </c>
      <c r="D1133" s="1" t="s">
        <v>284</v>
      </c>
      <c r="E1133" s="1">
        <v>1017</v>
      </c>
      <c r="F1133" s="1" t="s">
        <v>2410</v>
      </c>
      <c r="G1133" s="1" t="s">
        <v>198</v>
      </c>
      <c r="H1133" s="2"/>
      <c r="I1133" s="2">
        <v>42677</v>
      </c>
      <c r="J1133" s="1">
        <v>4</v>
      </c>
      <c r="K1133" s="1" t="s">
        <v>275</v>
      </c>
      <c r="L1133" s="1" t="s">
        <v>2411</v>
      </c>
      <c r="M1133" s="1" t="s">
        <v>193</v>
      </c>
      <c r="N1133" s="1">
        <v>2016</v>
      </c>
      <c r="O1133" s="2">
        <v>0</v>
      </c>
      <c r="P1133" s="1">
        <v>0</v>
      </c>
      <c r="Q1133" s="2">
        <v>0</v>
      </c>
      <c r="R1133" s="1"/>
      <c r="S1133" s="2">
        <v>0</v>
      </c>
      <c r="T1133" s="1" t="s">
        <v>193</v>
      </c>
      <c r="V1133" t="s">
        <v>193</v>
      </c>
      <c r="W1133" t="s">
        <v>2412</v>
      </c>
      <c r="X1133">
        <v>0</v>
      </c>
      <c r="Y1133">
        <v>1</v>
      </c>
      <c r="AA1133">
        <v>1</v>
      </c>
      <c r="AC1133">
        <v>42677</v>
      </c>
      <c r="AD1133" t="s">
        <v>2413</v>
      </c>
      <c r="AE1133">
        <v>0</v>
      </c>
      <c r="AF1133">
        <v>0</v>
      </c>
    </row>
    <row r="1134" spans="1:32" x14ac:dyDescent="0.2">
      <c r="A1134" s="1" t="s">
        <v>512</v>
      </c>
      <c r="B1134" s="1" t="s">
        <v>632</v>
      </c>
      <c r="C1134" s="1" t="s">
        <v>193</v>
      </c>
      <c r="D1134" s="1" t="s">
        <v>284</v>
      </c>
      <c r="E1134" s="1">
        <v>1025</v>
      </c>
      <c r="F1134" s="1" t="s">
        <v>562</v>
      </c>
      <c r="G1134" s="1" t="s">
        <v>198</v>
      </c>
      <c r="H1134" s="2"/>
      <c r="I1134" s="2">
        <v>42875</v>
      </c>
      <c r="J1134" s="1">
        <v>3</v>
      </c>
      <c r="K1134" s="1" t="s">
        <v>275</v>
      </c>
      <c r="L1134" s="1" t="s">
        <v>1172</v>
      </c>
      <c r="M1134" s="1" t="s">
        <v>193</v>
      </c>
      <c r="N1134" s="1">
        <v>2017</v>
      </c>
      <c r="O1134" s="2">
        <v>0</v>
      </c>
      <c r="P1134" s="1">
        <v>0</v>
      </c>
      <c r="Q1134" s="2">
        <v>0</v>
      </c>
      <c r="R1134" s="1"/>
      <c r="S1134" s="2">
        <v>0</v>
      </c>
      <c r="T1134" s="1" t="s">
        <v>193</v>
      </c>
      <c r="V1134" t="s">
        <v>193</v>
      </c>
      <c r="W1134" t="s">
        <v>2207</v>
      </c>
      <c r="X1134">
        <v>0</v>
      </c>
      <c r="Y1134">
        <v>1</v>
      </c>
      <c r="AA1134">
        <v>1</v>
      </c>
      <c r="AC1134">
        <v>42875</v>
      </c>
      <c r="AD1134" t="s">
        <v>2413</v>
      </c>
      <c r="AE1134">
        <v>0</v>
      </c>
      <c r="AF1134">
        <v>0</v>
      </c>
    </row>
    <row r="1135" spans="1:32" x14ac:dyDescent="0.2">
      <c r="A1135" s="1" t="s">
        <v>512</v>
      </c>
      <c r="B1135" s="1" t="s">
        <v>632</v>
      </c>
      <c r="C1135" s="1" t="s">
        <v>193</v>
      </c>
      <c r="D1135" s="1" t="s">
        <v>284</v>
      </c>
      <c r="E1135" s="1">
        <v>1138</v>
      </c>
      <c r="F1135" s="1" t="s">
        <v>1177</v>
      </c>
      <c r="G1135" s="1" t="s">
        <v>198</v>
      </c>
      <c r="H1135" s="2"/>
      <c r="I1135" s="2">
        <v>42634</v>
      </c>
      <c r="J1135" s="1">
        <v>4</v>
      </c>
      <c r="K1135" s="1" t="s">
        <v>275</v>
      </c>
      <c r="L1135" s="1" t="s">
        <v>1172</v>
      </c>
      <c r="M1135" s="1" t="s">
        <v>193</v>
      </c>
      <c r="N1135" s="1">
        <v>2016</v>
      </c>
      <c r="O1135" s="2">
        <v>0</v>
      </c>
      <c r="P1135" s="1">
        <v>0</v>
      </c>
      <c r="Q1135" s="2">
        <v>0</v>
      </c>
      <c r="R1135" s="1"/>
      <c r="S1135" s="2">
        <v>0</v>
      </c>
      <c r="T1135" s="1" t="s">
        <v>193</v>
      </c>
      <c r="V1135" t="s">
        <v>193</v>
      </c>
      <c r="W1135" t="s">
        <v>2414</v>
      </c>
      <c r="X1135">
        <v>0</v>
      </c>
      <c r="Y1135">
        <v>1</v>
      </c>
      <c r="AA1135">
        <v>1</v>
      </c>
      <c r="AC1135">
        <v>42634</v>
      </c>
      <c r="AD1135" t="s">
        <v>2415</v>
      </c>
      <c r="AE1135">
        <v>0</v>
      </c>
      <c r="AF1135">
        <v>0</v>
      </c>
    </row>
    <row r="1136" spans="1:32" x14ac:dyDescent="0.2">
      <c r="A1136" s="1" t="s">
        <v>512</v>
      </c>
      <c r="B1136" s="1" t="s">
        <v>632</v>
      </c>
      <c r="C1136" s="1" t="s">
        <v>193</v>
      </c>
      <c r="D1136" s="1" t="s">
        <v>284</v>
      </c>
      <c r="E1136" s="1">
        <v>1300</v>
      </c>
      <c r="F1136" s="1" t="s">
        <v>2416</v>
      </c>
      <c r="G1136" s="1" t="s">
        <v>198</v>
      </c>
      <c r="H1136" s="2"/>
      <c r="I1136" s="2">
        <v>42524</v>
      </c>
      <c r="J1136" s="1">
        <v>3.5</v>
      </c>
      <c r="K1136" s="1" t="s">
        <v>275</v>
      </c>
      <c r="L1136" s="1" t="s">
        <v>2417</v>
      </c>
      <c r="M1136" s="1" t="s">
        <v>193</v>
      </c>
      <c r="N1136" s="1">
        <v>2016</v>
      </c>
      <c r="O1136" s="2">
        <v>0</v>
      </c>
      <c r="P1136" s="1">
        <v>0</v>
      </c>
      <c r="Q1136" s="2">
        <v>0</v>
      </c>
      <c r="R1136" s="1"/>
      <c r="S1136" s="2">
        <v>0</v>
      </c>
      <c r="T1136" s="1" t="s">
        <v>193</v>
      </c>
      <c r="V1136" t="s">
        <v>193</v>
      </c>
      <c r="W1136" t="s">
        <v>2418</v>
      </c>
      <c r="X1136">
        <v>0</v>
      </c>
      <c r="Y1136">
        <v>1</v>
      </c>
      <c r="AA1136">
        <v>1</v>
      </c>
      <c r="AC1136">
        <v>42524</v>
      </c>
      <c r="AD1136" t="s">
        <v>2419</v>
      </c>
      <c r="AE1136">
        <v>0</v>
      </c>
      <c r="AF1136">
        <v>0</v>
      </c>
    </row>
    <row r="1137" spans="1:32" x14ac:dyDescent="0.2">
      <c r="A1137" s="1" t="s">
        <v>512</v>
      </c>
      <c r="B1137" s="1" t="s">
        <v>632</v>
      </c>
      <c r="C1137" s="1" t="s">
        <v>193</v>
      </c>
      <c r="D1137" s="1" t="s">
        <v>284</v>
      </c>
      <c r="E1137" s="1">
        <v>1305</v>
      </c>
      <c r="F1137" s="1" t="s">
        <v>2420</v>
      </c>
      <c r="G1137" s="1" t="s">
        <v>198</v>
      </c>
      <c r="H1137" s="2"/>
      <c r="I1137" s="2">
        <v>42740</v>
      </c>
      <c r="J1137" s="1">
        <v>5</v>
      </c>
      <c r="K1137" s="1" t="s">
        <v>275</v>
      </c>
      <c r="L1137" s="1" t="s">
        <v>1172</v>
      </c>
      <c r="M1137" s="1" t="s">
        <v>193</v>
      </c>
      <c r="N1137" s="1">
        <v>2017</v>
      </c>
      <c r="O1137" s="2">
        <v>0</v>
      </c>
      <c r="P1137" s="1">
        <v>0</v>
      </c>
      <c r="Q1137" s="2">
        <v>0</v>
      </c>
      <c r="R1137" s="1"/>
      <c r="S1137" s="2">
        <v>0</v>
      </c>
      <c r="T1137" s="1" t="s">
        <v>193</v>
      </c>
      <c r="V1137" t="s">
        <v>193</v>
      </c>
      <c r="W1137" t="s">
        <v>2421</v>
      </c>
      <c r="X1137">
        <v>0</v>
      </c>
      <c r="Y1137">
        <v>1</v>
      </c>
      <c r="AA1137">
        <v>1</v>
      </c>
      <c r="AC1137">
        <v>42740</v>
      </c>
      <c r="AD1137" t="s">
        <v>2422</v>
      </c>
      <c r="AE1137">
        <v>0</v>
      </c>
      <c r="AF1137">
        <v>0</v>
      </c>
    </row>
    <row r="1138" spans="1:32" x14ac:dyDescent="0.2">
      <c r="A1138" s="1" t="s">
        <v>512</v>
      </c>
      <c r="B1138" s="1" t="s">
        <v>632</v>
      </c>
      <c r="C1138" s="1" t="s">
        <v>193</v>
      </c>
      <c r="D1138" s="1" t="s">
        <v>284</v>
      </c>
      <c r="E1138" s="1">
        <v>1313</v>
      </c>
      <c r="F1138" s="1" t="s">
        <v>1291</v>
      </c>
      <c r="G1138" s="1" t="s">
        <v>198</v>
      </c>
      <c r="H1138" s="2"/>
      <c r="I1138" s="2">
        <v>42827</v>
      </c>
      <c r="J1138" s="1">
        <v>4.5</v>
      </c>
      <c r="K1138" s="1" t="s">
        <v>275</v>
      </c>
      <c r="L1138" s="1" t="s">
        <v>2423</v>
      </c>
      <c r="M1138" s="1" t="s">
        <v>193</v>
      </c>
      <c r="N1138" s="1">
        <v>2017</v>
      </c>
      <c r="O1138" s="2">
        <v>0</v>
      </c>
      <c r="P1138" s="1">
        <v>0</v>
      </c>
      <c r="Q1138" s="2">
        <v>0</v>
      </c>
      <c r="R1138" s="1"/>
      <c r="S1138" s="2">
        <v>0</v>
      </c>
      <c r="T1138" s="1" t="s">
        <v>193</v>
      </c>
      <c r="V1138" t="s">
        <v>193</v>
      </c>
      <c r="W1138" t="s">
        <v>2424</v>
      </c>
      <c r="X1138">
        <v>0</v>
      </c>
      <c r="Y1138">
        <v>1</v>
      </c>
      <c r="AA1138">
        <v>1</v>
      </c>
      <c r="AC1138">
        <v>42827</v>
      </c>
      <c r="AD1138" t="s">
        <v>2425</v>
      </c>
      <c r="AE1138">
        <v>0</v>
      </c>
      <c r="AF1138">
        <v>0</v>
      </c>
    </row>
    <row r="1139" spans="1:32" x14ac:dyDescent="0.2">
      <c r="A1139" s="1" t="s">
        <v>512</v>
      </c>
      <c r="B1139" s="1" t="s">
        <v>632</v>
      </c>
      <c r="C1139" s="1" t="s">
        <v>193</v>
      </c>
      <c r="D1139" s="1" t="s">
        <v>284</v>
      </c>
      <c r="E1139" s="1">
        <v>1320</v>
      </c>
      <c r="F1139" s="1" t="s">
        <v>2426</v>
      </c>
      <c r="G1139" s="1" t="s">
        <v>198</v>
      </c>
      <c r="H1139" s="2"/>
      <c r="I1139" s="2">
        <v>42867</v>
      </c>
      <c r="J1139" s="1">
        <v>3.5</v>
      </c>
      <c r="K1139" s="1" t="s">
        <v>275</v>
      </c>
      <c r="L1139" s="1" t="s">
        <v>2423</v>
      </c>
      <c r="M1139" s="1" t="s">
        <v>193</v>
      </c>
      <c r="N1139" s="1">
        <v>2017</v>
      </c>
      <c r="O1139" s="2">
        <v>0</v>
      </c>
      <c r="P1139" s="1">
        <v>0</v>
      </c>
      <c r="Q1139" s="2">
        <v>0</v>
      </c>
      <c r="R1139" s="1"/>
      <c r="S1139" s="2">
        <v>0</v>
      </c>
      <c r="T1139" s="1" t="s">
        <v>193</v>
      </c>
      <c r="V1139" t="s">
        <v>193</v>
      </c>
      <c r="W1139" t="s">
        <v>2427</v>
      </c>
      <c r="X1139">
        <v>0</v>
      </c>
      <c r="Y1139">
        <v>1</v>
      </c>
      <c r="AA1139">
        <v>1</v>
      </c>
      <c r="AC1139">
        <v>42867</v>
      </c>
      <c r="AD1139" t="s">
        <v>2428</v>
      </c>
      <c r="AE1139">
        <v>0</v>
      </c>
      <c r="AF1139">
        <v>0</v>
      </c>
    </row>
    <row r="1140" spans="1:32" x14ac:dyDescent="0.2">
      <c r="A1140" s="1" t="s">
        <v>512</v>
      </c>
      <c r="B1140" s="1" t="s">
        <v>632</v>
      </c>
      <c r="C1140" s="1" t="s">
        <v>193</v>
      </c>
      <c r="D1140" s="1" t="s">
        <v>284</v>
      </c>
      <c r="E1140" s="1">
        <v>1378</v>
      </c>
      <c r="F1140" s="1" t="s">
        <v>2197</v>
      </c>
      <c r="G1140" s="1" t="s">
        <v>198</v>
      </c>
      <c r="H1140" s="2"/>
      <c r="I1140" s="2">
        <v>42800</v>
      </c>
      <c r="J1140" s="1">
        <v>3</v>
      </c>
      <c r="K1140" s="1" t="s">
        <v>275</v>
      </c>
      <c r="L1140" s="1" t="s">
        <v>1169</v>
      </c>
      <c r="M1140" s="1" t="s">
        <v>193</v>
      </c>
      <c r="N1140" s="1">
        <v>2017</v>
      </c>
      <c r="O1140" s="2">
        <v>0</v>
      </c>
      <c r="P1140" s="1">
        <v>0</v>
      </c>
      <c r="Q1140" s="2">
        <v>0</v>
      </c>
      <c r="R1140" s="1"/>
      <c r="S1140" s="2">
        <v>0</v>
      </c>
      <c r="T1140" s="1" t="s">
        <v>193</v>
      </c>
      <c r="V1140" t="s">
        <v>193</v>
      </c>
      <c r="W1140" t="s">
        <v>2429</v>
      </c>
      <c r="X1140">
        <v>0</v>
      </c>
      <c r="Y1140">
        <v>1</v>
      </c>
      <c r="AA1140">
        <v>1</v>
      </c>
      <c r="AC1140">
        <v>42800</v>
      </c>
      <c r="AD1140" t="s">
        <v>2199</v>
      </c>
      <c r="AE1140">
        <v>0</v>
      </c>
      <c r="AF1140">
        <v>0</v>
      </c>
    </row>
    <row r="1141" spans="1:32" x14ac:dyDescent="0.2">
      <c r="A1141" s="1" t="s">
        <v>512</v>
      </c>
      <c r="B1141" s="1" t="s">
        <v>632</v>
      </c>
      <c r="C1141" s="1" t="s">
        <v>193</v>
      </c>
      <c r="D1141" s="1" t="s">
        <v>284</v>
      </c>
      <c r="E1141" s="1">
        <v>1385</v>
      </c>
      <c r="F1141" s="1" t="s">
        <v>1530</v>
      </c>
      <c r="G1141" s="1" t="s">
        <v>198</v>
      </c>
      <c r="H1141" s="2"/>
      <c r="I1141" s="2">
        <v>42864</v>
      </c>
      <c r="J1141" s="1">
        <v>3</v>
      </c>
      <c r="K1141" s="1" t="s">
        <v>275</v>
      </c>
      <c r="L1141" s="1" t="s">
        <v>1172</v>
      </c>
      <c r="M1141" s="1" t="s">
        <v>193</v>
      </c>
      <c r="N1141" s="1">
        <v>2017</v>
      </c>
      <c r="O1141" s="2">
        <v>0</v>
      </c>
      <c r="P1141" s="1">
        <v>0</v>
      </c>
      <c r="Q1141" s="2">
        <v>0</v>
      </c>
      <c r="R1141" s="1"/>
      <c r="S1141" s="2">
        <v>0</v>
      </c>
      <c r="T1141" s="1" t="s">
        <v>193</v>
      </c>
      <c r="V1141" t="s">
        <v>193</v>
      </c>
      <c r="W1141" t="s">
        <v>2430</v>
      </c>
      <c r="X1141">
        <v>0</v>
      </c>
      <c r="Y1141">
        <v>1</v>
      </c>
      <c r="AA1141">
        <v>1</v>
      </c>
      <c r="AC1141">
        <v>42864</v>
      </c>
      <c r="AD1141" t="s">
        <v>1532</v>
      </c>
      <c r="AE1141">
        <v>0</v>
      </c>
      <c r="AF1141">
        <v>0</v>
      </c>
    </row>
    <row r="1142" spans="1:32" x14ac:dyDescent="0.2">
      <c r="A1142" s="1" t="s">
        <v>512</v>
      </c>
      <c r="B1142" s="1" t="s">
        <v>632</v>
      </c>
      <c r="C1142" s="1" t="s">
        <v>193</v>
      </c>
      <c r="D1142" s="1" t="s">
        <v>284</v>
      </c>
      <c r="E1142" s="1">
        <v>1393</v>
      </c>
      <c r="F1142" s="1" t="s">
        <v>2431</v>
      </c>
      <c r="G1142" s="1" t="s">
        <v>198</v>
      </c>
      <c r="H1142" s="2"/>
      <c r="I1142" s="2">
        <v>42752</v>
      </c>
      <c r="J1142" s="1">
        <v>2</v>
      </c>
      <c r="K1142" s="1" t="s">
        <v>275</v>
      </c>
      <c r="L1142" s="1" t="s">
        <v>1169</v>
      </c>
      <c r="M1142" s="1" t="s">
        <v>193</v>
      </c>
      <c r="N1142" s="1">
        <v>2017</v>
      </c>
      <c r="O1142" s="2">
        <v>0</v>
      </c>
      <c r="P1142" s="1">
        <v>1</v>
      </c>
      <c r="Q1142" s="2">
        <v>1</v>
      </c>
      <c r="R1142" s="1"/>
      <c r="S1142" s="2">
        <v>0</v>
      </c>
      <c r="T1142" s="1" t="s">
        <v>193</v>
      </c>
      <c r="U1142">
        <v>2</v>
      </c>
      <c r="V1142" t="s">
        <v>193</v>
      </c>
      <c r="W1142" t="s">
        <v>2432</v>
      </c>
      <c r="X1142">
        <v>0</v>
      </c>
      <c r="Y1142">
        <v>1</v>
      </c>
      <c r="AA1142">
        <v>1</v>
      </c>
      <c r="AC1142">
        <v>42752</v>
      </c>
      <c r="AD1142" t="s">
        <v>2199</v>
      </c>
      <c r="AE1142">
        <v>0</v>
      </c>
      <c r="AF1142">
        <v>0</v>
      </c>
    </row>
    <row r="1143" spans="1:32" x14ac:dyDescent="0.2">
      <c r="A1143" s="1" t="s">
        <v>512</v>
      </c>
      <c r="B1143" s="1" t="s">
        <v>648</v>
      </c>
      <c r="C1143" s="1" t="s">
        <v>193</v>
      </c>
      <c r="D1143" s="1" t="s">
        <v>284</v>
      </c>
      <c r="E1143" s="1">
        <v>406</v>
      </c>
      <c r="F1143" s="1" t="s">
        <v>345</v>
      </c>
      <c r="G1143" s="1" t="s">
        <v>198</v>
      </c>
      <c r="H1143" s="2"/>
      <c r="I1143" s="2">
        <v>42894</v>
      </c>
      <c r="J1143" s="1">
        <v>3</v>
      </c>
      <c r="K1143" s="1" t="s">
        <v>275</v>
      </c>
      <c r="L1143" s="1" t="s">
        <v>1191</v>
      </c>
      <c r="M1143" s="1" t="s">
        <v>193</v>
      </c>
      <c r="N1143" s="1">
        <v>2017</v>
      </c>
      <c r="O1143" s="2">
        <v>0</v>
      </c>
      <c r="P1143" s="1">
        <v>0</v>
      </c>
      <c r="Q1143" s="2">
        <v>0</v>
      </c>
      <c r="R1143" s="1"/>
      <c r="S1143" s="2">
        <v>0</v>
      </c>
      <c r="T1143" s="1" t="s">
        <v>193</v>
      </c>
      <c r="V1143" t="s">
        <v>193</v>
      </c>
      <c r="W1143" t="s">
        <v>110</v>
      </c>
      <c r="X1143">
        <v>0</v>
      </c>
      <c r="Y1143">
        <v>1</v>
      </c>
      <c r="AA1143">
        <v>1</v>
      </c>
      <c r="AC1143">
        <v>42894</v>
      </c>
      <c r="AD1143" t="s">
        <v>1538</v>
      </c>
      <c r="AE1143">
        <v>0</v>
      </c>
      <c r="AF1143">
        <v>0</v>
      </c>
    </row>
    <row r="1144" spans="1:32" x14ac:dyDescent="0.2">
      <c r="A1144" s="1" t="s">
        <v>512</v>
      </c>
      <c r="B1144" s="1" t="s">
        <v>648</v>
      </c>
      <c r="C1144" s="1" t="s">
        <v>193</v>
      </c>
      <c r="D1144" s="1" t="s">
        <v>284</v>
      </c>
      <c r="E1144" s="1">
        <v>414</v>
      </c>
      <c r="F1144" s="1" t="s">
        <v>2433</v>
      </c>
      <c r="G1144" s="1" t="s">
        <v>198</v>
      </c>
      <c r="H1144" s="2"/>
      <c r="I1144" s="2">
        <v>42710</v>
      </c>
      <c r="J1144" s="1">
        <v>3.5</v>
      </c>
      <c r="K1144" s="1" t="s">
        <v>275</v>
      </c>
      <c r="L1144" s="1" t="s">
        <v>1186</v>
      </c>
      <c r="M1144" s="1" t="s">
        <v>193</v>
      </c>
      <c r="N1144" s="1">
        <v>2016</v>
      </c>
      <c r="O1144" s="2">
        <v>0</v>
      </c>
      <c r="P1144" s="1">
        <v>0</v>
      </c>
      <c r="Q1144" s="2">
        <v>0</v>
      </c>
      <c r="R1144" s="1"/>
      <c r="S1144" s="2">
        <v>0</v>
      </c>
      <c r="T1144" s="1" t="s">
        <v>193</v>
      </c>
      <c r="V1144" t="s">
        <v>193</v>
      </c>
      <c r="W1144" t="s">
        <v>744</v>
      </c>
      <c r="X1144">
        <v>0</v>
      </c>
      <c r="Y1144">
        <v>1</v>
      </c>
      <c r="AA1144">
        <v>1</v>
      </c>
      <c r="AC1144">
        <v>42710</v>
      </c>
      <c r="AD1144" t="s">
        <v>2434</v>
      </c>
      <c r="AE1144">
        <v>0</v>
      </c>
      <c r="AF1144">
        <v>0</v>
      </c>
    </row>
    <row r="1145" spans="1:32" x14ac:dyDescent="0.2">
      <c r="A1145" s="1" t="s">
        <v>512</v>
      </c>
      <c r="B1145" s="1" t="s">
        <v>648</v>
      </c>
      <c r="C1145" s="1" t="s">
        <v>193</v>
      </c>
      <c r="D1145" s="1" t="s">
        <v>284</v>
      </c>
      <c r="E1145" s="1">
        <v>423</v>
      </c>
      <c r="F1145" s="1" t="s">
        <v>2435</v>
      </c>
      <c r="G1145" s="1" t="s">
        <v>198</v>
      </c>
      <c r="H1145" s="2"/>
      <c r="I1145" s="2">
        <v>42785</v>
      </c>
      <c r="J1145" s="1">
        <v>3</v>
      </c>
      <c r="K1145" s="1" t="s">
        <v>275</v>
      </c>
      <c r="L1145" s="1" t="s">
        <v>1191</v>
      </c>
      <c r="M1145" s="1" t="s">
        <v>193</v>
      </c>
      <c r="N1145" s="1">
        <v>2017</v>
      </c>
      <c r="O1145" s="2">
        <v>0</v>
      </c>
      <c r="P1145" s="1">
        <v>0</v>
      </c>
      <c r="Q1145" s="2">
        <v>0</v>
      </c>
      <c r="R1145" s="1"/>
      <c r="S1145" s="2">
        <v>0</v>
      </c>
      <c r="T1145" s="1" t="s">
        <v>193</v>
      </c>
      <c r="V1145" t="s">
        <v>193</v>
      </c>
      <c r="W1145" t="s">
        <v>2436</v>
      </c>
      <c r="X1145">
        <v>0</v>
      </c>
      <c r="Y1145">
        <v>1</v>
      </c>
      <c r="AA1145">
        <v>1</v>
      </c>
      <c r="AC1145">
        <v>42785</v>
      </c>
      <c r="AD1145" t="s">
        <v>2437</v>
      </c>
      <c r="AE1145">
        <v>0</v>
      </c>
      <c r="AF1145">
        <v>0</v>
      </c>
    </row>
    <row r="1146" spans="1:32" x14ac:dyDescent="0.2">
      <c r="A1146" s="1" t="s">
        <v>512</v>
      </c>
      <c r="B1146" s="1" t="s">
        <v>648</v>
      </c>
      <c r="C1146" s="1" t="s">
        <v>193</v>
      </c>
      <c r="D1146" s="1" t="s">
        <v>284</v>
      </c>
      <c r="E1146" s="1">
        <v>437</v>
      </c>
      <c r="F1146" s="1" t="s">
        <v>2438</v>
      </c>
      <c r="G1146" s="1" t="s">
        <v>198</v>
      </c>
      <c r="H1146" s="2"/>
      <c r="I1146" s="2">
        <v>42893</v>
      </c>
      <c r="J1146" s="1">
        <v>4.5</v>
      </c>
      <c r="K1146" s="1" t="s">
        <v>275</v>
      </c>
      <c r="L1146" s="1" t="s">
        <v>1194</v>
      </c>
      <c r="M1146" s="1" t="s">
        <v>193</v>
      </c>
      <c r="N1146" s="1">
        <v>2017</v>
      </c>
      <c r="O1146" s="2">
        <v>0</v>
      </c>
      <c r="P1146" s="1">
        <v>0</v>
      </c>
      <c r="Q1146" s="2">
        <v>0</v>
      </c>
      <c r="R1146" s="1"/>
      <c r="S1146" s="2">
        <v>0</v>
      </c>
      <c r="T1146" s="1" t="s">
        <v>193</v>
      </c>
      <c r="V1146" t="s">
        <v>193</v>
      </c>
      <c r="W1146" t="s">
        <v>2439</v>
      </c>
      <c r="X1146">
        <v>0</v>
      </c>
      <c r="Y1146">
        <v>1</v>
      </c>
      <c r="AA1146">
        <v>1</v>
      </c>
      <c r="AC1146">
        <v>42893</v>
      </c>
      <c r="AD1146" t="s">
        <v>2440</v>
      </c>
      <c r="AE1146">
        <v>0</v>
      </c>
      <c r="AF1146">
        <v>0</v>
      </c>
    </row>
    <row r="1147" spans="1:32" x14ac:dyDescent="0.2">
      <c r="A1147" s="1" t="s">
        <v>512</v>
      </c>
      <c r="B1147" s="1" t="s">
        <v>648</v>
      </c>
      <c r="C1147" s="1" t="s">
        <v>193</v>
      </c>
      <c r="D1147" s="1" t="s">
        <v>284</v>
      </c>
      <c r="E1147" s="1">
        <v>444</v>
      </c>
      <c r="F1147" s="1" t="s">
        <v>2441</v>
      </c>
      <c r="G1147" s="1" t="s">
        <v>198</v>
      </c>
      <c r="H1147" s="2"/>
      <c r="I1147" s="2">
        <v>42854</v>
      </c>
      <c r="J1147" s="1">
        <v>3</v>
      </c>
      <c r="K1147" s="1" t="s">
        <v>275</v>
      </c>
      <c r="L1147" s="1" t="s">
        <v>1183</v>
      </c>
      <c r="M1147" s="1" t="s">
        <v>193</v>
      </c>
      <c r="N1147" s="1">
        <v>2017</v>
      </c>
      <c r="O1147" s="2">
        <v>0</v>
      </c>
      <c r="P1147" s="1">
        <v>0</v>
      </c>
      <c r="Q1147" s="2">
        <v>0</v>
      </c>
      <c r="R1147" s="1"/>
      <c r="S1147" s="2">
        <v>0</v>
      </c>
      <c r="T1147" s="1" t="s">
        <v>193</v>
      </c>
      <c r="V1147" t="s">
        <v>193</v>
      </c>
      <c r="W1147" t="s">
        <v>114</v>
      </c>
      <c r="X1147">
        <v>0</v>
      </c>
      <c r="Y1147">
        <v>1</v>
      </c>
      <c r="AA1147">
        <v>1</v>
      </c>
      <c r="AC1147">
        <v>42854</v>
      </c>
      <c r="AD1147" t="s">
        <v>1604</v>
      </c>
      <c r="AE1147">
        <v>0</v>
      </c>
      <c r="AF1147">
        <v>0</v>
      </c>
    </row>
    <row r="1148" spans="1:32" x14ac:dyDescent="0.2">
      <c r="A1148" s="1" t="s">
        <v>512</v>
      </c>
      <c r="B1148" s="1" t="s">
        <v>648</v>
      </c>
      <c r="C1148" s="1" t="s">
        <v>193</v>
      </c>
      <c r="D1148" s="1" t="s">
        <v>284</v>
      </c>
      <c r="E1148" s="1">
        <v>499</v>
      </c>
      <c r="F1148" s="1" t="s">
        <v>2442</v>
      </c>
      <c r="G1148" s="1" t="s">
        <v>198</v>
      </c>
      <c r="H1148" s="2"/>
      <c r="I1148" s="2">
        <v>42406</v>
      </c>
      <c r="J1148" s="1">
        <v>4</v>
      </c>
      <c r="K1148" s="1" t="s">
        <v>275</v>
      </c>
      <c r="L1148" s="1" t="s">
        <v>1186</v>
      </c>
      <c r="M1148" s="1" t="s">
        <v>193</v>
      </c>
      <c r="N1148" s="1">
        <v>2016</v>
      </c>
      <c r="O1148" s="2">
        <v>0</v>
      </c>
      <c r="P1148" s="1">
        <v>0</v>
      </c>
      <c r="Q1148" s="2">
        <v>0</v>
      </c>
      <c r="R1148" s="1"/>
      <c r="S1148" s="2">
        <v>0</v>
      </c>
      <c r="T1148" s="1" t="s">
        <v>193</v>
      </c>
      <c r="V1148" t="s">
        <v>193</v>
      </c>
      <c r="W1148" t="s">
        <v>2443</v>
      </c>
      <c r="X1148">
        <v>0</v>
      </c>
      <c r="Y1148">
        <v>1</v>
      </c>
      <c r="AA1148">
        <v>1</v>
      </c>
      <c r="AC1148">
        <v>42406</v>
      </c>
      <c r="AD1148" t="s">
        <v>1535</v>
      </c>
      <c r="AE1148">
        <v>0</v>
      </c>
      <c r="AF1148">
        <v>0</v>
      </c>
    </row>
    <row r="1149" spans="1:32" x14ac:dyDescent="0.2">
      <c r="A1149" s="1" t="s">
        <v>512</v>
      </c>
      <c r="B1149" s="1" t="s">
        <v>648</v>
      </c>
      <c r="C1149" s="1" t="s">
        <v>193</v>
      </c>
      <c r="D1149" s="1" t="s">
        <v>284</v>
      </c>
      <c r="E1149" s="1">
        <v>729</v>
      </c>
      <c r="F1149" s="1" t="s">
        <v>851</v>
      </c>
      <c r="G1149" s="1" t="s">
        <v>198</v>
      </c>
      <c r="H1149" s="2"/>
      <c r="I1149" s="2">
        <v>42885</v>
      </c>
      <c r="J1149" s="1">
        <v>3.5</v>
      </c>
      <c r="K1149" s="1" t="s">
        <v>275</v>
      </c>
      <c r="L1149" s="1" t="s">
        <v>1183</v>
      </c>
      <c r="M1149" s="1" t="s">
        <v>193</v>
      </c>
      <c r="N1149" s="1">
        <v>2017</v>
      </c>
      <c r="O1149" s="2">
        <v>0</v>
      </c>
      <c r="P1149" s="1">
        <v>0</v>
      </c>
      <c r="Q1149" s="2">
        <v>0</v>
      </c>
      <c r="R1149" s="1"/>
      <c r="S1149" s="2">
        <v>0</v>
      </c>
      <c r="T1149" s="1" t="s">
        <v>193</v>
      </c>
      <c r="V1149" t="s">
        <v>193</v>
      </c>
      <c r="W1149" t="s">
        <v>2444</v>
      </c>
      <c r="X1149">
        <v>0</v>
      </c>
      <c r="Y1149">
        <v>1</v>
      </c>
      <c r="AA1149">
        <v>1</v>
      </c>
      <c r="AC1149">
        <v>42885</v>
      </c>
      <c r="AD1149" t="s">
        <v>2445</v>
      </c>
      <c r="AE1149">
        <v>0</v>
      </c>
      <c r="AF1149">
        <v>0</v>
      </c>
    </row>
    <row r="1150" spans="1:32" x14ac:dyDescent="0.2">
      <c r="A1150" s="1" t="s">
        <v>512</v>
      </c>
      <c r="B1150" s="1" t="s">
        <v>1202</v>
      </c>
      <c r="C1150" s="1" t="s">
        <v>193</v>
      </c>
      <c r="D1150" s="1" t="s">
        <v>284</v>
      </c>
      <c r="E1150" s="1">
        <v>1419</v>
      </c>
      <c r="F1150" s="1" t="s">
        <v>2446</v>
      </c>
      <c r="G1150" s="1" t="s">
        <v>198</v>
      </c>
      <c r="H1150" s="2"/>
      <c r="I1150" s="2">
        <v>42336</v>
      </c>
      <c r="J1150" s="1">
        <v>3</v>
      </c>
      <c r="K1150" s="1" t="s">
        <v>275</v>
      </c>
      <c r="L1150" s="1" t="s">
        <v>1204</v>
      </c>
      <c r="M1150" s="1" t="s">
        <v>193</v>
      </c>
      <c r="N1150" s="1">
        <v>2015</v>
      </c>
      <c r="O1150" s="2">
        <v>1</v>
      </c>
      <c r="P1150" s="1">
        <v>0</v>
      </c>
      <c r="Q1150" s="2">
        <v>1</v>
      </c>
      <c r="R1150" s="1">
        <v>42336</v>
      </c>
      <c r="S1150" s="2">
        <v>0</v>
      </c>
      <c r="T1150" s="1" t="s">
        <v>286</v>
      </c>
      <c r="V1150" t="s">
        <v>193</v>
      </c>
      <c r="W1150" t="s">
        <v>2447</v>
      </c>
      <c r="X1150">
        <v>0</v>
      </c>
      <c r="Y1150">
        <v>1</v>
      </c>
      <c r="AA1150">
        <v>1</v>
      </c>
      <c r="AC1150">
        <v>42336</v>
      </c>
      <c r="AD1150" t="s">
        <v>2448</v>
      </c>
      <c r="AE1150">
        <v>0</v>
      </c>
      <c r="AF1150">
        <v>0</v>
      </c>
    </row>
    <row r="1151" spans="1:32" x14ac:dyDescent="0.2">
      <c r="A1151" s="1" t="s">
        <v>512</v>
      </c>
      <c r="B1151" s="1" t="s">
        <v>1202</v>
      </c>
      <c r="C1151" s="1" t="s">
        <v>193</v>
      </c>
      <c r="D1151" s="1" t="s">
        <v>284</v>
      </c>
      <c r="E1151" s="1">
        <v>1423</v>
      </c>
      <c r="F1151" s="1" t="s">
        <v>2449</v>
      </c>
      <c r="G1151" s="1" t="s">
        <v>198</v>
      </c>
      <c r="H1151" s="2"/>
      <c r="I1151" s="2">
        <v>42339</v>
      </c>
      <c r="J1151" s="1">
        <v>3.5</v>
      </c>
      <c r="K1151" s="1" t="s">
        <v>275</v>
      </c>
      <c r="L1151" s="1" t="s">
        <v>1204</v>
      </c>
      <c r="M1151" s="1" t="s">
        <v>193</v>
      </c>
      <c r="N1151" s="1">
        <v>2015</v>
      </c>
      <c r="O1151" s="2">
        <v>1</v>
      </c>
      <c r="P1151" s="1">
        <v>0</v>
      </c>
      <c r="Q1151" s="2">
        <v>1</v>
      </c>
      <c r="R1151" s="1">
        <v>42339</v>
      </c>
      <c r="S1151" s="2">
        <v>0</v>
      </c>
      <c r="T1151" s="1" t="s">
        <v>286</v>
      </c>
      <c r="V1151" t="s">
        <v>193</v>
      </c>
      <c r="W1151" t="s">
        <v>2450</v>
      </c>
      <c r="X1151">
        <v>0</v>
      </c>
      <c r="Y1151">
        <v>1</v>
      </c>
      <c r="AA1151">
        <v>1</v>
      </c>
      <c r="AC1151">
        <v>42339</v>
      </c>
      <c r="AD1151" t="s">
        <v>2448</v>
      </c>
      <c r="AE1151">
        <v>0</v>
      </c>
      <c r="AF1151">
        <v>0</v>
      </c>
    </row>
    <row r="1152" spans="1:32" x14ac:dyDescent="0.2">
      <c r="A1152" s="1" t="s">
        <v>512</v>
      </c>
      <c r="B1152" s="1" t="s">
        <v>1202</v>
      </c>
      <c r="C1152" s="1" t="s">
        <v>193</v>
      </c>
      <c r="D1152" s="1" t="s">
        <v>284</v>
      </c>
      <c r="E1152" s="1">
        <v>1515</v>
      </c>
      <c r="F1152" s="1" t="s">
        <v>2451</v>
      </c>
      <c r="G1152" s="1" t="s">
        <v>198</v>
      </c>
      <c r="H1152" s="2"/>
      <c r="I1152" s="2">
        <v>42162</v>
      </c>
      <c r="J1152" s="1">
        <v>4.5</v>
      </c>
      <c r="K1152" s="1" t="s">
        <v>275</v>
      </c>
      <c r="L1152" s="1" t="s">
        <v>1204</v>
      </c>
      <c r="M1152" s="1" t="s">
        <v>193</v>
      </c>
      <c r="N1152" s="1">
        <v>2015</v>
      </c>
      <c r="O1152" s="2">
        <v>1</v>
      </c>
      <c r="P1152" s="1">
        <v>0</v>
      </c>
      <c r="Q1152" s="2">
        <v>1</v>
      </c>
      <c r="R1152" s="1">
        <v>42162</v>
      </c>
      <c r="S1152" s="2">
        <v>0</v>
      </c>
      <c r="T1152" s="1" t="s">
        <v>286</v>
      </c>
      <c r="V1152" t="s">
        <v>193</v>
      </c>
      <c r="W1152" t="s">
        <v>2452</v>
      </c>
      <c r="X1152">
        <v>0</v>
      </c>
      <c r="Y1152">
        <v>1</v>
      </c>
      <c r="AA1152">
        <v>1</v>
      </c>
      <c r="AC1152">
        <v>42162</v>
      </c>
      <c r="AD1152" t="s">
        <v>2453</v>
      </c>
      <c r="AE1152">
        <v>0</v>
      </c>
      <c r="AF1152">
        <v>0</v>
      </c>
    </row>
    <row r="1153" spans="1:32" x14ac:dyDescent="0.2">
      <c r="A1153" s="1" t="s">
        <v>512</v>
      </c>
      <c r="B1153" s="1" t="s">
        <v>1202</v>
      </c>
      <c r="C1153" s="1" t="s">
        <v>193</v>
      </c>
      <c r="D1153" s="1" t="s">
        <v>284</v>
      </c>
      <c r="E1153" s="1">
        <v>1562</v>
      </c>
      <c r="F1153" s="1" t="s">
        <v>2454</v>
      </c>
      <c r="G1153" s="1" t="s">
        <v>198</v>
      </c>
      <c r="H1153" s="2"/>
      <c r="I1153" s="2">
        <v>42356</v>
      </c>
      <c r="J1153" s="1">
        <v>4</v>
      </c>
      <c r="K1153" s="1" t="s">
        <v>275</v>
      </c>
      <c r="L1153" s="1" t="s">
        <v>1204</v>
      </c>
      <c r="M1153" s="1" t="s">
        <v>193</v>
      </c>
      <c r="N1153" s="1">
        <v>2015</v>
      </c>
      <c r="O1153" s="2">
        <v>1</v>
      </c>
      <c r="P1153" s="1">
        <v>0</v>
      </c>
      <c r="Q1153" s="2">
        <v>1</v>
      </c>
      <c r="R1153" s="1">
        <v>42356</v>
      </c>
      <c r="S1153" s="2">
        <v>0</v>
      </c>
      <c r="T1153" s="1" t="s">
        <v>286</v>
      </c>
      <c r="V1153" t="s">
        <v>193</v>
      </c>
      <c r="W1153" t="s">
        <v>2455</v>
      </c>
      <c r="X1153">
        <v>0</v>
      </c>
      <c r="Y1153">
        <v>1</v>
      </c>
      <c r="AA1153">
        <v>1</v>
      </c>
      <c r="AC1153">
        <v>42356</v>
      </c>
      <c r="AD1153" t="s">
        <v>2456</v>
      </c>
      <c r="AE1153">
        <v>0</v>
      </c>
      <c r="AF1153">
        <v>0</v>
      </c>
    </row>
    <row r="1154" spans="1:32" x14ac:dyDescent="0.2">
      <c r="A1154" s="1" t="s">
        <v>512</v>
      </c>
      <c r="B1154" s="1" t="s">
        <v>1202</v>
      </c>
      <c r="C1154" s="1" t="s">
        <v>193</v>
      </c>
      <c r="D1154" s="1" t="s">
        <v>284</v>
      </c>
      <c r="E1154" s="1">
        <v>1590</v>
      </c>
      <c r="F1154" s="1" t="s">
        <v>2457</v>
      </c>
      <c r="G1154" s="1" t="s">
        <v>198</v>
      </c>
      <c r="H1154" s="2"/>
      <c r="I1154" s="2">
        <v>42330</v>
      </c>
      <c r="J1154" s="1">
        <v>4.5</v>
      </c>
      <c r="K1154" s="1" t="s">
        <v>275</v>
      </c>
      <c r="L1154" s="1" t="s">
        <v>1204</v>
      </c>
      <c r="M1154" s="1" t="s">
        <v>193</v>
      </c>
      <c r="N1154" s="1">
        <v>2015</v>
      </c>
      <c r="O1154" s="2">
        <v>1</v>
      </c>
      <c r="P1154" s="1">
        <v>0</v>
      </c>
      <c r="Q1154" s="2">
        <v>1</v>
      </c>
      <c r="R1154" s="1">
        <v>42330</v>
      </c>
      <c r="S1154" s="2">
        <v>0</v>
      </c>
      <c r="T1154" s="1" t="s">
        <v>286</v>
      </c>
      <c r="V1154" t="s">
        <v>193</v>
      </c>
      <c r="W1154" t="s">
        <v>2458</v>
      </c>
      <c r="X1154">
        <v>0</v>
      </c>
      <c r="Y1154">
        <v>1</v>
      </c>
      <c r="AA1154">
        <v>1</v>
      </c>
      <c r="AC1154">
        <v>42330</v>
      </c>
      <c r="AD1154" t="s">
        <v>1541</v>
      </c>
      <c r="AE1154">
        <v>0</v>
      </c>
      <c r="AF1154">
        <v>0</v>
      </c>
    </row>
    <row r="1155" spans="1:32" x14ac:dyDescent="0.2">
      <c r="A1155" s="1" t="s">
        <v>512</v>
      </c>
      <c r="B1155" s="1" t="s">
        <v>541</v>
      </c>
      <c r="C1155" s="1" t="s">
        <v>193</v>
      </c>
      <c r="D1155" s="1" t="s">
        <v>276</v>
      </c>
      <c r="E1155" s="1">
        <v>1004</v>
      </c>
      <c r="F1155" s="1" t="s">
        <v>2165</v>
      </c>
      <c r="G1155" s="1" t="s">
        <v>198</v>
      </c>
      <c r="H1155" s="2"/>
      <c r="I1155" s="2">
        <v>42861</v>
      </c>
      <c r="J1155" s="1">
        <v>4</v>
      </c>
      <c r="K1155" s="1" t="s">
        <v>275</v>
      </c>
      <c r="L1155" s="1" t="s">
        <v>1027</v>
      </c>
      <c r="M1155" s="1" t="s">
        <v>193</v>
      </c>
      <c r="N1155" s="1">
        <v>2017</v>
      </c>
      <c r="O1155" s="2">
        <v>0</v>
      </c>
      <c r="P1155" s="1">
        <v>0</v>
      </c>
      <c r="Q1155" s="2">
        <v>0</v>
      </c>
      <c r="R1155" s="1"/>
      <c r="S1155" s="2">
        <v>0</v>
      </c>
      <c r="T1155" s="1" t="s">
        <v>193</v>
      </c>
      <c r="V1155" t="s">
        <v>193</v>
      </c>
      <c r="W1155" t="s">
        <v>2459</v>
      </c>
      <c r="X1155">
        <v>0</v>
      </c>
      <c r="Y1155">
        <v>1</v>
      </c>
      <c r="AA1155">
        <v>1</v>
      </c>
      <c r="AC1155">
        <v>42861</v>
      </c>
      <c r="AD1155" t="s">
        <v>2202</v>
      </c>
      <c r="AE1155">
        <v>0</v>
      </c>
      <c r="AF1155">
        <v>0</v>
      </c>
    </row>
    <row r="1156" spans="1:32" x14ac:dyDescent="0.2">
      <c r="A1156" s="1" t="s">
        <v>512</v>
      </c>
      <c r="B1156" s="1" t="s">
        <v>541</v>
      </c>
      <c r="C1156" s="1" t="s">
        <v>193</v>
      </c>
      <c r="D1156" s="1" t="s">
        <v>276</v>
      </c>
      <c r="E1156" s="1">
        <v>1011</v>
      </c>
      <c r="F1156" s="1" t="s">
        <v>2460</v>
      </c>
      <c r="G1156" s="1" t="s">
        <v>198</v>
      </c>
      <c r="H1156" s="2"/>
      <c r="I1156" s="2">
        <v>42905</v>
      </c>
      <c r="J1156" s="1">
        <v>4.5</v>
      </c>
      <c r="K1156" s="1" t="s">
        <v>275</v>
      </c>
      <c r="L1156" s="1" t="s">
        <v>1021</v>
      </c>
      <c r="M1156" s="1" t="s">
        <v>193</v>
      </c>
      <c r="N1156" s="1">
        <v>2017</v>
      </c>
      <c r="O1156" s="2">
        <v>0</v>
      </c>
      <c r="P1156" s="1">
        <v>0</v>
      </c>
      <c r="Q1156" s="2">
        <v>0</v>
      </c>
      <c r="R1156" s="1"/>
      <c r="S1156" s="2">
        <v>0</v>
      </c>
      <c r="T1156" s="1" t="s">
        <v>193</v>
      </c>
      <c r="V1156" t="s">
        <v>193</v>
      </c>
      <c r="W1156" t="s">
        <v>2461</v>
      </c>
      <c r="X1156">
        <v>0</v>
      </c>
      <c r="Y1156">
        <v>1</v>
      </c>
      <c r="AA1156">
        <v>1</v>
      </c>
      <c r="AC1156">
        <v>42905</v>
      </c>
      <c r="AD1156" t="s">
        <v>2205</v>
      </c>
      <c r="AE1156">
        <v>0</v>
      </c>
      <c r="AF1156">
        <v>0</v>
      </c>
    </row>
    <row r="1157" spans="1:32" x14ac:dyDescent="0.2">
      <c r="A1157" s="1" t="s">
        <v>512</v>
      </c>
      <c r="B1157" s="1" t="s">
        <v>526</v>
      </c>
      <c r="C1157" s="1" t="s">
        <v>193</v>
      </c>
      <c r="D1157" s="1" t="s">
        <v>276</v>
      </c>
      <c r="E1157" s="1">
        <v>3015</v>
      </c>
      <c r="F1157" s="1" t="s">
        <v>2219</v>
      </c>
      <c r="G1157" s="1" t="s">
        <v>198</v>
      </c>
      <c r="H1157" s="2"/>
      <c r="I1157" s="2">
        <v>42759</v>
      </c>
      <c r="J1157" s="1">
        <v>4</v>
      </c>
      <c r="K1157" s="1" t="s">
        <v>275</v>
      </c>
      <c r="L1157" s="1" t="s">
        <v>1280</v>
      </c>
      <c r="M1157" s="1" t="s">
        <v>193</v>
      </c>
      <c r="N1157" s="1">
        <v>2017</v>
      </c>
      <c r="O1157" s="2">
        <v>0</v>
      </c>
      <c r="P1157" s="1">
        <v>0</v>
      </c>
      <c r="Q1157" s="2">
        <v>0</v>
      </c>
      <c r="R1157" s="1"/>
      <c r="S1157" s="2">
        <v>0</v>
      </c>
      <c r="T1157" s="1" t="s">
        <v>193</v>
      </c>
      <c r="V1157" t="s">
        <v>193</v>
      </c>
      <c r="W1157" t="s">
        <v>2462</v>
      </c>
      <c r="X1157">
        <v>0</v>
      </c>
      <c r="Y1157">
        <v>1</v>
      </c>
      <c r="AA1157">
        <v>1</v>
      </c>
      <c r="AC1157">
        <v>42759</v>
      </c>
      <c r="AD1157" t="s">
        <v>2221</v>
      </c>
      <c r="AE1157">
        <v>0</v>
      </c>
      <c r="AF1157">
        <v>0</v>
      </c>
    </row>
    <row r="1158" spans="1:32" x14ac:dyDescent="0.2">
      <c r="A1158" s="1" t="s">
        <v>512</v>
      </c>
      <c r="B1158" s="1" t="s">
        <v>526</v>
      </c>
      <c r="C1158" s="1" t="s">
        <v>193</v>
      </c>
      <c r="D1158" s="1" t="s">
        <v>276</v>
      </c>
      <c r="E1158" s="1">
        <v>3025</v>
      </c>
      <c r="F1158" s="1" t="s">
        <v>1279</v>
      </c>
      <c r="G1158" s="1" t="s">
        <v>198</v>
      </c>
      <c r="H1158" s="2"/>
      <c r="I1158" s="2">
        <v>42709</v>
      </c>
      <c r="J1158" s="1">
        <v>4</v>
      </c>
      <c r="K1158" s="1" t="s">
        <v>275</v>
      </c>
      <c r="L1158" s="1" t="s">
        <v>1280</v>
      </c>
      <c r="M1158" s="1" t="s">
        <v>193</v>
      </c>
      <c r="N1158" s="1">
        <v>2016</v>
      </c>
      <c r="O1158" s="2">
        <v>0</v>
      </c>
      <c r="P1158" s="1">
        <v>0</v>
      </c>
      <c r="Q1158" s="2">
        <v>0</v>
      </c>
      <c r="R1158" s="1"/>
      <c r="S1158" s="2">
        <v>0</v>
      </c>
      <c r="T1158" s="1" t="s">
        <v>193</v>
      </c>
      <c r="V1158" t="s">
        <v>193</v>
      </c>
      <c r="W1158" t="s">
        <v>2463</v>
      </c>
      <c r="X1158">
        <v>0</v>
      </c>
      <c r="Y1158">
        <v>1</v>
      </c>
      <c r="AA1158">
        <v>1</v>
      </c>
      <c r="AC1158">
        <v>42709</v>
      </c>
      <c r="AD1158" t="s">
        <v>1485</v>
      </c>
      <c r="AE1158">
        <v>0</v>
      </c>
      <c r="AF1158">
        <v>0</v>
      </c>
    </row>
    <row r="1159" spans="1:32" x14ac:dyDescent="0.2">
      <c r="A1159" s="1" t="s">
        <v>512</v>
      </c>
      <c r="B1159" s="1" t="s">
        <v>526</v>
      </c>
      <c r="C1159" s="1" t="s">
        <v>193</v>
      </c>
      <c r="D1159" s="1" t="s">
        <v>276</v>
      </c>
      <c r="E1159" s="1">
        <v>3028</v>
      </c>
      <c r="F1159" s="1" t="s">
        <v>2464</v>
      </c>
      <c r="G1159" s="1" t="s">
        <v>198</v>
      </c>
      <c r="H1159" s="2"/>
      <c r="I1159" s="2">
        <v>42877</v>
      </c>
      <c r="J1159" s="1">
        <v>4</v>
      </c>
      <c r="K1159" s="1" t="s">
        <v>275</v>
      </c>
      <c r="L1159" s="1" t="s">
        <v>2223</v>
      </c>
      <c r="M1159" s="1" t="s">
        <v>193</v>
      </c>
      <c r="N1159" s="1">
        <v>2017</v>
      </c>
      <c r="O1159" s="2">
        <v>0</v>
      </c>
      <c r="P1159" s="1">
        <v>0</v>
      </c>
      <c r="Q1159" s="2">
        <v>0</v>
      </c>
      <c r="R1159" s="1"/>
      <c r="S1159" s="2">
        <v>0</v>
      </c>
      <c r="T1159" s="1" t="s">
        <v>193</v>
      </c>
      <c r="V1159" t="s">
        <v>193</v>
      </c>
      <c r="W1159" t="s">
        <v>2465</v>
      </c>
      <c r="X1159">
        <v>0</v>
      </c>
      <c r="Y1159">
        <v>1</v>
      </c>
      <c r="AA1159">
        <v>1</v>
      </c>
      <c r="AC1159">
        <v>42877</v>
      </c>
      <c r="AD1159" t="s">
        <v>2225</v>
      </c>
      <c r="AE1159">
        <v>0</v>
      </c>
      <c r="AF1159">
        <v>0</v>
      </c>
    </row>
    <row r="1160" spans="1:32" x14ac:dyDescent="0.2">
      <c r="A1160" s="1" t="s">
        <v>512</v>
      </c>
      <c r="B1160" s="1" t="s">
        <v>526</v>
      </c>
      <c r="C1160" s="1" t="s">
        <v>193</v>
      </c>
      <c r="D1160" s="1" t="s">
        <v>276</v>
      </c>
      <c r="E1160" s="1">
        <v>3032</v>
      </c>
      <c r="F1160" s="1" t="s">
        <v>388</v>
      </c>
      <c r="G1160" s="1" t="s">
        <v>198</v>
      </c>
      <c r="H1160" s="2"/>
      <c r="I1160" s="2">
        <v>42906</v>
      </c>
      <c r="J1160" s="1">
        <v>4.5</v>
      </c>
      <c r="K1160" s="1" t="s">
        <v>275</v>
      </c>
      <c r="L1160" s="1" t="s">
        <v>2466</v>
      </c>
      <c r="M1160" s="1" t="s">
        <v>193</v>
      </c>
      <c r="N1160" s="1">
        <v>2017</v>
      </c>
      <c r="O1160" s="2">
        <v>0</v>
      </c>
      <c r="P1160" s="1">
        <v>0</v>
      </c>
      <c r="Q1160" s="2">
        <v>0</v>
      </c>
      <c r="R1160" s="1"/>
      <c r="S1160" s="2">
        <v>0</v>
      </c>
      <c r="T1160" s="1" t="s">
        <v>193</v>
      </c>
      <c r="V1160" t="s">
        <v>193</v>
      </c>
      <c r="W1160" t="s">
        <v>2467</v>
      </c>
      <c r="X1160">
        <v>0</v>
      </c>
      <c r="Y1160">
        <v>1</v>
      </c>
      <c r="AA1160">
        <v>1</v>
      </c>
      <c r="AC1160">
        <v>42906</v>
      </c>
      <c r="AD1160" t="s">
        <v>2468</v>
      </c>
      <c r="AE1160">
        <v>0</v>
      </c>
      <c r="AF1160">
        <v>0</v>
      </c>
    </row>
    <row r="1161" spans="1:32" x14ac:dyDescent="0.2">
      <c r="A1161" s="1" t="s">
        <v>512</v>
      </c>
      <c r="B1161" s="1" t="s">
        <v>526</v>
      </c>
      <c r="C1161" s="1" t="s">
        <v>193</v>
      </c>
      <c r="D1161" s="1" t="s">
        <v>276</v>
      </c>
      <c r="E1161" s="1">
        <v>3034</v>
      </c>
      <c r="F1161" s="1" t="s">
        <v>345</v>
      </c>
      <c r="G1161" s="1" t="s">
        <v>198</v>
      </c>
      <c r="H1161" s="2"/>
      <c r="I1161" s="2">
        <v>42814</v>
      </c>
      <c r="J1161" s="1">
        <v>4</v>
      </c>
      <c r="K1161" s="1" t="s">
        <v>275</v>
      </c>
      <c r="L1161" s="1" t="s">
        <v>2469</v>
      </c>
      <c r="M1161" s="1" t="s">
        <v>193</v>
      </c>
      <c r="N1161" s="1">
        <v>2017</v>
      </c>
      <c r="O1161" s="2">
        <v>0</v>
      </c>
      <c r="P1161" s="1">
        <v>0</v>
      </c>
      <c r="Q1161" s="2">
        <v>0</v>
      </c>
      <c r="R1161" s="1"/>
      <c r="S1161" s="2">
        <v>0</v>
      </c>
      <c r="T1161" s="1" t="s">
        <v>193</v>
      </c>
      <c r="V1161" t="s">
        <v>193</v>
      </c>
      <c r="W1161" t="s">
        <v>2470</v>
      </c>
      <c r="X1161">
        <v>0</v>
      </c>
      <c r="Y1161">
        <v>1</v>
      </c>
      <c r="AA1161">
        <v>1</v>
      </c>
      <c r="AC1161">
        <v>42814</v>
      </c>
      <c r="AD1161" t="s">
        <v>2471</v>
      </c>
      <c r="AE1161">
        <v>0</v>
      </c>
      <c r="AF1161">
        <v>0</v>
      </c>
    </row>
    <row r="1162" spans="1:32" x14ac:dyDescent="0.2">
      <c r="A1162" s="1" t="s">
        <v>512</v>
      </c>
      <c r="B1162" s="1" t="s">
        <v>526</v>
      </c>
      <c r="C1162" s="1" t="s">
        <v>193</v>
      </c>
      <c r="D1162" s="1" t="s">
        <v>276</v>
      </c>
      <c r="E1162" s="1">
        <v>3049</v>
      </c>
      <c r="F1162" s="1" t="s">
        <v>2472</v>
      </c>
      <c r="G1162" s="1" t="s">
        <v>198</v>
      </c>
      <c r="H1162" s="2"/>
      <c r="I1162" s="2">
        <v>42815</v>
      </c>
      <c r="J1162" s="1">
        <v>4</v>
      </c>
      <c r="K1162" s="1" t="s">
        <v>275</v>
      </c>
      <c r="L1162" s="1" t="s">
        <v>2469</v>
      </c>
      <c r="M1162" s="1" t="s">
        <v>193</v>
      </c>
      <c r="N1162" s="1">
        <v>2017</v>
      </c>
      <c r="O1162" s="2">
        <v>0</v>
      </c>
      <c r="P1162" s="1">
        <v>0</v>
      </c>
      <c r="Q1162" s="2">
        <v>0</v>
      </c>
      <c r="R1162" s="1"/>
      <c r="S1162" s="2">
        <v>0</v>
      </c>
      <c r="T1162" s="1" t="s">
        <v>193</v>
      </c>
      <c r="V1162" t="s">
        <v>193</v>
      </c>
      <c r="W1162" t="s">
        <v>2473</v>
      </c>
      <c r="X1162">
        <v>0</v>
      </c>
      <c r="Y1162">
        <v>1</v>
      </c>
      <c r="AA1162">
        <v>1</v>
      </c>
      <c r="AC1162">
        <v>42815</v>
      </c>
      <c r="AD1162" t="s">
        <v>2471</v>
      </c>
      <c r="AE1162">
        <v>0</v>
      </c>
      <c r="AF1162">
        <v>0</v>
      </c>
    </row>
    <row r="1163" spans="1:32" x14ac:dyDescent="0.2">
      <c r="A1163" s="1" t="s">
        <v>512</v>
      </c>
      <c r="B1163" s="1" t="s">
        <v>526</v>
      </c>
      <c r="C1163" s="1" t="s">
        <v>193</v>
      </c>
      <c r="D1163" s="1" t="s">
        <v>276</v>
      </c>
      <c r="E1163" s="1">
        <v>3053</v>
      </c>
      <c r="F1163" s="1" t="s">
        <v>2231</v>
      </c>
      <c r="G1163" s="1" t="s">
        <v>198</v>
      </c>
      <c r="H1163" s="2"/>
      <c r="I1163" s="2">
        <v>42815</v>
      </c>
      <c r="J1163" s="1">
        <v>4</v>
      </c>
      <c r="K1163" s="1" t="s">
        <v>275</v>
      </c>
      <c r="L1163" s="1" t="s">
        <v>2228</v>
      </c>
      <c r="M1163" s="1" t="s">
        <v>193</v>
      </c>
      <c r="N1163" s="1">
        <v>2017</v>
      </c>
      <c r="O1163" s="2">
        <v>0</v>
      </c>
      <c r="P1163" s="1">
        <v>0</v>
      </c>
      <c r="Q1163" s="2">
        <v>0</v>
      </c>
      <c r="R1163" s="1"/>
      <c r="S1163" s="2">
        <v>0</v>
      </c>
      <c r="T1163" s="1" t="s">
        <v>193</v>
      </c>
      <c r="V1163" t="s">
        <v>193</v>
      </c>
      <c r="W1163" t="s">
        <v>2474</v>
      </c>
      <c r="X1163">
        <v>0</v>
      </c>
      <c r="Y1163">
        <v>1</v>
      </c>
      <c r="AA1163">
        <v>1</v>
      </c>
      <c r="AC1163">
        <v>42815</v>
      </c>
      <c r="AD1163" t="s">
        <v>2221</v>
      </c>
      <c r="AE1163">
        <v>0</v>
      </c>
      <c r="AF1163">
        <v>0</v>
      </c>
    </row>
    <row r="1164" spans="1:32" x14ac:dyDescent="0.2">
      <c r="A1164" s="1" t="s">
        <v>512</v>
      </c>
      <c r="B1164" s="1" t="s">
        <v>526</v>
      </c>
      <c r="C1164" s="1" t="s">
        <v>193</v>
      </c>
      <c r="D1164" s="1" t="s">
        <v>276</v>
      </c>
      <c r="E1164" s="1">
        <v>3060</v>
      </c>
      <c r="F1164" s="1" t="s">
        <v>2226</v>
      </c>
      <c r="G1164" s="1" t="s">
        <v>198</v>
      </c>
      <c r="H1164" s="2"/>
      <c r="I1164" s="2">
        <v>42788</v>
      </c>
      <c r="J1164" s="1">
        <v>3.5</v>
      </c>
      <c r="K1164" s="1" t="s">
        <v>275</v>
      </c>
      <c r="L1164" s="1" t="s">
        <v>1280</v>
      </c>
      <c r="M1164" s="1" t="s">
        <v>193</v>
      </c>
      <c r="N1164" s="1">
        <v>2017</v>
      </c>
      <c r="O1164" s="2">
        <v>0</v>
      </c>
      <c r="P1164" s="1">
        <v>0</v>
      </c>
      <c r="Q1164" s="2">
        <v>0</v>
      </c>
      <c r="R1164" s="1"/>
      <c r="S1164" s="2">
        <v>0</v>
      </c>
      <c r="T1164" s="1" t="s">
        <v>193</v>
      </c>
      <c r="V1164" t="s">
        <v>193</v>
      </c>
      <c r="W1164" t="s">
        <v>2475</v>
      </c>
      <c r="X1164">
        <v>0</v>
      </c>
      <c r="Y1164">
        <v>1</v>
      </c>
      <c r="AA1164">
        <v>1</v>
      </c>
      <c r="AC1164">
        <v>42788</v>
      </c>
      <c r="AD1164" t="s">
        <v>1485</v>
      </c>
      <c r="AE1164">
        <v>0</v>
      </c>
      <c r="AF1164">
        <v>0</v>
      </c>
    </row>
    <row r="1165" spans="1:32" x14ac:dyDescent="0.2">
      <c r="A1165" s="1" t="s">
        <v>512</v>
      </c>
      <c r="B1165" s="1" t="s">
        <v>526</v>
      </c>
      <c r="C1165" s="1" t="s">
        <v>193</v>
      </c>
      <c r="D1165" s="1" t="s">
        <v>276</v>
      </c>
      <c r="E1165" s="1">
        <v>3117</v>
      </c>
      <c r="F1165" s="1" t="s">
        <v>1371</v>
      </c>
      <c r="G1165" s="1" t="s">
        <v>198</v>
      </c>
      <c r="H1165" s="2"/>
      <c r="I1165" s="2">
        <v>42747</v>
      </c>
      <c r="J1165" s="1">
        <v>3.5</v>
      </c>
      <c r="K1165" s="1" t="s">
        <v>275</v>
      </c>
      <c r="L1165" s="1" t="s">
        <v>1280</v>
      </c>
      <c r="M1165" s="1" t="s">
        <v>193</v>
      </c>
      <c r="N1165" s="1">
        <v>2017</v>
      </c>
      <c r="O1165" s="2">
        <v>0</v>
      </c>
      <c r="P1165" s="1">
        <v>0</v>
      </c>
      <c r="Q1165" s="2">
        <v>0</v>
      </c>
      <c r="R1165" s="1"/>
      <c r="S1165" s="2">
        <v>0</v>
      </c>
      <c r="T1165" s="1" t="s">
        <v>193</v>
      </c>
      <c r="V1165" t="s">
        <v>193</v>
      </c>
      <c r="W1165" t="s">
        <v>2476</v>
      </c>
      <c r="X1165">
        <v>0</v>
      </c>
      <c r="Y1165">
        <v>1</v>
      </c>
      <c r="AA1165">
        <v>1</v>
      </c>
      <c r="AC1165">
        <v>42747</v>
      </c>
      <c r="AD1165" t="s">
        <v>1490</v>
      </c>
      <c r="AE1165">
        <v>0</v>
      </c>
      <c r="AF1165">
        <v>0</v>
      </c>
    </row>
    <row r="1166" spans="1:32" x14ac:dyDescent="0.2">
      <c r="A1166" s="1" t="s">
        <v>512</v>
      </c>
      <c r="B1166" s="1" t="s">
        <v>541</v>
      </c>
      <c r="C1166" s="1" t="s">
        <v>193</v>
      </c>
      <c r="D1166" s="1" t="s">
        <v>276</v>
      </c>
      <c r="E1166" s="1">
        <v>1029</v>
      </c>
      <c r="F1166" s="1" t="s">
        <v>2209</v>
      </c>
      <c r="G1166" s="1" t="s">
        <v>198</v>
      </c>
      <c r="H1166" s="2"/>
      <c r="I1166" s="2">
        <v>42891</v>
      </c>
      <c r="J1166" s="1">
        <v>5</v>
      </c>
      <c r="K1166" s="1" t="s">
        <v>275</v>
      </c>
      <c r="L1166" s="1" t="s">
        <v>1018</v>
      </c>
      <c r="M1166" s="1" t="s">
        <v>193</v>
      </c>
      <c r="N1166" s="1">
        <v>2017</v>
      </c>
      <c r="O1166" s="2">
        <v>0</v>
      </c>
      <c r="P1166" s="1">
        <v>0</v>
      </c>
      <c r="Q1166" s="2">
        <v>0</v>
      </c>
      <c r="R1166" s="1"/>
      <c r="S1166" s="2">
        <v>0</v>
      </c>
      <c r="T1166" s="1" t="s">
        <v>193</v>
      </c>
      <c r="V1166" t="s">
        <v>193</v>
      </c>
      <c r="W1166" t="s">
        <v>2477</v>
      </c>
      <c r="X1166">
        <v>0</v>
      </c>
      <c r="Y1166">
        <v>1</v>
      </c>
      <c r="AA1166">
        <v>1</v>
      </c>
      <c r="AC1166">
        <v>42891</v>
      </c>
      <c r="AD1166" t="s">
        <v>2208</v>
      </c>
      <c r="AE1166">
        <v>0</v>
      </c>
      <c r="AF1166">
        <v>0</v>
      </c>
    </row>
    <row r="1167" spans="1:32" x14ac:dyDescent="0.2">
      <c r="A1167" s="1" t="s">
        <v>512</v>
      </c>
      <c r="B1167" s="1" t="s">
        <v>541</v>
      </c>
      <c r="C1167" s="1" t="s">
        <v>193</v>
      </c>
      <c r="D1167" s="1" t="s">
        <v>276</v>
      </c>
      <c r="E1167" s="1">
        <v>1050</v>
      </c>
      <c r="F1167" s="1" t="s">
        <v>2478</v>
      </c>
      <c r="G1167" s="1" t="s">
        <v>198</v>
      </c>
      <c r="H1167" s="2"/>
      <c r="I1167" s="2">
        <v>42861</v>
      </c>
      <c r="J1167" s="1">
        <v>4.5</v>
      </c>
      <c r="K1167" s="1" t="s">
        <v>275</v>
      </c>
      <c r="L1167" s="1" t="s">
        <v>1027</v>
      </c>
      <c r="M1167" s="1" t="s">
        <v>193</v>
      </c>
      <c r="N1167" s="1">
        <v>2017</v>
      </c>
      <c r="O1167" s="2">
        <v>0</v>
      </c>
      <c r="P1167" s="1">
        <v>0</v>
      </c>
      <c r="Q1167" s="2">
        <v>0</v>
      </c>
      <c r="R1167" s="1"/>
      <c r="S1167" s="2">
        <v>0</v>
      </c>
      <c r="T1167" s="1" t="s">
        <v>193</v>
      </c>
      <c r="V1167" t="s">
        <v>193</v>
      </c>
      <c r="W1167" t="s">
        <v>2479</v>
      </c>
      <c r="X1167">
        <v>0</v>
      </c>
      <c r="Y1167">
        <v>1</v>
      </c>
      <c r="AA1167">
        <v>1</v>
      </c>
      <c r="AC1167">
        <v>42861</v>
      </c>
      <c r="AD1167" t="s">
        <v>2214</v>
      </c>
      <c r="AE1167">
        <v>0</v>
      </c>
      <c r="AF1167">
        <v>0</v>
      </c>
    </row>
    <row r="1168" spans="1:32" x14ac:dyDescent="0.2">
      <c r="A1168" s="1" t="s">
        <v>512</v>
      </c>
      <c r="B1168" s="1" t="s">
        <v>541</v>
      </c>
      <c r="C1168" s="1" t="s">
        <v>193</v>
      </c>
      <c r="D1168" s="1" t="s">
        <v>276</v>
      </c>
      <c r="E1168" s="1">
        <v>1123</v>
      </c>
      <c r="F1168" s="1" t="s">
        <v>2215</v>
      </c>
      <c r="G1168" s="1" t="s">
        <v>198</v>
      </c>
      <c r="H1168" s="2"/>
      <c r="I1168" s="2">
        <v>42861</v>
      </c>
      <c r="J1168" s="1">
        <v>4</v>
      </c>
      <c r="K1168" s="1" t="s">
        <v>275</v>
      </c>
      <c r="L1168" s="1" t="s">
        <v>1027</v>
      </c>
      <c r="M1168" s="1" t="s">
        <v>193</v>
      </c>
      <c r="N1168" s="1">
        <v>2017</v>
      </c>
      <c r="O1168" s="2">
        <v>0</v>
      </c>
      <c r="P1168" s="1">
        <v>0</v>
      </c>
      <c r="Q1168" s="2">
        <v>0</v>
      </c>
      <c r="R1168" s="1"/>
      <c r="S1168" s="2">
        <v>0</v>
      </c>
      <c r="T1168" s="1" t="s">
        <v>193</v>
      </c>
      <c r="V1168" t="s">
        <v>193</v>
      </c>
      <c r="W1168" t="s">
        <v>2480</v>
      </c>
      <c r="X1168">
        <v>0</v>
      </c>
      <c r="Y1168">
        <v>1</v>
      </c>
      <c r="AA1168">
        <v>1</v>
      </c>
      <c r="AC1168">
        <v>42861</v>
      </c>
      <c r="AD1168" t="s">
        <v>1582</v>
      </c>
      <c r="AE1168">
        <v>0</v>
      </c>
      <c r="AF1168">
        <v>0</v>
      </c>
    </row>
    <row r="1169" spans="1:32" x14ac:dyDescent="0.2">
      <c r="A1169" s="1" t="s">
        <v>512</v>
      </c>
      <c r="B1169" s="1" t="s">
        <v>546</v>
      </c>
      <c r="C1169" s="1" t="s">
        <v>193</v>
      </c>
      <c r="D1169" s="1" t="s">
        <v>276</v>
      </c>
      <c r="E1169" s="1">
        <v>5131</v>
      </c>
      <c r="F1169" s="1" t="s">
        <v>354</v>
      </c>
      <c r="G1169" s="1" t="s">
        <v>198</v>
      </c>
      <c r="H1169" s="2"/>
      <c r="I1169" s="2">
        <v>42695</v>
      </c>
      <c r="J1169" s="1">
        <v>4.5</v>
      </c>
      <c r="K1169" s="1" t="s">
        <v>275</v>
      </c>
      <c r="L1169" s="1" t="s">
        <v>193</v>
      </c>
      <c r="M1169" s="1" t="s">
        <v>193</v>
      </c>
      <c r="N1169" s="1">
        <v>2016</v>
      </c>
      <c r="O1169" s="2">
        <v>0</v>
      </c>
      <c r="P1169" s="1">
        <v>0</v>
      </c>
      <c r="Q1169" s="2">
        <v>0</v>
      </c>
      <c r="R1169" s="1"/>
      <c r="S1169" s="2">
        <v>0</v>
      </c>
      <c r="T1169" s="1" t="s">
        <v>193</v>
      </c>
      <c r="V1169" t="s">
        <v>193</v>
      </c>
      <c r="W1169" t="s">
        <v>2481</v>
      </c>
      <c r="X1169">
        <v>0</v>
      </c>
      <c r="Y1169">
        <v>1</v>
      </c>
      <c r="AA1169">
        <v>1</v>
      </c>
      <c r="AC1169">
        <v>42695</v>
      </c>
      <c r="AD1169" t="s">
        <v>1494</v>
      </c>
      <c r="AE1169">
        <v>0</v>
      </c>
      <c r="AF1169">
        <v>0</v>
      </c>
    </row>
    <row r="1170" spans="1:32" x14ac:dyDescent="0.2">
      <c r="A1170" s="1" t="s">
        <v>512</v>
      </c>
      <c r="B1170" s="1" t="s">
        <v>546</v>
      </c>
      <c r="C1170" s="1" t="s">
        <v>193</v>
      </c>
      <c r="D1170" s="1" t="s">
        <v>276</v>
      </c>
      <c r="E1170" s="1">
        <v>5151</v>
      </c>
      <c r="F1170" s="1" t="s">
        <v>2482</v>
      </c>
      <c r="G1170" s="1" t="s">
        <v>198</v>
      </c>
      <c r="H1170" s="2"/>
      <c r="I1170" s="2">
        <v>42919</v>
      </c>
      <c r="J1170" s="1">
        <v>3.5</v>
      </c>
      <c r="K1170" s="1" t="s">
        <v>275</v>
      </c>
      <c r="L1170" s="1" t="s">
        <v>1038</v>
      </c>
      <c r="M1170" s="1" t="s">
        <v>193</v>
      </c>
      <c r="N1170" s="1">
        <v>2017</v>
      </c>
      <c r="O1170" s="2">
        <v>0</v>
      </c>
      <c r="P1170" s="1">
        <v>0</v>
      </c>
      <c r="Q1170" s="2">
        <v>0</v>
      </c>
      <c r="R1170" s="1"/>
      <c r="S1170" s="2">
        <v>0</v>
      </c>
      <c r="T1170" s="1" t="s">
        <v>193</v>
      </c>
      <c r="V1170" t="s">
        <v>193</v>
      </c>
      <c r="W1170" t="s">
        <v>2483</v>
      </c>
      <c r="X1170">
        <v>0</v>
      </c>
      <c r="Y1170">
        <v>1</v>
      </c>
      <c r="AA1170">
        <v>1</v>
      </c>
      <c r="AC1170">
        <v>42919</v>
      </c>
      <c r="AD1170" t="s">
        <v>2484</v>
      </c>
      <c r="AE1170">
        <v>0</v>
      </c>
      <c r="AF1170">
        <v>0</v>
      </c>
    </row>
    <row r="1171" spans="1:32" x14ac:dyDescent="0.2">
      <c r="A1171" s="1" t="s">
        <v>512</v>
      </c>
      <c r="B1171" s="1" t="s">
        <v>546</v>
      </c>
      <c r="C1171" s="1" t="s">
        <v>193</v>
      </c>
      <c r="D1171" s="1" t="s">
        <v>276</v>
      </c>
      <c r="E1171" s="1">
        <v>5152</v>
      </c>
      <c r="F1171" s="1" t="s">
        <v>1037</v>
      </c>
      <c r="G1171" s="1" t="s">
        <v>198</v>
      </c>
      <c r="H1171" s="2"/>
      <c r="I1171" s="2">
        <v>42877</v>
      </c>
      <c r="J1171" s="1">
        <v>4.5</v>
      </c>
      <c r="K1171" s="1" t="s">
        <v>275</v>
      </c>
      <c r="L1171" s="1" t="s">
        <v>1031</v>
      </c>
      <c r="M1171" s="1" t="s">
        <v>193</v>
      </c>
      <c r="N1171" s="1">
        <v>2017</v>
      </c>
      <c r="O1171" s="2">
        <v>0</v>
      </c>
      <c r="P1171" s="1">
        <v>0</v>
      </c>
      <c r="Q1171" s="2">
        <v>0</v>
      </c>
      <c r="R1171" s="1"/>
      <c r="S1171" s="2">
        <v>0</v>
      </c>
      <c r="T1171" s="1" t="s">
        <v>193</v>
      </c>
      <c r="V1171" t="s">
        <v>193</v>
      </c>
      <c r="W1171" t="s">
        <v>2485</v>
      </c>
      <c r="X1171">
        <v>0</v>
      </c>
      <c r="Y1171">
        <v>1</v>
      </c>
      <c r="AA1171">
        <v>1</v>
      </c>
      <c r="AC1171">
        <v>42877</v>
      </c>
      <c r="AD1171" t="s">
        <v>2190</v>
      </c>
      <c r="AE1171">
        <v>0</v>
      </c>
      <c r="AF1171">
        <v>0</v>
      </c>
    </row>
    <row r="1172" spans="1:32" x14ac:dyDescent="0.2">
      <c r="A1172" s="1" t="s">
        <v>512</v>
      </c>
      <c r="B1172" s="1" t="s">
        <v>546</v>
      </c>
      <c r="C1172" s="1" t="s">
        <v>193</v>
      </c>
      <c r="D1172" s="1" t="s">
        <v>276</v>
      </c>
      <c r="E1172" s="1">
        <v>5538</v>
      </c>
      <c r="F1172" s="1" t="s">
        <v>1040</v>
      </c>
      <c r="G1172" s="1" t="s">
        <v>198</v>
      </c>
      <c r="H1172" s="2"/>
      <c r="I1172" s="2">
        <v>42501</v>
      </c>
      <c r="J1172" s="1">
        <v>4</v>
      </c>
      <c r="K1172" s="1" t="s">
        <v>275</v>
      </c>
      <c r="L1172" s="1" t="s">
        <v>1031</v>
      </c>
      <c r="M1172" s="1" t="s">
        <v>193</v>
      </c>
      <c r="N1172" s="1">
        <v>2016</v>
      </c>
      <c r="O1172" s="2">
        <v>0</v>
      </c>
      <c r="P1172" s="1">
        <v>0</v>
      </c>
      <c r="Q1172" s="2">
        <v>0</v>
      </c>
      <c r="R1172" s="1"/>
      <c r="S1172" s="2">
        <v>0</v>
      </c>
      <c r="T1172" s="1" t="s">
        <v>193</v>
      </c>
      <c r="V1172" t="s">
        <v>193</v>
      </c>
      <c r="W1172" t="s">
        <v>2486</v>
      </c>
      <c r="X1172">
        <v>0</v>
      </c>
      <c r="Y1172">
        <v>1</v>
      </c>
      <c r="AA1172">
        <v>1</v>
      </c>
      <c r="AC1172">
        <v>42501</v>
      </c>
      <c r="AD1172" t="s">
        <v>2190</v>
      </c>
      <c r="AE1172">
        <v>0</v>
      </c>
      <c r="AF1172">
        <v>0</v>
      </c>
    </row>
    <row r="1173" spans="1:32" x14ac:dyDescent="0.2">
      <c r="A1173" s="1" t="s">
        <v>512</v>
      </c>
      <c r="B1173" s="1" t="s">
        <v>559</v>
      </c>
      <c r="C1173" s="1" t="s">
        <v>193</v>
      </c>
      <c r="D1173" s="1" t="s">
        <v>276</v>
      </c>
      <c r="E1173" s="1">
        <v>4481</v>
      </c>
      <c r="F1173" s="1" t="s">
        <v>563</v>
      </c>
      <c r="G1173" s="1" t="s">
        <v>198</v>
      </c>
      <c r="H1173" s="2"/>
      <c r="I1173" s="2">
        <v>42905</v>
      </c>
      <c r="J1173" s="1">
        <v>3</v>
      </c>
      <c r="K1173" s="1" t="s">
        <v>275</v>
      </c>
      <c r="L1173" s="1" t="s">
        <v>2487</v>
      </c>
      <c r="M1173" s="1" t="s">
        <v>193</v>
      </c>
      <c r="N1173" s="1">
        <v>2017</v>
      </c>
      <c r="O1173" s="2">
        <v>0</v>
      </c>
      <c r="P1173" s="1">
        <v>0</v>
      </c>
      <c r="Q1173" s="2">
        <v>0</v>
      </c>
      <c r="R1173" s="1"/>
      <c r="S1173" s="2">
        <v>0</v>
      </c>
      <c r="T1173" s="1" t="s">
        <v>193</v>
      </c>
      <c r="V1173" t="s">
        <v>193</v>
      </c>
      <c r="W1173" t="s">
        <v>2488</v>
      </c>
      <c r="X1173">
        <v>0</v>
      </c>
      <c r="Y1173">
        <v>1</v>
      </c>
      <c r="AA1173">
        <v>1</v>
      </c>
      <c r="AC1173">
        <v>42905</v>
      </c>
      <c r="AD1173" t="s">
        <v>2489</v>
      </c>
      <c r="AE1173">
        <v>0</v>
      </c>
      <c r="AF1173">
        <v>0</v>
      </c>
    </row>
    <row r="1174" spans="1:32" x14ac:dyDescent="0.2">
      <c r="A1174" s="1" t="s">
        <v>512</v>
      </c>
      <c r="B1174" s="1" t="s">
        <v>575</v>
      </c>
      <c r="C1174" s="1" t="s">
        <v>193</v>
      </c>
      <c r="D1174" s="1" t="s">
        <v>276</v>
      </c>
      <c r="E1174" s="1">
        <v>1</v>
      </c>
      <c r="F1174" s="1" t="s">
        <v>2490</v>
      </c>
      <c r="G1174" s="1" t="s">
        <v>198</v>
      </c>
      <c r="H1174" s="2"/>
      <c r="I1174" s="2">
        <v>42427</v>
      </c>
      <c r="J1174" s="1">
        <v>4.5</v>
      </c>
      <c r="K1174" s="1" t="s">
        <v>275</v>
      </c>
      <c r="L1174" s="1" t="s">
        <v>2243</v>
      </c>
      <c r="M1174" s="1" t="s">
        <v>193</v>
      </c>
      <c r="N1174" s="1">
        <v>2016</v>
      </c>
      <c r="O1174" s="2">
        <v>0</v>
      </c>
      <c r="P1174" s="1">
        <v>0</v>
      </c>
      <c r="Q1174" s="2">
        <v>0</v>
      </c>
      <c r="R1174" s="1"/>
      <c r="S1174" s="2">
        <v>0</v>
      </c>
      <c r="T1174" s="1" t="s">
        <v>193</v>
      </c>
      <c r="V1174" t="s">
        <v>193</v>
      </c>
      <c r="W1174" t="s">
        <v>280</v>
      </c>
      <c r="X1174">
        <v>0</v>
      </c>
      <c r="Y1174">
        <v>1</v>
      </c>
      <c r="AA1174">
        <v>1</v>
      </c>
      <c r="AC1174">
        <v>42427</v>
      </c>
      <c r="AD1174" t="s">
        <v>2244</v>
      </c>
      <c r="AE1174">
        <v>0</v>
      </c>
      <c r="AF1174">
        <v>0</v>
      </c>
    </row>
    <row r="1175" spans="1:32" x14ac:dyDescent="0.2">
      <c r="A1175" s="1" t="s">
        <v>512</v>
      </c>
      <c r="B1175" s="1" t="s">
        <v>575</v>
      </c>
      <c r="C1175" s="1" t="s">
        <v>193</v>
      </c>
      <c r="D1175" s="1" t="s">
        <v>276</v>
      </c>
      <c r="E1175" s="1">
        <v>10</v>
      </c>
      <c r="F1175" s="1" t="s">
        <v>2233</v>
      </c>
      <c r="G1175" s="1" t="s">
        <v>198</v>
      </c>
      <c r="H1175" s="2"/>
      <c r="I1175" s="2">
        <v>42081</v>
      </c>
      <c r="J1175" s="1">
        <v>3</v>
      </c>
      <c r="K1175" s="1" t="s">
        <v>275</v>
      </c>
      <c r="L1175" s="1" t="s">
        <v>2234</v>
      </c>
      <c r="M1175" s="1" t="s">
        <v>193</v>
      </c>
      <c r="N1175" s="1">
        <v>2015</v>
      </c>
      <c r="O1175" s="2">
        <v>1</v>
      </c>
      <c r="P1175" s="1">
        <v>0</v>
      </c>
      <c r="Q1175" s="2">
        <v>1</v>
      </c>
      <c r="R1175" s="1">
        <v>42081</v>
      </c>
      <c r="S1175" s="2">
        <v>0</v>
      </c>
      <c r="T1175" s="1" t="s">
        <v>286</v>
      </c>
      <c r="V1175" t="s">
        <v>193</v>
      </c>
      <c r="W1175" t="s">
        <v>2491</v>
      </c>
      <c r="X1175">
        <v>0</v>
      </c>
      <c r="Y1175">
        <v>1</v>
      </c>
      <c r="AA1175">
        <v>1</v>
      </c>
      <c r="AC1175">
        <v>42081</v>
      </c>
      <c r="AD1175" t="s">
        <v>2236</v>
      </c>
      <c r="AE1175">
        <v>0</v>
      </c>
      <c r="AF1175">
        <v>0</v>
      </c>
    </row>
    <row r="1176" spans="1:32" x14ac:dyDescent="0.2">
      <c r="A1176" s="1" t="s">
        <v>512</v>
      </c>
      <c r="B1176" s="1" t="s">
        <v>575</v>
      </c>
      <c r="C1176" s="1" t="s">
        <v>193</v>
      </c>
      <c r="D1176" s="1" t="s">
        <v>276</v>
      </c>
      <c r="E1176" s="1">
        <v>22</v>
      </c>
      <c r="F1176" s="1" t="s">
        <v>2492</v>
      </c>
      <c r="G1176" s="1" t="s">
        <v>198</v>
      </c>
      <c r="H1176" s="2"/>
      <c r="I1176" s="2">
        <v>42468</v>
      </c>
      <c r="J1176" s="1">
        <v>4.5</v>
      </c>
      <c r="K1176" s="1" t="s">
        <v>275</v>
      </c>
      <c r="L1176" s="1" t="s">
        <v>2243</v>
      </c>
      <c r="M1176" s="1" t="s">
        <v>193</v>
      </c>
      <c r="N1176" s="1">
        <v>2016</v>
      </c>
      <c r="O1176" s="2">
        <v>0</v>
      </c>
      <c r="P1176" s="1">
        <v>0</v>
      </c>
      <c r="Q1176" s="2">
        <v>0</v>
      </c>
      <c r="R1176" s="1"/>
      <c r="S1176" s="2">
        <v>0</v>
      </c>
      <c r="T1176" s="1" t="s">
        <v>193</v>
      </c>
      <c r="V1176" t="s">
        <v>193</v>
      </c>
      <c r="W1176" t="s">
        <v>439</v>
      </c>
      <c r="X1176">
        <v>0</v>
      </c>
      <c r="Y1176">
        <v>1</v>
      </c>
      <c r="AA1176">
        <v>1</v>
      </c>
      <c r="AC1176">
        <v>42468</v>
      </c>
      <c r="AD1176" t="s">
        <v>2244</v>
      </c>
      <c r="AE1176">
        <v>0</v>
      </c>
      <c r="AF1176">
        <v>0</v>
      </c>
    </row>
    <row r="1177" spans="1:32" x14ac:dyDescent="0.2">
      <c r="A1177" s="1" t="s">
        <v>512</v>
      </c>
      <c r="B1177" s="1" t="s">
        <v>575</v>
      </c>
      <c r="C1177" s="1" t="s">
        <v>193</v>
      </c>
      <c r="D1177" s="1" t="s">
        <v>276</v>
      </c>
      <c r="E1177" s="1">
        <v>24</v>
      </c>
      <c r="F1177" s="1" t="s">
        <v>2237</v>
      </c>
      <c r="G1177" s="1" t="s">
        <v>198</v>
      </c>
      <c r="H1177" s="2"/>
      <c r="I1177" s="2">
        <v>42063</v>
      </c>
      <c r="J1177" s="1">
        <v>5</v>
      </c>
      <c r="K1177" s="1" t="s">
        <v>275</v>
      </c>
      <c r="L1177" s="1" t="s">
        <v>2238</v>
      </c>
      <c r="M1177" s="1" t="s">
        <v>193</v>
      </c>
      <c r="N1177" s="1">
        <v>2015</v>
      </c>
      <c r="O1177" s="2">
        <v>1</v>
      </c>
      <c r="P1177" s="1">
        <v>0</v>
      </c>
      <c r="Q1177" s="2">
        <v>1</v>
      </c>
      <c r="R1177" s="1">
        <v>42063</v>
      </c>
      <c r="S1177" s="2">
        <v>0</v>
      </c>
      <c r="T1177" s="1" t="s">
        <v>286</v>
      </c>
      <c r="V1177" t="s">
        <v>193</v>
      </c>
      <c r="W1177" t="s">
        <v>1977</v>
      </c>
      <c r="X1177">
        <v>0</v>
      </c>
      <c r="Y1177">
        <v>1</v>
      </c>
      <c r="AA1177">
        <v>1</v>
      </c>
      <c r="AC1177">
        <v>42063</v>
      </c>
      <c r="AD1177" t="s">
        <v>2239</v>
      </c>
      <c r="AE1177">
        <v>0</v>
      </c>
      <c r="AF1177">
        <v>0</v>
      </c>
    </row>
    <row r="1178" spans="1:32" x14ac:dyDescent="0.2">
      <c r="A1178" s="1" t="s">
        <v>512</v>
      </c>
      <c r="B1178" s="1" t="s">
        <v>575</v>
      </c>
      <c r="C1178" s="1" t="s">
        <v>193</v>
      </c>
      <c r="D1178" s="1" t="s">
        <v>276</v>
      </c>
      <c r="E1178" s="1">
        <v>26</v>
      </c>
      <c r="F1178" s="1" t="s">
        <v>2493</v>
      </c>
      <c r="G1178" s="1" t="s">
        <v>198</v>
      </c>
      <c r="H1178" s="2"/>
      <c r="I1178" s="2">
        <v>42085</v>
      </c>
      <c r="J1178" s="1">
        <v>3.5</v>
      </c>
      <c r="K1178" s="1" t="s">
        <v>275</v>
      </c>
      <c r="L1178" s="1" t="s">
        <v>1046</v>
      </c>
      <c r="M1178" s="1" t="s">
        <v>193</v>
      </c>
      <c r="N1178" s="1">
        <v>2015</v>
      </c>
      <c r="O1178" s="2">
        <v>1</v>
      </c>
      <c r="P1178" s="1">
        <v>0</v>
      </c>
      <c r="Q1178" s="2">
        <v>1</v>
      </c>
      <c r="R1178" s="1">
        <v>42085</v>
      </c>
      <c r="S1178" s="2">
        <v>0</v>
      </c>
      <c r="T1178" s="1" t="s">
        <v>286</v>
      </c>
      <c r="V1178" t="s">
        <v>193</v>
      </c>
      <c r="W1178" t="s">
        <v>400</v>
      </c>
      <c r="X1178">
        <v>0</v>
      </c>
      <c r="Y1178">
        <v>1</v>
      </c>
      <c r="AA1178">
        <v>1</v>
      </c>
      <c r="AC1178">
        <v>42085</v>
      </c>
      <c r="AD1178" t="s">
        <v>2494</v>
      </c>
      <c r="AE1178">
        <v>0</v>
      </c>
      <c r="AF1178">
        <v>0</v>
      </c>
    </row>
    <row r="1179" spans="1:32" x14ac:dyDescent="0.2">
      <c r="A1179" s="1" t="s">
        <v>512</v>
      </c>
      <c r="B1179" s="1" t="s">
        <v>575</v>
      </c>
      <c r="C1179" s="1" t="s">
        <v>193</v>
      </c>
      <c r="D1179" s="1" t="s">
        <v>276</v>
      </c>
      <c r="E1179" s="1">
        <v>27</v>
      </c>
      <c r="F1179" s="1" t="s">
        <v>2495</v>
      </c>
      <c r="G1179" s="1" t="s">
        <v>198</v>
      </c>
      <c r="H1179" s="2"/>
      <c r="I1179" s="2">
        <v>42915</v>
      </c>
      <c r="J1179" s="1">
        <v>4.5</v>
      </c>
      <c r="K1179" s="1" t="s">
        <v>275</v>
      </c>
      <c r="L1179" s="1" t="s">
        <v>2241</v>
      </c>
      <c r="M1179" s="1" t="s">
        <v>193</v>
      </c>
      <c r="N1179" s="1">
        <v>2017</v>
      </c>
      <c r="O1179" s="2">
        <v>0</v>
      </c>
      <c r="P1179" s="1">
        <v>0</v>
      </c>
      <c r="Q1179" s="2">
        <v>0</v>
      </c>
      <c r="R1179" s="1"/>
      <c r="S1179" s="2">
        <v>0</v>
      </c>
      <c r="T1179" s="1" t="s">
        <v>193</v>
      </c>
      <c r="V1179" t="s">
        <v>193</v>
      </c>
      <c r="W1179" t="s">
        <v>401</v>
      </c>
      <c r="X1179">
        <v>0</v>
      </c>
      <c r="Y1179">
        <v>1</v>
      </c>
      <c r="AA1179">
        <v>1</v>
      </c>
      <c r="AC1179">
        <v>42915</v>
      </c>
      <c r="AD1179" t="s">
        <v>1497</v>
      </c>
      <c r="AE1179">
        <v>0</v>
      </c>
      <c r="AF1179">
        <v>0</v>
      </c>
    </row>
    <row r="1180" spans="1:32" x14ac:dyDescent="0.2">
      <c r="A1180" s="1" t="s">
        <v>512</v>
      </c>
      <c r="B1180" s="1" t="s">
        <v>575</v>
      </c>
      <c r="C1180" s="1" t="s">
        <v>193</v>
      </c>
      <c r="D1180" s="1" t="s">
        <v>276</v>
      </c>
      <c r="E1180" s="1">
        <v>60</v>
      </c>
      <c r="F1180" s="1" t="s">
        <v>2245</v>
      </c>
      <c r="G1180" s="1" t="s">
        <v>198</v>
      </c>
      <c r="H1180" s="2"/>
      <c r="I1180" s="2">
        <v>42101</v>
      </c>
      <c r="J1180" s="1">
        <v>4.5</v>
      </c>
      <c r="K1180" s="1" t="s">
        <v>275</v>
      </c>
      <c r="L1180" s="1" t="s">
        <v>2246</v>
      </c>
      <c r="M1180" s="1" t="s">
        <v>193</v>
      </c>
      <c r="N1180" s="1">
        <v>2015</v>
      </c>
      <c r="O1180" s="2">
        <v>1</v>
      </c>
      <c r="P1180" s="1">
        <v>0</v>
      </c>
      <c r="Q1180" s="2">
        <v>1</v>
      </c>
      <c r="R1180" s="1">
        <v>42101</v>
      </c>
      <c r="S1180" s="2">
        <v>0</v>
      </c>
      <c r="T1180" s="1" t="s">
        <v>286</v>
      </c>
      <c r="V1180" t="s">
        <v>193</v>
      </c>
      <c r="W1180" t="s">
        <v>2496</v>
      </c>
      <c r="X1180">
        <v>0</v>
      </c>
      <c r="Y1180">
        <v>1</v>
      </c>
      <c r="AA1180">
        <v>1</v>
      </c>
      <c r="AC1180">
        <v>42101</v>
      </c>
      <c r="AD1180" t="s">
        <v>2248</v>
      </c>
      <c r="AE1180">
        <v>0</v>
      </c>
      <c r="AF1180">
        <v>0</v>
      </c>
    </row>
    <row r="1181" spans="1:32" x14ac:dyDescent="0.2">
      <c r="A1181" s="1" t="s">
        <v>512</v>
      </c>
      <c r="B1181" s="1" t="s">
        <v>575</v>
      </c>
      <c r="C1181" s="1" t="s">
        <v>193</v>
      </c>
      <c r="D1181" s="1" t="s">
        <v>276</v>
      </c>
      <c r="E1181" s="1">
        <v>63</v>
      </c>
      <c r="F1181" s="1" t="s">
        <v>2249</v>
      </c>
      <c r="G1181" s="1" t="s">
        <v>198</v>
      </c>
      <c r="H1181" s="2"/>
      <c r="I1181" s="2">
        <v>42119</v>
      </c>
      <c r="J1181" s="1">
        <v>3.5</v>
      </c>
      <c r="K1181" s="1" t="s">
        <v>275</v>
      </c>
      <c r="L1181" s="1" t="s">
        <v>2246</v>
      </c>
      <c r="M1181" s="1" t="s">
        <v>193</v>
      </c>
      <c r="N1181" s="1">
        <v>2015</v>
      </c>
      <c r="O1181" s="2">
        <v>1</v>
      </c>
      <c r="P1181" s="1">
        <v>0</v>
      </c>
      <c r="Q1181" s="2">
        <v>1</v>
      </c>
      <c r="R1181" s="1">
        <v>42119</v>
      </c>
      <c r="S1181" s="2">
        <v>0</v>
      </c>
      <c r="T1181" s="1" t="s">
        <v>286</v>
      </c>
      <c r="V1181" t="s">
        <v>193</v>
      </c>
      <c r="W1181" t="s">
        <v>2497</v>
      </c>
      <c r="X1181">
        <v>0</v>
      </c>
      <c r="Y1181">
        <v>1</v>
      </c>
      <c r="AA1181">
        <v>1</v>
      </c>
      <c r="AC1181">
        <v>42119</v>
      </c>
      <c r="AD1181" t="s">
        <v>2251</v>
      </c>
      <c r="AE1181">
        <v>0</v>
      </c>
      <c r="AF1181">
        <v>0</v>
      </c>
    </row>
    <row r="1182" spans="1:32" x14ac:dyDescent="0.2">
      <c r="A1182" s="1" t="s">
        <v>512</v>
      </c>
      <c r="B1182" s="1" t="s">
        <v>575</v>
      </c>
      <c r="C1182" s="1" t="s">
        <v>193</v>
      </c>
      <c r="D1182" s="1" t="s">
        <v>276</v>
      </c>
      <c r="E1182" s="1">
        <v>63</v>
      </c>
      <c r="F1182" s="1" t="s">
        <v>2249</v>
      </c>
      <c r="G1182" s="1" t="s">
        <v>198</v>
      </c>
      <c r="H1182" s="2"/>
      <c r="I1182" s="2">
        <v>42119</v>
      </c>
      <c r="J1182" s="1">
        <v>3.5</v>
      </c>
      <c r="K1182" s="1" t="s">
        <v>275</v>
      </c>
      <c r="L1182" s="1" t="s">
        <v>2246</v>
      </c>
      <c r="M1182" s="1" t="s">
        <v>193</v>
      </c>
      <c r="N1182" s="1">
        <v>2015</v>
      </c>
      <c r="O1182" s="2">
        <v>1</v>
      </c>
      <c r="P1182" s="1">
        <v>0</v>
      </c>
      <c r="Q1182" s="2">
        <v>1</v>
      </c>
      <c r="R1182" s="1">
        <v>42119</v>
      </c>
      <c r="S1182" s="2">
        <v>0</v>
      </c>
      <c r="T1182" s="1" t="s">
        <v>286</v>
      </c>
      <c r="V1182" t="s">
        <v>193</v>
      </c>
      <c r="W1182" t="s">
        <v>2497</v>
      </c>
      <c r="X1182">
        <v>0</v>
      </c>
      <c r="Y1182">
        <v>1</v>
      </c>
      <c r="AA1182">
        <v>1</v>
      </c>
      <c r="AC1182">
        <v>42119</v>
      </c>
      <c r="AD1182" t="s">
        <v>2252</v>
      </c>
      <c r="AE1182">
        <v>0</v>
      </c>
      <c r="AF1182">
        <v>0</v>
      </c>
    </row>
    <row r="1183" spans="1:32" x14ac:dyDescent="0.2">
      <c r="A1183" s="1" t="s">
        <v>512</v>
      </c>
      <c r="B1183" s="1" t="s">
        <v>575</v>
      </c>
      <c r="C1183" s="1" t="s">
        <v>193</v>
      </c>
      <c r="D1183" s="1" t="s">
        <v>276</v>
      </c>
      <c r="E1183" s="1">
        <v>69</v>
      </c>
      <c r="F1183" s="1" t="s">
        <v>2498</v>
      </c>
      <c r="G1183" s="1" t="s">
        <v>198</v>
      </c>
      <c r="H1183" s="2"/>
      <c r="I1183" s="2">
        <v>42875</v>
      </c>
      <c r="J1183" s="1">
        <v>4.5</v>
      </c>
      <c r="K1183" s="1" t="s">
        <v>275</v>
      </c>
      <c r="L1183" s="1" t="s">
        <v>1049</v>
      </c>
      <c r="M1183" s="1" t="s">
        <v>193</v>
      </c>
      <c r="N1183" s="1">
        <v>2017</v>
      </c>
      <c r="O1183" s="2">
        <v>0</v>
      </c>
      <c r="P1183" s="1">
        <v>0</v>
      </c>
      <c r="Q1183" s="2">
        <v>0</v>
      </c>
      <c r="R1183" s="1"/>
      <c r="S1183" s="2">
        <v>0</v>
      </c>
      <c r="T1183" s="1" t="s">
        <v>193</v>
      </c>
      <c r="V1183" t="s">
        <v>193</v>
      </c>
      <c r="W1183" t="s">
        <v>2499</v>
      </c>
      <c r="X1183">
        <v>0</v>
      </c>
      <c r="Y1183">
        <v>1</v>
      </c>
      <c r="AA1183">
        <v>1</v>
      </c>
      <c r="AC1183">
        <v>42875</v>
      </c>
      <c r="AD1183" t="s">
        <v>2253</v>
      </c>
      <c r="AE1183">
        <v>0</v>
      </c>
      <c r="AF1183">
        <v>0</v>
      </c>
    </row>
    <row r="1184" spans="1:32" x14ac:dyDescent="0.2">
      <c r="A1184" s="1" t="s">
        <v>512</v>
      </c>
      <c r="B1184" s="1" t="s">
        <v>575</v>
      </c>
      <c r="C1184" s="1" t="s">
        <v>193</v>
      </c>
      <c r="D1184" s="1" t="s">
        <v>276</v>
      </c>
      <c r="E1184" s="1">
        <v>76</v>
      </c>
      <c r="F1184" s="1" t="s">
        <v>1380</v>
      </c>
      <c r="G1184" s="1" t="s">
        <v>198</v>
      </c>
      <c r="H1184" s="2"/>
      <c r="I1184" s="2">
        <v>42111</v>
      </c>
      <c r="J1184" s="1">
        <v>3</v>
      </c>
      <c r="K1184" s="1" t="s">
        <v>275</v>
      </c>
      <c r="L1184" s="1" t="s">
        <v>764</v>
      </c>
      <c r="M1184" s="1" t="s">
        <v>193</v>
      </c>
      <c r="N1184" s="1">
        <v>2015</v>
      </c>
      <c r="O1184" s="2">
        <v>1</v>
      </c>
      <c r="P1184" s="1">
        <v>0</v>
      </c>
      <c r="Q1184" s="2">
        <v>1</v>
      </c>
      <c r="R1184" s="1">
        <v>42111</v>
      </c>
      <c r="S1184" s="2">
        <v>0</v>
      </c>
      <c r="T1184" s="1" t="s">
        <v>286</v>
      </c>
      <c r="V1184" t="s">
        <v>193</v>
      </c>
      <c r="W1184" t="s">
        <v>913</v>
      </c>
      <c r="X1184">
        <v>0</v>
      </c>
      <c r="Y1184">
        <v>1</v>
      </c>
      <c r="AA1184">
        <v>1</v>
      </c>
      <c r="AC1184">
        <v>42111</v>
      </c>
      <c r="AD1184" t="s">
        <v>1497</v>
      </c>
      <c r="AE1184">
        <v>0</v>
      </c>
      <c r="AF1184">
        <v>0</v>
      </c>
    </row>
    <row r="1185" spans="1:32" x14ac:dyDescent="0.2">
      <c r="A1185" s="1" t="s">
        <v>512</v>
      </c>
      <c r="B1185" s="1" t="s">
        <v>575</v>
      </c>
      <c r="C1185" s="1" t="s">
        <v>193</v>
      </c>
      <c r="D1185" s="1" t="s">
        <v>276</v>
      </c>
      <c r="E1185" s="1">
        <v>81</v>
      </c>
      <c r="F1185" s="1" t="s">
        <v>2500</v>
      </c>
      <c r="G1185" s="1" t="s">
        <v>198</v>
      </c>
      <c r="H1185" s="2"/>
      <c r="I1185" s="2">
        <v>42590</v>
      </c>
      <c r="J1185" s="1">
        <v>3.5</v>
      </c>
      <c r="K1185" s="1" t="s">
        <v>275</v>
      </c>
      <c r="L1185" s="1" t="s">
        <v>2501</v>
      </c>
      <c r="M1185" s="1" t="s">
        <v>193</v>
      </c>
      <c r="N1185" s="1">
        <v>2016</v>
      </c>
      <c r="O1185" s="2">
        <v>0</v>
      </c>
      <c r="P1185" s="1">
        <v>0</v>
      </c>
      <c r="Q1185" s="2">
        <v>0</v>
      </c>
      <c r="R1185" s="1"/>
      <c r="S1185" s="2">
        <v>0</v>
      </c>
      <c r="T1185" s="1" t="s">
        <v>193</v>
      </c>
      <c r="V1185" t="s">
        <v>193</v>
      </c>
      <c r="W1185" t="s">
        <v>1481</v>
      </c>
      <c r="X1185">
        <v>0</v>
      </c>
      <c r="Y1185">
        <v>1</v>
      </c>
      <c r="AA1185">
        <v>1</v>
      </c>
      <c r="AC1185">
        <v>42590</v>
      </c>
      <c r="AD1185" t="s">
        <v>2502</v>
      </c>
      <c r="AE1185">
        <v>0</v>
      </c>
      <c r="AF1185">
        <v>0</v>
      </c>
    </row>
    <row r="1186" spans="1:32" x14ac:dyDescent="0.2">
      <c r="A1186" s="1" t="s">
        <v>512</v>
      </c>
      <c r="B1186" s="1" t="s">
        <v>575</v>
      </c>
      <c r="C1186" s="1" t="s">
        <v>193</v>
      </c>
      <c r="D1186" s="1" t="s">
        <v>276</v>
      </c>
      <c r="E1186" s="1">
        <v>460</v>
      </c>
      <c r="F1186" s="1" t="s">
        <v>1498</v>
      </c>
      <c r="G1186" s="1" t="s">
        <v>198</v>
      </c>
      <c r="H1186" s="2"/>
      <c r="I1186" s="2">
        <v>42443</v>
      </c>
      <c r="J1186" s="1">
        <v>4</v>
      </c>
      <c r="K1186" s="1" t="s">
        <v>275</v>
      </c>
      <c r="L1186" s="1" t="s">
        <v>1051</v>
      </c>
      <c r="M1186" s="1" t="s">
        <v>193</v>
      </c>
      <c r="N1186" s="1">
        <v>2016</v>
      </c>
      <c r="O1186" s="2">
        <v>0</v>
      </c>
      <c r="P1186" s="1">
        <v>0</v>
      </c>
      <c r="Q1186" s="2">
        <v>0</v>
      </c>
      <c r="R1186" s="1"/>
      <c r="S1186" s="2">
        <v>0</v>
      </c>
      <c r="T1186" s="1" t="s">
        <v>193</v>
      </c>
      <c r="V1186" t="s">
        <v>193</v>
      </c>
      <c r="W1186" t="s">
        <v>2503</v>
      </c>
      <c r="X1186">
        <v>0</v>
      </c>
      <c r="Y1186">
        <v>1</v>
      </c>
      <c r="AA1186">
        <v>1</v>
      </c>
      <c r="AC1186">
        <v>42443</v>
      </c>
      <c r="AD1186" t="s">
        <v>1499</v>
      </c>
      <c r="AE1186">
        <v>0</v>
      </c>
      <c r="AF1186">
        <v>0</v>
      </c>
    </row>
    <row r="1187" spans="1:32" x14ac:dyDescent="0.2">
      <c r="A1187" s="1" t="s">
        <v>512</v>
      </c>
      <c r="B1187" s="1" t="s">
        <v>584</v>
      </c>
      <c r="C1187" s="1" t="s">
        <v>193</v>
      </c>
      <c r="D1187" s="1" t="s">
        <v>276</v>
      </c>
      <c r="E1187" s="1">
        <v>2059</v>
      </c>
      <c r="F1187" s="1" t="s">
        <v>2504</v>
      </c>
      <c r="G1187" s="1" t="s">
        <v>198</v>
      </c>
      <c r="H1187" s="2"/>
      <c r="I1187" s="2">
        <v>42850</v>
      </c>
      <c r="J1187" s="1">
        <v>4.5</v>
      </c>
      <c r="K1187" s="1" t="s">
        <v>275</v>
      </c>
      <c r="L1187" s="1" t="s">
        <v>1061</v>
      </c>
      <c r="M1187" s="1" t="s">
        <v>193</v>
      </c>
      <c r="N1187" s="1">
        <v>2017</v>
      </c>
      <c r="O1187" s="2">
        <v>0</v>
      </c>
      <c r="P1187" s="1">
        <v>0</v>
      </c>
      <c r="Q1187" s="2">
        <v>0</v>
      </c>
      <c r="R1187" s="1"/>
      <c r="S1187" s="2">
        <v>0</v>
      </c>
      <c r="T1187" s="1" t="s">
        <v>193</v>
      </c>
      <c r="V1187" t="s">
        <v>193</v>
      </c>
      <c r="W1187" t="s">
        <v>2505</v>
      </c>
      <c r="X1187">
        <v>0</v>
      </c>
      <c r="Y1187">
        <v>1</v>
      </c>
      <c r="AA1187">
        <v>1</v>
      </c>
      <c r="AC1187">
        <v>42850</v>
      </c>
      <c r="AD1187" t="s">
        <v>2257</v>
      </c>
      <c r="AE1187">
        <v>0</v>
      </c>
      <c r="AF1187">
        <v>0</v>
      </c>
    </row>
    <row r="1188" spans="1:32" x14ac:dyDescent="0.2">
      <c r="A1188" s="1" t="s">
        <v>512</v>
      </c>
      <c r="B1188" s="1" t="s">
        <v>584</v>
      </c>
      <c r="C1188" s="1" t="s">
        <v>193</v>
      </c>
      <c r="D1188" s="1" t="s">
        <v>276</v>
      </c>
      <c r="E1188" s="1">
        <v>2221</v>
      </c>
      <c r="F1188" s="1" t="s">
        <v>2258</v>
      </c>
      <c r="G1188" s="1" t="s">
        <v>198</v>
      </c>
      <c r="H1188" s="2"/>
      <c r="I1188" s="2">
        <v>42854</v>
      </c>
      <c r="J1188" s="1">
        <v>4</v>
      </c>
      <c r="K1188" s="1" t="s">
        <v>275</v>
      </c>
      <c r="L1188" s="1" t="s">
        <v>1061</v>
      </c>
      <c r="M1188" s="1" t="s">
        <v>193</v>
      </c>
      <c r="N1188" s="1">
        <v>2017</v>
      </c>
      <c r="O1188" s="2">
        <v>0</v>
      </c>
      <c r="P1188" s="1">
        <v>0</v>
      </c>
      <c r="Q1188" s="2">
        <v>0</v>
      </c>
      <c r="R1188" s="1"/>
      <c r="S1188" s="2">
        <v>0</v>
      </c>
      <c r="T1188" s="1" t="s">
        <v>193</v>
      </c>
      <c r="V1188" t="s">
        <v>193</v>
      </c>
      <c r="W1188" t="s">
        <v>2506</v>
      </c>
      <c r="X1188">
        <v>0</v>
      </c>
      <c r="Y1188">
        <v>1</v>
      </c>
      <c r="AA1188">
        <v>1</v>
      </c>
      <c r="AC1188">
        <v>42854</v>
      </c>
      <c r="AD1188" t="s">
        <v>2260</v>
      </c>
      <c r="AE1188">
        <v>0</v>
      </c>
      <c r="AF1188">
        <v>0</v>
      </c>
    </row>
    <row r="1189" spans="1:32" x14ac:dyDescent="0.2">
      <c r="A1189" s="1" t="s">
        <v>512</v>
      </c>
      <c r="B1189" s="1" t="s">
        <v>1076</v>
      </c>
      <c r="C1189" s="1" t="s">
        <v>193</v>
      </c>
      <c r="D1189" s="1" t="s">
        <v>276</v>
      </c>
      <c r="E1189" s="1">
        <v>36</v>
      </c>
      <c r="F1189" s="1" t="s">
        <v>2261</v>
      </c>
      <c r="G1189" s="1" t="s">
        <v>198</v>
      </c>
      <c r="H1189" s="2"/>
      <c r="I1189" s="2">
        <v>42906</v>
      </c>
      <c r="J1189" s="1">
        <v>4.5</v>
      </c>
      <c r="K1189" s="1" t="s">
        <v>275</v>
      </c>
      <c r="L1189" s="1" t="s">
        <v>1078</v>
      </c>
      <c r="M1189" s="1" t="s">
        <v>193</v>
      </c>
      <c r="N1189" s="1">
        <v>2017</v>
      </c>
      <c r="O1189" s="2">
        <v>0</v>
      </c>
      <c r="P1189" s="1">
        <v>0</v>
      </c>
      <c r="Q1189" s="2">
        <v>0</v>
      </c>
      <c r="R1189" s="1"/>
      <c r="S1189" s="2">
        <v>0</v>
      </c>
      <c r="T1189" s="1" t="s">
        <v>193</v>
      </c>
      <c r="V1189" t="s">
        <v>193</v>
      </c>
      <c r="W1189" t="s">
        <v>404</v>
      </c>
      <c r="X1189">
        <v>0</v>
      </c>
      <c r="Y1189">
        <v>1</v>
      </c>
      <c r="AA1189">
        <v>1</v>
      </c>
      <c r="AC1189">
        <v>42906</v>
      </c>
      <c r="AD1189" t="s">
        <v>2507</v>
      </c>
      <c r="AE1189">
        <v>0</v>
      </c>
      <c r="AF1189">
        <v>0</v>
      </c>
    </row>
    <row r="1190" spans="1:32" x14ac:dyDescent="0.2">
      <c r="A1190" s="1" t="s">
        <v>512</v>
      </c>
      <c r="B1190" s="1" t="s">
        <v>1076</v>
      </c>
      <c r="C1190" s="1" t="s">
        <v>193</v>
      </c>
      <c r="D1190" s="1" t="s">
        <v>276</v>
      </c>
      <c r="E1190" s="1">
        <v>81</v>
      </c>
      <c r="F1190" s="1" t="s">
        <v>2508</v>
      </c>
      <c r="G1190" s="1" t="s">
        <v>198</v>
      </c>
      <c r="H1190" s="2"/>
      <c r="I1190" s="2">
        <v>42909</v>
      </c>
      <c r="J1190" s="1">
        <v>3.5</v>
      </c>
      <c r="K1190" s="1" t="s">
        <v>275</v>
      </c>
      <c r="L1190" s="1" t="s">
        <v>1088</v>
      </c>
      <c r="M1190" s="1" t="s">
        <v>193</v>
      </c>
      <c r="N1190" s="1">
        <v>2017</v>
      </c>
      <c r="O1190" s="2">
        <v>0</v>
      </c>
      <c r="P1190" s="1">
        <v>0</v>
      </c>
      <c r="Q1190" s="2">
        <v>0</v>
      </c>
      <c r="R1190" s="1"/>
      <c r="S1190" s="2">
        <v>0</v>
      </c>
      <c r="T1190" s="1" t="s">
        <v>193</v>
      </c>
      <c r="V1190" t="s">
        <v>193</v>
      </c>
      <c r="W1190" t="s">
        <v>1481</v>
      </c>
      <c r="X1190">
        <v>0</v>
      </c>
      <c r="Y1190">
        <v>1</v>
      </c>
      <c r="AA1190">
        <v>1</v>
      </c>
      <c r="AC1190">
        <v>42909</v>
      </c>
      <c r="AD1190" t="s">
        <v>2265</v>
      </c>
      <c r="AE1190">
        <v>0</v>
      </c>
      <c r="AF1190">
        <v>0</v>
      </c>
    </row>
    <row r="1191" spans="1:32" x14ac:dyDescent="0.2">
      <c r="A1191" s="1" t="s">
        <v>512</v>
      </c>
      <c r="B1191" s="1" t="s">
        <v>1076</v>
      </c>
      <c r="C1191" s="1" t="s">
        <v>193</v>
      </c>
      <c r="D1191" s="1" t="s">
        <v>276</v>
      </c>
      <c r="E1191" s="1">
        <v>83</v>
      </c>
      <c r="F1191" s="1" t="s">
        <v>2509</v>
      </c>
      <c r="G1191" s="1" t="s">
        <v>198</v>
      </c>
      <c r="H1191" s="2"/>
      <c r="I1191" s="2">
        <v>42770</v>
      </c>
      <c r="J1191" s="1">
        <v>4</v>
      </c>
      <c r="K1191" s="1" t="s">
        <v>275</v>
      </c>
      <c r="L1191" s="1" t="s">
        <v>2510</v>
      </c>
      <c r="M1191" s="1" t="s">
        <v>193</v>
      </c>
      <c r="N1191" s="1">
        <v>2017</v>
      </c>
      <c r="O1191" s="2">
        <v>0</v>
      </c>
      <c r="P1191" s="1">
        <v>0</v>
      </c>
      <c r="Q1191" s="2">
        <v>0</v>
      </c>
      <c r="R1191" s="1"/>
      <c r="S1191" s="2">
        <v>0</v>
      </c>
      <c r="T1191" s="1" t="s">
        <v>193</v>
      </c>
      <c r="V1191" t="s">
        <v>193</v>
      </c>
      <c r="W1191" t="s">
        <v>409</v>
      </c>
      <c r="X1191">
        <v>0</v>
      </c>
      <c r="Y1191">
        <v>1</v>
      </c>
      <c r="AA1191">
        <v>1</v>
      </c>
      <c r="AC1191">
        <v>42770</v>
      </c>
      <c r="AD1191" t="s">
        <v>2511</v>
      </c>
      <c r="AE1191">
        <v>0</v>
      </c>
      <c r="AF1191">
        <v>0</v>
      </c>
    </row>
    <row r="1192" spans="1:32" x14ac:dyDescent="0.2">
      <c r="A1192" s="1" t="s">
        <v>512</v>
      </c>
      <c r="B1192" s="1" t="s">
        <v>1076</v>
      </c>
      <c r="C1192" s="1" t="s">
        <v>193</v>
      </c>
      <c r="D1192" s="1" t="s">
        <v>276</v>
      </c>
      <c r="E1192" s="1">
        <v>150</v>
      </c>
      <c r="F1192" s="1" t="s">
        <v>2512</v>
      </c>
      <c r="G1192" s="1" t="s">
        <v>198</v>
      </c>
      <c r="H1192" s="2"/>
      <c r="I1192" s="2">
        <v>42866</v>
      </c>
      <c r="J1192" s="1">
        <v>4.5</v>
      </c>
      <c r="K1192" s="1" t="s">
        <v>275</v>
      </c>
      <c r="L1192" s="1" t="s">
        <v>1078</v>
      </c>
      <c r="M1192" s="1" t="s">
        <v>193</v>
      </c>
      <c r="N1192" s="1">
        <v>2017</v>
      </c>
      <c r="O1192" s="2">
        <v>0</v>
      </c>
      <c r="P1192" s="1">
        <v>0</v>
      </c>
      <c r="Q1192" s="2">
        <v>0</v>
      </c>
      <c r="R1192" s="1"/>
      <c r="S1192" s="2">
        <v>0</v>
      </c>
      <c r="T1192" s="1" t="s">
        <v>193</v>
      </c>
      <c r="V1192" t="s">
        <v>193</v>
      </c>
      <c r="W1192" t="s">
        <v>2093</v>
      </c>
      <c r="X1192">
        <v>0</v>
      </c>
      <c r="Y1192">
        <v>1</v>
      </c>
      <c r="AA1192">
        <v>1</v>
      </c>
      <c r="AC1192">
        <v>42866</v>
      </c>
      <c r="AD1192" t="s">
        <v>2274</v>
      </c>
      <c r="AE1192">
        <v>0</v>
      </c>
      <c r="AF1192">
        <v>0</v>
      </c>
    </row>
    <row r="1193" spans="1:32" x14ac:dyDescent="0.2">
      <c r="A1193" s="1" t="s">
        <v>512</v>
      </c>
      <c r="B1193" s="1" t="s">
        <v>1076</v>
      </c>
      <c r="C1193" s="1" t="s">
        <v>193</v>
      </c>
      <c r="D1193" s="1" t="s">
        <v>276</v>
      </c>
      <c r="E1193" s="1">
        <v>171</v>
      </c>
      <c r="F1193" s="1" t="s">
        <v>2268</v>
      </c>
      <c r="G1193" s="1" t="s">
        <v>198</v>
      </c>
      <c r="H1193" s="2"/>
      <c r="I1193" s="2">
        <v>42770</v>
      </c>
      <c r="J1193" s="1">
        <v>5</v>
      </c>
      <c r="K1193" s="1" t="s">
        <v>275</v>
      </c>
      <c r="L1193" s="1" t="s">
        <v>1083</v>
      </c>
      <c r="M1193" s="1" t="s">
        <v>193</v>
      </c>
      <c r="N1193" s="1">
        <v>2017</v>
      </c>
      <c r="O1193" s="2">
        <v>0</v>
      </c>
      <c r="P1193" s="1">
        <v>0</v>
      </c>
      <c r="Q1193" s="2">
        <v>0</v>
      </c>
      <c r="R1193" s="1"/>
      <c r="S1193" s="2">
        <v>0</v>
      </c>
      <c r="T1193" s="1" t="s">
        <v>193</v>
      </c>
      <c r="V1193" t="s">
        <v>193</v>
      </c>
      <c r="W1193" t="s">
        <v>156</v>
      </c>
      <c r="X1193">
        <v>0</v>
      </c>
      <c r="Y1193">
        <v>1</v>
      </c>
      <c r="AA1193">
        <v>1</v>
      </c>
      <c r="AC1193">
        <v>42770</v>
      </c>
      <c r="AD1193" t="s">
        <v>2269</v>
      </c>
      <c r="AE1193">
        <v>0</v>
      </c>
      <c r="AF1193">
        <v>0</v>
      </c>
    </row>
    <row r="1194" spans="1:32" x14ac:dyDescent="0.2">
      <c r="A1194" s="1" t="s">
        <v>512</v>
      </c>
      <c r="B1194" s="1" t="s">
        <v>1076</v>
      </c>
      <c r="C1194" s="1" t="s">
        <v>193</v>
      </c>
      <c r="D1194" s="1" t="s">
        <v>276</v>
      </c>
      <c r="E1194" s="1">
        <v>181</v>
      </c>
      <c r="F1194" s="1" t="s">
        <v>2513</v>
      </c>
      <c r="G1194" s="1" t="s">
        <v>198</v>
      </c>
      <c r="H1194" s="2"/>
      <c r="I1194" s="2">
        <v>42905</v>
      </c>
      <c r="J1194" s="1">
        <v>4</v>
      </c>
      <c r="K1194" s="1" t="s">
        <v>275</v>
      </c>
      <c r="L1194" s="1" t="s">
        <v>1078</v>
      </c>
      <c r="M1194" s="1" t="s">
        <v>193</v>
      </c>
      <c r="N1194" s="1">
        <v>2017</v>
      </c>
      <c r="O1194" s="2">
        <v>0</v>
      </c>
      <c r="P1194" s="1">
        <v>0</v>
      </c>
      <c r="Q1194" s="2">
        <v>0</v>
      </c>
      <c r="R1194" s="1"/>
      <c r="S1194" s="2">
        <v>0</v>
      </c>
      <c r="T1194" s="1" t="s">
        <v>193</v>
      </c>
      <c r="V1194" t="s">
        <v>193</v>
      </c>
      <c r="W1194" t="s">
        <v>2514</v>
      </c>
      <c r="X1194">
        <v>0</v>
      </c>
      <c r="Y1194">
        <v>1</v>
      </c>
      <c r="AA1194">
        <v>1</v>
      </c>
      <c r="AC1194">
        <v>42905</v>
      </c>
      <c r="AD1194" t="s">
        <v>2274</v>
      </c>
      <c r="AE1194">
        <v>0</v>
      </c>
      <c r="AF1194">
        <v>0</v>
      </c>
    </row>
    <row r="1195" spans="1:32" x14ac:dyDescent="0.2">
      <c r="A1195" s="1" t="s">
        <v>512</v>
      </c>
      <c r="B1195" s="1" t="s">
        <v>1076</v>
      </c>
      <c r="C1195" s="1" t="s">
        <v>193</v>
      </c>
      <c r="D1195" s="1" t="s">
        <v>276</v>
      </c>
      <c r="E1195" s="1">
        <v>211</v>
      </c>
      <c r="F1195" s="1" t="s">
        <v>2515</v>
      </c>
      <c r="G1195" s="1" t="s">
        <v>198</v>
      </c>
      <c r="H1195" s="2"/>
      <c r="I1195" s="2">
        <v>42773</v>
      </c>
      <c r="J1195" s="1">
        <v>4.5</v>
      </c>
      <c r="K1195" s="1" t="s">
        <v>275</v>
      </c>
      <c r="L1195" s="1" t="s">
        <v>1078</v>
      </c>
      <c r="M1195" s="1" t="s">
        <v>193</v>
      </c>
      <c r="N1195" s="1">
        <v>2017</v>
      </c>
      <c r="O1195" s="2">
        <v>0</v>
      </c>
      <c r="P1195" s="1">
        <v>0</v>
      </c>
      <c r="Q1195" s="2">
        <v>0</v>
      </c>
      <c r="R1195" s="1"/>
      <c r="S1195" s="2">
        <v>0</v>
      </c>
      <c r="T1195" s="1" t="s">
        <v>193</v>
      </c>
      <c r="V1195" t="s">
        <v>193</v>
      </c>
      <c r="W1195" t="s">
        <v>19</v>
      </c>
      <c r="X1195">
        <v>0</v>
      </c>
      <c r="Y1195">
        <v>1</v>
      </c>
      <c r="AA1195">
        <v>1</v>
      </c>
      <c r="AC1195">
        <v>42773</v>
      </c>
      <c r="AD1195" t="s">
        <v>2516</v>
      </c>
      <c r="AE1195">
        <v>0</v>
      </c>
      <c r="AF1195">
        <v>0</v>
      </c>
    </row>
    <row r="1196" spans="1:32" x14ac:dyDescent="0.2">
      <c r="A1196" s="1" t="s">
        <v>512</v>
      </c>
      <c r="B1196" s="1" t="s">
        <v>1076</v>
      </c>
      <c r="C1196" s="1" t="s">
        <v>193</v>
      </c>
      <c r="D1196" s="1" t="s">
        <v>276</v>
      </c>
      <c r="E1196" s="1">
        <v>226</v>
      </c>
      <c r="F1196" s="1" t="s">
        <v>2517</v>
      </c>
      <c r="G1196" s="1" t="s">
        <v>198</v>
      </c>
      <c r="H1196" s="2"/>
      <c r="I1196" s="2">
        <v>42770</v>
      </c>
      <c r="J1196" s="1">
        <v>4</v>
      </c>
      <c r="K1196" s="1" t="s">
        <v>275</v>
      </c>
      <c r="L1196" s="1" t="s">
        <v>1078</v>
      </c>
      <c r="M1196" s="1" t="s">
        <v>193</v>
      </c>
      <c r="N1196" s="1">
        <v>2017</v>
      </c>
      <c r="O1196" s="2">
        <v>0</v>
      </c>
      <c r="P1196" s="1">
        <v>0</v>
      </c>
      <c r="Q1196" s="2">
        <v>0</v>
      </c>
      <c r="R1196" s="1"/>
      <c r="S1196" s="2">
        <v>0</v>
      </c>
      <c r="T1196" s="1" t="s">
        <v>193</v>
      </c>
      <c r="V1196" t="s">
        <v>193</v>
      </c>
      <c r="W1196" t="s">
        <v>2518</v>
      </c>
      <c r="X1196">
        <v>0</v>
      </c>
      <c r="Y1196">
        <v>1</v>
      </c>
      <c r="AA1196">
        <v>1</v>
      </c>
      <c r="AC1196">
        <v>42770</v>
      </c>
      <c r="AD1196" t="s">
        <v>2281</v>
      </c>
      <c r="AE1196">
        <v>0</v>
      </c>
      <c r="AF1196">
        <v>0</v>
      </c>
    </row>
    <row r="1197" spans="1:32" x14ac:dyDescent="0.2">
      <c r="A1197" s="1" t="s">
        <v>512</v>
      </c>
      <c r="B1197" s="1" t="s">
        <v>1076</v>
      </c>
      <c r="C1197" s="1" t="s">
        <v>193</v>
      </c>
      <c r="D1197" s="1" t="s">
        <v>276</v>
      </c>
      <c r="E1197" s="1">
        <v>243</v>
      </c>
      <c r="F1197" s="1" t="s">
        <v>2519</v>
      </c>
      <c r="G1197" s="1" t="s">
        <v>198</v>
      </c>
      <c r="H1197" s="2"/>
      <c r="I1197" s="2">
        <v>42522</v>
      </c>
      <c r="J1197" s="1">
        <v>4</v>
      </c>
      <c r="K1197" s="1" t="s">
        <v>275</v>
      </c>
      <c r="L1197" s="1" t="s">
        <v>1078</v>
      </c>
      <c r="M1197" s="1" t="s">
        <v>193</v>
      </c>
      <c r="N1197" s="1">
        <v>2016</v>
      </c>
      <c r="O1197" s="2">
        <v>0</v>
      </c>
      <c r="P1197" s="1">
        <v>0</v>
      </c>
      <c r="Q1197" s="2">
        <v>0</v>
      </c>
      <c r="R1197" s="1"/>
      <c r="S1197" s="2">
        <v>0</v>
      </c>
      <c r="T1197" s="1" t="s">
        <v>193</v>
      </c>
      <c r="V1197" t="s">
        <v>193</v>
      </c>
      <c r="W1197" t="s">
        <v>2520</v>
      </c>
      <c r="X1197">
        <v>0</v>
      </c>
      <c r="Y1197">
        <v>1</v>
      </c>
      <c r="AA1197">
        <v>1</v>
      </c>
      <c r="AC1197">
        <v>42522</v>
      </c>
      <c r="AD1197" t="s">
        <v>2278</v>
      </c>
      <c r="AE1197">
        <v>0</v>
      </c>
      <c r="AF1197">
        <v>0</v>
      </c>
    </row>
    <row r="1198" spans="1:32" x14ac:dyDescent="0.2">
      <c r="A1198" s="1" t="s">
        <v>512</v>
      </c>
      <c r="B1198" s="1" t="s">
        <v>1076</v>
      </c>
      <c r="C1198" s="1" t="s">
        <v>193</v>
      </c>
      <c r="D1198" s="1" t="s">
        <v>276</v>
      </c>
      <c r="E1198" s="1">
        <v>281</v>
      </c>
      <c r="F1198" s="1" t="s">
        <v>2282</v>
      </c>
      <c r="G1198" s="1" t="s">
        <v>198</v>
      </c>
      <c r="H1198" s="2"/>
      <c r="I1198" s="2">
        <v>42546</v>
      </c>
      <c r="J1198" s="1">
        <v>4</v>
      </c>
      <c r="K1198" s="1" t="s">
        <v>275</v>
      </c>
      <c r="L1198" s="1" t="s">
        <v>2280</v>
      </c>
      <c r="M1198" s="1" t="s">
        <v>193</v>
      </c>
      <c r="N1198" s="1">
        <v>2016</v>
      </c>
      <c r="O1198" s="2">
        <v>0</v>
      </c>
      <c r="P1198" s="1">
        <v>0</v>
      </c>
      <c r="Q1198" s="2">
        <v>0</v>
      </c>
      <c r="R1198" s="1"/>
      <c r="S1198" s="2">
        <v>0</v>
      </c>
      <c r="T1198" s="1" t="s">
        <v>193</v>
      </c>
      <c r="V1198" t="s">
        <v>193</v>
      </c>
      <c r="W1198" t="s">
        <v>2521</v>
      </c>
      <c r="X1198">
        <v>0</v>
      </c>
      <c r="Y1198">
        <v>1</v>
      </c>
      <c r="AA1198">
        <v>1</v>
      </c>
      <c r="AC1198">
        <v>42546</v>
      </c>
      <c r="AD1198" t="s">
        <v>2281</v>
      </c>
      <c r="AE1198">
        <v>0</v>
      </c>
      <c r="AF1198">
        <v>0</v>
      </c>
    </row>
    <row r="1199" spans="1:32" x14ac:dyDescent="0.2">
      <c r="A1199" s="1" t="s">
        <v>512</v>
      </c>
      <c r="B1199" s="1" t="s">
        <v>1076</v>
      </c>
      <c r="C1199" s="1" t="s">
        <v>193</v>
      </c>
      <c r="D1199" s="1" t="s">
        <v>276</v>
      </c>
      <c r="E1199" s="1">
        <v>335</v>
      </c>
      <c r="F1199" s="1" t="s">
        <v>2522</v>
      </c>
      <c r="G1199" s="1" t="s">
        <v>198</v>
      </c>
      <c r="H1199" s="2"/>
      <c r="I1199" s="2">
        <v>42770</v>
      </c>
      <c r="J1199" s="1">
        <v>4.5</v>
      </c>
      <c r="K1199" s="1" t="s">
        <v>275</v>
      </c>
      <c r="L1199" s="1" t="s">
        <v>1078</v>
      </c>
      <c r="M1199" s="1" t="s">
        <v>193</v>
      </c>
      <c r="N1199" s="1">
        <v>2017</v>
      </c>
      <c r="O1199" s="2">
        <v>0</v>
      </c>
      <c r="P1199" s="1">
        <v>0</v>
      </c>
      <c r="Q1199" s="2">
        <v>0</v>
      </c>
      <c r="R1199" s="1"/>
      <c r="S1199" s="2">
        <v>0</v>
      </c>
      <c r="T1199" s="1" t="s">
        <v>193</v>
      </c>
      <c r="V1199" t="s">
        <v>193</v>
      </c>
      <c r="W1199" t="s">
        <v>2523</v>
      </c>
      <c r="X1199">
        <v>0</v>
      </c>
      <c r="Y1199">
        <v>1</v>
      </c>
      <c r="AA1199">
        <v>1</v>
      </c>
      <c r="AC1199">
        <v>42770</v>
      </c>
      <c r="AD1199" t="s">
        <v>2269</v>
      </c>
      <c r="AE1199">
        <v>0</v>
      </c>
      <c r="AF1199">
        <v>0</v>
      </c>
    </row>
    <row r="1200" spans="1:32" x14ac:dyDescent="0.2">
      <c r="A1200" s="1" t="s">
        <v>512</v>
      </c>
      <c r="B1200" s="1" t="s">
        <v>1076</v>
      </c>
      <c r="C1200" s="1" t="s">
        <v>193</v>
      </c>
      <c r="D1200" s="1" t="s">
        <v>276</v>
      </c>
      <c r="E1200" s="1">
        <v>344</v>
      </c>
      <c r="F1200" s="1" t="s">
        <v>2287</v>
      </c>
      <c r="G1200" s="1" t="s">
        <v>198</v>
      </c>
      <c r="H1200" s="2"/>
      <c r="I1200" s="2">
        <v>42909</v>
      </c>
      <c r="J1200" s="1">
        <v>4.5</v>
      </c>
      <c r="K1200" s="1" t="s">
        <v>275</v>
      </c>
      <c r="L1200" s="1" t="s">
        <v>1088</v>
      </c>
      <c r="M1200" s="1" t="s">
        <v>193</v>
      </c>
      <c r="N1200" s="1">
        <v>2017</v>
      </c>
      <c r="O1200" s="2">
        <v>0</v>
      </c>
      <c r="P1200" s="1">
        <v>0</v>
      </c>
      <c r="Q1200" s="2">
        <v>0</v>
      </c>
      <c r="R1200" s="1"/>
      <c r="S1200" s="2">
        <v>0</v>
      </c>
      <c r="T1200" s="1" t="s">
        <v>193</v>
      </c>
      <c r="V1200" t="s">
        <v>193</v>
      </c>
      <c r="W1200" t="s">
        <v>2524</v>
      </c>
      <c r="X1200">
        <v>0</v>
      </c>
      <c r="Y1200">
        <v>1</v>
      </c>
      <c r="AA1200">
        <v>1</v>
      </c>
      <c r="AC1200">
        <v>42909</v>
      </c>
      <c r="AD1200" t="s">
        <v>2290</v>
      </c>
      <c r="AE1200">
        <v>0</v>
      </c>
      <c r="AF1200">
        <v>0</v>
      </c>
    </row>
    <row r="1201" spans="1:32" x14ac:dyDescent="0.2">
      <c r="A1201" s="1" t="s">
        <v>512</v>
      </c>
      <c r="B1201" s="1" t="s">
        <v>1076</v>
      </c>
      <c r="C1201" s="1" t="s">
        <v>193</v>
      </c>
      <c r="D1201" s="1" t="s">
        <v>276</v>
      </c>
      <c r="E1201" s="1">
        <v>368</v>
      </c>
      <c r="F1201" s="1" t="s">
        <v>2525</v>
      </c>
      <c r="G1201" s="1" t="s">
        <v>198</v>
      </c>
      <c r="H1201" s="2"/>
      <c r="I1201" s="2">
        <v>42569</v>
      </c>
      <c r="J1201" s="1">
        <v>4.5</v>
      </c>
      <c r="K1201" s="1" t="s">
        <v>275</v>
      </c>
      <c r="L1201" s="1" t="s">
        <v>1078</v>
      </c>
      <c r="M1201" s="1" t="s">
        <v>193</v>
      </c>
      <c r="N1201" s="1">
        <v>2016</v>
      </c>
      <c r="O1201" s="2">
        <v>0</v>
      </c>
      <c r="P1201" s="1">
        <v>0</v>
      </c>
      <c r="Q1201" s="2">
        <v>0</v>
      </c>
      <c r="R1201" s="1"/>
      <c r="S1201" s="2">
        <v>0</v>
      </c>
      <c r="T1201" s="1" t="s">
        <v>193</v>
      </c>
      <c r="V1201" t="s">
        <v>193</v>
      </c>
      <c r="W1201" t="s">
        <v>2526</v>
      </c>
      <c r="X1201">
        <v>0</v>
      </c>
      <c r="Y1201">
        <v>1</v>
      </c>
      <c r="AA1201">
        <v>1</v>
      </c>
      <c r="AC1201">
        <v>42569</v>
      </c>
      <c r="AD1201" t="s">
        <v>1508</v>
      </c>
      <c r="AE1201">
        <v>0</v>
      </c>
      <c r="AF1201">
        <v>0</v>
      </c>
    </row>
    <row r="1202" spans="1:32" x14ac:dyDescent="0.2">
      <c r="A1202" s="1" t="s">
        <v>512</v>
      </c>
      <c r="B1202" s="1" t="s">
        <v>1076</v>
      </c>
      <c r="C1202" s="1" t="s">
        <v>193</v>
      </c>
      <c r="D1202" s="1" t="s">
        <v>276</v>
      </c>
      <c r="E1202" s="1">
        <v>377</v>
      </c>
      <c r="F1202" s="1" t="s">
        <v>1080</v>
      </c>
      <c r="G1202" s="1" t="s">
        <v>198</v>
      </c>
      <c r="H1202" s="2"/>
      <c r="I1202" s="2">
        <v>42791</v>
      </c>
      <c r="J1202" s="1">
        <v>4.5</v>
      </c>
      <c r="K1202" s="1" t="s">
        <v>275</v>
      </c>
      <c r="L1202" s="1" t="s">
        <v>1078</v>
      </c>
      <c r="M1202" s="1" t="s">
        <v>193</v>
      </c>
      <c r="N1202" s="1">
        <v>2017</v>
      </c>
      <c r="O1202" s="2">
        <v>0</v>
      </c>
      <c r="P1202" s="1">
        <v>0</v>
      </c>
      <c r="Q1202" s="2">
        <v>0</v>
      </c>
      <c r="R1202" s="1"/>
      <c r="S1202" s="2">
        <v>0</v>
      </c>
      <c r="T1202" s="1" t="s">
        <v>193</v>
      </c>
      <c r="V1202" t="s">
        <v>193</v>
      </c>
      <c r="W1202" t="s">
        <v>2527</v>
      </c>
      <c r="X1202">
        <v>0</v>
      </c>
      <c r="Y1202">
        <v>1</v>
      </c>
      <c r="AA1202">
        <v>1</v>
      </c>
      <c r="AC1202">
        <v>42791</v>
      </c>
      <c r="AD1202" t="s">
        <v>2511</v>
      </c>
      <c r="AE1202">
        <v>0</v>
      </c>
      <c r="AF1202">
        <v>0</v>
      </c>
    </row>
    <row r="1203" spans="1:32" x14ac:dyDescent="0.2">
      <c r="A1203" s="1" t="s">
        <v>512</v>
      </c>
      <c r="B1203" s="1" t="s">
        <v>1076</v>
      </c>
      <c r="C1203" s="1" t="s">
        <v>193</v>
      </c>
      <c r="D1203" s="1" t="s">
        <v>276</v>
      </c>
      <c r="E1203" s="1">
        <v>505</v>
      </c>
      <c r="F1203" s="1" t="s">
        <v>2528</v>
      </c>
      <c r="G1203" s="1" t="s">
        <v>198</v>
      </c>
      <c r="H1203" s="2"/>
      <c r="I1203" s="2">
        <v>42101</v>
      </c>
      <c r="J1203" s="1">
        <v>2.5</v>
      </c>
      <c r="K1203" s="1" t="s">
        <v>275</v>
      </c>
      <c r="L1203" s="1" t="s">
        <v>2292</v>
      </c>
      <c r="M1203" s="1" t="s">
        <v>193</v>
      </c>
      <c r="N1203" s="1">
        <v>2015</v>
      </c>
      <c r="O1203" s="2">
        <v>0</v>
      </c>
      <c r="P1203" s="1">
        <v>1</v>
      </c>
      <c r="Q1203" s="2">
        <v>1</v>
      </c>
      <c r="R1203" s="1">
        <v>42101</v>
      </c>
      <c r="S1203" s="2">
        <v>0</v>
      </c>
      <c r="T1203" s="1" t="s">
        <v>193</v>
      </c>
      <c r="U1203">
        <v>2.5</v>
      </c>
      <c r="V1203" t="s">
        <v>193</v>
      </c>
      <c r="W1203" t="s">
        <v>2529</v>
      </c>
      <c r="X1203">
        <v>0</v>
      </c>
      <c r="Y1203">
        <v>1</v>
      </c>
      <c r="AA1203">
        <v>1</v>
      </c>
      <c r="AC1203">
        <v>42101</v>
      </c>
      <c r="AD1203" t="s">
        <v>1588</v>
      </c>
      <c r="AE1203">
        <v>0</v>
      </c>
      <c r="AF1203">
        <v>0</v>
      </c>
    </row>
    <row r="1204" spans="1:32" x14ac:dyDescent="0.2">
      <c r="A1204" s="1" t="s">
        <v>512</v>
      </c>
      <c r="B1204" s="1" t="s">
        <v>1076</v>
      </c>
      <c r="C1204" s="1" t="s">
        <v>193</v>
      </c>
      <c r="D1204" s="1" t="s">
        <v>276</v>
      </c>
      <c r="E1204" s="1">
        <v>572</v>
      </c>
      <c r="F1204" s="1" t="s">
        <v>2530</v>
      </c>
      <c r="G1204" s="1" t="s">
        <v>198</v>
      </c>
      <c r="H1204" s="2"/>
      <c r="I1204" s="2">
        <v>42159</v>
      </c>
      <c r="J1204" s="1">
        <v>2.5</v>
      </c>
      <c r="K1204" s="1" t="s">
        <v>275</v>
      </c>
      <c r="L1204" s="1" t="s">
        <v>1078</v>
      </c>
      <c r="M1204" s="1" t="s">
        <v>193</v>
      </c>
      <c r="N1204" s="1">
        <v>2015</v>
      </c>
      <c r="O1204" s="2">
        <v>0</v>
      </c>
      <c r="P1204" s="1">
        <v>1</v>
      </c>
      <c r="Q1204" s="2">
        <v>1</v>
      </c>
      <c r="R1204" s="1">
        <v>42159</v>
      </c>
      <c r="S1204" s="2">
        <v>0</v>
      </c>
      <c r="T1204" s="1" t="s">
        <v>193</v>
      </c>
      <c r="U1204">
        <v>2.5</v>
      </c>
      <c r="V1204" t="s">
        <v>193</v>
      </c>
      <c r="W1204" t="s">
        <v>2531</v>
      </c>
      <c r="X1204">
        <v>0</v>
      </c>
      <c r="Y1204">
        <v>1</v>
      </c>
      <c r="AA1204">
        <v>1</v>
      </c>
      <c r="AC1204">
        <v>42159</v>
      </c>
      <c r="AD1204" t="s">
        <v>1511</v>
      </c>
      <c r="AE1204">
        <v>0</v>
      </c>
      <c r="AF1204">
        <v>0</v>
      </c>
    </row>
    <row r="1205" spans="1:32" x14ac:dyDescent="0.2">
      <c r="A1205" s="1" t="s">
        <v>512</v>
      </c>
      <c r="B1205" s="1" t="s">
        <v>1076</v>
      </c>
      <c r="C1205" s="1" t="s">
        <v>193</v>
      </c>
      <c r="D1205" s="1" t="s">
        <v>276</v>
      </c>
      <c r="E1205" s="1">
        <v>596</v>
      </c>
      <c r="F1205" s="1" t="s">
        <v>2532</v>
      </c>
      <c r="G1205" s="1" t="s">
        <v>198</v>
      </c>
      <c r="H1205" s="2"/>
      <c r="I1205" s="2">
        <v>42899</v>
      </c>
      <c r="J1205" s="1">
        <v>4</v>
      </c>
      <c r="K1205" s="1" t="s">
        <v>275</v>
      </c>
      <c r="L1205" s="1" t="s">
        <v>1083</v>
      </c>
      <c r="M1205" s="1" t="s">
        <v>193</v>
      </c>
      <c r="N1205" s="1">
        <v>2017</v>
      </c>
      <c r="O1205" s="2">
        <v>0</v>
      </c>
      <c r="P1205" s="1">
        <v>0</v>
      </c>
      <c r="Q1205" s="2">
        <v>0</v>
      </c>
      <c r="R1205" s="1"/>
      <c r="S1205" s="2">
        <v>0</v>
      </c>
      <c r="T1205" s="1" t="s">
        <v>193</v>
      </c>
      <c r="V1205" t="s">
        <v>193</v>
      </c>
      <c r="W1205" t="s">
        <v>2533</v>
      </c>
      <c r="X1205">
        <v>0</v>
      </c>
      <c r="Y1205">
        <v>1</v>
      </c>
      <c r="AA1205">
        <v>1</v>
      </c>
      <c r="AC1205">
        <v>42899</v>
      </c>
      <c r="AD1205" t="s">
        <v>2507</v>
      </c>
      <c r="AE1205">
        <v>0</v>
      </c>
      <c r="AF1205">
        <v>0</v>
      </c>
    </row>
    <row r="1206" spans="1:32" x14ac:dyDescent="0.2">
      <c r="A1206" s="1" t="s">
        <v>512</v>
      </c>
      <c r="B1206" s="1" t="s">
        <v>1076</v>
      </c>
      <c r="C1206" s="1" t="s">
        <v>193</v>
      </c>
      <c r="D1206" s="1" t="s">
        <v>276</v>
      </c>
      <c r="E1206" s="1">
        <v>605</v>
      </c>
      <c r="F1206" s="1" t="s">
        <v>2291</v>
      </c>
      <c r="G1206" s="1" t="s">
        <v>198</v>
      </c>
      <c r="H1206" s="2"/>
      <c r="I1206" s="2">
        <v>42437</v>
      </c>
      <c r="J1206" s="1">
        <v>3.5</v>
      </c>
      <c r="K1206" s="1" t="s">
        <v>275</v>
      </c>
      <c r="L1206" s="1" t="s">
        <v>2292</v>
      </c>
      <c r="M1206" s="1" t="s">
        <v>193</v>
      </c>
      <c r="N1206" s="1">
        <v>2016</v>
      </c>
      <c r="O1206" s="2">
        <v>0</v>
      </c>
      <c r="P1206" s="1">
        <v>0</v>
      </c>
      <c r="Q1206" s="2">
        <v>0</v>
      </c>
      <c r="R1206" s="1"/>
      <c r="S1206" s="2">
        <v>0</v>
      </c>
      <c r="T1206" s="1" t="s">
        <v>193</v>
      </c>
      <c r="V1206" t="s">
        <v>193</v>
      </c>
      <c r="W1206" t="s">
        <v>962</v>
      </c>
      <c r="X1206">
        <v>0</v>
      </c>
      <c r="Y1206">
        <v>1</v>
      </c>
      <c r="AA1206">
        <v>1</v>
      </c>
      <c r="AC1206">
        <v>42437</v>
      </c>
      <c r="AD1206" t="s">
        <v>1588</v>
      </c>
      <c r="AE1206">
        <v>0</v>
      </c>
      <c r="AF1206">
        <v>0</v>
      </c>
    </row>
    <row r="1207" spans="1:32" x14ac:dyDescent="0.2">
      <c r="A1207" s="1" t="s">
        <v>512</v>
      </c>
      <c r="B1207" s="1" t="s">
        <v>1076</v>
      </c>
      <c r="C1207" s="1" t="s">
        <v>193</v>
      </c>
      <c r="D1207" s="1" t="s">
        <v>276</v>
      </c>
      <c r="E1207" s="1">
        <v>935</v>
      </c>
      <c r="F1207" s="1" t="s">
        <v>2294</v>
      </c>
      <c r="G1207" s="1" t="s">
        <v>198</v>
      </c>
      <c r="H1207" s="2"/>
      <c r="I1207" s="2">
        <v>42786</v>
      </c>
      <c r="J1207" s="1">
        <v>4.5</v>
      </c>
      <c r="K1207" s="1" t="s">
        <v>275</v>
      </c>
      <c r="L1207" s="1" t="s">
        <v>2534</v>
      </c>
      <c r="M1207" s="1" t="s">
        <v>193</v>
      </c>
      <c r="N1207" s="1">
        <v>2017</v>
      </c>
      <c r="O1207" s="2">
        <v>0</v>
      </c>
      <c r="P1207" s="1">
        <v>0</v>
      </c>
      <c r="Q1207" s="2">
        <v>0</v>
      </c>
      <c r="R1207" s="1"/>
      <c r="S1207" s="2">
        <v>0</v>
      </c>
      <c r="T1207" s="1" t="s">
        <v>193</v>
      </c>
      <c r="V1207" t="s">
        <v>193</v>
      </c>
      <c r="W1207" t="s">
        <v>2535</v>
      </c>
      <c r="X1207">
        <v>0</v>
      </c>
      <c r="Y1207">
        <v>1</v>
      </c>
      <c r="AA1207">
        <v>1</v>
      </c>
      <c r="AC1207">
        <v>42786</v>
      </c>
      <c r="AD1207" t="s">
        <v>2265</v>
      </c>
      <c r="AE1207">
        <v>0</v>
      </c>
      <c r="AF1207">
        <v>0</v>
      </c>
    </row>
    <row r="1208" spans="1:32" x14ac:dyDescent="0.2">
      <c r="A1208" s="1" t="s">
        <v>512</v>
      </c>
      <c r="B1208" s="1" t="s">
        <v>601</v>
      </c>
      <c r="C1208" s="1" t="s">
        <v>193</v>
      </c>
      <c r="D1208" s="1" t="s">
        <v>276</v>
      </c>
      <c r="E1208" s="1">
        <v>4</v>
      </c>
      <c r="F1208" s="1" t="s">
        <v>2298</v>
      </c>
      <c r="G1208" s="1" t="s">
        <v>198</v>
      </c>
      <c r="H1208" s="2"/>
      <c r="I1208" s="2">
        <v>42116</v>
      </c>
      <c r="J1208" s="1">
        <v>4.5</v>
      </c>
      <c r="K1208" s="1" t="s">
        <v>275</v>
      </c>
      <c r="L1208" s="1" t="s">
        <v>1085</v>
      </c>
      <c r="M1208" s="1" t="s">
        <v>193</v>
      </c>
      <c r="N1208" s="1">
        <v>2015</v>
      </c>
      <c r="O1208" s="2">
        <v>1</v>
      </c>
      <c r="P1208" s="1">
        <v>0</v>
      </c>
      <c r="Q1208" s="2">
        <v>1</v>
      </c>
      <c r="R1208" s="1">
        <v>42116</v>
      </c>
      <c r="S1208" s="2">
        <v>0</v>
      </c>
      <c r="T1208" s="1" t="s">
        <v>286</v>
      </c>
      <c r="V1208" t="s">
        <v>193</v>
      </c>
      <c r="W1208" t="s">
        <v>920</v>
      </c>
      <c r="X1208">
        <v>0</v>
      </c>
      <c r="Y1208">
        <v>1</v>
      </c>
      <c r="AA1208">
        <v>1</v>
      </c>
      <c r="AC1208">
        <v>42116</v>
      </c>
      <c r="AD1208" t="s">
        <v>2300</v>
      </c>
      <c r="AE1208">
        <v>0</v>
      </c>
      <c r="AF1208">
        <v>0</v>
      </c>
    </row>
    <row r="1209" spans="1:32" x14ac:dyDescent="0.2">
      <c r="A1209" s="1" t="s">
        <v>512</v>
      </c>
      <c r="B1209" s="1" t="s">
        <v>601</v>
      </c>
      <c r="C1209" s="1" t="s">
        <v>193</v>
      </c>
      <c r="D1209" s="1" t="s">
        <v>276</v>
      </c>
      <c r="E1209" s="1">
        <v>6</v>
      </c>
      <c r="F1209" s="1" t="s">
        <v>2536</v>
      </c>
      <c r="G1209" s="1" t="s">
        <v>198</v>
      </c>
      <c r="H1209" s="2"/>
      <c r="I1209" s="2">
        <v>42894</v>
      </c>
      <c r="J1209" s="1">
        <v>3</v>
      </c>
      <c r="K1209" s="1" t="s">
        <v>275</v>
      </c>
      <c r="L1209" s="1" t="s">
        <v>2333</v>
      </c>
      <c r="M1209" s="1" t="s">
        <v>193</v>
      </c>
      <c r="N1209" s="1">
        <v>2017</v>
      </c>
      <c r="O1209" s="2">
        <v>0</v>
      </c>
      <c r="P1209" s="1">
        <v>0</v>
      </c>
      <c r="Q1209" s="2">
        <v>0</v>
      </c>
      <c r="R1209" s="1"/>
      <c r="S1209" s="2">
        <v>0</v>
      </c>
      <c r="T1209" s="1" t="s">
        <v>193</v>
      </c>
      <c r="V1209" t="s">
        <v>193</v>
      </c>
      <c r="W1209" t="s">
        <v>432</v>
      </c>
      <c r="X1209">
        <v>0</v>
      </c>
      <c r="Y1209">
        <v>1</v>
      </c>
      <c r="AA1209">
        <v>1</v>
      </c>
      <c r="AC1209">
        <v>42894</v>
      </c>
      <c r="AD1209" t="s">
        <v>2323</v>
      </c>
      <c r="AE1209">
        <v>0</v>
      </c>
      <c r="AF1209">
        <v>0</v>
      </c>
    </row>
    <row r="1210" spans="1:32" x14ac:dyDescent="0.2">
      <c r="A1210" s="1" t="s">
        <v>512</v>
      </c>
      <c r="B1210" s="1" t="s">
        <v>601</v>
      </c>
      <c r="C1210" s="1" t="s">
        <v>193</v>
      </c>
      <c r="D1210" s="1" t="s">
        <v>276</v>
      </c>
      <c r="E1210" s="1">
        <v>15</v>
      </c>
      <c r="F1210" s="1" t="s">
        <v>2304</v>
      </c>
      <c r="G1210" s="1" t="s">
        <v>198</v>
      </c>
      <c r="H1210" s="2"/>
      <c r="I1210" s="2">
        <v>42710</v>
      </c>
      <c r="J1210" s="1">
        <v>2</v>
      </c>
      <c r="K1210" s="1" t="s">
        <v>275</v>
      </c>
      <c r="L1210" s="1" t="s">
        <v>1085</v>
      </c>
      <c r="M1210" s="1" t="s">
        <v>193</v>
      </c>
      <c r="N1210" s="1">
        <v>2016</v>
      </c>
      <c r="O1210" s="2">
        <v>0</v>
      </c>
      <c r="P1210" s="1">
        <v>1</v>
      </c>
      <c r="Q1210" s="2">
        <v>1</v>
      </c>
      <c r="R1210" s="1"/>
      <c r="S1210" s="2">
        <v>0</v>
      </c>
      <c r="T1210" s="1" t="s">
        <v>193</v>
      </c>
      <c r="U1210">
        <v>2</v>
      </c>
      <c r="V1210" t="s">
        <v>193</v>
      </c>
      <c r="W1210" t="s">
        <v>2537</v>
      </c>
      <c r="X1210">
        <v>0</v>
      </c>
      <c r="Y1210">
        <v>1</v>
      </c>
      <c r="AA1210">
        <v>1</v>
      </c>
      <c r="AC1210">
        <v>42710</v>
      </c>
      <c r="AD1210" t="s">
        <v>1594</v>
      </c>
      <c r="AE1210">
        <v>0</v>
      </c>
      <c r="AF1210">
        <v>0</v>
      </c>
    </row>
    <row r="1211" spans="1:32" x14ac:dyDescent="0.2">
      <c r="A1211" s="1" t="s">
        <v>512</v>
      </c>
      <c r="B1211" s="1" t="s">
        <v>601</v>
      </c>
      <c r="C1211" s="1" t="s">
        <v>193</v>
      </c>
      <c r="D1211" s="1" t="s">
        <v>276</v>
      </c>
      <c r="E1211" s="1">
        <v>22</v>
      </c>
      <c r="F1211" s="1" t="s">
        <v>1589</v>
      </c>
      <c r="G1211" s="1" t="s">
        <v>198</v>
      </c>
      <c r="H1211" s="2"/>
      <c r="I1211" s="2">
        <v>42877</v>
      </c>
      <c r="J1211" s="1">
        <v>4</v>
      </c>
      <c r="K1211" s="1" t="s">
        <v>275</v>
      </c>
      <c r="L1211" s="1" t="s">
        <v>1088</v>
      </c>
      <c r="M1211" s="1" t="s">
        <v>193</v>
      </c>
      <c r="N1211" s="1">
        <v>2017</v>
      </c>
      <c r="O1211" s="2">
        <v>0</v>
      </c>
      <c r="P1211" s="1">
        <v>0</v>
      </c>
      <c r="Q1211" s="2">
        <v>0</v>
      </c>
      <c r="R1211" s="1"/>
      <c r="S1211" s="2">
        <v>0</v>
      </c>
      <c r="T1211" s="1" t="s">
        <v>193</v>
      </c>
      <c r="V1211" t="s">
        <v>193</v>
      </c>
      <c r="W1211" t="s">
        <v>439</v>
      </c>
      <c r="X1211">
        <v>0</v>
      </c>
      <c r="Y1211">
        <v>1</v>
      </c>
      <c r="AA1211">
        <v>1</v>
      </c>
      <c r="AC1211">
        <v>42877</v>
      </c>
      <c r="AD1211" t="s">
        <v>1591</v>
      </c>
      <c r="AE1211">
        <v>0</v>
      </c>
      <c r="AF1211">
        <v>0</v>
      </c>
    </row>
    <row r="1212" spans="1:32" x14ac:dyDescent="0.2">
      <c r="A1212" s="1" t="s">
        <v>512</v>
      </c>
      <c r="B1212" s="1" t="s">
        <v>601</v>
      </c>
      <c r="C1212" s="1" t="s">
        <v>193</v>
      </c>
      <c r="D1212" s="1" t="s">
        <v>276</v>
      </c>
      <c r="E1212" s="1">
        <v>23</v>
      </c>
      <c r="F1212" s="1" t="s">
        <v>2339</v>
      </c>
      <c r="G1212" s="1" t="s">
        <v>198</v>
      </c>
      <c r="H1212" s="2"/>
      <c r="I1212" s="2">
        <v>42858</v>
      </c>
      <c r="J1212" s="1">
        <v>4.5</v>
      </c>
      <c r="K1212" s="1" t="s">
        <v>275</v>
      </c>
      <c r="L1212" s="1" t="s">
        <v>2538</v>
      </c>
      <c r="M1212" s="1" t="s">
        <v>193</v>
      </c>
      <c r="N1212" s="1">
        <v>2017</v>
      </c>
      <c r="O1212" s="2">
        <v>0</v>
      </c>
      <c r="P1212" s="1">
        <v>0</v>
      </c>
      <c r="Q1212" s="2">
        <v>0</v>
      </c>
      <c r="R1212" s="1"/>
      <c r="S1212" s="2">
        <v>0</v>
      </c>
      <c r="T1212" s="1" t="s">
        <v>193</v>
      </c>
      <c r="V1212" t="s">
        <v>193</v>
      </c>
      <c r="W1212" t="s">
        <v>2539</v>
      </c>
      <c r="X1212">
        <v>0</v>
      </c>
      <c r="Y1212">
        <v>1</v>
      </c>
      <c r="AA1212">
        <v>1</v>
      </c>
      <c r="AC1212">
        <v>42858</v>
      </c>
      <c r="AD1212" t="s">
        <v>2540</v>
      </c>
      <c r="AE1212">
        <v>0</v>
      </c>
      <c r="AF1212">
        <v>0</v>
      </c>
    </row>
    <row r="1213" spans="1:32" x14ac:dyDescent="0.2">
      <c r="A1213" s="1" t="s">
        <v>512</v>
      </c>
      <c r="B1213" s="1" t="s">
        <v>601</v>
      </c>
      <c r="C1213" s="1" t="s">
        <v>193</v>
      </c>
      <c r="D1213" s="1" t="s">
        <v>276</v>
      </c>
      <c r="E1213" s="1">
        <v>28</v>
      </c>
      <c r="F1213" s="1" t="s">
        <v>2306</v>
      </c>
      <c r="G1213" s="1" t="s">
        <v>198</v>
      </c>
      <c r="H1213" s="2"/>
      <c r="I1213" s="2">
        <v>42877</v>
      </c>
      <c r="J1213" s="1">
        <v>4</v>
      </c>
      <c r="K1213" s="1" t="s">
        <v>275</v>
      </c>
      <c r="L1213" s="1" t="s">
        <v>1088</v>
      </c>
      <c r="M1213" s="1" t="s">
        <v>193</v>
      </c>
      <c r="N1213" s="1">
        <v>2017</v>
      </c>
      <c r="O1213" s="2">
        <v>0</v>
      </c>
      <c r="P1213" s="1">
        <v>0</v>
      </c>
      <c r="Q1213" s="2">
        <v>0</v>
      </c>
      <c r="R1213" s="1"/>
      <c r="S1213" s="2">
        <v>0</v>
      </c>
      <c r="T1213" s="1" t="s">
        <v>193</v>
      </c>
      <c r="V1213" t="s">
        <v>193</v>
      </c>
      <c r="W1213" t="s">
        <v>212</v>
      </c>
      <c r="X1213">
        <v>0</v>
      </c>
      <c r="Y1213">
        <v>1</v>
      </c>
      <c r="AA1213">
        <v>1</v>
      </c>
      <c r="AC1213">
        <v>42877</v>
      </c>
      <c r="AD1213" t="s">
        <v>1591</v>
      </c>
      <c r="AE1213">
        <v>0</v>
      </c>
      <c r="AF1213">
        <v>0</v>
      </c>
    </row>
    <row r="1214" spans="1:32" x14ac:dyDescent="0.2">
      <c r="A1214" s="1" t="s">
        <v>512</v>
      </c>
      <c r="B1214" s="1" t="s">
        <v>601</v>
      </c>
      <c r="C1214" s="1" t="s">
        <v>193</v>
      </c>
      <c r="D1214" s="1" t="s">
        <v>276</v>
      </c>
      <c r="E1214" s="1">
        <v>65</v>
      </c>
      <c r="F1214" s="1" t="s">
        <v>2313</v>
      </c>
      <c r="G1214" s="1" t="s">
        <v>198</v>
      </c>
      <c r="H1214" s="2"/>
      <c r="I1214" s="2">
        <v>42877</v>
      </c>
      <c r="J1214" s="1">
        <v>4.5</v>
      </c>
      <c r="K1214" s="1" t="s">
        <v>275</v>
      </c>
      <c r="L1214" s="1" t="s">
        <v>1088</v>
      </c>
      <c r="M1214" s="1" t="s">
        <v>193</v>
      </c>
      <c r="N1214" s="1">
        <v>2017</v>
      </c>
      <c r="O1214" s="2">
        <v>0</v>
      </c>
      <c r="P1214" s="1">
        <v>0</v>
      </c>
      <c r="Q1214" s="2">
        <v>0</v>
      </c>
      <c r="R1214" s="1"/>
      <c r="S1214" s="2">
        <v>0</v>
      </c>
      <c r="T1214" s="1" t="s">
        <v>193</v>
      </c>
      <c r="V1214" t="s">
        <v>193</v>
      </c>
      <c r="W1214" t="s">
        <v>910</v>
      </c>
      <c r="X1214">
        <v>0</v>
      </c>
      <c r="Y1214">
        <v>1</v>
      </c>
      <c r="AA1214">
        <v>1</v>
      </c>
      <c r="AC1214">
        <v>42877</v>
      </c>
      <c r="AD1214" t="s">
        <v>1591</v>
      </c>
      <c r="AE1214">
        <v>0</v>
      </c>
      <c r="AF1214">
        <v>0</v>
      </c>
    </row>
    <row r="1215" spans="1:32" x14ac:dyDescent="0.2">
      <c r="A1215" s="1" t="s">
        <v>512</v>
      </c>
      <c r="B1215" s="1" t="s">
        <v>601</v>
      </c>
      <c r="C1215" s="1" t="s">
        <v>193</v>
      </c>
      <c r="D1215" s="1" t="s">
        <v>276</v>
      </c>
      <c r="E1215" s="1">
        <v>210</v>
      </c>
      <c r="F1215" s="1" t="s">
        <v>1157</v>
      </c>
      <c r="G1215" s="1" t="s">
        <v>198</v>
      </c>
      <c r="H1215" s="2"/>
      <c r="I1215" s="2">
        <v>42884</v>
      </c>
      <c r="J1215" s="1">
        <v>2.5</v>
      </c>
      <c r="K1215" s="1" t="s">
        <v>275</v>
      </c>
      <c r="L1215" s="1" t="s">
        <v>1088</v>
      </c>
      <c r="M1215" s="1" t="s">
        <v>193</v>
      </c>
      <c r="N1215" s="1">
        <v>2017</v>
      </c>
      <c r="O1215" s="2">
        <v>0</v>
      </c>
      <c r="P1215" s="1">
        <v>1</v>
      </c>
      <c r="Q1215" s="2">
        <v>1</v>
      </c>
      <c r="R1215" s="1"/>
      <c r="S1215" s="2">
        <v>0</v>
      </c>
      <c r="T1215" s="1" t="s">
        <v>193</v>
      </c>
      <c r="U1215">
        <v>2.5</v>
      </c>
      <c r="V1215" t="s">
        <v>193</v>
      </c>
      <c r="W1215" t="s">
        <v>18</v>
      </c>
      <c r="X1215">
        <v>0</v>
      </c>
      <c r="Y1215">
        <v>1</v>
      </c>
      <c r="AA1215">
        <v>1</v>
      </c>
      <c r="AC1215">
        <v>42884</v>
      </c>
      <c r="AD1215" t="s">
        <v>1594</v>
      </c>
      <c r="AE1215">
        <v>0</v>
      </c>
      <c r="AF1215">
        <v>0</v>
      </c>
    </row>
    <row r="1216" spans="1:32" x14ac:dyDescent="0.2">
      <c r="A1216" s="1" t="s">
        <v>512</v>
      </c>
      <c r="B1216" s="1" t="s">
        <v>601</v>
      </c>
      <c r="C1216" s="1" t="s">
        <v>193</v>
      </c>
      <c r="D1216" s="1" t="s">
        <v>276</v>
      </c>
      <c r="E1216" s="1">
        <v>215</v>
      </c>
      <c r="F1216" s="1" t="s">
        <v>2314</v>
      </c>
      <c r="G1216" s="1" t="s">
        <v>198</v>
      </c>
      <c r="H1216" s="2"/>
      <c r="I1216" s="2">
        <v>42926</v>
      </c>
      <c r="J1216" s="1">
        <v>4</v>
      </c>
      <c r="K1216" s="1" t="s">
        <v>275</v>
      </c>
      <c r="L1216" s="1" t="s">
        <v>1085</v>
      </c>
      <c r="M1216" s="1" t="s">
        <v>193</v>
      </c>
      <c r="N1216" s="1">
        <v>2017</v>
      </c>
      <c r="O1216" s="2">
        <v>0</v>
      </c>
      <c r="P1216" s="1">
        <v>0</v>
      </c>
      <c r="Q1216" s="2">
        <v>0</v>
      </c>
      <c r="R1216" s="1"/>
      <c r="S1216" s="2">
        <v>0</v>
      </c>
      <c r="T1216" s="1" t="s">
        <v>193</v>
      </c>
      <c r="V1216" t="s">
        <v>193</v>
      </c>
      <c r="W1216" t="s">
        <v>2541</v>
      </c>
      <c r="X1216">
        <v>0</v>
      </c>
      <c r="Y1216">
        <v>1</v>
      </c>
      <c r="AA1216">
        <v>1</v>
      </c>
      <c r="AC1216">
        <v>42926</v>
      </c>
      <c r="AD1216" t="s">
        <v>1594</v>
      </c>
      <c r="AE1216">
        <v>0</v>
      </c>
      <c r="AF1216">
        <v>0</v>
      </c>
    </row>
    <row r="1217" spans="1:32" x14ac:dyDescent="0.2">
      <c r="A1217" s="1" t="s">
        <v>512</v>
      </c>
      <c r="B1217" s="1" t="s">
        <v>601</v>
      </c>
      <c r="C1217" s="1" t="s">
        <v>193</v>
      </c>
      <c r="D1217" s="1" t="s">
        <v>276</v>
      </c>
      <c r="E1217" s="1">
        <v>231</v>
      </c>
      <c r="F1217" s="1" t="s">
        <v>2542</v>
      </c>
      <c r="G1217" s="1" t="s">
        <v>198</v>
      </c>
      <c r="H1217" s="2"/>
      <c r="I1217" s="2">
        <v>42912</v>
      </c>
      <c r="J1217" s="1">
        <v>1</v>
      </c>
      <c r="K1217" s="1" t="s">
        <v>275</v>
      </c>
      <c r="L1217" s="1" t="s">
        <v>1085</v>
      </c>
      <c r="M1217" s="1" t="s">
        <v>193</v>
      </c>
      <c r="N1217" s="1">
        <v>2017</v>
      </c>
      <c r="O1217" s="2">
        <v>0</v>
      </c>
      <c r="P1217" s="1">
        <v>1</v>
      </c>
      <c r="Q1217" s="2">
        <v>1</v>
      </c>
      <c r="R1217" s="1"/>
      <c r="S1217" s="2">
        <v>0</v>
      </c>
      <c r="T1217" s="1" t="s">
        <v>193</v>
      </c>
      <c r="U1217">
        <v>1</v>
      </c>
      <c r="V1217" t="s">
        <v>193</v>
      </c>
      <c r="W1217" t="s">
        <v>2005</v>
      </c>
      <c r="X1217">
        <v>0</v>
      </c>
      <c r="Y1217">
        <v>1</v>
      </c>
      <c r="AA1217">
        <v>1</v>
      </c>
      <c r="AC1217">
        <v>42912</v>
      </c>
      <c r="AD1217" t="s">
        <v>2317</v>
      </c>
      <c r="AE1217">
        <v>0</v>
      </c>
      <c r="AF1217">
        <v>0</v>
      </c>
    </row>
    <row r="1218" spans="1:32" x14ac:dyDescent="0.2">
      <c r="A1218" s="1" t="s">
        <v>512</v>
      </c>
      <c r="B1218" s="1" t="s">
        <v>601</v>
      </c>
      <c r="C1218" s="1" t="s">
        <v>193</v>
      </c>
      <c r="D1218" s="1" t="s">
        <v>276</v>
      </c>
      <c r="E1218" s="1">
        <v>238</v>
      </c>
      <c r="F1218" s="1" t="s">
        <v>2543</v>
      </c>
      <c r="G1218" s="1" t="s">
        <v>198</v>
      </c>
      <c r="H1218" s="2"/>
      <c r="I1218" s="2">
        <v>42919</v>
      </c>
      <c r="J1218" s="1">
        <v>2.5</v>
      </c>
      <c r="K1218" s="1" t="s">
        <v>275</v>
      </c>
      <c r="L1218" s="1" t="s">
        <v>2311</v>
      </c>
      <c r="M1218" s="1" t="s">
        <v>193</v>
      </c>
      <c r="N1218" s="1">
        <v>2017</v>
      </c>
      <c r="O1218" s="2">
        <v>0</v>
      </c>
      <c r="P1218" s="1">
        <v>1</v>
      </c>
      <c r="Q1218" s="2">
        <v>1</v>
      </c>
      <c r="R1218" s="1"/>
      <c r="S1218" s="2">
        <v>0</v>
      </c>
      <c r="T1218" s="1" t="s">
        <v>193</v>
      </c>
      <c r="U1218">
        <v>2.5</v>
      </c>
      <c r="V1218" t="s">
        <v>193</v>
      </c>
      <c r="W1218" t="s">
        <v>2544</v>
      </c>
      <c r="X1218">
        <v>0</v>
      </c>
      <c r="Y1218">
        <v>1</v>
      </c>
      <c r="AA1218">
        <v>1</v>
      </c>
      <c r="AC1218">
        <v>42919</v>
      </c>
      <c r="AD1218" t="s">
        <v>2312</v>
      </c>
      <c r="AE1218">
        <v>0</v>
      </c>
      <c r="AF1218">
        <v>0</v>
      </c>
    </row>
    <row r="1219" spans="1:32" x14ac:dyDescent="0.2">
      <c r="A1219" s="1" t="s">
        <v>512</v>
      </c>
      <c r="B1219" s="1" t="s">
        <v>601</v>
      </c>
      <c r="C1219" s="1" t="s">
        <v>193</v>
      </c>
      <c r="D1219" s="1" t="s">
        <v>276</v>
      </c>
      <c r="E1219" s="1">
        <v>284</v>
      </c>
      <c r="F1219" s="1" t="s">
        <v>2545</v>
      </c>
      <c r="G1219" s="1" t="s">
        <v>198</v>
      </c>
      <c r="H1219" s="2"/>
      <c r="I1219" s="2">
        <v>42904</v>
      </c>
      <c r="J1219" s="1">
        <v>1</v>
      </c>
      <c r="K1219" s="1" t="s">
        <v>275</v>
      </c>
      <c r="L1219" s="1" t="s">
        <v>1088</v>
      </c>
      <c r="M1219" s="1" t="s">
        <v>193</v>
      </c>
      <c r="N1219" s="1">
        <v>2017</v>
      </c>
      <c r="O1219" s="2">
        <v>0</v>
      </c>
      <c r="P1219" s="1">
        <v>1</v>
      </c>
      <c r="Q1219" s="2">
        <v>1</v>
      </c>
      <c r="R1219" s="1"/>
      <c r="S1219" s="2">
        <v>0</v>
      </c>
      <c r="T1219" s="1" t="s">
        <v>193</v>
      </c>
      <c r="U1219">
        <v>1</v>
      </c>
      <c r="V1219" t="s">
        <v>193</v>
      </c>
      <c r="W1219" t="s">
        <v>867</v>
      </c>
      <c r="X1219">
        <v>0</v>
      </c>
      <c r="Y1219">
        <v>1</v>
      </c>
      <c r="AA1219">
        <v>1</v>
      </c>
      <c r="AC1219">
        <v>42904</v>
      </c>
      <c r="AD1219" t="s">
        <v>1591</v>
      </c>
      <c r="AE1219">
        <v>0</v>
      </c>
      <c r="AF1219">
        <v>0</v>
      </c>
    </row>
    <row r="1220" spans="1:32" x14ac:dyDescent="0.2">
      <c r="A1220" s="1" t="s">
        <v>512</v>
      </c>
      <c r="B1220" s="1" t="s">
        <v>601</v>
      </c>
      <c r="C1220" s="1" t="s">
        <v>193</v>
      </c>
      <c r="D1220" s="1" t="s">
        <v>276</v>
      </c>
      <c r="E1220" s="1">
        <v>296</v>
      </c>
      <c r="F1220" s="1" t="s">
        <v>2318</v>
      </c>
      <c r="G1220" s="1" t="s">
        <v>198</v>
      </c>
      <c r="H1220" s="2"/>
      <c r="I1220" s="2">
        <v>42770</v>
      </c>
      <c r="J1220" s="1">
        <v>3</v>
      </c>
      <c r="K1220" s="1" t="s">
        <v>275</v>
      </c>
      <c r="L1220" s="1" t="s">
        <v>1088</v>
      </c>
      <c r="M1220" s="1" t="s">
        <v>193</v>
      </c>
      <c r="N1220" s="1">
        <v>2017</v>
      </c>
      <c r="O1220" s="2">
        <v>0</v>
      </c>
      <c r="P1220" s="1">
        <v>0</v>
      </c>
      <c r="Q1220" s="2">
        <v>0</v>
      </c>
      <c r="R1220" s="1"/>
      <c r="S1220" s="2">
        <v>0</v>
      </c>
      <c r="T1220" s="1" t="s">
        <v>193</v>
      </c>
      <c r="V1220" t="s">
        <v>193</v>
      </c>
      <c r="W1220" t="s">
        <v>2546</v>
      </c>
      <c r="X1220">
        <v>0</v>
      </c>
      <c r="Y1220">
        <v>1</v>
      </c>
      <c r="AA1220">
        <v>1</v>
      </c>
      <c r="AC1220">
        <v>42770</v>
      </c>
      <c r="AD1220" t="s">
        <v>2319</v>
      </c>
      <c r="AE1220">
        <v>0</v>
      </c>
      <c r="AF1220">
        <v>0</v>
      </c>
    </row>
    <row r="1221" spans="1:32" x14ac:dyDescent="0.2">
      <c r="A1221" s="1" t="s">
        <v>512</v>
      </c>
      <c r="B1221" s="1" t="s">
        <v>601</v>
      </c>
      <c r="C1221" s="1" t="s">
        <v>193</v>
      </c>
      <c r="D1221" s="1" t="s">
        <v>276</v>
      </c>
      <c r="E1221" s="1">
        <v>323</v>
      </c>
      <c r="F1221" s="1" t="s">
        <v>2547</v>
      </c>
      <c r="G1221" s="1" t="s">
        <v>198</v>
      </c>
      <c r="H1221" s="2"/>
      <c r="I1221" s="2">
        <v>42777</v>
      </c>
      <c r="J1221" s="1">
        <v>2</v>
      </c>
      <c r="K1221" s="1" t="s">
        <v>275</v>
      </c>
      <c r="L1221" s="1" t="s">
        <v>2333</v>
      </c>
      <c r="M1221" s="1" t="s">
        <v>193</v>
      </c>
      <c r="N1221" s="1">
        <v>2017</v>
      </c>
      <c r="O1221" s="2">
        <v>0</v>
      </c>
      <c r="P1221" s="1">
        <v>1</v>
      </c>
      <c r="Q1221" s="2">
        <v>1</v>
      </c>
      <c r="R1221" s="1"/>
      <c r="S1221" s="2">
        <v>0</v>
      </c>
      <c r="T1221" s="1" t="s">
        <v>193</v>
      </c>
      <c r="U1221">
        <v>2</v>
      </c>
      <c r="V1221" t="s">
        <v>193</v>
      </c>
      <c r="W1221" t="s">
        <v>2548</v>
      </c>
      <c r="X1221">
        <v>0</v>
      </c>
      <c r="Y1221">
        <v>1</v>
      </c>
      <c r="AA1221">
        <v>1</v>
      </c>
      <c r="AC1221">
        <v>42777</v>
      </c>
      <c r="AD1221" t="s">
        <v>2317</v>
      </c>
      <c r="AE1221">
        <v>0</v>
      </c>
      <c r="AF1221">
        <v>0</v>
      </c>
    </row>
    <row r="1222" spans="1:32" x14ac:dyDescent="0.2">
      <c r="A1222" s="1" t="s">
        <v>512</v>
      </c>
      <c r="B1222" s="1" t="s">
        <v>601</v>
      </c>
      <c r="C1222" s="1" t="s">
        <v>193</v>
      </c>
      <c r="D1222" s="1" t="s">
        <v>276</v>
      </c>
      <c r="E1222" s="1">
        <v>338</v>
      </c>
      <c r="F1222" s="1" t="s">
        <v>2549</v>
      </c>
      <c r="G1222" s="1" t="s">
        <v>198</v>
      </c>
      <c r="H1222" s="2"/>
      <c r="I1222" s="2">
        <v>42770</v>
      </c>
      <c r="J1222" s="1">
        <v>3</v>
      </c>
      <c r="K1222" s="1" t="s">
        <v>275</v>
      </c>
      <c r="L1222" s="1" t="s">
        <v>1088</v>
      </c>
      <c r="M1222" s="1" t="s">
        <v>193</v>
      </c>
      <c r="N1222" s="1">
        <v>2017</v>
      </c>
      <c r="O1222" s="2">
        <v>0</v>
      </c>
      <c r="P1222" s="1">
        <v>0</v>
      </c>
      <c r="Q1222" s="2">
        <v>0</v>
      </c>
      <c r="R1222" s="1"/>
      <c r="S1222" s="2">
        <v>0</v>
      </c>
      <c r="T1222" s="1" t="s">
        <v>193</v>
      </c>
      <c r="V1222" t="s">
        <v>193</v>
      </c>
      <c r="W1222" t="s">
        <v>2550</v>
      </c>
      <c r="X1222">
        <v>0</v>
      </c>
      <c r="Y1222">
        <v>1</v>
      </c>
      <c r="AA1222">
        <v>1</v>
      </c>
      <c r="AC1222">
        <v>42770</v>
      </c>
      <c r="AD1222" t="s">
        <v>2317</v>
      </c>
      <c r="AE1222">
        <v>0</v>
      </c>
      <c r="AF1222">
        <v>0</v>
      </c>
    </row>
    <row r="1223" spans="1:32" x14ac:dyDescent="0.2">
      <c r="A1223" s="1" t="s">
        <v>512</v>
      </c>
      <c r="B1223" s="1" t="s">
        <v>601</v>
      </c>
      <c r="C1223" s="1" t="s">
        <v>193</v>
      </c>
      <c r="D1223" s="1" t="s">
        <v>276</v>
      </c>
      <c r="E1223" s="1">
        <v>366</v>
      </c>
      <c r="F1223" s="1" t="s">
        <v>2551</v>
      </c>
      <c r="G1223" s="1" t="s">
        <v>198</v>
      </c>
      <c r="H1223" s="2"/>
      <c r="I1223" s="2">
        <v>42909</v>
      </c>
      <c r="J1223" s="1">
        <v>4</v>
      </c>
      <c r="K1223" s="1" t="s">
        <v>275</v>
      </c>
      <c r="L1223" s="1" t="s">
        <v>1088</v>
      </c>
      <c r="M1223" s="1" t="s">
        <v>193</v>
      </c>
      <c r="N1223" s="1">
        <v>2017</v>
      </c>
      <c r="O1223" s="2">
        <v>0</v>
      </c>
      <c r="P1223" s="1">
        <v>0</v>
      </c>
      <c r="Q1223" s="2">
        <v>0</v>
      </c>
      <c r="R1223" s="1"/>
      <c r="S1223" s="2">
        <v>0</v>
      </c>
      <c r="T1223" s="1" t="s">
        <v>193</v>
      </c>
      <c r="V1223" t="s">
        <v>193</v>
      </c>
      <c r="W1223" t="s">
        <v>2552</v>
      </c>
      <c r="X1223">
        <v>0</v>
      </c>
      <c r="Y1223">
        <v>1</v>
      </c>
      <c r="AA1223">
        <v>1</v>
      </c>
      <c r="AC1223">
        <v>42909</v>
      </c>
      <c r="AD1223" t="s">
        <v>2300</v>
      </c>
      <c r="AE1223">
        <v>0</v>
      </c>
      <c r="AF1223">
        <v>0</v>
      </c>
    </row>
    <row r="1224" spans="1:32" x14ac:dyDescent="0.2">
      <c r="A1224" s="1" t="s">
        <v>512</v>
      </c>
      <c r="B1224" s="1" t="s">
        <v>601</v>
      </c>
      <c r="C1224" s="1" t="s">
        <v>193</v>
      </c>
      <c r="D1224" s="1" t="s">
        <v>276</v>
      </c>
      <c r="E1224" s="1">
        <v>510</v>
      </c>
      <c r="F1224" s="1" t="s">
        <v>2553</v>
      </c>
      <c r="G1224" s="1" t="s">
        <v>198</v>
      </c>
      <c r="H1224" s="2"/>
      <c r="I1224" s="2">
        <v>42916</v>
      </c>
      <c r="J1224" s="1">
        <v>4</v>
      </c>
      <c r="K1224" s="1" t="s">
        <v>275</v>
      </c>
      <c r="L1224" s="1" t="s">
        <v>1085</v>
      </c>
      <c r="M1224" s="1" t="s">
        <v>193</v>
      </c>
      <c r="N1224" s="1">
        <v>2017</v>
      </c>
      <c r="O1224" s="2">
        <v>0</v>
      </c>
      <c r="P1224" s="1">
        <v>0</v>
      </c>
      <c r="Q1224" s="2">
        <v>0</v>
      </c>
      <c r="R1224" s="1"/>
      <c r="S1224" s="2">
        <v>0</v>
      </c>
      <c r="T1224" s="1" t="s">
        <v>193</v>
      </c>
      <c r="V1224" t="s">
        <v>193</v>
      </c>
      <c r="W1224" t="s">
        <v>2554</v>
      </c>
      <c r="X1224">
        <v>0</v>
      </c>
      <c r="Y1224">
        <v>1</v>
      </c>
      <c r="AA1224">
        <v>1</v>
      </c>
      <c r="AC1224">
        <v>42916</v>
      </c>
      <c r="AD1224" t="s">
        <v>1594</v>
      </c>
      <c r="AE1224">
        <v>0</v>
      </c>
      <c r="AF1224">
        <v>0</v>
      </c>
    </row>
    <row r="1225" spans="1:32" x14ac:dyDescent="0.2">
      <c r="A1225" s="1" t="s">
        <v>512</v>
      </c>
      <c r="B1225" s="1" t="s">
        <v>601</v>
      </c>
      <c r="C1225" s="1" t="s">
        <v>193</v>
      </c>
      <c r="D1225" s="1" t="s">
        <v>276</v>
      </c>
      <c r="E1225" s="1">
        <v>614</v>
      </c>
      <c r="F1225" s="1" t="s">
        <v>2334</v>
      </c>
      <c r="G1225" s="1" t="s">
        <v>198</v>
      </c>
      <c r="H1225" s="2"/>
      <c r="I1225" s="2">
        <v>42600</v>
      </c>
      <c r="J1225" s="1">
        <v>3.5</v>
      </c>
      <c r="K1225" s="1" t="s">
        <v>275</v>
      </c>
      <c r="L1225" s="1" t="s">
        <v>1085</v>
      </c>
      <c r="M1225" s="1" t="s">
        <v>193</v>
      </c>
      <c r="N1225" s="1">
        <v>2016</v>
      </c>
      <c r="O1225" s="2">
        <v>0</v>
      </c>
      <c r="P1225" s="1">
        <v>0</v>
      </c>
      <c r="Q1225" s="2">
        <v>0</v>
      </c>
      <c r="R1225" s="1"/>
      <c r="S1225" s="2">
        <v>0</v>
      </c>
      <c r="T1225" s="1" t="s">
        <v>193</v>
      </c>
      <c r="V1225" t="s">
        <v>193</v>
      </c>
      <c r="W1225" t="s">
        <v>162</v>
      </c>
      <c r="X1225">
        <v>0</v>
      </c>
      <c r="Y1225">
        <v>1</v>
      </c>
      <c r="AA1225">
        <v>1</v>
      </c>
      <c r="AC1225">
        <v>42600</v>
      </c>
      <c r="AD1225" t="s">
        <v>1594</v>
      </c>
      <c r="AE1225">
        <v>0</v>
      </c>
      <c r="AF1225">
        <v>0</v>
      </c>
    </row>
    <row r="1226" spans="1:32" x14ac:dyDescent="0.2">
      <c r="A1226" s="1" t="s">
        <v>512</v>
      </c>
      <c r="B1226" s="1" t="s">
        <v>601</v>
      </c>
      <c r="C1226" s="1" t="s">
        <v>193</v>
      </c>
      <c r="D1226" s="1" t="s">
        <v>276</v>
      </c>
      <c r="E1226" s="1">
        <v>1111</v>
      </c>
      <c r="F1226" s="1" t="s">
        <v>2308</v>
      </c>
      <c r="G1226" s="1" t="s">
        <v>198</v>
      </c>
      <c r="H1226" s="2"/>
      <c r="I1226" s="2">
        <v>42770</v>
      </c>
      <c r="J1226" s="1">
        <v>4</v>
      </c>
      <c r="K1226" s="1" t="s">
        <v>275</v>
      </c>
      <c r="L1226" s="1" t="s">
        <v>1088</v>
      </c>
      <c r="M1226" s="1" t="s">
        <v>193</v>
      </c>
      <c r="N1226" s="1">
        <v>2017</v>
      </c>
      <c r="O1226" s="2">
        <v>0</v>
      </c>
      <c r="P1226" s="1">
        <v>0</v>
      </c>
      <c r="Q1226" s="2">
        <v>0</v>
      </c>
      <c r="R1226" s="1"/>
      <c r="S1226" s="2">
        <v>0</v>
      </c>
      <c r="T1226" s="1" t="s">
        <v>193</v>
      </c>
      <c r="V1226" t="s">
        <v>193</v>
      </c>
      <c r="W1226" t="s">
        <v>2555</v>
      </c>
      <c r="X1226">
        <v>0</v>
      </c>
      <c r="Y1226">
        <v>1</v>
      </c>
      <c r="AA1226">
        <v>1</v>
      </c>
      <c r="AC1226">
        <v>42770</v>
      </c>
      <c r="AD1226" t="s">
        <v>1594</v>
      </c>
      <c r="AE1226">
        <v>0</v>
      </c>
      <c r="AF1226">
        <v>0</v>
      </c>
    </row>
    <row r="1227" spans="1:32" x14ac:dyDescent="0.2">
      <c r="A1227" s="1" t="s">
        <v>512</v>
      </c>
      <c r="B1227" s="1" t="s">
        <v>601</v>
      </c>
      <c r="C1227" s="1" t="s">
        <v>193</v>
      </c>
      <c r="D1227" s="1" t="s">
        <v>276</v>
      </c>
      <c r="E1227" s="1">
        <v>1843</v>
      </c>
      <c r="F1227" s="1" t="s">
        <v>2556</v>
      </c>
      <c r="G1227" s="1" t="s">
        <v>198</v>
      </c>
      <c r="H1227" s="2"/>
      <c r="I1227" s="2">
        <v>42488</v>
      </c>
      <c r="J1227" s="1">
        <v>3</v>
      </c>
      <c r="K1227" s="1" t="s">
        <v>275</v>
      </c>
      <c r="L1227" s="1" t="s">
        <v>1088</v>
      </c>
      <c r="M1227" s="1" t="s">
        <v>193</v>
      </c>
      <c r="N1227" s="1">
        <v>2016</v>
      </c>
      <c r="O1227" s="2">
        <v>0</v>
      </c>
      <c r="P1227" s="1">
        <v>0</v>
      </c>
      <c r="Q1227" s="2">
        <v>0</v>
      </c>
      <c r="R1227" s="1"/>
      <c r="S1227" s="2">
        <v>0</v>
      </c>
      <c r="T1227" s="1" t="s">
        <v>193</v>
      </c>
      <c r="V1227" t="s">
        <v>193</v>
      </c>
      <c r="W1227" t="s">
        <v>2557</v>
      </c>
      <c r="X1227">
        <v>0</v>
      </c>
      <c r="Y1227">
        <v>1</v>
      </c>
      <c r="AA1227">
        <v>1</v>
      </c>
      <c r="AC1227">
        <v>42488</v>
      </c>
      <c r="AD1227" t="s">
        <v>2317</v>
      </c>
      <c r="AE1227">
        <v>0</v>
      </c>
      <c r="AF1227">
        <v>0</v>
      </c>
    </row>
    <row r="1228" spans="1:32" x14ac:dyDescent="0.2">
      <c r="A1228" s="1" t="s">
        <v>512</v>
      </c>
      <c r="B1228" s="1" t="s">
        <v>601</v>
      </c>
      <c r="C1228" s="1" t="s">
        <v>193</v>
      </c>
      <c r="D1228" s="1" t="s">
        <v>276</v>
      </c>
      <c r="E1228" s="1">
        <v>7004</v>
      </c>
      <c r="F1228" s="1" t="s">
        <v>2341</v>
      </c>
      <c r="G1228" s="1" t="s">
        <v>198</v>
      </c>
      <c r="H1228" s="2"/>
      <c r="I1228" s="2">
        <v>42770</v>
      </c>
      <c r="J1228" s="1">
        <v>3</v>
      </c>
      <c r="K1228" s="1" t="s">
        <v>275</v>
      </c>
      <c r="L1228" s="1" t="s">
        <v>1088</v>
      </c>
      <c r="M1228" s="1" t="s">
        <v>193</v>
      </c>
      <c r="N1228" s="1">
        <v>2017</v>
      </c>
      <c r="O1228" s="2">
        <v>0</v>
      </c>
      <c r="P1228" s="1">
        <v>0</v>
      </c>
      <c r="Q1228" s="2">
        <v>0</v>
      </c>
      <c r="R1228" s="1"/>
      <c r="S1228" s="2">
        <v>0</v>
      </c>
      <c r="T1228" s="1" t="s">
        <v>193</v>
      </c>
      <c r="V1228" t="s">
        <v>193</v>
      </c>
      <c r="W1228" t="s">
        <v>2558</v>
      </c>
      <c r="X1228">
        <v>0</v>
      </c>
      <c r="Y1228">
        <v>1</v>
      </c>
      <c r="AA1228">
        <v>1</v>
      </c>
      <c r="AC1228">
        <v>42770</v>
      </c>
      <c r="AD1228" t="s">
        <v>1594</v>
      </c>
      <c r="AE1228">
        <v>0</v>
      </c>
      <c r="AF1228">
        <v>0</v>
      </c>
    </row>
    <row r="1229" spans="1:32" x14ac:dyDescent="0.2">
      <c r="A1229" s="1" t="s">
        <v>512</v>
      </c>
      <c r="B1229" s="1" t="s">
        <v>604</v>
      </c>
      <c r="C1229" s="1" t="s">
        <v>193</v>
      </c>
      <c r="D1229" s="1" t="s">
        <v>276</v>
      </c>
      <c r="E1229" s="1">
        <v>23</v>
      </c>
      <c r="F1229" s="1" t="s">
        <v>2559</v>
      </c>
      <c r="G1229" s="1" t="s">
        <v>198</v>
      </c>
      <c r="H1229" s="2"/>
      <c r="I1229" s="2">
        <v>42909</v>
      </c>
      <c r="J1229" s="1">
        <v>4.5</v>
      </c>
      <c r="K1229" s="1" t="s">
        <v>275</v>
      </c>
      <c r="L1229" s="1" t="s">
        <v>1088</v>
      </c>
      <c r="M1229" s="1" t="s">
        <v>193</v>
      </c>
      <c r="N1229" s="1">
        <v>2017</v>
      </c>
      <c r="O1229" s="2">
        <v>0</v>
      </c>
      <c r="P1229" s="1">
        <v>0</v>
      </c>
      <c r="Q1229" s="2">
        <v>0</v>
      </c>
      <c r="R1229" s="1"/>
      <c r="S1229" s="2">
        <v>0</v>
      </c>
      <c r="T1229" s="1" t="s">
        <v>193</v>
      </c>
      <c r="V1229" t="s">
        <v>193</v>
      </c>
      <c r="W1229" t="s">
        <v>2539</v>
      </c>
      <c r="X1229">
        <v>0</v>
      </c>
      <c r="Y1229">
        <v>1</v>
      </c>
      <c r="AA1229">
        <v>1</v>
      </c>
      <c r="AC1229">
        <v>42909</v>
      </c>
      <c r="AD1229" t="s">
        <v>2196</v>
      </c>
      <c r="AE1229">
        <v>0</v>
      </c>
      <c r="AF1229">
        <v>0</v>
      </c>
    </row>
    <row r="1230" spans="1:32" x14ac:dyDescent="0.2">
      <c r="A1230" s="1" t="s">
        <v>512</v>
      </c>
      <c r="B1230" s="1" t="s">
        <v>604</v>
      </c>
      <c r="C1230" s="1" t="s">
        <v>193</v>
      </c>
      <c r="D1230" s="1" t="s">
        <v>276</v>
      </c>
      <c r="E1230" s="1">
        <v>53</v>
      </c>
      <c r="F1230" s="1" t="s">
        <v>2560</v>
      </c>
      <c r="G1230" s="1" t="s">
        <v>198</v>
      </c>
      <c r="H1230" s="2"/>
      <c r="I1230" s="2">
        <v>42459</v>
      </c>
      <c r="J1230" s="1">
        <v>2.5</v>
      </c>
      <c r="K1230" s="1" t="s">
        <v>275</v>
      </c>
      <c r="L1230" s="1" t="s">
        <v>1090</v>
      </c>
      <c r="M1230" s="1" t="s">
        <v>193</v>
      </c>
      <c r="N1230" s="1">
        <v>2016</v>
      </c>
      <c r="O1230" s="2">
        <v>0</v>
      </c>
      <c r="P1230" s="1">
        <v>1</v>
      </c>
      <c r="Q1230" s="2">
        <v>1</v>
      </c>
      <c r="R1230" s="1"/>
      <c r="S1230" s="2">
        <v>0</v>
      </c>
      <c r="T1230" s="1" t="s">
        <v>193</v>
      </c>
      <c r="U1230">
        <v>2.5</v>
      </c>
      <c r="V1230" t="s">
        <v>193</v>
      </c>
      <c r="W1230" t="s">
        <v>484</v>
      </c>
      <c r="X1230">
        <v>0</v>
      </c>
      <c r="Y1230">
        <v>1</v>
      </c>
      <c r="AA1230">
        <v>1</v>
      </c>
      <c r="AC1230">
        <v>42459</v>
      </c>
      <c r="AD1230" t="s">
        <v>1518</v>
      </c>
      <c r="AE1230">
        <v>0</v>
      </c>
      <c r="AF1230">
        <v>0</v>
      </c>
    </row>
    <row r="1231" spans="1:32" x14ac:dyDescent="0.2">
      <c r="A1231" s="1" t="s">
        <v>512</v>
      </c>
      <c r="B1231" s="1" t="s">
        <v>604</v>
      </c>
      <c r="C1231" s="1" t="s">
        <v>193</v>
      </c>
      <c r="D1231" s="1" t="s">
        <v>276</v>
      </c>
      <c r="E1231" s="1">
        <v>85</v>
      </c>
      <c r="F1231" s="1" t="s">
        <v>2561</v>
      </c>
      <c r="G1231" s="1" t="s">
        <v>198</v>
      </c>
      <c r="H1231" s="2"/>
      <c r="I1231" s="2">
        <v>42788</v>
      </c>
      <c r="J1231" s="1">
        <v>2.5</v>
      </c>
      <c r="K1231" s="1" t="s">
        <v>275</v>
      </c>
      <c r="L1231" s="1" t="s">
        <v>1090</v>
      </c>
      <c r="M1231" s="1" t="s">
        <v>193</v>
      </c>
      <c r="N1231" s="1">
        <v>2017</v>
      </c>
      <c r="O1231" s="2">
        <v>0</v>
      </c>
      <c r="P1231" s="1">
        <v>1</v>
      </c>
      <c r="Q1231" s="2">
        <v>1</v>
      </c>
      <c r="R1231" s="1"/>
      <c r="S1231" s="2">
        <v>0</v>
      </c>
      <c r="T1231" s="1" t="s">
        <v>193</v>
      </c>
      <c r="U1231">
        <v>2.5</v>
      </c>
      <c r="V1231" t="s">
        <v>193</v>
      </c>
      <c r="W1231" t="s">
        <v>2562</v>
      </c>
      <c r="X1231">
        <v>0</v>
      </c>
      <c r="Y1231">
        <v>1</v>
      </c>
      <c r="AA1231">
        <v>1</v>
      </c>
      <c r="AC1231">
        <v>42788</v>
      </c>
      <c r="AD1231" t="s">
        <v>2345</v>
      </c>
      <c r="AE1231">
        <v>0</v>
      </c>
      <c r="AF1231">
        <v>0</v>
      </c>
    </row>
    <row r="1232" spans="1:32" x14ac:dyDescent="0.2">
      <c r="A1232" s="1" t="s">
        <v>512</v>
      </c>
      <c r="B1232" s="1" t="s">
        <v>604</v>
      </c>
      <c r="C1232" s="1" t="s">
        <v>193</v>
      </c>
      <c r="D1232" s="1" t="s">
        <v>276</v>
      </c>
      <c r="E1232" s="1">
        <v>90</v>
      </c>
      <c r="F1232" s="1" t="s">
        <v>2193</v>
      </c>
      <c r="G1232" s="1" t="s">
        <v>198</v>
      </c>
      <c r="H1232" s="2"/>
      <c r="I1232" s="2">
        <v>42864</v>
      </c>
      <c r="J1232" s="1">
        <v>4.5</v>
      </c>
      <c r="K1232" s="1" t="s">
        <v>275</v>
      </c>
      <c r="L1232" s="1" t="s">
        <v>2194</v>
      </c>
      <c r="M1232" s="1" t="s">
        <v>193</v>
      </c>
      <c r="N1232" s="1">
        <v>2017</v>
      </c>
      <c r="O1232" s="2">
        <v>0</v>
      </c>
      <c r="P1232" s="1">
        <v>0</v>
      </c>
      <c r="Q1232" s="2">
        <v>0</v>
      </c>
      <c r="R1232" s="1"/>
      <c r="S1232" s="2">
        <v>0</v>
      </c>
      <c r="T1232" s="1" t="s">
        <v>193</v>
      </c>
      <c r="V1232" t="s">
        <v>193</v>
      </c>
      <c r="W1232" t="s">
        <v>2563</v>
      </c>
      <c r="X1232">
        <v>0</v>
      </c>
      <c r="Y1232">
        <v>1</v>
      </c>
      <c r="AA1232">
        <v>1</v>
      </c>
      <c r="AC1232">
        <v>42864</v>
      </c>
      <c r="AD1232" t="s">
        <v>2196</v>
      </c>
      <c r="AE1232">
        <v>0</v>
      </c>
      <c r="AF1232">
        <v>0</v>
      </c>
    </row>
    <row r="1233" spans="1:32" x14ac:dyDescent="0.2">
      <c r="A1233" s="1" t="s">
        <v>512</v>
      </c>
      <c r="B1233" s="1" t="s">
        <v>604</v>
      </c>
      <c r="C1233" s="1" t="s">
        <v>193</v>
      </c>
      <c r="D1233" s="1" t="s">
        <v>276</v>
      </c>
      <c r="E1233" s="1">
        <v>143</v>
      </c>
      <c r="F1233" s="1" t="s">
        <v>2564</v>
      </c>
      <c r="G1233" s="1" t="s">
        <v>198</v>
      </c>
      <c r="H1233" s="2"/>
      <c r="I1233" s="2">
        <v>42871</v>
      </c>
      <c r="J1233" s="1">
        <v>4.5</v>
      </c>
      <c r="K1233" s="1" t="s">
        <v>275</v>
      </c>
      <c r="L1233" s="1" t="s">
        <v>1090</v>
      </c>
      <c r="M1233" s="1" t="s">
        <v>193</v>
      </c>
      <c r="N1233" s="1">
        <v>2017</v>
      </c>
      <c r="O1233" s="2">
        <v>0</v>
      </c>
      <c r="P1233" s="1">
        <v>0</v>
      </c>
      <c r="Q1233" s="2">
        <v>0</v>
      </c>
      <c r="R1233" s="1"/>
      <c r="S1233" s="2">
        <v>0</v>
      </c>
      <c r="T1233" s="1" t="s">
        <v>193</v>
      </c>
      <c r="V1233" t="s">
        <v>193</v>
      </c>
      <c r="W1233" t="s">
        <v>2565</v>
      </c>
      <c r="X1233">
        <v>0</v>
      </c>
      <c r="Y1233">
        <v>1</v>
      </c>
      <c r="AA1233">
        <v>1</v>
      </c>
      <c r="AC1233">
        <v>42871</v>
      </c>
      <c r="AD1233" t="s">
        <v>2354</v>
      </c>
      <c r="AE1233">
        <v>0</v>
      </c>
      <c r="AF1233">
        <v>0</v>
      </c>
    </row>
    <row r="1234" spans="1:32" x14ac:dyDescent="0.2">
      <c r="A1234" s="1" t="s">
        <v>512</v>
      </c>
      <c r="B1234" s="1" t="s">
        <v>604</v>
      </c>
      <c r="C1234" s="1" t="s">
        <v>193</v>
      </c>
      <c r="D1234" s="1" t="s">
        <v>276</v>
      </c>
      <c r="E1234" s="1">
        <v>220</v>
      </c>
      <c r="F1234" s="1" t="s">
        <v>2566</v>
      </c>
      <c r="G1234" s="1" t="s">
        <v>198</v>
      </c>
      <c r="H1234" s="2"/>
      <c r="I1234" s="2">
        <v>42710</v>
      </c>
      <c r="J1234" s="1">
        <v>3.5</v>
      </c>
      <c r="K1234" s="1" t="s">
        <v>275</v>
      </c>
      <c r="L1234" s="1" t="s">
        <v>1090</v>
      </c>
      <c r="M1234" s="1" t="s">
        <v>193</v>
      </c>
      <c r="N1234" s="1">
        <v>2016</v>
      </c>
      <c r="O1234" s="2">
        <v>0</v>
      </c>
      <c r="P1234" s="1">
        <v>0</v>
      </c>
      <c r="Q1234" s="2">
        <v>0</v>
      </c>
      <c r="R1234" s="1"/>
      <c r="S1234" s="2">
        <v>0</v>
      </c>
      <c r="T1234" s="1" t="s">
        <v>193</v>
      </c>
      <c r="V1234" t="s">
        <v>193</v>
      </c>
      <c r="W1234" t="s">
        <v>1993</v>
      </c>
      <c r="X1234">
        <v>0</v>
      </c>
      <c r="Y1234">
        <v>1</v>
      </c>
      <c r="AA1234">
        <v>1</v>
      </c>
      <c r="AC1234">
        <v>42710</v>
      </c>
      <c r="AD1234" t="s">
        <v>2354</v>
      </c>
      <c r="AE1234">
        <v>0</v>
      </c>
      <c r="AF1234">
        <v>0</v>
      </c>
    </row>
    <row r="1235" spans="1:32" x14ac:dyDescent="0.2">
      <c r="A1235" s="1" t="s">
        <v>512</v>
      </c>
      <c r="B1235" s="1" t="s">
        <v>604</v>
      </c>
      <c r="C1235" s="1" t="s">
        <v>193</v>
      </c>
      <c r="D1235" s="1" t="s">
        <v>276</v>
      </c>
      <c r="E1235" s="1">
        <v>343</v>
      </c>
      <c r="F1235" s="1" t="s">
        <v>2567</v>
      </c>
      <c r="G1235" s="1" t="s">
        <v>198</v>
      </c>
      <c r="H1235" s="2"/>
      <c r="I1235" s="2">
        <v>42864</v>
      </c>
      <c r="J1235" s="1">
        <v>3</v>
      </c>
      <c r="K1235" s="1" t="s">
        <v>275</v>
      </c>
      <c r="L1235" s="1" t="s">
        <v>1090</v>
      </c>
      <c r="M1235" s="1" t="s">
        <v>193</v>
      </c>
      <c r="N1235" s="1">
        <v>2017</v>
      </c>
      <c r="O1235" s="2">
        <v>0</v>
      </c>
      <c r="P1235" s="1">
        <v>0</v>
      </c>
      <c r="Q1235" s="2">
        <v>0</v>
      </c>
      <c r="R1235" s="1"/>
      <c r="S1235" s="2">
        <v>0</v>
      </c>
      <c r="T1235" s="1" t="s">
        <v>193</v>
      </c>
      <c r="V1235" t="s">
        <v>193</v>
      </c>
      <c r="W1235" t="s">
        <v>2568</v>
      </c>
      <c r="X1235">
        <v>0</v>
      </c>
      <c r="Y1235">
        <v>1</v>
      </c>
      <c r="AA1235">
        <v>1</v>
      </c>
      <c r="AC1235">
        <v>42864</v>
      </c>
      <c r="AD1235" t="s">
        <v>2358</v>
      </c>
      <c r="AE1235">
        <v>0</v>
      </c>
      <c r="AF1235">
        <v>0</v>
      </c>
    </row>
    <row r="1236" spans="1:32" x14ac:dyDescent="0.2">
      <c r="A1236" s="1" t="s">
        <v>512</v>
      </c>
      <c r="B1236" s="1" t="s">
        <v>604</v>
      </c>
      <c r="C1236" s="1" t="s">
        <v>193</v>
      </c>
      <c r="D1236" s="1" t="s">
        <v>276</v>
      </c>
      <c r="E1236" s="1">
        <v>646</v>
      </c>
      <c r="F1236" s="1" t="s">
        <v>2365</v>
      </c>
      <c r="G1236" s="1" t="s">
        <v>198</v>
      </c>
      <c r="H1236" s="2"/>
      <c r="I1236" s="2">
        <v>42849</v>
      </c>
      <c r="J1236" s="1">
        <v>2</v>
      </c>
      <c r="K1236" s="1" t="s">
        <v>275</v>
      </c>
      <c r="L1236" s="1" t="s">
        <v>2356</v>
      </c>
      <c r="M1236" s="1" t="s">
        <v>193</v>
      </c>
      <c r="N1236" s="1">
        <v>2017</v>
      </c>
      <c r="O1236" s="2">
        <v>0</v>
      </c>
      <c r="P1236" s="1">
        <v>1</v>
      </c>
      <c r="Q1236" s="2">
        <v>1</v>
      </c>
      <c r="R1236" s="1"/>
      <c r="S1236" s="2">
        <v>0</v>
      </c>
      <c r="T1236" s="1" t="s">
        <v>193</v>
      </c>
      <c r="U1236">
        <v>2</v>
      </c>
      <c r="V1236" t="s">
        <v>193</v>
      </c>
      <c r="W1236" t="s">
        <v>2569</v>
      </c>
      <c r="X1236">
        <v>0</v>
      </c>
      <c r="Y1236">
        <v>1</v>
      </c>
      <c r="AA1236">
        <v>1</v>
      </c>
      <c r="AC1236">
        <v>42849</v>
      </c>
      <c r="AD1236" t="s">
        <v>2358</v>
      </c>
      <c r="AE1236">
        <v>0</v>
      </c>
      <c r="AF1236">
        <v>0</v>
      </c>
    </row>
    <row r="1237" spans="1:32" x14ac:dyDescent="0.2">
      <c r="A1237" s="1" t="s">
        <v>512</v>
      </c>
      <c r="B1237" s="1" t="s">
        <v>623</v>
      </c>
      <c r="C1237" s="1" t="s">
        <v>193</v>
      </c>
      <c r="D1237" s="1" t="s">
        <v>276</v>
      </c>
      <c r="E1237" s="1">
        <v>157</v>
      </c>
      <c r="F1237" s="1" t="s">
        <v>2570</v>
      </c>
      <c r="G1237" s="1" t="s">
        <v>198</v>
      </c>
      <c r="H1237" s="2"/>
      <c r="I1237" s="2">
        <v>42135</v>
      </c>
      <c r="J1237" s="1">
        <v>4</v>
      </c>
      <c r="K1237" s="1" t="s">
        <v>275</v>
      </c>
      <c r="L1237" s="1" t="s">
        <v>2374</v>
      </c>
      <c r="M1237" s="1" t="s">
        <v>193</v>
      </c>
      <c r="N1237" s="1">
        <v>2015</v>
      </c>
      <c r="O1237" s="2">
        <v>1</v>
      </c>
      <c r="P1237" s="1">
        <v>0</v>
      </c>
      <c r="Q1237" s="2">
        <v>1</v>
      </c>
      <c r="R1237" s="1">
        <v>42135</v>
      </c>
      <c r="S1237" s="2">
        <v>0</v>
      </c>
      <c r="T1237" s="1" t="s">
        <v>286</v>
      </c>
      <c r="V1237" t="s">
        <v>193</v>
      </c>
      <c r="W1237" t="s">
        <v>2571</v>
      </c>
      <c r="X1237">
        <v>0</v>
      </c>
      <c r="Y1237">
        <v>1</v>
      </c>
      <c r="AA1237">
        <v>1</v>
      </c>
      <c r="AC1237">
        <v>42135</v>
      </c>
      <c r="AD1237" t="s">
        <v>2572</v>
      </c>
      <c r="AE1237">
        <v>0</v>
      </c>
      <c r="AF1237">
        <v>0</v>
      </c>
    </row>
    <row r="1238" spans="1:32" x14ac:dyDescent="0.2">
      <c r="A1238" s="1" t="s">
        <v>512</v>
      </c>
      <c r="B1238" s="1" t="s">
        <v>623</v>
      </c>
      <c r="C1238" s="1" t="s">
        <v>193</v>
      </c>
      <c r="D1238" s="1" t="s">
        <v>276</v>
      </c>
      <c r="E1238" s="1">
        <v>180</v>
      </c>
      <c r="F1238" s="1" t="s">
        <v>2369</v>
      </c>
      <c r="G1238" s="1" t="s">
        <v>198</v>
      </c>
      <c r="H1238" s="2"/>
      <c r="I1238" s="2">
        <v>42906</v>
      </c>
      <c r="J1238" s="1">
        <v>4.5</v>
      </c>
      <c r="K1238" s="1" t="s">
        <v>275</v>
      </c>
      <c r="L1238" s="1" t="s">
        <v>1122</v>
      </c>
      <c r="M1238" s="1" t="s">
        <v>193</v>
      </c>
      <c r="N1238" s="1">
        <v>2017</v>
      </c>
      <c r="O1238" s="2">
        <v>0</v>
      </c>
      <c r="P1238" s="1">
        <v>0</v>
      </c>
      <c r="Q1238" s="2">
        <v>0</v>
      </c>
      <c r="R1238" s="1"/>
      <c r="S1238" s="2">
        <v>0</v>
      </c>
      <c r="T1238" s="1" t="s">
        <v>193</v>
      </c>
      <c r="V1238" t="s">
        <v>193</v>
      </c>
      <c r="W1238" t="s">
        <v>1939</v>
      </c>
      <c r="X1238">
        <v>0</v>
      </c>
      <c r="Y1238">
        <v>1</v>
      </c>
      <c r="AA1238">
        <v>1</v>
      </c>
      <c r="AC1238">
        <v>42906</v>
      </c>
      <c r="AD1238" t="s">
        <v>2370</v>
      </c>
      <c r="AE1238">
        <v>0</v>
      </c>
      <c r="AF1238">
        <v>0</v>
      </c>
    </row>
    <row r="1239" spans="1:32" x14ac:dyDescent="0.2">
      <c r="A1239" s="1" t="s">
        <v>512</v>
      </c>
      <c r="B1239" s="1" t="s">
        <v>623</v>
      </c>
      <c r="C1239" s="1" t="s">
        <v>193</v>
      </c>
      <c r="D1239" s="1" t="s">
        <v>276</v>
      </c>
      <c r="E1239" s="1">
        <v>186</v>
      </c>
      <c r="F1239" s="1" t="s">
        <v>2573</v>
      </c>
      <c r="G1239" s="1" t="s">
        <v>198</v>
      </c>
      <c r="H1239" s="2"/>
      <c r="I1239" s="2">
        <v>42906</v>
      </c>
      <c r="J1239" s="1">
        <v>4.5</v>
      </c>
      <c r="K1239" s="1" t="s">
        <v>275</v>
      </c>
      <c r="L1239" s="1" t="s">
        <v>1122</v>
      </c>
      <c r="M1239" s="1" t="s">
        <v>193</v>
      </c>
      <c r="N1239" s="1">
        <v>2017</v>
      </c>
      <c r="O1239" s="2">
        <v>0</v>
      </c>
      <c r="P1239" s="1">
        <v>0</v>
      </c>
      <c r="Q1239" s="2">
        <v>0</v>
      </c>
      <c r="R1239" s="1"/>
      <c r="S1239" s="2">
        <v>0</v>
      </c>
      <c r="T1239" s="1" t="s">
        <v>193</v>
      </c>
      <c r="V1239" t="s">
        <v>193</v>
      </c>
      <c r="W1239" t="s">
        <v>2574</v>
      </c>
      <c r="X1239">
        <v>0</v>
      </c>
      <c r="Y1239">
        <v>1</v>
      </c>
      <c r="AA1239">
        <v>1</v>
      </c>
      <c r="AC1239">
        <v>42906</v>
      </c>
      <c r="AD1239" t="s">
        <v>2370</v>
      </c>
      <c r="AE1239">
        <v>0</v>
      </c>
      <c r="AF1239">
        <v>0</v>
      </c>
    </row>
    <row r="1240" spans="1:32" x14ac:dyDescent="0.2">
      <c r="A1240" s="1" t="s">
        <v>512</v>
      </c>
      <c r="B1240" s="1" t="s">
        <v>623</v>
      </c>
      <c r="C1240" s="1" t="s">
        <v>193</v>
      </c>
      <c r="D1240" s="1" t="s">
        <v>276</v>
      </c>
      <c r="E1240" s="1">
        <v>560</v>
      </c>
      <c r="F1240" s="1" t="s">
        <v>2575</v>
      </c>
      <c r="G1240" s="1" t="s">
        <v>198</v>
      </c>
      <c r="H1240" s="2"/>
      <c r="I1240" s="2">
        <v>42772</v>
      </c>
      <c r="J1240" s="1">
        <v>4.5</v>
      </c>
      <c r="K1240" s="1" t="s">
        <v>275</v>
      </c>
      <c r="L1240" s="1" t="s">
        <v>1119</v>
      </c>
      <c r="M1240" s="1" t="s">
        <v>193</v>
      </c>
      <c r="N1240" s="1">
        <v>2017</v>
      </c>
      <c r="O1240" s="2">
        <v>0</v>
      </c>
      <c r="P1240" s="1">
        <v>0</v>
      </c>
      <c r="Q1240" s="2">
        <v>0</v>
      </c>
      <c r="R1240" s="1"/>
      <c r="S1240" s="2">
        <v>0</v>
      </c>
      <c r="T1240" s="1" t="s">
        <v>193</v>
      </c>
      <c r="V1240" t="s">
        <v>193</v>
      </c>
      <c r="W1240" t="s">
        <v>2088</v>
      </c>
      <c r="X1240">
        <v>0</v>
      </c>
      <c r="Y1240">
        <v>1</v>
      </c>
      <c r="AA1240">
        <v>1</v>
      </c>
      <c r="AC1240">
        <v>42772</v>
      </c>
      <c r="AD1240" t="s">
        <v>2376</v>
      </c>
      <c r="AE1240">
        <v>0</v>
      </c>
      <c r="AF1240">
        <v>0</v>
      </c>
    </row>
    <row r="1241" spans="1:32" x14ac:dyDescent="0.2">
      <c r="A1241" s="1" t="s">
        <v>512</v>
      </c>
      <c r="B1241" s="1" t="s">
        <v>1147</v>
      </c>
      <c r="C1241" s="1" t="s">
        <v>193</v>
      </c>
      <c r="D1241" s="1" t="s">
        <v>276</v>
      </c>
      <c r="E1241" s="1">
        <v>2</v>
      </c>
      <c r="F1241" s="1" t="s">
        <v>2576</v>
      </c>
      <c r="G1241" s="1" t="s">
        <v>198</v>
      </c>
      <c r="H1241" s="2"/>
      <c r="I1241" s="2">
        <v>42909</v>
      </c>
      <c r="J1241" s="1">
        <v>4.5</v>
      </c>
      <c r="K1241" s="1" t="s">
        <v>275</v>
      </c>
      <c r="L1241" s="1" t="s">
        <v>1088</v>
      </c>
      <c r="M1241" s="1" t="s">
        <v>193</v>
      </c>
      <c r="N1241" s="1">
        <v>2017</v>
      </c>
      <c r="O1241" s="2">
        <v>0</v>
      </c>
      <c r="P1241" s="1">
        <v>0</v>
      </c>
      <c r="Q1241" s="2">
        <v>0</v>
      </c>
      <c r="R1241" s="1"/>
      <c r="S1241" s="2">
        <v>0</v>
      </c>
      <c r="T1241" s="1" t="s">
        <v>193</v>
      </c>
      <c r="V1241" t="s">
        <v>193</v>
      </c>
      <c r="W1241" t="s">
        <v>281</v>
      </c>
      <c r="X1241">
        <v>0</v>
      </c>
      <c r="Y1241">
        <v>1</v>
      </c>
      <c r="AA1241">
        <v>1</v>
      </c>
      <c r="AC1241">
        <v>42909</v>
      </c>
      <c r="AD1241" t="s">
        <v>2577</v>
      </c>
      <c r="AE1241">
        <v>0</v>
      </c>
      <c r="AF1241">
        <v>0</v>
      </c>
    </row>
    <row r="1242" spans="1:32" x14ac:dyDescent="0.2">
      <c r="A1242" s="1" t="s">
        <v>512</v>
      </c>
      <c r="B1242" s="1" t="s">
        <v>1147</v>
      </c>
      <c r="C1242" s="1" t="s">
        <v>193</v>
      </c>
      <c r="D1242" s="1" t="s">
        <v>276</v>
      </c>
      <c r="E1242" s="1">
        <v>42</v>
      </c>
      <c r="F1242" s="1" t="s">
        <v>2578</v>
      </c>
      <c r="G1242" s="1" t="s">
        <v>198</v>
      </c>
      <c r="H1242" s="2"/>
      <c r="I1242" s="2">
        <v>42795</v>
      </c>
      <c r="J1242" s="1">
        <v>4.5</v>
      </c>
      <c r="K1242" s="1" t="s">
        <v>275</v>
      </c>
      <c r="L1242" s="1" t="s">
        <v>2579</v>
      </c>
      <c r="M1242" s="1" t="s">
        <v>193</v>
      </c>
      <c r="N1242" s="1">
        <v>2017</v>
      </c>
      <c r="O1242" s="2">
        <v>0</v>
      </c>
      <c r="P1242" s="1">
        <v>0</v>
      </c>
      <c r="Q1242" s="2">
        <v>0</v>
      </c>
      <c r="R1242" s="1"/>
      <c r="S1242" s="2">
        <v>0</v>
      </c>
      <c r="T1242" s="1" t="s">
        <v>193</v>
      </c>
      <c r="V1242" t="s">
        <v>193</v>
      </c>
      <c r="W1242" t="s">
        <v>2149</v>
      </c>
      <c r="X1242">
        <v>0</v>
      </c>
      <c r="Y1242">
        <v>1</v>
      </c>
      <c r="AA1242">
        <v>1</v>
      </c>
      <c r="AC1242">
        <v>42795</v>
      </c>
      <c r="AD1242" t="s">
        <v>2580</v>
      </c>
      <c r="AE1242">
        <v>0</v>
      </c>
      <c r="AF1242">
        <v>0</v>
      </c>
    </row>
    <row r="1243" spans="1:32" x14ac:dyDescent="0.2">
      <c r="A1243" s="1" t="s">
        <v>512</v>
      </c>
      <c r="B1243" s="1" t="s">
        <v>1147</v>
      </c>
      <c r="C1243" s="1" t="s">
        <v>193</v>
      </c>
      <c r="D1243" s="1" t="s">
        <v>276</v>
      </c>
      <c r="E1243" s="1">
        <v>66</v>
      </c>
      <c r="F1243" s="1" t="s">
        <v>2581</v>
      </c>
      <c r="G1243" s="1" t="s">
        <v>198</v>
      </c>
      <c r="H1243" s="2"/>
      <c r="I1243" s="2">
        <v>42801</v>
      </c>
      <c r="J1243" s="1">
        <v>4.5</v>
      </c>
      <c r="K1243" s="1" t="s">
        <v>275</v>
      </c>
      <c r="L1243" s="1" t="s">
        <v>2582</v>
      </c>
      <c r="M1243" s="1" t="s">
        <v>193</v>
      </c>
      <c r="N1243" s="1">
        <v>2017</v>
      </c>
      <c r="O1243" s="2">
        <v>0</v>
      </c>
      <c r="P1243" s="1">
        <v>0</v>
      </c>
      <c r="Q1243" s="2">
        <v>0</v>
      </c>
      <c r="R1243" s="1"/>
      <c r="S1243" s="2">
        <v>0</v>
      </c>
      <c r="T1243" s="1" t="s">
        <v>193</v>
      </c>
      <c r="V1243" t="s">
        <v>193</v>
      </c>
      <c r="W1243" t="s">
        <v>939</v>
      </c>
      <c r="X1243">
        <v>0</v>
      </c>
      <c r="Y1243">
        <v>1</v>
      </c>
      <c r="AA1243">
        <v>1</v>
      </c>
      <c r="AC1243">
        <v>42801</v>
      </c>
      <c r="AD1243" t="s">
        <v>2583</v>
      </c>
      <c r="AE1243">
        <v>0</v>
      </c>
      <c r="AF1243">
        <v>0</v>
      </c>
    </row>
    <row r="1244" spans="1:32" x14ac:dyDescent="0.2">
      <c r="A1244" s="1" t="s">
        <v>512</v>
      </c>
      <c r="B1244" s="1" t="s">
        <v>1147</v>
      </c>
      <c r="C1244" s="1" t="s">
        <v>193</v>
      </c>
      <c r="D1244" s="1" t="s">
        <v>276</v>
      </c>
      <c r="E1244" s="1">
        <v>147</v>
      </c>
      <c r="F1244" s="1" t="s">
        <v>2584</v>
      </c>
      <c r="G1244" s="1" t="s">
        <v>198</v>
      </c>
      <c r="H1244" s="2"/>
      <c r="I1244" s="2">
        <v>42836</v>
      </c>
      <c r="J1244" s="1">
        <v>3</v>
      </c>
      <c r="K1244" s="1" t="s">
        <v>275</v>
      </c>
      <c r="L1244" s="1" t="s">
        <v>963</v>
      </c>
      <c r="M1244" s="1" t="s">
        <v>193</v>
      </c>
      <c r="N1244" s="1">
        <v>2017</v>
      </c>
      <c r="O1244" s="2">
        <v>0</v>
      </c>
      <c r="P1244" s="1">
        <v>0</v>
      </c>
      <c r="Q1244" s="2">
        <v>0</v>
      </c>
      <c r="R1244" s="1"/>
      <c r="S1244" s="2">
        <v>0</v>
      </c>
      <c r="T1244" s="1" t="s">
        <v>193</v>
      </c>
      <c r="V1244" t="s">
        <v>193</v>
      </c>
      <c r="W1244" t="s">
        <v>2585</v>
      </c>
      <c r="X1244">
        <v>0</v>
      </c>
      <c r="Y1244">
        <v>1</v>
      </c>
      <c r="AA1244">
        <v>1</v>
      </c>
      <c r="AC1244">
        <v>42836</v>
      </c>
      <c r="AD1244" t="s">
        <v>2583</v>
      </c>
      <c r="AE1244">
        <v>0</v>
      </c>
      <c r="AF1244">
        <v>0</v>
      </c>
    </row>
    <row r="1245" spans="1:32" x14ac:dyDescent="0.2">
      <c r="A1245" s="1" t="s">
        <v>512</v>
      </c>
      <c r="B1245" s="1" t="s">
        <v>1147</v>
      </c>
      <c r="C1245" s="1" t="s">
        <v>193</v>
      </c>
      <c r="D1245" s="1" t="s">
        <v>276</v>
      </c>
      <c r="E1245" s="1">
        <v>148</v>
      </c>
      <c r="F1245" s="1" t="s">
        <v>1596</v>
      </c>
      <c r="G1245" s="1" t="s">
        <v>198</v>
      </c>
      <c r="H1245" s="2"/>
      <c r="I1245" s="2">
        <v>42820</v>
      </c>
      <c r="J1245" s="1">
        <v>4.5</v>
      </c>
      <c r="K1245" s="1" t="s">
        <v>275</v>
      </c>
      <c r="L1245" s="1" t="s">
        <v>963</v>
      </c>
      <c r="M1245" s="1" t="s">
        <v>193</v>
      </c>
      <c r="N1245" s="1">
        <v>2017</v>
      </c>
      <c r="O1245" s="2">
        <v>0</v>
      </c>
      <c r="P1245" s="1">
        <v>0</v>
      </c>
      <c r="Q1245" s="2">
        <v>0</v>
      </c>
      <c r="R1245" s="1"/>
      <c r="S1245" s="2">
        <v>0</v>
      </c>
      <c r="T1245" s="1" t="s">
        <v>193</v>
      </c>
      <c r="V1245" t="s">
        <v>193</v>
      </c>
      <c r="W1245" t="s">
        <v>2586</v>
      </c>
      <c r="X1245">
        <v>0</v>
      </c>
      <c r="Y1245">
        <v>1</v>
      </c>
      <c r="AA1245">
        <v>1</v>
      </c>
      <c r="AC1245">
        <v>42820</v>
      </c>
      <c r="AD1245" t="s">
        <v>2583</v>
      </c>
      <c r="AE1245">
        <v>0</v>
      </c>
      <c r="AF1245">
        <v>0</v>
      </c>
    </row>
    <row r="1246" spans="1:32" x14ac:dyDescent="0.2">
      <c r="A1246" s="1" t="s">
        <v>512</v>
      </c>
      <c r="B1246" s="1" t="s">
        <v>1147</v>
      </c>
      <c r="C1246" s="1" t="s">
        <v>193</v>
      </c>
      <c r="D1246" s="1" t="s">
        <v>276</v>
      </c>
      <c r="E1246" s="1">
        <v>198</v>
      </c>
      <c r="F1246" s="1" t="s">
        <v>2587</v>
      </c>
      <c r="G1246" s="1" t="s">
        <v>198</v>
      </c>
      <c r="H1246" s="2"/>
      <c r="I1246" s="2">
        <v>42785</v>
      </c>
      <c r="J1246" s="1">
        <v>4.5</v>
      </c>
      <c r="K1246" s="1" t="s">
        <v>275</v>
      </c>
      <c r="L1246" s="1" t="s">
        <v>2588</v>
      </c>
      <c r="M1246" s="1" t="s">
        <v>193</v>
      </c>
      <c r="N1246" s="1">
        <v>2017</v>
      </c>
      <c r="O1246" s="2">
        <v>0</v>
      </c>
      <c r="P1246" s="1">
        <v>0</v>
      </c>
      <c r="Q1246" s="2">
        <v>0</v>
      </c>
      <c r="R1246" s="1"/>
      <c r="S1246" s="2">
        <v>0</v>
      </c>
      <c r="T1246" s="1" t="s">
        <v>193</v>
      </c>
      <c r="V1246" t="s">
        <v>193</v>
      </c>
      <c r="W1246" t="s">
        <v>2589</v>
      </c>
      <c r="X1246">
        <v>0</v>
      </c>
      <c r="Y1246">
        <v>1</v>
      </c>
      <c r="AA1246">
        <v>1</v>
      </c>
      <c r="AC1246">
        <v>42785</v>
      </c>
      <c r="AD1246" t="s">
        <v>2590</v>
      </c>
      <c r="AE1246">
        <v>0</v>
      </c>
      <c r="AF1246">
        <v>0</v>
      </c>
    </row>
    <row r="1247" spans="1:32" x14ac:dyDescent="0.2">
      <c r="A1247" s="1" t="s">
        <v>512</v>
      </c>
      <c r="B1247" s="1" t="s">
        <v>1147</v>
      </c>
      <c r="C1247" s="1" t="s">
        <v>193</v>
      </c>
      <c r="D1247" s="1" t="s">
        <v>276</v>
      </c>
      <c r="E1247" s="1">
        <v>310</v>
      </c>
      <c r="F1247" s="1" t="s">
        <v>2388</v>
      </c>
      <c r="G1247" s="1" t="s">
        <v>198</v>
      </c>
      <c r="H1247" s="2"/>
      <c r="I1247" s="2">
        <v>42827</v>
      </c>
      <c r="J1247" s="1">
        <v>2.5</v>
      </c>
      <c r="K1247" s="1" t="s">
        <v>275</v>
      </c>
      <c r="L1247" s="1" t="s">
        <v>2588</v>
      </c>
      <c r="M1247" s="1" t="s">
        <v>193</v>
      </c>
      <c r="N1247" s="1">
        <v>2017</v>
      </c>
      <c r="O1247" s="2">
        <v>0</v>
      </c>
      <c r="P1247" s="1">
        <v>1</v>
      </c>
      <c r="Q1247" s="2">
        <v>1</v>
      </c>
      <c r="R1247" s="1"/>
      <c r="S1247" s="2">
        <v>0</v>
      </c>
      <c r="T1247" s="1" t="s">
        <v>193</v>
      </c>
      <c r="U1247">
        <v>2.5</v>
      </c>
      <c r="V1247" t="s">
        <v>193</v>
      </c>
      <c r="W1247" t="s">
        <v>1678</v>
      </c>
      <c r="X1247">
        <v>0</v>
      </c>
      <c r="Y1247">
        <v>1</v>
      </c>
      <c r="AA1247">
        <v>1</v>
      </c>
      <c r="AC1247">
        <v>42827</v>
      </c>
      <c r="AD1247" t="s">
        <v>2590</v>
      </c>
      <c r="AE1247">
        <v>0</v>
      </c>
      <c r="AF1247">
        <v>0</v>
      </c>
    </row>
    <row r="1248" spans="1:32" x14ac:dyDescent="0.2">
      <c r="A1248" s="1" t="s">
        <v>512</v>
      </c>
      <c r="B1248" s="1" t="s">
        <v>1147</v>
      </c>
      <c r="C1248" s="1" t="s">
        <v>193</v>
      </c>
      <c r="D1248" s="1" t="s">
        <v>276</v>
      </c>
      <c r="E1248" s="1">
        <v>358</v>
      </c>
      <c r="F1248" s="1" t="s">
        <v>2591</v>
      </c>
      <c r="G1248" s="1" t="s">
        <v>198</v>
      </c>
      <c r="H1248" s="2"/>
      <c r="I1248" s="2">
        <v>42855</v>
      </c>
      <c r="J1248" s="1">
        <v>2.5</v>
      </c>
      <c r="K1248" s="1" t="s">
        <v>275</v>
      </c>
      <c r="L1248" s="1" t="s">
        <v>1151</v>
      </c>
      <c r="M1248" s="1" t="s">
        <v>193</v>
      </c>
      <c r="N1248" s="1">
        <v>2017</v>
      </c>
      <c r="O1248" s="2">
        <v>0</v>
      </c>
      <c r="P1248" s="1">
        <v>1</v>
      </c>
      <c r="Q1248" s="2">
        <v>1</v>
      </c>
      <c r="R1248" s="1"/>
      <c r="S1248" s="2">
        <v>0</v>
      </c>
      <c r="T1248" s="1" t="s">
        <v>193</v>
      </c>
      <c r="U1248">
        <v>2.5</v>
      </c>
      <c r="V1248" t="s">
        <v>193</v>
      </c>
      <c r="W1248" t="s">
        <v>2592</v>
      </c>
      <c r="X1248">
        <v>0</v>
      </c>
      <c r="Y1248">
        <v>1</v>
      </c>
      <c r="AA1248">
        <v>1</v>
      </c>
      <c r="AC1248">
        <v>42855</v>
      </c>
      <c r="AD1248" t="s">
        <v>2590</v>
      </c>
      <c r="AE1248">
        <v>0</v>
      </c>
      <c r="AF1248">
        <v>0</v>
      </c>
    </row>
    <row r="1249" spans="1:32" x14ac:dyDescent="0.2">
      <c r="A1249" s="1" t="s">
        <v>512</v>
      </c>
      <c r="B1249" s="1" t="s">
        <v>1147</v>
      </c>
      <c r="C1249" s="1" t="s">
        <v>193</v>
      </c>
      <c r="D1249" s="1" t="s">
        <v>276</v>
      </c>
      <c r="E1249" s="1">
        <v>905</v>
      </c>
      <c r="F1249" s="1" t="s">
        <v>2593</v>
      </c>
      <c r="G1249" s="1" t="s">
        <v>198</v>
      </c>
      <c r="H1249" s="2"/>
      <c r="I1249" s="2">
        <v>42785</v>
      </c>
      <c r="J1249" s="1">
        <v>4.5</v>
      </c>
      <c r="K1249" s="1" t="s">
        <v>275</v>
      </c>
      <c r="L1249" s="1" t="s">
        <v>2588</v>
      </c>
      <c r="M1249" s="1" t="s">
        <v>193</v>
      </c>
      <c r="N1249" s="1">
        <v>2017</v>
      </c>
      <c r="O1249" s="2">
        <v>0</v>
      </c>
      <c r="P1249" s="1">
        <v>0</v>
      </c>
      <c r="Q1249" s="2">
        <v>0</v>
      </c>
      <c r="R1249" s="1"/>
      <c r="S1249" s="2">
        <v>0</v>
      </c>
      <c r="T1249" s="1" t="s">
        <v>193</v>
      </c>
      <c r="V1249" t="s">
        <v>193</v>
      </c>
      <c r="W1249" t="s">
        <v>2594</v>
      </c>
      <c r="X1249">
        <v>0</v>
      </c>
      <c r="Y1249">
        <v>1</v>
      </c>
      <c r="AA1249">
        <v>1</v>
      </c>
      <c r="AC1249">
        <v>42785</v>
      </c>
      <c r="AD1249" t="s">
        <v>2590</v>
      </c>
      <c r="AE1249">
        <v>0</v>
      </c>
      <c r="AF1249">
        <v>0</v>
      </c>
    </row>
    <row r="1250" spans="1:32" x14ac:dyDescent="0.2">
      <c r="A1250" s="1" t="s">
        <v>512</v>
      </c>
      <c r="B1250" s="1" t="s">
        <v>632</v>
      </c>
      <c r="C1250" s="1" t="s">
        <v>193</v>
      </c>
      <c r="D1250" s="1" t="s">
        <v>276</v>
      </c>
      <c r="E1250" s="1">
        <v>1005</v>
      </c>
      <c r="F1250" s="1" t="s">
        <v>2407</v>
      </c>
      <c r="G1250" s="1" t="s">
        <v>198</v>
      </c>
      <c r="H1250" s="2"/>
      <c r="I1250" s="2">
        <v>42858</v>
      </c>
      <c r="J1250" s="1">
        <v>4.5</v>
      </c>
      <c r="K1250" s="1" t="s">
        <v>275</v>
      </c>
      <c r="L1250" s="1" t="s">
        <v>2595</v>
      </c>
      <c r="M1250" s="1" t="s">
        <v>193</v>
      </c>
      <c r="N1250" s="1">
        <v>2017</v>
      </c>
      <c r="O1250" s="2">
        <v>0</v>
      </c>
      <c r="P1250" s="1">
        <v>0</v>
      </c>
      <c r="Q1250" s="2">
        <v>0</v>
      </c>
      <c r="R1250" s="1"/>
      <c r="S1250" s="2">
        <v>0</v>
      </c>
      <c r="T1250" s="1" t="s">
        <v>193</v>
      </c>
      <c r="V1250" t="s">
        <v>193</v>
      </c>
      <c r="W1250" t="s">
        <v>2596</v>
      </c>
      <c r="X1250">
        <v>0</v>
      </c>
      <c r="Y1250">
        <v>1</v>
      </c>
      <c r="AA1250">
        <v>1</v>
      </c>
      <c r="AC1250">
        <v>42858</v>
      </c>
      <c r="AD1250" t="s">
        <v>2409</v>
      </c>
      <c r="AE1250">
        <v>0</v>
      </c>
      <c r="AF1250">
        <v>0</v>
      </c>
    </row>
    <row r="1251" spans="1:32" x14ac:dyDescent="0.2">
      <c r="A1251" s="1" t="s">
        <v>512</v>
      </c>
      <c r="B1251" s="1" t="s">
        <v>632</v>
      </c>
      <c r="C1251" s="1" t="s">
        <v>193</v>
      </c>
      <c r="D1251" s="1" t="s">
        <v>276</v>
      </c>
      <c r="E1251" s="1">
        <v>1017</v>
      </c>
      <c r="F1251" s="1" t="s">
        <v>2410</v>
      </c>
      <c r="G1251" s="1" t="s">
        <v>198</v>
      </c>
      <c r="H1251" s="2"/>
      <c r="I1251" s="2">
        <v>42829</v>
      </c>
      <c r="J1251" s="1">
        <v>4.5</v>
      </c>
      <c r="K1251" s="1" t="s">
        <v>275</v>
      </c>
      <c r="L1251" s="1" t="s">
        <v>963</v>
      </c>
      <c r="M1251" s="1" t="s">
        <v>193</v>
      </c>
      <c r="N1251" s="1">
        <v>2017</v>
      </c>
      <c r="O1251" s="2">
        <v>0</v>
      </c>
      <c r="P1251" s="1">
        <v>0</v>
      </c>
      <c r="Q1251" s="2">
        <v>0</v>
      </c>
      <c r="R1251" s="1"/>
      <c r="S1251" s="2">
        <v>0</v>
      </c>
      <c r="T1251" s="1" t="s">
        <v>193</v>
      </c>
      <c r="V1251" t="s">
        <v>193</v>
      </c>
      <c r="W1251" t="s">
        <v>2597</v>
      </c>
      <c r="X1251">
        <v>0</v>
      </c>
      <c r="Y1251">
        <v>1</v>
      </c>
      <c r="AA1251">
        <v>1</v>
      </c>
      <c r="AC1251">
        <v>42829</v>
      </c>
      <c r="AD1251" t="s">
        <v>2413</v>
      </c>
      <c r="AE1251">
        <v>0</v>
      </c>
      <c r="AF1251">
        <v>0</v>
      </c>
    </row>
    <row r="1252" spans="1:32" x14ac:dyDescent="0.2">
      <c r="A1252" s="1" t="s">
        <v>512</v>
      </c>
      <c r="B1252" s="1" t="s">
        <v>632</v>
      </c>
      <c r="C1252" s="1" t="s">
        <v>193</v>
      </c>
      <c r="D1252" s="1" t="s">
        <v>276</v>
      </c>
      <c r="E1252" s="1">
        <v>1300</v>
      </c>
      <c r="F1252" s="1" t="s">
        <v>2416</v>
      </c>
      <c r="G1252" s="1" t="s">
        <v>198</v>
      </c>
      <c r="H1252" s="2"/>
      <c r="I1252" s="2">
        <v>42689</v>
      </c>
      <c r="J1252" s="1">
        <v>3.5</v>
      </c>
      <c r="K1252" s="1" t="s">
        <v>275</v>
      </c>
      <c r="L1252" s="1" t="s">
        <v>2417</v>
      </c>
      <c r="M1252" s="1" t="s">
        <v>193</v>
      </c>
      <c r="N1252" s="1">
        <v>2016</v>
      </c>
      <c r="O1252" s="2">
        <v>0</v>
      </c>
      <c r="P1252" s="1">
        <v>0</v>
      </c>
      <c r="Q1252" s="2">
        <v>0</v>
      </c>
      <c r="R1252" s="1"/>
      <c r="S1252" s="2">
        <v>0</v>
      </c>
      <c r="T1252" s="1" t="s">
        <v>193</v>
      </c>
      <c r="V1252" t="s">
        <v>193</v>
      </c>
      <c r="W1252" t="s">
        <v>2598</v>
      </c>
      <c r="X1252">
        <v>0</v>
      </c>
      <c r="Y1252">
        <v>1</v>
      </c>
      <c r="AA1252">
        <v>1</v>
      </c>
      <c r="AC1252">
        <v>42689</v>
      </c>
      <c r="AD1252" t="s">
        <v>2419</v>
      </c>
      <c r="AE1252">
        <v>0</v>
      </c>
      <c r="AF1252">
        <v>0</v>
      </c>
    </row>
    <row r="1253" spans="1:32" x14ac:dyDescent="0.2">
      <c r="A1253" s="1" t="s">
        <v>512</v>
      </c>
      <c r="B1253" s="1" t="s">
        <v>632</v>
      </c>
      <c r="C1253" s="1" t="s">
        <v>193</v>
      </c>
      <c r="D1253" s="1" t="s">
        <v>276</v>
      </c>
      <c r="E1253" s="1">
        <v>1313</v>
      </c>
      <c r="F1253" s="1" t="s">
        <v>1291</v>
      </c>
      <c r="G1253" s="1" t="s">
        <v>198</v>
      </c>
      <c r="H1253" s="2"/>
      <c r="I1253" s="2">
        <v>42926</v>
      </c>
      <c r="J1253" s="1">
        <v>4.5</v>
      </c>
      <c r="K1253" s="1" t="s">
        <v>275</v>
      </c>
      <c r="L1253" s="1" t="s">
        <v>2423</v>
      </c>
      <c r="M1253" s="1" t="s">
        <v>193</v>
      </c>
      <c r="N1253" s="1">
        <v>2017</v>
      </c>
      <c r="O1253" s="2">
        <v>0</v>
      </c>
      <c r="P1253" s="1">
        <v>0</v>
      </c>
      <c r="Q1253" s="2">
        <v>0</v>
      </c>
      <c r="R1253" s="1"/>
      <c r="S1253" s="2">
        <v>0</v>
      </c>
      <c r="T1253" s="1" t="s">
        <v>193</v>
      </c>
      <c r="V1253" t="s">
        <v>193</v>
      </c>
      <c r="W1253" t="s">
        <v>2599</v>
      </c>
      <c r="X1253">
        <v>0</v>
      </c>
      <c r="Y1253">
        <v>1</v>
      </c>
      <c r="AA1253">
        <v>1</v>
      </c>
      <c r="AC1253">
        <v>42926</v>
      </c>
      <c r="AD1253" t="s">
        <v>2199</v>
      </c>
      <c r="AE1253">
        <v>0</v>
      </c>
      <c r="AF1253">
        <v>0</v>
      </c>
    </row>
    <row r="1254" spans="1:32" x14ac:dyDescent="0.2">
      <c r="A1254" s="1" t="s">
        <v>512</v>
      </c>
      <c r="B1254" s="1" t="s">
        <v>632</v>
      </c>
      <c r="C1254" s="1" t="s">
        <v>193</v>
      </c>
      <c r="D1254" s="1" t="s">
        <v>276</v>
      </c>
      <c r="E1254" s="1">
        <v>1320</v>
      </c>
      <c r="F1254" s="1" t="s">
        <v>2426</v>
      </c>
      <c r="G1254" s="1" t="s">
        <v>198</v>
      </c>
      <c r="H1254" s="2"/>
      <c r="I1254" s="2">
        <v>42909</v>
      </c>
      <c r="J1254" s="1">
        <v>3.5</v>
      </c>
      <c r="K1254" s="1" t="s">
        <v>275</v>
      </c>
      <c r="L1254" s="1" t="s">
        <v>1088</v>
      </c>
      <c r="M1254" s="1" t="s">
        <v>193</v>
      </c>
      <c r="N1254" s="1">
        <v>2017</v>
      </c>
      <c r="O1254" s="2">
        <v>0</v>
      </c>
      <c r="P1254" s="1">
        <v>0</v>
      </c>
      <c r="Q1254" s="2">
        <v>0</v>
      </c>
      <c r="R1254" s="1"/>
      <c r="S1254" s="2">
        <v>0</v>
      </c>
      <c r="T1254" s="1" t="s">
        <v>193</v>
      </c>
      <c r="V1254" t="s">
        <v>193</v>
      </c>
      <c r="W1254" t="s">
        <v>2600</v>
      </c>
      <c r="X1254">
        <v>0</v>
      </c>
      <c r="Y1254">
        <v>1</v>
      </c>
      <c r="AA1254">
        <v>1</v>
      </c>
      <c r="AC1254">
        <v>42909</v>
      </c>
      <c r="AD1254" t="s">
        <v>2428</v>
      </c>
      <c r="AE1254">
        <v>0</v>
      </c>
      <c r="AF1254">
        <v>0</v>
      </c>
    </row>
    <row r="1255" spans="1:32" x14ac:dyDescent="0.2">
      <c r="A1255" s="1" t="s">
        <v>512</v>
      </c>
      <c r="B1255" s="1" t="s">
        <v>632</v>
      </c>
      <c r="C1255" s="1" t="s">
        <v>193</v>
      </c>
      <c r="D1255" s="1" t="s">
        <v>276</v>
      </c>
      <c r="E1255" s="1">
        <v>1320</v>
      </c>
      <c r="F1255" s="1" t="s">
        <v>2426</v>
      </c>
      <c r="G1255" s="1" t="s">
        <v>198</v>
      </c>
      <c r="H1255" s="2"/>
      <c r="I1255" s="2">
        <v>42909</v>
      </c>
      <c r="J1255" s="1">
        <v>3.5</v>
      </c>
      <c r="K1255" s="1" t="s">
        <v>275</v>
      </c>
      <c r="L1255" s="1" t="s">
        <v>1088</v>
      </c>
      <c r="M1255" s="1" t="s">
        <v>193</v>
      </c>
      <c r="N1255" s="1">
        <v>2017</v>
      </c>
      <c r="O1255" s="2">
        <v>0</v>
      </c>
      <c r="P1255" s="1">
        <v>0</v>
      </c>
      <c r="Q1255" s="2">
        <v>0</v>
      </c>
      <c r="R1255" s="1"/>
      <c r="S1255" s="2">
        <v>0</v>
      </c>
      <c r="T1255" s="1" t="s">
        <v>193</v>
      </c>
      <c r="V1255" t="s">
        <v>193</v>
      </c>
      <c r="W1255" t="s">
        <v>2600</v>
      </c>
      <c r="X1255">
        <v>0</v>
      </c>
      <c r="Y1255">
        <v>1</v>
      </c>
      <c r="AA1255">
        <v>1</v>
      </c>
      <c r="AC1255">
        <v>42909</v>
      </c>
      <c r="AD1255" t="s">
        <v>2419</v>
      </c>
      <c r="AE1255">
        <v>0</v>
      </c>
      <c r="AF1255">
        <v>0</v>
      </c>
    </row>
    <row r="1256" spans="1:32" x14ac:dyDescent="0.2">
      <c r="A1256" s="1" t="s">
        <v>512</v>
      </c>
      <c r="B1256" s="1" t="s">
        <v>632</v>
      </c>
      <c r="C1256" s="1" t="s">
        <v>193</v>
      </c>
      <c r="D1256" s="1" t="s">
        <v>276</v>
      </c>
      <c r="E1256" s="1">
        <v>1378</v>
      </c>
      <c r="F1256" s="1" t="s">
        <v>2197</v>
      </c>
      <c r="G1256" s="1" t="s">
        <v>198</v>
      </c>
      <c r="H1256" s="2"/>
      <c r="I1256" s="2">
        <v>42863</v>
      </c>
      <c r="J1256" s="1">
        <v>3</v>
      </c>
      <c r="K1256" s="1" t="s">
        <v>275</v>
      </c>
      <c r="L1256" s="1" t="s">
        <v>1169</v>
      </c>
      <c r="M1256" s="1" t="s">
        <v>193</v>
      </c>
      <c r="N1256" s="1">
        <v>2017</v>
      </c>
      <c r="O1256" s="2">
        <v>0</v>
      </c>
      <c r="P1256" s="1">
        <v>0</v>
      </c>
      <c r="Q1256" s="2">
        <v>0</v>
      </c>
      <c r="R1256" s="1"/>
      <c r="S1256" s="2">
        <v>0</v>
      </c>
      <c r="T1256" s="1" t="s">
        <v>193</v>
      </c>
      <c r="V1256" t="s">
        <v>193</v>
      </c>
      <c r="W1256" t="s">
        <v>2601</v>
      </c>
      <c r="X1256">
        <v>0</v>
      </c>
      <c r="Y1256">
        <v>1</v>
      </c>
      <c r="AA1256">
        <v>1</v>
      </c>
      <c r="AC1256">
        <v>42863</v>
      </c>
      <c r="AD1256" t="s">
        <v>2199</v>
      </c>
      <c r="AE1256">
        <v>0</v>
      </c>
      <c r="AF1256">
        <v>0</v>
      </c>
    </row>
    <row r="1257" spans="1:32" x14ac:dyDescent="0.2">
      <c r="A1257" s="1" t="s">
        <v>512</v>
      </c>
      <c r="B1257" s="1" t="s">
        <v>632</v>
      </c>
      <c r="C1257" s="1" t="s">
        <v>193</v>
      </c>
      <c r="D1257" s="1" t="s">
        <v>276</v>
      </c>
      <c r="E1257" s="1">
        <v>1393</v>
      </c>
      <c r="F1257" s="1" t="s">
        <v>2431</v>
      </c>
      <c r="G1257" s="1" t="s">
        <v>198</v>
      </c>
      <c r="H1257" s="2"/>
      <c r="I1257" s="2">
        <v>42812</v>
      </c>
      <c r="J1257" s="1">
        <v>4</v>
      </c>
      <c r="K1257" s="1" t="s">
        <v>275</v>
      </c>
      <c r="L1257" s="1" t="s">
        <v>1169</v>
      </c>
      <c r="M1257" s="1" t="s">
        <v>193</v>
      </c>
      <c r="N1257" s="1">
        <v>2017</v>
      </c>
      <c r="O1257" s="2">
        <v>0</v>
      </c>
      <c r="P1257" s="1">
        <v>0</v>
      </c>
      <c r="Q1257" s="2">
        <v>0</v>
      </c>
      <c r="R1257" s="1"/>
      <c r="S1257" s="2">
        <v>0</v>
      </c>
      <c r="T1257" s="1" t="s">
        <v>193</v>
      </c>
      <c r="V1257" t="s">
        <v>193</v>
      </c>
      <c r="W1257" t="s">
        <v>2602</v>
      </c>
      <c r="X1257">
        <v>0</v>
      </c>
      <c r="Y1257">
        <v>1</v>
      </c>
      <c r="AA1257">
        <v>1</v>
      </c>
      <c r="AC1257">
        <v>42812</v>
      </c>
      <c r="AD1257" t="s">
        <v>2199</v>
      </c>
      <c r="AE1257">
        <v>0</v>
      </c>
      <c r="AF1257">
        <v>0</v>
      </c>
    </row>
    <row r="1258" spans="1:32" x14ac:dyDescent="0.2">
      <c r="A1258" s="1" t="s">
        <v>512</v>
      </c>
      <c r="B1258" s="1" t="s">
        <v>632</v>
      </c>
      <c r="C1258" s="1" t="s">
        <v>193</v>
      </c>
      <c r="D1258" s="1" t="s">
        <v>276</v>
      </c>
      <c r="E1258" s="1">
        <v>1396</v>
      </c>
      <c r="F1258" s="1" t="s">
        <v>2603</v>
      </c>
      <c r="G1258" s="1" t="s">
        <v>198</v>
      </c>
      <c r="H1258" s="2"/>
      <c r="I1258" s="2">
        <v>42770</v>
      </c>
      <c r="J1258" s="1">
        <v>4.5</v>
      </c>
      <c r="K1258" s="1" t="s">
        <v>275</v>
      </c>
      <c r="L1258" s="1" t="s">
        <v>2604</v>
      </c>
      <c r="M1258" s="1" t="s">
        <v>193</v>
      </c>
      <c r="N1258" s="1">
        <v>2017</v>
      </c>
      <c r="O1258" s="2">
        <v>0</v>
      </c>
      <c r="P1258" s="1">
        <v>0</v>
      </c>
      <c r="Q1258" s="2">
        <v>0</v>
      </c>
      <c r="R1258" s="1"/>
      <c r="S1258" s="2">
        <v>0</v>
      </c>
      <c r="T1258" s="1" t="s">
        <v>193</v>
      </c>
      <c r="V1258" t="s">
        <v>193</v>
      </c>
      <c r="W1258" t="s">
        <v>2605</v>
      </c>
      <c r="X1258">
        <v>0</v>
      </c>
      <c r="Y1258">
        <v>1</v>
      </c>
      <c r="AA1258">
        <v>1</v>
      </c>
      <c r="AC1258">
        <v>42770</v>
      </c>
      <c r="AD1258" t="s">
        <v>2606</v>
      </c>
      <c r="AE1258">
        <v>0</v>
      </c>
      <c r="AF1258">
        <v>0</v>
      </c>
    </row>
    <row r="1259" spans="1:32" x14ac:dyDescent="0.2">
      <c r="A1259" s="1" t="s">
        <v>512</v>
      </c>
      <c r="B1259" s="1" t="s">
        <v>648</v>
      </c>
      <c r="C1259" s="1" t="s">
        <v>193</v>
      </c>
      <c r="D1259" s="1" t="s">
        <v>276</v>
      </c>
      <c r="E1259" s="1">
        <v>414</v>
      </c>
      <c r="F1259" s="1" t="s">
        <v>2433</v>
      </c>
      <c r="G1259" s="1" t="s">
        <v>198</v>
      </c>
      <c r="H1259" s="2"/>
      <c r="I1259" s="2">
        <v>42868</v>
      </c>
      <c r="J1259" s="1">
        <v>4</v>
      </c>
      <c r="K1259" s="1" t="s">
        <v>275</v>
      </c>
      <c r="L1259" s="1" t="s">
        <v>1183</v>
      </c>
      <c r="M1259" s="1" t="s">
        <v>193</v>
      </c>
      <c r="N1259" s="1">
        <v>2017</v>
      </c>
      <c r="O1259" s="2">
        <v>0</v>
      </c>
      <c r="P1259" s="1">
        <v>0</v>
      </c>
      <c r="Q1259" s="2">
        <v>0</v>
      </c>
      <c r="R1259" s="1"/>
      <c r="S1259" s="2">
        <v>0</v>
      </c>
      <c r="T1259" s="1" t="s">
        <v>193</v>
      </c>
      <c r="V1259" t="s">
        <v>193</v>
      </c>
      <c r="W1259" t="s">
        <v>132</v>
      </c>
      <c r="X1259">
        <v>0</v>
      </c>
      <c r="Y1259">
        <v>1</v>
      </c>
      <c r="AA1259">
        <v>1</v>
      </c>
      <c r="AC1259">
        <v>42868</v>
      </c>
      <c r="AD1259" t="s">
        <v>2445</v>
      </c>
      <c r="AE1259">
        <v>0</v>
      </c>
      <c r="AF1259">
        <v>0</v>
      </c>
    </row>
    <row r="1260" spans="1:32" x14ac:dyDescent="0.2">
      <c r="A1260" s="1" t="s">
        <v>512</v>
      </c>
      <c r="B1260" s="1" t="s">
        <v>648</v>
      </c>
      <c r="C1260" s="1" t="s">
        <v>193</v>
      </c>
      <c r="D1260" s="1" t="s">
        <v>276</v>
      </c>
      <c r="E1260" s="1">
        <v>420</v>
      </c>
      <c r="F1260" s="1" t="s">
        <v>2607</v>
      </c>
      <c r="G1260" s="1" t="s">
        <v>198</v>
      </c>
      <c r="H1260" s="2"/>
      <c r="I1260" s="2">
        <v>42880</v>
      </c>
      <c r="J1260" s="1">
        <v>3.5</v>
      </c>
      <c r="K1260" s="1" t="s">
        <v>275</v>
      </c>
      <c r="L1260" s="1" t="s">
        <v>1183</v>
      </c>
      <c r="M1260" s="1" t="s">
        <v>193</v>
      </c>
      <c r="N1260" s="1">
        <v>2017</v>
      </c>
      <c r="O1260" s="2">
        <v>0</v>
      </c>
      <c r="P1260" s="1">
        <v>0</v>
      </c>
      <c r="Q1260" s="2">
        <v>0</v>
      </c>
      <c r="R1260" s="1"/>
      <c r="S1260" s="2">
        <v>0</v>
      </c>
      <c r="T1260" s="1" t="s">
        <v>193</v>
      </c>
      <c r="V1260" t="s">
        <v>193</v>
      </c>
      <c r="W1260" t="s">
        <v>2608</v>
      </c>
      <c r="X1260">
        <v>0</v>
      </c>
      <c r="Y1260">
        <v>1</v>
      </c>
      <c r="AA1260">
        <v>1</v>
      </c>
      <c r="AC1260">
        <v>42880</v>
      </c>
      <c r="AD1260" t="s">
        <v>1604</v>
      </c>
      <c r="AE1260">
        <v>0</v>
      </c>
      <c r="AF1260">
        <v>0</v>
      </c>
    </row>
    <row r="1261" spans="1:32" x14ac:dyDescent="0.2">
      <c r="A1261" s="1" t="s">
        <v>512</v>
      </c>
      <c r="B1261" s="1" t="s">
        <v>648</v>
      </c>
      <c r="C1261" s="1" t="s">
        <v>193</v>
      </c>
      <c r="D1261" s="1" t="s">
        <v>276</v>
      </c>
      <c r="E1261" s="1">
        <v>423</v>
      </c>
      <c r="F1261" s="1" t="s">
        <v>2435</v>
      </c>
      <c r="G1261" s="1" t="s">
        <v>198</v>
      </c>
      <c r="H1261" s="2"/>
      <c r="I1261" s="2">
        <v>42868</v>
      </c>
      <c r="J1261" s="1">
        <v>4.5</v>
      </c>
      <c r="K1261" s="1" t="s">
        <v>275</v>
      </c>
      <c r="L1261" s="1" t="s">
        <v>1194</v>
      </c>
      <c r="M1261" s="1" t="s">
        <v>193</v>
      </c>
      <c r="N1261" s="1">
        <v>2017</v>
      </c>
      <c r="O1261" s="2">
        <v>0</v>
      </c>
      <c r="P1261" s="1">
        <v>0</v>
      </c>
      <c r="Q1261" s="2">
        <v>0</v>
      </c>
      <c r="R1261" s="1"/>
      <c r="S1261" s="2">
        <v>0</v>
      </c>
      <c r="T1261" s="1" t="s">
        <v>193</v>
      </c>
      <c r="V1261" t="s">
        <v>193</v>
      </c>
      <c r="W1261" t="s">
        <v>2609</v>
      </c>
      <c r="X1261">
        <v>0</v>
      </c>
      <c r="Y1261">
        <v>1</v>
      </c>
      <c r="AA1261">
        <v>1</v>
      </c>
      <c r="AC1261">
        <v>42868</v>
      </c>
      <c r="AD1261" t="s">
        <v>2610</v>
      </c>
      <c r="AE1261">
        <v>0</v>
      </c>
      <c r="AF1261">
        <v>0</v>
      </c>
    </row>
    <row r="1262" spans="1:32" x14ac:dyDescent="0.2">
      <c r="A1262" s="1" t="s">
        <v>512</v>
      </c>
      <c r="B1262" s="1" t="s">
        <v>648</v>
      </c>
      <c r="C1262" s="1" t="s">
        <v>193</v>
      </c>
      <c r="D1262" s="1" t="s">
        <v>276</v>
      </c>
      <c r="E1262" s="1">
        <v>436</v>
      </c>
      <c r="F1262" s="1" t="s">
        <v>2611</v>
      </c>
      <c r="G1262" s="1" t="s">
        <v>198</v>
      </c>
      <c r="H1262" s="2"/>
      <c r="I1262" s="2">
        <v>42868</v>
      </c>
      <c r="J1262" s="1">
        <v>3.5</v>
      </c>
      <c r="K1262" s="1" t="s">
        <v>275</v>
      </c>
      <c r="L1262" s="1" t="s">
        <v>1194</v>
      </c>
      <c r="M1262" s="1" t="s">
        <v>193</v>
      </c>
      <c r="N1262" s="1">
        <v>2017</v>
      </c>
      <c r="O1262" s="2">
        <v>0</v>
      </c>
      <c r="P1262" s="1">
        <v>0</v>
      </c>
      <c r="Q1262" s="2">
        <v>0</v>
      </c>
      <c r="R1262" s="1"/>
      <c r="S1262" s="2">
        <v>0</v>
      </c>
      <c r="T1262" s="1" t="s">
        <v>193</v>
      </c>
      <c r="V1262" t="s">
        <v>193</v>
      </c>
      <c r="W1262" t="s">
        <v>2612</v>
      </c>
      <c r="X1262">
        <v>0</v>
      </c>
      <c r="Y1262">
        <v>1</v>
      </c>
      <c r="AA1262">
        <v>1</v>
      </c>
      <c r="AC1262">
        <v>42868</v>
      </c>
      <c r="AD1262" t="s">
        <v>1604</v>
      </c>
      <c r="AE1262">
        <v>0</v>
      </c>
      <c r="AF1262">
        <v>0</v>
      </c>
    </row>
    <row r="1263" spans="1:32" x14ac:dyDescent="0.2">
      <c r="A1263" s="1" t="s">
        <v>512</v>
      </c>
      <c r="B1263" s="1" t="s">
        <v>648</v>
      </c>
      <c r="C1263" s="1" t="s">
        <v>193</v>
      </c>
      <c r="D1263" s="1" t="s">
        <v>276</v>
      </c>
      <c r="E1263" s="1">
        <v>437</v>
      </c>
      <c r="F1263" s="1" t="s">
        <v>2613</v>
      </c>
      <c r="G1263" s="1" t="s">
        <v>198</v>
      </c>
      <c r="H1263" s="2"/>
      <c r="I1263" s="2">
        <v>42890</v>
      </c>
      <c r="J1263" s="1">
        <v>4</v>
      </c>
      <c r="K1263" s="1" t="s">
        <v>275</v>
      </c>
      <c r="L1263" s="1" t="s">
        <v>1194</v>
      </c>
      <c r="M1263" s="1" t="s">
        <v>193</v>
      </c>
      <c r="N1263" s="1">
        <v>2017</v>
      </c>
      <c r="O1263" s="2">
        <v>0</v>
      </c>
      <c r="P1263" s="1">
        <v>0</v>
      </c>
      <c r="Q1263" s="2">
        <v>0</v>
      </c>
      <c r="R1263" s="1"/>
      <c r="S1263" s="2">
        <v>0</v>
      </c>
      <c r="T1263" s="1" t="s">
        <v>193</v>
      </c>
      <c r="V1263" t="s">
        <v>193</v>
      </c>
      <c r="W1263" t="s">
        <v>2614</v>
      </c>
      <c r="X1263">
        <v>0</v>
      </c>
      <c r="Y1263">
        <v>1</v>
      </c>
      <c r="AA1263">
        <v>1</v>
      </c>
      <c r="AC1263">
        <v>42890</v>
      </c>
      <c r="AD1263" t="s">
        <v>2615</v>
      </c>
      <c r="AE1263">
        <v>0</v>
      </c>
      <c r="AF1263">
        <v>0</v>
      </c>
    </row>
    <row r="1264" spans="1:32" x14ac:dyDescent="0.2">
      <c r="A1264" s="1" t="s">
        <v>512</v>
      </c>
      <c r="B1264" s="1" t="s">
        <v>648</v>
      </c>
      <c r="C1264" s="1" t="s">
        <v>193</v>
      </c>
      <c r="D1264" s="1" t="s">
        <v>276</v>
      </c>
      <c r="E1264" s="1">
        <v>444</v>
      </c>
      <c r="F1264" s="1" t="s">
        <v>2616</v>
      </c>
      <c r="G1264" s="1" t="s">
        <v>198</v>
      </c>
      <c r="H1264" s="2"/>
      <c r="I1264" s="2">
        <v>42879</v>
      </c>
      <c r="J1264" s="1">
        <v>3</v>
      </c>
      <c r="K1264" s="1" t="s">
        <v>275</v>
      </c>
      <c r="L1264" s="1" t="s">
        <v>1183</v>
      </c>
      <c r="M1264" s="1" t="s">
        <v>193</v>
      </c>
      <c r="N1264" s="1">
        <v>2017</v>
      </c>
      <c r="O1264" s="2">
        <v>0</v>
      </c>
      <c r="P1264" s="1">
        <v>0</v>
      </c>
      <c r="Q1264" s="2">
        <v>0</v>
      </c>
      <c r="R1264" s="1"/>
      <c r="S1264" s="2">
        <v>0</v>
      </c>
      <c r="T1264" s="1" t="s">
        <v>193</v>
      </c>
      <c r="V1264" t="s">
        <v>193</v>
      </c>
      <c r="W1264" t="s">
        <v>2617</v>
      </c>
      <c r="X1264">
        <v>0</v>
      </c>
      <c r="Y1264">
        <v>1</v>
      </c>
      <c r="AA1264">
        <v>1</v>
      </c>
      <c r="AC1264">
        <v>42879</v>
      </c>
      <c r="AD1264" t="s">
        <v>1604</v>
      </c>
      <c r="AE1264">
        <v>0</v>
      </c>
      <c r="AF1264">
        <v>0</v>
      </c>
    </row>
    <row r="1265" spans="1:32" x14ac:dyDescent="0.2">
      <c r="A1265" s="1" t="s">
        <v>512</v>
      </c>
      <c r="B1265" s="1" t="s">
        <v>1202</v>
      </c>
      <c r="C1265" s="1" t="s">
        <v>193</v>
      </c>
      <c r="D1265" s="1" t="s">
        <v>276</v>
      </c>
      <c r="E1265" s="1">
        <v>1419</v>
      </c>
      <c r="F1265" s="1" t="s">
        <v>2446</v>
      </c>
      <c r="G1265" s="1" t="s">
        <v>198</v>
      </c>
      <c r="H1265" s="2"/>
      <c r="I1265" s="2">
        <v>42051</v>
      </c>
      <c r="J1265" s="1">
        <v>3.5</v>
      </c>
      <c r="K1265" s="1" t="s">
        <v>275</v>
      </c>
      <c r="L1265" s="1" t="s">
        <v>1204</v>
      </c>
      <c r="M1265" s="1" t="s">
        <v>193</v>
      </c>
      <c r="N1265" s="1">
        <v>2015</v>
      </c>
      <c r="O1265" s="2">
        <v>1</v>
      </c>
      <c r="P1265" s="1">
        <v>0</v>
      </c>
      <c r="Q1265" s="2">
        <v>1</v>
      </c>
      <c r="R1265" s="1">
        <v>42051</v>
      </c>
      <c r="S1265" s="2">
        <v>0</v>
      </c>
      <c r="T1265" s="1" t="s">
        <v>286</v>
      </c>
      <c r="V1265" t="s">
        <v>193</v>
      </c>
      <c r="W1265" t="s">
        <v>2618</v>
      </c>
      <c r="X1265">
        <v>0</v>
      </c>
      <c r="Y1265">
        <v>1</v>
      </c>
      <c r="AA1265">
        <v>1</v>
      </c>
      <c r="AC1265">
        <v>42051</v>
      </c>
      <c r="AD1265" t="s">
        <v>2619</v>
      </c>
      <c r="AE1265">
        <v>0</v>
      </c>
      <c r="AF1265">
        <v>0</v>
      </c>
    </row>
    <row r="1266" spans="1:32" x14ac:dyDescent="0.2">
      <c r="A1266" s="1" t="s">
        <v>512</v>
      </c>
      <c r="B1266" s="1" t="s">
        <v>1202</v>
      </c>
      <c r="C1266" s="1" t="s">
        <v>193</v>
      </c>
      <c r="D1266" s="1" t="s">
        <v>276</v>
      </c>
      <c r="E1266" s="1">
        <v>1420</v>
      </c>
      <c r="F1266" s="1" t="s">
        <v>2620</v>
      </c>
      <c r="G1266" s="1" t="s">
        <v>198</v>
      </c>
      <c r="H1266" s="2"/>
      <c r="I1266" s="2">
        <v>42344</v>
      </c>
      <c r="J1266" s="1">
        <v>4</v>
      </c>
      <c r="K1266" s="1" t="s">
        <v>275</v>
      </c>
      <c r="L1266" s="1" t="s">
        <v>1204</v>
      </c>
      <c r="M1266" s="1" t="s">
        <v>193</v>
      </c>
      <c r="N1266" s="1">
        <v>2015</v>
      </c>
      <c r="O1266" s="2">
        <v>1</v>
      </c>
      <c r="P1266" s="1">
        <v>0</v>
      </c>
      <c r="Q1266" s="2">
        <v>1</v>
      </c>
      <c r="R1266" s="1">
        <v>42344</v>
      </c>
      <c r="S1266" s="2">
        <v>0</v>
      </c>
      <c r="T1266" s="1" t="s">
        <v>286</v>
      </c>
      <c r="V1266" t="s">
        <v>193</v>
      </c>
      <c r="W1266" t="s">
        <v>2621</v>
      </c>
      <c r="X1266">
        <v>0</v>
      </c>
      <c r="Y1266">
        <v>1</v>
      </c>
      <c r="AA1266">
        <v>1</v>
      </c>
      <c r="AC1266">
        <v>42344</v>
      </c>
      <c r="AD1266" t="s">
        <v>1541</v>
      </c>
      <c r="AE1266">
        <v>0</v>
      </c>
      <c r="AF1266">
        <v>0</v>
      </c>
    </row>
    <row r="1267" spans="1:32" x14ac:dyDescent="0.2">
      <c r="A1267" s="1" t="s">
        <v>512</v>
      </c>
      <c r="B1267" s="1" t="s">
        <v>1202</v>
      </c>
      <c r="C1267" s="1" t="s">
        <v>193</v>
      </c>
      <c r="D1267" s="1" t="s">
        <v>276</v>
      </c>
      <c r="E1267" s="1">
        <v>1423</v>
      </c>
      <c r="F1267" s="1" t="s">
        <v>2449</v>
      </c>
      <c r="G1267" s="1" t="s">
        <v>198</v>
      </c>
      <c r="H1267" s="2"/>
      <c r="I1267" s="2">
        <v>42222</v>
      </c>
      <c r="J1267" s="1">
        <v>4</v>
      </c>
      <c r="K1267" s="1" t="s">
        <v>275</v>
      </c>
      <c r="L1267" s="1" t="s">
        <v>1204</v>
      </c>
      <c r="M1267" s="1" t="s">
        <v>193</v>
      </c>
      <c r="N1267" s="1">
        <v>2015</v>
      </c>
      <c r="O1267" s="2">
        <v>1</v>
      </c>
      <c r="P1267" s="1">
        <v>0</v>
      </c>
      <c r="Q1267" s="2">
        <v>1</v>
      </c>
      <c r="R1267" s="1">
        <v>42222</v>
      </c>
      <c r="S1267" s="2">
        <v>0</v>
      </c>
      <c r="T1267" s="1" t="s">
        <v>286</v>
      </c>
      <c r="V1267" t="s">
        <v>193</v>
      </c>
      <c r="W1267" t="s">
        <v>2622</v>
      </c>
      <c r="X1267">
        <v>0</v>
      </c>
      <c r="Y1267">
        <v>1</v>
      </c>
      <c r="AA1267">
        <v>1</v>
      </c>
      <c r="AC1267">
        <v>42222</v>
      </c>
      <c r="AD1267" t="s">
        <v>2448</v>
      </c>
      <c r="AE1267">
        <v>0</v>
      </c>
      <c r="AF1267">
        <v>0</v>
      </c>
    </row>
    <row r="1268" spans="1:32" x14ac:dyDescent="0.2">
      <c r="A1268" s="1" t="s">
        <v>512</v>
      </c>
      <c r="B1268" s="1" t="s">
        <v>1202</v>
      </c>
      <c r="C1268" s="1" t="s">
        <v>193</v>
      </c>
      <c r="D1268" s="1" t="s">
        <v>276</v>
      </c>
      <c r="E1268" s="1">
        <v>1448</v>
      </c>
      <c r="F1268" s="1" t="s">
        <v>2623</v>
      </c>
      <c r="G1268" s="1" t="s">
        <v>198</v>
      </c>
      <c r="H1268" s="2"/>
      <c r="I1268" s="2">
        <v>42231</v>
      </c>
      <c r="J1268" s="1">
        <v>3.5</v>
      </c>
      <c r="K1268" s="1" t="s">
        <v>275</v>
      </c>
      <c r="L1268" s="1" t="s">
        <v>1204</v>
      </c>
      <c r="M1268" s="1" t="s">
        <v>193</v>
      </c>
      <c r="N1268" s="1">
        <v>2015</v>
      </c>
      <c r="O1268" s="2">
        <v>1</v>
      </c>
      <c r="P1268" s="1">
        <v>0</v>
      </c>
      <c r="Q1268" s="2">
        <v>1</v>
      </c>
      <c r="R1268" s="1">
        <v>42231</v>
      </c>
      <c r="S1268" s="2">
        <v>0</v>
      </c>
      <c r="T1268" s="1" t="s">
        <v>286</v>
      </c>
      <c r="V1268" t="s">
        <v>193</v>
      </c>
      <c r="W1268" t="s">
        <v>2624</v>
      </c>
      <c r="X1268">
        <v>0</v>
      </c>
      <c r="Y1268">
        <v>1</v>
      </c>
      <c r="AA1268">
        <v>1</v>
      </c>
      <c r="AC1268">
        <v>42231</v>
      </c>
      <c r="AD1268" t="s">
        <v>1541</v>
      </c>
      <c r="AE1268">
        <v>0</v>
      </c>
      <c r="AF1268">
        <v>0</v>
      </c>
    </row>
    <row r="1269" spans="1:32" x14ac:dyDescent="0.2">
      <c r="A1269" s="1" t="s">
        <v>512</v>
      </c>
      <c r="B1269" s="1" t="s">
        <v>1202</v>
      </c>
      <c r="C1269" s="1" t="s">
        <v>193</v>
      </c>
      <c r="D1269" s="1" t="s">
        <v>276</v>
      </c>
      <c r="E1269" s="1">
        <v>1515</v>
      </c>
      <c r="F1269" s="1" t="s">
        <v>2625</v>
      </c>
      <c r="G1269" s="1" t="s">
        <v>198</v>
      </c>
      <c r="H1269" s="2"/>
      <c r="I1269" s="2">
        <v>42326</v>
      </c>
      <c r="J1269" s="1">
        <v>4</v>
      </c>
      <c r="K1269" s="1" t="s">
        <v>275</v>
      </c>
      <c r="L1269" s="1" t="s">
        <v>1204</v>
      </c>
      <c r="M1269" s="1" t="s">
        <v>193</v>
      </c>
      <c r="N1269" s="1">
        <v>2015</v>
      </c>
      <c r="O1269" s="2">
        <v>1</v>
      </c>
      <c r="P1269" s="1">
        <v>0</v>
      </c>
      <c r="Q1269" s="2">
        <v>1</v>
      </c>
      <c r="R1269" s="1">
        <v>42326</v>
      </c>
      <c r="S1269" s="2">
        <v>0</v>
      </c>
      <c r="T1269" s="1" t="s">
        <v>286</v>
      </c>
      <c r="V1269" t="s">
        <v>193</v>
      </c>
      <c r="W1269" t="s">
        <v>2626</v>
      </c>
      <c r="X1269">
        <v>0</v>
      </c>
      <c r="Y1269">
        <v>1</v>
      </c>
      <c r="AA1269">
        <v>1</v>
      </c>
      <c r="AC1269">
        <v>42326</v>
      </c>
      <c r="AD1269" t="s">
        <v>2453</v>
      </c>
      <c r="AE1269">
        <v>0</v>
      </c>
      <c r="AF1269">
        <v>0</v>
      </c>
    </row>
    <row r="1270" spans="1:32" x14ac:dyDescent="0.2">
      <c r="A1270" s="1" t="s">
        <v>512</v>
      </c>
      <c r="B1270" s="1" t="s">
        <v>1202</v>
      </c>
      <c r="C1270" s="1" t="s">
        <v>193</v>
      </c>
      <c r="D1270" s="1" t="s">
        <v>276</v>
      </c>
      <c r="E1270" s="1">
        <v>1543</v>
      </c>
      <c r="F1270" s="1" t="s">
        <v>2275</v>
      </c>
      <c r="G1270" s="1" t="s">
        <v>198</v>
      </c>
      <c r="H1270" s="2"/>
      <c r="I1270" s="2">
        <v>42909</v>
      </c>
      <c r="J1270" s="1">
        <v>4.5</v>
      </c>
      <c r="K1270" s="1" t="s">
        <v>275</v>
      </c>
      <c r="L1270" s="1" t="s">
        <v>1088</v>
      </c>
      <c r="M1270" s="1" t="s">
        <v>193</v>
      </c>
      <c r="N1270" s="1">
        <v>2017</v>
      </c>
      <c r="O1270" s="2">
        <v>0</v>
      </c>
      <c r="P1270" s="1">
        <v>0</v>
      </c>
      <c r="Q1270" s="2">
        <v>0</v>
      </c>
      <c r="R1270" s="1"/>
      <c r="S1270" s="2">
        <v>0</v>
      </c>
      <c r="T1270" s="1" t="s">
        <v>193</v>
      </c>
      <c r="V1270" t="s">
        <v>193</v>
      </c>
      <c r="W1270" t="s">
        <v>2627</v>
      </c>
      <c r="X1270">
        <v>0</v>
      </c>
      <c r="Y1270">
        <v>1</v>
      </c>
      <c r="AA1270">
        <v>1</v>
      </c>
      <c r="AC1270">
        <v>42909</v>
      </c>
      <c r="AD1270" t="s">
        <v>2456</v>
      </c>
      <c r="AE1270">
        <v>0</v>
      </c>
      <c r="AF1270">
        <v>0</v>
      </c>
    </row>
    <row r="1271" spans="1:32" x14ac:dyDescent="0.2">
      <c r="A1271" s="1" t="s">
        <v>512</v>
      </c>
      <c r="B1271" s="1" t="s">
        <v>1202</v>
      </c>
      <c r="C1271" s="1" t="s">
        <v>193</v>
      </c>
      <c r="D1271" s="1" t="s">
        <v>276</v>
      </c>
      <c r="E1271" s="1">
        <v>1561</v>
      </c>
      <c r="F1271" s="1" t="s">
        <v>2628</v>
      </c>
      <c r="G1271" s="1" t="s">
        <v>198</v>
      </c>
      <c r="H1271" s="2"/>
      <c r="I1271" s="2">
        <v>42169</v>
      </c>
      <c r="J1271" s="1">
        <v>3</v>
      </c>
      <c r="K1271" s="1" t="s">
        <v>275</v>
      </c>
      <c r="L1271" s="1" t="s">
        <v>1204</v>
      </c>
      <c r="M1271" s="1" t="s">
        <v>193</v>
      </c>
      <c r="N1271" s="1">
        <v>2015</v>
      </c>
      <c r="O1271" s="2">
        <v>1</v>
      </c>
      <c r="P1271" s="1">
        <v>0</v>
      </c>
      <c r="Q1271" s="2">
        <v>1</v>
      </c>
      <c r="R1271" s="1">
        <v>42169</v>
      </c>
      <c r="S1271" s="2">
        <v>0</v>
      </c>
      <c r="T1271" s="1" t="s">
        <v>286</v>
      </c>
      <c r="V1271" t="s">
        <v>193</v>
      </c>
      <c r="W1271" t="s">
        <v>2629</v>
      </c>
      <c r="X1271">
        <v>0</v>
      </c>
      <c r="Y1271">
        <v>1</v>
      </c>
      <c r="AA1271">
        <v>1</v>
      </c>
      <c r="AC1271">
        <v>42169</v>
      </c>
      <c r="AD1271" t="s">
        <v>2630</v>
      </c>
      <c r="AE1271">
        <v>0</v>
      </c>
      <c r="AF1271">
        <v>0</v>
      </c>
    </row>
    <row r="1272" spans="1:32" x14ac:dyDescent="0.2">
      <c r="A1272" s="1" t="s">
        <v>302</v>
      </c>
      <c r="B1272" s="1" t="s">
        <v>303</v>
      </c>
      <c r="C1272" s="1" t="s">
        <v>193</v>
      </c>
      <c r="D1272" s="1" t="s">
        <v>284</v>
      </c>
      <c r="E1272" s="1">
        <v>187</v>
      </c>
      <c r="F1272" s="1" t="s">
        <v>1968</v>
      </c>
      <c r="G1272" s="1" t="s">
        <v>198</v>
      </c>
      <c r="H1272" s="2"/>
      <c r="I1272" s="2">
        <v>42893</v>
      </c>
      <c r="J1272" s="1">
        <v>3.5</v>
      </c>
      <c r="K1272" s="1" t="s">
        <v>275</v>
      </c>
      <c r="L1272" s="1" t="s">
        <v>2631</v>
      </c>
      <c r="M1272" s="1" t="s">
        <v>193</v>
      </c>
      <c r="N1272" s="1">
        <v>2017</v>
      </c>
      <c r="O1272" s="2">
        <v>0</v>
      </c>
      <c r="P1272" s="1">
        <v>0</v>
      </c>
      <c r="Q1272" s="2">
        <v>1</v>
      </c>
      <c r="R1272" s="1"/>
      <c r="S1272" s="2">
        <v>1</v>
      </c>
      <c r="T1272" s="1" t="s">
        <v>193</v>
      </c>
      <c r="V1272" t="s">
        <v>193</v>
      </c>
      <c r="W1272" t="s">
        <v>2632</v>
      </c>
      <c r="X1272">
        <v>0</v>
      </c>
      <c r="Y1272">
        <v>42771</v>
      </c>
      <c r="Z1272" t="s">
        <v>2633</v>
      </c>
      <c r="AA1272">
        <v>1</v>
      </c>
      <c r="AB1272" t="s">
        <v>2634</v>
      </c>
      <c r="AC1272">
        <v>42893</v>
      </c>
      <c r="AD1272" t="s">
        <v>2635</v>
      </c>
      <c r="AE1272">
        <v>0</v>
      </c>
      <c r="AF1272">
        <v>0</v>
      </c>
    </row>
    <row r="1273" spans="1:32" x14ac:dyDescent="0.2">
      <c r="A1273" s="1" t="s">
        <v>302</v>
      </c>
      <c r="B1273" s="1" t="s">
        <v>303</v>
      </c>
      <c r="C1273" s="1" t="s">
        <v>193</v>
      </c>
      <c r="D1273" s="1" t="s">
        <v>276</v>
      </c>
      <c r="E1273" s="1">
        <v>187</v>
      </c>
      <c r="F1273" s="1" t="s">
        <v>1968</v>
      </c>
      <c r="G1273" s="1" t="s">
        <v>198</v>
      </c>
      <c r="H1273" s="2"/>
      <c r="I1273" s="2">
        <v>42855</v>
      </c>
      <c r="J1273" s="1">
        <v>3.5</v>
      </c>
      <c r="K1273" s="1" t="s">
        <v>275</v>
      </c>
      <c r="L1273" s="1" t="s">
        <v>2631</v>
      </c>
      <c r="M1273" s="1" t="s">
        <v>193</v>
      </c>
      <c r="N1273" s="1">
        <v>2017</v>
      </c>
      <c r="O1273" s="2">
        <v>0</v>
      </c>
      <c r="P1273" s="1">
        <v>0</v>
      </c>
      <c r="Q1273" s="2">
        <v>1</v>
      </c>
      <c r="R1273" s="1"/>
      <c r="S1273" s="2">
        <v>1</v>
      </c>
      <c r="T1273" s="1" t="s">
        <v>193</v>
      </c>
      <c r="V1273" t="s">
        <v>193</v>
      </c>
      <c r="W1273" t="s">
        <v>158</v>
      </c>
      <c r="X1273">
        <v>0</v>
      </c>
      <c r="Y1273">
        <v>42771</v>
      </c>
      <c r="Z1273" t="s">
        <v>174</v>
      </c>
      <c r="AA1273">
        <v>1</v>
      </c>
      <c r="AB1273" t="s">
        <v>2634</v>
      </c>
      <c r="AC1273">
        <v>42855</v>
      </c>
      <c r="AD1273" t="s">
        <v>2635</v>
      </c>
      <c r="AE1273">
        <v>0</v>
      </c>
      <c r="AF1273">
        <v>0</v>
      </c>
    </row>
    <row r="1274" spans="1:32" x14ac:dyDescent="0.2">
      <c r="A1274" s="1" t="s">
        <v>302</v>
      </c>
      <c r="B1274" s="1" t="s">
        <v>303</v>
      </c>
      <c r="C1274" s="1" t="s">
        <v>193</v>
      </c>
      <c r="D1274" s="1" t="s">
        <v>276</v>
      </c>
      <c r="E1274" s="1">
        <v>252</v>
      </c>
      <c r="F1274" s="1" t="s">
        <v>2636</v>
      </c>
      <c r="G1274" s="1" t="s">
        <v>198</v>
      </c>
      <c r="H1274" s="2"/>
      <c r="I1274" s="2">
        <v>42898</v>
      </c>
      <c r="J1274" s="1">
        <v>3</v>
      </c>
      <c r="K1274" s="1" t="s">
        <v>275</v>
      </c>
      <c r="L1274" s="1" t="s">
        <v>1716</v>
      </c>
      <c r="M1274" s="1" t="s">
        <v>193</v>
      </c>
      <c r="N1274" s="1">
        <v>2017</v>
      </c>
      <c r="O1274" s="2">
        <v>0</v>
      </c>
      <c r="P1274" s="1">
        <v>0</v>
      </c>
      <c r="Q1274" s="2">
        <v>1</v>
      </c>
      <c r="R1274" s="1"/>
      <c r="S1274" s="2">
        <v>1</v>
      </c>
      <c r="T1274" s="1" t="s">
        <v>193</v>
      </c>
      <c r="V1274" t="s">
        <v>193</v>
      </c>
      <c r="W1274" t="s">
        <v>863</v>
      </c>
      <c r="X1274">
        <v>0</v>
      </c>
      <c r="Y1274">
        <v>42897</v>
      </c>
      <c r="Z1274" t="s">
        <v>2637</v>
      </c>
      <c r="AA1274">
        <v>1</v>
      </c>
      <c r="AB1274" t="s">
        <v>2638</v>
      </c>
      <c r="AC1274">
        <v>42898</v>
      </c>
      <c r="AD1274" t="s">
        <v>1922</v>
      </c>
      <c r="AE1274">
        <v>0</v>
      </c>
      <c r="AF1274">
        <v>0</v>
      </c>
    </row>
    <row r="1275" spans="1:32" x14ac:dyDescent="0.2">
      <c r="A1275" s="1" t="s">
        <v>512</v>
      </c>
      <c r="B1275" s="1" t="s">
        <v>632</v>
      </c>
      <c r="C1275" s="1" t="s">
        <v>193</v>
      </c>
      <c r="D1275" s="1" t="s">
        <v>284</v>
      </c>
      <c r="E1275" s="1">
        <v>1396</v>
      </c>
      <c r="F1275" s="1" t="s">
        <v>2603</v>
      </c>
      <c r="G1275" s="1" t="s">
        <v>198</v>
      </c>
      <c r="H1275" s="2"/>
      <c r="I1275" s="2">
        <v>42770</v>
      </c>
      <c r="J1275" s="1">
        <v>4.5</v>
      </c>
      <c r="K1275" s="1" t="s">
        <v>275</v>
      </c>
      <c r="L1275" s="1" t="s">
        <v>2604</v>
      </c>
      <c r="M1275" s="1" t="s">
        <v>193</v>
      </c>
      <c r="N1275" s="1">
        <v>2017</v>
      </c>
      <c r="O1275" s="2">
        <v>0</v>
      </c>
      <c r="P1275" s="1">
        <v>0</v>
      </c>
      <c r="Q1275" s="2">
        <v>1</v>
      </c>
      <c r="R1275" s="1"/>
      <c r="S1275" s="2">
        <v>1</v>
      </c>
      <c r="T1275" s="1" t="s">
        <v>193</v>
      </c>
      <c r="V1275" t="s">
        <v>193</v>
      </c>
      <c r="W1275" t="s">
        <v>2639</v>
      </c>
      <c r="X1275">
        <v>0</v>
      </c>
      <c r="Y1275">
        <v>42767</v>
      </c>
      <c r="Z1275" t="s">
        <v>174</v>
      </c>
      <c r="AA1275">
        <v>1</v>
      </c>
      <c r="AB1275" t="s">
        <v>2640</v>
      </c>
      <c r="AC1275">
        <v>42770</v>
      </c>
      <c r="AD1275" t="s">
        <v>2606</v>
      </c>
      <c r="AE1275">
        <v>0</v>
      </c>
      <c r="AF1275">
        <v>0</v>
      </c>
    </row>
    <row r="1276" spans="1:32" x14ac:dyDescent="0.2">
      <c r="A1276" s="1" t="s">
        <v>512</v>
      </c>
      <c r="B1276" s="1" t="s">
        <v>648</v>
      </c>
      <c r="C1276" s="1" t="s">
        <v>193</v>
      </c>
      <c r="D1276" s="1" t="s">
        <v>276</v>
      </c>
      <c r="E1276" s="1">
        <v>720</v>
      </c>
      <c r="F1276" s="1" t="s">
        <v>851</v>
      </c>
      <c r="G1276" s="1" t="s">
        <v>198</v>
      </c>
      <c r="H1276" s="2"/>
      <c r="I1276" s="2">
        <v>42851</v>
      </c>
      <c r="J1276" s="1">
        <v>3.5</v>
      </c>
      <c r="K1276" s="1" t="s">
        <v>275</v>
      </c>
      <c r="L1276" s="1" t="s">
        <v>1183</v>
      </c>
      <c r="M1276" s="1" t="s">
        <v>193</v>
      </c>
      <c r="N1276" s="1">
        <v>2017</v>
      </c>
      <c r="O1276" s="2">
        <v>0</v>
      </c>
      <c r="P1276" s="1">
        <v>0</v>
      </c>
      <c r="Q1276" s="2">
        <v>1</v>
      </c>
      <c r="R1276" s="1"/>
      <c r="S1276" s="2">
        <v>1</v>
      </c>
      <c r="T1276" s="1" t="s">
        <v>193</v>
      </c>
      <c r="V1276" t="s">
        <v>193</v>
      </c>
      <c r="W1276" t="s">
        <v>2641</v>
      </c>
      <c r="X1276">
        <v>0</v>
      </c>
      <c r="Y1276">
        <v>42781</v>
      </c>
      <c r="Z1276" t="s">
        <v>2642</v>
      </c>
      <c r="AA1276">
        <v>1</v>
      </c>
      <c r="AB1276" t="s">
        <v>2643</v>
      </c>
      <c r="AC1276">
        <v>42851</v>
      </c>
      <c r="AD1276" t="s">
        <v>1604</v>
      </c>
      <c r="AE1276">
        <v>0</v>
      </c>
      <c r="AF1276">
        <v>0</v>
      </c>
    </row>
    <row r="1277" spans="1:32" x14ac:dyDescent="0.2">
      <c r="A1277" s="1" t="s">
        <v>512</v>
      </c>
      <c r="B1277" s="1" t="s">
        <v>648</v>
      </c>
      <c r="C1277" s="1" t="s">
        <v>193</v>
      </c>
      <c r="D1277" s="1" t="s">
        <v>276</v>
      </c>
      <c r="E1277" s="1">
        <v>766</v>
      </c>
      <c r="F1277" s="1" t="s">
        <v>2644</v>
      </c>
      <c r="G1277" s="1" t="s">
        <v>198</v>
      </c>
      <c r="H1277" s="2"/>
      <c r="I1277" s="2">
        <v>42868</v>
      </c>
      <c r="J1277" s="1">
        <v>4</v>
      </c>
      <c r="K1277" s="1" t="s">
        <v>275</v>
      </c>
      <c r="L1277" s="1" t="s">
        <v>1194</v>
      </c>
      <c r="M1277" s="1" t="s">
        <v>193</v>
      </c>
      <c r="N1277" s="1">
        <v>2017</v>
      </c>
      <c r="O1277" s="2">
        <v>0</v>
      </c>
      <c r="P1277" s="1">
        <v>0</v>
      </c>
      <c r="Q1277" s="2">
        <v>1</v>
      </c>
      <c r="R1277" s="1"/>
      <c r="S1277" s="2">
        <v>1</v>
      </c>
      <c r="T1277" s="1" t="s">
        <v>193</v>
      </c>
      <c r="V1277" t="s">
        <v>193</v>
      </c>
      <c r="W1277" t="s">
        <v>2645</v>
      </c>
      <c r="X1277">
        <v>0</v>
      </c>
      <c r="Y1277">
        <v>42828</v>
      </c>
      <c r="Z1277" t="s">
        <v>2646</v>
      </c>
      <c r="AA1277">
        <v>1</v>
      </c>
      <c r="AB1277" t="s">
        <v>2647</v>
      </c>
      <c r="AE1277">
        <v>0</v>
      </c>
      <c r="AF1277">
        <v>0</v>
      </c>
    </row>
    <row r="1278" spans="1:32" x14ac:dyDescent="0.2">
      <c r="A1278" s="1" t="s">
        <v>302</v>
      </c>
      <c r="B1278" s="1" t="s">
        <v>303</v>
      </c>
      <c r="C1278" s="1" t="s">
        <v>193</v>
      </c>
      <c r="D1278" s="1" t="s">
        <v>284</v>
      </c>
      <c r="E1278" s="1">
        <v>133</v>
      </c>
      <c r="F1278" s="1" t="s">
        <v>1911</v>
      </c>
      <c r="G1278" s="1" t="s">
        <v>198</v>
      </c>
      <c r="H1278" s="2"/>
      <c r="I1278" s="2">
        <v>42075</v>
      </c>
      <c r="J1278" s="1">
        <v>4.0999999999999996</v>
      </c>
      <c r="K1278" s="1" t="s">
        <v>277</v>
      </c>
      <c r="L1278" s="1" t="s">
        <v>1912</v>
      </c>
      <c r="M1278" s="1" t="s">
        <v>193</v>
      </c>
      <c r="N1278" s="1">
        <v>2015</v>
      </c>
      <c r="O1278" s="2">
        <v>1</v>
      </c>
      <c r="P1278" s="1">
        <v>0</v>
      </c>
      <c r="Q1278" s="2">
        <v>1</v>
      </c>
      <c r="R1278" s="1">
        <v>42075</v>
      </c>
      <c r="S1278" s="2">
        <v>0</v>
      </c>
      <c r="T1278" s="1" t="s">
        <v>286</v>
      </c>
      <c r="V1278" t="s">
        <v>193</v>
      </c>
      <c r="W1278" t="s">
        <v>2648</v>
      </c>
      <c r="X1278">
        <v>0</v>
      </c>
      <c r="Y1278">
        <v>1</v>
      </c>
      <c r="AA1278">
        <v>42075</v>
      </c>
      <c r="AB1278" t="s">
        <v>2649</v>
      </c>
      <c r="AC1278">
        <v>42075</v>
      </c>
      <c r="AD1278" t="s">
        <v>1913</v>
      </c>
      <c r="AE1278">
        <v>0</v>
      </c>
      <c r="AF1278">
        <v>0</v>
      </c>
    </row>
    <row r="1279" spans="1:32" x14ac:dyDescent="0.2">
      <c r="A1279" s="1" t="s">
        <v>302</v>
      </c>
      <c r="B1279" s="1" t="s">
        <v>303</v>
      </c>
      <c r="C1279" s="1" t="s">
        <v>193</v>
      </c>
      <c r="D1279" s="1" t="s">
        <v>284</v>
      </c>
      <c r="E1279" s="1">
        <v>252</v>
      </c>
      <c r="F1279" s="1" t="s">
        <v>2650</v>
      </c>
      <c r="G1279" s="1" t="s">
        <v>198</v>
      </c>
      <c r="H1279" s="2"/>
      <c r="I1279" s="2">
        <v>42886</v>
      </c>
      <c r="J1279" s="1">
        <v>3.6</v>
      </c>
      <c r="K1279" s="1" t="s">
        <v>277</v>
      </c>
      <c r="L1279" s="1" t="s">
        <v>2651</v>
      </c>
      <c r="M1279" s="1" t="s">
        <v>193</v>
      </c>
      <c r="N1279" s="1">
        <v>2017</v>
      </c>
      <c r="O1279" s="2">
        <v>0</v>
      </c>
      <c r="P1279" s="1">
        <v>0</v>
      </c>
      <c r="Q1279" s="2">
        <v>0</v>
      </c>
      <c r="R1279" s="1"/>
      <c r="S1279" s="2">
        <v>0</v>
      </c>
      <c r="T1279" s="1" t="s">
        <v>193</v>
      </c>
      <c r="V1279" t="s">
        <v>193</v>
      </c>
      <c r="W1279" t="s">
        <v>2652</v>
      </c>
      <c r="X1279">
        <v>0</v>
      </c>
      <c r="Y1279">
        <v>1</v>
      </c>
      <c r="AA1279">
        <v>42886</v>
      </c>
      <c r="AB1279" t="s">
        <v>2653</v>
      </c>
      <c r="AC1279">
        <v>42886</v>
      </c>
      <c r="AD1279" t="s">
        <v>2654</v>
      </c>
      <c r="AE1279">
        <v>0</v>
      </c>
      <c r="AF1279">
        <v>0</v>
      </c>
    </row>
    <row r="1280" spans="1:32" x14ac:dyDescent="0.2">
      <c r="A1280" s="1" t="s">
        <v>302</v>
      </c>
      <c r="B1280" s="1" t="s">
        <v>303</v>
      </c>
      <c r="C1280" s="1" t="s">
        <v>193</v>
      </c>
      <c r="D1280" s="1" t="s">
        <v>284</v>
      </c>
      <c r="E1280" s="1">
        <v>267</v>
      </c>
      <c r="F1280" s="1" t="s">
        <v>1920</v>
      </c>
      <c r="G1280" s="1" t="s">
        <v>198</v>
      </c>
      <c r="H1280" s="2"/>
      <c r="I1280" s="2">
        <v>42899</v>
      </c>
      <c r="J1280" s="1">
        <v>4.9000000000000004</v>
      </c>
      <c r="K1280" s="1" t="s">
        <v>277</v>
      </c>
      <c r="L1280" s="1" t="s">
        <v>1716</v>
      </c>
      <c r="M1280" s="1" t="s">
        <v>193</v>
      </c>
      <c r="N1280" s="1">
        <v>2017</v>
      </c>
      <c r="O1280" s="2">
        <v>0</v>
      </c>
      <c r="P1280" s="1">
        <v>0</v>
      </c>
      <c r="Q1280" s="2">
        <v>0</v>
      </c>
      <c r="R1280" s="1"/>
      <c r="S1280" s="2">
        <v>0</v>
      </c>
      <c r="T1280" s="1" t="s">
        <v>193</v>
      </c>
      <c r="V1280" t="s">
        <v>193</v>
      </c>
      <c r="W1280" t="s">
        <v>2655</v>
      </c>
      <c r="X1280">
        <v>0</v>
      </c>
      <c r="Y1280">
        <v>1</v>
      </c>
      <c r="AA1280">
        <v>42899</v>
      </c>
      <c r="AB1280" t="s">
        <v>2656</v>
      </c>
      <c r="AC1280">
        <v>42899</v>
      </c>
      <c r="AD1280" t="s">
        <v>2654</v>
      </c>
      <c r="AE1280">
        <v>0</v>
      </c>
      <c r="AF1280">
        <v>0</v>
      </c>
    </row>
    <row r="1281" spans="1:32" x14ac:dyDescent="0.2">
      <c r="A1281" s="1" t="s">
        <v>302</v>
      </c>
      <c r="B1281" s="1" t="s">
        <v>342</v>
      </c>
      <c r="C1281" s="1" t="s">
        <v>193</v>
      </c>
      <c r="D1281" s="1" t="s">
        <v>284</v>
      </c>
      <c r="E1281" s="1">
        <v>498</v>
      </c>
      <c r="F1281" s="1" t="s">
        <v>2657</v>
      </c>
      <c r="G1281" s="1" t="s">
        <v>198</v>
      </c>
      <c r="H1281" s="2"/>
      <c r="I1281" s="2">
        <v>42723</v>
      </c>
      <c r="J1281" s="1">
        <v>4.9000000000000004</v>
      </c>
      <c r="K1281" s="1" t="s">
        <v>277</v>
      </c>
      <c r="L1281" s="1" t="s">
        <v>2068</v>
      </c>
      <c r="M1281" s="1" t="s">
        <v>193</v>
      </c>
      <c r="N1281" s="1">
        <v>2016</v>
      </c>
      <c r="O1281" s="2">
        <v>0</v>
      </c>
      <c r="P1281" s="1">
        <v>0</v>
      </c>
      <c r="Q1281" s="2">
        <v>0</v>
      </c>
      <c r="R1281" s="1"/>
      <c r="S1281" s="2">
        <v>0</v>
      </c>
      <c r="T1281" s="1" t="s">
        <v>193</v>
      </c>
      <c r="V1281" t="s">
        <v>193</v>
      </c>
      <c r="W1281" t="s">
        <v>1190</v>
      </c>
      <c r="X1281">
        <v>0</v>
      </c>
      <c r="Y1281">
        <v>1</v>
      </c>
      <c r="AA1281">
        <v>42723</v>
      </c>
      <c r="AB1281" t="s">
        <v>2658</v>
      </c>
      <c r="AC1281">
        <v>42723</v>
      </c>
      <c r="AD1281" t="s">
        <v>2069</v>
      </c>
      <c r="AE1281">
        <v>0</v>
      </c>
      <c r="AF1281">
        <v>0</v>
      </c>
    </row>
    <row r="1282" spans="1:32" x14ac:dyDescent="0.2">
      <c r="A1282" s="1" t="s">
        <v>282</v>
      </c>
      <c r="B1282" s="1" t="s">
        <v>291</v>
      </c>
      <c r="C1282" s="1" t="s">
        <v>193</v>
      </c>
      <c r="D1282" s="1" t="s">
        <v>284</v>
      </c>
      <c r="E1282" s="1">
        <v>695</v>
      </c>
      <c r="F1282" s="1" t="s">
        <v>2659</v>
      </c>
      <c r="G1282" s="1" t="s">
        <v>198</v>
      </c>
      <c r="H1282" s="2"/>
      <c r="I1282" s="2">
        <v>42483</v>
      </c>
      <c r="J1282" s="1">
        <v>3.8</v>
      </c>
      <c r="K1282" s="1" t="s">
        <v>277</v>
      </c>
      <c r="L1282" s="1" t="s">
        <v>2660</v>
      </c>
      <c r="M1282" s="1" t="s">
        <v>193</v>
      </c>
      <c r="N1282" s="1">
        <v>2016</v>
      </c>
      <c r="O1282" s="2">
        <v>0</v>
      </c>
      <c r="P1282" s="1">
        <v>0</v>
      </c>
      <c r="Q1282" s="2">
        <v>0</v>
      </c>
      <c r="R1282" s="1"/>
      <c r="S1282" s="2">
        <v>0</v>
      </c>
      <c r="T1282" s="1" t="s">
        <v>193</v>
      </c>
      <c r="V1282" t="s">
        <v>193</v>
      </c>
      <c r="W1282" t="s">
        <v>2661</v>
      </c>
      <c r="X1282">
        <v>0</v>
      </c>
      <c r="Y1282">
        <v>1</v>
      </c>
      <c r="AA1282">
        <v>42483</v>
      </c>
      <c r="AB1282" t="s">
        <v>2662</v>
      </c>
      <c r="AC1282">
        <v>42483</v>
      </c>
      <c r="AD1282" t="s">
        <v>2663</v>
      </c>
      <c r="AE1282">
        <v>0</v>
      </c>
      <c r="AF1282">
        <v>0</v>
      </c>
    </row>
    <row r="1283" spans="1:32" x14ac:dyDescent="0.2">
      <c r="A1283" s="1" t="s">
        <v>302</v>
      </c>
      <c r="B1283" s="1" t="s">
        <v>342</v>
      </c>
      <c r="C1283" s="1" t="s">
        <v>193</v>
      </c>
      <c r="D1283" s="1" t="s">
        <v>276</v>
      </c>
      <c r="E1283" s="1">
        <v>648</v>
      </c>
      <c r="F1283" s="1" t="s">
        <v>1473</v>
      </c>
      <c r="G1283" s="1" t="s">
        <v>198</v>
      </c>
      <c r="H1283" s="2"/>
      <c r="I1283" s="2">
        <v>42746</v>
      </c>
      <c r="J1283" s="1">
        <v>2.6</v>
      </c>
      <c r="K1283" s="1" t="s">
        <v>277</v>
      </c>
      <c r="L1283" s="1" t="s">
        <v>1753</v>
      </c>
      <c r="M1283" s="1" t="s">
        <v>193</v>
      </c>
      <c r="N1283" s="1">
        <v>2017</v>
      </c>
      <c r="O1283" s="2">
        <v>0</v>
      </c>
      <c r="P1283" s="1">
        <v>0</v>
      </c>
      <c r="Q1283" s="2">
        <v>0</v>
      </c>
      <c r="R1283" s="1"/>
      <c r="S1283" s="2">
        <v>0</v>
      </c>
      <c r="T1283" s="1" t="s">
        <v>193</v>
      </c>
      <c r="V1283" t="s">
        <v>193</v>
      </c>
      <c r="W1283" t="s">
        <v>2664</v>
      </c>
      <c r="X1283">
        <v>0</v>
      </c>
      <c r="Y1283">
        <v>1</v>
      </c>
      <c r="AA1283">
        <v>42746</v>
      </c>
      <c r="AB1283" t="s">
        <v>2665</v>
      </c>
      <c r="AC1283">
        <v>42746</v>
      </c>
      <c r="AD1283" t="s">
        <v>1755</v>
      </c>
      <c r="AE1283">
        <v>0</v>
      </c>
      <c r="AF1283">
        <v>0</v>
      </c>
    </row>
    <row r="1284" spans="1:32" x14ac:dyDescent="0.2">
      <c r="A1284" s="1" t="s">
        <v>282</v>
      </c>
      <c r="B1284" s="1" t="s">
        <v>291</v>
      </c>
      <c r="C1284" s="1" t="s">
        <v>193</v>
      </c>
      <c r="D1284" s="1" t="s">
        <v>276</v>
      </c>
      <c r="E1284" s="1">
        <v>695</v>
      </c>
      <c r="F1284" s="1" t="s">
        <v>2659</v>
      </c>
      <c r="G1284" s="1" t="s">
        <v>227</v>
      </c>
      <c r="H1284" s="2">
        <v>41913</v>
      </c>
      <c r="I1284" s="2">
        <v>42483</v>
      </c>
      <c r="J1284" s="1">
        <v>3.5</v>
      </c>
      <c r="K1284" s="1" t="s">
        <v>277</v>
      </c>
      <c r="L1284" s="1" t="s">
        <v>2660</v>
      </c>
      <c r="M1284" s="1" t="s">
        <v>193</v>
      </c>
      <c r="N1284" s="1">
        <v>2016</v>
      </c>
      <c r="O1284" s="2">
        <v>0</v>
      </c>
      <c r="P1284" s="1">
        <v>0</v>
      </c>
      <c r="Q1284" s="2">
        <v>0</v>
      </c>
      <c r="R1284" s="1"/>
      <c r="S1284" s="2">
        <v>0</v>
      </c>
      <c r="T1284" s="1" t="s">
        <v>193</v>
      </c>
      <c r="V1284" t="s">
        <v>193</v>
      </c>
      <c r="W1284" t="s">
        <v>2666</v>
      </c>
      <c r="X1284">
        <v>0</v>
      </c>
      <c r="Y1284">
        <v>1</v>
      </c>
      <c r="AA1284">
        <v>42483</v>
      </c>
      <c r="AB1284" t="s">
        <v>2662</v>
      </c>
      <c r="AC1284">
        <v>42483</v>
      </c>
      <c r="AD1284" t="s">
        <v>2663</v>
      </c>
      <c r="AE1284">
        <v>1</v>
      </c>
      <c r="AF1284">
        <v>0</v>
      </c>
    </row>
    <row r="1285" spans="1:32" x14ac:dyDescent="0.2">
      <c r="A1285" s="1" t="s">
        <v>450</v>
      </c>
      <c r="B1285" s="1" t="s">
        <v>451</v>
      </c>
      <c r="C1285" s="1" t="s">
        <v>193</v>
      </c>
      <c r="D1285" s="1" t="s">
        <v>284</v>
      </c>
      <c r="E1285" s="1">
        <v>30</v>
      </c>
      <c r="F1285" s="1" t="s">
        <v>527</v>
      </c>
      <c r="G1285" s="1" t="s">
        <v>198</v>
      </c>
      <c r="H1285" s="2"/>
      <c r="I1285" s="2">
        <v>42834</v>
      </c>
      <c r="J1285" s="1">
        <v>4.5</v>
      </c>
      <c r="K1285" s="1" t="s">
        <v>277</v>
      </c>
      <c r="L1285" s="1" t="s">
        <v>1823</v>
      </c>
      <c r="M1285" s="1" t="s">
        <v>193</v>
      </c>
      <c r="N1285" s="1">
        <v>2017</v>
      </c>
      <c r="O1285" s="2">
        <v>0</v>
      </c>
      <c r="P1285" s="1">
        <v>0</v>
      </c>
      <c r="Q1285" s="2">
        <v>0</v>
      </c>
      <c r="R1285" s="1"/>
      <c r="S1285" s="2">
        <v>0</v>
      </c>
      <c r="T1285" s="1" t="s">
        <v>193</v>
      </c>
      <c r="V1285" t="s">
        <v>193</v>
      </c>
      <c r="W1285" t="s">
        <v>426</v>
      </c>
      <c r="X1285">
        <v>0</v>
      </c>
      <c r="Y1285">
        <v>1</v>
      </c>
      <c r="AA1285">
        <v>42834</v>
      </c>
      <c r="AB1285" t="s">
        <v>2667</v>
      </c>
      <c r="AC1285">
        <v>42834</v>
      </c>
      <c r="AD1285" t="s">
        <v>1824</v>
      </c>
      <c r="AE1285">
        <v>0</v>
      </c>
      <c r="AF1285">
        <v>0</v>
      </c>
    </row>
    <row r="1286" spans="1:32" x14ac:dyDescent="0.2">
      <c r="A1286" s="1" t="s">
        <v>450</v>
      </c>
      <c r="B1286" s="1" t="s">
        <v>451</v>
      </c>
      <c r="C1286" s="1" t="s">
        <v>193</v>
      </c>
      <c r="D1286" s="1" t="s">
        <v>276</v>
      </c>
      <c r="E1286" s="1">
        <v>22</v>
      </c>
      <c r="F1286" s="1" t="s">
        <v>1774</v>
      </c>
      <c r="G1286" s="1" t="s">
        <v>198</v>
      </c>
      <c r="H1286" s="2"/>
      <c r="I1286" s="2">
        <v>42911</v>
      </c>
      <c r="J1286" s="1">
        <v>4.8</v>
      </c>
      <c r="K1286" s="1" t="s">
        <v>277</v>
      </c>
      <c r="L1286" s="1" t="s">
        <v>1775</v>
      </c>
      <c r="M1286" s="1" t="s">
        <v>193</v>
      </c>
      <c r="N1286" s="1">
        <v>2017</v>
      </c>
      <c r="O1286" s="2">
        <v>0</v>
      </c>
      <c r="P1286" s="1">
        <v>0</v>
      </c>
      <c r="Q1286" s="2">
        <v>0</v>
      </c>
      <c r="R1286" s="1"/>
      <c r="S1286" s="2">
        <v>0</v>
      </c>
      <c r="T1286" s="1" t="s">
        <v>193</v>
      </c>
      <c r="V1286" t="s">
        <v>193</v>
      </c>
      <c r="W1286" t="s">
        <v>439</v>
      </c>
      <c r="X1286">
        <v>0</v>
      </c>
      <c r="Y1286">
        <v>1</v>
      </c>
      <c r="AA1286">
        <v>42911</v>
      </c>
      <c r="AB1286" t="s">
        <v>2668</v>
      </c>
      <c r="AC1286">
        <v>42911</v>
      </c>
      <c r="AD1286" t="s">
        <v>1777</v>
      </c>
      <c r="AE1286">
        <v>0</v>
      </c>
      <c r="AF1286">
        <v>0</v>
      </c>
    </row>
    <row r="1287" spans="1:32" x14ac:dyDescent="0.2">
      <c r="A1287" s="1" t="s">
        <v>450</v>
      </c>
      <c r="B1287" s="1" t="s">
        <v>451</v>
      </c>
      <c r="C1287" s="1" t="s">
        <v>193</v>
      </c>
      <c r="D1287" s="1" t="s">
        <v>276</v>
      </c>
      <c r="E1287" s="1">
        <v>43</v>
      </c>
      <c r="F1287" s="1" t="s">
        <v>2669</v>
      </c>
      <c r="G1287" s="1" t="s">
        <v>198</v>
      </c>
      <c r="H1287" s="2"/>
      <c r="I1287" s="2">
        <v>42410</v>
      </c>
      <c r="J1287" s="1">
        <v>4.5</v>
      </c>
      <c r="K1287" s="1" t="s">
        <v>277</v>
      </c>
      <c r="L1287" s="1" t="s">
        <v>2670</v>
      </c>
      <c r="M1287" s="1" t="s">
        <v>193</v>
      </c>
      <c r="N1287" s="1">
        <v>2016</v>
      </c>
      <c r="O1287" s="2">
        <v>0</v>
      </c>
      <c r="P1287" s="1">
        <v>0</v>
      </c>
      <c r="Q1287" s="2">
        <v>0</v>
      </c>
      <c r="R1287" s="1"/>
      <c r="S1287" s="2">
        <v>0</v>
      </c>
      <c r="T1287" s="1" t="s">
        <v>193</v>
      </c>
      <c r="V1287" t="s">
        <v>193</v>
      </c>
      <c r="W1287" t="s">
        <v>367</v>
      </c>
      <c r="X1287">
        <v>0</v>
      </c>
      <c r="Y1287">
        <v>1</v>
      </c>
      <c r="AA1287">
        <v>42410</v>
      </c>
      <c r="AB1287" t="s">
        <v>2671</v>
      </c>
      <c r="AC1287">
        <v>42410</v>
      </c>
      <c r="AD1287" t="s">
        <v>1780</v>
      </c>
      <c r="AE1287">
        <v>0</v>
      </c>
      <c r="AF1287">
        <v>0</v>
      </c>
    </row>
    <row r="1288" spans="1:32" x14ac:dyDescent="0.2">
      <c r="A1288" s="1" t="s">
        <v>454</v>
      </c>
      <c r="B1288" s="1" t="s">
        <v>501</v>
      </c>
      <c r="C1288" s="1" t="s">
        <v>193</v>
      </c>
      <c r="D1288" s="1" t="s">
        <v>284</v>
      </c>
      <c r="E1288" s="1">
        <v>45</v>
      </c>
      <c r="F1288" s="1" t="s">
        <v>1995</v>
      </c>
      <c r="G1288" s="1" t="s">
        <v>198</v>
      </c>
      <c r="H1288" s="2"/>
      <c r="I1288" s="2">
        <v>42383</v>
      </c>
      <c r="J1288" s="1">
        <v>5</v>
      </c>
      <c r="K1288" s="1" t="s">
        <v>277</v>
      </c>
      <c r="L1288" s="1" t="s">
        <v>784</v>
      </c>
      <c r="M1288" s="1" t="s">
        <v>193</v>
      </c>
      <c r="N1288" s="1">
        <v>2016</v>
      </c>
      <c r="O1288" s="2">
        <v>0</v>
      </c>
      <c r="P1288" s="1">
        <v>0</v>
      </c>
      <c r="Q1288" s="2">
        <v>0</v>
      </c>
      <c r="R1288" s="1"/>
      <c r="S1288" s="2">
        <v>0</v>
      </c>
      <c r="T1288" s="1" t="s">
        <v>193</v>
      </c>
      <c r="V1288" t="s">
        <v>193</v>
      </c>
      <c r="W1288" t="s">
        <v>429</v>
      </c>
      <c r="X1288">
        <v>0</v>
      </c>
      <c r="Y1288">
        <v>1</v>
      </c>
      <c r="AA1288">
        <v>42383</v>
      </c>
      <c r="AB1288" t="s">
        <v>2672</v>
      </c>
      <c r="AC1288">
        <v>42383</v>
      </c>
      <c r="AD1288" t="s">
        <v>1845</v>
      </c>
      <c r="AE1288">
        <v>0</v>
      </c>
      <c r="AF1288">
        <v>0</v>
      </c>
    </row>
    <row r="1289" spans="1:32" x14ac:dyDescent="0.2">
      <c r="A1289" s="1" t="s">
        <v>454</v>
      </c>
      <c r="B1289" s="1" t="s">
        <v>786</v>
      </c>
      <c r="C1289" s="1" t="s">
        <v>193</v>
      </c>
      <c r="D1289" s="1" t="s">
        <v>284</v>
      </c>
      <c r="E1289" s="1">
        <v>111</v>
      </c>
      <c r="F1289" s="1" t="s">
        <v>1468</v>
      </c>
      <c r="G1289" s="1" t="s">
        <v>198</v>
      </c>
      <c r="H1289" s="2"/>
      <c r="I1289" s="2">
        <v>42064</v>
      </c>
      <c r="J1289" s="1">
        <v>4</v>
      </c>
      <c r="K1289" s="1" t="s">
        <v>277</v>
      </c>
      <c r="L1289" s="1" t="s">
        <v>764</v>
      </c>
      <c r="M1289" s="1" t="s">
        <v>193</v>
      </c>
      <c r="N1289" s="1">
        <v>2015</v>
      </c>
      <c r="O1289" s="2">
        <v>1</v>
      </c>
      <c r="P1289" s="1">
        <v>0</v>
      </c>
      <c r="Q1289" s="2">
        <v>1</v>
      </c>
      <c r="R1289" s="1">
        <v>42064</v>
      </c>
      <c r="S1289" s="2">
        <v>0</v>
      </c>
      <c r="T1289" s="1" t="s">
        <v>286</v>
      </c>
      <c r="V1289" t="s">
        <v>193</v>
      </c>
      <c r="W1289" t="s">
        <v>1523</v>
      </c>
      <c r="X1289">
        <v>0</v>
      </c>
      <c r="Y1289">
        <v>1</v>
      </c>
      <c r="AA1289">
        <v>42064</v>
      </c>
      <c r="AB1289" t="s">
        <v>2673</v>
      </c>
      <c r="AC1289">
        <v>42064</v>
      </c>
      <c r="AD1289" t="s">
        <v>1469</v>
      </c>
      <c r="AE1289">
        <v>0</v>
      </c>
      <c r="AF1289">
        <v>0</v>
      </c>
    </row>
    <row r="1290" spans="1:32" x14ac:dyDescent="0.2">
      <c r="A1290" s="1" t="s">
        <v>302</v>
      </c>
      <c r="B1290" s="1" t="s">
        <v>303</v>
      </c>
      <c r="C1290" s="1" t="s">
        <v>193</v>
      </c>
      <c r="D1290" s="1" t="s">
        <v>276</v>
      </c>
      <c r="E1290" s="1">
        <v>177</v>
      </c>
      <c r="F1290" s="1" t="s">
        <v>309</v>
      </c>
      <c r="G1290" s="1" t="s">
        <v>198</v>
      </c>
      <c r="H1290" s="2"/>
      <c r="I1290" s="2">
        <v>42102</v>
      </c>
      <c r="J1290" s="1">
        <v>1.7</v>
      </c>
      <c r="K1290" s="1" t="s">
        <v>277</v>
      </c>
      <c r="L1290" s="1" t="s">
        <v>2674</v>
      </c>
      <c r="M1290" s="1" t="s">
        <v>193</v>
      </c>
      <c r="N1290" s="1">
        <v>2015</v>
      </c>
      <c r="O1290" s="2">
        <v>0</v>
      </c>
      <c r="P1290" s="1">
        <v>1</v>
      </c>
      <c r="Q1290" s="2">
        <v>1</v>
      </c>
      <c r="R1290" s="1">
        <v>42102</v>
      </c>
      <c r="S1290" s="2">
        <v>0</v>
      </c>
      <c r="T1290" s="1" t="s">
        <v>193</v>
      </c>
      <c r="U1290">
        <v>1.7</v>
      </c>
      <c r="V1290" t="s">
        <v>193</v>
      </c>
      <c r="W1290" t="s">
        <v>2675</v>
      </c>
      <c r="X1290">
        <v>0</v>
      </c>
      <c r="Y1290">
        <v>1</v>
      </c>
      <c r="AA1290">
        <v>42102</v>
      </c>
      <c r="AB1290" t="s">
        <v>2676</v>
      </c>
      <c r="AE1290">
        <v>0</v>
      </c>
      <c r="AF1290">
        <v>0</v>
      </c>
    </row>
    <row r="1291" spans="1:32" x14ac:dyDescent="0.2">
      <c r="A1291" s="1" t="s">
        <v>454</v>
      </c>
      <c r="B1291" s="1" t="s">
        <v>786</v>
      </c>
      <c r="C1291" s="1" t="s">
        <v>193</v>
      </c>
      <c r="D1291" s="1" t="s">
        <v>284</v>
      </c>
      <c r="E1291" s="1">
        <v>55</v>
      </c>
      <c r="F1291" s="1" t="s">
        <v>2124</v>
      </c>
      <c r="G1291" s="1" t="s">
        <v>198</v>
      </c>
      <c r="H1291" s="2"/>
      <c r="I1291" s="2">
        <v>42070</v>
      </c>
      <c r="J1291" s="1">
        <v>4.2</v>
      </c>
      <c r="K1291" s="1" t="s">
        <v>277</v>
      </c>
      <c r="L1291" s="1" t="s">
        <v>764</v>
      </c>
      <c r="M1291" s="1" t="s">
        <v>193</v>
      </c>
      <c r="N1291" s="1">
        <v>2015</v>
      </c>
      <c r="O1291" s="2">
        <v>1</v>
      </c>
      <c r="P1291" s="1">
        <v>0</v>
      </c>
      <c r="Q1291" s="2">
        <v>1</v>
      </c>
      <c r="R1291" s="1">
        <v>42070</v>
      </c>
      <c r="S1291" s="2">
        <v>0</v>
      </c>
      <c r="T1291" s="1" t="s">
        <v>286</v>
      </c>
      <c r="V1291" t="s">
        <v>193</v>
      </c>
      <c r="W1291" t="s">
        <v>2677</v>
      </c>
      <c r="X1291">
        <v>0</v>
      </c>
      <c r="Y1291">
        <v>1</v>
      </c>
      <c r="AA1291">
        <v>42070</v>
      </c>
      <c r="AB1291" t="s">
        <v>2678</v>
      </c>
      <c r="AC1291">
        <v>42070</v>
      </c>
      <c r="AD1291" t="s">
        <v>2125</v>
      </c>
      <c r="AE1291">
        <v>0</v>
      </c>
      <c r="AF1291">
        <v>0</v>
      </c>
    </row>
    <row r="1292" spans="1:32" x14ac:dyDescent="0.2">
      <c r="A1292" s="1" t="s">
        <v>454</v>
      </c>
      <c r="B1292" s="1" t="s">
        <v>455</v>
      </c>
      <c r="C1292" s="1" t="s">
        <v>193</v>
      </c>
      <c r="D1292" s="1" t="s">
        <v>276</v>
      </c>
      <c r="E1292" s="1">
        <v>52</v>
      </c>
      <c r="F1292" s="1" t="s">
        <v>1229</v>
      </c>
      <c r="G1292" s="1" t="s">
        <v>198</v>
      </c>
      <c r="H1292" s="2"/>
      <c r="I1292" s="2">
        <v>42770</v>
      </c>
      <c r="J1292" s="1">
        <v>4.8</v>
      </c>
      <c r="K1292" s="1" t="s">
        <v>277</v>
      </c>
      <c r="L1292" s="1" t="s">
        <v>1230</v>
      </c>
      <c r="M1292" s="1" t="s">
        <v>193</v>
      </c>
      <c r="N1292" s="1">
        <v>2017</v>
      </c>
      <c r="O1292" s="2">
        <v>0</v>
      </c>
      <c r="P1292" s="1">
        <v>0</v>
      </c>
      <c r="Q1292" s="2">
        <v>0</v>
      </c>
      <c r="R1292" s="1"/>
      <c r="S1292" s="2">
        <v>0</v>
      </c>
      <c r="T1292" s="1" t="s">
        <v>193</v>
      </c>
      <c r="V1292" t="s">
        <v>193</v>
      </c>
      <c r="W1292" t="s">
        <v>2027</v>
      </c>
      <c r="X1292">
        <v>0</v>
      </c>
      <c r="Y1292">
        <v>1</v>
      </c>
      <c r="AA1292">
        <v>42770</v>
      </c>
      <c r="AB1292" t="s">
        <v>2679</v>
      </c>
      <c r="AC1292">
        <v>42770</v>
      </c>
      <c r="AD1292" t="s">
        <v>2680</v>
      </c>
      <c r="AE1292">
        <v>0</v>
      </c>
      <c r="AF1292">
        <v>0</v>
      </c>
    </row>
    <row r="1293" spans="1:32" x14ac:dyDescent="0.2">
      <c r="A1293" s="1" t="s">
        <v>302</v>
      </c>
      <c r="B1293" s="1" t="s">
        <v>342</v>
      </c>
      <c r="C1293" s="1" t="s">
        <v>193</v>
      </c>
      <c r="D1293" s="1" t="s">
        <v>276</v>
      </c>
      <c r="E1293" s="1">
        <v>499</v>
      </c>
      <c r="F1293" s="1" t="s">
        <v>2681</v>
      </c>
      <c r="G1293" s="1" t="s">
        <v>198</v>
      </c>
      <c r="H1293" s="2"/>
      <c r="I1293" s="2">
        <v>42415</v>
      </c>
      <c r="J1293" s="1">
        <v>4.5</v>
      </c>
      <c r="K1293" s="1" t="s">
        <v>277</v>
      </c>
      <c r="L1293" s="1" t="s">
        <v>2068</v>
      </c>
      <c r="M1293" s="1" t="s">
        <v>193</v>
      </c>
      <c r="N1293" s="1">
        <v>2016</v>
      </c>
      <c r="O1293" s="2">
        <v>0</v>
      </c>
      <c r="P1293" s="1">
        <v>0</v>
      </c>
      <c r="Q1293" s="2">
        <v>0</v>
      </c>
      <c r="R1293" s="1"/>
      <c r="S1293" s="2">
        <v>0</v>
      </c>
      <c r="T1293" s="1" t="s">
        <v>193</v>
      </c>
      <c r="V1293" t="s">
        <v>193</v>
      </c>
      <c r="W1293" t="s">
        <v>2682</v>
      </c>
      <c r="X1293">
        <v>0</v>
      </c>
      <c r="Y1293">
        <v>1</v>
      </c>
      <c r="AA1293">
        <v>42415</v>
      </c>
      <c r="AB1293" t="s">
        <v>2683</v>
      </c>
      <c r="AE1293">
        <v>0</v>
      </c>
      <c r="AF1293">
        <v>0</v>
      </c>
    </row>
    <row r="1294" spans="1:32" x14ac:dyDescent="0.2">
      <c r="A1294" s="1" t="s">
        <v>505</v>
      </c>
      <c r="B1294" s="1" t="s">
        <v>506</v>
      </c>
      <c r="C1294" s="1" t="s">
        <v>193</v>
      </c>
      <c r="D1294" s="1" t="s">
        <v>276</v>
      </c>
      <c r="E1294" s="1">
        <v>34</v>
      </c>
      <c r="F1294" s="1" t="s">
        <v>2034</v>
      </c>
      <c r="G1294" s="1" t="s">
        <v>198</v>
      </c>
      <c r="H1294" s="2"/>
      <c r="I1294" s="2">
        <v>42928</v>
      </c>
      <c r="J1294" s="1">
        <v>4.5</v>
      </c>
      <c r="K1294" s="1" t="s">
        <v>277</v>
      </c>
      <c r="L1294" s="1" t="s">
        <v>1868</v>
      </c>
      <c r="M1294" s="1" t="s">
        <v>193</v>
      </c>
      <c r="N1294" s="1">
        <v>2017</v>
      </c>
      <c r="O1294" s="2">
        <v>0</v>
      </c>
      <c r="P1294" s="1">
        <v>0</v>
      </c>
      <c r="Q1294" s="2">
        <v>0</v>
      </c>
      <c r="R1294" s="1"/>
      <c r="S1294" s="2">
        <v>0</v>
      </c>
      <c r="T1294" s="1" t="s">
        <v>193</v>
      </c>
      <c r="V1294" t="s">
        <v>193</v>
      </c>
      <c r="W1294" t="s">
        <v>2120</v>
      </c>
      <c r="X1294">
        <v>0</v>
      </c>
      <c r="Y1294">
        <v>1</v>
      </c>
      <c r="AA1294">
        <v>42928</v>
      </c>
      <c r="AB1294" t="s">
        <v>2684</v>
      </c>
      <c r="AC1294">
        <v>42928</v>
      </c>
      <c r="AD1294" t="s">
        <v>2136</v>
      </c>
      <c r="AE1294">
        <v>0</v>
      </c>
      <c r="AF1294">
        <v>0</v>
      </c>
    </row>
    <row r="1295" spans="1:32" x14ac:dyDescent="0.2">
      <c r="A1295" s="1" t="s">
        <v>505</v>
      </c>
      <c r="B1295" s="1" t="s">
        <v>509</v>
      </c>
      <c r="C1295" s="1" t="s">
        <v>193</v>
      </c>
      <c r="D1295" s="1" t="s">
        <v>276</v>
      </c>
      <c r="E1295" s="1">
        <v>237</v>
      </c>
      <c r="F1295" s="1" t="s">
        <v>2685</v>
      </c>
      <c r="G1295" s="1" t="s">
        <v>198</v>
      </c>
      <c r="H1295" s="2"/>
      <c r="I1295" s="2">
        <v>42926</v>
      </c>
      <c r="J1295" s="1">
        <v>3.9</v>
      </c>
      <c r="K1295" s="1" t="s">
        <v>277</v>
      </c>
      <c r="L1295" s="1" t="s">
        <v>1868</v>
      </c>
      <c r="M1295" s="1" t="s">
        <v>193</v>
      </c>
      <c r="N1295" s="1">
        <v>2017</v>
      </c>
      <c r="O1295" s="2">
        <v>0</v>
      </c>
      <c r="P1295" s="1">
        <v>0</v>
      </c>
      <c r="Q1295" s="2">
        <v>0</v>
      </c>
      <c r="R1295" s="1"/>
      <c r="S1295" s="2">
        <v>0</v>
      </c>
      <c r="T1295" s="1" t="s">
        <v>193</v>
      </c>
      <c r="V1295" t="s">
        <v>193</v>
      </c>
      <c r="W1295" t="s">
        <v>2686</v>
      </c>
      <c r="X1295">
        <v>0</v>
      </c>
      <c r="Y1295">
        <v>1</v>
      </c>
      <c r="AA1295">
        <v>42926</v>
      </c>
      <c r="AB1295" t="s">
        <v>2687</v>
      </c>
      <c r="AC1295">
        <v>42926</v>
      </c>
      <c r="AD1295" t="s">
        <v>2159</v>
      </c>
      <c r="AE1295">
        <v>0</v>
      </c>
      <c r="AF1295">
        <v>0</v>
      </c>
    </row>
    <row r="1296" spans="1:32" x14ac:dyDescent="0.2">
      <c r="A1296" s="1" t="s">
        <v>421</v>
      </c>
      <c r="B1296" s="1" t="s">
        <v>422</v>
      </c>
      <c r="C1296" s="1" t="s">
        <v>193</v>
      </c>
      <c r="D1296" s="1" t="s">
        <v>284</v>
      </c>
      <c r="E1296" s="1">
        <v>6</v>
      </c>
      <c r="F1296" s="1" t="s">
        <v>431</v>
      </c>
      <c r="G1296" s="1" t="s">
        <v>198</v>
      </c>
      <c r="H1296" s="2"/>
      <c r="I1296" s="2">
        <v>42731</v>
      </c>
      <c r="J1296" s="1">
        <v>4.5</v>
      </c>
      <c r="K1296" s="1" t="s">
        <v>277</v>
      </c>
      <c r="L1296" s="1" t="s">
        <v>2688</v>
      </c>
      <c r="M1296" s="1" t="s">
        <v>193</v>
      </c>
      <c r="N1296" s="1">
        <v>2016</v>
      </c>
      <c r="O1296" s="2">
        <v>0</v>
      </c>
      <c r="P1296" s="1">
        <v>0</v>
      </c>
      <c r="Q1296" s="2">
        <v>0</v>
      </c>
      <c r="R1296" s="1"/>
      <c r="S1296" s="2">
        <v>0</v>
      </c>
      <c r="T1296" s="1" t="s">
        <v>193</v>
      </c>
      <c r="V1296" t="s">
        <v>193</v>
      </c>
      <c r="W1296" t="s">
        <v>1614</v>
      </c>
      <c r="X1296">
        <v>0</v>
      </c>
      <c r="Y1296">
        <v>1</v>
      </c>
      <c r="AA1296">
        <v>42731</v>
      </c>
      <c r="AB1296" t="s">
        <v>2689</v>
      </c>
      <c r="AE1296">
        <v>0</v>
      </c>
      <c r="AF1296">
        <v>0</v>
      </c>
    </row>
    <row r="1297" spans="1:32" x14ac:dyDescent="0.2">
      <c r="A1297" s="1" t="s">
        <v>512</v>
      </c>
      <c r="B1297" s="1" t="s">
        <v>526</v>
      </c>
      <c r="C1297" s="1" t="s">
        <v>193</v>
      </c>
      <c r="D1297" s="1" t="s">
        <v>284</v>
      </c>
      <c r="E1297" s="1">
        <v>3030</v>
      </c>
      <c r="F1297" s="1" t="s">
        <v>2690</v>
      </c>
      <c r="G1297" s="1" t="s">
        <v>198</v>
      </c>
      <c r="H1297" s="2"/>
      <c r="I1297" s="2">
        <v>42052</v>
      </c>
      <c r="J1297" s="1">
        <v>3.8</v>
      </c>
      <c r="K1297" s="1" t="s">
        <v>277</v>
      </c>
      <c r="L1297" s="1" t="s">
        <v>2691</v>
      </c>
      <c r="M1297" s="1" t="s">
        <v>193</v>
      </c>
      <c r="N1297" s="1">
        <v>2015</v>
      </c>
      <c r="O1297" s="2">
        <v>1</v>
      </c>
      <c r="P1297" s="1">
        <v>0</v>
      </c>
      <c r="Q1297" s="2">
        <v>1</v>
      </c>
      <c r="R1297" s="1">
        <v>42052</v>
      </c>
      <c r="S1297" s="2">
        <v>0</v>
      </c>
      <c r="T1297" s="1" t="s">
        <v>286</v>
      </c>
      <c r="V1297" t="s">
        <v>193</v>
      </c>
      <c r="W1297" t="s">
        <v>2692</v>
      </c>
      <c r="X1297">
        <v>0</v>
      </c>
      <c r="Y1297">
        <v>1</v>
      </c>
      <c r="AA1297">
        <v>42052</v>
      </c>
      <c r="AB1297" t="s">
        <v>2693</v>
      </c>
      <c r="AC1297">
        <v>42052</v>
      </c>
      <c r="AD1297" t="s">
        <v>2694</v>
      </c>
      <c r="AE1297">
        <v>0</v>
      </c>
      <c r="AF1297">
        <v>0</v>
      </c>
    </row>
    <row r="1298" spans="1:32" x14ac:dyDescent="0.2">
      <c r="A1298" s="1" t="s">
        <v>512</v>
      </c>
      <c r="B1298" s="1" t="s">
        <v>526</v>
      </c>
      <c r="C1298" s="1" t="s">
        <v>193</v>
      </c>
      <c r="D1298" s="1" t="s">
        <v>276</v>
      </c>
      <c r="E1298" s="1">
        <v>3030</v>
      </c>
      <c r="F1298" s="1" t="s">
        <v>2690</v>
      </c>
      <c r="G1298" s="1" t="s">
        <v>198</v>
      </c>
      <c r="H1298" s="2"/>
      <c r="I1298" s="2">
        <v>42052</v>
      </c>
      <c r="J1298" s="1">
        <v>3.5</v>
      </c>
      <c r="K1298" s="1" t="s">
        <v>277</v>
      </c>
      <c r="L1298" s="1" t="s">
        <v>2691</v>
      </c>
      <c r="M1298" s="1" t="s">
        <v>193</v>
      </c>
      <c r="N1298" s="1">
        <v>2015</v>
      </c>
      <c r="O1298" s="2">
        <v>1</v>
      </c>
      <c r="P1298" s="1">
        <v>0</v>
      </c>
      <c r="Q1298" s="2">
        <v>1</v>
      </c>
      <c r="R1298" s="1">
        <v>42052</v>
      </c>
      <c r="S1298" s="2">
        <v>0</v>
      </c>
      <c r="T1298" s="1" t="s">
        <v>286</v>
      </c>
      <c r="V1298" t="s">
        <v>193</v>
      </c>
      <c r="W1298" t="s">
        <v>2695</v>
      </c>
      <c r="X1298">
        <v>0</v>
      </c>
      <c r="Y1298">
        <v>1</v>
      </c>
      <c r="AA1298">
        <v>42052</v>
      </c>
      <c r="AB1298" t="s">
        <v>2693</v>
      </c>
      <c r="AC1298">
        <v>42052</v>
      </c>
      <c r="AD1298" t="s">
        <v>2694</v>
      </c>
      <c r="AE1298">
        <v>0</v>
      </c>
      <c r="AF1298">
        <v>0</v>
      </c>
    </row>
    <row r="1299" spans="1:32" x14ac:dyDescent="0.2">
      <c r="A1299" s="1" t="s">
        <v>505</v>
      </c>
      <c r="B1299" s="1" t="s">
        <v>789</v>
      </c>
      <c r="C1299" s="1" t="s">
        <v>193</v>
      </c>
      <c r="D1299" s="1" t="s">
        <v>276</v>
      </c>
      <c r="E1299" s="1">
        <v>10</v>
      </c>
      <c r="F1299" s="1" t="s">
        <v>792</v>
      </c>
      <c r="G1299" s="1" t="s">
        <v>198</v>
      </c>
      <c r="H1299" s="2"/>
      <c r="I1299" s="2">
        <v>42927</v>
      </c>
      <c r="J1299" s="1">
        <v>4</v>
      </c>
      <c r="K1299" s="1" t="s">
        <v>277</v>
      </c>
      <c r="L1299" s="1" t="s">
        <v>1868</v>
      </c>
      <c r="M1299" s="1" t="s">
        <v>193</v>
      </c>
      <c r="N1299" s="1">
        <v>2017</v>
      </c>
      <c r="O1299" s="2">
        <v>0</v>
      </c>
      <c r="P1299" s="1">
        <v>0</v>
      </c>
      <c r="Q1299" s="2">
        <v>1</v>
      </c>
      <c r="R1299" s="1"/>
      <c r="S1299" s="2">
        <v>1</v>
      </c>
      <c r="T1299" s="1" t="s">
        <v>193</v>
      </c>
      <c r="V1299" t="s">
        <v>193</v>
      </c>
      <c r="W1299" t="s">
        <v>2491</v>
      </c>
      <c r="X1299">
        <v>0</v>
      </c>
      <c r="Y1299">
        <v>42927</v>
      </c>
      <c r="Z1299" t="s">
        <v>2646</v>
      </c>
      <c r="AA1299">
        <v>42927</v>
      </c>
      <c r="AB1299" t="s">
        <v>2696</v>
      </c>
      <c r="AE1299">
        <v>0</v>
      </c>
      <c r="AF1299">
        <v>0</v>
      </c>
    </row>
    <row r="1300" spans="1:32" x14ac:dyDescent="0.2">
      <c r="A1300" s="1" t="s">
        <v>505</v>
      </c>
      <c r="B1300" s="1" t="s">
        <v>789</v>
      </c>
      <c r="C1300" s="1" t="s">
        <v>193</v>
      </c>
      <c r="D1300" s="1" t="s">
        <v>276</v>
      </c>
      <c r="E1300" s="1">
        <v>106</v>
      </c>
      <c r="F1300" s="1" t="s">
        <v>2697</v>
      </c>
      <c r="G1300" s="1" t="s">
        <v>198</v>
      </c>
      <c r="H1300" s="2"/>
      <c r="I1300" s="2">
        <v>42929</v>
      </c>
      <c r="J1300" s="1">
        <v>4.3</v>
      </c>
      <c r="K1300" s="1" t="s">
        <v>277</v>
      </c>
      <c r="L1300" s="1" t="s">
        <v>1868</v>
      </c>
      <c r="M1300" s="1" t="s">
        <v>193</v>
      </c>
      <c r="N1300" s="1">
        <v>2017</v>
      </c>
      <c r="O1300" s="2">
        <v>0</v>
      </c>
      <c r="P1300" s="1">
        <v>0</v>
      </c>
      <c r="Q1300" s="2">
        <v>0</v>
      </c>
      <c r="R1300" s="1"/>
      <c r="S1300" s="2">
        <v>0</v>
      </c>
      <c r="T1300" s="1" t="s">
        <v>193</v>
      </c>
      <c r="V1300" t="s">
        <v>193</v>
      </c>
      <c r="W1300" t="s">
        <v>2698</v>
      </c>
      <c r="X1300">
        <v>0</v>
      </c>
      <c r="Y1300">
        <v>1</v>
      </c>
      <c r="AA1300">
        <v>42929</v>
      </c>
      <c r="AB1300" t="s">
        <v>2699</v>
      </c>
      <c r="AE1300">
        <v>0</v>
      </c>
      <c r="AF1300">
        <v>0</v>
      </c>
    </row>
    <row r="1301" spans="1:32" x14ac:dyDescent="0.2">
      <c r="A1301" s="1" t="s">
        <v>505</v>
      </c>
      <c r="B1301" s="1" t="s">
        <v>509</v>
      </c>
      <c r="C1301" s="1" t="s">
        <v>193</v>
      </c>
      <c r="D1301" s="1" t="s">
        <v>284</v>
      </c>
      <c r="E1301" s="1">
        <v>210</v>
      </c>
      <c r="F1301" s="1" t="s">
        <v>2700</v>
      </c>
      <c r="G1301" s="1" t="s">
        <v>198</v>
      </c>
      <c r="H1301" s="2"/>
      <c r="I1301" s="2">
        <v>42712</v>
      </c>
      <c r="J1301" s="1">
        <v>1.9</v>
      </c>
      <c r="K1301" s="1" t="s">
        <v>277</v>
      </c>
      <c r="L1301" s="1" t="s">
        <v>764</v>
      </c>
      <c r="M1301" s="1" t="s">
        <v>193</v>
      </c>
      <c r="N1301" s="1">
        <v>2016</v>
      </c>
      <c r="O1301" s="2">
        <v>0</v>
      </c>
      <c r="P1301" s="1">
        <v>1</v>
      </c>
      <c r="Q1301" s="2">
        <v>1</v>
      </c>
      <c r="R1301" s="1"/>
      <c r="S1301" s="2">
        <v>0</v>
      </c>
      <c r="T1301" s="1" t="s">
        <v>193</v>
      </c>
      <c r="U1301">
        <v>1.9</v>
      </c>
      <c r="V1301" t="s">
        <v>193</v>
      </c>
      <c r="W1301" t="s">
        <v>1837</v>
      </c>
      <c r="X1301">
        <v>0</v>
      </c>
      <c r="Y1301">
        <v>1</v>
      </c>
      <c r="AA1301">
        <v>42712</v>
      </c>
      <c r="AB1301" t="s">
        <v>2701</v>
      </c>
      <c r="AE1301">
        <v>0</v>
      </c>
      <c r="AF1301">
        <v>0</v>
      </c>
    </row>
    <row r="1302" spans="1:32" x14ac:dyDescent="0.2">
      <c r="A1302" s="1" t="s">
        <v>512</v>
      </c>
      <c r="B1302" s="1" t="s">
        <v>526</v>
      </c>
      <c r="C1302" s="1" t="s">
        <v>193</v>
      </c>
      <c r="D1302" s="1" t="s">
        <v>276</v>
      </c>
      <c r="E1302" s="1">
        <v>3341</v>
      </c>
      <c r="F1302" s="1" t="s">
        <v>1014</v>
      </c>
      <c r="G1302" s="1" t="s">
        <v>198</v>
      </c>
      <c r="H1302" s="2"/>
      <c r="I1302" s="2">
        <v>42410</v>
      </c>
      <c r="J1302" s="1">
        <v>3.1</v>
      </c>
      <c r="K1302" s="1" t="s">
        <v>277</v>
      </c>
      <c r="L1302" s="1" t="s">
        <v>764</v>
      </c>
      <c r="M1302" s="1" t="s">
        <v>193</v>
      </c>
      <c r="N1302" s="1">
        <v>2016</v>
      </c>
      <c r="O1302" s="2">
        <v>0</v>
      </c>
      <c r="P1302" s="1">
        <v>0</v>
      </c>
      <c r="Q1302" s="2">
        <v>0</v>
      </c>
      <c r="R1302" s="1"/>
      <c r="S1302" s="2">
        <v>0</v>
      </c>
      <c r="T1302" s="1" t="s">
        <v>193</v>
      </c>
      <c r="V1302" t="s">
        <v>193</v>
      </c>
      <c r="W1302" t="s">
        <v>2702</v>
      </c>
      <c r="X1302">
        <v>0</v>
      </c>
      <c r="Y1302">
        <v>1</v>
      </c>
      <c r="AA1302">
        <v>42410</v>
      </c>
      <c r="AB1302" t="s">
        <v>2671</v>
      </c>
      <c r="AE1302">
        <v>0</v>
      </c>
      <c r="AF1302">
        <v>0</v>
      </c>
    </row>
    <row r="1303" spans="1:32" x14ac:dyDescent="0.2">
      <c r="A1303" s="1" t="s">
        <v>512</v>
      </c>
      <c r="B1303" s="1" t="s">
        <v>575</v>
      </c>
      <c r="C1303" s="1" t="s">
        <v>193</v>
      </c>
      <c r="D1303" s="1" t="s">
        <v>284</v>
      </c>
      <c r="E1303" s="1">
        <v>81</v>
      </c>
      <c r="F1303" s="1" t="s">
        <v>1890</v>
      </c>
      <c r="G1303" s="1" t="s">
        <v>198</v>
      </c>
      <c r="H1303" s="2"/>
      <c r="I1303" s="2">
        <v>42591</v>
      </c>
      <c r="J1303" s="1">
        <v>3</v>
      </c>
      <c r="K1303" s="1" t="s">
        <v>277</v>
      </c>
      <c r="L1303" s="1" t="s">
        <v>2501</v>
      </c>
      <c r="M1303" s="1" t="s">
        <v>193</v>
      </c>
      <c r="N1303" s="1">
        <v>2016</v>
      </c>
      <c r="O1303" s="2">
        <v>0</v>
      </c>
      <c r="P1303" s="1">
        <v>0</v>
      </c>
      <c r="Q1303" s="2">
        <v>0</v>
      </c>
      <c r="R1303" s="1"/>
      <c r="S1303" s="2">
        <v>0</v>
      </c>
      <c r="T1303" s="1" t="s">
        <v>193</v>
      </c>
      <c r="V1303" t="s">
        <v>193</v>
      </c>
      <c r="W1303" t="s">
        <v>470</v>
      </c>
      <c r="X1303">
        <v>0</v>
      </c>
      <c r="Y1303">
        <v>1</v>
      </c>
      <c r="AA1303">
        <v>42591</v>
      </c>
      <c r="AB1303" t="s">
        <v>2703</v>
      </c>
      <c r="AC1303">
        <v>42591</v>
      </c>
      <c r="AD1303" t="s">
        <v>2502</v>
      </c>
      <c r="AE1303">
        <v>0</v>
      </c>
      <c r="AF1303">
        <v>0</v>
      </c>
    </row>
    <row r="1304" spans="1:32" x14ac:dyDescent="0.2">
      <c r="A1304" s="1" t="s">
        <v>512</v>
      </c>
      <c r="B1304" s="1" t="s">
        <v>623</v>
      </c>
      <c r="C1304" s="1" t="s">
        <v>193</v>
      </c>
      <c r="D1304" s="1" t="s">
        <v>284</v>
      </c>
      <c r="E1304" s="1">
        <v>157</v>
      </c>
      <c r="F1304" s="1" t="s">
        <v>2570</v>
      </c>
      <c r="G1304" s="1" t="s">
        <v>198</v>
      </c>
      <c r="H1304" s="2"/>
      <c r="I1304" s="2">
        <v>42072</v>
      </c>
      <c r="J1304" s="1">
        <v>4.3</v>
      </c>
      <c r="K1304" s="1" t="s">
        <v>277</v>
      </c>
      <c r="L1304" s="1" t="s">
        <v>2374</v>
      </c>
      <c r="M1304" s="1" t="s">
        <v>193</v>
      </c>
      <c r="N1304" s="1">
        <v>2015</v>
      </c>
      <c r="O1304" s="2">
        <v>1</v>
      </c>
      <c r="P1304" s="1">
        <v>0</v>
      </c>
      <c r="Q1304" s="2">
        <v>1</v>
      </c>
      <c r="R1304" s="1">
        <v>42072</v>
      </c>
      <c r="S1304" s="2">
        <v>0</v>
      </c>
      <c r="T1304" s="1" t="s">
        <v>286</v>
      </c>
      <c r="V1304" t="s">
        <v>193</v>
      </c>
      <c r="W1304" t="s">
        <v>2704</v>
      </c>
      <c r="X1304">
        <v>0</v>
      </c>
      <c r="Y1304">
        <v>1</v>
      </c>
      <c r="AA1304">
        <v>42072</v>
      </c>
      <c r="AB1304" t="s">
        <v>2705</v>
      </c>
      <c r="AE1304">
        <v>0</v>
      </c>
      <c r="AF1304">
        <v>0</v>
      </c>
    </row>
    <row r="1305" spans="1:32" x14ac:dyDescent="0.2">
      <c r="A1305" s="1" t="s">
        <v>512</v>
      </c>
      <c r="B1305" s="1" t="s">
        <v>623</v>
      </c>
      <c r="C1305" s="1" t="s">
        <v>193</v>
      </c>
      <c r="D1305" s="1" t="s">
        <v>331</v>
      </c>
      <c r="E1305" s="1">
        <v>157</v>
      </c>
      <c r="F1305" s="1" t="s">
        <v>2570</v>
      </c>
      <c r="G1305" s="1" t="s">
        <v>198</v>
      </c>
      <c r="H1305" s="2"/>
      <c r="I1305" s="2">
        <v>42065</v>
      </c>
      <c r="J1305" s="1">
        <v>3.5</v>
      </c>
      <c r="K1305" s="1" t="s">
        <v>277</v>
      </c>
      <c r="L1305" s="1" t="s">
        <v>2374</v>
      </c>
      <c r="M1305" s="1" t="s">
        <v>193</v>
      </c>
      <c r="N1305" s="1">
        <v>2015</v>
      </c>
      <c r="O1305" s="2">
        <v>1</v>
      </c>
      <c r="P1305" s="1">
        <v>0</v>
      </c>
      <c r="Q1305" s="2">
        <v>1</v>
      </c>
      <c r="R1305" s="1">
        <v>42065</v>
      </c>
      <c r="S1305" s="2">
        <v>0</v>
      </c>
      <c r="T1305" s="1" t="s">
        <v>286</v>
      </c>
      <c r="V1305" t="s">
        <v>193</v>
      </c>
      <c r="W1305" t="s">
        <v>2706</v>
      </c>
      <c r="X1305">
        <v>0</v>
      </c>
      <c r="Y1305">
        <v>1</v>
      </c>
      <c r="AA1305">
        <v>42065</v>
      </c>
      <c r="AB1305" t="s">
        <v>2707</v>
      </c>
      <c r="AE1305">
        <v>0</v>
      </c>
      <c r="AF1305">
        <v>0</v>
      </c>
    </row>
    <row r="1306" spans="1:32" x14ac:dyDescent="0.2">
      <c r="A1306" s="1" t="s">
        <v>512</v>
      </c>
      <c r="B1306" s="1" t="s">
        <v>632</v>
      </c>
      <c r="C1306" s="1" t="s">
        <v>193</v>
      </c>
      <c r="D1306" s="1" t="s">
        <v>331</v>
      </c>
      <c r="E1306" s="1">
        <v>1396</v>
      </c>
      <c r="F1306" s="1" t="s">
        <v>2708</v>
      </c>
      <c r="G1306" s="1" t="s">
        <v>227</v>
      </c>
      <c r="H1306" s="2">
        <v>42064</v>
      </c>
      <c r="I1306" s="2">
        <v>42770</v>
      </c>
      <c r="J1306" s="1">
        <v>1.9</v>
      </c>
      <c r="K1306" s="1" t="s">
        <v>277</v>
      </c>
      <c r="L1306" s="1" t="s">
        <v>2604</v>
      </c>
      <c r="M1306" s="1" t="s">
        <v>193</v>
      </c>
      <c r="N1306" s="1">
        <v>2017</v>
      </c>
      <c r="O1306" s="2">
        <v>0</v>
      </c>
      <c r="P1306" s="1">
        <v>1</v>
      </c>
      <c r="Q1306" s="2">
        <v>1</v>
      </c>
      <c r="R1306" s="1"/>
      <c r="S1306" s="2">
        <v>1</v>
      </c>
      <c r="T1306" s="1" t="s">
        <v>193</v>
      </c>
      <c r="U1306">
        <v>1.9</v>
      </c>
      <c r="V1306" t="s">
        <v>193</v>
      </c>
      <c r="W1306" t="s">
        <v>2709</v>
      </c>
      <c r="X1306">
        <v>0</v>
      </c>
      <c r="Y1306">
        <v>42770</v>
      </c>
      <c r="Z1306" t="s">
        <v>2710</v>
      </c>
      <c r="AA1306">
        <v>42770</v>
      </c>
      <c r="AB1306" t="s">
        <v>2679</v>
      </c>
      <c r="AE1306">
        <v>1</v>
      </c>
      <c r="AF1306">
        <v>0</v>
      </c>
    </row>
    <row r="1307" spans="1:32" x14ac:dyDescent="0.2">
      <c r="A1307" s="1" t="s">
        <v>512</v>
      </c>
      <c r="B1307" s="1" t="s">
        <v>648</v>
      </c>
      <c r="C1307" s="1" t="s">
        <v>193</v>
      </c>
      <c r="D1307" s="1" t="s">
        <v>284</v>
      </c>
      <c r="E1307" s="1">
        <v>407</v>
      </c>
      <c r="F1307" s="1" t="s">
        <v>2711</v>
      </c>
      <c r="G1307" s="1" t="s">
        <v>198</v>
      </c>
      <c r="H1307" s="2"/>
      <c r="I1307" s="2">
        <v>42815</v>
      </c>
      <c r="J1307" s="1">
        <v>3.4</v>
      </c>
      <c r="K1307" s="1" t="s">
        <v>277</v>
      </c>
      <c r="L1307" s="1" t="s">
        <v>1186</v>
      </c>
      <c r="M1307" s="1" t="s">
        <v>193</v>
      </c>
      <c r="N1307" s="1">
        <v>2017</v>
      </c>
      <c r="O1307" s="2">
        <v>0</v>
      </c>
      <c r="P1307" s="1">
        <v>0</v>
      </c>
      <c r="Q1307" s="2">
        <v>0</v>
      </c>
      <c r="R1307" s="1"/>
      <c r="S1307" s="2">
        <v>0</v>
      </c>
      <c r="T1307" s="1" t="s">
        <v>193</v>
      </c>
      <c r="V1307" t="s">
        <v>193</v>
      </c>
      <c r="W1307" t="s">
        <v>111</v>
      </c>
      <c r="X1307">
        <v>0</v>
      </c>
      <c r="Y1307">
        <v>1</v>
      </c>
      <c r="AA1307">
        <v>42815</v>
      </c>
      <c r="AB1307" t="s">
        <v>2712</v>
      </c>
      <c r="AE1307">
        <v>0</v>
      </c>
      <c r="AF1307">
        <v>0</v>
      </c>
    </row>
    <row r="1308" spans="1:32" x14ac:dyDescent="0.2">
      <c r="A1308" s="1" t="s">
        <v>512</v>
      </c>
      <c r="B1308" s="1" t="s">
        <v>648</v>
      </c>
      <c r="C1308" s="1" t="s">
        <v>193</v>
      </c>
      <c r="D1308" s="1" t="s">
        <v>284</v>
      </c>
      <c r="E1308" s="1">
        <v>416</v>
      </c>
      <c r="F1308" s="1" t="s">
        <v>1196</v>
      </c>
      <c r="G1308" s="1" t="s">
        <v>198</v>
      </c>
      <c r="H1308" s="2"/>
      <c r="I1308" s="2">
        <v>42815</v>
      </c>
      <c r="J1308" s="1">
        <v>3</v>
      </c>
      <c r="K1308" s="1" t="s">
        <v>277</v>
      </c>
      <c r="L1308" s="1" t="s">
        <v>1186</v>
      </c>
      <c r="M1308" s="1" t="s">
        <v>193</v>
      </c>
      <c r="N1308" s="1">
        <v>2017</v>
      </c>
      <c r="O1308" s="2">
        <v>0</v>
      </c>
      <c r="P1308" s="1">
        <v>0</v>
      </c>
      <c r="Q1308" s="2">
        <v>0</v>
      </c>
      <c r="R1308" s="1"/>
      <c r="S1308" s="2">
        <v>0</v>
      </c>
      <c r="T1308" s="1" t="s">
        <v>193</v>
      </c>
      <c r="V1308" t="s">
        <v>193</v>
      </c>
      <c r="W1308" t="s">
        <v>746</v>
      </c>
      <c r="X1308">
        <v>0</v>
      </c>
      <c r="Y1308">
        <v>1</v>
      </c>
      <c r="AA1308">
        <v>42815</v>
      </c>
      <c r="AB1308" t="s">
        <v>2712</v>
      </c>
      <c r="AE1308">
        <v>0</v>
      </c>
      <c r="AF1308">
        <v>0</v>
      </c>
    </row>
    <row r="1309" spans="1:32" x14ac:dyDescent="0.2">
      <c r="A1309" s="1" t="s">
        <v>512</v>
      </c>
      <c r="B1309" s="1" t="s">
        <v>648</v>
      </c>
      <c r="C1309" s="1" t="s">
        <v>193</v>
      </c>
      <c r="D1309" s="1" t="s">
        <v>284</v>
      </c>
      <c r="E1309" s="1">
        <v>426</v>
      </c>
      <c r="F1309" s="1" t="s">
        <v>2713</v>
      </c>
      <c r="G1309" s="1" t="s">
        <v>198</v>
      </c>
      <c r="H1309" s="2"/>
      <c r="I1309" s="2">
        <v>42815</v>
      </c>
      <c r="J1309" s="1">
        <v>4</v>
      </c>
      <c r="K1309" s="1" t="s">
        <v>277</v>
      </c>
      <c r="L1309" s="1" t="s">
        <v>1186</v>
      </c>
      <c r="M1309" s="1" t="s">
        <v>193</v>
      </c>
      <c r="N1309" s="1">
        <v>2017</v>
      </c>
      <c r="O1309" s="2">
        <v>0</v>
      </c>
      <c r="P1309" s="1">
        <v>0</v>
      </c>
      <c r="Q1309" s="2">
        <v>0</v>
      </c>
      <c r="R1309" s="1"/>
      <c r="S1309" s="2">
        <v>0</v>
      </c>
      <c r="T1309" s="1" t="s">
        <v>193</v>
      </c>
      <c r="V1309" t="s">
        <v>193</v>
      </c>
      <c r="W1309" t="s">
        <v>2714</v>
      </c>
      <c r="X1309">
        <v>0</v>
      </c>
      <c r="Y1309">
        <v>1</v>
      </c>
      <c r="AA1309">
        <v>42815</v>
      </c>
      <c r="AB1309" t="s">
        <v>2712</v>
      </c>
      <c r="AE1309">
        <v>0</v>
      </c>
      <c r="AF1309">
        <v>0</v>
      </c>
    </row>
    <row r="1310" spans="1:32" x14ac:dyDescent="0.2">
      <c r="A1310" s="1" t="s">
        <v>512</v>
      </c>
      <c r="B1310" s="1" t="s">
        <v>648</v>
      </c>
      <c r="C1310" s="1" t="s">
        <v>193</v>
      </c>
      <c r="D1310" s="1" t="s">
        <v>284</v>
      </c>
      <c r="E1310" s="1">
        <v>435</v>
      </c>
      <c r="F1310" s="1" t="s">
        <v>2715</v>
      </c>
      <c r="G1310" s="1" t="s">
        <v>198</v>
      </c>
      <c r="H1310" s="2"/>
      <c r="I1310" s="2">
        <v>42815</v>
      </c>
      <c r="J1310" s="1">
        <v>3.5</v>
      </c>
      <c r="K1310" s="1" t="s">
        <v>277</v>
      </c>
      <c r="L1310" s="1" t="s">
        <v>1186</v>
      </c>
      <c r="M1310" s="1" t="s">
        <v>193</v>
      </c>
      <c r="N1310" s="1">
        <v>2017</v>
      </c>
      <c r="O1310" s="2">
        <v>0</v>
      </c>
      <c r="P1310" s="1">
        <v>0</v>
      </c>
      <c r="Q1310" s="2">
        <v>0</v>
      </c>
      <c r="R1310" s="1"/>
      <c r="S1310" s="2">
        <v>0</v>
      </c>
      <c r="T1310" s="1" t="s">
        <v>193</v>
      </c>
      <c r="V1310" t="s">
        <v>193</v>
      </c>
      <c r="W1310" t="s">
        <v>2716</v>
      </c>
      <c r="X1310">
        <v>0</v>
      </c>
      <c r="Y1310">
        <v>1</v>
      </c>
      <c r="AA1310">
        <v>42815</v>
      </c>
      <c r="AB1310" t="s">
        <v>2712</v>
      </c>
      <c r="AC1310">
        <v>42815</v>
      </c>
      <c r="AD1310" t="s">
        <v>1535</v>
      </c>
      <c r="AE1310">
        <v>0</v>
      </c>
      <c r="AF1310">
        <v>0</v>
      </c>
    </row>
    <row r="1311" spans="1:32" x14ac:dyDescent="0.2">
      <c r="A1311" s="1" t="s">
        <v>512</v>
      </c>
      <c r="B1311" s="1" t="s">
        <v>648</v>
      </c>
      <c r="C1311" s="1" t="s">
        <v>193</v>
      </c>
      <c r="D1311" s="1" t="s">
        <v>284</v>
      </c>
      <c r="E1311" s="1">
        <v>436</v>
      </c>
      <c r="F1311" s="1" t="s">
        <v>2611</v>
      </c>
      <c r="G1311" s="1" t="s">
        <v>198</v>
      </c>
      <c r="H1311" s="2"/>
      <c r="I1311" s="2">
        <v>42759</v>
      </c>
      <c r="J1311" s="1">
        <v>2.8</v>
      </c>
      <c r="K1311" s="1" t="s">
        <v>277</v>
      </c>
      <c r="L1311" s="1" t="s">
        <v>1183</v>
      </c>
      <c r="M1311" s="1" t="s">
        <v>193</v>
      </c>
      <c r="N1311" s="1">
        <v>2017</v>
      </c>
      <c r="O1311" s="2">
        <v>0</v>
      </c>
      <c r="P1311" s="1">
        <v>0</v>
      </c>
      <c r="Q1311" s="2">
        <v>0</v>
      </c>
      <c r="R1311" s="1"/>
      <c r="S1311" s="2">
        <v>0</v>
      </c>
      <c r="T1311" s="1" t="s">
        <v>193</v>
      </c>
      <c r="V1311" t="s">
        <v>193</v>
      </c>
      <c r="W1311" t="s">
        <v>2717</v>
      </c>
      <c r="X1311">
        <v>0</v>
      </c>
      <c r="Y1311">
        <v>1</v>
      </c>
      <c r="AA1311">
        <v>42759</v>
      </c>
      <c r="AB1311" t="s">
        <v>2718</v>
      </c>
      <c r="AC1311">
        <v>42759</v>
      </c>
      <c r="AD1311" t="s">
        <v>2719</v>
      </c>
      <c r="AE1311">
        <v>0</v>
      </c>
      <c r="AF1311">
        <v>0</v>
      </c>
    </row>
    <row r="1312" spans="1:32" x14ac:dyDescent="0.2">
      <c r="A1312" s="1" t="s">
        <v>512</v>
      </c>
      <c r="B1312" s="1" t="s">
        <v>648</v>
      </c>
      <c r="C1312" s="1" t="s">
        <v>193</v>
      </c>
      <c r="D1312" s="1" t="s">
        <v>284</v>
      </c>
      <c r="E1312" s="1">
        <v>496</v>
      </c>
      <c r="F1312" s="1" t="s">
        <v>2720</v>
      </c>
      <c r="G1312" s="1" t="s">
        <v>198</v>
      </c>
      <c r="H1312" s="2"/>
      <c r="I1312" s="2">
        <v>42815</v>
      </c>
      <c r="J1312" s="1">
        <v>3.5</v>
      </c>
      <c r="K1312" s="1" t="s">
        <v>277</v>
      </c>
      <c r="L1312" s="1" t="s">
        <v>1186</v>
      </c>
      <c r="M1312" s="1" t="s">
        <v>193</v>
      </c>
      <c r="N1312" s="1">
        <v>2017</v>
      </c>
      <c r="O1312" s="2">
        <v>0</v>
      </c>
      <c r="P1312" s="1">
        <v>0</v>
      </c>
      <c r="Q1312" s="2">
        <v>0</v>
      </c>
      <c r="R1312" s="1"/>
      <c r="S1312" s="2">
        <v>0</v>
      </c>
      <c r="T1312" s="1" t="s">
        <v>193</v>
      </c>
      <c r="V1312" t="s">
        <v>193</v>
      </c>
      <c r="W1312" t="s">
        <v>2721</v>
      </c>
      <c r="X1312">
        <v>0</v>
      </c>
      <c r="Y1312">
        <v>1</v>
      </c>
      <c r="AA1312">
        <v>42815</v>
      </c>
      <c r="AB1312" t="s">
        <v>2712</v>
      </c>
      <c r="AE1312">
        <v>0</v>
      </c>
      <c r="AF1312">
        <v>0</v>
      </c>
    </row>
    <row r="1313" spans="1:32" x14ac:dyDescent="0.2">
      <c r="A1313" s="1" t="s">
        <v>512</v>
      </c>
      <c r="B1313" s="1" t="s">
        <v>648</v>
      </c>
      <c r="C1313" s="1" t="s">
        <v>193</v>
      </c>
      <c r="D1313" s="1" t="s">
        <v>284</v>
      </c>
      <c r="E1313" s="1">
        <v>558</v>
      </c>
      <c r="F1313" s="1" t="s">
        <v>2722</v>
      </c>
      <c r="G1313" s="1" t="s">
        <v>198</v>
      </c>
      <c r="H1313" s="2"/>
      <c r="I1313" s="2">
        <v>42893</v>
      </c>
      <c r="J1313" s="1">
        <v>4.5</v>
      </c>
      <c r="K1313" s="1" t="s">
        <v>277</v>
      </c>
      <c r="L1313" s="1" t="s">
        <v>1194</v>
      </c>
      <c r="M1313" s="1" t="s">
        <v>193</v>
      </c>
      <c r="N1313" s="1">
        <v>2017</v>
      </c>
      <c r="O1313" s="2">
        <v>0</v>
      </c>
      <c r="P1313" s="1">
        <v>0</v>
      </c>
      <c r="Q1313" s="2">
        <v>0</v>
      </c>
      <c r="R1313" s="1"/>
      <c r="S1313" s="2">
        <v>0</v>
      </c>
      <c r="T1313" s="1" t="s">
        <v>193</v>
      </c>
      <c r="V1313" t="s">
        <v>193</v>
      </c>
      <c r="W1313" t="s">
        <v>2723</v>
      </c>
      <c r="X1313">
        <v>0</v>
      </c>
      <c r="Y1313">
        <v>1</v>
      </c>
      <c r="AA1313">
        <v>42893</v>
      </c>
      <c r="AB1313" t="s">
        <v>2724</v>
      </c>
      <c r="AC1313">
        <v>42893</v>
      </c>
      <c r="AD1313" t="s">
        <v>2725</v>
      </c>
      <c r="AE1313">
        <v>0</v>
      </c>
      <c r="AF1313">
        <v>0</v>
      </c>
    </row>
    <row r="1314" spans="1:32" x14ac:dyDescent="0.2">
      <c r="A1314" s="1" t="s">
        <v>512</v>
      </c>
      <c r="B1314" s="1" t="s">
        <v>648</v>
      </c>
      <c r="C1314" s="1" t="s">
        <v>193</v>
      </c>
      <c r="D1314" s="1" t="s">
        <v>276</v>
      </c>
      <c r="E1314" s="1">
        <v>469</v>
      </c>
      <c r="F1314" s="1" t="s">
        <v>1026</v>
      </c>
      <c r="G1314" s="1" t="s">
        <v>198</v>
      </c>
      <c r="H1314" s="2"/>
      <c r="I1314" s="2">
        <v>42815</v>
      </c>
      <c r="J1314" s="1">
        <v>2.5</v>
      </c>
      <c r="K1314" s="1" t="s">
        <v>277</v>
      </c>
      <c r="L1314" s="1" t="s">
        <v>1186</v>
      </c>
      <c r="M1314" s="1" t="s">
        <v>193</v>
      </c>
      <c r="N1314" s="1">
        <v>2017</v>
      </c>
      <c r="O1314" s="2">
        <v>0</v>
      </c>
      <c r="P1314" s="1">
        <v>1</v>
      </c>
      <c r="Q1314" s="2">
        <v>1</v>
      </c>
      <c r="R1314" s="1"/>
      <c r="S1314" s="2">
        <v>0</v>
      </c>
      <c r="T1314" s="1" t="s">
        <v>193</v>
      </c>
      <c r="U1314">
        <v>2.5</v>
      </c>
      <c r="V1314" t="s">
        <v>193</v>
      </c>
      <c r="W1314" t="s">
        <v>2726</v>
      </c>
      <c r="X1314">
        <v>0</v>
      </c>
      <c r="Y1314">
        <v>1</v>
      </c>
      <c r="AA1314">
        <v>42815</v>
      </c>
      <c r="AB1314" t="s">
        <v>2712</v>
      </c>
      <c r="AE1314">
        <v>0</v>
      </c>
      <c r="AF1314">
        <v>0</v>
      </c>
    </row>
    <row r="1315" spans="1:32" x14ac:dyDescent="0.2">
      <c r="A1315" s="1" t="s">
        <v>512</v>
      </c>
      <c r="B1315" s="1" t="s">
        <v>648</v>
      </c>
      <c r="C1315" s="1" t="s">
        <v>193</v>
      </c>
      <c r="D1315" s="1" t="s">
        <v>276</v>
      </c>
      <c r="E1315" s="1">
        <v>486</v>
      </c>
      <c r="F1315" s="1" t="s">
        <v>2727</v>
      </c>
      <c r="G1315" s="1" t="s">
        <v>198</v>
      </c>
      <c r="H1315" s="2"/>
      <c r="I1315" s="2">
        <v>42815</v>
      </c>
      <c r="J1315" s="1">
        <v>2.5</v>
      </c>
      <c r="K1315" s="1" t="s">
        <v>277</v>
      </c>
      <c r="L1315" s="1" t="s">
        <v>1186</v>
      </c>
      <c r="M1315" s="1" t="s">
        <v>193</v>
      </c>
      <c r="N1315" s="1">
        <v>2017</v>
      </c>
      <c r="O1315" s="2">
        <v>0</v>
      </c>
      <c r="P1315" s="1">
        <v>1</v>
      </c>
      <c r="Q1315" s="2">
        <v>1</v>
      </c>
      <c r="R1315" s="1"/>
      <c r="S1315" s="2">
        <v>1</v>
      </c>
      <c r="T1315" s="1" t="s">
        <v>193</v>
      </c>
      <c r="U1315">
        <v>2.5</v>
      </c>
      <c r="V1315" t="s">
        <v>193</v>
      </c>
      <c r="W1315" t="s">
        <v>2728</v>
      </c>
      <c r="X1315">
        <v>0</v>
      </c>
      <c r="Y1315">
        <v>42815</v>
      </c>
      <c r="Z1315" t="s">
        <v>2729</v>
      </c>
      <c r="AA1315">
        <v>42815</v>
      </c>
      <c r="AB1315" t="s">
        <v>2712</v>
      </c>
      <c r="AC1315">
        <v>42815</v>
      </c>
      <c r="AD1315" t="s">
        <v>1535</v>
      </c>
      <c r="AE1315">
        <v>0</v>
      </c>
      <c r="AF1315">
        <v>0</v>
      </c>
    </row>
    <row r="1316" spans="1:32" x14ac:dyDescent="0.2">
      <c r="A1316" s="1" t="s">
        <v>512</v>
      </c>
      <c r="B1316" s="1" t="s">
        <v>648</v>
      </c>
      <c r="C1316" s="1" t="s">
        <v>193</v>
      </c>
      <c r="D1316" s="1" t="s">
        <v>276</v>
      </c>
      <c r="E1316" s="1">
        <v>496</v>
      </c>
      <c r="F1316" s="1" t="s">
        <v>2730</v>
      </c>
      <c r="G1316" s="1" t="s">
        <v>198</v>
      </c>
      <c r="H1316" s="2"/>
      <c r="I1316" s="2">
        <v>42870</v>
      </c>
      <c r="J1316" s="1">
        <v>4.5</v>
      </c>
      <c r="K1316" s="1" t="s">
        <v>277</v>
      </c>
      <c r="L1316" s="1" t="s">
        <v>1194</v>
      </c>
      <c r="M1316" s="1" t="s">
        <v>193</v>
      </c>
      <c r="N1316" s="1">
        <v>2017</v>
      </c>
      <c r="O1316" s="2">
        <v>0</v>
      </c>
      <c r="P1316" s="1">
        <v>0</v>
      </c>
      <c r="Q1316" s="2">
        <v>0</v>
      </c>
      <c r="R1316" s="1"/>
      <c r="S1316" s="2">
        <v>0</v>
      </c>
      <c r="T1316" s="1" t="s">
        <v>193</v>
      </c>
      <c r="V1316" t="s">
        <v>193</v>
      </c>
      <c r="W1316" t="s">
        <v>2731</v>
      </c>
      <c r="X1316">
        <v>0</v>
      </c>
      <c r="Y1316">
        <v>1</v>
      </c>
      <c r="AA1316">
        <v>42870</v>
      </c>
      <c r="AB1316" t="s">
        <v>2732</v>
      </c>
      <c r="AC1316">
        <v>42870</v>
      </c>
      <c r="AD1316" t="s">
        <v>1538</v>
      </c>
      <c r="AE1316">
        <v>0</v>
      </c>
      <c r="AF1316">
        <v>0</v>
      </c>
    </row>
    <row r="1317" spans="1:32" x14ac:dyDescent="0.2">
      <c r="A1317" s="1" t="s">
        <v>512</v>
      </c>
      <c r="B1317" s="1" t="s">
        <v>648</v>
      </c>
      <c r="C1317" s="1" t="s">
        <v>193</v>
      </c>
      <c r="D1317" s="1" t="s">
        <v>276</v>
      </c>
      <c r="E1317" s="1">
        <v>558</v>
      </c>
      <c r="F1317" s="1" t="s">
        <v>2722</v>
      </c>
      <c r="G1317" s="1" t="s">
        <v>198</v>
      </c>
      <c r="H1317" s="2"/>
      <c r="I1317" s="2">
        <v>42894</v>
      </c>
      <c r="J1317" s="1">
        <v>4.8</v>
      </c>
      <c r="K1317" s="1" t="s">
        <v>277</v>
      </c>
      <c r="L1317" s="1" t="s">
        <v>1194</v>
      </c>
      <c r="M1317" s="1" t="s">
        <v>193</v>
      </c>
      <c r="N1317" s="1">
        <v>2017</v>
      </c>
      <c r="O1317" s="2">
        <v>0</v>
      </c>
      <c r="P1317" s="1">
        <v>0</v>
      </c>
      <c r="Q1317" s="2">
        <v>0</v>
      </c>
      <c r="R1317" s="1"/>
      <c r="S1317" s="2">
        <v>0</v>
      </c>
      <c r="T1317" s="1" t="s">
        <v>193</v>
      </c>
      <c r="V1317" t="s">
        <v>193</v>
      </c>
      <c r="W1317" t="s">
        <v>2733</v>
      </c>
      <c r="X1317">
        <v>0</v>
      </c>
      <c r="Y1317">
        <v>1</v>
      </c>
      <c r="AA1317">
        <v>42894</v>
      </c>
      <c r="AB1317" t="s">
        <v>2734</v>
      </c>
      <c r="AC1317">
        <v>42894</v>
      </c>
      <c r="AD1317" t="s">
        <v>2735</v>
      </c>
      <c r="AE1317">
        <v>0</v>
      </c>
      <c r="AF1317">
        <v>0</v>
      </c>
    </row>
    <row r="1318" spans="1:32" x14ac:dyDescent="0.2">
      <c r="A1318" s="1" t="s">
        <v>661</v>
      </c>
      <c r="B1318" s="1" t="s">
        <v>662</v>
      </c>
      <c r="C1318" s="1" t="s">
        <v>663</v>
      </c>
      <c r="D1318" s="1" t="s">
        <v>284</v>
      </c>
      <c r="E1318" s="1">
        <v>20</v>
      </c>
      <c r="F1318" s="1" t="s">
        <v>1673</v>
      </c>
      <c r="G1318" s="1" t="s">
        <v>198</v>
      </c>
      <c r="H1318" s="2"/>
      <c r="I1318" s="2">
        <v>42865</v>
      </c>
      <c r="J1318" s="1">
        <v>1.5</v>
      </c>
      <c r="K1318" s="1" t="s">
        <v>277</v>
      </c>
      <c r="L1318" s="1" t="s">
        <v>669</v>
      </c>
      <c r="M1318" s="1" t="s">
        <v>193</v>
      </c>
      <c r="N1318" s="1">
        <v>2017</v>
      </c>
      <c r="O1318" s="2">
        <v>0</v>
      </c>
      <c r="P1318" s="1">
        <v>1</v>
      </c>
      <c r="Q1318" s="2">
        <v>1</v>
      </c>
      <c r="R1318" s="1"/>
      <c r="S1318" s="2">
        <v>1</v>
      </c>
      <c r="T1318" s="1" t="s">
        <v>193</v>
      </c>
      <c r="U1318">
        <v>1.5</v>
      </c>
      <c r="V1318" t="s">
        <v>193</v>
      </c>
      <c r="W1318" t="s">
        <v>1800</v>
      </c>
      <c r="X1318">
        <v>0</v>
      </c>
      <c r="Y1318">
        <v>42865</v>
      </c>
      <c r="Z1318" t="s">
        <v>2736</v>
      </c>
      <c r="AA1318">
        <v>42865</v>
      </c>
      <c r="AB1318" t="s">
        <v>2737</v>
      </c>
      <c r="AC1318">
        <v>42865</v>
      </c>
      <c r="AD1318" t="s">
        <v>1621</v>
      </c>
      <c r="AE1318">
        <v>0</v>
      </c>
      <c r="AF1318">
        <v>0</v>
      </c>
    </row>
    <row r="1319" spans="1:32" x14ac:dyDescent="0.2">
      <c r="A1319" s="1" t="s">
        <v>661</v>
      </c>
      <c r="B1319" s="1" t="s">
        <v>662</v>
      </c>
      <c r="C1319" s="1" t="s">
        <v>663</v>
      </c>
      <c r="D1319" s="1" t="s">
        <v>284</v>
      </c>
      <c r="E1319" s="1">
        <v>403</v>
      </c>
      <c r="F1319" s="1" t="s">
        <v>2738</v>
      </c>
      <c r="G1319" s="1" t="s">
        <v>198</v>
      </c>
      <c r="H1319" s="2"/>
      <c r="I1319" s="2">
        <v>42865</v>
      </c>
      <c r="J1319" s="1">
        <v>4.5999999999999996</v>
      </c>
      <c r="K1319" s="1" t="s">
        <v>277</v>
      </c>
      <c r="L1319" s="1" t="s">
        <v>669</v>
      </c>
      <c r="M1319" s="1" t="s">
        <v>193</v>
      </c>
      <c r="N1319" s="1">
        <v>2017</v>
      </c>
      <c r="O1319" s="2">
        <v>0</v>
      </c>
      <c r="P1319" s="1">
        <v>0</v>
      </c>
      <c r="Q1319" s="2">
        <v>0</v>
      </c>
      <c r="R1319" s="1"/>
      <c r="S1319" s="2">
        <v>0</v>
      </c>
      <c r="T1319" s="1" t="s">
        <v>193</v>
      </c>
      <c r="V1319" t="s">
        <v>193</v>
      </c>
      <c r="W1319" t="s">
        <v>2739</v>
      </c>
      <c r="X1319">
        <v>0</v>
      </c>
      <c r="Y1319">
        <v>1</v>
      </c>
      <c r="AA1319">
        <v>42865</v>
      </c>
      <c r="AB1319" t="s">
        <v>2737</v>
      </c>
      <c r="AC1319">
        <v>42865</v>
      </c>
      <c r="AD1319" t="s">
        <v>1682</v>
      </c>
      <c r="AE1319">
        <v>0</v>
      </c>
      <c r="AF1319">
        <v>0</v>
      </c>
    </row>
    <row r="1320" spans="1:32" x14ac:dyDescent="0.2">
      <c r="A1320" s="1" t="s">
        <v>661</v>
      </c>
      <c r="B1320" s="1" t="s">
        <v>662</v>
      </c>
      <c r="C1320" s="1" t="s">
        <v>663</v>
      </c>
      <c r="D1320" s="1" t="s">
        <v>284</v>
      </c>
      <c r="E1320" s="1">
        <v>457</v>
      </c>
      <c r="F1320" s="1" t="s">
        <v>690</v>
      </c>
      <c r="G1320" s="1" t="s">
        <v>198</v>
      </c>
      <c r="H1320" s="2"/>
      <c r="I1320" s="2">
        <v>42865</v>
      </c>
      <c r="J1320" s="1">
        <v>4.8</v>
      </c>
      <c r="K1320" s="1" t="s">
        <v>277</v>
      </c>
      <c r="L1320" s="1" t="s">
        <v>669</v>
      </c>
      <c r="M1320" s="1" t="s">
        <v>193</v>
      </c>
      <c r="N1320" s="1">
        <v>2017</v>
      </c>
      <c r="O1320" s="2">
        <v>0</v>
      </c>
      <c r="P1320" s="1">
        <v>0</v>
      </c>
      <c r="Q1320" s="2">
        <v>0</v>
      </c>
      <c r="R1320" s="1"/>
      <c r="S1320" s="2">
        <v>0</v>
      </c>
      <c r="T1320" s="1" t="s">
        <v>193</v>
      </c>
      <c r="V1320" t="s">
        <v>193</v>
      </c>
      <c r="W1320" t="s">
        <v>1811</v>
      </c>
      <c r="X1320">
        <v>0</v>
      </c>
      <c r="Y1320">
        <v>1</v>
      </c>
      <c r="AA1320">
        <v>42865</v>
      </c>
      <c r="AB1320" t="s">
        <v>2737</v>
      </c>
      <c r="AC1320">
        <v>42865</v>
      </c>
      <c r="AD1320" t="s">
        <v>1682</v>
      </c>
      <c r="AE1320">
        <v>0</v>
      </c>
      <c r="AF1320">
        <v>0</v>
      </c>
    </row>
    <row r="1321" spans="1:32" x14ac:dyDescent="0.2">
      <c r="A1321" s="1" t="s">
        <v>661</v>
      </c>
      <c r="B1321" s="1" t="s">
        <v>662</v>
      </c>
      <c r="C1321" s="1" t="s">
        <v>697</v>
      </c>
      <c r="D1321" s="1" t="s">
        <v>284</v>
      </c>
      <c r="E1321" s="1">
        <v>743</v>
      </c>
      <c r="F1321" s="1" t="s">
        <v>1701</v>
      </c>
      <c r="G1321" s="1" t="s">
        <v>198</v>
      </c>
      <c r="H1321" s="2"/>
      <c r="I1321" s="2">
        <v>42916</v>
      </c>
      <c r="J1321" s="1">
        <v>4.3</v>
      </c>
      <c r="K1321" s="1" t="s">
        <v>277</v>
      </c>
      <c r="L1321" s="1" t="s">
        <v>1699</v>
      </c>
      <c r="M1321" s="1" t="s">
        <v>193</v>
      </c>
      <c r="N1321" s="1">
        <v>2017</v>
      </c>
      <c r="O1321" s="2">
        <v>0</v>
      </c>
      <c r="P1321" s="1">
        <v>0</v>
      </c>
      <c r="Q1321" s="2">
        <v>1</v>
      </c>
      <c r="R1321" s="1"/>
      <c r="S1321" s="2">
        <v>1</v>
      </c>
      <c r="T1321" s="1" t="s">
        <v>193</v>
      </c>
      <c r="V1321" t="s">
        <v>193</v>
      </c>
      <c r="W1321" t="s">
        <v>2740</v>
      </c>
      <c r="X1321">
        <v>0</v>
      </c>
      <c r="Y1321">
        <v>42916</v>
      </c>
      <c r="Z1321" t="s">
        <v>174</v>
      </c>
      <c r="AA1321">
        <v>42916</v>
      </c>
      <c r="AB1321" t="s">
        <v>2741</v>
      </c>
      <c r="AC1321">
        <v>42916</v>
      </c>
      <c r="AD1321" t="s">
        <v>2742</v>
      </c>
      <c r="AE1321">
        <v>0</v>
      </c>
      <c r="AF1321">
        <v>0</v>
      </c>
    </row>
    <row r="1322" spans="1:32" x14ac:dyDescent="0.2">
      <c r="A1322" s="1" t="s">
        <v>661</v>
      </c>
      <c r="B1322" s="1" t="s">
        <v>662</v>
      </c>
      <c r="C1322" s="1" t="s">
        <v>697</v>
      </c>
      <c r="D1322" s="1" t="s">
        <v>276</v>
      </c>
      <c r="E1322" s="1">
        <v>806</v>
      </c>
      <c r="F1322" s="1" t="s">
        <v>388</v>
      </c>
      <c r="G1322" s="1" t="s">
        <v>198</v>
      </c>
      <c r="H1322" s="2"/>
      <c r="I1322" s="2">
        <v>42914</v>
      </c>
      <c r="J1322" s="1">
        <v>3.3</v>
      </c>
      <c r="K1322" s="1" t="s">
        <v>277</v>
      </c>
      <c r="L1322" s="1" t="s">
        <v>698</v>
      </c>
      <c r="M1322" s="1" t="s">
        <v>193</v>
      </c>
      <c r="N1322" s="1">
        <v>2017</v>
      </c>
      <c r="O1322" s="2">
        <v>0</v>
      </c>
      <c r="P1322" s="1">
        <v>0</v>
      </c>
      <c r="Q1322" s="2">
        <v>0</v>
      </c>
      <c r="R1322" s="1"/>
      <c r="S1322" s="2">
        <v>0</v>
      </c>
      <c r="T1322" s="1" t="s">
        <v>193</v>
      </c>
      <c r="V1322" t="s">
        <v>193</v>
      </c>
      <c r="W1322" t="s">
        <v>521</v>
      </c>
      <c r="X1322">
        <v>0</v>
      </c>
      <c r="Y1322">
        <v>1</v>
      </c>
      <c r="AA1322">
        <v>42914</v>
      </c>
      <c r="AB1322" t="s">
        <v>2743</v>
      </c>
      <c r="AC1322">
        <v>42914</v>
      </c>
      <c r="AD1322" t="s">
        <v>1661</v>
      </c>
      <c r="AE1322">
        <v>0</v>
      </c>
      <c r="AF1322">
        <v>0</v>
      </c>
    </row>
    <row r="1323" spans="1:32" x14ac:dyDescent="0.2">
      <c r="A1323" s="1" t="s">
        <v>661</v>
      </c>
      <c r="B1323" s="1" t="s">
        <v>662</v>
      </c>
      <c r="C1323" s="1" t="s">
        <v>663</v>
      </c>
      <c r="D1323" s="1" t="s">
        <v>331</v>
      </c>
      <c r="E1323" s="1">
        <v>150</v>
      </c>
      <c r="F1323" s="1" t="s">
        <v>2744</v>
      </c>
      <c r="G1323" s="1" t="s">
        <v>198</v>
      </c>
      <c r="H1323" s="2"/>
      <c r="I1323" s="2">
        <v>42733</v>
      </c>
      <c r="J1323" s="1">
        <v>5</v>
      </c>
      <c r="K1323" s="1" t="s">
        <v>277</v>
      </c>
      <c r="L1323" s="1" t="s">
        <v>702</v>
      </c>
      <c r="M1323" s="1" t="s">
        <v>193</v>
      </c>
      <c r="N1323" s="1">
        <v>2016</v>
      </c>
      <c r="O1323" s="2">
        <v>0</v>
      </c>
      <c r="P1323" s="1">
        <v>0</v>
      </c>
      <c r="Q1323" s="2">
        <v>0</v>
      </c>
      <c r="R1323" s="1"/>
      <c r="S1323" s="2">
        <v>0</v>
      </c>
      <c r="T1323" s="1" t="s">
        <v>193</v>
      </c>
      <c r="V1323" t="s">
        <v>193</v>
      </c>
      <c r="W1323" t="s">
        <v>2745</v>
      </c>
      <c r="X1323">
        <v>0</v>
      </c>
      <c r="Y1323">
        <v>1</v>
      </c>
      <c r="AA1323">
        <v>42733</v>
      </c>
      <c r="AB1323" t="s">
        <v>2746</v>
      </c>
      <c r="AC1323">
        <v>42733</v>
      </c>
      <c r="AD1323" t="s">
        <v>2747</v>
      </c>
      <c r="AE1323">
        <v>0</v>
      </c>
      <c r="AF1323">
        <v>0</v>
      </c>
    </row>
    <row r="1324" spans="1:32" x14ac:dyDescent="0.2">
      <c r="A1324" s="1" t="s">
        <v>656</v>
      </c>
      <c r="B1324" s="1" t="s">
        <v>815</v>
      </c>
      <c r="C1324" s="1" t="s">
        <v>193</v>
      </c>
      <c r="D1324" s="1" t="s">
        <v>284</v>
      </c>
      <c r="E1324" s="1">
        <v>24</v>
      </c>
      <c r="F1324" s="1" t="s">
        <v>2748</v>
      </c>
      <c r="G1324" s="1" t="s">
        <v>198</v>
      </c>
      <c r="H1324" s="2"/>
      <c r="I1324" s="2">
        <v>42593</v>
      </c>
      <c r="J1324" s="1">
        <v>4.0999999999999996</v>
      </c>
      <c r="K1324" s="1" t="s">
        <v>277</v>
      </c>
      <c r="L1324" s="1" t="s">
        <v>2749</v>
      </c>
      <c r="M1324" s="1" t="s">
        <v>193</v>
      </c>
      <c r="N1324" s="1">
        <v>2016</v>
      </c>
      <c r="O1324" s="2">
        <v>0</v>
      </c>
      <c r="P1324" s="1">
        <v>0</v>
      </c>
      <c r="Q1324" s="2">
        <v>0</v>
      </c>
      <c r="R1324" s="1"/>
      <c r="S1324" s="2">
        <v>0</v>
      </c>
      <c r="T1324" s="1" t="s">
        <v>193</v>
      </c>
      <c r="V1324" t="s">
        <v>193</v>
      </c>
      <c r="W1324" t="s">
        <v>1806</v>
      </c>
      <c r="X1324">
        <v>0</v>
      </c>
      <c r="Y1324">
        <v>1</v>
      </c>
      <c r="AA1324">
        <v>42593</v>
      </c>
      <c r="AB1324" t="s">
        <v>2750</v>
      </c>
      <c r="AC1324">
        <v>42593</v>
      </c>
      <c r="AD1324" t="s">
        <v>2751</v>
      </c>
      <c r="AE1324">
        <v>0</v>
      </c>
      <c r="AF1324">
        <v>0</v>
      </c>
    </row>
    <row r="1325" spans="1:32" x14ac:dyDescent="0.2">
      <c r="A1325" s="1" t="s">
        <v>656</v>
      </c>
      <c r="B1325" s="1" t="s">
        <v>815</v>
      </c>
      <c r="C1325" s="1" t="s">
        <v>193</v>
      </c>
      <c r="D1325" s="1" t="s">
        <v>276</v>
      </c>
      <c r="E1325" s="1">
        <v>25</v>
      </c>
      <c r="F1325" s="1" t="s">
        <v>2752</v>
      </c>
      <c r="G1325" s="1" t="s">
        <v>198</v>
      </c>
      <c r="H1325" s="2"/>
      <c r="I1325" s="2">
        <v>42409</v>
      </c>
      <c r="J1325" s="1">
        <v>3.9</v>
      </c>
      <c r="K1325" s="1" t="s">
        <v>277</v>
      </c>
      <c r="L1325" s="1" t="s">
        <v>2749</v>
      </c>
      <c r="M1325" s="1" t="s">
        <v>193</v>
      </c>
      <c r="N1325" s="1">
        <v>2016</v>
      </c>
      <c r="O1325" s="2">
        <v>0</v>
      </c>
      <c r="P1325" s="1">
        <v>0</v>
      </c>
      <c r="Q1325" s="2">
        <v>0</v>
      </c>
      <c r="R1325" s="1"/>
      <c r="S1325" s="2">
        <v>0</v>
      </c>
      <c r="T1325" s="1" t="s">
        <v>193</v>
      </c>
      <c r="V1325" t="s">
        <v>193</v>
      </c>
      <c r="W1325" t="s">
        <v>2029</v>
      </c>
      <c r="X1325">
        <v>0</v>
      </c>
      <c r="Y1325">
        <v>1</v>
      </c>
      <c r="AA1325">
        <v>42409</v>
      </c>
      <c r="AB1325" t="s">
        <v>2753</v>
      </c>
      <c r="AC1325">
        <v>42409</v>
      </c>
      <c r="AD1325" t="s">
        <v>2751</v>
      </c>
      <c r="AE1325">
        <v>0</v>
      </c>
      <c r="AF1325">
        <v>0</v>
      </c>
    </row>
    <row r="1326" spans="1:32" x14ac:dyDescent="0.2">
      <c r="A1326" s="1" t="s">
        <v>656</v>
      </c>
      <c r="B1326" s="1" t="s">
        <v>815</v>
      </c>
      <c r="C1326" s="1" t="s">
        <v>193</v>
      </c>
      <c r="D1326" s="1" t="s">
        <v>276</v>
      </c>
      <c r="E1326" s="1">
        <v>38</v>
      </c>
      <c r="F1326" s="1" t="s">
        <v>820</v>
      </c>
      <c r="G1326" s="1" t="s">
        <v>198</v>
      </c>
      <c r="H1326" s="2"/>
      <c r="I1326" s="2">
        <v>42549</v>
      </c>
      <c r="J1326" s="1">
        <v>4.8</v>
      </c>
      <c r="K1326" s="1" t="s">
        <v>277</v>
      </c>
      <c r="L1326" s="1" t="s">
        <v>764</v>
      </c>
      <c r="M1326" s="1" t="s">
        <v>193</v>
      </c>
      <c r="N1326" s="1">
        <v>2016</v>
      </c>
      <c r="O1326" s="2">
        <v>0</v>
      </c>
      <c r="P1326" s="1">
        <v>0</v>
      </c>
      <c r="Q1326" s="2">
        <v>0</v>
      </c>
      <c r="R1326" s="1"/>
      <c r="S1326" s="2">
        <v>0</v>
      </c>
      <c r="T1326" s="1" t="s">
        <v>193</v>
      </c>
      <c r="V1326" t="s">
        <v>193</v>
      </c>
      <c r="W1326" t="s">
        <v>2754</v>
      </c>
      <c r="X1326">
        <v>0</v>
      </c>
      <c r="Y1326">
        <v>1</v>
      </c>
      <c r="AA1326">
        <v>42549</v>
      </c>
      <c r="AB1326" t="s">
        <v>2755</v>
      </c>
      <c r="AE1326">
        <v>0</v>
      </c>
      <c r="AF1326">
        <v>0</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
  <sheetViews>
    <sheetView tabSelected="1" showWhiteSpace="0" zoomScaleNormal="100" workbookViewId="0">
      <selection activeCell="AA2" sqref="AA2"/>
    </sheetView>
  </sheetViews>
  <sheetFormatPr defaultRowHeight="14.25" x14ac:dyDescent="0.2"/>
  <cols>
    <col min="1" max="1" width="32.125" bestFit="1" customWidth="1"/>
    <col min="2" max="2" width="3.875" bestFit="1" customWidth="1"/>
  </cols>
  <sheetData>
    <row r="1" spans="1:27" ht="15" x14ac:dyDescent="0.25">
      <c r="A1" s="43" t="str">
        <f>Summary_Header</f>
        <v>Allegheny Highlands Council Summary Report</v>
      </c>
      <c r="B1" s="44"/>
      <c r="C1" s="17"/>
      <c r="AA1" t="str">
        <f>Report_Council&amp;" "&amp;"Summary Report"</f>
        <v>Allegheny Highlands Council Summary Report</v>
      </c>
    </row>
    <row r="2" spans="1:27" x14ac:dyDescent="0.2">
      <c r="A2" s="18" t="s">
        <v>201</v>
      </c>
      <c r="B2" s="26">
        <f>COUNTIF(NeverContacted,"x")</f>
        <v>331</v>
      </c>
      <c r="C2" s="17"/>
      <c r="AA2" t="str">
        <f>"Area x"&amp;" "&amp;"Summary Report"</f>
        <v>Area x Summary Report</v>
      </c>
    </row>
    <row r="3" spans="1:27" x14ac:dyDescent="0.2">
      <c r="A3" s="18" t="s">
        <v>202</v>
      </c>
      <c r="B3" s="26">
        <f>COUNTIFS(New_Units,"Yes",NeverContacted,"x")</f>
        <v>68</v>
      </c>
      <c r="C3" s="17"/>
    </row>
    <row r="4" spans="1:27" x14ac:dyDescent="0.2">
      <c r="A4" s="18" t="s">
        <v>181</v>
      </c>
      <c r="B4" s="26">
        <f>COUNTIF(LastContact2015,"x")</f>
        <v>102</v>
      </c>
      <c r="C4" s="17"/>
    </row>
    <row r="5" spans="1:27" x14ac:dyDescent="0.2">
      <c r="A5" s="18" t="s">
        <v>184</v>
      </c>
      <c r="B5" s="26">
        <f>COUNT(Score2_5)</f>
        <v>102</v>
      </c>
      <c r="C5" s="17"/>
    </row>
    <row r="6" spans="1:27" x14ac:dyDescent="0.2">
      <c r="A6" s="18" t="s">
        <v>185</v>
      </c>
      <c r="B6" s="26">
        <f>(COUNTA(PriorityNeeds)-1)-COUNTIF(PriorityNeeds, "(blank)")</f>
        <v>11</v>
      </c>
      <c r="C6" s="17"/>
    </row>
    <row r="7" spans="1:27" x14ac:dyDescent="0.2">
      <c r="A7" s="18" t="s">
        <v>186</v>
      </c>
      <c r="B7" s="26">
        <f>COUNTA(Units)-1</f>
        <v>543</v>
      </c>
      <c r="C7" s="17"/>
    </row>
    <row r="8" spans="1:27" x14ac:dyDescent="0.2">
      <c r="A8" s="18" t="s">
        <v>196</v>
      </c>
      <c r="B8" s="26">
        <f>COUNTIF(New_Units,"Yes")</f>
        <v>86</v>
      </c>
    </row>
  </sheetData>
  <mergeCells count="1">
    <mergeCell ref="A1:B1"/>
  </mergeCells>
  <printOptions horizontalCentered="1"/>
  <pageMargins left="0.25" right="0.25" top="0.75" bottom="0.75" header="0.3" footer="0.3"/>
  <pageSetup orientation="landscape" r:id="rId1"/>
  <headerFooter scaleWithDoc="0">
    <oddHeader>&amp;C&amp;"Arial,Bold"&amp;14Units Needing Attention - Summary</oddHeader>
    <oddFooter>&amp;L
Date Printed: &amp;D&amp;C&amp;G
Page &amp;P of &amp;N&amp;R
v2017-9</oddFooter>
  </headerFooter>
  <drawing r:id="rId2"/>
  <legacyDrawingHF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7961"/>
  <sheetViews>
    <sheetView zoomScaleNormal="100" workbookViewId="0">
      <pane ySplit="3" topLeftCell="A4" activePane="bottomLeft" state="frozen"/>
      <selection activeCell="A2" sqref="A2"/>
      <selection pane="bottomLeft" activeCell="E5" sqref="E5"/>
    </sheetView>
  </sheetViews>
  <sheetFormatPr defaultRowHeight="14.25" x14ac:dyDescent="0.2"/>
  <cols>
    <col min="1" max="2" width="20.625" style="3" customWidth="1"/>
    <col min="3" max="3" width="15.625" style="3" customWidth="1"/>
    <col min="4" max="4" width="10.625" style="5" customWidth="1"/>
    <col min="5" max="5" width="6.125" style="4" customWidth="1"/>
    <col min="6" max="6" width="23.25" style="28" bestFit="1" customWidth="1"/>
    <col min="7" max="7" width="17.625" style="28" bestFit="1" customWidth="1"/>
    <col min="8" max="8" width="14.625" style="33" bestFit="1" customWidth="1"/>
    <col min="9" max="9" width="9" style="32"/>
    <col min="10" max="10" width="10.875" style="32" customWidth="1"/>
    <col min="11" max="11" width="11.375" style="16" customWidth="1"/>
    <col min="12" max="12" width="10.875" customWidth="1"/>
    <col min="27" max="27" width="15.625" bestFit="1" customWidth="1"/>
  </cols>
  <sheetData>
    <row r="1" spans="1:27" hidden="1" x14ac:dyDescent="0.2">
      <c r="A1" s="6" t="s">
        <v>22</v>
      </c>
      <c r="B1" s="3" t="s" vm="3">
        <v>199</v>
      </c>
      <c r="L1" s="15">
        <f>COUNTA(4:4)</f>
        <v>12</v>
      </c>
      <c r="M1" s="15">
        <f>COUNTA(Units)</f>
        <v>544</v>
      </c>
    </row>
    <row r="2" spans="1:27" hidden="1" x14ac:dyDescent="0.2">
      <c r="A2" s="6" t="s">
        <v>200</v>
      </c>
      <c r="B2" s="3" t="s" vm="4">
        <v>190</v>
      </c>
      <c r="C2"/>
      <c r="D2"/>
      <c r="E2"/>
      <c r="H2" s="34"/>
    </row>
    <row r="3" spans="1:27" x14ac:dyDescent="0.2">
      <c r="A3"/>
      <c r="B3"/>
      <c r="C3"/>
      <c r="D3"/>
      <c r="E3"/>
      <c r="F3" s="29"/>
      <c r="G3" s="29"/>
      <c r="H3" s="35"/>
      <c r="AA3" t="str">
        <f>LEFT(A5,LEN(A5)-4)</f>
        <v>Allegheny Highlands Council</v>
      </c>
    </row>
    <row r="4" spans="1:27" ht="57" x14ac:dyDescent="0.2">
      <c r="A4" s="24" t="s">
        <v>0</v>
      </c>
      <c r="B4" s="20" t="s">
        <v>1</v>
      </c>
      <c r="C4" s="20" t="s">
        <v>2</v>
      </c>
      <c r="D4" s="21" t="s">
        <v>3</v>
      </c>
      <c r="E4" s="30" t="s">
        <v>195</v>
      </c>
      <c r="F4" s="25" t="s">
        <v>191</v>
      </c>
      <c r="G4" s="30" t="s">
        <v>194</v>
      </c>
      <c r="H4" s="31" t="s">
        <v>7</v>
      </c>
      <c r="I4" s="19" t="s">
        <v>23</v>
      </c>
      <c r="J4" s="19" t="s">
        <v>181</v>
      </c>
      <c r="K4" s="23" t="s">
        <v>183</v>
      </c>
      <c r="L4" s="19" t="s">
        <v>192</v>
      </c>
    </row>
    <row r="5" spans="1:27" x14ac:dyDescent="0.2">
      <c r="A5" s="3" t="s">
        <v>302</v>
      </c>
      <c r="B5" s="3" t="s">
        <v>303</v>
      </c>
      <c r="D5" s="3" t="s">
        <v>333</v>
      </c>
      <c r="E5" s="3" t="s">
        <v>198</v>
      </c>
      <c r="F5" s="3" t="s">
        <v>332</v>
      </c>
      <c r="G5" s="4" t="s">
        <v>24</v>
      </c>
      <c r="H5" s="4" t="s">
        <v>24</v>
      </c>
      <c r="I5" s="22" t="s">
        <v>286</v>
      </c>
      <c r="J5" s="22"/>
      <c r="K5" s="36" t="s">
        <v>24</v>
      </c>
      <c r="L5" s="27" t="s">
        <v>24</v>
      </c>
    </row>
    <row r="6" spans="1:27" x14ac:dyDescent="0.2">
      <c r="D6" s="3" t="s">
        <v>335</v>
      </c>
      <c r="E6" s="3" t="s">
        <v>198</v>
      </c>
      <c r="F6" s="3" t="s">
        <v>334</v>
      </c>
      <c r="G6" s="4" t="s">
        <v>24</v>
      </c>
      <c r="H6" s="4" t="s">
        <v>24</v>
      </c>
      <c r="I6" s="22" t="s">
        <v>286</v>
      </c>
      <c r="J6" s="22"/>
      <c r="K6" s="36" t="s">
        <v>24</v>
      </c>
      <c r="L6" s="27" t="s">
        <v>24</v>
      </c>
    </row>
    <row r="7" spans="1:27" x14ac:dyDescent="0.2">
      <c r="D7" s="3" t="s">
        <v>337</v>
      </c>
      <c r="E7" s="3" t="s">
        <v>198</v>
      </c>
      <c r="F7" s="3" t="s">
        <v>336</v>
      </c>
      <c r="G7" s="4" t="s">
        <v>24</v>
      </c>
      <c r="H7" s="4" t="s">
        <v>24</v>
      </c>
      <c r="I7" s="22" t="s">
        <v>286</v>
      </c>
      <c r="J7" s="22"/>
      <c r="K7" s="36" t="s">
        <v>24</v>
      </c>
      <c r="L7" s="27" t="s">
        <v>24</v>
      </c>
    </row>
    <row r="8" spans="1:27" x14ac:dyDescent="0.2">
      <c r="D8" s="3" t="s">
        <v>305</v>
      </c>
      <c r="E8" s="3" t="s">
        <v>198</v>
      </c>
      <c r="F8" s="3" t="s">
        <v>304</v>
      </c>
      <c r="G8" s="4" t="s">
        <v>24</v>
      </c>
      <c r="H8" s="4" t="s">
        <v>24</v>
      </c>
      <c r="I8" s="22" t="s">
        <v>286</v>
      </c>
      <c r="J8" s="22"/>
      <c r="K8" s="36" t="s">
        <v>24</v>
      </c>
      <c r="L8" s="27" t="s">
        <v>24</v>
      </c>
    </row>
    <row r="9" spans="1:27" x14ac:dyDescent="0.2">
      <c r="D9" s="3" t="s">
        <v>307</v>
      </c>
      <c r="E9" s="3" t="s">
        <v>198</v>
      </c>
      <c r="F9" s="3" t="s">
        <v>306</v>
      </c>
      <c r="G9" s="4" t="s">
        <v>24</v>
      </c>
      <c r="H9" s="4" t="s">
        <v>24</v>
      </c>
      <c r="I9" s="22" t="s">
        <v>286</v>
      </c>
      <c r="J9" s="22"/>
      <c r="K9" s="36" t="s">
        <v>24</v>
      </c>
      <c r="L9" s="27" t="s">
        <v>24</v>
      </c>
    </row>
    <row r="10" spans="1:27" x14ac:dyDescent="0.2">
      <c r="D10" s="3" t="s">
        <v>1414</v>
      </c>
      <c r="E10" s="3" t="s">
        <v>198</v>
      </c>
      <c r="F10" s="3" t="s">
        <v>1413</v>
      </c>
      <c r="G10" s="4" t="s">
        <v>1415</v>
      </c>
      <c r="H10" s="4" t="s">
        <v>24</v>
      </c>
      <c r="I10" s="22" t="s">
        <v>286</v>
      </c>
      <c r="J10" s="22"/>
      <c r="K10" s="36" t="s">
        <v>24</v>
      </c>
      <c r="L10" s="27" t="s">
        <v>24</v>
      </c>
    </row>
    <row r="11" spans="1:27" x14ac:dyDescent="0.2">
      <c r="D11" s="3" t="s">
        <v>1417</v>
      </c>
      <c r="E11" s="3" t="s">
        <v>198</v>
      </c>
      <c r="F11" s="3" t="s">
        <v>1416</v>
      </c>
      <c r="G11" s="4" t="s">
        <v>1418</v>
      </c>
      <c r="H11" s="4" t="s">
        <v>24</v>
      </c>
      <c r="I11" s="22" t="s">
        <v>286</v>
      </c>
      <c r="J11" s="22"/>
      <c r="K11" s="36" t="s">
        <v>24</v>
      </c>
      <c r="L11" s="27" t="s">
        <v>24</v>
      </c>
    </row>
    <row r="12" spans="1:27" x14ac:dyDescent="0.2">
      <c r="D12" s="3" t="s">
        <v>2648</v>
      </c>
      <c r="E12" s="3" t="s">
        <v>198</v>
      </c>
      <c r="F12" s="3" t="s">
        <v>1911</v>
      </c>
      <c r="G12" s="4" t="s">
        <v>1913</v>
      </c>
      <c r="H12" s="4" t="s">
        <v>24</v>
      </c>
      <c r="I12" s="22"/>
      <c r="J12" s="22" t="s">
        <v>286</v>
      </c>
      <c r="K12" s="36" t="s">
        <v>24</v>
      </c>
      <c r="L12" s="27" t="s">
        <v>2649</v>
      </c>
    </row>
    <row r="13" spans="1:27" x14ac:dyDescent="0.2">
      <c r="D13" s="3" t="s">
        <v>1717</v>
      </c>
      <c r="E13" s="3" t="s">
        <v>198</v>
      </c>
      <c r="F13" s="3" t="s">
        <v>1715</v>
      </c>
      <c r="G13" s="4" t="s">
        <v>1718</v>
      </c>
      <c r="H13" s="4" t="s">
        <v>24</v>
      </c>
      <c r="I13" s="22"/>
      <c r="J13" s="22"/>
      <c r="K13" s="36">
        <v>1</v>
      </c>
      <c r="L13" s="27" t="s">
        <v>24</v>
      </c>
    </row>
    <row r="14" spans="1:27" x14ac:dyDescent="0.2">
      <c r="D14" s="3" t="s">
        <v>145</v>
      </c>
      <c r="E14" s="3" t="s">
        <v>198</v>
      </c>
      <c r="F14" s="3" t="s">
        <v>308</v>
      </c>
      <c r="G14" s="4" t="s">
        <v>24</v>
      </c>
      <c r="H14" s="4" t="s">
        <v>24</v>
      </c>
      <c r="I14" s="22" t="s">
        <v>286</v>
      </c>
      <c r="J14" s="22"/>
      <c r="K14" s="36" t="s">
        <v>24</v>
      </c>
      <c r="L14" s="27" t="s">
        <v>24</v>
      </c>
    </row>
    <row r="15" spans="1:27" x14ac:dyDescent="0.2">
      <c r="D15" s="3" t="s">
        <v>310</v>
      </c>
      <c r="E15" s="3" t="s">
        <v>198</v>
      </c>
      <c r="F15" s="3" t="s">
        <v>309</v>
      </c>
      <c r="G15" s="4" t="s">
        <v>24</v>
      </c>
      <c r="H15" s="4" t="s">
        <v>24</v>
      </c>
      <c r="I15" s="22" t="s">
        <v>286</v>
      </c>
      <c r="J15" s="22"/>
      <c r="K15" s="36" t="s">
        <v>24</v>
      </c>
      <c r="L15" s="27" t="s">
        <v>24</v>
      </c>
    </row>
    <row r="16" spans="1:27" ht="42.75" x14ac:dyDescent="0.2">
      <c r="D16" s="3" t="s">
        <v>2632</v>
      </c>
      <c r="E16" s="3" t="s">
        <v>198</v>
      </c>
      <c r="F16" s="3" t="s">
        <v>1968</v>
      </c>
      <c r="G16" s="4" t="s">
        <v>2635</v>
      </c>
      <c r="H16" s="4" t="s">
        <v>2633</v>
      </c>
      <c r="I16" s="22"/>
      <c r="J16" s="22"/>
      <c r="K16" s="36" t="s">
        <v>24</v>
      </c>
      <c r="L16" s="27" t="s">
        <v>2634</v>
      </c>
    </row>
    <row r="17" spans="4:12" x14ac:dyDescent="0.2">
      <c r="D17" s="3" t="s">
        <v>312</v>
      </c>
      <c r="E17" s="3" t="s">
        <v>198</v>
      </c>
      <c r="F17" s="3" t="s">
        <v>311</v>
      </c>
      <c r="G17" s="4" t="s">
        <v>24</v>
      </c>
      <c r="H17" s="4" t="s">
        <v>24</v>
      </c>
      <c r="I17" s="22" t="s">
        <v>286</v>
      </c>
      <c r="J17" s="22"/>
      <c r="K17" s="36" t="s">
        <v>24</v>
      </c>
      <c r="L17" s="27" t="s">
        <v>24</v>
      </c>
    </row>
    <row r="18" spans="4:12" x14ac:dyDescent="0.2">
      <c r="D18" s="3" t="s">
        <v>314</v>
      </c>
      <c r="E18" s="3" t="s">
        <v>198</v>
      </c>
      <c r="F18" s="3" t="s">
        <v>313</v>
      </c>
      <c r="G18" s="4" t="s">
        <v>24</v>
      </c>
      <c r="H18" s="4" t="s">
        <v>24</v>
      </c>
      <c r="I18" s="22" t="s">
        <v>286</v>
      </c>
      <c r="J18" s="22"/>
      <c r="K18" s="36" t="s">
        <v>24</v>
      </c>
      <c r="L18" s="27" t="s">
        <v>24</v>
      </c>
    </row>
    <row r="19" spans="4:12" x14ac:dyDescent="0.2">
      <c r="D19" s="3" t="s">
        <v>1420</v>
      </c>
      <c r="E19" s="3" t="s">
        <v>198</v>
      </c>
      <c r="F19" s="3" t="s">
        <v>1419</v>
      </c>
      <c r="G19" s="4" t="s">
        <v>1421</v>
      </c>
      <c r="H19" s="4" t="s">
        <v>24</v>
      </c>
      <c r="I19" s="22" t="s">
        <v>286</v>
      </c>
      <c r="J19" s="22"/>
      <c r="K19" s="36" t="s">
        <v>24</v>
      </c>
      <c r="L19" s="27" t="s">
        <v>24</v>
      </c>
    </row>
    <row r="20" spans="4:12" x14ac:dyDescent="0.2">
      <c r="D20" s="3" t="s">
        <v>339</v>
      </c>
      <c r="E20" s="3" t="s">
        <v>198</v>
      </c>
      <c r="F20" s="3" t="s">
        <v>338</v>
      </c>
      <c r="G20" s="4" t="s">
        <v>24</v>
      </c>
      <c r="H20" s="4" t="s">
        <v>24</v>
      </c>
      <c r="I20" s="22" t="s">
        <v>286</v>
      </c>
      <c r="J20" s="22"/>
      <c r="K20" s="36" t="s">
        <v>24</v>
      </c>
      <c r="L20" s="27" t="s">
        <v>24</v>
      </c>
    </row>
    <row r="21" spans="4:12" x14ac:dyDescent="0.2">
      <c r="D21" s="3" t="s">
        <v>1315</v>
      </c>
      <c r="E21" s="3" t="s">
        <v>227</v>
      </c>
      <c r="F21" s="3" t="s">
        <v>1314</v>
      </c>
      <c r="G21" s="4" t="s">
        <v>24</v>
      </c>
      <c r="H21" s="4" t="s">
        <v>24</v>
      </c>
      <c r="I21" s="22" t="s">
        <v>286</v>
      </c>
      <c r="J21" s="22"/>
      <c r="K21" s="36" t="s">
        <v>24</v>
      </c>
      <c r="L21" s="27" t="s">
        <v>24</v>
      </c>
    </row>
    <row r="22" spans="4:12" x14ac:dyDescent="0.2">
      <c r="D22" s="3" t="s">
        <v>1317</v>
      </c>
      <c r="E22" s="3" t="s">
        <v>227</v>
      </c>
      <c r="F22" s="3" t="s">
        <v>1316</v>
      </c>
      <c r="G22" s="4" t="s">
        <v>24</v>
      </c>
      <c r="H22" s="4" t="s">
        <v>24</v>
      </c>
      <c r="I22" s="22" t="s">
        <v>286</v>
      </c>
      <c r="J22" s="22"/>
      <c r="K22" s="36" t="s">
        <v>24</v>
      </c>
      <c r="L22" s="27" t="s">
        <v>24</v>
      </c>
    </row>
    <row r="23" spans="4:12" x14ac:dyDescent="0.2">
      <c r="D23" s="3" t="s">
        <v>341</v>
      </c>
      <c r="E23" s="3" t="s">
        <v>198</v>
      </c>
      <c r="F23" s="3" t="s">
        <v>340</v>
      </c>
      <c r="G23" s="4" t="s">
        <v>24</v>
      </c>
      <c r="H23" s="4" t="s">
        <v>24</v>
      </c>
      <c r="I23" s="22" t="s">
        <v>286</v>
      </c>
      <c r="J23" s="22"/>
      <c r="K23" s="36" t="s">
        <v>24</v>
      </c>
      <c r="L23" s="27" t="s">
        <v>24</v>
      </c>
    </row>
    <row r="24" spans="4:12" x14ac:dyDescent="0.2">
      <c r="D24" s="3" t="s">
        <v>316</v>
      </c>
      <c r="E24" s="3" t="s">
        <v>198</v>
      </c>
      <c r="F24" s="3" t="s">
        <v>315</v>
      </c>
      <c r="G24" s="4" t="s">
        <v>24</v>
      </c>
      <c r="H24" s="4" t="s">
        <v>24</v>
      </c>
      <c r="I24" s="22" t="s">
        <v>286</v>
      </c>
      <c r="J24" s="22"/>
      <c r="K24" s="36" t="s">
        <v>24</v>
      </c>
      <c r="L24" s="27" t="s">
        <v>24</v>
      </c>
    </row>
    <row r="25" spans="4:12" x14ac:dyDescent="0.2">
      <c r="D25" s="3" t="s">
        <v>1313</v>
      </c>
      <c r="E25" s="3" t="s">
        <v>227</v>
      </c>
      <c r="F25" s="3" t="s">
        <v>332</v>
      </c>
      <c r="G25" s="4" t="s">
        <v>24</v>
      </c>
      <c r="H25" s="4" t="s">
        <v>24</v>
      </c>
      <c r="I25" s="22" t="s">
        <v>286</v>
      </c>
      <c r="J25" s="22"/>
      <c r="K25" s="36" t="s">
        <v>24</v>
      </c>
      <c r="L25" s="27" t="s">
        <v>24</v>
      </c>
    </row>
    <row r="26" spans="4:12" x14ac:dyDescent="0.2">
      <c r="D26" s="3" t="s">
        <v>318</v>
      </c>
      <c r="E26" s="3" t="s">
        <v>198</v>
      </c>
      <c r="F26" s="3" t="s">
        <v>317</v>
      </c>
      <c r="G26" s="4" t="s">
        <v>24</v>
      </c>
      <c r="H26" s="4" t="s">
        <v>24</v>
      </c>
      <c r="I26" s="22" t="s">
        <v>286</v>
      </c>
      <c r="J26" s="22"/>
      <c r="K26" s="36" t="s">
        <v>24</v>
      </c>
      <c r="L26" s="27" t="s">
        <v>24</v>
      </c>
    </row>
    <row r="27" spans="4:12" x14ac:dyDescent="0.2">
      <c r="D27" s="3" t="s">
        <v>320</v>
      </c>
      <c r="E27" s="3" t="s">
        <v>198</v>
      </c>
      <c r="F27" s="3" t="s">
        <v>319</v>
      </c>
      <c r="G27" s="4" t="s">
        <v>24</v>
      </c>
      <c r="H27" s="4" t="s">
        <v>24</v>
      </c>
      <c r="I27" s="22" t="s">
        <v>286</v>
      </c>
      <c r="J27" s="22"/>
      <c r="K27" s="36" t="s">
        <v>24</v>
      </c>
      <c r="L27" s="27" t="s">
        <v>24</v>
      </c>
    </row>
    <row r="28" spans="4:12" x14ac:dyDescent="0.2">
      <c r="D28" s="3" t="s">
        <v>491</v>
      </c>
      <c r="E28" s="3" t="s">
        <v>198</v>
      </c>
      <c r="F28" s="3" t="s">
        <v>1911</v>
      </c>
      <c r="G28" s="4" t="s">
        <v>1913</v>
      </c>
      <c r="H28" s="4" t="s">
        <v>24</v>
      </c>
      <c r="I28" s="22"/>
      <c r="J28" s="22" t="s">
        <v>286</v>
      </c>
      <c r="K28" s="36" t="s">
        <v>24</v>
      </c>
      <c r="L28" s="27" t="s">
        <v>24</v>
      </c>
    </row>
    <row r="29" spans="4:12" x14ac:dyDescent="0.2">
      <c r="D29" s="3" t="s">
        <v>322</v>
      </c>
      <c r="E29" s="3" t="s">
        <v>198</v>
      </c>
      <c r="F29" s="3" t="s">
        <v>321</v>
      </c>
      <c r="G29" s="4" t="s">
        <v>24</v>
      </c>
      <c r="H29" s="4" t="s">
        <v>24</v>
      </c>
      <c r="I29" s="22" t="s">
        <v>286</v>
      </c>
      <c r="J29" s="22"/>
      <c r="K29" s="36" t="s">
        <v>24</v>
      </c>
      <c r="L29" s="27" t="s">
        <v>24</v>
      </c>
    </row>
    <row r="30" spans="4:12" x14ac:dyDescent="0.2">
      <c r="D30" s="3" t="s">
        <v>324</v>
      </c>
      <c r="E30" s="3" t="s">
        <v>198</v>
      </c>
      <c r="F30" s="3" t="s">
        <v>323</v>
      </c>
      <c r="G30" s="4" t="s">
        <v>24</v>
      </c>
      <c r="H30" s="4" t="s">
        <v>24</v>
      </c>
      <c r="I30" s="22" t="s">
        <v>286</v>
      </c>
      <c r="J30" s="22"/>
      <c r="K30" s="36" t="s">
        <v>24</v>
      </c>
      <c r="L30" s="27" t="s">
        <v>24</v>
      </c>
    </row>
    <row r="31" spans="4:12" x14ac:dyDescent="0.2">
      <c r="D31" s="3" t="s">
        <v>325</v>
      </c>
      <c r="E31" s="3" t="s">
        <v>198</v>
      </c>
      <c r="F31" s="3" t="s">
        <v>306</v>
      </c>
      <c r="G31" s="4" t="s">
        <v>24</v>
      </c>
      <c r="H31" s="4" t="s">
        <v>24</v>
      </c>
      <c r="I31" s="22" t="s">
        <v>286</v>
      </c>
      <c r="J31" s="22"/>
      <c r="K31" s="36" t="s">
        <v>24</v>
      </c>
      <c r="L31" s="27" t="s">
        <v>24</v>
      </c>
    </row>
    <row r="32" spans="4:12" x14ac:dyDescent="0.2">
      <c r="D32" s="3" t="s">
        <v>327</v>
      </c>
      <c r="E32" s="3" t="s">
        <v>198</v>
      </c>
      <c r="F32" s="3" t="s">
        <v>326</v>
      </c>
      <c r="G32" s="4" t="s">
        <v>24</v>
      </c>
      <c r="H32" s="4" t="s">
        <v>24</v>
      </c>
      <c r="I32" s="22" t="s">
        <v>286</v>
      </c>
      <c r="J32" s="22"/>
      <c r="K32" s="36" t="s">
        <v>24</v>
      </c>
      <c r="L32" s="27" t="s">
        <v>24</v>
      </c>
    </row>
    <row r="33" spans="2:12" x14ac:dyDescent="0.2">
      <c r="D33" s="3" t="s">
        <v>155</v>
      </c>
      <c r="E33" s="3" t="s">
        <v>198</v>
      </c>
      <c r="F33" s="3" t="s">
        <v>328</v>
      </c>
      <c r="G33" s="4" t="s">
        <v>24</v>
      </c>
      <c r="H33" s="4" t="s">
        <v>24</v>
      </c>
      <c r="I33" s="22" t="s">
        <v>286</v>
      </c>
      <c r="J33" s="22"/>
      <c r="K33" s="36" t="s">
        <v>24</v>
      </c>
      <c r="L33" s="27" t="s">
        <v>24</v>
      </c>
    </row>
    <row r="34" spans="2:12" x14ac:dyDescent="0.2">
      <c r="D34" s="3" t="s">
        <v>2675</v>
      </c>
      <c r="E34" s="3" t="s">
        <v>198</v>
      </c>
      <c r="F34" s="3" t="s">
        <v>309</v>
      </c>
      <c r="G34" s="4" t="s">
        <v>24</v>
      </c>
      <c r="H34" s="4" t="s">
        <v>24</v>
      </c>
      <c r="I34" s="22"/>
      <c r="J34" s="22"/>
      <c r="K34" s="36">
        <v>1.7</v>
      </c>
      <c r="L34" s="27" t="s">
        <v>2676</v>
      </c>
    </row>
    <row r="35" spans="2:12" x14ac:dyDescent="0.2">
      <c r="D35" s="3" t="s">
        <v>158</v>
      </c>
      <c r="E35" s="3" t="s">
        <v>198</v>
      </c>
      <c r="F35" s="3" t="s">
        <v>1968</v>
      </c>
      <c r="G35" s="4" t="s">
        <v>2635</v>
      </c>
      <c r="H35" s="4" t="s">
        <v>174</v>
      </c>
      <c r="I35" s="22"/>
      <c r="J35" s="22"/>
      <c r="K35" s="36" t="s">
        <v>24</v>
      </c>
      <c r="L35" s="27" t="s">
        <v>2634</v>
      </c>
    </row>
    <row r="36" spans="2:12" x14ac:dyDescent="0.2">
      <c r="D36" s="3" t="s">
        <v>330</v>
      </c>
      <c r="E36" s="3" t="s">
        <v>198</v>
      </c>
      <c r="F36" s="3" t="s">
        <v>329</v>
      </c>
      <c r="G36" s="4" t="s">
        <v>24</v>
      </c>
      <c r="H36" s="4" t="s">
        <v>24</v>
      </c>
      <c r="I36" s="22" t="s">
        <v>286</v>
      </c>
      <c r="J36" s="22"/>
      <c r="K36" s="36" t="s">
        <v>24</v>
      </c>
      <c r="L36" s="27" t="s">
        <v>24</v>
      </c>
    </row>
    <row r="37" spans="2:12" x14ac:dyDescent="0.2">
      <c r="D37" s="3" t="s">
        <v>863</v>
      </c>
      <c r="E37" s="3" t="s">
        <v>198</v>
      </c>
      <c r="F37" s="3" t="s">
        <v>2636</v>
      </c>
      <c r="G37" s="4" t="s">
        <v>1922</v>
      </c>
      <c r="H37" s="4" t="s">
        <v>2637</v>
      </c>
      <c r="I37" s="22"/>
      <c r="J37" s="22"/>
      <c r="K37" s="36" t="s">
        <v>24</v>
      </c>
      <c r="L37" s="27" t="s">
        <v>2638</v>
      </c>
    </row>
    <row r="38" spans="2:12" x14ac:dyDescent="0.2">
      <c r="D38" s="3" t="s">
        <v>864</v>
      </c>
      <c r="E38" s="3" t="s">
        <v>198</v>
      </c>
      <c r="F38" s="3" t="s">
        <v>889</v>
      </c>
      <c r="G38" s="4" t="s">
        <v>24</v>
      </c>
      <c r="H38" s="4" t="s">
        <v>24</v>
      </c>
      <c r="I38" s="22"/>
      <c r="J38" s="22"/>
      <c r="K38" s="36">
        <v>2</v>
      </c>
      <c r="L38" s="27" t="s">
        <v>24</v>
      </c>
    </row>
    <row r="39" spans="2:12" x14ac:dyDescent="0.2">
      <c r="D39" s="3" t="s">
        <v>1923</v>
      </c>
      <c r="E39" s="3" t="s">
        <v>198</v>
      </c>
      <c r="F39" s="3" t="s">
        <v>1419</v>
      </c>
      <c r="G39" s="4" t="s">
        <v>1421</v>
      </c>
      <c r="H39" s="4" t="s">
        <v>24</v>
      </c>
      <c r="I39" s="22"/>
      <c r="J39" s="22"/>
      <c r="K39" s="36">
        <v>2</v>
      </c>
      <c r="L39" s="27" t="s">
        <v>24</v>
      </c>
    </row>
    <row r="40" spans="2:12" x14ac:dyDescent="0.2">
      <c r="B40" s="3" t="s">
        <v>342</v>
      </c>
      <c r="D40" s="3" t="s">
        <v>172</v>
      </c>
      <c r="E40" s="3" t="s">
        <v>227</v>
      </c>
      <c r="F40" s="3" t="s">
        <v>1318</v>
      </c>
      <c r="G40" s="4" t="s">
        <v>24</v>
      </c>
      <c r="H40" s="4" t="s">
        <v>24</v>
      </c>
      <c r="I40" s="22" t="s">
        <v>286</v>
      </c>
      <c r="J40" s="22"/>
      <c r="K40" s="36" t="s">
        <v>24</v>
      </c>
      <c r="L40" s="27" t="s">
        <v>24</v>
      </c>
    </row>
    <row r="41" spans="2:12" x14ac:dyDescent="0.2">
      <c r="D41" s="3" t="s">
        <v>757</v>
      </c>
      <c r="E41" s="3" t="s">
        <v>198</v>
      </c>
      <c r="F41" s="3" t="s">
        <v>388</v>
      </c>
      <c r="G41" s="4" t="s">
        <v>24</v>
      </c>
      <c r="H41" s="4" t="s">
        <v>24</v>
      </c>
      <c r="I41" s="22"/>
      <c r="J41" s="22" t="s">
        <v>286</v>
      </c>
      <c r="K41" s="36" t="s">
        <v>24</v>
      </c>
      <c r="L41" s="27" t="s">
        <v>24</v>
      </c>
    </row>
    <row r="42" spans="2:12" x14ac:dyDescent="0.2">
      <c r="D42" s="3" t="s">
        <v>1423</v>
      </c>
      <c r="E42" s="3" t="s">
        <v>198</v>
      </c>
      <c r="F42" s="3" t="s">
        <v>1422</v>
      </c>
      <c r="G42" s="4" t="s">
        <v>1424</v>
      </c>
      <c r="H42" s="4" t="s">
        <v>24</v>
      </c>
      <c r="I42" s="22" t="s">
        <v>286</v>
      </c>
      <c r="J42" s="22"/>
      <c r="K42" s="36" t="s">
        <v>24</v>
      </c>
      <c r="L42" s="27" t="s">
        <v>24</v>
      </c>
    </row>
    <row r="43" spans="2:12" x14ac:dyDescent="0.2">
      <c r="D43" s="3" t="s">
        <v>1426</v>
      </c>
      <c r="E43" s="3" t="s">
        <v>198</v>
      </c>
      <c r="F43" s="3" t="s">
        <v>1425</v>
      </c>
      <c r="G43" s="4" t="s">
        <v>1427</v>
      </c>
      <c r="H43" s="4" t="s">
        <v>24</v>
      </c>
      <c r="I43" s="22" t="s">
        <v>286</v>
      </c>
      <c r="J43" s="22"/>
      <c r="K43" s="36" t="s">
        <v>24</v>
      </c>
      <c r="L43" s="27" t="s">
        <v>24</v>
      </c>
    </row>
    <row r="44" spans="2:12" x14ac:dyDescent="0.2">
      <c r="D44" s="3" t="s">
        <v>293</v>
      </c>
      <c r="E44" s="3" t="s">
        <v>198</v>
      </c>
      <c r="F44" s="3" t="s">
        <v>1428</v>
      </c>
      <c r="G44" s="4" t="s">
        <v>1429</v>
      </c>
      <c r="H44" s="4" t="s">
        <v>24</v>
      </c>
      <c r="I44" s="22" t="s">
        <v>286</v>
      </c>
      <c r="J44" s="22"/>
      <c r="K44" s="36" t="s">
        <v>24</v>
      </c>
      <c r="L44" s="27" t="s">
        <v>24</v>
      </c>
    </row>
    <row r="45" spans="2:12" x14ac:dyDescent="0.2">
      <c r="D45" s="3" t="s">
        <v>1431</v>
      </c>
      <c r="E45" s="3" t="s">
        <v>198</v>
      </c>
      <c r="F45" s="3" t="s">
        <v>1430</v>
      </c>
      <c r="G45" s="4" t="s">
        <v>1432</v>
      </c>
      <c r="H45" s="4" t="s">
        <v>24</v>
      </c>
      <c r="I45" s="22" t="s">
        <v>286</v>
      </c>
      <c r="J45" s="22"/>
      <c r="K45" s="36" t="s">
        <v>24</v>
      </c>
      <c r="L45" s="27" t="s">
        <v>24</v>
      </c>
    </row>
    <row r="46" spans="2:12" x14ac:dyDescent="0.2">
      <c r="D46" s="3" t="s">
        <v>1748</v>
      </c>
      <c r="E46" s="3" t="s">
        <v>198</v>
      </c>
      <c r="F46" s="3" t="s">
        <v>1746</v>
      </c>
      <c r="G46" s="4" t="s">
        <v>1749</v>
      </c>
      <c r="H46" s="4" t="s">
        <v>24</v>
      </c>
      <c r="I46" s="22"/>
      <c r="J46" s="22"/>
      <c r="K46" s="36">
        <v>1.5</v>
      </c>
      <c r="L46" s="27" t="s">
        <v>24</v>
      </c>
    </row>
    <row r="47" spans="2:12" x14ac:dyDescent="0.2">
      <c r="D47" s="3" t="s">
        <v>1434</v>
      </c>
      <c r="E47" s="3" t="s">
        <v>198</v>
      </c>
      <c r="F47" s="3" t="s">
        <v>1433</v>
      </c>
      <c r="G47" s="4" t="s">
        <v>1432</v>
      </c>
      <c r="H47" s="4" t="s">
        <v>24</v>
      </c>
      <c r="I47" s="22" t="s">
        <v>286</v>
      </c>
      <c r="J47" s="22"/>
      <c r="K47" s="36" t="s">
        <v>24</v>
      </c>
      <c r="L47" s="27" t="s">
        <v>24</v>
      </c>
    </row>
    <row r="48" spans="2:12" x14ac:dyDescent="0.2">
      <c r="D48" s="3" t="s">
        <v>344</v>
      </c>
      <c r="E48" s="3" t="s">
        <v>198</v>
      </c>
      <c r="F48" s="3" t="s">
        <v>343</v>
      </c>
      <c r="G48" s="4" t="s">
        <v>24</v>
      </c>
      <c r="H48" s="4" t="s">
        <v>24</v>
      </c>
      <c r="I48" s="22" t="s">
        <v>286</v>
      </c>
      <c r="J48" s="22"/>
      <c r="K48" s="36" t="s">
        <v>24</v>
      </c>
      <c r="L48" s="27" t="s">
        <v>24</v>
      </c>
    </row>
    <row r="49" spans="1:12" x14ac:dyDescent="0.2">
      <c r="D49" s="3" t="s">
        <v>1320</v>
      </c>
      <c r="E49" s="3" t="s">
        <v>227</v>
      </c>
      <c r="F49" s="3" t="s">
        <v>1319</v>
      </c>
      <c r="G49" s="4" t="s">
        <v>24</v>
      </c>
      <c r="H49" s="4" t="s">
        <v>24</v>
      </c>
      <c r="I49" s="22" t="s">
        <v>286</v>
      </c>
      <c r="J49" s="22"/>
      <c r="K49" s="36" t="s">
        <v>24</v>
      </c>
      <c r="L49" s="27" t="s">
        <v>24</v>
      </c>
    </row>
    <row r="50" spans="1:12" x14ac:dyDescent="0.2">
      <c r="D50" s="3" t="s">
        <v>347</v>
      </c>
      <c r="E50" s="3" t="s">
        <v>198</v>
      </c>
      <c r="F50" s="3" t="s">
        <v>346</v>
      </c>
      <c r="G50" s="4" t="s">
        <v>24</v>
      </c>
      <c r="H50" s="4" t="s">
        <v>24</v>
      </c>
      <c r="I50" s="22" t="s">
        <v>286</v>
      </c>
      <c r="J50" s="22"/>
      <c r="K50" s="36" t="s">
        <v>24</v>
      </c>
      <c r="L50" s="27" t="s">
        <v>24</v>
      </c>
    </row>
    <row r="51" spans="1:12" x14ac:dyDescent="0.2">
      <c r="D51" s="3" t="s">
        <v>129</v>
      </c>
      <c r="E51" s="3" t="s">
        <v>198</v>
      </c>
      <c r="F51" s="3" t="s">
        <v>345</v>
      </c>
      <c r="G51" s="4" t="s">
        <v>24</v>
      </c>
      <c r="H51" s="4" t="s">
        <v>24</v>
      </c>
      <c r="I51" s="22" t="s">
        <v>286</v>
      </c>
      <c r="J51" s="22"/>
      <c r="K51" s="36" t="s">
        <v>24</v>
      </c>
      <c r="L51" s="27" t="s">
        <v>24</v>
      </c>
    </row>
    <row r="52" spans="1:12" x14ac:dyDescent="0.2">
      <c r="D52" s="3" t="s">
        <v>1436</v>
      </c>
      <c r="E52" s="3" t="s">
        <v>198</v>
      </c>
      <c r="F52" s="3" t="s">
        <v>1435</v>
      </c>
      <c r="G52" s="4" t="s">
        <v>1424</v>
      </c>
      <c r="H52" s="4" t="s">
        <v>24</v>
      </c>
      <c r="I52" s="22" t="s">
        <v>286</v>
      </c>
      <c r="J52" s="22"/>
      <c r="K52" s="36" t="s">
        <v>24</v>
      </c>
      <c r="L52" s="27" t="s">
        <v>24</v>
      </c>
    </row>
    <row r="53" spans="1:12" x14ac:dyDescent="0.2">
      <c r="D53" s="3" t="s">
        <v>1437</v>
      </c>
      <c r="E53" s="3" t="s">
        <v>198</v>
      </c>
      <c r="F53" s="3" t="s">
        <v>1425</v>
      </c>
      <c r="G53" s="4" t="s">
        <v>1427</v>
      </c>
      <c r="H53" s="4" t="s">
        <v>24</v>
      </c>
      <c r="I53" s="22" t="s">
        <v>286</v>
      </c>
      <c r="J53" s="22"/>
      <c r="K53" s="36" t="s">
        <v>24</v>
      </c>
      <c r="L53" s="27" t="s">
        <v>24</v>
      </c>
    </row>
    <row r="54" spans="1:12" x14ac:dyDescent="0.2">
      <c r="D54" s="3" t="s">
        <v>1439</v>
      </c>
      <c r="E54" s="3" t="s">
        <v>198</v>
      </c>
      <c r="F54" s="3" t="s">
        <v>1438</v>
      </c>
      <c r="G54" s="4" t="s">
        <v>1440</v>
      </c>
      <c r="H54" s="4" t="s">
        <v>24</v>
      </c>
      <c r="I54" s="22" t="s">
        <v>286</v>
      </c>
      <c r="J54" s="22"/>
      <c r="K54" s="36" t="s">
        <v>24</v>
      </c>
      <c r="L54" s="27" t="s">
        <v>24</v>
      </c>
    </row>
    <row r="55" spans="1:12" x14ac:dyDescent="0.2">
      <c r="D55" s="3" t="s">
        <v>1442</v>
      </c>
      <c r="E55" s="3" t="s">
        <v>198</v>
      </c>
      <c r="F55" s="3" t="s">
        <v>1441</v>
      </c>
      <c r="G55" s="4" t="s">
        <v>1432</v>
      </c>
      <c r="H55" s="4" t="s">
        <v>24</v>
      </c>
      <c r="I55" s="22" t="s">
        <v>286</v>
      </c>
      <c r="J55" s="22"/>
      <c r="K55" s="36" t="s">
        <v>24</v>
      </c>
      <c r="L55" s="27" t="s">
        <v>24</v>
      </c>
    </row>
    <row r="56" spans="1:12" x14ac:dyDescent="0.2">
      <c r="D56" s="3" t="s">
        <v>1444</v>
      </c>
      <c r="E56" s="3" t="s">
        <v>198</v>
      </c>
      <c r="F56" s="3" t="s">
        <v>1443</v>
      </c>
      <c r="G56" s="4" t="s">
        <v>1440</v>
      </c>
      <c r="H56" s="4" t="s">
        <v>24</v>
      </c>
      <c r="I56" s="22" t="s">
        <v>286</v>
      </c>
      <c r="J56" s="22"/>
      <c r="K56" s="36" t="s">
        <v>24</v>
      </c>
      <c r="L56" s="27" t="s">
        <v>24</v>
      </c>
    </row>
    <row r="57" spans="1:12" x14ac:dyDescent="0.2">
      <c r="D57" s="3" t="s">
        <v>1948</v>
      </c>
      <c r="E57" s="3" t="s">
        <v>198</v>
      </c>
      <c r="F57" s="3" t="s">
        <v>1947</v>
      </c>
      <c r="G57" s="4" t="s">
        <v>1949</v>
      </c>
      <c r="H57" s="4" t="s">
        <v>24</v>
      </c>
      <c r="I57" s="22"/>
      <c r="J57" s="22"/>
      <c r="K57" s="36">
        <v>2</v>
      </c>
      <c r="L57" s="27" t="s">
        <v>24</v>
      </c>
    </row>
    <row r="58" spans="1:12" x14ac:dyDescent="0.2">
      <c r="D58" s="3" t="s">
        <v>1446</v>
      </c>
      <c r="E58" s="3" t="s">
        <v>198</v>
      </c>
      <c r="F58" s="3" t="s">
        <v>1445</v>
      </c>
      <c r="G58" s="4" t="s">
        <v>1432</v>
      </c>
      <c r="H58" s="4" t="s">
        <v>24</v>
      </c>
      <c r="I58" s="22" t="s">
        <v>286</v>
      </c>
      <c r="J58" s="22"/>
      <c r="K58" s="36" t="s">
        <v>24</v>
      </c>
      <c r="L58" s="27" t="s">
        <v>24</v>
      </c>
    </row>
    <row r="59" spans="1:12" x14ac:dyDescent="0.2">
      <c r="A59" s="3" t="s">
        <v>348</v>
      </c>
      <c r="B59" s="3" t="s">
        <v>375</v>
      </c>
      <c r="D59" s="3" t="s">
        <v>1322</v>
      </c>
      <c r="E59" s="3" t="s">
        <v>227</v>
      </c>
      <c r="F59" s="3" t="s">
        <v>378</v>
      </c>
      <c r="G59" s="4" t="s">
        <v>24</v>
      </c>
      <c r="H59" s="4" t="s">
        <v>24</v>
      </c>
      <c r="I59" s="22" t="s">
        <v>286</v>
      </c>
      <c r="J59" s="22"/>
      <c r="K59" s="36" t="s">
        <v>24</v>
      </c>
      <c r="L59" s="27" t="s">
        <v>24</v>
      </c>
    </row>
    <row r="60" spans="1:12" x14ac:dyDescent="0.2">
      <c r="D60" s="3" t="s">
        <v>418</v>
      </c>
      <c r="E60" s="3" t="s">
        <v>198</v>
      </c>
      <c r="F60" s="3" t="s">
        <v>398</v>
      </c>
      <c r="G60" s="4" t="s">
        <v>24</v>
      </c>
      <c r="H60" s="4" t="s">
        <v>24</v>
      </c>
      <c r="I60" s="22" t="s">
        <v>286</v>
      </c>
      <c r="J60" s="22"/>
      <c r="K60" s="36" t="s">
        <v>24</v>
      </c>
      <c r="L60" s="27" t="s">
        <v>24</v>
      </c>
    </row>
    <row r="61" spans="1:12" x14ac:dyDescent="0.2">
      <c r="D61" s="3" t="s">
        <v>417</v>
      </c>
      <c r="E61" s="3" t="s">
        <v>198</v>
      </c>
      <c r="F61" s="3" t="s">
        <v>416</v>
      </c>
      <c r="G61" s="4" t="s">
        <v>24</v>
      </c>
      <c r="H61" s="4" t="s">
        <v>24</v>
      </c>
      <c r="I61" s="22" t="s">
        <v>286</v>
      </c>
      <c r="J61" s="22"/>
      <c r="K61" s="36" t="s">
        <v>24</v>
      </c>
      <c r="L61" s="27" t="s">
        <v>24</v>
      </c>
    </row>
    <row r="62" spans="1:12" x14ac:dyDescent="0.2">
      <c r="D62" s="3" t="s">
        <v>377</v>
      </c>
      <c r="E62" s="3" t="s">
        <v>198</v>
      </c>
      <c r="F62" s="3" t="s">
        <v>376</v>
      </c>
      <c r="G62" s="4" t="s">
        <v>24</v>
      </c>
      <c r="H62" s="4" t="s">
        <v>24</v>
      </c>
      <c r="I62" s="22" t="s">
        <v>286</v>
      </c>
      <c r="J62" s="22"/>
      <c r="K62" s="36" t="s">
        <v>24</v>
      </c>
      <c r="L62" s="27" t="s">
        <v>24</v>
      </c>
    </row>
    <row r="63" spans="1:12" x14ac:dyDescent="0.2">
      <c r="D63" s="3" t="s">
        <v>395</v>
      </c>
      <c r="E63" s="3" t="s">
        <v>198</v>
      </c>
      <c r="F63" s="3" t="s">
        <v>394</v>
      </c>
      <c r="G63" s="4" t="s">
        <v>24</v>
      </c>
      <c r="H63" s="4" t="s">
        <v>24</v>
      </c>
      <c r="I63" s="22" t="s">
        <v>286</v>
      </c>
      <c r="J63" s="22"/>
      <c r="K63" s="36" t="s">
        <v>24</v>
      </c>
      <c r="L63" s="27" t="s">
        <v>24</v>
      </c>
    </row>
    <row r="64" spans="1:12" x14ac:dyDescent="0.2">
      <c r="D64" s="3" t="s">
        <v>397</v>
      </c>
      <c r="E64" s="3" t="s">
        <v>198</v>
      </c>
      <c r="F64" s="3" t="s">
        <v>396</v>
      </c>
      <c r="G64" s="4" t="s">
        <v>24</v>
      </c>
      <c r="H64" s="4" t="s">
        <v>24</v>
      </c>
      <c r="I64" s="22" t="s">
        <v>286</v>
      </c>
      <c r="J64" s="22"/>
      <c r="K64" s="36" t="s">
        <v>24</v>
      </c>
      <c r="L64" s="27" t="s">
        <v>24</v>
      </c>
    </row>
    <row r="65" spans="4:12" x14ac:dyDescent="0.2">
      <c r="D65" s="3" t="s">
        <v>379</v>
      </c>
      <c r="E65" s="3" t="s">
        <v>198</v>
      </c>
      <c r="F65" s="3" t="s">
        <v>378</v>
      </c>
      <c r="G65" s="4" t="s">
        <v>24</v>
      </c>
      <c r="H65" s="4" t="s">
        <v>24</v>
      </c>
      <c r="I65" s="22" t="s">
        <v>286</v>
      </c>
      <c r="J65" s="22"/>
      <c r="K65" s="36" t="s">
        <v>24</v>
      </c>
      <c r="L65" s="27" t="s">
        <v>24</v>
      </c>
    </row>
    <row r="66" spans="4:12" x14ac:dyDescent="0.2">
      <c r="D66" s="3" t="s">
        <v>399</v>
      </c>
      <c r="E66" s="3" t="s">
        <v>198</v>
      </c>
      <c r="F66" s="3" t="s">
        <v>398</v>
      </c>
      <c r="G66" s="4" t="s">
        <v>24</v>
      </c>
      <c r="H66" s="4" t="s">
        <v>24</v>
      </c>
      <c r="I66" s="22" t="s">
        <v>286</v>
      </c>
      <c r="J66" s="22"/>
      <c r="K66" s="36" t="s">
        <v>24</v>
      </c>
      <c r="L66" s="27" t="s">
        <v>24</v>
      </c>
    </row>
    <row r="67" spans="4:12" x14ac:dyDescent="0.2">
      <c r="D67" s="3" t="s">
        <v>381</v>
      </c>
      <c r="E67" s="3" t="s">
        <v>198</v>
      </c>
      <c r="F67" s="3" t="s">
        <v>380</v>
      </c>
      <c r="G67" s="4" t="s">
        <v>24</v>
      </c>
      <c r="H67" s="4" t="s">
        <v>24</v>
      </c>
      <c r="I67" s="22" t="s">
        <v>286</v>
      </c>
      <c r="J67" s="22"/>
      <c r="K67" s="36" t="s">
        <v>24</v>
      </c>
      <c r="L67" s="27" t="s">
        <v>24</v>
      </c>
    </row>
    <row r="68" spans="4:12" x14ac:dyDescent="0.2">
      <c r="D68" s="3" t="s">
        <v>383</v>
      </c>
      <c r="E68" s="3" t="s">
        <v>198</v>
      </c>
      <c r="F68" s="3" t="s">
        <v>382</v>
      </c>
      <c r="G68" s="4" t="s">
        <v>24</v>
      </c>
      <c r="H68" s="4" t="s">
        <v>24</v>
      </c>
      <c r="I68" s="22" t="s">
        <v>286</v>
      </c>
      <c r="J68" s="22"/>
      <c r="K68" s="36" t="s">
        <v>24</v>
      </c>
      <c r="L68" s="27" t="s">
        <v>24</v>
      </c>
    </row>
    <row r="69" spans="4:12" x14ac:dyDescent="0.2">
      <c r="D69" s="3" t="s">
        <v>385</v>
      </c>
      <c r="E69" s="3" t="s">
        <v>198</v>
      </c>
      <c r="F69" s="3" t="s">
        <v>384</v>
      </c>
      <c r="G69" s="4" t="s">
        <v>24</v>
      </c>
      <c r="H69" s="4" t="s">
        <v>24</v>
      </c>
      <c r="I69" s="22" t="s">
        <v>286</v>
      </c>
      <c r="J69" s="22"/>
      <c r="K69" s="36" t="s">
        <v>24</v>
      </c>
      <c r="L69" s="27" t="s">
        <v>24</v>
      </c>
    </row>
    <row r="70" spans="4:12" x14ac:dyDescent="0.2">
      <c r="D70" s="3" t="s">
        <v>387</v>
      </c>
      <c r="E70" s="3" t="s">
        <v>198</v>
      </c>
      <c r="F70" s="3" t="s">
        <v>386</v>
      </c>
      <c r="G70" s="4" t="s">
        <v>24</v>
      </c>
      <c r="H70" s="4" t="s">
        <v>24</v>
      </c>
      <c r="I70" s="22" t="s">
        <v>286</v>
      </c>
      <c r="J70" s="22"/>
      <c r="K70" s="36" t="s">
        <v>24</v>
      </c>
      <c r="L70" s="27" t="s">
        <v>24</v>
      </c>
    </row>
    <row r="71" spans="4:12" x14ac:dyDescent="0.2">
      <c r="D71" s="3" t="s">
        <v>389</v>
      </c>
      <c r="E71" s="3" t="s">
        <v>198</v>
      </c>
      <c r="F71" s="3" t="s">
        <v>388</v>
      </c>
      <c r="G71" s="4" t="s">
        <v>24</v>
      </c>
      <c r="H71" s="4" t="s">
        <v>24</v>
      </c>
      <c r="I71" s="22" t="s">
        <v>286</v>
      </c>
      <c r="J71" s="22"/>
      <c r="K71" s="36" t="s">
        <v>24</v>
      </c>
      <c r="L71" s="27" t="s">
        <v>24</v>
      </c>
    </row>
    <row r="72" spans="4:12" x14ac:dyDescent="0.2">
      <c r="D72" s="3" t="s">
        <v>391</v>
      </c>
      <c r="E72" s="3" t="s">
        <v>198</v>
      </c>
      <c r="F72" s="3" t="s">
        <v>390</v>
      </c>
      <c r="G72" s="4" t="s">
        <v>24</v>
      </c>
      <c r="H72" s="4" t="s">
        <v>24</v>
      </c>
      <c r="I72" s="22" t="s">
        <v>286</v>
      </c>
      <c r="J72" s="22"/>
      <c r="K72" s="36" t="s">
        <v>24</v>
      </c>
      <c r="L72" s="27" t="s">
        <v>24</v>
      </c>
    </row>
    <row r="73" spans="4:12" x14ac:dyDescent="0.2">
      <c r="D73" s="3" t="s">
        <v>393</v>
      </c>
      <c r="E73" s="3" t="s">
        <v>198</v>
      </c>
      <c r="F73" s="3" t="s">
        <v>392</v>
      </c>
      <c r="G73" s="4" t="s">
        <v>24</v>
      </c>
      <c r="H73" s="4" t="s">
        <v>24</v>
      </c>
      <c r="I73" s="22" t="s">
        <v>286</v>
      </c>
      <c r="J73" s="22"/>
      <c r="K73" s="36" t="s">
        <v>24</v>
      </c>
      <c r="L73" s="27" t="s">
        <v>24</v>
      </c>
    </row>
    <row r="74" spans="4:12" x14ac:dyDescent="0.2">
      <c r="D74" s="3" t="s">
        <v>420</v>
      </c>
      <c r="E74" s="3" t="s">
        <v>198</v>
      </c>
      <c r="F74" s="3" t="s">
        <v>419</v>
      </c>
      <c r="G74" s="4" t="s">
        <v>24</v>
      </c>
      <c r="H74" s="4" t="s">
        <v>24</v>
      </c>
      <c r="I74" s="22" t="s">
        <v>286</v>
      </c>
      <c r="J74" s="22"/>
      <c r="K74" s="36" t="s">
        <v>24</v>
      </c>
      <c r="L74" s="27" t="s">
        <v>24</v>
      </c>
    </row>
    <row r="75" spans="4:12" x14ac:dyDescent="0.2">
      <c r="D75" s="3" t="s">
        <v>413</v>
      </c>
      <c r="E75" s="3" t="s">
        <v>198</v>
      </c>
      <c r="F75" s="3" t="s">
        <v>412</v>
      </c>
      <c r="G75" s="4" t="s">
        <v>24</v>
      </c>
      <c r="H75" s="4" t="s">
        <v>24</v>
      </c>
      <c r="I75" s="22" t="s">
        <v>286</v>
      </c>
      <c r="J75" s="22"/>
      <c r="K75" s="36" t="s">
        <v>24</v>
      </c>
      <c r="L75" s="27" t="s">
        <v>24</v>
      </c>
    </row>
    <row r="76" spans="4:12" x14ac:dyDescent="0.2">
      <c r="D76" s="3" t="s">
        <v>414</v>
      </c>
      <c r="E76" s="3" t="s">
        <v>198</v>
      </c>
      <c r="F76" s="3" t="s">
        <v>373</v>
      </c>
      <c r="G76" s="4" t="s">
        <v>24</v>
      </c>
      <c r="H76" s="4" t="s">
        <v>24</v>
      </c>
      <c r="I76" s="22" t="s">
        <v>286</v>
      </c>
      <c r="J76" s="22"/>
      <c r="K76" s="36" t="s">
        <v>24</v>
      </c>
      <c r="L76" s="27" t="s">
        <v>24</v>
      </c>
    </row>
    <row r="77" spans="4:12" x14ac:dyDescent="0.2">
      <c r="D77" s="3" t="s">
        <v>400</v>
      </c>
      <c r="E77" s="3" t="s">
        <v>198</v>
      </c>
      <c r="F77" s="3" t="s">
        <v>388</v>
      </c>
      <c r="G77" s="4" t="s">
        <v>24</v>
      </c>
      <c r="H77" s="4" t="s">
        <v>24</v>
      </c>
      <c r="I77" s="22" t="s">
        <v>286</v>
      </c>
      <c r="J77" s="22"/>
      <c r="K77" s="36" t="s">
        <v>24</v>
      </c>
      <c r="L77" s="27" t="s">
        <v>24</v>
      </c>
    </row>
    <row r="78" spans="4:12" x14ac:dyDescent="0.2">
      <c r="D78" s="3" t="s">
        <v>401</v>
      </c>
      <c r="E78" s="3" t="s">
        <v>198</v>
      </c>
      <c r="F78" s="3" t="s">
        <v>378</v>
      </c>
      <c r="G78" s="4" t="s">
        <v>24</v>
      </c>
      <c r="H78" s="4" t="s">
        <v>24</v>
      </c>
      <c r="I78" s="22" t="s">
        <v>286</v>
      </c>
      <c r="J78" s="22"/>
      <c r="K78" s="36" t="s">
        <v>24</v>
      </c>
      <c r="L78" s="27" t="s">
        <v>24</v>
      </c>
    </row>
    <row r="79" spans="4:12" x14ac:dyDescent="0.2">
      <c r="D79" s="3" t="s">
        <v>212</v>
      </c>
      <c r="E79" s="3" t="s">
        <v>198</v>
      </c>
      <c r="F79" s="3" t="s">
        <v>402</v>
      </c>
      <c r="G79" s="4" t="s">
        <v>24</v>
      </c>
      <c r="H79" s="4" t="s">
        <v>24</v>
      </c>
      <c r="I79" s="22" t="s">
        <v>286</v>
      </c>
      <c r="J79" s="22"/>
      <c r="K79" s="36" t="s">
        <v>24</v>
      </c>
      <c r="L79" s="27" t="s">
        <v>24</v>
      </c>
    </row>
    <row r="80" spans="4:12" x14ac:dyDescent="0.2">
      <c r="D80" s="3" t="s">
        <v>415</v>
      </c>
      <c r="E80" s="3" t="s">
        <v>198</v>
      </c>
      <c r="F80" s="3" t="s">
        <v>398</v>
      </c>
      <c r="G80" s="4" t="s">
        <v>24</v>
      </c>
      <c r="H80" s="4" t="s">
        <v>24</v>
      </c>
      <c r="I80" s="22" t="s">
        <v>286</v>
      </c>
      <c r="J80" s="22"/>
      <c r="K80" s="36" t="s">
        <v>24</v>
      </c>
      <c r="L80" s="27" t="s">
        <v>24</v>
      </c>
    </row>
    <row r="81" spans="2:12" x14ac:dyDescent="0.2">
      <c r="D81" s="3" t="s">
        <v>403</v>
      </c>
      <c r="E81" s="3" t="s">
        <v>198</v>
      </c>
      <c r="F81" s="3" t="s">
        <v>380</v>
      </c>
      <c r="G81" s="4" t="s">
        <v>24</v>
      </c>
      <c r="H81" s="4" t="s">
        <v>24</v>
      </c>
      <c r="I81" s="22" t="s">
        <v>286</v>
      </c>
      <c r="J81" s="22"/>
      <c r="K81" s="36" t="s">
        <v>24</v>
      </c>
      <c r="L81" s="27" t="s">
        <v>24</v>
      </c>
    </row>
    <row r="82" spans="2:12" x14ac:dyDescent="0.2">
      <c r="D82" s="3" t="s">
        <v>404</v>
      </c>
      <c r="E82" s="3" t="s">
        <v>198</v>
      </c>
      <c r="F82" s="3" t="s">
        <v>382</v>
      </c>
      <c r="G82" s="4" t="s">
        <v>24</v>
      </c>
      <c r="H82" s="4" t="s">
        <v>24</v>
      </c>
      <c r="I82" s="22" t="s">
        <v>286</v>
      </c>
      <c r="J82" s="22"/>
      <c r="K82" s="36" t="s">
        <v>24</v>
      </c>
      <c r="L82" s="27" t="s">
        <v>24</v>
      </c>
    </row>
    <row r="83" spans="2:12" x14ac:dyDescent="0.2">
      <c r="D83" s="3" t="s">
        <v>405</v>
      </c>
      <c r="E83" s="3" t="s">
        <v>198</v>
      </c>
      <c r="F83" s="3" t="s">
        <v>386</v>
      </c>
      <c r="G83" s="4" t="s">
        <v>24</v>
      </c>
      <c r="H83" s="4" t="s">
        <v>24</v>
      </c>
      <c r="I83" s="22" t="s">
        <v>286</v>
      </c>
      <c r="J83" s="22"/>
      <c r="K83" s="36" t="s">
        <v>24</v>
      </c>
      <c r="L83" s="27" t="s">
        <v>24</v>
      </c>
    </row>
    <row r="84" spans="2:12" x14ac:dyDescent="0.2">
      <c r="D84" s="3" t="s">
        <v>406</v>
      </c>
      <c r="E84" s="3" t="s">
        <v>198</v>
      </c>
      <c r="F84" s="3" t="s">
        <v>388</v>
      </c>
      <c r="G84" s="4" t="s">
        <v>24</v>
      </c>
      <c r="H84" s="4" t="s">
        <v>24</v>
      </c>
      <c r="I84" s="22" t="s">
        <v>286</v>
      </c>
      <c r="J84" s="22"/>
      <c r="K84" s="36" t="s">
        <v>24</v>
      </c>
      <c r="L84" s="27" t="s">
        <v>24</v>
      </c>
    </row>
    <row r="85" spans="2:12" x14ac:dyDescent="0.2">
      <c r="D85" s="3" t="s">
        <v>408</v>
      </c>
      <c r="E85" s="3" t="s">
        <v>198</v>
      </c>
      <c r="F85" s="3" t="s">
        <v>407</v>
      </c>
      <c r="G85" s="4" t="s">
        <v>24</v>
      </c>
      <c r="H85" s="4" t="s">
        <v>24</v>
      </c>
      <c r="I85" s="22" t="s">
        <v>286</v>
      </c>
      <c r="J85" s="22"/>
      <c r="K85" s="36" t="s">
        <v>24</v>
      </c>
      <c r="L85" s="27" t="s">
        <v>24</v>
      </c>
    </row>
    <row r="86" spans="2:12" x14ac:dyDescent="0.2">
      <c r="D86" s="3" t="s">
        <v>409</v>
      </c>
      <c r="E86" s="3" t="s">
        <v>198</v>
      </c>
      <c r="F86" s="3" t="s">
        <v>390</v>
      </c>
      <c r="G86" s="4" t="s">
        <v>24</v>
      </c>
      <c r="H86" s="4" t="s">
        <v>24</v>
      </c>
      <c r="I86" s="22" t="s">
        <v>286</v>
      </c>
      <c r="J86" s="22"/>
      <c r="K86" s="36" t="s">
        <v>24</v>
      </c>
      <c r="L86" s="27" t="s">
        <v>24</v>
      </c>
    </row>
    <row r="87" spans="2:12" x14ac:dyDescent="0.2">
      <c r="D87" s="3" t="s">
        <v>411</v>
      </c>
      <c r="E87" s="3" t="s">
        <v>198</v>
      </c>
      <c r="F87" s="3" t="s">
        <v>410</v>
      </c>
      <c r="G87" s="4" t="s">
        <v>24</v>
      </c>
      <c r="H87" s="4" t="s">
        <v>24</v>
      </c>
      <c r="I87" s="22" t="s">
        <v>286</v>
      </c>
      <c r="J87" s="22"/>
      <c r="K87" s="36" t="s">
        <v>24</v>
      </c>
      <c r="L87" s="27" t="s">
        <v>24</v>
      </c>
    </row>
    <row r="88" spans="2:12" x14ac:dyDescent="0.2">
      <c r="B88" s="3" t="s">
        <v>349</v>
      </c>
      <c r="D88" s="3" t="s">
        <v>363</v>
      </c>
      <c r="E88" s="3" t="s">
        <v>198</v>
      </c>
      <c r="F88" s="3" t="s">
        <v>362</v>
      </c>
      <c r="G88" s="4" t="s">
        <v>24</v>
      </c>
      <c r="H88" s="4" t="s">
        <v>24</v>
      </c>
      <c r="I88" s="22" t="s">
        <v>286</v>
      </c>
      <c r="J88" s="22"/>
      <c r="K88" s="36" t="s">
        <v>24</v>
      </c>
      <c r="L88" s="27" t="s">
        <v>24</v>
      </c>
    </row>
    <row r="89" spans="2:12" x14ac:dyDescent="0.2">
      <c r="D89" s="3" t="s">
        <v>353</v>
      </c>
      <c r="E89" s="3" t="s">
        <v>198</v>
      </c>
      <c r="F89" s="3" t="s">
        <v>352</v>
      </c>
      <c r="G89" s="4" t="s">
        <v>24</v>
      </c>
      <c r="H89" s="4" t="s">
        <v>24</v>
      </c>
      <c r="I89" s="22" t="s">
        <v>286</v>
      </c>
      <c r="J89" s="22"/>
      <c r="K89" s="36" t="s">
        <v>24</v>
      </c>
      <c r="L89" s="27" t="s">
        <v>24</v>
      </c>
    </row>
    <row r="90" spans="2:12" x14ac:dyDescent="0.2">
      <c r="D90" s="3" t="s">
        <v>732</v>
      </c>
      <c r="E90" s="3" t="s">
        <v>198</v>
      </c>
      <c r="F90" s="3" t="s">
        <v>763</v>
      </c>
      <c r="G90" s="4" t="s">
        <v>24</v>
      </c>
      <c r="H90" s="4" t="s">
        <v>24</v>
      </c>
      <c r="I90" s="22"/>
      <c r="J90" s="22"/>
      <c r="K90" s="36">
        <v>2.5</v>
      </c>
      <c r="L90" s="27" t="s">
        <v>24</v>
      </c>
    </row>
    <row r="91" spans="2:12" x14ac:dyDescent="0.2">
      <c r="D91" s="3" t="s">
        <v>577</v>
      </c>
      <c r="E91" s="3" t="s">
        <v>198</v>
      </c>
      <c r="F91" s="3" t="s">
        <v>1447</v>
      </c>
      <c r="G91" s="4" t="s">
        <v>1448</v>
      </c>
      <c r="H91" s="4" t="s">
        <v>24</v>
      </c>
      <c r="I91" s="22" t="s">
        <v>286</v>
      </c>
      <c r="J91" s="22"/>
      <c r="K91" s="36" t="s">
        <v>24</v>
      </c>
      <c r="L91" s="27" t="s">
        <v>24</v>
      </c>
    </row>
    <row r="92" spans="2:12" x14ac:dyDescent="0.2">
      <c r="D92" s="3" t="s">
        <v>355</v>
      </c>
      <c r="E92" s="3" t="s">
        <v>198</v>
      </c>
      <c r="F92" s="3" t="s">
        <v>354</v>
      </c>
      <c r="G92" s="4" t="s">
        <v>24</v>
      </c>
      <c r="H92" s="4" t="s">
        <v>24</v>
      </c>
      <c r="I92" s="22" t="s">
        <v>286</v>
      </c>
      <c r="J92" s="22"/>
      <c r="K92" s="36" t="s">
        <v>24</v>
      </c>
      <c r="L92" s="27" t="s">
        <v>24</v>
      </c>
    </row>
    <row r="93" spans="2:12" x14ac:dyDescent="0.2">
      <c r="D93" s="3" t="s">
        <v>813</v>
      </c>
      <c r="E93" s="3" t="s">
        <v>198</v>
      </c>
      <c r="F93" s="3" t="s">
        <v>1449</v>
      </c>
      <c r="G93" s="4" t="s">
        <v>1450</v>
      </c>
      <c r="H93" s="4" t="s">
        <v>24</v>
      </c>
      <c r="I93" s="22" t="s">
        <v>286</v>
      </c>
      <c r="J93" s="22"/>
      <c r="K93" s="36" t="s">
        <v>24</v>
      </c>
      <c r="L93" s="27" t="s">
        <v>24</v>
      </c>
    </row>
    <row r="94" spans="2:12" x14ac:dyDescent="0.2">
      <c r="D94" s="3" t="s">
        <v>357</v>
      </c>
      <c r="E94" s="3" t="s">
        <v>198</v>
      </c>
      <c r="F94" s="3" t="s">
        <v>356</v>
      </c>
      <c r="G94" s="4" t="s">
        <v>24</v>
      </c>
      <c r="H94" s="4" t="s">
        <v>24</v>
      </c>
      <c r="I94" s="22" t="s">
        <v>286</v>
      </c>
      <c r="J94" s="22"/>
      <c r="K94" s="36" t="s">
        <v>24</v>
      </c>
      <c r="L94" s="27" t="s">
        <v>24</v>
      </c>
    </row>
    <row r="95" spans="2:12" x14ac:dyDescent="0.2">
      <c r="D95" s="3" t="s">
        <v>351</v>
      </c>
      <c r="E95" s="3" t="s">
        <v>198</v>
      </c>
      <c r="F95" s="3" t="s">
        <v>350</v>
      </c>
      <c r="G95" s="4" t="s">
        <v>24</v>
      </c>
      <c r="H95" s="4" t="s">
        <v>24</v>
      </c>
      <c r="I95" s="22" t="s">
        <v>286</v>
      </c>
      <c r="J95" s="22"/>
      <c r="K95" s="36" t="s">
        <v>24</v>
      </c>
      <c r="L95" s="27" t="s">
        <v>24</v>
      </c>
    </row>
    <row r="96" spans="2:12" x14ac:dyDescent="0.2">
      <c r="D96" s="3" t="s">
        <v>359</v>
      </c>
      <c r="E96" s="3" t="s">
        <v>198</v>
      </c>
      <c r="F96" s="3" t="s">
        <v>358</v>
      </c>
      <c r="G96" s="4" t="s">
        <v>24</v>
      </c>
      <c r="H96" s="4" t="s">
        <v>24</v>
      </c>
      <c r="I96" s="22" t="s">
        <v>286</v>
      </c>
      <c r="J96" s="22"/>
      <c r="K96" s="36" t="s">
        <v>24</v>
      </c>
      <c r="L96" s="27" t="s">
        <v>24</v>
      </c>
    </row>
    <row r="97" spans="1:12" x14ac:dyDescent="0.2">
      <c r="D97" s="3" t="s">
        <v>361</v>
      </c>
      <c r="E97" s="3" t="s">
        <v>198</v>
      </c>
      <c r="F97" s="3" t="s">
        <v>360</v>
      </c>
      <c r="G97" s="4" t="s">
        <v>24</v>
      </c>
      <c r="H97" s="4" t="s">
        <v>24</v>
      </c>
      <c r="I97" s="22" t="s">
        <v>286</v>
      </c>
      <c r="J97" s="22"/>
      <c r="K97" s="36" t="s">
        <v>24</v>
      </c>
      <c r="L97" s="27" t="s">
        <v>24</v>
      </c>
    </row>
    <row r="98" spans="1:12" x14ac:dyDescent="0.2">
      <c r="D98" s="3" t="s">
        <v>364</v>
      </c>
      <c r="E98" s="3" t="s">
        <v>198</v>
      </c>
      <c r="F98" s="3" t="s">
        <v>352</v>
      </c>
      <c r="G98" s="4" t="s">
        <v>24</v>
      </c>
      <c r="H98" s="4" t="s">
        <v>24</v>
      </c>
      <c r="I98" s="22" t="s">
        <v>286</v>
      </c>
      <c r="J98" s="22"/>
      <c r="K98" s="36" t="s">
        <v>24</v>
      </c>
      <c r="L98" s="27" t="s">
        <v>24</v>
      </c>
    </row>
    <row r="99" spans="1:12" x14ac:dyDescent="0.2">
      <c r="D99" s="3" t="s">
        <v>1321</v>
      </c>
      <c r="E99" s="3" t="s">
        <v>227</v>
      </c>
      <c r="F99" s="3" t="s">
        <v>763</v>
      </c>
      <c r="G99" s="4" t="s">
        <v>24</v>
      </c>
      <c r="H99" s="4" t="s">
        <v>24</v>
      </c>
      <c r="I99" s="22" t="s">
        <v>286</v>
      </c>
      <c r="J99" s="22"/>
      <c r="K99" s="36" t="s">
        <v>24</v>
      </c>
      <c r="L99" s="27" t="s">
        <v>24</v>
      </c>
    </row>
    <row r="100" spans="1:12" x14ac:dyDescent="0.2">
      <c r="D100" s="3" t="s">
        <v>372</v>
      </c>
      <c r="E100" s="3" t="s">
        <v>198</v>
      </c>
      <c r="F100" s="3" t="s">
        <v>371</v>
      </c>
      <c r="G100" s="4" t="s">
        <v>24</v>
      </c>
      <c r="H100" s="4" t="s">
        <v>24</v>
      </c>
      <c r="I100" s="22" t="s">
        <v>286</v>
      </c>
      <c r="J100" s="22"/>
      <c r="K100" s="36" t="s">
        <v>24</v>
      </c>
      <c r="L100" s="27" t="s">
        <v>24</v>
      </c>
    </row>
    <row r="101" spans="1:12" x14ac:dyDescent="0.2">
      <c r="D101" s="3" t="s">
        <v>281</v>
      </c>
      <c r="E101" s="3" t="s">
        <v>198</v>
      </c>
      <c r="F101" s="3" t="s">
        <v>1447</v>
      </c>
      <c r="G101" s="4" t="s">
        <v>1448</v>
      </c>
      <c r="H101" s="4" t="s">
        <v>24</v>
      </c>
      <c r="I101" s="22" t="s">
        <v>286</v>
      </c>
      <c r="J101" s="22"/>
      <c r="K101" s="36" t="s">
        <v>24</v>
      </c>
      <c r="L101" s="27" t="s">
        <v>24</v>
      </c>
    </row>
    <row r="102" spans="1:12" x14ac:dyDescent="0.2">
      <c r="D102" s="3" t="s">
        <v>366</v>
      </c>
      <c r="E102" s="3" t="s">
        <v>198</v>
      </c>
      <c r="F102" s="3" t="s">
        <v>365</v>
      </c>
      <c r="G102" s="4" t="s">
        <v>24</v>
      </c>
      <c r="H102" s="4" t="s">
        <v>24</v>
      </c>
      <c r="I102" s="22" t="s">
        <v>286</v>
      </c>
      <c r="J102" s="22"/>
      <c r="K102" s="36" t="s">
        <v>24</v>
      </c>
      <c r="L102" s="27" t="s">
        <v>24</v>
      </c>
    </row>
    <row r="103" spans="1:12" x14ac:dyDescent="0.2">
      <c r="D103" s="3" t="s">
        <v>367</v>
      </c>
      <c r="E103" s="3" t="s">
        <v>198</v>
      </c>
      <c r="F103" s="3" t="s">
        <v>354</v>
      </c>
      <c r="G103" s="4" t="s">
        <v>24</v>
      </c>
      <c r="H103" s="4" t="s">
        <v>24</v>
      </c>
      <c r="I103" s="22" t="s">
        <v>286</v>
      </c>
      <c r="J103" s="22"/>
      <c r="K103" s="36" t="s">
        <v>24</v>
      </c>
      <c r="L103" s="27" t="s">
        <v>24</v>
      </c>
    </row>
    <row r="104" spans="1:12" x14ac:dyDescent="0.2">
      <c r="D104" s="3" t="s">
        <v>928</v>
      </c>
      <c r="E104" s="3" t="s">
        <v>198</v>
      </c>
      <c r="F104" s="3" t="s">
        <v>1449</v>
      </c>
      <c r="G104" s="4" t="s">
        <v>1450</v>
      </c>
      <c r="H104" s="4" t="s">
        <v>24</v>
      </c>
      <c r="I104" s="22" t="s">
        <v>286</v>
      </c>
      <c r="J104" s="22"/>
      <c r="K104" s="36" t="s">
        <v>24</v>
      </c>
      <c r="L104" s="27" t="s">
        <v>24</v>
      </c>
    </row>
    <row r="105" spans="1:12" x14ac:dyDescent="0.2">
      <c r="D105" s="3" t="s">
        <v>374</v>
      </c>
      <c r="E105" s="3" t="s">
        <v>198</v>
      </c>
      <c r="F105" s="3" t="s">
        <v>373</v>
      </c>
      <c r="G105" s="4" t="s">
        <v>24</v>
      </c>
      <c r="H105" s="4" t="s">
        <v>24</v>
      </c>
      <c r="I105" s="22" t="s">
        <v>286</v>
      </c>
      <c r="J105" s="22"/>
      <c r="K105" s="36" t="s">
        <v>24</v>
      </c>
      <c r="L105" s="27" t="s">
        <v>24</v>
      </c>
    </row>
    <row r="106" spans="1:12" x14ac:dyDescent="0.2">
      <c r="D106" s="3" t="s">
        <v>1452</v>
      </c>
      <c r="E106" s="3" t="s">
        <v>198</v>
      </c>
      <c r="F106" s="3" t="s">
        <v>1451</v>
      </c>
      <c r="G106" s="4" t="s">
        <v>1453</v>
      </c>
      <c r="H106" s="4" t="s">
        <v>24</v>
      </c>
      <c r="I106" s="22" t="s">
        <v>286</v>
      </c>
      <c r="J106" s="22"/>
      <c r="K106" s="36" t="s">
        <v>24</v>
      </c>
      <c r="L106" s="27" t="s">
        <v>24</v>
      </c>
    </row>
    <row r="107" spans="1:12" x14ac:dyDescent="0.2">
      <c r="D107" s="3" t="s">
        <v>369</v>
      </c>
      <c r="E107" s="3" t="s">
        <v>198</v>
      </c>
      <c r="F107" s="3" t="s">
        <v>368</v>
      </c>
      <c r="G107" s="4" t="s">
        <v>24</v>
      </c>
      <c r="H107" s="4" t="s">
        <v>24</v>
      </c>
      <c r="I107" s="22" t="s">
        <v>286</v>
      </c>
      <c r="J107" s="22"/>
      <c r="K107" s="36" t="s">
        <v>24</v>
      </c>
      <c r="L107" s="27" t="s">
        <v>24</v>
      </c>
    </row>
    <row r="108" spans="1:12" x14ac:dyDescent="0.2">
      <c r="D108" s="3" t="s">
        <v>370</v>
      </c>
      <c r="E108" s="3" t="s">
        <v>198</v>
      </c>
      <c r="F108" s="3" t="s">
        <v>360</v>
      </c>
      <c r="G108" s="4" t="s">
        <v>24</v>
      </c>
      <c r="H108" s="4" t="s">
        <v>24</v>
      </c>
      <c r="I108" s="22" t="s">
        <v>286</v>
      </c>
      <c r="J108" s="22"/>
      <c r="K108" s="36" t="s">
        <v>24</v>
      </c>
      <c r="L108" s="27" t="s">
        <v>24</v>
      </c>
    </row>
    <row r="109" spans="1:12" x14ac:dyDescent="0.2">
      <c r="A109" s="3" t="s">
        <v>421</v>
      </c>
      <c r="B109" s="3" t="s">
        <v>422</v>
      </c>
      <c r="D109" s="3" t="s">
        <v>1327</v>
      </c>
      <c r="E109" s="3" t="s">
        <v>227</v>
      </c>
      <c r="F109" s="3" t="s">
        <v>1326</v>
      </c>
      <c r="G109" s="4" t="s">
        <v>24</v>
      </c>
      <c r="H109" s="4" t="s">
        <v>24</v>
      </c>
      <c r="I109" s="22" t="s">
        <v>286</v>
      </c>
      <c r="J109" s="22"/>
      <c r="K109" s="36" t="s">
        <v>24</v>
      </c>
      <c r="L109" s="27" t="s">
        <v>24</v>
      </c>
    </row>
    <row r="110" spans="1:12" x14ac:dyDescent="0.2">
      <c r="D110" s="3" t="s">
        <v>445</v>
      </c>
      <c r="E110" s="3" t="s">
        <v>198</v>
      </c>
      <c r="F110" s="3" t="s">
        <v>438</v>
      </c>
      <c r="G110" s="4" t="s">
        <v>24</v>
      </c>
      <c r="H110" s="4" t="s">
        <v>24</v>
      </c>
      <c r="I110" s="22" t="s">
        <v>286</v>
      </c>
      <c r="J110" s="22"/>
      <c r="K110" s="36" t="s">
        <v>24</v>
      </c>
      <c r="L110" s="27" t="s">
        <v>24</v>
      </c>
    </row>
    <row r="111" spans="1:12" x14ac:dyDescent="0.2">
      <c r="D111" s="3" t="s">
        <v>447</v>
      </c>
      <c r="E111" s="3" t="s">
        <v>198</v>
      </c>
      <c r="F111" s="3" t="s">
        <v>446</v>
      </c>
      <c r="G111" s="4" t="s">
        <v>24</v>
      </c>
      <c r="H111" s="4" t="s">
        <v>24</v>
      </c>
      <c r="I111" s="22" t="s">
        <v>286</v>
      </c>
      <c r="J111" s="22"/>
      <c r="K111" s="36" t="s">
        <v>24</v>
      </c>
      <c r="L111" s="27" t="s">
        <v>24</v>
      </c>
    </row>
    <row r="112" spans="1:12" x14ac:dyDescent="0.2">
      <c r="D112" s="3" t="s">
        <v>444</v>
      </c>
      <c r="E112" s="3" t="s">
        <v>198</v>
      </c>
      <c r="F112" s="3" t="s">
        <v>443</v>
      </c>
      <c r="G112" s="4" t="s">
        <v>24</v>
      </c>
      <c r="H112" s="4" t="s">
        <v>24</v>
      </c>
      <c r="I112" s="22" t="s">
        <v>286</v>
      </c>
      <c r="J112" s="22"/>
      <c r="K112" s="36" t="s">
        <v>24</v>
      </c>
      <c r="L112" s="27" t="s">
        <v>24</v>
      </c>
    </row>
    <row r="113" spans="4:12" x14ac:dyDescent="0.2">
      <c r="D113" s="3" t="s">
        <v>1325</v>
      </c>
      <c r="E113" s="3" t="s">
        <v>227</v>
      </c>
      <c r="F113" s="3" t="s">
        <v>345</v>
      </c>
      <c r="G113" s="4" t="s">
        <v>24</v>
      </c>
      <c r="H113" s="4" t="s">
        <v>24</v>
      </c>
      <c r="I113" s="22" t="s">
        <v>286</v>
      </c>
      <c r="J113" s="22"/>
      <c r="K113" s="36" t="s">
        <v>24</v>
      </c>
      <c r="L113" s="27" t="s">
        <v>24</v>
      </c>
    </row>
    <row r="114" spans="4:12" x14ac:dyDescent="0.2">
      <c r="D114" s="3" t="s">
        <v>424</v>
      </c>
      <c r="E114" s="3" t="s">
        <v>198</v>
      </c>
      <c r="F114" s="3" t="s">
        <v>423</v>
      </c>
      <c r="G114" s="4" t="s">
        <v>24</v>
      </c>
      <c r="H114" s="4" t="s">
        <v>24</v>
      </c>
      <c r="I114" s="22" t="s">
        <v>286</v>
      </c>
      <c r="J114" s="22"/>
      <c r="K114" s="36" t="s">
        <v>24</v>
      </c>
      <c r="L114" s="27" t="s">
        <v>24</v>
      </c>
    </row>
    <row r="115" spans="4:12" x14ac:dyDescent="0.2">
      <c r="D115" s="3" t="s">
        <v>1324</v>
      </c>
      <c r="E115" s="3" t="s">
        <v>227</v>
      </c>
      <c r="F115" s="3" t="s">
        <v>1323</v>
      </c>
      <c r="G115" s="4" t="s">
        <v>24</v>
      </c>
      <c r="H115" s="4" t="s">
        <v>24</v>
      </c>
      <c r="I115" s="22" t="s">
        <v>286</v>
      </c>
      <c r="J115" s="22"/>
      <c r="K115" s="36" t="s">
        <v>24</v>
      </c>
      <c r="L115" s="27" t="s">
        <v>24</v>
      </c>
    </row>
    <row r="116" spans="4:12" x14ac:dyDescent="0.2">
      <c r="D116" s="3" t="s">
        <v>426</v>
      </c>
      <c r="E116" s="3" t="s">
        <v>198</v>
      </c>
      <c r="F116" s="3" t="s">
        <v>425</v>
      </c>
      <c r="G116" s="4" t="s">
        <v>24</v>
      </c>
      <c r="H116" s="4" t="s">
        <v>24</v>
      </c>
      <c r="I116" s="22" t="s">
        <v>286</v>
      </c>
      <c r="J116" s="22"/>
      <c r="K116" s="36" t="s">
        <v>24</v>
      </c>
      <c r="L116" s="27" t="s">
        <v>24</v>
      </c>
    </row>
    <row r="117" spans="4:12" x14ac:dyDescent="0.2">
      <c r="D117" s="3" t="s">
        <v>383</v>
      </c>
      <c r="E117" s="3" t="s">
        <v>198</v>
      </c>
      <c r="F117" s="3" t="s">
        <v>427</v>
      </c>
      <c r="G117" s="4" t="s">
        <v>24</v>
      </c>
      <c r="H117" s="4" t="s">
        <v>24</v>
      </c>
      <c r="I117" s="22" t="s">
        <v>286</v>
      </c>
      <c r="J117" s="22"/>
      <c r="K117" s="36" t="s">
        <v>24</v>
      </c>
      <c r="L117" s="27" t="s">
        <v>24</v>
      </c>
    </row>
    <row r="118" spans="4:12" x14ac:dyDescent="0.2">
      <c r="D118" s="3" t="s">
        <v>429</v>
      </c>
      <c r="E118" s="3" t="s">
        <v>198</v>
      </c>
      <c r="F118" s="3" t="s">
        <v>428</v>
      </c>
      <c r="G118" s="4" t="s">
        <v>24</v>
      </c>
      <c r="H118" s="4" t="s">
        <v>24</v>
      </c>
      <c r="I118" s="22" t="s">
        <v>286</v>
      </c>
      <c r="J118" s="22"/>
      <c r="K118" s="36" t="s">
        <v>24</v>
      </c>
      <c r="L118" s="27" t="s">
        <v>24</v>
      </c>
    </row>
    <row r="119" spans="4:12" x14ac:dyDescent="0.2">
      <c r="D119" s="3" t="s">
        <v>430</v>
      </c>
      <c r="E119" s="3" t="s">
        <v>198</v>
      </c>
      <c r="F119" s="3" t="s">
        <v>394</v>
      </c>
      <c r="G119" s="4" t="s">
        <v>24</v>
      </c>
      <c r="H119" s="4" t="s">
        <v>24</v>
      </c>
      <c r="I119" s="22" t="s">
        <v>286</v>
      </c>
      <c r="J119" s="22"/>
      <c r="K119" s="36" t="s">
        <v>24</v>
      </c>
      <c r="L119" s="27" t="s">
        <v>24</v>
      </c>
    </row>
    <row r="120" spans="4:12" x14ac:dyDescent="0.2">
      <c r="D120" s="3" t="s">
        <v>769</v>
      </c>
      <c r="E120" s="3" t="s">
        <v>198</v>
      </c>
      <c r="F120" s="3" t="s">
        <v>345</v>
      </c>
      <c r="G120" s="4" t="s">
        <v>24</v>
      </c>
      <c r="H120" s="4" t="s">
        <v>24</v>
      </c>
      <c r="I120" s="22"/>
      <c r="J120" s="22"/>
      <c r="K120" s="36">
        <v>2.5</v>
      </c>
      <c r="L120" s="27" t="s">
        <v>24</v>
      </c>
    </row>
    <row r="121" spans="4:12" x14ac:dyDescent="0.2">
      <c r="D121" s="3" t="s">
        <v>449</v>
      </c>
      <c r="E121" s="3" t="s">
        <v>198</v>
      </c>
      <c r="F121" s="3" t="s">
        <v>448</v>
      </c>
      <c r="G121" s="4" t="s">
        <v>24</v>
      </c>
      <c r="H121" s="4" t="s">
        <v>24</v>
      </c>
      <c r="I121" s="22" t="s">
        <v>286</v>
      </c>
      <c r="J121" s="22"/>
      <c r="K121" s="36" t="s">
        <v>24</v>
      </c>
      <c r="L121" s="27" t="s">
        <v>24</v>
      </c>
    </row>
    <row r="122" spans="4:12" x14ac:dyDescent="0.2">
      <c r="D122" s="3" t="s">
        <v>1330</v>
      </c>
      <c r="E122" s="3" t="s">
        <v>227</v>
      </c>
      <c r="F122" s="3" t="s">
        <v>1329</v>
      </c>
      <c r="G122" s="4" t="s">
        <v>24</v>
      </c>
      <c r="H122" s="4" t="s">
        <v>24</v>
      </c>
      <c r="I122" s="22" t="s">
        <v>286</v>
      </c>
      <c r="J122" s="22"/>
      <c r="K122" s="36" t="s">
        <v>24</v>
      </c>
      <c r="L122" s="27" t="s">
        <v>24</v>
      </c>
    </row>
    <row r="123" spans="4:12" x14ac:dyDescent="0.2">
      <c r="D123" s="3" t="s">
        <v>435</v>
      </c>
      <c r="E123" s="3" t="s">
        <v>198</v>
      </c>
      <c r="F123" s="3" t="s">
        <v>434</v>
      </c>
      <c r="G123" s="4" t="s">
        <v>24</v>
      </c>
      <c r="H123" s="4" t="s">
        <v>24</v>
      </c>
      <c r="I123" s="22" t="s">
        <v>286</v>
      </c>
      <c r="J123" s="22"/>
      <c r="K123" s="36" t="s">
        <v>24</v>
      </c>
      <c r="L123" s="27" t="s">
        <v>24</v>
      </c>
    </row>
    <row r="124" spans="4:12" x14ac:dyDescent="0.2">
      <c r="D124" s="3" t="s">
        <v>437</v>
      </c>
      <c r="E124" s="3" t="s">
        <v>198</v>
      </c>
      <c r="F124" s="3" t="s">
        <v>436</v>
      </c>
      <c r="G124" s="4" t="s">
        <v>24</v>
      </c>
      <c r="H124" s="4" t="s">
        <v>24</v>
      </c>
      <c r="I124" s="22" t="s">
        <v>286</v>
      </c>
      <c r="J124" s="22"/>
      <c r="K124" s="36" t="s">
        <v>24</v>
      </c>
      <c r="L124" s="27" t="s">
        <v>24</v>
      </c>
    </row>
    <row r="125" spans="4:12" x14ac:dyDescent="0.2">
      <c r="D125" s="3" t="s">
        <v>439</v>
      </c>
      <c r="E125" s="3" t="s">
        <v>198</v>
      </c>
      <c r="F125" s="3" t="s">
        <v>438</v>
      </c>
      <c r="G125" s="4" t="s">
        <v>24</v>
      </c>
      <c r="H125" s="4" t="s">
        <v>24</v>
      </c>
      <c r="I125" s="22" t="s">
        <v>286</v>
      </c>
      <c r="J125" s="22"/>
      <c r="K125" s="36" t="s">
        <v>24</v>
      </c>
      <c r="L125" s="27" t="s">
        <v>24</v>
      </c>
    </row>
    <row r="126" spans="4:12" x14ac:dyDescent="0.2">
      <c r="D126" s="3" t="s">
        <v>441</v>
      </c>
      <c r="E126" s="3" t="s">
        <v>198</v>
      </c>
      <c r="F126" s="3" t="s">
        <v>440</v>
      </c>
      <c r="G126" s="4" t="s">
        <v>24</v>
      </c>
      <c r="H126" s="4" t="s">
        <v>24</v>
      </c>
      <c r="I126" s="22" t="s">
        <v>286</v>
      </c>
      <c r="J126" s="22"/>
      <c r="K126" s="36" t="s">
        <v>24</v>
      </c>
      <c r="L126" s="27" t="s">
        <v>24</v>
      </c>
    </row>
    <row r="127" spans="4:12" x14ac:dyDescent="0.2">
      <c r="D127" s="3" t="s">
        <v>403</v>
      </c>
      <c r="E127" s="3" t="s">
        <v>198</v>
      </c>
      <c r="F127" s="3" t="s">
        <v>442</v>
      </c>
      <c r="G127" s="4" t="s">
        <v>24</v>
      </c>
      <c r="H127" s="4" t="s">
        <v>24</v>
      </c>
      <c r="I127" s="22" t="s">
        <v>286</v>
      </c>
      <c r="J127" s="22"/>
      <c r="K127" s="36" t="s">
        <v>24</v>
      </c>
      <c r="L127" s="27" t="s">
        <v>24</v>
      </c>
    </row>
    <row r="128" spans="4:12" x14ac:dyDescent="0.2">
      <c r="D128" s="3" t="s">
        <v>432</v>
      </c>
      <c r="E128" s="3" t="s">
        <v>198</v>
      </c>
      <c r="F128" s="3" t="s">
        <v>431</v>
      </c>
      <c r="G128" s="4" t="s">
        <v>24</v>
      </c>
      <c r="H128" s="4" t="s">
        <v>24</v>
      </c>
      <c r="I128" s="22" t="s">
        <v>286</v>
      </c>
      <c r="J128" s="22"/>
      <c r="K128" s="36" t="s">
        <v>24</v>
      </c>
      <c r="L128" s="27" t="s">
        <v>24</v>
      </c>
    </row>
    <row r="129" spans="1:12" x14ac:dyDescent="0.2">
      <c r="D129" s="3" t="s">
        <v>433</v>
      </c>
      <c r="E129" s="3" t="s">
        <v>198</v>
      </c>
      <c r="F129" s="3" t="s">
        <v>388</v>
      </c>
      <c r="G129" s="4" t="s">
        <v>24</v>
      </c>
      <c r="H129" s="4" t="s">
        <v>24</v>
      </c>
      <c r="I129" s="22" t="s">
        <v>286</v>
      </c>
      <c r="J129" s="22"/>
      <c r="K129" s="36" t="s">
        <v>24</v>
      </c>
      <c r="L129" s="27" t="s">
        <v>24</v>
      </c>
    </row>
    <row r="130" spans="1:12" x14ac:dyDescent="0.2">
      <c r="A130" s="3" t="s">
        <v>450</v>
      </c>
      <c r="B130" s="3" t="s">
        <v>451</v>
      </c>
      <c r="D130" s="3" t="s">
        <v>1782</v>
      </c>
      <c r="E130" s="3" t="s">
        <v>198</v>
      </c>
      <c r="F130" s="3" t="s">
        <v>1781</v>
      </c>
      <c r="G130" s="4" t="s">
        <v>1567</v>
      </c>
      <c r="H130" s="4" t="s">
        <v>24</v>
      </c>
      <c r="I130" s="22"/>
      <c r="J130" s="22"/>
      <c r="K130" s="36">
        <v>2</v>
      </c>
      <c r="L130" s="27" t="s">
        <v>24</v>
      </c>
    </row>
    <row r="131" spans="1:12" x14ac:dyDescent="0.2">
      <c r="D131" s="3" t="s">
        <v>453</v>
      </c>
      <c r="E131" s="3" t="s">
        <v>198</v>
      </c>
      <c r="F131" s="3" t="s">
        <v>452</v>
      </c>
      <c r="G131" s="4" t="s">
        <v>24</v>
      </c>
      <c r="H131" s="4" t="s">
        <v>24</v>
      </c>
      <c r="I131" s="22" t="s">
        <v>286</v>
      </c>
      <c r="J131" s="22"/>
      <c r="K131" s="36" t="s">
        <v>24</v>
      </c>
      <c r="L131" s="27" t="s">
        <v>24</v>
      </c>
    </row>
    <row r="132" spans="1:12" x14ac:dyDescent="0.2">
      <c r="D132" s="3" t="s">
        <v>1332</v>
      </c>
      <c r="E132" s="3" t="s">
        <v>227</v>
      </c>
      <c r="F132" s="3" t="s">
        <v>1331</v>
      </c>
      <c r="G132" s="4" t="s">
        <v>24</v>
      </c>
      <c r="H132" s="4" t="s">
        <v>24</v>
      </c>
      <c r="I132" s="22" t="s">
        <v>286</v>
      </c>
      <c r="J132" s="22"/>
      <c r="K132" s="36" t="s">
        <v>24</v>
      </c>
      <c r="L132" s="27" t="s">
        <v>24</v>
      </c>
    </row>
    <row r="133" spans="1:12" x14ac:dyDescent="0.2">
      <c r="A133" s="3" t="s">
        <v>454</v>
      </c>
      <c r="B133" s="3" t="s">
        <v>501</v>
      </c>
      <c r="D133" s="3" t="s">
        <v>504</v>
      </c>
      <c r="E133" s="3" t="s">
        <v>198</v>
      </c>
      <c r="F133" s="3" t="s">
        <v>503</v>
      </c>
      <c r="G133" s="4" t="s">
        <v>24</v>
      </c>
      <c r="H133" s="4" t="s">
        <v>24</v>
      </c>
      <c r="I133" s="22" t="s">
        <v>286</v>
      </c>
      <c r="J133" s="22"/>
      <c r="K133" s="36" t="s">
        <v>24</v>
      </c>
      <c r="L133" s="27" t="s">
        <v>24</v>
      </c>
    </row>
    <row r="134" spans="1:12" x14ac:dyDescent="0.2">
      <c r="D134" s="3" t="s">
        <v>363</v>
      </c>
      <c r="E134" s="3" t="s">
        <v>198</v>
      </c>
      <c r="F134" s="3" t="s">
        <v>1373</v>
      </c>
      <c r="G134" s="4" t="s">
        <v>1457</v>
      </c>
      <c r="H134" s="4" t="s">
        <v>24</v>
      </c>
      <c r="I134" s="22" t="s">
        <v>286</v>
      </c>
      <c r="J134" s="22"/>
      <c r="K134" s="36" t="s">
        <v>24</v>
      </c>
      <c r="L134" s="27" t="s">
        <v>24</v>
      </c>
    </row>
    <row r="135" spans="1:12" x14ac:dyDescent="0.2">
      <c r="D135" s="3" t="s">
        <v>1837</v>
      </c>
      <c r="E135" s="3" t="s">
        <v>198</v>
      </c>
      <c r="F135" s="3" t="s">
        <v>1836</v>
      </c>
      <c r="G135" s="4" t="s">
        <v>1835</v>
      </c>
      <c r="H135" s="4" t="s">
        <v>24</v>
      </c>
      <c r="I135" s="22"/>
      <c r="J135" s="22"/>
      <c r="K135" s="36">
        <v>2.5</v>
      </c>
      <c r="L135" s="27" t="s">
        <v>24</v>
      </c>
    </row>
    <row r="136" spans="1:12" x14ac:dyDescent="0.2">
      <c r="D136" s="3" t="s">
        <v>464</v>
      </c>
      <c r="E136" s="3" t="s">
        <v>198</v>
      </c>
      <c r="F136" s="3" t="s">
        <v>502</v>
      </c>
      <c r="G136" s="4" t="s">
        <v>24</v>
      </c>
      <c r="H136" s="4" t="s">
        <v>24</v>
      </c>
      <c r="I136" s="22" t="s">
        <v>286</v>
      </c>
      <c r="J136" s="22"/>
      <c r="K136" s="36" t="s">
        <v>24</v>
      </c>
      <c r="L136" s="27" t="s">
        <v>24</v>
      </c>
    </row>
    <row r="137" spans="1:12" x14ac:dyDescent="0.2">
      <c r="D137" s="3" t="s">
        <v>468</v>
      </c>
      <c r="E137" s="3" t="s">
        <v>198</v>
      </c>
      <c r="F137" s="3" t="s">
        <v>1844</v>
      </c>
      <c r="G137" s="4" t="s">
        <v>1845</v>
      </c>
      <c r="H137" s="4" t="s">
        <v>24</v>
      </c>
      <c r="I137" s="22"/>
      <c r="J137" s="22"/>
      <c r="K137" s="36">
        <v>2</v>
      </c>
      <c r="L137" s="27" t="s">
        <v>24</v>
      </c>
    </row>
    <row r="138" spans="1:12" x14ac:dyDescent="0.2">
      <c r="D138" s="3" t="s">
        <v>782</v>
      </c>
      <c r="E138" s="3" t="s">
        <v>198</v>
      </c>
      <c r="F138" s="3" t="s">
        <v>780</v>
      </c>
      <c r="G138" s="4" t="s">
        <v>24</v>
      </c>
      <c r="H138" s="4" t="s">
        <v>24</v>
      </c>
      <c r="I138" s="22"/>
      <c r="J138" s="22" t="s">
        <v>286</v>
      </c>
      <c r="K138" s="36" t="s">
        <v>24</v>
      </c>
      <c r="L138" s="27" t="s">
        <v>24</v>
      </c>
    </row>
    <row r="139" spans="1:12" x14ac:dyDescent="0.2">
      <c r="D139" s="3" t="s">
        <v>785</v>
      </c>
      <c r="E139" s="3" t="s">
        <v>198</v>
      </c>
      <c r="F139" s="3" t="s">
        <v>783</v>
      </c>
      <c r="G139" s="4" t="s">
        <v>24</v>
      </c>
      <c r="H139" s="4" t="s">
        <v>24</v>
      </c>
      <c r="I139" s="22"/>
      <c r="J139" s="22" t="s">
        <v>286</v>
      </c>
      <c r="K139" s="36" t="s">
        <v>24</v>
      </c>
      <c r="L139" s="27" t="s">
        <v>24</v>
      </c>
    </row>
    <row r="140" spans="1:12" x14ac:dyDescent="0.2">
      <c r="D140" s="3" t="s">
        <v>1345</v>
      </c>
      <c r="E140" s="3" t="s">
        <v>227</v>
      </c>
      <c r="F140" s="3" t="s">
        <v>1344</v>
      </c>
      <c r="G140" s="4" t="s">
        <v>24</v>
      </c>
      <c r="H140" s="4" t="s">
        <v>24</v>
      </c>
      <c r="I140" s="22" t="s">
        <v>286</v>
      </c>
      <c r="J140" s="22"/>
      <c r="K140" s="36" t="s">
        <v>24</v>
      </c>
      <c r="L140" s="27" t="s">
        <v>24</v>
      </c>
    </row>
    <row r="141" spans="1:12" x14ac:dyDescent="0.2">
      <c r="D141" s="3" t="s">
        <v>393</v>
      </c>
      <c r="E141" s="3" t="s">
        <v>198</v>
      </c>
      <c r="F141" s="3" t="s">
        <v>2002</v>
      </c>
      <c r="G141" s="4" t="s">
        <v>1457</v>
      </c>
      <c r="H141" s="4" t="s">
        <v>24</v>
      </c>
      <c r="I141" s="22"/>
      <c r="J141" s="22" t="s">
        <v>286</v>
      </c>
      <c r="K141" s="36" t="s">
        <v>24</v>
      </c>
      <c r="L141" s="27" t="s">
        <v>24</v>
      </c>
    </row>
    <row r="142" spans="1:12" x14ac:dyDescent="0.2">
      <c r="D142" s="3" t="s">
        <v>168</v>
      </c>
      <c r="E142" s="3" t="s">
        <v>198</v>
      </c>
      <c r="F142" s="3" t="s">
        <v>1458</v>
      </c>
      <c r="G142" s="4" t="s">
        <v>1457</v>
      </c>
      <c r="H142" s="4" t="s">
        <v>24</v>
      </c>
      <c r="I142" s="22" t="s">
        <v>286</v>
      </c>
      <c r="J142" s="22"/>
      <c r="K142" s="36" t="s">
        <v>24</v>
      </c>
      <c r="L142" s="27" t="s">
        <v>24</v>
      </c>
    </row>
    <row r="143" spans="1:12" x14ac:dyDescent="0.2">
      <c r="D143" s="3" t="s">
        <v>1993</v>
      </c>
      <c r="E143" s="3" t="s">
        <v>198</v>
      </c>
      <c r="F143" s="3" t="s">
        <v>1992</v>
      </c>
      <c r="G143" s="4" t="s">
        <v>1835</v>
      </c>
      <c r="H143" s="4" t="s">
        <v>24</v>
      </c>
      <c r="I143" s="22"/>
      <c r="J143" s="22"/>
      <c r="K143" s="36">
        <v>2.5</v>
      </c>
      <c r="L143" s="27" t="s">
        <v>24</v>
      </c>
    </row>
    <row r="144" spans="1:12" x14ac:dyDescent="0.2">
      <c r="D144" s="3" t="s">
        <v>910</v>
      </c>
      <c r="E144" s="3" t="s">
        <v>198</v>
      </c>
      <c r="F144" s="3" t="s">
        <v>909</v>
      </c>
      <c r="G144" s="4" t="s">
        <v>24</v>
      </c>
      <c r="H144" s="4" t="s">
        <v>24</v>
      </c>
      <c r="I144" s="22"/>
      <c r="J144" s="22" t="s">
        <v>286</v>
      </c>
      <c r="K144" s="36" t="s">
        <v>24</v>
      </c>
      <c r="L144" s="27" t="s">
        <v>24</v>
      </c>
    </row>
    <row r="145" spans="2:12" x14ac:dyDescent="0.2">
      <c r="D145" s="3" t="s">
        <v>2031</v>
      </c>
      <c r="E145" s="3" t="s">
        <v>198</v>
      </c>
      <c r="F145" s="3" t="s">
        <v>1844</v>
      </c>
      <c r="G145" s="4" t="s">
        <v>1845</v>
      </c>
      <c r="H145" s="4" t="s">
        <v>24</v>
      </c>
      <c r="I145" s="22"/>
      <c r="J145" s="22" t="s">
        <v>286</v>
      </c>
      <c r="K145" s="36" t="s">
        <v>24</v>
      </c>
      <c r="L145" s="27" t="s">
        <v>24</v>
      </c>
    </row>
    <row r="146" spans="2:12" x14ac:dyDescent="0.2">
      <c r="D146" s="3" t="s">
        <v>913</v>
      </c>
      <c r="E146" s="3" t="s">
        <v>198</v>
      </c>
      <c r="F146" s="3" t="s">
        <v>911</v>
      </c>
      <c r="G146" s="4" t="s">
        <v>24</v>
      </c>
      <c r="H146" s="4" t="s">
        <v>24</v>
      </c>
      <c r="I146" s="22"/>
      <c r="J146" s="22" t="s">
        <v>286</v>
      </c>
      <c r="K146" s="36" t="s">
        <v>24</v>
      </c>
      <c r="L146" s="27" t="s">
        <v>24</v>
      </c>
    </row>
    <row r="147" spans="2:12" x14ac:dyDescent="0.2">
      <c r="D147" s="3" t="s">
        <v>2003</v>
      </c>
      <c r="E147" s="3" t="s">
        <v>198</v>
      </c>
      <c r="F147" s="3" t="s">
        <v>2002</v>
      </c>
      <c r="G147" s="4" t="s">
        <v>1457</v>
      </c>
      <c r="H147" s="4" t="s">
        <v>24</v>
      </c>
      <c r="I147" s="22"/>
      <c r="J147" s="22" t="s">
        <v>286</v>
      </c>
      <c r="K147" s="36" t="s">
        <v>24</v>
      </c>
      <c r="L147" s="27" t="s">
        <v>24</v>
      </c>
    </row>
    <row r="148" spans="2:12" x14ac:dyDescent="0.2">
      <c r="B148" s="3" t="s">
        <v>786</v>
      </c>
      <c r="D148" s="3" t="s">
        <v>795</v>
      </c>
      <c r="E148" s="3" t="s">
        <v>198</v>
      </c>
      <c r="F148" s="3" t="s">
        <v>1459</v>
      </c>
      <c r="G148" s="4" t="s">
        <v>1460</v>
      </c>
      <c r="H148" s="4" t="s">
        <v>24</v>
      </c>
      <c r="I148" s="22" t="s">
        <v>286</v>
      </c>
      <c r="J148" s="22"/>
      <c r="K148" s="36" t="s">
        <v>24</v>
      </c>
      <c r="L148" s="27" t="s">
        <v>24</v>
      </c>
    </row>
    <row r="149" spans="2:12" x14ac:dyDescent="0.2">
      <c r="D149" s="3" t="s">
        <v>1523</v>
      </c>
      <c r="E149" s="3" t="s">
        <v>198</v>
      </c>
      <c r="F149" s="3" t="s">
        <v>1468</v>
      </c>
      <c r="G149" s="4" t="s">
        <v>1469</v>
      </c>
      <c r="H149" s="4" t="s">
        <v>24</v>
      </c>
      <c r="I149" s="22"/>
      <c r="J149" s="22" t="s">
        <v>286</v>
      </c>
      <c r="K149" s="36" t="s">
        <v>24</v>
      </c>
      <c r="L149" s="27" t="s">
        <v>2673</v>
      </c>
    </row>
    <row r="150" spans="2:12" x14ac:dyDescent="0.2">
      <c r="D150" s="3" t="s">
        <v>1574</v>
      </c>
      <c r="E150" s="3" t="s">
        <v>227</v>
      </c>
      <c r="F150" s="3" t="s">
        <v>1572</v>
      </c>
      <c r="G150" s="4" t="s">
        <v>1575</v>
      </c>
      <c r="H150" s="4" t="s">
        <v>24</v>
      </c>
      <c r="I150" s="22"/>
      <c r="J150" s="22"/>
      <c r="K150" s="36">
        <v>2.5</v>
      </c>
      <c r="L150" s="27" t="s">
        <v>24</v>
      </c>
    </row>
    <row r="151" spans="2:12" x14ac:dyDescent="0.2">
      <c r="D151" s="3" t="s">
        <v>1462</v>
      </c>
      <c r="E151" s="3" t="s">
        <v>198</v>
      </c>
      <c r="F151" s="3" t="s">
        <v>1461</v>
      </c>
      <c r="G151" s="4" t="s">
        <v>1463</v>
      </c>
      <c r="H151" s="4" t="s">
        <v>24</v>
      </c>
      <c r="I151" s="22" t="s">
        <v>286</v>
      </c>
      <c r="J151" s="22"/>
      <c r="K151" s="36" t="s">
        <v>24</v>
      </c>
      <c r="L151" s="27" t="s">
        <v>24</v>
      </c>
    </row>
    <row r="152" spans="2:12" x14ac:dyDescent="0.2">
      <c r="D152" s="3" t="s">
        <v>461</v>
      </c>
      <c r="E152" s="3" t="s">
        <v>198</v>
      </c>
      <c r="F152" s="3" t="s">
        <v>1464</v>
      </c>
      <c r="G152" s="4" t="s">
        <v>1465</v>
      </c>
      <c r="H152" s="4" t="s">
        <v>24</v>
      </c>
      <c r="I152" s="22" t="s">
        <v>286</v>
      </c>
      <c r="J152" s="22"/>
      <c r="K152" s="36" t="s">
        <v>24</v>
      </c>
      <c r="L152" s="27" t="s">
        <v>24</v>
      </c>
    </row>
    <row r="153" spans="2:12" x14ac:dyDescent="0.2">
      <c r="D153" s="3" t="s">
        <v>1347</v>
      </c>
      <c r="E153" s="3" t="s">
        <v>227</v>
      </c>
      <c r="F153" s="3" t="s">
        <v>1346</v>
      </c>
      <c r="G153" s="4" t="s">
        <v>24</v>
      </c>
      <c r="H153" s="4" t="s">
        <v>24</v>
      </c>
      <c r="I153" s="22" t="s">
        <v>286</v>
      </c>
      <c r="J153" s="22"/>
      <c r="K153" s="36" t="s">
        <v>24</v>
      </c>
      <c r="L153" s="27" t="s">
        <v>24</v>
      </c>
    </row>
    <row r="154" spans="2:12" x14ac:dyDescent="0.2">
      <c r="D154" s="3" t="s">
        <v>2677</v>
      </c>
      <c r="E154" s="3" t="s">
        <v>198</v>
      </c>
      <c r="F154" s="3" t="s">
        <v>2124</v>
      </c>
      <c r="G154" s="4" t="s">
        <v>2125</v>
      </c>
      <c r="H154" s="4" t="s">
        <v>24</v>
      </c>
      <c r="I154" s="22"/>
      <c r="J154" s="22" t="s">
        <v>286</v>
      </c>
      <c r="K154" s="36" t="s">
        <v>24</v>
      </c>
      <c r="L154" s="27" t="s">
        <v>2678</v>
      </c>
    </row>
    <row r="155" spans="2:12" x14ac:dyDescent="0.2">
      <c r="D155" s="3" t="s">
        <v>391</v>
      </c>
      <c r="E155" s="3" t="s">
        <v>198</v>
      </c>
      <c r="F155" s="3" t="s">
        <v>1466</v>
      </c>
      <c r="G155" s="4" t="s">
        <v>1467</v>
      </c>
      <c r="H155" s="4" t="s">
        <v>24</v>
      </c>
      <c r="I155" s="22" t="s">
        <v>286</v>
      </c>
      <c r="J155" s="22"/>
      <c r="K155" s="36" t="s">
        <v>24</v>
      </c>
      <c r="L155" s="27" t="s">
        <v>24</v>
      </c>
    </row>
    <row r="156" spans="2:12" x14ac:dyDescent="0.2">
      <c r="D156" s="3" t="s">
        <v>615</v>
      </c>
      <c r="E156" s="3" t="s">
        <v>198</v>
      </c>
      <c r="F156" s="3" t="s">
        <v>1468</v>
      </c>
      <c r="G156" s="4" t="s">
        <v>1469</v>
      </c>
      <c r="H156" s="4" t="s">
        <v>24</v>
      </c>
      <c r="I156" s="22" t="s">
        <v>286</v>
      </c>
      <c r="J156" s="22"/>
      <c r="K156" s="36" t="s">
        <v>24</v>
      </c>
      <c r="L156" s="27" t="s">
        <v>24</v>
      </c>
    </row>
    <row r="157" spans="2:12" x14ac:dyDescent="0.2">
      <c r="D157" s="3" t="s">
        <v>2005</v>
      </c>
      <c r="E157" s="3" t="s">
        <v>198</v>
      </c>
      <c r="F157" s="3" t="s">
        <v>1461</v>
      </c>
      <c r="G157" s="4" t="s">
        <v>2006</v>
      </c>
      <c r="H157" s="4" t="s">
        <v>24</v>
      </c>
      <c r="I157" s="22"/>
      <c r="J157" s="22" t="s">
        <v>286</v>
      </c>
      <c r="K157" s="36" t="s">
        <v>24</v>
      </c>
      <c r="L157" s="27" t="s">
        <v>24</v>
      </c>
    </row>
    <row r="158" spans="2:12" x14ac:dyDescent="0.2">
      <c r="D158" s="3" t="s">
        <v>918</v>
      </c>
      <c r="E158" s="3" t="s">
        <v>198</v>
      </c>
      <c r="F158" s="3" t="s">
        <v>917</v>
      </c>
      <c r="G158" s="4" t="s">
        <v>24</v>
      </c>
      <c r="H158" s="4" t="s">
        <v>24</v>
      </c>
      <c r="I158" s="22"/>
      <c r="J158" s="22" t="s">
        <v>286</v>
      </c>
      <c r="K158" s="36" t="s">
        <v>24</v>
      </c>
      <c r="L158" s="27" t="s">
        <v>24</v>
      </c>
    </row>
    <row r="159" spans="2:12" x14ac:dyDescent="0.2">
      <c r="D159" s="3" t="s">
        <v>1471</v>
      </c>
      <c r="E159" s="3" t="s">
        <v>227</v>
      </c>
      <c r="F159" s="3" t="s">
        <v>1470</v>
      </c>
      <c r="G159" s="4" t="s">
        <v>1472</v>
      </c>
      <c r="H159" s="4" t="s">
        <v>24</v>
      </c>
      <c r="I159" s="22" t="s">
        <v>286</v>
      </c>
      <c r="J159" s="22"/>
      <c r="K159" s="36" t="s">
        <v>24</v>
      </c>
      <c r="L159" s="27" t="s">
        <v>24</v>
      </c>
    </row>
    <row r="160" spans="2:12" x14ac:dyDescent="0.2">
      <c r="B160" s="3" t="s">
        <v>455</v>
      </c>
      <c r="D160" s="3" t="s">
        <v>496</v>
      </c>
      <c r="E160" s="3" t="s">
        <v>198</v>
      </c>
      <c r="F160" s="3" t="s">
        <v>474</v>
      </c>
      <c r="G160" s="4" t="s">
        <v>24</v>
      </c>
      <c r="H160" s="4" t="s">
        <v>24</v>
      </c>
      <c r="I160" s="22" t="s">
        <v>286</v>
      </c>
      <c r="J160" s="22"/>
      <c r="K160" s="36" t="s">
        <v>24</v>
      </c>
      <c r="L160" s="27" t="s">
        <v>24</v>
      </c>
    </row>
    <row r="161" spans="4:12" x14ac:dyDescent="0.2">
      <c r="D161" s="3" t="s">
        <v>1339</v>
      </c>
      <c r="E161" s="3" t="s">
        <v>227</v>
      </c>
      <c r="F161" s="3" t="s">
        <v>485</v>
      </c>
      <c r="G161" s="4" t="s">
        <v>24</v>
      </c>
      <c r="H161" s="4" t="s">
        <v>24</v>
      </c>
      <c r="I161" s="22" t="s">
        <v>286</v>
      </c>
      <c r="J161" s="22"/>
      <c r="K161" s="36" t="s">
        <v>24</v>
      </c>
      <c r="L161" s="27" t="s">
        <v>24</v>
      </c>
    </row>
    <row r="162" spans="4:12" x14ac:dyDescent="0.2">
      <c r="D162" s="3" t="s">
        <v>498</v>
      </c>
      <c r="E162" s="3" t="s">
        <v>198</v>
      </c>
      <c r="F162" s="3" t="s">
        <v>497</v>
      </c>
      <c r="G162" s="4" t="s">
        <v>24</v>
      </c>
      <c r="H162" s="4" t="s">
        <v>24</v>
      </c>
      <c r="I162" s="22" t="s">
        <v>286</v>
      </c>
      <c r="J162" s="22"/>
      <c r="K162" s="36" t="s">
        <v>24</v>
      </c>
      <c r="L162" s="27" t="s">
        <v>24</v>
      </c>
    </row>
    <row r="163" spans="4:12" x14ac:dyDescent="0.2">
      <c r="D163" s="3" t="s">
        <v>353</v>
      </c>
      <c r="E163" s="3" t="s">
        <v>198</v>
      </c>
      <c r="F163" s="3" t="s">
        <v>457</v>
      </c>
      <c r="G163" s="4" t="s">
        <v>24</v>
      </c>
      <c r="H163" s="4" t="s">
        <v>24</v>
      </c>
      <c r="I163" s="22" t="s">
        <v>286</v>
      </c>
      <c r="J163" s="22"/>
      <c r="K163" s="36" t="s">
        <v>24</v>
      </c>
      <c r="L163" s="27" t="s">
        <v>24</v>
      </c>
    </row>
    <row r="164" spans="4:12" x14ac:dyDescent="0.2">
      <c r="D164" s="3" t="s">
        <v>475</v>
      </c>
      <c r="E164" s="3" t="s">
        <v>198</v>
      </c>
      <c r="F164" s="3" t="s">
        <v>474</v>
      </c>
      <c r="G164" s="4" t="s">
        <v>24</v>
      </c>
      <c r="H164" s="4" t="s">
        <v>24</v>
      </c>
      <c r="I164" s="22" t="s">
        <v>286</v>
      </c>
      <c r="J164" s="22"/>
      <c r="K164" s="36" t="s">
        <v>24</v>
      </c>
      <c r="L164" s="27" t="s">
        <v>24</v>
      </c>
    </row>
    <row r="165" spans="4:12" x14ac:dyDescent="0.2">
      <c r="D165" s="3" t="s">
        <v>477</v>
      </c>
      <c r="E165" s="3" t="s">
        <v>198</v>
      </c>
      <c r="F165" s="3" t="s">
        <v>476</v>
      </c>
      <c r="G165" s="4" t="s">
        <v>24</v>
      </c>
      <c r="H165" s="4" t="s">
        <v>24</v>
      </c>
      <c r="I165" s="22" t="s">
        <v>286</v>
      </c>
      <c r="J165" s="22"/>
      <c r="K165" s="36" t="s">
        <v>24</v>
      </c>
      <c r="L165" s="27" t="s">
        <v>24</v>
      </c>
    </row>
    <row r="166" spans="4:12" x14ac:dyDescent="0.2">
      <c r="D166" s="3" t="s">
        <v>459</v>
      </c>
      <c r="E166" s="3" t="s">
        <v>198</v>
      </c>
      <c r="F166" s="3" t="s">
        <v>458</v>
      </c>
      <c r="G166" s="4" t="s">
        <v>24</v>
      </c>
      <c r="H166" s="4" t="s">
        <v>24</v>
      </c>
      <c r="I166" s="22" t="s">
        <v>286</v>
      </c>
      <c r="J166" s="22"/>
      <c r="K166" s="36" t="s">
        <v>24</v>
      </c>
      <c r="L166" s="27" t="s">
        <v>24</v>
      </c>
    </row>
    <row r="167" spans="4:12" x14ac:dyDescent="0.2">
      <c r="D167" s="3" t="s">
        <v>479</v>
      </c>
      <c r="E167" s="3" t="s">
        <v>198</v>
      </c>
      <c r="F167" s="3" t="s">
        <v>478</v>
      </c>
      <c r="G167" s="4" t="s">
        <v>24</v>
      </c>
      <c r="H167" s="4" t="s">
        <v>24</v>
      </c>
      <c r="I167" s="22" t="s">
        <v>286</v>
      </c>
      <c r="J167" s="22"/>
      <c r="K167" s="36" t="s">
        <v>24</v>
      </c>
      <c r="L167" s="27" t="s">
        <v>24</v>
      </c>
    </row>
    <row r="168" spans="4:12" x14ac:dyDescent="0.2">
      <c r="D168" s="3" t="s">
        <v>481</v>
      </c>
      <c r="E168" s="3" t="s">
        <v>198</v>
      </c>
      <c r="F168" s="3" t="s">
        <v>480</v>
      </c>
      <c r="G168" s="4" t="s">
        <v>24</v>
      </c>
      <c r="H168" s="4" t="s">
        <v>24</v>
      </c>
      <c r="I168" s="22" t="s">
        <v>286</v>
      </c>
      <c r="J168" s="22"/>
      <c r="K168" s="36" t="s">
        <v>24</v>
      </c>
      <c r="L168" s="27" t="s">
        <v>24</v>
      </c>
    </row>
    <row r="169" spans="4:12" x14ac:dyDescent="0.2">
      <c r="D169" s="3" t="s">
        <v>310</v>
      </c>
      <c r="E169" s="3" t="s">
        <v>198</v>
      </c>
      <c r="F169" s="3" t="s">
        <v>2126</v>
      </c>
      <c r="G169" s="4" t="s">
        <v>2119</v>
      </c>
      <c r="H169" s="4" t="s">
        <v>24</v>
      </c>
      <c r="I169" s="22"/>
      <c r="J169" s="22" t="s">
        <v>286</v>
      </c>
      <c r="K169" s="36" t="s">
        <v>24</v>
      </c>
      <c r="L169" s="27" t="s">
        <v>24</v>
      </c>
    </row>
    <row r="170" spans="4:12" x14ac:dyDescent="0.2">
      <c r="D170" s="3" t="s">
        <v>779</v>
      </c>
      <c r="E170" s="3" t="s">
        <v>198</v>
      </c>
      <c r="F170" s="3" t="s">
        <v>778</v>
      </c>
      <c r="G170" s="4" t="s">
        <v>24</v>
      </c>
      <c r="H170" s="4" t="s">
        <v>24</v>
      </c>
      <c r="I170" s="22"/>
      <c r="J170" s="22"/>
      <c r="K170" s="36">
        <v>2.5</v>
      </c>
      <c r="L170" s="27" t="s">
        <v>24</v>
      </c>
    </row>
    <row r="171" spans="4:12" x14ac:dyDescent="0.2">
      <c r="D171" s="3" t="s">
        <v>1334</v>
      </c>
      <c r="E171" s="3" t="s">
        <v>227</v>
      </c>
      <c r="F171" s="3" t="s">
        <v>1333</v>
      </c>
      <c r="G171" s="4" t="s">
        <v>24</v>
      </c>
      <c r="H171" s="4" t="s">
        <v>24</v>
      </c>
      <c r="I171" s="22" t="s">
        <v>286</v>
      </c>
      <c r="J171" s="22"/>
      <c r="K171" s="36" t="s">
        <v>24</v>
      </c>
      <c r="L171" s="27" t="s">
        <v>24</v>
      </c>
    </row>
    <row r="172" spans="4:12" x14ac:dyDescent="0.2">
      <c r="D172" s="3" t="s">
        <v>461</v>
      </c>
      <c r="E172" s="3" t="s">
        <v>198</v>
      </c>
      <c r="F172" s="3" t="s">
        <v>460</v>
      </c>
      <c r="G172" s="4" t="s">
        <v>24</v>
      </c>
      <c r="H172" s="4" t="s">
        <v>24</v>
      </c>
      <c r="I172" s="22" t="s">
        <v>286</v>
      </c>
      <c r="J172" s="22"/>
      <c r="K172" s="36" t="s">
        <v>24</v>
      </c>
      <c r="L172" s="27" t="s">
        <v>24</v>
      </c>
    </row>
    <row r="173" spans="4:12" x14ac:dyDescent="0.2">
      <c r="D173" s="3" t="s">
        <v>387</v>
      </c>
      <c r="E173" s="3" t="s">
        <v>198</v>
      </c>
      <c r="F173" s="3" t="s">
        <v>462</v>
      </c>
      <c r="G173" s="4" t="s">
        <v>24</v>
      </c>
      <c r="H173" s="4" t="s">
        <v>24</v>
      </c>
      <c r="I173" s="22" t="s">
        <v>286</v>
      </c>
      <c r="J173" s="22"/>
      <c r="K173" s="36" t="s">
        <v>24</v>
      </c>
      <c r="L173" s="27" t="s">
        <v>24</v>
      </c>
    </row>
    <row r="174" spans="4:12" x14ac:dyDescent="0.2">
      <c r="D174" s="3" t="s">
        <v>464</v>
      </c>
      <c r="E174" s="3" t="s">
        <v>198</v>
      </c>
      <c r="F174" s="3" t="s">
        <v>463</v>
      </c>
      <c r="G174" s="4" t="s">
        <v>24</v>
      </c>
      <c r="H174" s="4" t="s">
        <v>24</v>
      </c>
      <c r="I174" s="22" t="s">
        <v>286</v>
      </c>
      <c r="J174" s="22"/>
      <c r="K174" s="36" t="s">
        <v>24</v>
      </c>
      <c r="L174" s="27" t="s">
        <v>24</v>
      </c>
    </row>
    <row r="175" spans="4:12" x14ac:dyDescent="0.2">
      <c r="D175" s="3" t="s">
        <v>824</v>
      </c>
      <c r="E175" s="3" t="s">
        <v>198</v>
      </c>
      <c r="F175" s="3" t="s">
        <v>1473</v>
      </c>
      <c r="G175" s="4" t="s">
        <v>1474</v>
      </c>
      <c r="H175" s="4" t="s">
        <v>24</v>
      </c>
      <c r="I175" s="22" t="s">
        <v>286</v>
      </c>
      <c r="J175" s="22"/>
      <c r="K175" s="36" t="s">
        <v>24</v>
      </c>
      <c r="L175" s="27" t="s">
        <v>24</v>
      </c>
    </row>
    <row r="176" spans="4:12" x14ac:dyDescent="0.2">
      <c r="D176" s="3" t="s">
        <v>1475</v>
      </c>
      <c r="E176" s="3" t="s">
        <v>198</v>
      </c>
      <c r="F176" s="3" t="s">
        <v>1435</v>
      </c>
      <c r="G176" s="4" t="s">
        <v>1476</v>
      </c>
      <c r="H176" s="4" t="s">
        <v>24</v>
      </c>
      <c r="I176" s="22" t="s">
        <v>286</v>
      </c>
      <c r="J176" s="22"/>
      <c r="K176" s="36" t="s">
        <v>24</v>
      </c>
      <c r="L176" s="27" t="s">
        <v>24</v>
      </c>
    </row>
    <row r="177" spans="4:12" x14ac:dyDescent="0.2">
      <c r="D177" s="3" t="s">
        <v>466</v>
      </c>
      <c r="E177" s="3" t="s">
        <v>198</v>
      </c>
      <c r="F177" s="3" t="s">
        <v>465</v>
      </c>
      <c r="G177" s="4" t="s">
        <v>24</v>
      </c>
      <c r="H177" s="4" t="s">
        <v>24</v>
      </c>
      <c r="I177" s="22" t="s">
        <v>286</v>
      </c>
      <c r="J177" s="22"/>
      <c r="K177" s="36" t="s">
        <v>24</v>
      </c>
      <c r="L177" s="27" t="s">
        <v>24</v>
      </c>
    </row>
    <row r="178" spans="4:12" x14ac:dyDescent="0.2">
      <c r="D178" s="3" t="s">
        <v>777</v>
      </c>
      <c r="E178" s="3" t="s">
        <v>198</v>
      </c>
      <c r="F178" s="3" t="s">
        <v>775</v>
      </c>
      <c r="G178" s="4" t="s">
        <v>24</v>
      </c>
      <c r="H178" s="4" t="s">
        <v>24</v>
      </c>
      <c r="I178" s="22"/>
      <c r="J178" s="22" t="s">
        <v>286</v>
      </c>
      <c r="K178" s="36" t="s">
        <v>24</v>
      </c>
      <c r="L178" s="27" t="s">
        <v>24</v>
      </c>
    </row>
    <row r="179" spans="4:12" x14ac:dyDescent="0.2">
      <c r="D179" s="3" t="s">
        <v>767</v>
      </c>
      <c r="E179" s="3" t="s">
        <v>198</v>
      </c>
      <c r="F179" s="3" t="s">
        <v>487</v>
      </c>
      <c r="G179" s="4" t="s">
        <v>1474</v>
      </c>
      <c r="H179" s="4" t="s">
        <v>24</v>
      </c>
      <c r="I179" s="22" t="s">
        <v>286</v>
      </c>
      <c r="J179" s="22"/>
      <c r="K179" s="36" t="s">
        <v>24</v>
      </c>
      <c r="L179" s="27" t="s">
        <v>24</v>
      </c>
    </row>
    <row r="180" spans="4:12" x14ac:dyDescent="0.2">
      <c r="D180" s="3" t="s">
        <v>468</v>
      </c>
      <c r="E180" s="3" t="s">
        <v>198</v>
      </c>
      <c r="F180" s="3" t="s">
        <v>467</v>
      </c>
      <c r="G180" s="4" t="s">
        <v>24</v>
      </c>
      <c r="H180" s="4" t="s">
        <v>24</v>
      </c>
      <c r="I180" s="22" t="s">
        <v>286</v>
      </c>
      <c r="J180" s="22"/>
      <c r="K180" s="36" t="s">
        <v>24</v>
      </c>
      <c r="L180" s="27" t="s">
        <v>24</v>
      </c>
    </row>
    <row r="181" spans="4:12" x14ac:dyDescent="0.2">
      <c r="D181" s="3" t="s">
        <v>1860</v>
      </c>
      <c r="E181" s="3" t="s">
        <v>198</v>
      </c>
      <c r="F181" s="3" t="s">
        <v>903</v>
      </c>
      <c r="G181" s="4" t="s">
        <v>1861</v>
      </c>
      <c r="H181" s="4" t="s">
        <v>24</v>
      </c>
      <c r="I181" s="22"/>
      <c r="J181" s="22"/>
      <c r="K181" s="36">
        <v>2.5</v>
      </c>
      <c r="L181" s="27" t="s">
        <v>24</v>
      </c>
    </row>
    <row r="182" spans="4:12" x14ac:dyDescent="0.2">
      <c r="D182" s="3" t="s">
        <v>1478</v>
      </c>
      <c r="E182" s="3" t="s">
        <v>198</v>
      </c>
      <c r="F182" s="3" t="s">
        <v>1477</v>
      </c>
      <c r="G182" s="4" t="s">
        <v>1479</v>
      </c>
      <c r="H182" s="4" t="s">
        <v>24</v>
      </c>
      <c r="I182" s="22" t="s">
        <v>286</v>
      </c>
      <c r="J182" s="22"/>
      <c r="K182" s="36" t="s">
        <v>24</v>
      </c>
      <c r="L182" s="27" t="s">
        <v>24</v>
      </c>
    </row>
    <row r="183" spans="4:12" x14ac:dyDescent="0.2">
      <c r="D183" s="3" t="s">
        <v>470</v>
      </c>
      <c r="E183" s="3" t="s">
        <v>198</v>
      </c>
      <c r="F183" s="3" t="s">
        <v>469</v>
      </c>
      <c r="G183" s="4" t="s">
        <v>24</v>
      </c>
      <c r="H183" s="4" t="s">
        <v>24</v>
      </c>
      <c r="I183" s="22" t="s">
        <v>286</v>
      </c>
      <c r="J183" s="22"/>
      <c r="K183" s="36" t="s">
        <v>24</v>
      </c>
      <c r="L183" s="27" t="s">
        <v>24</v>
      </c>
    </row>
    <row r="184" spans="4:12" x14ac:dyDescent="0.2">
      <c r="D184" s="3" t="s">
        <v>391</v>
      </c>
      <c r="E184" s="3" t="s">
        <v>198</v>
      </c>
      <c r="F184" s="3" t="s">
        <v>471</v>
      </c>
      <c r="G184" s="4" t="s">
        <v>24</v>
      </c>
      <c r="H184" s="4" t="s">
        <v>24</v>
      </c>
      <c r="I184" s="22" t="s">
        <v>286</v>
      </c>
      <c r="J184" s="22"/>
      <c r="K184" s="36" t="s">
        <v>24</v>
      </c>
      <c r="L184" s="27" t="s">
        <v>24</v>
      </c>
    </row>
    <row r="185" spans="4:12" x14ac:dyDescent="0.2">
      <c r="D185" s="3" t="s">
        <v>351</v>
      </c>
      <c r="E185" s="3" t="s">
        <v>198</v>
      </c>
      <c r="F185" s="3" t="s">
        <v>456</v>
      </c>
      <c r="G185" s="4" t="s">
        <v>24</v>
      </c>
      <c r="H185" s="4" t="s">
        <v>24</v>
      </c>
      <c r="I185" s="22" t="s">
        <v>286</v>
      </c>
      <c r="J185" s="22"/>
      <c r="K185" s="36" t="s">
        <v>24</v>
      </c>
      <c r="L185" s="27" t="s">
        <v>24</v>
      </c>
    </row>
    <row r="186" spans="4:12" x14ac:dyDescent="0.2">
      <c r="D186" s="3" t="s">
        <v>1335</v>
      </c>
      <c r="E186" s="3" t="s">
        <v>227</v>
      </c>
      <c r="F186" s="3" t="s">
        <v>906</v>
      </c>
      <c r="G186" s="4" t="s">
        <v>24</v>
      </c>
      <c r="H186" s="4" t="s">
        <v>24</v>
      </c>
      <c r="I186" s="22" t="s">
        <v>286</v>
      </c>
      <c r="J186" s="22"/>
      <c r="K186" s="36" t="s">
        <v>24</v>
      </c>
      <c r="L186" s="27" t="s">
        <v>24</v>
      </c>
    </row>
    <row r="187" spans="4:12" x14ac:dyDescent="0.2">
      <c r="D187" s="3" t="s">
        <v>473</v>
      </c>
      <c r="E187" s="3" t="s">
        <v>198</v>
      </c>
      <c r="F187" s="3" t="s">
        <v>472</v>
      </c>
      <c r="G187" s="4" t="s">
        <v>24</v>
      </c>
      <c r="H187" s="4" t="s">
        <v>24</v>
      </c>
      <c r="I187" s="22" t="s">
        <v>286</v>
      </c>
      <c r="J187" s="22"/>
      <c r="K187" s="36" t="s">
        <v>24</v>
      </c>
      <c r="L187" s="27" t="s">
        <v>24</v>
      </c>
    </row>
    <row r="188" spans="4:12" x14ac:dyDescent="0.2">
      <c r="D188" s="3" t="s">
        <v>1343</v>
      </c>
      <c r="E188" s="3" t="s">
        <v>227</v>
      </c>
      <c r="F188" s="3" t="s">
        <v>1342</v>
      </c>
      <c r="G188" s="4" t="s">
        <v>24</v>
      </c>
      <c r="H188" s="4" t="s">
        <v>24</v>
      </c>
      <c r="I188" s="22" t="s">
        <v>286</v>
      </c>
      <c r="J188" s="22"/>
      <c r="K188" s="36" t="s">
        <v>24</v>
      </c>
      <c r="L188" s="27" t="s">
        <v>24</v>
      </c>
    </row>
    <row r="189" spans="4:12" x14ac:dyDescent="0.2">
      <c r="D189" s="3" t="s">
        <v>500</v>
      </c>
      <c r="E189" s="3" t="s">
        <v>198</v>
      </c>
      <c r="F189" s="3" t="s">
        <v>499</v>
      </c>
      <c r="G189" s="4" t="s">
        <v>24</v>
      </c>
      <c r="H189" s="4" t="s">
        <v>24</v>
      </c>
      <c r="I189" s="22" t="s">
        <v>286</v>
      </c>
      <c r="J189" s="22"/>
      <c r="K189" s="36" t="s">
        <v>24</v>
      </c>
      <c r="L189" s="27" t="s">
        <v>24</v>
      </c>
    </row>
    <row r="190" spans="4:12" x14ac:dyDescent="0.2">
      <c r="D190" s="3" t="s">
        <v>1341</v>
      </c>
      <c r="E190" s="3" t="s">
        <v>227</v>
      </c>
      <c r="F190" s="3" t="s">
        <v>1340</v>
      </c>
      <c r="G190" s="4" t="s">
        <v>24</v>
      </c>
      <c r="H190" s="4" t="s">
        <v>24</v>
      </c>
      <c r="I190" s="22" t="s">
        <v>286</v>
      </c>
      <c r="J190" s="22"/>
      <c r="K190" s="36" t="s">
        <v>24</v>
      </c>
      <c r="L190" s="27" t="s">
        <v>24</v>
      </c>
    </row>
    <row r="191" spans="4:12" x14ac:dyDescent="0.2">
      <c r="D191" s="3" t="s">
        <v>364</v>
      </c>
      <c r="E191" s="3" t="s">
        <v>198</v>
      </c>
      <c r="F191" s="3" t="s">
        <v>457</v>
      </c>
      <c r="G191" s="4" t="s">
        <v>24</v>
      </c>
      <c r="H191" s="4" t="s">
        <v>24</v>
      </c>
      <c r="I191" s="22" t="s">
        <v>286</v>
      </c>
      <c r="J191" s="22"/>
      <c r="K191" s="36" t="s">
        <v>24</v>
      </c>
      <c r="L191" s="27" t="s">
        <v>24</v>
      </c>
    </row>
    <row r="192" spans="4:12" x14ac:dyDescent="0.2">
      <c r="D192" s="3" t="s">
        <v>491</v>
      </c>
      <c r="E192" s="3" t="s">
        <v>198</v>
      </c>
      <c r="F192" s="3" t="s">
        <v>490</v>
      </c>
      <c r="G192" s="4" t="s">
        <v>24</v>
      </c>
      <c r="H192" s="4" t="s">
        <v>24</v>
      </c>
      <c r="I192" s="22" t="s">
        <v>286</v>
      </c>
      <c r="J192" s="22"/>
      <c r="K192" s="36" t="s">
        <v>24</v>
      </c>
      <c r="L192" s="27" t="s">
        <v>24</v>
      </c>
    </row>
    <row r="193" spans="4:12" x14ac:dyDescent="0.2">
      <c r="D193" s="3" t="s">
        <v>493</v>
      </c>
      <c r="E193" s="3" t="s">
        <v>198</v>
      </c>
      <c r="F193" s="3" t="s">
        <v>492</v>
      </c>
      <c r="G193" s="4" t="s">
        <v>24</v>
      </c>
      <c r="H193" s="4" t="s">
        <v>24</v>
      </c>
      <c r="I193" s="22" t="s">
        <v>286</v>
      </c>
      <c r="J193" s="22"/>
      <c r="K193" s="36" t="s">
        <v>24</v>
      </c>
      <c r="L193" s="27" t="s">
        <v>24</v>
      </c>
    </row>
    <row r="194" spans="4:12" x14ac:dyDescent="0.2">
      <c r="D194" s="3" t="s">
        <v>494</v>
      </c>
      <c r="E194" s="3" t="s">
        <v>198</v>
      </c>
      <c r="F194" s="3" t="s">
        <v>474</v>
      </c>
      <c r="G194" s="4" t="s">
        <v>24</v>
      </c>
      <c r="H194" s="4" t="s">
        <v>24</v>
      </c>
      <c r="I194" s="22" t="s">
        <v>286</v>
      </c>
      <c r="J194" s="22"/>
      <c r="K194" s="36" t="s">
        <v>24</v>
      </c>
      <c r="L194" s="27" t="s">
        <v>24</v>
      </c>
    </row>
    <row r="195" spans="4:12" x14ac:dyDescent="0.2">
      <c r="D195" s="3" t="s">
        <v>437</v>
      </c>
      <c r="E195" s="3" t="s">
        <v>198</v>
      </c>
      <c r="F195" s="3" t="s">
        <v>458</v>
      </c>
      <c r="G195" s="4" t="s">
        <v>24</v>
      </c>
      <c r="H195" s="4" t="s">
        <v>24</v>
      </c>
      <c r="I195" s="22" t="s">
        <v>286</v>
      </c>
      <c r="J195" s="22"/>
      <c r="K195" s="36" t="s">
        <v>24</v>
      </c>
      <c r="L195" s="27" t="s">
        <v>24</v>
      </c>
    </row>
    <row r="196" spans="4:12" x14ac:dyDescent="0.2">
      <c r="D196" s="3" t="s">
        <v>495</v>
      </c>
      <c r="E196" s="3" t="s">
        <v>198</v>
      </c>
      <c r="F196" s="3" t="s">
        <v>480</v>
      </c>
      <c r="G196" s="4" t="s">
        <v>24</v>
      </c>
      <c r="H196" s="4" t="s">
        <v>24</v>
      </c>
      <c r="I196" s="22" t="s">
        <v>286</v>
      </c>
      <c r="J196" s="22"/>
      <c r="K196" s="36" t="s">
        <v>24</v>
      </c>
      <c r="L196" s="27" t="s">
        <v>24</v>
      </c>
    </row>
    <row r="197" spans="4:12" x14ac:dyDescent="0.2">
      <c r="D197" s="3" t="s">
        <v>2011</v>
      </c>
      <c r="E197" s="3" t="s">
        <v>198</v>
      </c>
      <c r="F197" s="3" t="s">
        <v>373</v>
      </c>
      <c r="G197" s="4" t="s">
        <v>1861</v>
      </c>
      <c r="H197" s="4" t="s">
        <v>24</v>
      </c>
      <c r="I197" s="22"/>
      <c r="J197" s="22" t="s">
        <v>286</v>
      </c>
      <c r="K197" s="36" t="s">
        <v>24</v>
      </c>
      <c r="L197" s="27" t="s">
        <v>24</v>
      </c>
    </row>
    <row r="198" spans="4:12" x14ac:dyDescent="0.2">
      <c r="D198" s="3" t="s">
        <v>2013</v>
      </c>
      <c r="E198" s="3" t="s">
        <v>198</v>
      </c>
      <c r="F198" s="3" t="s">
        <v>2012</v>
      </c>
      <c r="G198" s="4" t="s">
        <v>1858</v>
      </c>
      <c r="H198" s="4" t="s">
        <v>24</v>
      </c>
      <c r="I198" s="22"/>
      <c r="J198" s="22"/>
      <c r="K198" s="36">
        <v>2</v>
      </c>
      <c r="L198" s="27" t="s">
        <v>24</v>
      </c>
    </row>
    <row r="199" spans="4:12" x14ac:dyDescent="0.2">
      <c r="D199" s="3" t="s">
        <v>908</v>
      </c>
      <c r="E199" s="3" t="s">
        <v>198</v>
      </c>
      <c r="F199" s="3" t="s">
        <v>778</v>
      </c>
      <c r="G199" s="4" t="s">
        <v>24</v>
      </c>
      <c r="H199" s="4" t="s">
        <v>24</v>
      </c>
      <c r="I199" s="22"/>
      <c r="J199" s="22"/>
      <c r="K199" s="36">
        <v>1</v>
      </c>
      <c r="L199" s="27" t="s">
        <v>24</v>
      </c>
    </row>
    <row r="200" spans="4:12" x14ac:dyDescent="0.2">
      <c r="D200" s="3" t="s">
        <v>1337</v>
      </c>
      <c r="E200" s="3" t="s">
        <v>227</v>
      </c>
      <c r="F200" s="3" t="s">
        <v>1336</v>
      </c>
      <c r="G200" s="4" t="s">
        <v>24</v>
      </c>
      <c r="H200" s="4" t="s">
        <v>24</v>
      </c>
      <c r="I200" s="22" t="s">
        <v>286</v>
      </c>
      <c r="J200" s="22"/>
      <c r="K200" s="36" t="s">
        <v>24</v>
      </c>
      <c r="L200" s="27" t="s">
        <v>24</v>
      </c>
    </row>
    <row r="201" spans="4:12" x14ac:dyDescent="0.2">
      <c r="D201" s="3" t="s">
        <v>403</v>
      </c>
      <c r="E201" s="3" t="s">
        <v>198</v>
      </c>
      <c r="F201" s="3" t="s">
        <v>482</v>
      </c>
      <c r="G201" s="4" t="s">
        <v>24</v>
      </c>
      <c r="H201" s="4" t="s">
        <v>24</v>
      </c>
      <c r="I201" s="22" t="s">
        <v>286</v>
      </c>
      <c r="J201" s="22"/>
      <c r="K201" s="36" t="s">
        <v>24</v>
      </c>
      <c r="L201" s="27" t="s">
        <v>24</v>
      </c>
    </row>
    <row r="202" spans="4:12" x14ac:dyDescent="0.2">
      <c r="D202" s="3" t="s">
        <v>902</v>
      </c>
      <c r="E202" s="3" t="s">
        <v>227</v>
      </c>
      <c r="F202" s="3" t="s">
        <v>1338</v>
      </c>
      <c r="G202" s="4" t="s">
        <v>24</v>
      </c>
      <c r="H202" s="4" t="s">
        <v>24</v>
      </c>
      <c r="I202" s="22" t="s">
        <v>286</v>
      </c>
      <c r="J202" s="22"/>
      <c r="K202" s="36" t="s">
        <v>24</v>
      </c>
      <c r="L202" s="27" t="s">
        <v>24</v>
      </c>
    </row>
    <row r="203" spans="4:12" x14ac:dyDescent="0.2">
      <c r="D203" s="3" t="s">
        <v>484</v>
      </c>
      <c r="E203" s="3" t="s">
        <v>198</v>
      </c>
      <c r="F203" s="3" t="s">
        <v>483</v>
      </c>
      <c r="G203" s="4" t="s">
        <v>24</v>
      </c>
      <c r="H203" s="4" t="s">
        <v>24</v>
      </c>
      <c r="I203" s="22" t="s">
        <v>286</v>
      </c>
      <c r="J203" s="22"/>
      <c r="K203" s="36" t="s">
        <v>24</v>
      </c>
      <c r="L203" s="27" t="s">
        <v>24</v>
      </c>
    </row>
    <row r="204" spans="4:12" x14ac:dyDescent="0.2">
      <c r="D204" s="3" t="s">
        <v>937</v>
      </c>
      <c r="E204" s="3" t="s">
        <v>198</v>
      </c>
      <c r="F204" s="3" t="s">
        <v>1473</v>
      </c>
      <c r="G204" s="4" t="s">
        <v>1474</v>
      </c>
      <c r="H204" s="4" t="s">
        <v>24</v>
      </c>
      <c r="I204" s="22" t="s">
        <v>286</v>
      </c>
      <c r="J204" s="22"/>
      <c r="K204" s="36" t="s">
        <v>24</v>
      </c>
      <c r="L204" s="27" t="s">
        <v>24</v>
      </c>
    </row>
    <row r="205" spans="4:12" x14ac:dyDescent="0.2">
      <c r="D205" s="3" t="s">
        <v>1452</v>
      </c>
      <c r="E205" s="3" t="s">
        <v>198</v>
      </c>
      <c r="F205" s="3" t="s">
        <v>1435</v>
      </c>
      <c r="G205" s="4" t="s">
        <v>1476</v>
      </c>
      <c r="H205" s="4" t="s">
        <v>24</v>
      </c>
      <c r="I205" s="22" t="s">
        <v>286</v>
      </c>
      <c r="J205" s="22"/>
      <c r="K205" s="36" t="s">
        <v>24</v>
      </c>
      <c r="L205" s="27" t="s">
        <v>24</v>
      </c>
    </row>
    <row r="206" spans="4:12" x14ac:dyDescent="0.2">
      <c r="D206" s="3" t="s">
        <v>1676</v>
      </c>
      <c r="E206" s="3" t="s">
        <v>198</v>
      </c>
      <c r="F206" s="3" t="s">
        <v>1859</v>
      </c>
      <c r="G206" s="4" t="s">
        <v>1463</v>
      </c>
      <c r="H206" s="4" t="s">
        <v>24</v>
      </c>
      <c r="I206" s="22"/>
      <c r="J206" s="22" t="s">
        <v>286</v>
      </c>
      <c r="K206" s="36" t="s">
        <v>24</v>
      </c>
      <c r="L206" s="27" t="s">
        <v>24</v>
      </c>
    </row>
    <row r="207" spans="4:12" x14ac:dyDescent="0.2">
      <c r="D207" s="3" t="s">
        <v>486</v>
      </c>
      <c r="E207" s="3" t="s">
        <v>198</v>
      </c>
      <c r="F207" s="3" t="s">
        <v>485</v>
      </c>
      <c r="G207" s="4" t="s">
        <v>24</v>
      </c>
      <c r="H207" s="4" t="s">
        <v>24</v>
      </c>
      <c r="I207" s="22" t="s">
        <v>286</v>
      </c>
      <c r="J207" s="22"/>
      <c r="K207" s="36" t="s">
        <v>24</v>
      </c>
      <c r="L207" s="27" t="s">
        <v>24</v>
      </c>
    </row>
    <row r="208" spans="4:12" x14ac:dyDescent="0.2">
      <c r="D208" s="3" t="s">
        <v>611</v>
      </c>
      <c r="E208" s="3" t="s">
        <v>198</v>
      </c>
      <c r="F208" s="3" t="s">
        <v>775</v>
      </c>
      <c r="G208" s="4" t="s">
        <v>24</v>
      </c>
      <c r="H208" s="4" t="s">
        <v>24</v>
      </c>
      <c r="I208" s="22"/>
      <c r="J208" s="22" t="s">
        <v>286</v>
      </c>
      <c r="K208" s="36" t="s">
        <v>24</v>
      </c>
      <c r="L208" s="27" t="s">
        <v>24</v>
      </c>
    </row>
    <row r="209" spans="1:12" x14ac:dyDescent="0.2">
      <c r="D209" s="3" t="s">
        <v>488</v>
      </c>
      <c r="E209" s="3" t="s">
        <v>198</v>
      </c>
      <c r="F209" s="3" t="s">
        <v>487</v>
      </c>
      <c r="G209" s="4" t="s">
        <v>24</v>
      </c>
      <c r="H209" s="4" t="s">
        <v>24</v>
      </c>
      <c r="I209" s="22" t="s">
        <v>286</v>
      </c>
      <c r="J209" s="22"/>
      <c r="K209" s="36" t="s">
        <v>24</v>
      </c>
      <c r="L209" s="27" t="s">
        <v>24</v>
      </c>
    </row>
    <row r="210" spans="1:12" x14ac:dyDescent="0.2">
      <c r="D210" s="3" t="s">
        <v>905</v>
      </c>
      <c r="E210" s="3" t="s">
        <v>198</v>
      </c>
      <c r="F210" s="3" t="s">
        <v>903</v>
      </c>
      <c r="G210" s="4" t="s">
        <v>24</v>
      </c>
      <c r="H210" s="4" t="s">
        <v>24</v>
      </c>
      <c r="I210" s="22"/>
      <c r="J210" s="22" t="s">
        <v>286</v>
      </c>
      <c r="K210" s="36" t="s">
        <v>24</v>
      </c>
      <c r="L210" s="27" t="s">
        <v>24</v>
      </c>
    </row>
    <row r="211" spans="1:12" x14ac:dyDescent="0.2">
      <c r="D211" s="3" t="s">
        <v>1480</v>
      </c>
      <c r="E211" s="3" t="s">
        <v>198</v>
      </c>
      <c r="F211" s="3" t="s">
        <v>1477</v>
      </c>
      <c r="G211" s="4" t="s">
        <v>1479</v>
      </c>
      <c r="H211" s="4" t="s">
        <v>24</v>
      </c>
      <c r="I211" s="22" t="s">
        <v>286</v>
      </c>
      <c r="J211" s="22"/>
      <c r="K211" s="36" t="s">
        <v>24</v>
      </c>
      <c r="L211" s="27" t="s">
        <v>24</v>
      </c>
    </row>
    <row r="212" spans="1:12" x14ac:dyDescent="0.2">
      <c r="D212" s="3" t="s">
        <v>1481</v>
      </c>
      <c r="E212" s="3" t="s">
        <v>198</v>
      </c>
      <c r="F212" s="3" t="s">
        <v>469</v>
      </c>
      <c r="G212" s="4" t="s">
        <v>1479</v>
      </c>
      <c r="H212" s="4" t="s">
        <v>24</v>
      </c>
      <c r="I212" s="22" t="s">
        <v>286</v>
      </c>
      <c r="J212" s="22"/>
      <c r="K212" s="36" t="s">
        <v>24</v>
      </c>
      <c r="L212" s="27" t="s">
        <v>24</v>
      </c>
    </row>
    <row r="213" spans="1:12" x14ac:dyDescent="0.2">
      <c r="D213" s="3" t="s">
        <v>1482</v>
      </c>
      <c r="E213" s="3" t="s">
        <v>198</v>
      </c>
      <c r="F213" s="3" t="s">
        <v>471</v>
      </c>
      <c r="G213" s="4" t="s">
        <v>1476</v>
      </c>
      <c r="H213" s="4" t="s">
        <v>24</v>
      </c>
      <c r="I213" s="22" t="s">
        <v>286</v>
      </c>
      <c r="J213" s="22"/>
      <c r="K213" s="36" t="s">
        <v>24</v>
      </c>
      <c r="L213" s="27" t="s">
        <v>24</v>
      </c>
    </row>
    <row r="214" spans="1:12" x14ac:dyDescent="0.2">
      <c r="D214" s="3" t="s">
        <v>433</v>
      </c>
      <c r="E214" s="3" t="s">
        <v>198</v>
      </c>
      <c r="F214" s="3" t="s">
        <v>456</v>
      </c>
      <c r="G214" s="4" t="s">
        <v>24</v>
      </c>
      <c r="H214" s="4" t="s">
        <v>24</v>
      </c>
      <c r="I214" s="22" t="s">
        <v>286</v>
      </c>
      <c r="J214" s="22"/>
      <c r="K214" s="36" t="s">
        <v>24</v>
      </c>
      <c r="L214" s="27" t="s">
        <v>24</v>
      </c>
    </row>
    <row r="215" spans="1:12" x14ac:dyDescent="0.2">
      <c r="D215" s="3" t="s">
        <v>907</v>
      </c>
      <c r="E215" s="3" t="s">
        <v>198</v>
      </c>
      <c r="F215" s="3" t="s">
        <v>906</v>
      </c>
      <c r="G215" s="4" t="s">
        <v>24</v>
      </c>
      <c r="H215" s="4" t="s">
        <v>24</v>
      </c>
      <c r="I215" s="22"/>
      <c r="J215" s="22" t="s">
        <v>286</v>
      </c>
      <c r="K215" s="36" t="s">
        <v>24</v>
      </c>
      <c r="L215" s="27" t="s">
        <v>24</v>
      </c>
    </row>
    <row r="216" spans="1:12" x14ac:dyDescent="0.2">
      <c r="D216" s="3" t="s">
        <v>489</v>
      </c>
      <c r="E216" s="3" t="s">
        <v>198</v>
      </c>
      <c r="F216" s="3" t="s">
        <v>472</v>
      </c>
      <c r="G216" s="4" t="s">
        <v>24</v>
      </c>
      <c r="H216" s="4" t="s">
        <v>24</v>
      </c>
      <c r="I216" s="22" t="s">
        <v>286</v>
      </c>
      <c r="J216" s="22"/>
      <c r="K216" s="36" t="s">
        <v>24</v>
      </c>
      <c r="L216" s="27" t="s">
        <v>24</v>
      </c>
    </row>
    <row r="217" spans="1:12" x14ac:dyDescent="0.2">
      <c r="A217" s="3" t="s">
        <v>505</v>
      </c>
      <c r="B217" s="3" t="s">
        <v>506</v>
      </c>
      <c r="D217" s="3" t="s">
        <v>508</v>
      </c>
      <c r="E217" s="3" t="s">
        <v>198</v>
      </c>
      <c r="F217" s="3" t="s">
        <v>507</v>
      </c>
      <c r="G217" s="4" t="s">
        <v>24</v>
      </c>
      <c r="H217" s="4" t="s">
        <v>24</v>
      </c>
      <c r="I217" s="22" t="s">
        <v>286</v>
      </c>
      <c r="J217" s="22"/>
      <c r="K217" s="36" t="s">
        <v>24</v>
      </c>
      <c r="L217" s="27" t="s">
        <v>24</v>
      </c>
    </row>
    <row r="218" spans="1:12" x14ac:dyDescent="0.2">
      <c r="D218" s="3" t="s">
        <v>1864</v>
      </c>
      <c r="E218" s="3" t="s">
        <v>198</v>
      </c>
      <c r="F218" s="3" t="s">
        <v>1863</v>
      </c>
      <c r="G218" s="4" t="s">
        <v>1579</v>
      </c>
      <c r="H218" s="4" t="s">
        <v>24</v>
      </c>
      <c r="I218" s="22"/>
      <c r="J218" s="22"/>
      <c r="K218" s="36">
        <v>0</v>
      </c>
      <c r="L218" s="27" t="s">
        <v>24</v>
      </c>
    </row>
    <row r="219" spans="1:12" x14ac:dyDescent="0.2">
      <c r="D219" s="3" t="s">
        <v>2145</v>
      </c>
      <c r="E219" s="3" t="s">
        <v>198</v>
      </c>
      <c r="F219" s="3" t="s">
        <v>2144</v>
      </c>
      <c r="G219" s="4" t="s">
        <v>1579</v>
      </c>
      <c r="H219" s="4" t="s">
        <v>24</v>
      </c>
      <c r="I219" s="22"/>
      <c r="J219" s="22" t="s">
        <v>286</v>
      </c>
      <c r="K219" s="36" t="s">
        <v>24</v>
      </c>
      <c r="L219" s="27" t="s">
        <v>24</v>
      </c>
    </row>
    <row r="220" spans="1:12" ht="28.5" x14ac:dyDescent="0.2">
      <c r="D220" s="3" t="s">
        <v>2027</v>
      </c>
      <c r="E220" s="3" t="s">
        <v>198</v>
      </c>
      <c r="F220" s="3" t="s">
        <v>2026</v>
      </c>
      <c r="G220" s="4" t="s">
        <v>2028</v>
      </c>
      <c r="H220" s="4" t="s">
        <v>24</v>
      </c>
      <c r="I220" s="22"/>
      <c r="J220" s="22"/>
      <c r="K220" s="36">
        <v>0.5</v>
      </c>
      <c r="L220" s="27" t="s">
        <v>24</v>
      </c>
    </row>
    <row r="221" spans="1:12" x14ac:dyDescent="0.2">
      <c r="B221" s="3" t="s">
        <v>509</v>
      </c>
      <c r="D221" s="3" t="s">
        <v>1349</v>
      </c>
      <c r="E221" s="3" t="s">
        <v>227</v>
      </c>
      <c r="F221" s="3" t="s">
        <v>1348</v>
      </c>
      <c r="G221" s="4" t="s">
        <v>24</v>
      </c>
      <c r="H221" s="4" t="s">
        <v>24</v>
      </c>
      <c r="I221" s="22" t="s">
        <v>286</v>
      </c>
      <c r="J221" s="22"/>
      <c r="K221" s="36" t="s">
        <v>24</v>
      </c>
      <c r="L221" s="27" t="s">
        <v>24</v>
      </c>
    </row>
    <row r="222" spans="1:12" x14ac:dyDescent="0.2">
      <c r="D222" s="3" t="s">
        <v>511</v>
      </c>
      <c r="E222" s="3" t="s">
        <v>198</v>
      </c>
      <c r="F222" s="3" t="s">
        <v>510</v>
      </c>
      <c r="G222" s="4" t="s">
        <v>24</v>
      </c>
      <c r="H222" s="4" t="s">
        <v>24</v>
      </c>
      <c r="I222" s="22" t="s">
        <v>286</v>
      </c>
      <c r="J222" s="22"/>
      <c r="K222" s="36" t="s">
        <v>24</v>
      </c>
      <c r="L222" s="27" t="s">
        <v>24</v>
      </c>
    </row>
    <row r="223" spans="1:12" x14ac:dyDescent="0.2">
      <c r="D223" s="3" t="s">
        <v>1837</v>
      </c>
      <c r="E223" s="3" t="s">
        <v>198</v>
      </c>
      <c r="F223" s="3" t="s">
        <v>2700</v>
      </c>
      <c r="G223" s="4" t="s">
        <v>24</v>
      </c>
      <c r="H223" s="4" t="s">
        <v>24</v>
      </c>
      <c r="I223" s="22"/>
      <c r="J223" s="22"/>
      <c r="K223" s="36">
        <v>1.9</v>
      </c>
      <c r="L223" s="27" t="s">
        <v>2701</v>
      </c>
    </row>
    <row r="224" spans="1:12" x14ac:dyDescent="0.2">
      <c r="D224" s="3" t="s">
        <v>18</v>
      </c>
      <c r="E224" s="3" t="s">
        <v>198</v>
      </c>
      <c r="F224" s="3" t="s">
        <v>933</v>
      </c>
      <c r="G224" s="4" t="s">
        <v>24</v>
      </c>
      <c r="H224" s="4" t="s">
        <v>24</v>
      </c>
      <c r="I224" s="22"/>
      <c r="J224" s="22"/>
      <c r="K224" s="36">
        <v>2</v>
      </c>
      <c r="L224" s="27" t="s">
        <v>24</v>
      </c>
    </row>
    <row r="225" spans="1:12" x14ac:dyDescent="0.2">
      <c r="B225" s="3" t="s">
        <v>789</v>
      </c>
      <c r="D225" s="3" t="s">
        <v>1614</v>
      </c>
      <c r="E225" s="3" t="s">
        <v>198</v>
      </c>
      <c r="F225" s="3" t="s">
        <v>1877</v>
      </c>
      <c r="G225" s="4" t="s">
        <v>1879</v>
      </c>
      <c r="H225" s="4" t="s">
        <v>24</v>
      </c>
      <c r="I225" s="22"/>
      <c r="J225" s="22"/>
      <c r="K225" s="36">
        <v>2</v>
      </c>
      <c r="L225" s="27" t="s">
        <v>24</v>
      </c>
    </row>
    <row r="226" spans="1:12" x14ac:dyDescent="0.2">
      <c r="D226" s="3" t="s">
        <v>2491</v>
      </c>
      <c r="E226" s="3" t="s">
        <v>198</v>
      </c>
      <c r="F226" s="3" t="s">
        <v>792</v>
      </c>
      <c r="G226" s="4" t="s">
        <v>24</v>
      </c>
      <c r="H226" s="4" t="s">
        <v>2646</v>
      </c>
      <c r="I226" s="22"/>
      <c r="J226" s="22"/>
      <c r="K226" s="36" t="s">
        <v>24</v>
      </c>
      <c r="L226" s="27" t="s">
        <v>2696</v>
      </c>
    </row>
    <row r="227" spans="1:12" x14ac:dyDescent="0.2">
      <c r="A227" s="3" t="s">
        <v>512</v>
      </c>
      <c r="B227" s="3" t="s">
        <v>648</v>
      </c>
      <c r="D227" s="3" t="s">
        <v>1537</v>
      </c>
      <c r="E227" s="3" t="s">
        <v>198</v>
      </c>
      <c r="F227" s="3" t="s">
        <v>1536</v>
      </c>
      <c r="G227" s="4" t="s">
        <v>1538</v>
      </c>
      <c r="H227" s="4" t="s">
        <v>24</v>
      </c>
      <c r="I227" s="22" t="s">
        <v>286</v>
      </c>
      <c r="J227" s="22"/>
      <c r="K227" s="36" t="s">
        <v>24</v>
      </c>
      <c r="L227" s="27" t="s">
        <v>24</v>
      </c>
    </row>
    <row r="228" spans="1:12" x14ac:dyDescent="0.2">
      <c r="D228" s="3" t="s">
        <v>1190</v>
      </c>
      <c r="E228" s="3" t="s">
        <v>198</v>
      </c>
      <c r="F228" s="3" t="s">
        <v>1188</v>
      </c>
      <c r="G228" s="4" t="s">
        <v>24</v>
      </c>
      <c r="H228" s="4" t="s">
        <v>24</v>
      </c>
      <c r="I228" s="22"/>
      <c r="J228" s="22" t="s">
        <v>286</v>
      </c>
      <c r="K228" s="36" t="s">
        <v>24</v>
      </c>
      <c r="L228" s="27" t="s">
        <v>24</v>
      </c>
    </row>
    <row r="229" spans="1:12" x14ac:dyDescent="0.2">
      <c r="D229" s="3" t="s">
        <v>1395</v>
      </c>
      <c r="E229" s="3" t="s">
        <v>227</v>
      </c>
      <c r="F229" s="3" t="s">
        <v>1394</v>
      </c>
      <c r="G229" s="4" t="s">
        <v>24</v>
      </c>
      <c r="H229" s="4" t="s">
        <v>24</v>
      </c>
      <c r="I229" s="22" t="s">
        <v>286</v>
      </c>
      <c r="J229" s="22"/>
      <c r="K229" s="36" t="s">
        <v>24</v>
      </c>
      <c r="L229" s="27" t="s">
        <v>24</v>
      </c>
    </row>
    <row r="230" spans="1:12" x14ac:dyDescent="0.2">
      <c r="D230" s="3" t="s">
        <v>1397</v>
      </c>
      <c r="E230" s="3" t="s">
        <v>227</v>
      </c>
      <c r="F230" s="3" t="s">
        <v>1396</v>
      </c>
      <c r="G230" s="4" t="s">
        <v>24</v>
      </c>
      <c r="H230" s="4" t="s">
        <v>24</v>
      </c>
      <c r="I230" s="22" t="s">
        <v>286</v>
      </c>
      <c r="J230" s="22"/>
      <c r="K230" s="36" t="s">
        <v>24</v>
      </c>
      <c r="L230" s="27" t="s">
        <v>24</v>
      </c>
    </row>
    <row r="231" spans="1:12" x14ac:dyDescent="0.2">
      <c r="D231" s="3" t="s">
        <v>650</v>
      </c>
      <c r="E231" s="3" t="s">
        <v>198</v>
      </c>
      <c r="F231" s="3" t="s">
        <v>649</v>
      </c>
      <c r="G231" s="4" t="s">
        <v>24</v>
      </c>
      <c r="H231" s="4" t="s">
        <v>24</v>
      </c>
      <c r="I231" s="22" t="s">
        <v>286</v>
      </c>
      <c r="J231" s="22"/>
      <c r="K231" s="36" t="s">
        <v>24</v>
      </c>
      <c r="L231" s="27" t="s">
        <v>24</v>
      </c>
    </row>
    <row r="232" spans="1:12" x14ac:dyDescent="0.2">
      <c r="D232" s="3" t="s">
        <v>1534</v>
      </c>
      <c r="E232" s="3" t="s">
        <v>198</v>
      </c>
      <c r="F232" s="3" t="s">
        <v>1533</v>
      </c>
      <c r="G232" s="4" t="s">
        <v>1535</v>
      </c>
      <c r="H232" s="4" t="s">
        <v>24</v>
      </c>
      <c r="I232" s="22" t="s">
        <v>286</v>
      </c>
      <c r="J232" s="22"/>
      <c r="K232" s="36" t="s">
        <v>24</v>
      </c>
      <c r="L232" s="27" t="s">
        <v>24</v>
      </c>
    </row>
    <row r="233" spans="1:12" x14ac:dyDescent="0.2">
      <c r="D233" s="3" t="s">
        <v>2726</v>
      </c>
      <c r="E233" s="3" t="s">
        <v>198</v>
      </c>
      <c r="F233" s="3" t="s">
        <v>1026</v>
      </c>
      <c r="G233" s="4" t="s">
        <v>24</v>
      </c>
      <c r="H233" s="4" t="s">
        <v>24</v>
      </c>
      <c r="I233" s="22"/>
      <c r="J233" s="22"/>
      <c r="K233" s="36">
        <v>2.5</v>
      </c>
      <c r="L233" s="27" t="s">
        <v>2712</v>
      </c>
    </row>
    <row r="234" spans="1:12" ht="42.75" x14ac:dyDescent="0.2">
      <c r="D234" s="3" t="s">
        <v>2728</v>
      </c>
      <c r="E234" s="3" t="s">
        <v>198</v>
      </c>
      <c r="F234" s="3" t="s">
        <v>2727</v>
      </c>
      <c r="G234" s="4" t="s">
        <v>1535</v>
      </c>
      <c r="H234" s="4" t="s">
        <v>2729</v>
      </c>
      <c r="I234" s="22"/>
      <c r="J234" s="22"/>
      <c r="K234" s="36">
        <v>2.5</v>
      </c>
      <c r="L234" s="27" t="s">
        <v>2712</v>
      </c>
    </row>
    <row r="235" spans="1:12" x14ac:dyDescent="0.2">
      <c r="D235" s="3" t="s">
        <v>2641</v>
      </c>
      <c r="E235" s="3" t="s">
        <v>198</v>
      </c>
      <c r="F235" s="3" t="s">
        <v>851</v>
      </c>
      <c r="G235" s="4" t="s">
        <v>1604</v>
      </c>
      <c r="H235" s="4" t="s">
        <v>2642</v>
      </c>
      <c r="I235" s="22"/>
      <c r="J235" s="22"/>
      <c r="K235" s="36" t="s">
        <v>24</v>
      </c>
      <c r="L235" s="27" t="s">
        <v>2643</v>
      </c>
    </row>
    <row r="236" spans="1:12" x14ac:dyDescent="0.2">
      <c r="D236" s="3" t="s">
        <v>2645</v>
      </c>
      <c r="E236" s="3" t="s">
        <v>198</v>
      </c>
      <c r="F236" s="3" t="s">
        <v>2644</v>
      </c>
      <c r="G236" s="4" t="s">
        <v>24</v>
      </c>
      <c r="H236" s="4" t="s">
        <v>2646</v>
      </c>
      <c r="I236" s="22"/>
      <c r="J236" s="22"/>
      <c r="K236" s="36" t="s">
        <v>24</v>
      </c>
      <c r="L236" s="27" t="s">
        <v>2647</v>
      </c>
    </row>
    <row r="237" spans="1:12" x14ac:dyDescent="0.2">
      <c r="B237" s="3" t="s">
        <v>541</v>
      </c>
      <c r="D237" s="3" t="s">
        <v>543</v>
      </c>
      <c r="E237" s="3" t="s">
        <v>198</v>
      </c>
      <c r="F237" s="3" t="s">
        <v>542</v>
      </c>
      <c r="G237" s="4" t="s">
        <v>24</v>
      </c>
      <c r="H237" s="4" t="s">
        <v>24</v>
      </c>
      <c r="I237" s="22" t="s">
        <v>286</v>
      </c>
      <c r="J237" s="22"/>
      <c r="K237" s="36" t="s">
        <v>24</v>
      </c>
      <c r="L237" s="27" t="s">
        <v>24</v>
      </c>
    </row>
    <row r="238" spans="1:12" x14ac:dyDescent="0.2">
      <c r="D238" s="3" t="s">
        <v>1581</v>
      </c>
      <c r="E238" s="3" t="s">
        <v>227</v>
      </c>
      <c r="F238" s="3" t="s">
        <v>1580</v>
      </c>
      <c r="G238" s="4" t="s">
        <v>1582</v>
      </c>
      <c r="H238" s="4" t="s">
        <v>24</v>
      </c>
      <c r="I238" s="22" t="s">
        <v>286</v>
      </c>
      <c r="J238" s="22"/>
      <c r="K238" s="36" t="s">
        <v>24</v>
      </c>
      <c r="L238" s="27" t="s">
        <v>24</v>
      </c>
    </row>
    <row r="239" spans="1:12" x14ac:dyDescent="0.2">
      <c r="D239" s="3" t="s">
        <v>545</v>
      </c>
      <c r="E239" s="3" t="s">
        <v>198</v>
      </c>
      <c r="F239" s="3" t="s">
        <v>544</v>
      </c>
      <c r="G239" s="4" t="s">
        <v>24</v>
      </c>
      <c r="H239" s="4" t="s">
        <v>24</v>
      </c>
      <c r="I239" s="22" t="s">
        <v>286</v>
      </c>
      <c r="J239" s="22"/>
      <c r="K239" s="36" t="s">
        <v>24</v>
      </c>
      <c r="L239" s="27" t="s">
        <v>24</v>
      </c>
    </row>
    <row r="240" spans="1:12" x14ac:dyDescent="0.2">
      <c r="B240" s="3" t="s">
        <v>526</v>
      </c>
      <c r="D240" s="3" t="s">
        <v>1375</v>
      </c>
      <c r="E240" s="3" t="s">
        <v>227</v>
      </c>
      <c r="F240" s="3" t="s">
        <v>388</v>
      </c>
      <c r="G240" s="4" t="s">
        <v>24</v>
      </c>
      <c r="H240" s="4" t="s">
        <v>24</v>
      </c>
      <c r="I240" s="22" t="s">
        <v>286</v>
      </c>
      <c r="J240" s="22"/>
      <c r="K240" s="36" t="s">
        <v>24</v>
      </c>
      <c r="L240" s="27" t="s">
        <v>24</v>
      </c>
    </row>
    <row r="241" spans="4:12" x14ac:dyDescent="0.2">
      <c r="D241" s="3" t="s">
        <v>2692</v>
      </c>
      <c r="E241" s="3" t="s">
        <v>198</v>
      </c>
      <c r="F241" s="3" t="s">
        <v>2690</v>
      </c>
      <c r="G241" s="4" t="s">
        <v>2694</v>
      </c>
      <c r="H241" s="4" t="s">
        <v>24</v>
      </c>
      <c r="I241" s="22"/>
      <c r="J241" s="22" t="s">
        <v>286</v>
      </c>
      <c r="K241" s="36" t="s">
        <v>24</v>
      </c>
      <c r="L241" s="27" t="s">
        <v>2693</v>
      </c>
    </row>
    <row r="242" spans="4:12" x14ac:dyDescent="0.2">
      <c r="D242" s="3" t="s">
        <v>528</v>
      </c>
      <c r="E242" s="3" t="s">
        <v>198</v>
      </c>
      <c r="F242" s="3" t="s">
        <v>527</v>
      </c>
      <c r="G242" s="4" t="s">
        <v>24</v>
      </c>
      <c r="H242" s="4" t="s">
        <v>24</v>
      </c>
      <c r="I242" s="22" t="s">
        <v>286</v>
      </c>
      <c r="J242" s="22"/>
      <c r="K242" s="36" t="s">
        <v>24</v>
      </c>
      <c r="L242" s="27" t="s">
        <v>24</v>
      </c>
    </row>
    <row r="243" spans="4:12" x14ac:dyDescent="0.2">
      <c r="D243" s="3" t="s">
        <v>2227</v>
      </c>
      <c r="E243" s="3" t="s">
        <v>198</v>
      </c>
      <c r="F243" s="3" t="s">
        <v>2226</v>
      </c>
      <c r="G243" s="4" t="s">
        <v>1485</v>
      </c>
      <c r="H243" s="4" t="s">
        <v>24</v>
      </c>
      <c r="I243" s="22"/>
      <c r="J243" s="22"/>
      <c r="K243" s="36">
        <v>2.5</v>
      </c>
      <c r="L243" s="27" t="s">
        <v>24</v>
      </c>
    </row>
    <row r="244" spans="4:12" x14ac:dyDescent="0.2">
      <c r="D244" s="3" t="s">
        <v>1484</v>
      </c>
      <c r="E244" s="3" t="s">
        <v>198</v>
      </c>
      <c r="F244" s="3" t="s">
        <v>1483</v>
      </c>
      <c r="G244" s="4" t="s">
        <v>1485</v>
      </c>
      <c r="H244" s="4" t="s">
        <v>24</v>
      </c>
      <c r="I244" s="22" t="s">
        <v>286</v>
      </c>
      <c r="J244" s="22"/>
      <c r="K244" s="36" t="s">
        <v>24</v>
      </c>
      <c r="L244" s="27" t="s">
        <v>24</v>
      </c>
    </row>
    <row r="245" spans="4:12" x14ac:dyDescent="0.2">
      <c r="D245" s="3" t="s">
        <v>1372</v>
      </c>
      <c r="E245" s="3" t="s">
        <v>227</v>
      </c>
      <c r="F245" s="3" t="s">
        <v>1371</v>
      </c>
      <c r="G245" s="4" t="s">
        <v>24</v>
      </c>
      <c r="H245" s="4" t="s">
        <v>24</v>
      </c>
      <c r="I245" s="22" t="s">
        <v>286</v>
      </c>
      <c r="J245" s="22"/>
      <c r="K245" s="36" t="s">
        <v>24</v>
      </c>
      <c r="L245" s="27" t="s">
        <v>24</v>
      </c>
    </row>
    <row r="246" spans="4:12" x14ac:dyDescent="0.2">
      <c r="D246" s="3" t="s">
        <v>399</v>
      </c>
      <c r="E246" s="3" t="s">
        <v>198</v>
      </c>
      <c r="F246" s="3" t="s">
        <v>1486</v>
      </c>
      <c r="G246" s="4" t="s">
        <v>1487</v>
      </c>
      <c r="H246" s="4" t="s">
        <v>24</v>
      </c>
      <c r="I246" s="22" t="s">
        <v>286</v>
      </c>
      <c r="J246" s="22"/>
      <c r="K246" s="36" t="s">
        <v>24</v>
      </c>
      <c r="L246" s="27" t="s">
        <v>24</v>
      </c>
    </row>
    <row r="247" spans="4:12" x14ac:dyDescent="0.2">
      <c r="D247" s="3" t="s">
        <v>530</v>
      </c>
      <c r="E247" s="3" t="s">
        <v>198</v>
      </c>
      <c r="F247" s="3" t="s">
        <v>529</v>
      </c>
      <c r="G247" s="4" t="s">
        <v>24</v>
      </c>
      <c r="H247" s="4" t="s">
        <v>24</v>
      </c>
      <c r="I247" s="22" t="s">
        <v>286</v>
      </c>
      <c r="J247" s="22"/>
      <c r="K247" s="36" t="s">
        <v>24</v>
      </c>
      <c r="L247" s="27" t="s">
        <v>24</v>
      </c>
    </row>
    <row r="248" spans="4:12" x14ac:dyDescent="0.2">
      <c r="D248" s="3" t="s">
        <v>1374</v>
      </c>
      <c r="E248" s="3" t="s">
        <v>227</v>
      </c>
      <c r="F248" s="3" t="s">
        <v>1373</v>
      </c>
      <c r="G248" s="4" t="s">
        <v>24</v>
      </c>
      <c r="H248" s="4" t="s">
        <v>24</v>
      </c>
      <c r="I248" s="22" t="s">
        <v>286</v>
      </c>
      <c r="J248" s="22"/>
      <c r="K248" s="36" t="s">
        <v>24</v>
      </c>
      <c r="L248" s="27" t="s">
        <v>24</v>
      </c>
    </row>
    <row r="249" spans="4:12" x14ac:dyDescent="0.2">
      <c r="D249" s="3" t="s">
        <v>1489</v>
      </c>
      <c r="E249" s="3" t="s">
        <v>198</v>
      </c>
      <c r="F249" s="3" t="s">
        <v>1488</v>
      </c>
      <c r="G249" s="4" t="s">
        <v>1490</v>
      </c>
      <c r="H249" s="4" t="s">
        <v>24</v>
      </c>
      <c r="I249" s="22" t="s">
        <v>286</v>
      </c>
      <c r="J249" s="22"/>
      <c r="K249" s="36" t="s">
        <v>24</v>
      </c>
      <c r="L249" s="27" t="s">
        <v>24</v>
      </c>
    </row>
    <row r="250" spans="4:12" x14ac:dyDescent="0.2">
      <c r="D250" s="3" t="s">
        <v>532</v>
      </c>
      <c r="E250" s="3" t="s">
        <v>198</v>
      </c>
      <c r="F250" s="3" t="s">
        <v>531</v>
      </c>
      <c r="G250" s="4" t="s">
        <v>24</v>
      </c>
      <c r="H250" s="4" t="s">
        <v>24</v>
      </c>
      <c r="I250" s="22" t="s">
        <v>286</v>
      </c>
      <c r="J250" s="22"/>
      <c r="K250" s="36" t="s">
        <v>24</v>
      </c>
      <c r="L250" s="27" t="s">
        <v>24</v>
      </c>
    </row>
    <row r="251" spans="4:12" x14ac:dyDescent="0.2">
      <c r="D251" s="3" t="s">
        <v>533</v>
      </c>
      <c r="E251" s="3" t="s">
        <v>198</v>
      </c>
      <c r="F251" s="3" t="s">
        <v>529</v>
      </c>
      <c r="G251" s="4" t="s">
        <v>24</v>
      </c>
      <c r="H251" s="4" t="s">
        <v>24</v>
      </c>
      <c r="I251" s="22" t="s">
        <v>286</v>
      </c>
      <c r="J251" s="22"/>
      <c r="K251" s="36" t="s">
        <v>24</v>
      </c>
      <c r="L251" s="27" t="s">
        <v>24</v>
      </c>
    </row>
    <row r="252" spans="4:12" x14ac:dyDescent="0.2">
      <c r="D252" s="3" t="s">
        <v>2695</v>
      </c>
      <c r="E252" s="3" t="s">
        <v>198</v>
      </c>
      <c r="F252" s="3" t="s">
        <v>2690</v>
      </c>
      <c r="G252" s="4" t="s">
        <v>2694</v>
      </c>
      <c r="H252" s="4" t="s">
        <v>24</v>
      </c>
      <c r="I252" s="22"/>
      <c r="J252" s="22" t="s">
        <v>286</v>
      </c>
      <c r="K252" s="36" t="s">
        <v>24</v>
      </c>
      <c r="L252" s="27" t="s">
        <v>2693</v>
      </c>
    </row>
    <row r="253" spans="4:12" x14ac:dyDescent="0.2">
      <c r="D253" s="3" t="s">
        <v>535</v>
      </c>
      <c r="E253" s="3" t="s">
        <v>198</v>
      </c>
      <c r="F253" s="3" t="s">
        <v>534</v>
      </c>
      <c r="G253" s="4" t="s">
        <v>24</v>
      </c>
      <c r="H253" s="4" t="s">
        <v>24</v>
      </c>
      <c r="I253" s="22" t="s">
        <v>286</v>
      </c>
      <c r="J253" s="22"/>
      <c r="K253" s="36" t="s">
        <v>24</v>
      </c>
      <c r="L253" s="27" t="s">
        <v>24</v>
      </c>
    </row>
    <row r="254" spans="4:12" x14ac:dyDescent="0.2">
      <c r="D254" s="3" t="s">
        <v>536</v>
      </c>
      <c r="E254" s="3" t="s">
        <v>198</v>
      </c>
      <c r="F254" s="3" t="s">
        <v>527</v>
      </c>
      <c r="G254" s="4" t="s">
        <v>24</v>
      </c>
      <c r="H254" s="4" t="s">
        <v>24</v>
      </c>
      <c r="I254" s="22" t="s">
        <v>286</v>
      </c>
      <c r="J254" s="22"/>
      <c r="K254" s="36" t="s">
        <v>24</v>
      </c>
      <c r="L254" s="27" t="s">
        <v>24</v>
      </c>
    </row>
    <row r="255" spans="4:12" x14ac:dyDescent="0.2">
      <c r="D255" s="3" t="s">
        <v>538</v>
      </c>
      <c r="E255" s="3" t="s">
        <v>198</v>
      </c>
      <c r="F255" s="3" t="s">
        <v>537</v>
      </c>
      <c r="G255" s="4" t="s">
        <v>24</v>
      </c>
      <c r="H255" s="4" t="s">
        <v>24</v>
      </c>
      <c r="I255" s="22" t="s">
        <v>286</v>
      </c>
      <c r="J255" s="22"/>
      <c r="K255" s="36" t="s">
        <v>24</v>
      </c>
      <c r="L255" s="27" t="s">
        <v>24</v>
      </c>
    </row>
    <row r="256" spans="4:12" x14ac:dyDescent="0.2">
      <c r="D256" s="3" t="s">
        <v>415</v>
      </c>
      <c r="E256" s="3" t="s">
        <v>198</v>
      </c>
      <c r="F256" s="3" t="s">
        <v>1486</v>
      </c>
      <c r="G256" s="4" t="s">
        <v>1487</v>
      </c>
      <c r="H256" s="4" t="s">
        <v>24</v>
      </c>
      <c r="I256" s="22" t="s">
        <v>286</v>
      </c>
      <c r="J256" s="22"/>
      <c r="K256" s="36" t="s">
        <v>24</v>
      </c>
      <c r="L256" s="27" t="s">
        <v>24</v>
      </c>
    </row>
    <row r="257" spans="2:12" x14ac:dyDescent="0.2">
      <c r="D257" s="3" t="s">
        <v>1491</v>
      </c>
      <c r="E257" s="3" t="s">
        <v>198</v>
      </c>
      <c r="F257" s="3" t="s">
        <v>1488</v>
      </c>
      <c r="G257" s="4" t="s">
        <v>1490</v>
      </c>
      <c r="H257" s="4" t="s">
        <v>24</v>
      </c>
      <c r="I257" s="22" t="s">
        <v>286</v>
      </c>
      <c r="J257" s="22"/>
      <c r="K257" s="36" t="s">
        <v>24</v>
      </c>
      <c r="L257" s="27" t="s">
        <v>24</v>
      </c>
    </row>
    <row r="258" spans="2:12" x14ac:dyDescent="0.2">
      <c r="D258" s="3" t="s">
        <v>540</v>
      </c>
      <c r="E258" s="3" t="s">
        <v>198</v>
      </c>
      <c r="F258" s="3" t="s">
        <v>539</v>
      </c>
      <c r="G258" s="4" t="s">
        <v>24</v>
      </c>
      <c r="H258" s="4" t="s">
        <v>24</v>
      </c>
      <c r="I258" s="22" t="s">
        <v>286</v>
      </c>
      <c r="J258" s="22"/>
      <c r="K258" s="36" t="s">
        <v>24</v>
      </c>
      <c r="L258" s="27" t="s">
        <v>24</v>
      </c>
    </row>
    <row r="259" spans="2:12" x14ac:dyDescent="0.2">
      <c r="B259" s="3" t="s">
        <v>601</v>
      </c>
      <c r="D259" s="3" t="s">
        <v>603</v>
      </c>
      <c r="E259" s="3" t="s">
        <v>198</v>
      </c>
      <c r="F259" s="3" t="s">
        <v>602</v>
      </c>
      <c r="G259" s="4" t="s">
        <v>24</v>
      </c>
      <c r="H259" s="4" t="s">
        <v>24</v>
      </c>
      <c r="I259" s="22" t="s">
        <v>286</v>
      </c>
      <c r="J259" s="22"/>
      <c r="K259" s="36" t="s">
        <v>24</v>
      </c>
      <c r="L259" s="27" t="s">
        <v>24</v>
      </c>
    </row>
    <row r="260" spans="2:12" x14ac:dyDescent="0.2">
      <c r="D260" s="3" t="s">
        <v>2329</v>
      </c>
      <c r="E260" s="3" t="s">
        <v>198</v>
      </c>
      <c r="F260" s="3" t="s">
        <v>2328</v>
      </c>
      <c r="G260" s="4" t="s">
        <v>2317</v>
      </c>
      <c r="H260" s="4" t="s">
        <v>24</v>
      </c>
      <c r="I260" s="22"/>
      <c r="J260" s="22"/>
      <c r="K260" s="36">
        <v>2.5</v>
      </c>
      <c r="L260" s="27" t="s">
        <v>24</v>
      </c>
    </row>
    <row r="261" spans="2:12" x14ac:dyDescent="0.2">
      <c r="D261" s="3" t="s">
        <v>2537</v>
      </c>
      <c r="E261" s="3" t="s">
        <v>198</v>
      </c>
      <c r="F261" s="3" t="s">
        <v>2304</v>
      </c>
      <c r="G261" s="4" t="s">
        <v>1594</v>
      </c>
      <c r="H261" s="4" t="s">
        <v>24</v>
      </c>
      <c r="I261" s="22"/>
      <c r="J261" s="22"/>
      <c r="K261" s="36">
        <v>2</v>
      </c>
      <c r="L261" s="27" t="s">
        <v>24</v>
      </c>
    </row>
    <row r="262" spans="2:12" x14ac:dyDescent="0.2">
      <c r="D262" s="3" t="s">
        <v>18</v>
      </c>
      <c r="E262" s="3" t="s">
        <v>198</v>
      </c>
      <c r="F262" s="3" t="s">
        <v>1157</v>
      </c>
      <c r="G262" s="4" t="s">
        <v>1594</v>
      </c>
      <c r="H262" s="4" t="s">
        <v>24</v>
      </c>
      <c r="I262" s="22"/>
      <c r="J262" s="22"/>
      <c r="K262" s="36">
        <v>2.5</v>
      </c>
      <c r="L262" s="27" t="s">
        <v>24</v>
      </c>
    </row>
    <row r="263" spans="2:12" x14ac:dyDescent="0.2">
      <c r="D263" s="3" t="s">
        <v>2005</v>
      </c>
      <c r="E263" s="3" t="s">
        <v>198</v>
      </c>
      <c r="F263" s="3" t="s">
        <v>2542</v>
      </c>
      <c r="G263" s="4" t="s">
        <v>2317</v>
      </c>
      <c r="H263" s="4" t="s">
        <v>24</v>
      </c>
      <c r="I263" s="22"/>
      <c r="J263" s="22"/>
      <c r="K263" s="36">
        <v>1</v>
      </c>
      <c r="L263" s="27" t="s">
        <v>24</v>
      </c>
    </row>
    <row r="264" spans="2:12" x14ac:dyDescent="0.2">
      <c r="D264" s="3" t="s">
        <v>2544</v>
      </c>
      <c r="E264" s="3" t="s">
        <v>198</v>
      </c>
      <c r="F264" s="3" t="s">
        <v>2543</v>
      </c>
      <c r="G264" s="4" t="s">
        <v>2312</v>
      </c>
      <c r="H264" s="4" t="s">
        <v>24</v>
      </c>
      <c r="I264" s="22"/>
      <c r="J264" s="22"/>
      <c r="K264" s="36">
        <v>2.5</v>
      </c>
      <c r="L264" s="27" t="s">
        <v>24</v>
      </c>
    </row>
    <row r="265" spans="2:12" x14ac:dyDescent="0.2">
      <c r="D265" s="3" t="s">
        <v>867</v>
      </c>
      <c r="E265" s="3" t="s">
        <v>198</v>
      </c>
      <c r="F265" s="3" t="s">
        <v>2545</v>
      </c>
      <c r="G265" s="4" t="s">
        <v>1591</v>
      </c>
      <c r="H265" s="4" t="s">
        <v>24</v>
      </c>
      <c r="I265" s="22"/>
      <c r="J265" s="22"/>
      <c r="K265" s="36">
        <v>1</v>
      </c>
      <c r="L265" s="27" t="s">
        <v>24</v>
      </c>
    </row>
    <row r="266" spans="2:12" x14ac:dyDescent="0.2">
      <c r="D266" s="3" t="s">
        <v>2548</v>
      </c>
      <c r="E266" s="3" t="s">
        <v>198</v>
      </c>
      <c r="F266" s="3" t="s">
        <v>2547</v>
      </c>
      <c r="G266" s="4" t="s">
        <v>2317</v>
      </c>
      <c r="H266" s="4" t="s">
        <v>24</v>
      </c>
      <c r="I266" s="22"/>
      <c r="J266" s="22"/>
      <c r="K266" s="36">
        <v>2</v>
      </c>
      <c r="L266" s="27" t="s">
        <v>24</v>
      </c>
    </row>
    <row r="267" spans="2:12" x14ac:dyDescent="0.2">
      <c r="D267" s="3" t="s">
        <v>920</v>
      </c>
      <c r="E267" s="3" t="s">
        <v>198</v>
      </c>
      <c r="F267" s="3" t="s">
        <v>2298</v>
      </c>
      <c r="G267" s="4" t="s">
        <v>2300</v>
      </c>
      <c r="H267" s="4" t="s">
        <v>24</v>
      </c>
      <c r="I267" s="22"/>
      <c r="J267" s="22" t="s">
        <v>286</v>
      </c>
      <c r="K267" s="36" t="s">
        <v>24</v>
      </c>
      <c r="L267" s="27" t="s">
        <v>24</v>
      </c>
    </row>
    <row r="268" spans="2:12" x14ac:dyDescent="0.2">
      <c r="D268" s="3" t="s">
        <v>1595</v>
      </c>
      <c r="E268" s="3" t="s">
        <v>227</v>
      </c>
      <c r="F268" s="3" t="s">
        <v>1288</v>
      </c>
      <c r="G268" s="4" t="s">
        <v>1594</v>
      </c>
      <c r="H268" s="4" t="s">
        <v>24</v>
      </c>
      <c r="I268" s="22"/>
      <c r="J268" s="22"/>
      <c r="K268" s="36">
        <v>2.5</v>
      </c>
      <c r="L268" s="27" t="s">
        <v>24</v>
      </c>
    </row>
    <row r="269" spans="2:12" x14ac:dyDescent="0.2">
      <c r="B269" s="3" t="s">
        <v>546</v>
      </c>
      <c r="D269" s="3" t="s">
        <v>1493</v>
      </c>
      <c r="E269" s="3" t="s">
        <v>198</v>
      </c>
      <c r="F269" s="3" t="s">
        <v>1492</v>
      </c>
      <c r="G269" s="4" t="s">
        <v>1494</v>
      </c>
      <c r="H269" s="4" t="s">
        <v>24</v>
      </c>
      <c r="I269" s="22" t="s">
        <v>286</v>
      </c>
      <c r="J269" s="22"/>
      <c r="K269" s="36" t="s">
        <v>24</v>
      </c>
      <c r="L269" s="27" t="s">
        <v>24</v>
      </c>
    </row>
    <row r="270" spans="2:12" x14ac:dyDescent="0.2">
      <c r="D270" s="3" t="s">
        <v>548</v>
      </c>
      <c r="E270" s="3" t="s">
        <v>198</v>
      </c>
      <c r="F270" s="3" t="s">
        <v>547</v>
      </c>
      <c r="G270" s="4" t="s">
        <v>24</v>
      </c>
      <c r="H270" s="4" t="s">
        <v>24</v>
      </c>
      <c r="I270" s="22" t="s">
        <v>286</v>
      </c>
      <c r="J270" s="22"/>
      <c r="K270" s="36" t="s">
        <v>24</v>
      </c>
      <c r="L270" s="27" t="s">
        <v>24</v>
      </c>
    </row>
    <row r="271" spans="2:12" x14ac:dyDescent="0.2">
      <c r="D271" s="3" t="s">
        <v>550</v>
      </c>
      <c r="E271" s="3" t="s">
        <v>198</v>
      </c>
      <c r="F271" s="3" t="s">
        <v>549</v>
      </c>
      <c r="G271" s="4" t="s">
        <v>24</v>
      </c>
      <c r="H271" s="4" t="s">
        <v>24</v>
      </c>
      <c r="I271" s="22" t="s">
        <v>286</v>
      </c>
      <c r="J271" s="22"/>
      <c r="K271" s="36" t="s">
        <v>24</v>
      </c>
      <c r="L271" s="27" t="s">
        <v>24</v>
      </c>
    </row>
    <row r="272" spans="2:12" x14ac:dyDescent="0.2">
      <c r="D272" s="3" t="s">
        <v>552</v>
      </c>
      <c r="E272" s="3" t="s">
        <v>198</v>
      </c>
      <c r="F272" s="3" t="s">
        <v>551</v>
      </c>
      <c r="G272" s="4" t="s">
        <v>24</v>
      </c>
      <c r="H272" s="4" t="s">
        <v>24</v>
      </c>
      <c r="I272" s="22" t="s">
        <v>286</v>
      </c>
      <c r="J272" s="22"/>
      <c r="K272" s="36" t="s">
        <v>24</v>
      </c>
      <c r="L272" s="27" t="s">
        <v>24</v>
      </c>
    </row>
    <row r="273" spans="2:12" x14ac:dyDescent="0.2">
      <c r="D273" s="3" t="s">
        <v>554</v>
      </c>
      <c r="E273" s="3" t="s">
        <v>198</v>
      </c>
      <c r="F273" s="3" t="s">
        <v>553</v>
      </c>
      <c r="G273" s="4" t="s">
        <v>24</v>
      </c>
      <c r="H273" s="4" t="s">
        <v>24</v>
      </c>
      <c r="I273" s="22" t="s">
        <v>286</v>
      </c>
      <c r="J273" s="22"/>
      <c r="K273" s="36" t="s">
        <v>24</v>
      </c>
      <c r="L273" s="27" t="s">
        <v>24</v>
      </c>
    </row>
    <row r="274" spans="2:12" x14ac:dyDescent="0.2">
      <c r="D274" s="3" t="s">
        <v>556</v>
      </c>
      <c r="E274" s="3" t="s">
        <v>198</v>
      </c>
      <c r="F274" s="3" t="s">
        <v>555</v>
      </c>
      <c r="G274" s="4" t="s">
        <v>24</v>
      </c>
      <c r="H274" s="4" t="s">
        <v>24</v>
      </c>
      <c r="I274" s="22" t="s">
        <v>286</v>
      </c>
      <c r="J274" s="22"/>
      <c r="K274" s="36" t="s">
        <v>24</v>
      </c>
      <c r="L274" s="27" t="s">
        <v>24</v>
      </c>
    </row>
    <row r="275" spans="2:12" x14ac:dyDescent="0.2">
      <c r="D275" s="3" t="s">
        <v>558</v>
      </c>
      <c r="E275" s="3" t="s">
        <v>198</v>
      </c>
      <c r="F275" s="3" t="s">
        <v>557</v>
      </c>
      <c r="G275" s="4" t="s">
        <v>24</v>
      </c>
      <c r="H275" s="4" t="s">
        <v>24</v>
      </c>
      <c r="I275" s="22" t="s">
        <v>286</v>
      </c>
      <c r="J275" s="22"/>
      <c r="K275" s="36" t="s">
        <v>24</v>
      </c>
      <c r="L275" s="27" t="s">
        <v>24</v>
      </c>
    </row>
    <row r="276" spans="2:12" x14ac:dyDescent="0.2">
      <c r="B276" s="3" t="s">
        <v>559</v>
      </c>
      <c r="D276" s="3" t="s">
        <v>1377</v>
      </c>
      <c r="E276" s="3" t="s">
        <v>227</v>
      </c>
      <c r="F276" s="3" t="s">
        <v>1376</v>
      </c>
      <c r="G276" s="4" t="s">
        <v>24</v>
      </c>
      <c r="H276" s="4" t="s">
        <v>24</v>
      </c>
      <c r="I276" s="22" t="s">
        <v>286</v>
      </c>
      <c r="J276" s="22"/>
      <c r="K276" s="36" t="s">
        <v>24</v>
      </c>
      <c r="L276" s="27" t="s">
        <v>24</v>
      </c>
    </row>
    <row r="277" spans="2:12" x14ac:dyDescent="0.2">
      <c r="D277" s="3" t="s">
        <v>1379</v>
      </c>
      <c r="E277" s="3" t="s">
        <v>227</v>
      </c>
      <c r="F277" s="3" t="s">
        <v>1378</v>
      </c>
      <c r="G277" s="4" t="s">
        <v>24</v>
      </c>
      <c r="H277" s="4" t="s">
        <v>24</v>
      </c>
      <c r="I277" s="22" t="s">
        <v>286</v>
      </c>
      <c r="J277" s="22"/>
      <c r="K277" s="36" t="s">
        <v>24</v>
      </c>
      <c r="L277" s="27" t="s">
        <v>24</v>
      </c>
    </row>
    <row r="278" spans="2:12" x14ac:dyDescent="0.2">
      <c r="D278" s="3" t="s">
        <v>561</v>
      </c>
      <c r="E278" s="3" t="s">
        <v>198</v>
      </c>
      <c r="F278" s="3" t="s">
        <v>560</v>
      </c>
      <c r="G278" s="4" t="s">
        <v>24</v>
      </c>
      <c r="H278" s="4" t="s">
        <v>24</v>
      </c>
      <c r="I278" s="22" t="s">
        <v>286</v>
      </c>
      <c r="J278" s="22"/>
      <c r="K278" s="36" t="s">
        <v>24</v>
      </c>
      <c r="L278" s="27" t="s">
        <v>24</v>
      </c>
    </row>
    <row r="279" spans="2:12" x14ac:dyDescent="0.2">
      <c r="D279" s="3" t="s">
        <v>39</v>
      </c>
      <c r="E279" s="3" t="s">
        <v>198</v>
      </c>
      <c r="F279" s="3" t="s">
        <v>562</v>
      </c>
      <c r="G279" s="4" t="s">
        <v>24</v>
      </c>
      <c r="H279" s="4" t="s">
        <v>24</v>
      </c>
      <c r="I279" s="22" t="s">
        <v>286</v>
      </c>
      <c r="J279" s="22"/>
      <c r="K279" s="36" t="s">
        <v>24</v>
      </c>
      <c r="L279" s="27" t="s">
        <v>24</v>
      </c>
    </row>
    <row r="280" spans="2:12" x14ac:dyDescent="0.2">
      <c r="D280" s="3" t="s">
        <v>564</v>
      </c>
      <c r="E280" s="3" t="s">
        <v>198</v>
      </c>
      <c r="F280" s="3" t="s">
        <v>563</v>
      </c>
      <c r="G280" s="4" t="s">
        <v>24</v>
      </c>
      <c r="H280" s="4" t="s">
        <v>24</v>
      </c>
      <c r="I280" s="22" t="s">
        <v>286</v>
      </c>
      <c r="J280" s="22"/>
      <c r="K280" s="36" t="s">
        <v>24</v>
      </c>
      <c r="L280" s="27" t="s">
        <v>24</v>
      </c>
    </row>
    <row r="281" spans="2:12" x14ac:dyDescent="0.2">
      <c r="D281" s="3" t="s">
        <v>566</v>
      </c>
      <c r="E281" s="3" t="s">
        <v>198</v>
      </c>
      <c r="F281" s="3" t="s">
        <v>565</v>
      </c>
      <c r="G281" s="4" t="s">
        <v>24</v>
      </c>
      <c r="H281" s="4" t="s">
        <v>24</v>
      </c>
      <c r="I281" s="22" t="s">
        <v>286</v>
      </c>
      <c r="J281" s="22"/>
      <c r="K281" s="36" t="s">
        <v>24</v>
      </c>
      <c r="L281" s="27" t="s">
        <v>24</v>
      </c>
    </row>
    <row r="282" spans="2:12" x14ac:dyDescent="0.2">
      <c r="D282" s="3" t="s">
        <v>568</v>
      </c>
      <c r="E282" s="3" t="s">
        <v>198</v>
      </c>
      <c r="F282" s="3" t="s">
        <v>567</v>
      </c>
      <c r="G282" s="4" t="s">
        <v>24</v>
      </c>
      <c r="H282" s="4" t="s">
        <v>24</v>
      </c>
      <c r="I282" s="22" t="s">
        <v>286</v>
      </c>
      <c r="J282" s="22"/>
      <c r="K282" s="36" t="s">
        <v>24</v>
      </c>
      <c r="L282" s="27" t="s">
        <v>24</v>
      </c>
    </row>
    <row r="283" spans="2:12" x14ac:dyDescent="0.2">
      <c r="D283" s="3" t="s">
        <v>570</v>
      </c>
      <c r="E283" s="3" t="s">
        <v>198</v>
      </c>
      <c r="F283" s="3" t="s">
        <v>569</v>
      </c>
      <c r="G283" s="4" t="s">
        <v>24</v>
      </c>
      <c r="H283" s="4" t="s">
        <v>24</v>
      </c>
      <c r="I283" s="22" t="s">
        <v>286</v>
      </c>
      <c r="J283" s="22"/>
      <c r="K283" s="36" t="s">
        <v>24</v>
      </c>
      <c r="L283" s="27" t="s">
        <v>24</v>
      </c>
    </row>
    <row r="284" spans="2:12" x14ac:dyDescent="0.2">
      <c r="D284" s="3" t="s">
        <v>571</v>
      </c>
      <c r="E284" s="3" t="s">
        <v>198</v>
      </c>
      <c r="F284" s="3" t="s">
        <v>562</v>
      </c>
      <c r="G284" s="4" t="s">
        <v>24</v>
      </c>
      <c r="H284" s="4" t="s">
        <v>24</v>
      </c>
      <c r="I284" s="22" t="s">
        <v>286</v>
      </c>
      <c r="J284" s="22"/>
      <c r="K284" s="36" t="s">
        <v>24</v>
      </c>
      <c r="L284" s="27" t="s">
        <v>24</v>
      </c>
    </row>
    <row r="285" spans="2:12" x14ac:dyDescent="0.2">
      <c r="D285" s="3" t="s">
        <v>572</v>
      </c>
      <c r="E285" s="3" t="s">
        <v>198</v>
      </c>
      <c r="F285" s="3" t="s">
        <v>560</v>
      </c>
      <c r="G285" s="4" t="s">
        <v>24</v>
      </c>
      <c r="H285" s="4" t="s">
        <v>24</v>
      </c>
      <c r="I285" s="22" t="s">
        <v>286</v>
      </c>
      <c r="J285" s="22"/>
      <c r="K285" s="36" t="s">
        <v>24</v>
      </c>
      <c r="L285" s="27" t="s">
        <v>24</v>
      </c>
    </row>
    <row r="286" spans="2:12" x14ac:dyDescent="0.2">
      <c r="D286" s="3" t="s">
        <v>573</v>
      </c>
      <c r="E286" s="3" t="s">
        <v>198</v>
      </c>
      <c r="F286" s="3" t="s">
        <v>565</v>
      </c>
      <c r="G286" s="4" t="s">
        <v>24</v>
      </c>
      <c r="H286" s="4" t="s">
        <v>24</v>
      </c>
      <c r="I286" s="22" t="s">
        <v>286</v>
      </c>
      <c r="J286" s="22"/>
      <c r="K286" s="36" t="s">
        <v>24</v>
      </c>
      <c r="L286" s="27" t="s">
        <v>24</v>
      </c>
    </row>
    <row r="287" spans="2:12" x14ac:dyDescent="0.2">
      <c r="D287" s="3" t="s">
        <v>574</v>
      </c>
      <c r="E287" s="3" t="s">
        <v>198</v>
      </c>
      <c r="F287" s="3" t="s">
        <v>567</v>
      </c>
      <c r="G287" s="4" t="s">
        <v>24</v>
      </c>
      <c r="H287" s="4" t="s">
        <v>24</v>
      </c>
      <c r="I287" s="22" t="s">
        <v>286</v>
      </c>
      <c r="J287" s="22"/>
      <c r="K287" s="36" t="s">
        <v>24</v>
      </c>
      <c r="L287" s="27" t="s">
        <v>24</v>
      </c>
    </row>
    <row r="288" spans="2:12" x14ac:dyDescent="0.2">
      <c r="B288" s="3" t="s">
        <v>1147</v>
      </c>
      <c r="D288" s="3" t="s">
        <v>287</v>
      </c>
      <c r="E288" s="3" t="s">
        <v>198</v>
      </c>
      <c r="F288" s="3" t="s">
        <v>2381</v>
      </c>
      <c r="G288" s="4" t="s">
        <v>1598</v>
      </c>
      <c r="H288" s="4" t="s">
        <v>24</v>
      </c>
      <c r="I288" s="22"/>
      <c r="J288" s="22"/>
      <c r="K288" s="36">
        <v>2.5</v>
      </c>
      <c r="L288" s="27" t="s">
        <v>24</v>
      </c>
    </row>
    <row r="289" spans="2:12" x14ac:dyDescent="0.2">
      <c r="D289" s="3" t="s">
        <v>2392</v>
      </c>
      <c r="E289" s="3" t="s">
        <v>198</v>
      </c>
      <c r="F289" s="3" t="s">
        <v>2391</v>
      </c>
      <c r="G289" s="4" t="s">
        <v>2380</v>
      </c>
      <c r="H289" s="4" t="s">
        <v>24</v>
      </c>
      <c r="I289" s="22"/>
      <c r="J289" s="22"/>
      <c r="K289" s="36">
        <v>2.5</v>
      </c>
      <c r="L289" s="27" t="s">
        <v>24</v>
      </c>
    </row>
    <row r="290" spans="2:12" x14ac:dyDescent="0.2">
      <c r="D290" s="3" t="s">
        <v>1678</v>
      </c>
      <c r="E290" s="3" t="s">
        <v>198</v>
      </c>
      <c r="F290" s="3" t="s">
        <v>2388</v>
      </c>
      <c r="G290" s="4" t="s">
        <v>2590</v>
      </c>
      <c r="H290" s="4" t="s">
        <v>24</v>
      </c>
      <c r="I290" s="22"/>
      <c r="J290" s="22"/>
      <c r="K290" s="36">
        <v>2.5</v>
      </c>
      <c r="L290" s="27" t="s">
        <v>24</v>
      </c>
    </row>
    <row r="291" spans="2:12" x14ac:dyDescent="0.2">
      <c r="D291" s="3" t="s">
        <v>2592</v>
      </c>
      <c r="E291" s="3" t="s">
        <v>198</v>
      </c>
      <c r="F291" s="3" t="s">
        <v>2591</v>
      </c>
      <c r="G291" s="4" t="s">
        <v>2590</v>
      </c>
      <c r="H291" s="4" t="s">
        <v>24</v>
      </c>
      <c r="I291" s="22"/>
      <c r="J291" s="22"/>
      <c r="K291" s="36">
        <v>2.5</v>
      </c>
      <c r="L291" s="27" t="s">
        <v>24</v>
      </c>
    </row>
    <row r="292" spans="2:12" x14ac:dyDescent="0.2">
      <c r="B292" s="3" t="s">
        <v>651</v>
      </c>
      <c r="D292" s="3" t="s">
        <v>653</v>
      </c>
      <c r="E292" s="3" t="s">
        <v>198</v>
      </c>
      <c r="F292" s="3" t="s">
        <v>652</v>
      </c>
      <c r="G292" s="4" t="s">
        <v>24</v>
      </c>
      <c r="H292" s="4" t="s">
        <v>24</v>
      </c>
      <c r="I292" s="22" t="s">
        <v>286</v>
      </c>
      <c r="J292" s="22"/>
      <c r="K292" s="36" t="s">
        <v>24</v>
      </c>
      <c r="L292" s="27" t="s">
        <v>24</v>
      </c>
    </row>
    <row r="293" spans="2:12" x14ac:dyDescent="0.2">
      <c r="D293" s="3" t="s">
        <v>1543</v>
      </c>
      <c r="E293" s="3" t="s">
        <v>198</v>
      </c>
      <c r="F293" s="3" t="s">
        <v>1542</v>
      </c>
      <c r="G293" s="4" t="s">
        <v>1544</v>
      </c>
      <c r="H293" s="4" t="s">
        <v>24</v>
      </c>
      <c r="I293" s="22" t="s">
        <v>286</v>
      </c>
      <c r="J293" s="22"/>
      <c r="K293" s="36" t="s">
        <v>24</v>
      </c>
      <c r="L293" s="27" t="s">
        <v>24</v>
      </c>
    </row>
    <row r="294" spans="2:12" x14ac:dyDescent="0.2">
      <c r="D294" s="3" t="s">
        <v>655</v>
      </c>
      <c r="E294" s="3" t="s">
        <v>198</v>
      </c>
      <c r="F294" s="3" t="s">
        <v>654</v>
      </c>
      <c r="G294" s="4" t="s">
        <v>24</v>
      </c>
      <c r="H294" s="4" t="s">
        <v>24</v>
      </c>
      <c r="I294" s="22" t="s">
        <v>286</v>
      </c>
      <c r="J294" s="22"/>
      <c r="K294" s="36" t="s">
        <v>24</v>
      </c>
      <c r="L294" s="27" t="s">
        <v>24</v>
      </c>
    </row>
    <row r="295" spans="2:12" x14ac:dyDescent="0.2">
      <c r="B295" s="3" t="s">
        <v>623</v>
      </c>
      <c r="D295" s="3" t="s">
        <v>2706</v>
      </c>
      <c r="E295" s="3" t="s">
        <v>198</v>
      </c>
      <c r="F295" s="3" t="s">
        <v>2570</v>
      </c>
      <c r="G295" s="4" t="s">
        <v>24</v>
      </c>
      <c r="H295" s="4" t="s">
        <v>24</v>
      </c>
      <c r="I295" s="22"/>
      <c r="J295" s="22" t="s">
        <v>286</v>
      </c>
      <c r="K295" s="36" t="s">
        <v>24</v>
      </c>
      <c r="L295" s="27" t="s">
        <v>2707</v>
      </c>
    </row>
    <row r="296" spans="2:12" x14ac:dyDescent="0.2">
      <c r="D296" s="3" t="s">
        <v>2704</v>
      </c>
      <c r="E296" s="3" t="s">
        <v>198</v>
      </c>
      <c r="F296" s="3" t="s">
        <v>2570</v>
      </c>
      <c r="G296" s="4" t="s">
        <v>24</v>
      </c>
      <c r="H296" s="4" t="s">
        <v>24</v>
      </c>
      <c r="I296" s="22"/>
      <c r="J296" s="22" t="s">
        <v>286</v>
      </c>
      <c r="K296" s="36" t="s">
        <v>24</v>
      </c>
      <c r="L296" s="27" t="s">
        <v>2705</v>
      </c>
    </row>
    <row r="297" spans="2:12" x14ac:dyDescent="0.2">
      <c r="D297" s="3" t="s">
        <v>1390</v>
      </c>
      <c r="E297" s="3" t="s">
        <v>227</v>
      </c>
      <c r="F297" s="3" t="s">
        <v>630</v>
      </c>
      <c r="G297" s="4" t="s">
        <v>24</v>
      </c>
      <c r="H297" s="4" t="s">
        <v>24</v>
      </c>
      <c r="I297" s="22" t="s">
        <v>286</v>
      </c>
      <c r="J297" s="22"/>
      <c r="K297" s="36" t="s">
        <v>24</v>
      </c>
      <c r="L297" s="27" t="s">
        <v>24</v>
      </c>
    </row>
    <row r="298" spans="2:12" x14ac:dyDescent="0.2">
      <c r="D298" s="3" t="s">
        <v>625</v>
      </c>
      <c r="E298" s="3" t="s">
        <v>198</v>
      </c>
      <c r="F298" s="3" t="s">
        <v>624</v>
      </c>
      <c r="G298" s="4" t="s">
        <v>24</v>
      </c>
      <c r="H298" s="4" t="s">
        <v>24</v>
      </c>
      <c r="I298" s="22" t="s">
        <v>286</v>
      </c>
      <c r="J298" s="22"/>
      <c r="K298" s="36" t="s">
        <v>24</v>
      </c>
      <c r="L298" s="27" t="s">
        <v>24</v>
      </c>
    </row>
    <row r="299" spans="2:12" x14ac:dyDescent="0.2">
      <c r="D299" s="3" t="s">
        <v>2375</v>
      </c>
      <c r="E299" s="3" t="s">
        <v>198</v>
      </c>
      <c r="F299" s="3" t="s">
        <v>2373</v>
      </c>
      <c r="G299" s="4" t="s">
        <v>2376</v>
      </c>
      <c r="H299" s="4" t="s">
        <v>24</v>
      </c>
      <c r="I299" s="22"/>
      <c r="J299" s="22" t="s">
        <v>286</v>
      </c>
      <c r="K299" s="36" t="s">
        <v>24</v>
      </c>
      <c r="L299" s="27" t="s">
        <v>24</v>
      </c>
    </row>
    <row r="300" spans="2:12" x14ac:dyDescent="0.2">
      <c r="D300" s="3" t="s">
        <v>627</v>
      </c>
      <c r="E300" s="3" t="s">
        <v>198</v>
      </c>
      <c r="F300" s="3" t="s">
        <v>626</v>
      </c>
      <c r="G300" s="4" t="s">
        <v>24</v>
      </c>
      <c r="H300" s="4" t="s">
        <v>24</v>
      </c>
      <c r="I300" s="22" t="s">
        <v>286</v>
      </c>
      <c r="J300" s="22"/>
      <c r="K300" s="36" t="s">
        <v>24</v>
      </c>
      <c r="L300" s="27" t="s">
        <v>24</v>
      </c>
    </row>
    <row r="301" spans="2:12" x14ac:dyDescent="0.2">
      <c r="D301" s="3" t="s">
        <v>629</v>
      </c>
      <c r="E301" s="3" t="s">
        <v>198</v>
      </c>
      <c r="F301" s="3" t="s">
        <v>628</v>
      </c>
      <c r="G301" s="4" t="s">
        <v>24</v>
      </c>
      <c r="H301" s="4" t="s">
        <v>24</v>
      </c>
      <c r="I301" s="22" t="s">
        <v>286</v>
      </c>
      <c r="J301" s="22"/>
      <c r="K301" s="36" t="s">
        <v>24</v>
      </c>
      <c r="L301" s="27" t="s">
        <v>24</v>
      </c>
    </row>
    <row r="302" spans="2:12" x14ac:dyDescent="0.2">
      <c r="D302" s="3" t="s">
        <v>1131</v>
      </c>
      <c r="E302" s="3" t="s">
        <v>198</v>
      </c>
      <c r="F302" s="3" t="s">
        <v>1130</v>
      </c>
      <c r="G302" s="4" t="s">
        <v>24</v>
      </c>
      <c r="H302" s="4" t="s">
        <v>24</v>
      </c>
      <c r="I302" s="22"/>
      <c r="J302" s="22"/>
      <c r="K302" s="36">
        <v>2</v>
      </c>
      <c r="L302" s="27" t="s">
        <v>24</v>
      </c>
    </row>
    <row r="303" spans="2:12" x14ac:dyDescent="0.2">
      <c r="D303" s="3" t="s">
        <v>2571</v>
      </c>
      <c r="E303" s="3" t="s">
        <v>198</v>
      </c>
      <c r="F303" s="3" t="s">
        <v>2570</v>
      </c>
      <c r="G303" s="4" t="s">
        <v>2572</v>
      </c>
      <c r="H303" s="4" t="s">
        <v>24</v>
      </c>
      <c r="I303" s="22"/>
      <c r="J303" s="22" t="s">
        <v>286</v>
      </c>
      <c r="K303" s="36" t="s">
        <v>24</v>
      </c>
      <c r="L303" s="27" t="s">
        <v>24</v>
      </c>
    </row>
    <row r="304" spans="2:12" x14ac:dyDescent="0.2">
      <c r="D304" s="3" t="s">
        <v>631</v>
      </c>
      <c r="E304" s="3" t="s">
        <v>198</v>
      </c>
      <c r="F304" s="3" t="s">
        <v>630</v>
      </c>
      <c r="G304" s="4" t="s">
        <v>24</v>
      </c>
      <c r="H304" s="4" t="s">
        <v>24</v>
      </c>
      <c r="I304" s="22" t="s">
        <v>286</v>
      </c>
      <c r="J304" s="22"/>
      <c r="K304" s="36" t="s">
        <v>24</v>
      </c>
      <c r="L304" s="27" t="s">
        <v>24</v>
      </c>
    </row>
    <row r="305" spans="2:12" x14ac:dyDescent="0.2">
      <c r="D305" s="3" t="s">
        <v>1146</v>
      </c>
      <c r="E305" s="3" t="s">
        <v>198</v>
      </c>
      <c r="F305" s="3" t="s">
        <v>1144</v>
      </c>
      <c r="G305" s="4" t="s">
        <v>24</v>
      </c>
      <c r="H305" s="4" t="s">
        <v>24</v>
      </c>
      <c r="I305" s="22"/>
      <c r="J305" s="22" t="s">
        <v>286</v>
      </c>
      <c r="K305" s="36" t="s">
        <v>24</v>
      </c>
      <c r="L305" s="27" t="s">
        <v>24</v>
      </c>
    </row>
    <row r="306" spans="2:12" x14ac:dyDescent="0.2">
      <c r="B306" s="3" t="s">
        <v>584</v>
      </c>
      <c r="D306" s="3" t="s">
        <v>586</v>
      </c>
      <c r="E306" s="3" t="s">
        <v>198</v>
      </c>
      <c r="F306" s="3" t="s">
        <v>585</v>
      </c>
      <c r="G306" s="4" t="s">
        <v>24</v>
      </c>
      <c r="H306" s="4" t="s">
        <v>24</v>
      </c>
      <c r="I306" s="22" t="s">
        <v>286</v>
      </c>
      <c r="J306" s="22"/>
      <c r="K306" s="36" t="s">
        <v>24</v>
      </c>
      <c r="L306" s="27" t="s">
        <v>24</v>
      </c>
    </row>
    <row r="307" spans="2:12" x14ac:dyDescent="0.2">
      <c r="D307" s="3" t="s">
        <v>588</v>
      </c>
      <c r="E307" s="3" t="s">
        <v>198</v>
      </c>
      <c r="F307" s="3" t="s">
        <v>587</v>
      </c>
      <c r="G307" s="4" t="s">
        <v>24</v>
      </c>
      <c r="H307" s="4" t="s">
        <v>24</v>
      </c>
      <c r="I307" s="22" t="s">
        <v>286</v>
      </c>
      <c r="J307" s="22"/>
      <c r="K307" s="36" t="s">
        <v>24</v>
      </c>
      <c r="L307" s="27" t="s">
        <v>24</v>
      </c>
    </row>
    <row r="308" spans="2:12" x14ac:dyDescent="0.2">
      <c r="D308" s="3" t="s">
        <v>590</v>
      </c>
      <c r="E308" s="3" t="s">
        <v>198</v>
      </c>
      <c r="F308" s="3" t="s">
        <v>589</v>
      </c>
      <c r="G308" s="4" t="s">
        <v>24</v>
      </c>
      <c r="H308" s="4" t="s">
        <v>24</v>
      </c>
      <c r="I308" s="22" t="s">
        <v>286</v>
      </c>
      <c r="J308" s="22"/>
      <c r="K308" s="36" t="s">
        <v>24</v>
      </c>
      <c r="L308" s="27" t="s">
        <v>24</v>
      </c>
    </row>
    <row r="309" spans="2:12" x14ac:dyDescent="0.2">
      <c r="D309" s="3" t="s">
        <v>592</v>
      </c>
      <c r="E309" s="3" t="s">
        <v>198</v>
      </c>
      <c r="F309" s="3" t="s">
        <v>591</v>
      </c>
      <c r="G309" s="4" t="s">
        <v>24</v>
      </c>
      <c r="H309" s="4" t="s">
        <v>24</v>
      </c>
      <c r="I309" s="22" t="s">
        <v>286</v>
      </c>
      <c r="J309" s="22"/>
      <c r="K309" s="36" t="s">
        <v>24</v>
      </c>
      <c r="L309" s="27" t="s">
        <v>24</v>
      </c>
    </row>
    <row r="310" spans="2:12" x14ac:dyDescent="0.2">
      <c r="D310" s="3" t="s">
        <v>594</v>
      </c>
      <c r="E310" s="3" t="s">
        <v>198</v>
      </c>
      <c r="F310" s="3" t="s">
        <v>593</v>
      </c>
      <c r="G310" s="4" t="s">
        <v>24</v>
      </c>
      <c r="H310" s="4" t="s">
        <v>24</v>
      </c>
      <c r="I310" s="22" t="s">
        <v>286</v>
      </c>
      <c r="J310" s="22"/>
      <c r="K310" s="36" t="s">
        <v>24</v>
      </c>
      <c r="L310" s="27" t="s">
        <v>24</v>
      </c>
    </row>
    <row r="311" spans="2:12" x14ac:dyDescent="0.2">
      <c r="D311" s="3" t="s">
        <v>2259</v>
      </c>
      <c r="E311" s="3" t="s">
        <v>198</v>
      </c>
      <c r="F311" s="3" t="s">
        <v>2258</v>
      </c>
      <c r="G311" s="4" t="s">
        <v>2260</v>
      </c>
      <c r="H311" s="4" t="s">
        <v>24</v>
      </c>
      <c r="I311" s="22"/>
      <c r="J311" s="22" t="s">
        <v>286</v>
      </c>
      <c r="K311" s="36" t="s">
        <v>24</v>
      </c>
      <c r="L311" s="27" t="s">
        <v>24</v>
      </c>
    </row>
    <row r="312" spans="2:12" x14ac:dyDescent="0.2">
      <c r="D312" s="3" t="s">
        <v>1383</v>
      </c>
      <c r="E312" s="3" t="s">
        <v>227</v>
      </c>
      <c r="F312" s="3" t="s">
        <v>1382</v>
      </c>
      <c r="G312" s="4" t="s">
        <v>24</v>
      </c>
      <c r="H312" s="4" t="s">
        <v>24</v>
      </c>
      <c r="I312" s="22" t="s">
        <v>286</v>
      </c>
      <c r="J312" s="22"/>
      <c r="K312" s="36" t="s">
        <v>24</v>
      </c>
      <c r="L312" s="27" t="s">
        <v>24</v>
      </c>
    </row>
    <row r="313" spans="2:12" x14ac:dyDescent="0.2">
      <c r="D313" s="3" t="s">
        <v>1504</v>
      </c>
      <c r="E313" s="3" t="s">
        <v>198</v>
      </c>
      <c r="F313" s="3" t="s">
        <v>1503</v>
      </c>
      <c r="G313" s="4" t="s">
        <v>1505</v>
      </c>
      <c r="H313" s="4" t="s">
        <v>24</v>
      </c>
      <c r="I313" s="22" t="s">
        <v>286</v>
      </c>
      <c r="J313" s="22"/>
      <c r="K313" s="36" t="s">
        <v>24</v>
      </c>
      <c r="L313" s="27" t="s">
        <v>24</v>
      </c>
    </row>
    <row r="314" spans="2:12" x14ac:dyDescent="0.2">
      <c r="D314" s="3" t="s">
        <v>595</v>
      </c>
      <c r="E314" s="3" t="s">
        <v>198</v>
      </c>
      <c r="F314" s="3" t="s">
        <v>591</v>
      </c>
      <c r="G314" s="4" t="s">
        <v>24</v>
      </c>
      <c r="H314" s="4" t="s">
        <v>24</v>
      </c>
      <c r="I314" s="22" t="s">
        <v>286</v>
      </c>
      <c r="J314" s="22"/>
      <c r="K314" s="36" t="s">
        <v>24</v>
      </c>
      <c r="L314" s="27" t="s">
        <v>24</v>
      </c>
    </row>
    <row r="315" spans="2:12" x14ac:dyDescent="0.2">
      <c r="D315" s="3" t="s">
        <v>596</v>
      </c>
      <c r="E315" s="3" t="s">
        <v>198</v>
      </c>
      <c r="F315" s="3" t="s">
        <v>589</v>
      </c>
      <c r="G315" s="4" t="s">
        <v>24</v>
      </c>
      <c r="H315" s="4" t="s">
        <v>24</v>
      </c>
      <c r="I315" s="22" t="s">
        <v>286</v>
      </c>
      <c r="J315" s="22"/>
      <c r="K315" s="36" t="s">
        <v>24</v>
      </c>
      <c r="L315" s="27" t="s">
        <v>24</v>
      </c>
    </row>
    <row r="316" spans="2:12" x14ac:dyDescent="0.2">
      <c r="D316" s="3" t="s">
        <v>1501</v>
      </c>
      <c r="E316" s="3" t="s">
        <v>198</v>
      </c>
      <c r="F316" s="3" t="s">
        <v>1500</v>
      </c>
      <c r="G316" s="4" t="s">
        <v>1502</v>
      </c>
      <c r="H316" s="4" t="s">
        <v>24</v>
      </c>
      <c r="I316" s="22" t="s">
        <v>286</v>
      </c>
      <c r="J316" s="22"/>
      <c r="K316" s="36" t="s">
        <v>24</v>
      </c>
      <c r="L316" s="27" t="s">
        <v>24</v>
      </c>
    </row>
    <row r="317" spans="2:12" x14ac:dyDescent="0.2">
      <c r="D317" s="3" t="s">
        <v>598</v>
      </c>
      <c r="E317" s="3" t="s">
        <v>198</v>
      </c>
      <c r="F317" s="3" t="s">
        <v>597</v>
      </c>
      <c r="G317" s="4" t="s">
        <v>24</v>
      </c>
      <c r="H317" s="4" t="s">
        <v>24</v>
      </c>
      <c r="I317" s="22" t="s">
        <v>286</v>
      </c>
      <c r="J317" s="22"/>
      <c r="K317" s="36" t="s">
        <v>24</v>
      </c>
      <c r="L317" s="27" t="s">
        <v>24</v>
      </c>
    </row>
    <row r="318" spans="2:12" x14ac:dyDescent="0.2">
      <c r="D318" s="3" t="s">
        <v>600</v>
      </c>
      <c r="E318" s="3" t="s">
        <v>198</v>
      </c>
      <c r="F318" s="3" t="s">
        <v>599</v>
      </c>
      <c r="G318" s="4" t="s">
        <v>24</v>
      </c>
      <c r="H318" s="4" t="s">
        <v>24</v>
      </c>
      <c r="I318" s="22" t="s">
        <v>286</v>
      </c>
      <c r="J318" s="22"/>
      <c r="K318" s="36" t="s">
        <v>24</v>
      </c>
      <c r="L318" s="27" t="s">
        <v>24</v>
      </c>
    </row>
    <row r="319" spans="2:12" x14ac:dyDescent="0.2">
      <c r="B319" s="3" t="s">
        <v>604</v>
      </c>
      <c r="D319" s="3" t="s">
        <v>1519</v>
      </c>
      <c r="E319" s="3" t="s">
        <v>198</v>
      </c>
      <c r="F319" s="3" t="s">
        <v>1106</v>
      </c>
      <c r="G319" s="4" t="s">
        <v>1520</v>
      </c>
      <c r="H319" s="4" t="s">
        <v>24</v>
      </c>
      <c r="I319" s="22" t="s">
        <v>286</v>
      </c>
      <c r="J319" s="22"/>
      <c r="K319" s="36" t="s">
        <v>24</v>
      </c>
      <c r="L319" s="27" t="s">
        <v>24</v>
      </c>
    </row>
    <row r="320" spans="2:12" ht="42.75" x14ac:dyDescent="0.2">
      <c r="D320" s="3" t="s">
        <v>1521</v>
      </c>
      <c r="E320" s="3" t="s">
        <v>198</v>
      </c>
      <c r="F320" s="3" t="s">
        <v>612</v>
      </c>
      <c r="G320" s="4" t="s">
        <v>1522</v>
      </c>
      <c r="H320" s="4" t="s">
        <v>24</v>
      </c>
      <c r="I320" s="22" t="s">
        <v>286</v>
      </c>
      <c r="J320" s="22"/>
      <c r="K320" s="36" t="s">
        <v>24</v>
      </c>
      <c r="L320" s="27" t="s">
        <v>24</v>
      </c>
    </row>
    <row r="321" spans="4:12" x14ac:dyDescent="0.2">
      <c r="D321" s="3" t="s">
        <v>1523</v>
      </c>
      <c r="E321" s="3" t="s">
        <v>198</v>
      </c>
      <c r="F321" s="3" t="s">
        <v>614</v>
      </c>
      <c r="G321" s="4" t="s">
        <v>1520</v>
      </c>
      <c r="H321" s="4" t="s">
        <v>24</v>
      </c>
      <c r="I321" s="22" t="s">
        <v>286</v>
      </c>
      <c r="J321" s="22"/>
      <c r="K321" s="36" t="s">
        <v>24</v>
      </c>
      <c r="L321" s="27" t="s">
        <v>24</v>
      </c>
    </row>
    <row r="322" spans="4:12" x14ac:dyDescent="0.2">
      <c r="D322" s="3" t="s">
        <v>2353</v>
      </c>
      <c r="E322" s="3" t="s">
        <v>198</v>
      </c>
      <c r="F322" s="3" t="s">
        <v>2352</v>
      </c>
      <c r="G322" s="4" t="s">
        <v>2354</v>
      </c>
      <c r="H322" s="4" t="s">
        <v>24</v>
      </c>
      <c r="I322" s="22"/>
      <c r="J322" s="22"/>
      <c r="K322" s="36">
        <v>2</v>
      </c>
      <c r="L322" s="27" t="s">
        <v>24</v>
      </c>
    </row>
    <row r="323" spans="4:12" x14ac:dyDescent="0.2">
      <c r="D323" s="3" t="s">
        <v>608</v>
      </c>
      <c r="E323" s="3" t="s">
        <v>198</v>
      </c>
      <c r="F323" s="3" t="s">
        <v>607</v>
      </c>
      <c r="G323" s="4" t="s">
        <v>24</v>
      </c>
      <c r="H323" s="4" t="s">
        <v>24</v>
      </c>
      <c r="I323" s="22" t="s">
        <v>286</v>
      </c>
      <c r="J323" s="22"/>
      <c r="K323" s="36" t="s">
        <v>24</v>
      </c>
      <c r="L323" s="27" t="s">
        <v>24</v>
      </c>
    </row>
    <row r="324" spans="4:12" x14ac:dyDescent="0.2">
      <c r="D324" s="3" t="s">
        <v>606</v>
      </c>
      <c r="E324" s="3" t="s">
        <v>198</v>
      </c>
      <c r="F324" s="3" t="s">
        <v>605</v>
      </c>
      <c r="G324" s="4" t="s">
        <v>24</v>
      </c>
      <c r="H324" s="4" t="s">
        <v>24</v>
      </c>
      <c r="I324" s="22" t="s">
        <v>286</v>
      </c>
      <c r="J324" s="22"/>
      <c r="K324" s="36" t="s">
        <v>24</v>
      </c>
      <c r="L324" s="27" t="s">
        <v>24</v>
      </c>
    </row>
    <row r="325" spans="4:12" x14ac:dyDescent="0.2">
      <c r="D325" s="3" t="s">
        <v>1385</v>
      </c>
      <c r="E325" s="3" t="s">
        <v>227</v>
      </c>
      <c r="F325" s="3" t="s">
        <v>1384</v>
      </c>
      <c r="G325" s="4" t="s">
        <v>24</v>
      </c>
      <c r="H325" s="4" t="s">
        <v>24</v>
      </c>
      <c r="I325" s="22" t="s">
        <v>286</v>
      </c>
      <c r="J325" s="22"/>
      <c r="K325" s="36" t="s">
        <v>24</v>
      </c>
      <c r="L325" s="27" t="s">
        <v>24</v>
      </c>
    </row>
    <row r="326" spans="4:12" x14ac:dyDescent="0.2">
      <c r="D326" s="3" t="s">
        <v>464</v>
      </c>
      <c r="E326" s="3" t="s">
        <v>198</v>
      </c>
      <c r="F326" s="3" t="s">
        <v>1517</v>
      </c>
      <c r="G326" s="4" t="s">
        <v>1518</v>
      </c>
      <c r="H326" s="4" t="s">
        <v>24</v>
      </c>
      <c r="I326" s="22" t="s">
        <v>286</v>
      </c>
      <c r="J326" s="22"/>
      <c r="K326" s="36" t="s">
        <v>24</v>
      </c>
      <c r="L326" s="27" t="s">
        <v>24</v>
      </c>
    </row>
    <row r="327" spans="4:12" x14ac:dyDescent="0.2">
      <c r="D327" s="3" t="s">
        <v>2366</v>
      </c>
      <c r="E327" s="3" t="s">
        <v>198</v>
      </c>
      <c r="F327" s="3" t="s">
        <v>2365</v>
      </c>
      <c r="G327" s="4" t="s">
        <v>2358</v>
      </c>
      <c r="H327" s="4" t="s">
        <v>24</v>
      </c>
      <c r="I327" s="22"/>
      <c r="J327" s="22"/>
      <c r="K327" s="36">
        <v>2</v>
      </c>
      <c r="L327" s="27" t="s">
        <v>24</v>
      </c>
    </row>
    <row r="328" spans="4:12" x14ac:dyDescent="0.2">
      <c r="D328" s="3" t="s">
        <v>1101</v>
      </c>
      <c r="E328" s="3" t="s">
        <v>198</v>
      </c>
      <c r="F328" s="3" t="s">
        <v>1100</v>
      </c>
      <c r="G328" s="4" t="s">
        <v>24</v>
      </c>
      <c r="H328" s="4" t="s">
        <v>24</v>
      </c>
      <c r="I328" s="22"/>
      <c r="J328" s="22"/>
      <c r="K328" s="36">
        <v>2.5</v>
      </c>
      <c r="L328" s="27" t="s">
        <v>24</v>
      </c>
    </row>
    <row r="329" spans="4:12" x14ac:dyDescent="0.2">
      <c r="D329" s="3" t="s">
        <v>2145</v>
      </c>
      <c r="E329" s="3" t="s">
        <v>198</v>
      </c>
      <c r="F329" s="3" t="s">
        <v>2343</v>
      </c>
      <c r="G329" s="4" t="s">
        <v>2345</v>
      </c>
      <c r="H329" s="4" t="s">
        <v>24</v>
      </c>
      <c r="I329" s="22"/>
      <c r="J329" s="22" t="s">
        <v>286</v>
      </c>
      <c r="K329" s="36" t="s">
        <v>24</v>
      </c>
      <c r="L329" s="27" t="s">
        <v>24</v>
      </c>
    </row>
    <row r="330" spans="4:12" x14ac:dyDescent="0.2">
      <c r="D330" s="3" t="s">
        <v>1105</v>
      </c>
      <c r="E330" s="3" t="s">
        <v>198</v>
      </c>
      <c r="F330" s="3" t="s">
        <v>1104</v>
      </c>
      <c r="G330" s="4" t="s">
        <v>24</v>
      </c>
      <c r="H330" s="4" t="s">
        <v>24</v>
      </c>
      <c r="I330" s="22"/>
      <c r="J330" s="22"/>
      <c r="K330" s="36">
        <v>2.5</v>
      </c>
      <c r="L330" s="27" t="s">
        <v>24</v>
      </c>
    </row>
    <row r="331" spans="4:12" x14ac:dyDescent="0.2">
      <c r="D331" s="3" t="s">
        <v>2347</v>
      </c>
      <c r="E331" s="3" t="s">
        <v>198</v>
      </c>
      <c r="F331" s="3" t="s">
        <v>2193</v>
      </c>
      <c r="G331" s="4" t="s">
        <v>2196</v>
      </c>
      <c r="H331" s="4" t="s">
        <v>24</v>
      </c>
      <c r="I331" s="22"/>
      <c r="J331" s="22" t="s">
        <v>286</v>
      </c>
      <c r="K331" s="36" t="s">
        <v>24</v>
      </c>
      <c r="L331" s="27" t="s">
        <v>24</v>
      </c>
    </row>
    <row r="332" spans="4:12" x14ac:dyDescent="0.2">
      <c r="D332" s="3" t="s">
        <v>1525</v>
      </c>
      <c r="E332" s="3" t="s">
        <v>198</v>
      </c>
      <c r="F332" s="3" t="s">
        <v>1524</v>
      </c>
      <c r="G332" s="4" t="s">
        <v>1526</v>
      </c>
      <c r="H332" s="4" t="s">
        <v>24</v>
      </c>
      <c r="I332" s="22" t="s">
        <v>286</v>
      </c>
      <c r="J332" s="22"/>
      <c r="K332" s="36" t="s">
        <v>24</v>
      </c>
      <c r="L332" s="27" t="s">
        <v>24</v>
      </c>
    </row>
    <row r="333" spans="4:12" x14ac:dyDescent="0.2">
      <c r="D333" s="3" t="s">
        <v>1389</v>
      </c>
      <c r="E333" s="3" t="s">
        <v>227</v>
      </c>
      <c r="F333" s="3" t="s">
        <v>1388</v>
      </c>
      <c r="G333" s="4" t="s">
        <v>24</v>
      </c>
      <c r="H333" s="4" t="s">
        <v>24</v>
      </c>
      <c r="I333" s="22" t="s">
        <v>286</v>
      </c>
      <c r="J333" s="22"/>
      <c r="K333" s="36" t="s">
        <v>24</v>
      </c>
      <c r="L333" s="27" t="s">
        <v>24</v>
      </c>
    </row>
    <row r="334" spans="4:12" x14ac:dyDescent="0.2">
      <c r="D334" s="3" t="s">
        <v>1108</v>
      </c>
      <c r="E334" s="3" t="s">
        <v>198</v>
      </c>
      <c r="F334" s="3" t="s">
        <v>1106</v>
      </c>
      <c r="G334" s="4" t="s">
        <v>24</v>
      </c>
      <c r="H334" s="4" t="s">
        <v>24</v>
      </c>
      <c r="I334" s="22"/>
      <c r="J334" s="22"/>
      <c r="K334" s="36">
        <v>2.5</v>
      </c>
      <c r="L334" s="27" t="s">
        <v>24</v>
      </c>
    </row>
    <row r="335" spans="4:12" x14ac:dyDescent="0.2">
      <c r="D335" s="3" t="s">
        <v>613</v>
      </c>
      <c r="E335" s="3" t="s">
        <v>198</v>
      </c>
      <c r="F335" s="3" t="s">
        <v>612</v>
      </c>
      <c r="G335" s="4" t="s">
        <v>24</v>
      </c>
      <c r="H335" s="4" t="s">
        <v>24</v>
      </c>
      <c r="I335" s="22" t="s">
        <v>286</v>
      </c>
      <c r="J335" s="22"/>
      <c r="K335" s="36" t="s">
        <v>24</v>
      </c>
      <c r="L335" s="27" t="s">
        <v>24</v>
      </c>
    </row>
    <row r="336" spans="4:12" x14ac:dyDescent="0.2">
      <c r="D336" s="3" t="s">
        <v>615</v>
      </c>
      <c r="E336" s="3" t="s">
        <v>198</v>
      </c>
      <c r="F336" s="3" t="s">
        <v>614</v>
      </c>
      <c r="G336" s="4" t="s">
        <v>24</v>
      </c>
      <c r="H336" s="4" t="s">
        <v>24</v>
      </c>
      <c r="I336" s="22" t="s">
        <v>286</v>
      </c>
      <c r="J336" s="22"/>
      <c r="K336" s="36" t="s">
        <v>24</v>
      </c>
      <c r="L336" s="27" t="s">
        <v>24</v>
      </c>
    </row>
    <row r="337" spans="2:12" x14ac:dyDescent="0.2">
      <c r="D337" s="3" t="s">
        <v>942</v>
      </c>
      <c r="E337" s="3" t="s">
        <v>198</v>
      </c>
      <c r="F337" s="3" t="s">
        <v>1093</v>
      </c>
      <c r="G337" s="4" t="s">
        <v>24</v>
      </c>
      <c r="H337" s="4" t="s">
        <v>24</v>
      </c>
      <c r="I337" s="22"/>
      <c r="J337" s="22"/>
      <c r="K337" s="36">
        <v>2.5</v>
      </c>
      <c r="L337" s="27" t="s">
        <v>24</v>
      </c>
    </row>
    <row r="338" spans="2:12" x14ac:dyDescent="0.2">
      <c r="D338" s="3" t="s">
        <v>622</v>
      </c>
      <c r="E338" s="3" t="s">
        <v>198</v>
      </c>
      <c r="F338" s="3" t="s">
        <v>621</v>
      </c>
      <c r="G338" s="4" t="s">
        <v>24</v>
      </c>
      <c r="H338" s="4" t="s">
        <v>24</v>
      </c>
      <c r="I338" s="22" t="s">
        <v>286</v>
      </c>
      <c r="J338" s="22"/>
      <c r="K338" s="36" t="s">
        <v>24</v>
      </c>
      <c r="L338" s="27" t="s">
        <v>24</v>
      </c>
    </row>
    <row r="339" spans="2:12" x14ac:dyDescent="0.2">
      <c r="D339" s="3" t="s">
        <v>92</v>
      </c>
      <c r="E339" s="3" t="s">
        <v>198</v>
      </c>
      <c r="F339" s="3" t="s">
        <v>616</v>
      </c>
      <c r="G339" s="4" t="s">
        <v>24</v>
      </c>
      <c r="H339" s="4" t="s">
        <v>24</v>
      </c>
      <c r="I339" s="22" t="s">
        <v>286</v>
      </c>
      <c r="J339" s="22"/>
      <c r="K339" s="36" t="s">
        <v>24</v>
      </c>
      <c r="L339" s="27" t="s">
        <v>24</v>
      </c>
    </row>
    <row r="340" spans="2:12" x14ac:dyDescent="0.2">
      <c r="D340" s="3" t="s">
        <v>1387</v>
      </c>
      <c r="E340" s="3" t="s">
        <v>227</v>
      </c>
      <c r="F340" s="3" t="s">
        <v>1386</v>
      </c>
      <c r="G340" s="4" t="s">
        <v>24</v>
      </c>
      <c r="H340" s="4" t="s">
        <v>24</v>
      </c>
      <c r="I340" s="22" t="s">
        <v>286</v>
      </c>
      <c r="J340" s="22"/>
      <c r="K340" s="36" t="s">
        <v>24</v>
      </c>
      <c r="L340" s="27" t="s">
        <v>24</v>
      </c>
    </row>
    <row r="341" spans="2:12" x14ac:dyDescent="0.2">
      <c r="D341" s="3" t="s">
        <v>609</v>
      </c>
      <c r="E341" s="3" t="s">
        <v>198</v>
      </c>
      <c r="F341" s="3" t="s">
        <v>605</v>
      </c>
      <c r="G341" s="4" t="s">
        <v>24</v>
      </c>
      <c r="H341" s="4" t="s">
        <v>24</v>
      </c>
      <c r="I341" s="22" t="s">
        <v>286</v>
      </c>
      <c r="J341" s="22"/>
      <c r="K341" s="36" t="s">
        <v>24</v>
      </c>
      <c r="L341" s="27" t="s">
        <v>24</v>
      </c>
    </row>
    <row r="342" spans="2:12" x14ac:dyDescent="0.2">
      <c r="D342" s="3" t="s">
        <v>484</v>
      </c>
      <c r="E342" s="3" t="s">
        <v>198</v>
      </c>
      <c r="F342" s="3" t="s">
        <v>2560</v>
      </c>
      <c r="G342" s="4" t="s">
        <v>1518</v>
      </c>
      <c r="H342" s="4" t="s">
        <v>24</v>
      </c>
      <c r="I342" s="22"/>
      <c r="J342" s="22"/>
      <c r="K342" s="36">
        <v>2.5</v>
      </c>
      <c r="L342" s="27" t="s">
        <v>24</v>
      </c>
    </row>
    <row r="343" spans="2:12" x14ac:dyDescent="0.2">
      <c r="D343" s="3" t="s">
        <v>611</v>
      </c>
      <c r="E343" s="3" t="s">
        <v>198</v>
      </c>
      <c r="F343" s="3" t="s">
        <v>610</v>
      </c>
      <c r="G343" s="4" t="s">
        <v>24</v>
      </c>
      <c r="H343" s="4" t="s">
        <v>24</v>
      </c>
      <c r="I343" s="22" t="s">
        <v>286</v>
      </c>
      <c r="J343" s="22"/>
      <c r="K343" s="36" t="s">
        <v>24</v>
      </c>
      <c r="L343" s="27" t="s">
        <v>24</v>
      </c>
    </row>
    <row r="344" spans="2:12" x14ac:dyDescent="0.2">
      <c r="D344" s="3" t="s">
        <v>2569</v>
      </c>
      <c r="E344" s="3" t="s">
        <v>198</v>
      </c>
      <c r="F344" s="3" t="s">
        <v>2365</v>
      </c>
      <c r="G344" s="4" t="s">
        <v>2358</v>
      </c>
      <c r="H344" s="4" t="s">
        <v>24</v>
      </c>
      <c r="I344" s="22"/>
      <c r="J344" s="22"/>
      <c r="K344" s="36">
        <v>2</v>
      </c>
      <c r="L344" s="27" t="s">
        <v>24</v>
      </c>
    </row>
    <row r="345" spans="2:12" x14ac:dyDescent="0.2">
      <c r="D345" s="3" t="s">
        <v>2562</v>
      </c>
      <c r="E345" s="3" t="s">
        <v>198</v>
      </c>
      <c r="F345" s="3" t="s">
        <v>2561</v>
      </c>
      <c r="G345" s="4" t="s">
        <v>2345</v>
      </c>
      <c r="H345" s="4" t="s">
        <v>24</v>
      </c>
      <c r="I345" s="22"/>
      <c r="J345" s="22"/>
      <c r="K345" s="36">
        <v>2.5</v>
      </c>
      <c r="L345" s="27" t="s">
        <v>24</v>
      </c>
    </row>
    <row r="346" spans="2:12" x14ac:dyDescent="0.2">
      <c r="D346" s="3" t="s">
        <v>618</v>
      </c>
      <c r="E346" s="3" t="s">
        <v>198</v>
      </c>
      <c r="F346" s="3" t="s">
        <v>617</v>
      </c>
      <c r="G346" s="4" t="s">
        <v>24</v>
      </c>
      <c r="H346" s="4" t="s">
        <v>24</v>
      </c>
      <c r="I346" s="22" t="s">
        <v>286</v>
      </c>
      <c r="J346" s="22"/>
      <c r="K346" s="36" t="s">
        <v>24</v>
      </c>
      <c r="L346" s="27" t="s">
        <v>24</v>
      </c>
    </row>
    <row r="347" spans="2:12" x14ac:dyDescent="0.2">
      <c r="D347" s="3" t="s">
        <v>620</v>
      </c>
      <c r="E347" s="3" t="s">
        <v>198</v>
      </c>
      <c r="F347" s="3" t="s">
        <v>619</v>
      </c>
      <c r="G347" s="4" t="s">
        <v>24</v>
      </c>
      <c r="H347" s="4" t="s">
        <v>24</v>
      </c>
      <c r="I347" s="22" t="s">
        <v>286</v>
      </c>
      <c r="J347" s="22"/>
      <c r="K347" s="36" t="s">
        <v>24</v>
      </c>
      <c r="L347" s="27" t="s">
        <v>24</v>
      </c>
    </row>
    <row r="348" spans="2:12" x14ac:dyDescent="0.2">
      <c r="D348" s="3" t="s">
        <v>1529</v>
      </c>
      <c r="E348" s="3" t="s">
        <v>198</v>
      </c>
      <c r="F348" s="3" t="s">
        <v>1524</v>
      </c>
      <c r="G348" s="4" t="s">
        <v>1526</v>
      </c>
      <c r="H348" s="4" t="s">
        <v>24</v>
      </c>
      <c r="I348" s="22" t="s">
        <v>286</v>
      </c>
      <c r="J348" s="22"/>
      <c r="K348" s="36" t="s">
        <v>24</v>
      </c>
      <c r="L348" s="27" t="s">
        <v>24</v>
      </c>
    </row>
    <row r="349" spans="2:12" x14ac:dyDescent="0.2">
      <c r="D349" s="3" t="s">
        <v>1528</v>
      </c>
      <c r="E349" s="3" t="s">
        <v>198</v>
      </c>
      <c r="F349" s="3" t="s">
        <v>1527</v>
      </c>
      <c r="G349" s="4" t="s">
        <v>1518</v>
      </c>
      <c r="H349" s="4" t="s">
        <v>24</v>
      </c>
      <c r="I349" s="22" t="s">
        <v>286</v>
      </c>
      <c r="J349" s="22"/>
      <c r="K349" s="36" t="s">
        <v>24</v>
      </c>
      <c r="L349" s="27" t="s">
        <v>24</v>
      </c>
    </row>
    <row r="350" spans="2:12" x14ac:dyDescent="0.2">
      <c r="B350" s="3" t="s">
        <v>632</v>
      </c>
      <c r="D350" s="3" t="s">
        <v>1292</v>
      </c>
      <c r="E350" s="3" t="s">
        <v>227</v>
      </c>
      <c r="F350" s="3" t="s">
        <v>1291</v>
      </c>
      <c r="G350" s="4" t="s">
        <v>24</v>
      </c>
      <c r="H350" s="4" t="s">
        <v>24</v>
      </c>
      <c r="I350" s="22"/>
      <c r="J350" s="22"/>
      <c r="K350" s="36">
        <v>2</v>
      </c>
      <c r="L350" s="27" t="s">
        <v>24</v>
      </c>
    </row>
    <row r="351" spans="2:12" x14ac:dyDescent="0.2">
      <c r="D351" s="3" t="s">
        <v>647</v>
      </c>
      <c r="E351" s="3" t="s">
        <v>198</v>
      </c>
      <c r="F351" s="3" t="s">
        <v>646</v>
      </c>
      <c r="G351" s="4" t="s">
        <v>24</v>
      </c>
      <c r="H351" s="4" t="s">
        <v>24</v>
      </c>
      <c r="I351" s="22" t="s">
        <v>286</v>
      </c>
      <c r="J351" s="22"/>
      <c r="K351" s="36" t="s">
        <v>24</v>
      </c>
      <c r="L351" s="27" t="s">
        <v>24</v>
      </c>
    </row>
    <row r="352" spans="2:12" ht="28.5" x14ac:dyDescent="0.2">
      <c r="D352" s="3" t="s">
        <v>2709</v>
      </c>
      <c r="E352" s="3" t="s">
        <v>227</v>
      </c>
      <c r="F352" s="3" t="s">
        <v>2708</v>
      </c>
      <c r="G352" s="4" t="s">
        <v>24</v>
      </c>
      <c r="H352" s="4" t="s">
        <v>2710</v>
      </c>
      <c r="I352" s="22"/>
      <c r="J352" s="22"/>
      <c r="K352" s="36">
        <v>1.9</v>
      </c>
      <c r="L352" s="27" t="s">
        <v>2679</v>
      </c>
    </row>
    <row r="353" spans="2:12" x14ac:dyDescent="0.2">
      <c r="D353" s="3" t="s">
        <v>1170</v>
      </c>
      <c r="E353" s="3" t="s">
        <v>198</v>
      </c>
      <c r="F353" s="3" t="s">
        <v>1168</v>
      </c>
      <c r="G353" s="4" t="s">
        <v>24</v>
      </c>
      <c r="H353" s="4" t="s">
        <v>24</v>
      </c>
      <c r="I353" s="22"/>
      <c r="J353" s="22"/>
      <c r="K353" s="36">
        <v>2</v>
      </c>
      <c r="L353" s="27" t="s">
        <v>24</v>
      </c>
    </row>
    <row r="354" spans="2:12" x14ac:dyDescent="0.2">
      <c r="D354" s="3" t="s">
        <v>633</v>
      </c>
      <c r="E354" s="3" t="s">
        <v>198</v>
      </c>
      <c r="F354" s="3" t="s">
        <v>388</v>
      </c>
      <c r="G354" s="4" t="s">
        <v>24</v>
      </c>
      <c r="H354" s="4" t="s">
        <v>24</v>
      </c>
      <c r="I354" s="22" t="s">
        <v>286</v>
      </c>
      <c r="J354" s="22"/>
      <c r="K354" s="36" t="s">
        <v>24</v>
      </c>
      <c r="L354" s="27" t="s">
        <v>24</v>
      </c>
    </row>
    <row r="355" spans="2:12" x14ac:dyDescent="0.2">
      <c r="D355" s="3" t="s">
        <v>1175</v>
      </c>
      <c r="E355" s="3" t="s">
        <v>198</v>
      </c>
      <c r="F355" s="3" t="s">
        <v>1174</v>
      </c>
      <c r="G355" s="4" t="s">
        <v>24</v>
      </c>
      <c r="H355" s="4" t="s">
        <v>24</v>
      </c>
      <c r="I355" s="22"/>
      <c r="J355" s="22"/>
      <c r="K355" s="36">
        <v>2</v>
      </c>
      <c r="L355" s="27" t="s">
        <v>24</v>
      </c>
    </row>
    <row r="356" spans="2:12" x14ac:dyDescent="0.2">
      <c r="D356" s="3" t="s">
        <v>635</v>
      </c>
      <c r="E356" s="3" t="s">
        <v>198</v>
      </c>
      <c r="F356" s="3" t="s">
        <v>634</v>
      </c>
      <c r="G356" s="4" t="s">
        <v>24</v>
      </c>
      <c r="H356" s="4" t="s">
        <v>24</v>
      </c>
      <c r="I356" s="22" t="s">
        <v>286</v>
      </c>
      <c r="J356" s="22"/>
      <c r="K356" s="36" t="s">
        <v>24</v>
      </c>
      <c r="L356" s="27" t="s">
        <v>24</v>
      </c>
    </row>
    <row r="357" spans="2:12" x14ac:dyDescent="0.2">
      <c r="D357" s="3" t="s">
        <v>637</v>
      </c>
      <c r="E357" s="3" t="s">
        <v>198</v>
      </c>
      <c r="F357" s="3" t="s">
        <v>636</v>
      </c>
      <c r="G357" s="4" t="s">
        <v>24</v>
      </c>
      <c r="H357" s="4" t="s">
        <v>24</v>
      </c>
      <c r="I357" s="22" t="s">
        <v>286</v>
      </c>
      <c r="J357" s="22"/>
      <c r="K357" s="36" t="s">
        <v>24</v>
      </c>
      <c r="L357" s="27" t="s">
        <v>24</v>
      </c>
    </row>
    <row r="358" spans="2:12" x14ac:dyDescent="0.2">
      <c r="D358" s="3" t="s">
        <v>2432</v>
      </c>
      <c r="E358" s="3" t="s">
        <v>198</v>
      </c>
      <c r="F358" s="3" t="s">
        <v>2431</v>
      </c>
      <c r="G358" s="4" t="s">
        <v>2199</v>
      </c>
      <c r="H358" s="4" t="s">
        <v>24</v>
      </c>
      <c r="I358" s="22"/>
      <c r="J358" s="22"/>
      <c r="K358" s="36">
        <v>2</v>
      </c>
      <c r="L358" s="27" t="s">
        <v>24</v>
      </c>
    </row>
    <row r="359" spans="2:12" x14ac:dyDescent="0.2">
      <c r="D359" s="3" t="s">
        <v>639</v>
      </c>
      <c r="E359" s="3" t="s">
        <v>198</v>
      </c>
      <c r="F359" s="3" t="s">
        <v>638</v>
      </c>
      <c r="G359" s="4" t="s">
        <v>24</v>
      </c>
      <c r="H359" s="4" t="s">
        <v>24</v>
      </c>
      <c r="I359" s="22" t="s">
        <v>286</v>
      </c>
      <c r="J359" s="22"/>
      <c r="K359" s="36" t="s">
        <v>24</v>
      </c>
      <c r="L359" s="27" t="s">
        <v>24</v>
      </c>
    </row>
    <row r="360" spans="2:12" x14ac:dyDescent="0.2">
      <c r="D360" s="3" t="s">
        <v>2639</v>
      </c>
      <c r="E360" s="3" t="s">
        <v>198</v>
      </c>
      <c r="F360" s="3" t="s">
        <v>2603</v>
      </c>
      <c r="G360" s="4" t="s">
        <v>2606</v>
      </c>
      <c r="H360" s="4" t="s">
        <v>174</v>
      </c>
      <c r="I360" s="22"/>
      <c r="J360" s="22"/>
      <c r="K360" s="36" t="s">
        <v>24</v>
      </c>
      <c r="L360" s="27" t="s">
        <v>2640</v>
      </c>
    </row>
    <row r="361" spans="2:12" x14ac:dyDescent="0.2">
      <c r="D361" s="3" t="s">
        <v>641</v>
      </c>
      <c r="E361" s="3" t="s">
        <v>198</v>
      </c>
      <c r="F361" s="3" t="s">
        <v>640</v>
      </c>
      <c r="G361" s="4" t="s">
        <v>24</v>
      </c>
      <c r="H361" s="4" t="s">
        <v>24</v>
      </c>
      <c r="I361" s="22" t="s">
        <v>286</v>
      </c>
      <c r="J361" s="22"/>
      <c r="K361" s="36" t="s">
        <v>24</v>
      </c>
      <c r="L361" s="27" t="s">
        <v>24</v>
      </c>
    </row>
    <row r="362" spans="2:12" x14ac:dyDescent="0.2">
      <c r="D362" s="3" t="s">
        <v>1392</v>
      </c>
      <c r="E362" s="3" t="s">
        <v>227</v>
      </c>
      <c r="F362" s="3" t="s">
        <v>1391</v>
      </c>
      <c r="G362" s="4" t="s">
        <v>24</v>
      </c>
      <c r="H362" s="4" t="s">
        <v>24</v>
      </c>
      <c r="I362" s="22" t="s">
        <v>286</v>
      </c>
      <c r="J362" s="22"/>
      <c r="K362" s="36" t="s">
        <v>24</v>
      </c>
      <c r="L362" s="27" t="s">
        <v>24</v>
      </c>
    </row>
    <row r="363" spans="2:12" x14ac:dyDescent="0.2">
      <c r="D363" s="3" t="s">
        <v>1393</v>
      </c>
      <c r="E363" s="3" t="s">
        <v>227</v>
      </c>
      <c r="F363" s="3" t="s">
        <v>388</v>
      </c>
      <c r="G363" s="4" t="s">
        <v>24</v>
      </c>
      <c r="H363" s="4" t="s">
        <v>24</v>
      </c>
      <c r="I363" s="22" t="s">
        <v>286</v>
      </c>
      <c r="J363" s="22"/>
      <c r="K363" s="36" t="s">
        <v>24</v>
      </c>
      <c r="L363" s="27" t="s">
        <v>24</v>
      </c>
    </row>
    <row r="364" spans="2:12" x14ac:dyDescent="0.2">
      <c r="D364" s="3" t="s">
        <v>642</v>
      </c>
      <c r="E364" s="3" t="s">
        <v>198</v>
      </c>
      <c r="F364" s="3" t="s">
        <v>634</v>
      </c>
      <c r="G364" s="4" t="s">
        <v>24</v>
      </c>
      <c r="H364" s="4" t="s">
        <v>24</v>
      </c>
      <c r="I364" s="22" t="s">
        <v>286</v>
      </c>
      <c r="J364" s="22"/>
      <c r="K364" s="36" t="s">
        <v>24</v>
      </c>
      <c r="L364" s="27" t="s">
        <v>24</v>
      </c>
    </row>
    <row r="365" spans="2:12" x14ac:dyDescent="0.2">
      <c r="D365" s="3" t="s">
        <v>643</v>
      </c>
      <c r="E365" s="3" t="s">
        <v>198</v>
      </c>
      <c r="F365" s="3" t="s">
        <v>636</v>
      </c>
      <c r="G365" s="4" t="s">
        <v>24</v>
      </c>
      <c r="H365" s="4" t="s">
        <v>24</v>
      </c>
      <c r="I365" s="22" t="s">
        <v>286</v>
      </c>
      <c r="J365" s="22"/>
      <c r="K365" s="36" t="s">
        <v>24</v>
      </c>
      <c r="L365" s="27" t="s">
        <v>24</v>
      </c>
    </row>
    <row r="366" spans="2:12" x14ac:dyDescent="0.2">
      <c r="D366" s="3" t="s">
        <v>1531</v>
      </c>
      <c r="E366" s="3" t="s">
        <v>198</v>
      </c>
      <c r="F366" s="3" t="s">
        <v>1530</v>
      </c>
      <c r="G366" s="4" t="s">
        <v>1532</v>
      </c>
      <c r="H366" s="4" t="s">
        <v>24</v>
      </c>
      <c r="I366" s="22" t="s">
        <v>286</v>
      </c>
      <c r="J366" s="22"/>
      <c r="K366" s="36" t="s">
        <v>24</v>
      </c>
      <c r="L366" s="27" t="s">
        <v>24</v>
      </c>
    </row>
    <row r="367" spans="2:12" x14ac:dyDescent="0.2">
      <c r="D367" s="3" t="s">
        <v>645</v>
      </c>
      <c r="E367" s="3" t="s">
        <v>198</v>
      </c>
      <c r="F367" s="3" t="s">
        <v>644</v>
      </c>
      <c r="G367" s="4" t="s">
        <v>24</v>
      </c>
      <c r="H367" s="4" t="s">
        <v>24</v>
      </c>
      <c r="I367" s="22" t="s">
        <v>286</v>
      </c>
      <c r="J367" s="22"/>
      <c r="K367" s="36" t="s">
        <v>24</v>
      </c>
      <c r="L367" s="27" t="s">
        <v>24</v>
      </c>
    </row>
    <row r="368" spans="2:12" x14ac:dyDescent="0.2">
      <c r="B368" s="3" t="s">
        <v>1202</v>
      </c>
      <c r="D368" s="3" t="s">
        <v>1401</v>
      </c>
      <c r="E368" s="3" t="s">
        <v>227</v>
      </c>
      <c r="F368" s="3" t="s">
        <v>1400</v>
      </c>
      <c r="G368" s="4" t="s">
        <v>24</v>
      </c>
      <c r="H368" s="4" t="s">
        <v>24</v>
      </c>
      <c r="I368" s="22" t="s">
        <v>286</v>
      </c>
      <c r="J368" s="22"/>
      <c r="K368" s="36" t="s">
        <v>24</v>
      </c>
      <c r="L368" s="27" t="s">
        <v>24</v>
      </c>
    </row>
    <row r="369" spans="4:12" x14ac:dyDescent="0.2">
      <c r="D369" s="3" t="s">
        <v>2447</v>
      </c>
      <c r="E369" s="3" t="s">
        <v>198</v>
      </c>
      <c r="F369" s="3" t="s">
        <v>2446</v>
      </c>
      <c r="G369" s="4" t="s">
        <v>2448</v>
      </c>
      <c r="H369" s="4" t="s">
        <v>24</v>
      </c>
      <c r="I369" s="22"/>
      <c r="J369" s="22" t="s">
        <v>286</v>
      </c>
      <c r="K369" s="36" t="s">
        <v>24</v>
      </c>
      <c r="L369" s="27" t="s">
        <v>24</v>
      </c>
    </row>
    <row r="370" spans="4:12" x14ac:dyDescent="0.2">
      <c r="D370" s="3" t="s">
        <v>2450</v>
      </c>
      <c r="E370" s="3" t="s">
        <v>198</v>
      </c>
      <c r="F370" s="3" t="s">
        <v>2449</v>
      </c>
      <c r="G370" s="4" t="s">
        <v>2448</v>
      </c>
      <c r="H370" s="4" t="s">
        <v>24</v>
      </c>
      <c r="I370" s="22"/>
      <c r="J370" s="22" t="s">
        <v>286</v>
      </c>
      <c r="K370" s="36" t="s">
        <v>24</v>
      </c>
      <c r="L370" s="27" t="s">
        <v>24</v>
      </c>
    </row>
    <row r="371" spans="4:12" x14ac:dyDescent="0.2">
      <c r="D371" s="3" t="s">
        <v>1205</v>
      </c>
      <c r="E371" s="3" t="s">
        <v>198</v>
      </c>
      <c r="F371" s="3" t="s">
        <v>1203</v>
      </c>
      <c r="G371" s="4" t="s">
        <v>24</v>
      </c>
      <c r="H371" s="4" t="s">
        <v>24</v>
      </c>
      <c r="I371" s="22"/>
      <c r="J371" s="22" t="s">
        <v>286</v>
      </c>
      <c r="K371" s="36" t="s">
        <v>24</v>
      </c>
      <c r="L371" s="27" t="s">
        <v>24</v>
      </c>
    </row>
    <row r="372" spans="4:12" x14ac:dyDescent="0.2">
      <c r="D372" s="3" t="s">
        <v>1206</v>
      </c>
      <c r="E372" s="3" t="s">
        <v>198</v>
      </c>
      <c r="F372" s="3" t="s">
        <v>388</v>
      </c>
      <c r="G372" s="4" t="s">
        <v>24</v>
      </c>
      <c r="H372" s="4" t="s">
        <v>24</v>
      </c>
      <c r="I372" s="22"/>
      <c r="J372" s="22" t="s">
        <v>286</v>
      </c>
      <c r="K372" s="36" t="s">
        <v>24</v>
      </c>
      <c r="L372" s="27" t="s">
        <v>24</v>
      </c>
    </row>
    <row r="373" spans="4:12" x14ac:dyDescent="0.2">
      <c r="D373" s="3" t="s">
        <v>2452</v>
      </c>
      <c r="E373" s="3" t="s">
        <v>198</v>
      </c>
      <c r="F373" s="3" t="s">
        <v>2451</v>
      </c>
      <c r="G373" s="4" t="s">
        <v>2453</v>
      </c>
      <c r="H373" s="4" t="s">
        <v>24</v>
      </c>
      <c r="I373" s="22"/>
      <c r="J373" s="22" t="s">
        <v>286</v>
      </c>
      <c r="K373" s="36" t="s">
        <v>24</v>
      </c>
      <c r="L373" s="27" t="s">
        <v>24</v>
      </c>
    </row>
    <row r="374" spans="4:12" x14ac:dyDescent="0.2">
      <c r="D374" s="3" t="s">
        <v>1208</v>
      </c>
      <c r="E374" s="3" t="s">
        <v>198</v>
      </c>
      <c r="F374" s="3" t="s">
        <v>1207</v>
      </c>
      <c r="G374" s="4" t="s">
        <v>24</v>
      </c>
      <c r="H374" s="4" t="s">
        <v>24</v>
      </c>
      <c r="I374" s="22"/>
      <c r="J374" s="22" t="s">
        <v>286</v>
      </c>
      <c r="K374" s="36" t="s">
        <v>24</v>
      </c>
      <c r="L374" s="27" t="s">
        <v>24</v>
      </c>
    </row>
    <row r="375" spans="4:12" x14ac:dyDescent="0.2">
      <c r="D375" s="3" t="s">
        <v>2455</v>
      </c>
      <c r="E375" s="3" t="s">
        <v>198</v>
      </c>
      <c r="F375" s="3" t="s">
        <v>2454</v>
      </c>
      <c r="G375" s="4" t="s">
        <v>2456</v>
      </c>
      <c r="H375" s="4" t="s">
        <v>24</v>
      </c>
      <c r="I375" s="22"/>
      <c r="J375" s="22" t="s">
        <v>286</v>
      </c>
      <c r="K375" s="36" t="s">
        <v>24</v>
      </c>
      <c r="L375" s="27" t="s">
        <v>24</v>
      </c>
    </row>
    <row r="376" spans="4:12" x14ac:dyDescent="0.2">
      <c r="D376" s="3" t="s">
        <v>2458</v>
      </c>
      <c r="E376" s="3" t="s">
        <v>198</v>
      </c>
      <c r="F376" s="3" t="s">
        <v>2457</v>
      </c>
      <c r="G376" s="4" t="s">
        <v>1541</v>
      </c>
      <c r="H376" s="4" t="s">
        <v>24</v>
      </c>
      <c r="I376" s="22"/>
      <c r="J376" s="22" t="s">
        <v>286</v>
      </c>
      <c r="K376" s="36" t="s">
        <v>24</v>
      </c>
      <c r="L376" s="27" t="s">
        <v>24</v>
      </c>
    </row>
    <row r="377" spans="4:12" x14ac:dyDescent="0.2">
      <c r="D377" s="3" t="s">
        <v>1403</v>
      </c>
      <c r="E377" s="3" t="s">
        <v>227</v>
      </c>
      <c r="F377" s="3" t="s">
        <v>1402</v>
      </c>
      <c r="G377" s="4" t="s">
        <v>24</v>
      </c>
      <c r="H377" s="4" t="s">
        <v>24</v>
      </c>
      <c r="I377" s="22" t="s">
        <v>286</v>
      </c>
      <c r="J377" s="22"/>
      <c r="K377" s="36" t="s">
        <v>24</v>
      </c>
      <c r="L377" s="27" t="s">
        <v>24</v>
      </c>
    </row>
    <row r="378" spans="4:12" x14ac:dyDescent="0.2">
      <c r="D378" s="3" t="s">
        <v>1210</v>
      </c>
      <c r="E378" s="3" t="s">
        <v>198</v>
      </c>
      <c r="F378" s="3" t="s">
        <v>1209</v>
      </c>
      <c r="G378" s="4" t="s">
        <v>24</v>
      </c>
      <c r="H378" s="4" t="s">
        <v>24</v>
      </c>
      <c r="I378" s="22"/>
      <c r="J378" s="22" t="s">
        <v>286</v>
      </c>
      <c r="K378" s="36" t="s">
        <v>24</v>
      </c>
      <c r="L378" s="27" t="s">
        <v>24</v>
      </c>
    </row>
    <row r="379" spans="4:12" x14ac:dyDescent="0.2">
      <c r="D379" s="3" t="s">
        <v>1399</v>
      </c>
      <c r="E379" s="3" t="s">
        <v>227</v>
      </c>
      <c r="F379" s="3" t="s">
        <v>1398</v>
      </c>
      <c r="G379" s="4" t="s">
        <v>24</v>
      </c>
      <c r="H379" s="4" t="s">
        <v>24</v>
      </c>
      <c r="I379" s="22" t="s">
        <v>286</v>
      </c>
      <c r="J379" s="22"/>
      <c r="K379" s="36" t="s">
        <v>24</v>
      </c>
      <c r="L379" s="27" t="s">
        <v>24</v>
      </c>
    </row>
    <row r="380" spans="4:12" x14ac:dyDescent="0.2">
      <c r="D380" s="3" t="s">
        <v>1540</v>
      </c>
      <c r="E380" s="3" t="s">
        <v>198</v>
      </c>
      <c r="F380" s="3" t="s">
        <v>1539</v>
      </c>
      <c r="G380" s="4" t="s">
        <v>1541</v>
      </c>
      <c r="H380" s="4" t="s">
        <v>24</v>
      </c>
      <c r="I380" s="22" t="s">
        <v>286</v>
      </c>
      <c r="J380" s="22"/>
      <c r="K380" s="36" t="s">
        <v>24</v>
      </c>
      <c r="L380" s="27" t="s">
        <v>24</v>
      </c>
    </row>
    <row r="381" spans="4:12" x14ac:dyDescent="0.2">
      <c r="D381" s="3" t="s">
        <v>2618</v>
      </c>
      <c r="E381" s="3" t="s">
        <v>198</v>
      </c>
      <c r="F381" s="3" t="s">
        <v>2446</v>
      </c>
      <c r="G381" s="4" t="s">
        <v>2619</v>
      </c>
      <c r="H381" s="4" t="s">
        <v>24</v>
      </c>
      <c r="I381" s="22"/>
      <c r="J381" s="22" t="s">
        <v>286</v>
      </c>
      <c r="K381" s="36" t="s">
        <v>24</v>
      </c>
      <c r="L381" s="27" t="s">
        <v>24</v>
      </c>
    </row>
    <row r="382" spans="4:12" x14ac:dyDescent="0.2">
      <c r="D382" s="3" t="s">
        <v>2621</v>
      </c>
      <c r="E382" s="3" t="s">
        <v>198</v>
      </c>
      <c r="F382" s="3" t="s">
        <v>2620</v>
      </c>
      <c r="G382" s="4" t="s">
        <v>1541</v>
      </c>
      <c r="H382" s="4" t="s">
        <v>24</v>
      </c>
      <c r="I382" s="22"/>
      <c r="J382" s="22" t="s">
        <v>286</v>
      </c>
      <c r="K382" s="36" t="s">
        <v>24</v>
      </c>
      <c r="L382" s="27" t="s">
        <v>24</v>
      </c>
    </row>
    <row r="383" spans="4:12" x14ac:dyDescent="0.2">
      <c r="D383" s="3" t="s">
        <v>2622</v>
      </c>
      <c r="E383" s="3" t="s">
        <v>198</v>
      </c>
      <c r="F383" s="3" t="s">
        <v>2449</v>
      </c>
      <c r="G383" s="4" t="s">
        <v>2448</v>
      </c>
      <c r="H383" s="4" t="s">
        <v>24</v>
      </c>
      <c r="I383" s="22"/>
      <c r="J383" s="22" t="s">
        <v>286</v>
      </c>
      <c r="K383" s="36" t="s">
        <v>24</v>
      </c>
      <c r="L383" s="27" t="s">
        <v>24</v>
      </c>
    </row>
    <row r="384" spans="4:12" x14ac:dyDescent="0.2">
      <c r="D384" s="3" t="s">
        <v>1212</v>
      </c>
      <c r="E384" s="3" t="s">
        <v>198</v>
      </c>
      <c r="F384" s="3" t="s">
        <v>1211</v>
      </c>
      <c r="G384" s="4" t="s">
        <v>24</v>
      </c>
      <c r="H384" s="4" t="s">
        <v>24</v>
      </c>
      <c r="I384" s="22"/>
      <c r="J384" s="22" t="s">
        <v>286</v>
      </c>
      <c r="K384" s="36" t="s">
        <v>24</v>
      </c>
      <c r="L384" s="27" t="s">
        <v>24</v>
      </c>
    </row>
    <row r="385" spans="2:12" x14ac:dyDescent="0.2">
      <c r="D385" s="3" t="s">
        <v>2624</v>
      </c>
      <c r="E385" s="3" t="s">
        <v>198</v>
      </c>
      <c r="F385" s="3" t="s">
        <v>2623</v>
      </c>
      <c r="G385" s="4" t="s">
        <v>1541</v>
      </c>
      <c r="H385" s="4" t="s">
        <v>24</v>
      </c>
      <c r="I385" s="22"/>
      <c r="J385" s="22" t="s">
        <v>286</v>
      </c>
      <c r="K385" s="36" t="s">
        <v>24</v>
      </c>
      <c r="L385" s="27" t="s">
        <v>24</v>
      </c>
    </row>
    <row r="386" spans="2:12" x14ac:dyDescent="0.2">
      <c r="D386" s="3" t="s">
        <v>1214</v>
      </c>
      <c r="E386" s="3" t="s">
        <v>198</v>
      </c>
      <c r="F386" s="3" t="s">
        <v>1213</v>
      </c>
      <c r="G386" s="4" t="s">
        <v>24</v>
      </c>
      <c r="H386" s="4" t="s">
        <v>24</v>
      </c>
      <c r="I386" s="22"/>
      <c r="J386" s="22" t="s">
        <v>286</v>
      </c>
      <c r="K386" s="36" t="s">
        <v>24</v>
      </c>
      <c r="L386" s="27" t="s">
        <v>24</v>
      </c>
    </row>
    <row r="387" spans="2:12" x14ac:dyDescent="0.2">
      <c r="D387" s="3" t="s">
        <v>2626</v>
      </c>
      <c r="E387" s="3" t="s">
        <v>198</v>
      </c>
      <c r="F387" s="3" t="s">
        <v>2625</v>
      </c>
      <c r="G387" s="4" t="s">
        <v>2453</v>
      </c>
      <c r="H387" s="4" t="s">
        <v>24</v>
      </c>
      <c r="I387" s="22"/>
      <c r="J387" s="22" t="s">
        <v>286</v>
      </c>
      <c r="K387" s="36" t="s">
        <v>24</v>
      </c>
      <c r="L387" s="27" t="s">
        <v>24</v>
      </c>
    </row>
    <row r="388" spans="2:12" x14ac:dyDescent="0.2">
      <c r="D388" s="3" t="s">
        <v>2629</v>
      </c>
      <c r="E388" s="3" t="s">
        <v>198</v>
      </c>
      <c r="F388" s="3" t="s">
        <v>2628</v>
      </c>
      <c r="G388" s="4" t="s">
        <v>2630</v>
      </c>
      <c r="H388" s="4" t="s">
        <v>24</v>
      </c>
      <c r="I388" s="22"/>
      <c r="J388" s="22" t="s">
        <v>286</v>
      </c>
      <c r="K388" s="36" t="s">
        <v>24</v>
      </c>
      <c r="L388" s="27" t="s">
        <v>24</v>
      </c>
    </row>
    <row r="389" spans="2:12" x14ac:dyDescent="0.2">
      <c r="B389" s="3" t="s">
        <v>575</v>
      </c>
      <c r="D389" s="3" t="s">
        <v>1053</v>
      </c>
      <c r="E389" s="3" t="s">
        <v>198</v>
      </c>
      <c r="F389" s="3" t="s">
        <v>1050</v>
      </c>
      <c r="G389" s="4" t="s">
        <v>24</v>
      </c>
      <c r="H389" s="4" t="s">
        <v>24</v>
      </c>
      <c r="I389" s="22"/>
      <c r="J389" s="22"/>
      <c r="K389" s="36">
        <v>2</v>
      </c>
      <c r="L389" s="27" t="s">
        <v>24</v>
      </c>
    </row>
    <row r="390" spans="2:12" x14ac:dyDescent="0.2">
      <c r="D390" s="3" t="s">
        <v>581</v>
      </c>
      <c r="E390" s="3" t="s">
        <v>198</v>
      </c>
      <c r="F390" s="3" t="s">
        <v>580</v>
      </c>
      <c r="G390" s="4" t="s">
        <v>24</v>
      </c>
      <c r="H390" s="4" t="s">
        <v>24</v>
      </c>
      <c r="I390" s="22" t="s">
        <v>286</v>
      </c>
      <c r="J390" s="22"/>
      <c r="K390" s="36" t="s">
        <v>24</v>
      </c>
      <c r="L390" s="27" t="s">
        <v>24</v>
      </c>
    </row>
    <row r="391" spans="2:12" x14ac:dyDescent="0.2">
      <c r="D391" s="3" t="s">
        <v>1381</v>
      </c>
      <c r="E391" s="3" t="s">
        <v>227</v>
      </c>
      <c r="F391" s="3" t="s">
        <v>1380</v>
      </c>
      <c r="G391" s="4" t="s">
        <v>24</v>
      </c>
      <c r="H391" s="4" t="s">
        <v>24</v>
      </c>
      <c r="I391" s="22" t="s">
        <v>286</v>
      </c>
      <c r="J391" s="22"/>
      <c r="K391" s="36" t="s">
        <v>24</v>
      </c>
      <c r="L391" s="27" t="s">
        <v>24</v>
      </c>
    </row>
    <row r="392" spans="2:12" x14ac:dyDescent="0.2">
      <c r="D392" s="3" t="s">
        <v>2235</v>
      </c>
      <c r="E392" s="3" t="s">
        <v>198</v>
      </c>
      <c r="F392" s="3" t="s">
        <v>2233</v>
      </c>
      <c r="G392" s="4" t="s">
        <v>2236</v>
      </c>
      <c r="H392" s="4" t="s">
        <v>24</v>
      </c>
      <c r="I392" s="22"/>
      <c r="J392" s="22" t="s">
        <v>286</v>
      </c>
      <c r="K392" s="36" t="s">
        <v>24</v>
      </c>
      <c r="L392" s="27" t="s">
        <v>24</v>
      </c>
    </row>
    <row r="393" spans="2:12" x14ac:dyDescent="0.2">
      <c r="D393" s="3" t="s">
        <v>577</v>
      </c>
      <c r="E393" s="3" t="s">
        <v>198</v>
      </c>
      <c r="F393" s="3" t="s">
        <v>576</v>
      </c>
      <c r="G393" s="4" t="s">
        <v>24</v>
      </c>
      <c r="H393" s="4" t="s">
        <v>24</v>
      </c>
      <c r="I393" s="22" t="s">
        <v>286</v>
      </c>
      <c r="J393" s="22"/>
      <c r="K393" s="36" t="s">
        <v>24</v>
      </c>
      <c r="L393" s="27" t="s">
        <v>24</v>
      </c>
    </row>
    <row r="394" spans="2:12" x14ac:dyDescent="0.2">
      <c r="D394" s="3" t="s">
        <v>1806</v>
      </c>
      <c r="E394" s="3" t="s">
        <v>198</v>
      </c>
      <c r="F394" s="3" t="s">
        <v>2237</v>
      </c>
      <c r="G394" s="4" t="s">
        <v>2239</v>
      </c>
      <c r="H394" s="4" t="s">
        <v>24</v>
      </c>
      <c r="I394" s="22"/>
      <c r="J394" s="22" t="s">
        <v>286</v>
      </c>
      <c r="K394" s="36" t="s">
        <v>24</v>
      </c>
      <c r="L394" s="27" t="s">
        <v>24</v>
      </c>
    </row>
    <row r="395" spans="2:12" x14ac:dyDescent="0.2">
      <c r="D395" s="3" t="s">
        <v>819</v>
      </c>
      <c r="E395" s="3" t="s">
        <v>198</v>
      </c>
      <c r="F395" s="3" t="s">
        <v>1047</v>
      </c>
      <c r="G395" s="4" t="s">
        <v>24</v>
      </c>
      <c r="H395" s="4" t="s">
        <v>24</v>
      </c>
      <c r="I395" s="22"/>
      <c r="J395" s="22"/>
      <c r="K395" s="36">
        <v>2.5</v>
      </c>
      <c r="L395" s="27" t="s">
        <v>24</v>
      </c>
    </row>
    <row r="396" spans="2:12" x14ac:dyDescent="0.2">
      <c r="D396" s="3" t="s">
        <v>727</v>
      </c>
      <c r="E396" s="3" t="s">
        <v>198</v>
      </c>
      <c r="F396" s="3" t="s">
        <v>1498</v>
      </c>
      <c r="G396" s="4" t="s">
        <v>1499</v>
      </c>
      <c r="H396" s="4" t="s">
        <v>24</v>
      </c>
      <c r="I396" s="22" t="s">
        <v>286</v>
      </c>
      <c r="J396" s="22"/>
      <c r="K396" s="36" t="s">
        <v>24</v>
      </c>
      <c r="L396" s="27" t="s">
        <v>24</v>
      </c>
    </row>
    <row r="397" spans="2:12" x14ac:dyDescent="0.2">
      <c r="D397" s="3" t="s">
        <v>2247</v>
      </c>
      <c r="E397" s="3" t="s">
        <v>198</v>
      </c>
      <c r="F397" s="3" t="s">
        <v>2245</v>
      </c>
      <c r="G397" s="4" t="s">
        <v>2248</v>
      </c>
      <c r="H397" s="4" t="s">
        <v>24</v>
      </c>
      <c r="I397" s="22"/>
      <c r="J397" s="22" t="s">
        <v>286</v>
      </c>
      <c r="K397" s="36" t="s">
        <v>24</v>
      </c>
      <c r="L397" s="27" t="s">
        <v>24</v>
      </c>
    </row>
    <row r="398" spans="2:12" x14ac:dyDescent="0.2">
      <c r="D398" s="3" t="s">
        <v>2250</v>
      </c>
      <c r="E398" s="3" t="s">
        <v>198</v>
      </c>
      <c r="F398" s="3" t="s">
        <v>2249</v>
      </c>
      <c r="G398" s="4" t="s">
        <v>2252</v>
      </c>
      <c r="H398" s="4" t="s">
        <v>24</v>
      </c>
      <c r="I398" s="22"/>
      <c r="J398" s="22" t="s">
        <v>286</v>
      </c>
      <c r="K398" s="36" t="s">
        <v>24</v>
      </c>
      <c r="L398" s="27" t="s">
        <v>24</v>
      </c>
    </row>
    <row r="399" spans="2:12" x14ac:dyDescent="0.2">
      <c r="D399" s="3" t="s">
        <v>2250</v>
      </c>
      <c r="E399" s="3"/>
      <c r="F399" s="3"/>
      <c r="G399" s="4" t="s">
        <v>2251</v>
      </c>
      <c r="H399" s="4" t="s">
        <v>24</v>
      </c>
      <c r="I399" s="22"/>
      <c r="J399" s="22" t="s">
        <v>286</v>
      </c>
      <c r="K399" s="36" t="s">
        <v>24</v>
      </c>
      <c r="L399" s="27" t="s">
        <v>24</v>
      </c>
    </row>
    <row r="400" spans="2:12" x14ac:dyDescent="0.2">
      <c r="D400" s="3" t="s">
        <v>1496</v>
      </c>
      <c r="E400" s="3" t="s">
        <v>198</v>
      </c>
      <c r="F400" s="3" t="s">
        <v>1495</v>
      </c>
      <c r="G400" s="4" t="s">
        <v>1497</v>
      </c>
      <c r="H400" s="4" t="s">
        <v>24</v>
      </c>
      <c r="I400" s="22" t="s">
        <v>286</v>
      </c>
      <c r="J400" s="22"/>
      <c r="K400" s="36" t="s">
        <v>24</v>
      </c>
      <c r="L400" s="27" t="s">
        <v>24</v>
      </c>
    </row>
    <row r="401" spans="2:12" x14ac:dyDescent="0.2">
      <c r="D401" s="3" t="s">
        <v>583</v>
      </c>
      <c r="E401" s="3" t="s">
        <v>198</v>
      </c>
      <c r="F401" s="3" t="s">
        <v>582</v>
      </c>
      <c r="G401" s="4" t="s">
        <v>24</v>
      </c>
      <c r="H401" s="4" t="s">
        <v>24</v>
      </c>
      <c r="I401" s="22" t="s">
        <v>286</v>
      </c>
      <c r="J401" s="22"/>
      <c r="K401" s="36" t="s">
        <v>24</v>
      </c>
      <c r="L401" s="27" t="s">
        <v>24</v>
      </c>
    </row>
    <row r="402" spans="2:12" x14ac:dyDescent="0.2">
      <c r="D402" s="3" t="s">
        <v>2491</v>
      </c>
      <c r="E402" s="3" t="s">
        <v>198</v>
      </c>
      <c r="F402" s="3" t="s">
        <v>2233</v>
      </c>
      <c r="G402" s="4" t="s">
        <v>2236</v>
      </c>
      <c r="H402" s="4" t="s">
        <v>24</v>
      </c>
      <c r="I402" s="22"/>
      <c r="J402" s="22" t="s">
        <v>286</v>
      </c>
      <c r="K402" s="36" t="s">
        <v>24</v>
      </c>
      <c r="L402" s="27" t="s">
        <v>24</v>
      </c>
    </row>
    <row r="403" spans="2:12" x14ac:dyDescent="0.2">
      <c r="D403" s="3" t="s">
        <v>281</v>
      </c>
      <c r="E403" s="3" t="s">
        <v>227</v>
      </c>
      <c r="F403" s="3" t="s">
        <v>576</v>
      </c>
      <c r="G403" s="4" t="s">
        <v>24</v>
      </c>
      <c r="H403" s="4" t="s">
        <v>24</v>
      </c>
      <c r="I403" s="22" t="s">
        <v>286</v>
      </c>
      <c r="J403" s="22"/>
      <c r="K403" s="36" t="s">
        <v>24</v>
      </c>
      <c r="L403" s="27" t="s">
        <v>24</v>
      </c>
    </row>
    <row r="404" spans="2:12" x14ac:dyDescent="0.2">
      <c r="D404" s="3" t="s">
        <v>1977</v>
      </c>
      <c r="E404" s="3" t="s">
        <v>198</v>
      </c>
      <c r="F404" s="3" t="s">
        <v>2237</v>
      </c>
      <c r="G404" s="4" t="s">
        <v>2239</v>
      </c>
      <c r="H404" s="4" t="s">
        <v>24</v>
      </c>
      <c r="I404" s="22"/>
      <c r="J404" s="22" t="s">
        <v>286</v>
      </c>
      <c r="K404" s="36" t="s">
        <v>24</v>
      </c>
      <c r="L404" s="27" t="s">
        <v>24</v>
      </c>
    </row>
    <row r="405" spans="2:12" x14ac:dyDescent="0.2">
      <c r="D405" s="3" t="s">
        <v>400</v>
      </c>
      <c r="E405" s="3" t="s">
        <v>198</v>
      </c>
      <c r="F405" s="3" t="s">
        <v>2493</v>
      </c>
      <c r="G405" s="4" t="s">
        <v>2494</v>
      </c>
      <c r="H405" s="4" t="s">
        <v>24</v>
      </c>
      <c r="I405" s="22"/>
      <c r="J405" s="22" t="s">
        <v>286</v>
      </c>
      <c r="K405" s="36" t="s">
        <v>24</v>
      </c>
      <c r="L405" s="27" t="s">
        <v>24</v>
      </c>
    </row>
    <row r="406" spans="2:12" x14ac:dyDescent="0.2">
      <c r="D406" s="3" t="s">
        <v>1052</v>
      </c>
      <c r="E406" s="3" t="s">
        <v>198</v>
      </c>
      <c r="F406" s="3" t="s">
        <v>1050</v>
      </c>
      <c r="G406" s="4" t="s">
        <v>24</v>
      </c>
      <c r="H406" s="4" t="s">
        <v>24</v>
      </c>
      <c r="I406" s="22"/>
      <c r="J406" s="22"/>
      <c r="K406" s="36">
        <v>2</v>
      </c>
      <c r="L406" s="27" t="s">
        <v>24</v>
      </c>
    </row>
    <row r="407" spans="2:12" x14ac:dyDescent="0.2">
      <c r="D407" s="3" t="s">
        <v>2496</v>
      </c>
      <c r="E407" s="3" t="s">
        <v>198</v>
      </c>
      <c r="F407" s="3" t="s">
        <v>2245</v>
      </c>
      <c r="G407" s="4" t="s">
        <v>2248</v>
      </c>
      <c r="H407" s="4" t="s">
        <v>24</v>
      </c>
      <c r="I407" s="22"/>
      <c r="J407" s="22" t="s">
        <v>286</v>
      </c>
      <c r="K407" s="36" t="s">
        <v>24</v>
      </c>
      <c r="L407" s="27" t="s">
        <v>24</v>
      </c>
    </row>
    <row r="408" spans="2:12" x14ac:dyDescent="0.2">
      <c r="D408" s="3" t="s">
        <v>2497</v>
      </c>
      <c r="E408" s="3" t="s">
        <v>198</v>
      </c>
      <c r="F408" s="3" t="s">
        <v>2249</v>
      </c>
      <c r="G408" s="4" t="s">
        <v>2252</v>
      </c>
      <c r="H408" s="4" t="s">
        <v>24</v>
      </c>
      <c r="I408" s="22"/>
      <c r="J408" s="22" t="s">
        <v>286</v>
      </c>
      <c r="K408" s="36" t="s">
        <v>24</v>
      </c>
      <c r="L408" s="27" t="s">
        <v>24</v>
      </c>
    </row>
    <row r="409" spans="2:12" x14ac:dyDescent="0.2">
      <c r="D409" s="3" t="s">
        <v>2497</v>
      </c>
      <c r="E409" s="3"/>
      <c r="F409" s="3"/>
      <c r="G409" s="4" t="s">
        <v>2251</v>
      </c>
      <c r="H409" s="4" t="s">
        <v>24</v>
      </c>
      <c r="I409" s="22"/>
      <c r="J409" s="22" t="s">
        <v>286</v>
      </c>
      <c r="K409" s="36" t="s">
        <v>24</v>
      </c>
      <c r="L409" s="27" t="s">
        <v>24</v>
      </c>
    </row>
    <row r="410" spans="2:12" x14ac:dyDescent="0.2">
      <c r="D410" s="3" t="s">
        <v>913</v>
      </c>
      <c r="E410" s="3" t="s">
        <v>198</v>
      </c>
      <c r="F410" s="3" t="s">
        <v>1380</v>
      </c>
      <c r="G410" s="4" t="s">
        <v>1497</v>
      </c>
      <c r="H410" s="4" t="s">
        <v>24</v>
      </c>
      <c r="I410" s="22"/>
      <c r="J410" s="22" t="s">
        <v>286</v>
      </c>
      <c r="K410" s="36" t="s">
        <v>24</v>
      </c>
      <c r="L410" s="27" t="s">
        <v>24</v>
      </c>
    </row>
    <row r="411" spans="2:12" x14ac:dyDescent="0.2">
      <c r="D411" s="3" t="s">
        <v>579</v>
      </c>
      <c r="E411" s="3" t="s">
        <v>198</v>
      </c>
      <c r="F411" s="3" t="s">
        <v>578</v>
      </c>
      <c r="G411" s="4" t="s">
        <v>24</v>
      </c>
      <c r="H411" s="4" t="s">
        <v>24</v>
      </c>
      <c r="I411" s="22" t="s">
        <v>286</v>
      </c>
      <c r="J411" s="22"/>
      <c r="K411" s="36" t="s">
        <v>24</v>
      </c>
      <c r="L411" s="27" t="s">
        <v>24</v>
      </c>
    </row>
    <row r="412" spans="2:12" x14ac:dyDescent="0.2">
      <c r="B412" s="3" t="s">
        <v>523</v>
      </c>
      <c r="D412" s="3" t="s">
        <v>1368</v>
      </c>
      <c r="E412" s="3" t="s">
        <v>227</v>
      </c>
      <c r="F412" s="3" t="s">
        <v>1367</v>
      </c>
      <c r="G412" s="4" t="s">
        <v>24</v>
      </c>
      <c r="H412" s="4" t="s">
        <v>24</v>
      </c>
      <c r="I412" s="22" t="s">
        <v>286</v>
      </c>
      <c r="J412" s="22"/>
      <c r="K412" s="36" t="s">
        <v>24</v>
      </c>
      <c r="L412" s="27" t="s">
        <v>24</v>
      </c>
    </row>
    <row r="413" spans="2:12" x14ac:dyDescent="0.2">
      <c r="D413" s="3" t="s">
        <v>1253</v>
      </c>
      <c r="E413" s="3" t="s">
        <v>227</v>
      </c>
      <c r="F413" s="3" t="s">
        <v>1252</v>
      </c>
      <c r="G413" s="4" t="s">
        <v>24</v>
      </c>
      <c r="H413" s="4" t="s">
        <v>24</v>
      </c>
      <c r="I413" s="22"/>
      <c r="J413" s="22"/>
      <c r="K413" s="36">
        <v>2.5</v>
      </c>
      <c r="L413" s="27" t="s">
        <v>24</v>
      </c>
    </row>
    <row r="414" spans="2:12" x14ac:dyDescent="0.2">
      <c r="D414" s="3" t="s">
        <v>1359</v>
      </c>
      <c r="E414" s="3" t="s">
        <v>227</v>
      </c>
      <c r="F414" s="3" t="s">
        <v>1358</v>
      </c>
      <c r="G414" s="4" t="s">
        <v>24</v>
      </c>
      <c r="H414" s="4" t="s">
        <v>24</v>
      </c>
      <c r="I414" s="22" t="s">
        <v>286</v>
      </c>
      <c r="J414" s="22"/>
      <c r="K414" s="36" t="s">
        <v>24</v>
      </c>
      <c r="L414" s="27" t="s">
        <v>24</v>
      </c>
    </row>
    <row r="415" spans="2:12" x14ac:dyDescent="0.2">
      <c r="D415" s="3" t="s">
        <v>1255</v>
      </c>
      <c r="E415" s="3" t="s">
        <v>227</v>
      </c>
      <c r="F415" s="3" t="s">
        <v>1254</v>
      </c>
      <c r="G415" s="4" t="s">
        <v>24</v>
      </c>
      <c r="H415" s="4" t="s">
        <v>24</v>
      </c>
      <c r="I415" s="22"/>
      <c r="J415" s="22"/>
      <c r="K415" s="36">
        <v>2.5</v>
      </c>
      <c r="L415" s="27" t="s">
        <v>24</v>
      </c>
    </row>
    <row r="416" spans="2:12" x14ac:dyDescent="0.2">
      <c r="D416" s="3" t="s">
        <v>1257</v>
      </c>
      <c r="E416" s="3" t="s">
        <v>227</v>
      </c>
      <c r="F416" s="3" t="s">
        <v>1256</v>
      </c>
      <c r="G416" s="4" t="s">
        <v>24</v>
      </c>
      <c r="H416" s="4" t="s">
        <v>24</v>
      </c>
      <c r="I416" s="22"/>
      <c r="J416" s="22"/>
      <c r="K416" s="36">
        <v>1.5</v>
      </c>
      <c r="L416" s="27" t="s">
        <v>24</v>
      </c>
    </row>
    <row r="417" spans="2:12" x14ac:dyDescent="0.2">
      <c r="D417" s="3" t="s">
        <v>1261</v>
      </c>
      <c r="E417" s="3" t="s">
        <v>227</v>
      </c>
      <c r="F417" s="3" t="s">
        <v>1260</v>
      </c>
      <c r="G417" s="4" t="s">
        <v>24</v>
      </c>
      <c r="H417" s="4" t="s">
        <v>24</v>
      </c>
      <c r="I417" s="22"/>
      <c r="J417" s="22"/>
      <c r="K417" s="36">
        <v>2.5</v>
      </c>
      <c r="L417" s="27" t="s">
        <v>24</v>
      </c>
    </row>
    <row r="418" spans="2:12" x14ac:dyDescent="0.2">
      <c r="D418" s="3" t="s">
        <v>1361</v>
      </c>
      <c r="E418" s="3" t="s">
        <v>227</v>
      </c>
      <c r="F418" s="3" t="s">
        <v>1360</v>
      </c>
      <c r="G418" s="4" t="s">
        <v>24</v>
      </c>
      <c r="H418" s="4" t="s">
        <v>24</v>
      </c>
      <c r="I418" s="22" t="s">
        <v>286</v>
      </c>
      <c r="J418" s="22"/>
      <c r="K418" s="36" t="s">
        <v>24</v>
      </c>
      <c r="L418" s="27" t="s">
        <v>24</v>
      </c>
    </row>
    <row r="419" spans="2:12" x14ac:dyDescent="0.2">
      <c r="D419" s="3" t="s">
        <v>762</v>
      </c>
      <c r="E419" s="3" t="s">
        <v>227</v>
      </c>
      <c r="F419" s="3" t="s">
        <v>1362</v>
      </c>
      <c r="G419" s="4" t="s">
        <v>24</v>
      </c>
      <c r="H419" s="4" t="s">
        <v>24</v>
      </c>
      <c r="I419" s="22" t="s">
        <v>286</v>
      </c>
      <c r="J419" s="22"/>
      <c r="K419" s="36" t="s">
        <v>24</v>
      </c>
      <c r="L419" s="27" t="s">
        <v>24</v>
      </c>
    </row>
    <row r="420" spans="2:12" x14ac:dyDescent="0.2">
      <c r="D420" s="3" t="s">
        <v>993</v>
      </c>
      <c r="E420" s="3" t="s">
        <v>198</v>
      </c>
      <c r="F420" s="3" t="s">
        <v>992</v>
      </c>
      <c r="G420" s="4" t="s">
        <v>24</v>
      </c>
      <c r="H420" s="4" t="s">
        <v>24</v>
      </c>
      <c r="I420" s="22"/>
      <c r="J420" s="22"/>
      <c r="K420" s="36">
        <v>2</v>
      </c>
      <c r="L420" s="27" t="s">
        <v>24</v>
      </c>
    </row>
    <row r="421" spans="2:12" x14ac:dyDescent="0.2">
      <c r="D421" s="3" t="s">
        <v>997</v>
      </c>
      <c r="E421" s="3" t="s">
        <v>198</v>
      </c>
      <c r="F421" s="3" t="s">
        <v>996</v>
      </c>
      <c r="G421" s="4" t="s">
        <v>24</v>
      </c>
      <c r="H421" s="4" t="s">
        <v>24</v>
      </c>
      <c r="I421" s="22"/>
      <c r="J421" s="22"/>
      <c r="K421" s="36">
        <v>2.5</v>
      </c>
      <c r="L421" s="27" t="s">
        <v>24</v>
      </c>
    </row>
    <row r="422" spans="2:12" x14ac:dyDescent="0.2">
      <c r="D422" s="3" t="s">
        <v>1001</v>
      </c>
      <c r="E422" s="3" t="s">
        <v>198</v>
      </c>
      <c r="F422" s="3" t="s">
        <v>1000</v>
      </c>
      <c r="G422" s="4" t="s">
        <v>24</v>
      </c>
      <c r="H422" s="4" t="s">
        <v>24</v>
      </c>
      <c r="I422" s="22"/>
      <c r="J422" s="22"/>
      <c r="K422" s="36">
        <v>2.5</v>
      </c>
      <c r="L422" s="27" t="s">
        <v>24</v>
      </c>
    </row>
    <row r="423" spans="2:12" x14ac:dyDescent="0.2">
      <c r="D423" s="3" t="s">
        <v>1003</v>
      </c>
      <c r="E423" s="3" t="s">
        <v>198</v>
      </c>
      <c r="F423" s="3" t="s">
        <v>1002</v>
      </c>
      <c r="G423" s="4" t="s">
        <v>24</v>
      </c>
      <c r="H423" s="4" t="s">
        <v>24</v>
      </c>
      <c r="I423" s="22"/>
      <c r="J423" s="22"/>
      <c r="K423" s="36">
        <v>2.5</v>
      </c>
      <c r="L423" s="27" t="s">
        <v>24</v>
      </c>
    </row>
    <row r="424" spans="2:12" x14ac:dyDescent="0.2">
      <c r="D424" s="3" t="s">
        <v>1005</v>
      </c>
      <c r="E424" s="3" t="s">
        <v>198</v>
      </c>
      <c r="F424" s="3" t="s">
        <v>1004</v>
      </c>
      <c r="G424" s="4" t="s">
        <v>24</v>
      </c>
      <c r="H424" s="4" t="s">
        <v>24</v>
      </c>
      <c r="I424" s="22"/>
      <c r="J424" s="22"/>
      <c r="K424" s="36">
        <v>2</v>
      </c>
      <c r="L424" s="27" t="s">
        <v>24</v>
      </c>
    </row>
    <row r="425" spans="2:12" x14ac:dyDescent="0.2">
      <c r="D425" s="3" t="s">
        <v>1275</v>
      </c>
      <c r="E425" s="3" t="s">
        <v>227</v>
      </c>
      <c r="F425" s="3" t="s">
        <v>1274</v>
      </c>
      <c r="G425" s="4" t="s">
        <v>24</v>
      </c>
      <c r="H425" s="4" t="s">
        <v>24</v>
      </c>
      <c r="I425" s="22"/>
      <c r="J425" s="22"/>
      <c r="K425" s="36">
        <v>1</v>
      </c>
      <c r="L425" s="27" t="s">
        <v>24</v>
      </c>
    </row>
    <row r="426" spans="2:12" x14ac:dyDescent="0.2">
      <c r="D426" s="3" t="s">
        <v>1277</v>
      </c>
      <c r="E426" s="3" t="s">
        <v>227</v>
      </c>
      <c r="F426" s="3" t="s">
        <v>1276</v>
      </c>
      <c r="G426" s="4" t="s">
        <v>24</v>
      </c>
      <c r="H426" s="4" t="s">
        <v>24</v>
      </c>
      <c r="I426" s="22"/>
      <c r="J426" s="22"/>
      <c r="K426" s="36">
        <v>2.5</v>
      </c>
      <c r="L426" s="27" t="s">
        <v>24</v>
      </c>
    </row>
    <row r="427" spans="2:12" x14ac:dyDescent="0.2">
      <c r="D427" s="3" t="s">
        <v>1370</v>
      </c>
      <c r="E427" s="3" t="s">
        <v>227</v>
      </c>
      <c r="F427" s="3" t="s">
        <v>1369</v>
      </c>
      <c r="G427" s="4" t="s">
        <v>24</v>
      </c>
      <c r="H427" s="4" t="s">
        <v>24</v>
      </c>
      <c r="I427" s="22" t="s">
        <v>286</v>
      </c>
      <c r="J427" s="22"/>
      <c r="K427" s="36" t="s">
        <v>24</v>
      </c>
      <c r="L427" s="27" t="s">
        <v>24</v>
      </c>
    </row>
    <row r="428" spans="2:12" x14ac:dyDescent="0.2">
      <c r="D428" s="3" t="s">
        <v>525</v>
      </c>
      <c r="E428" s="3" t="s">
        <v>198</v>
      </c>
      <c r="F428" s="3" t="s">
        <v>524</v>
      </c>
      <c r="G428" s="4" t="s">
        <v>24</v>
      </c>
      <c r="H428" s="4" t="s">
        <v>24</v>
      </c>
      <c r="I428" s="22" t="s">
        <v>286</v>
      </c>
      <c r="J428" s="22"/>
      <c r="K428" s="36" t="s">
        <v>24</v>
      </c>
      <c r="L428" s="27" t="s">
        <v>24</v>
      </c>
    </row>
    <row r="429" spans="2:12" x14ac:dyDescent="0.2">
      <c r="D429" s="3" t="s">
        <v>1364</v>
      </c>
      <c r="E429" s="3" t="s">
        <v>227</v>
      </c>
      <c r="F429" s="3" t="s">
        <v>1363</v>
      </c>
      <c r="G429" s="4" t="s">
        <v>24</v>
      </c>
      <c r="H429" s="4" t="s">
        <v>24</v>
      </c>
      <c r="I429" s="22" t="s">
        <v>286</v>
      </c>
      <c r="J429" s="22"/>
      <c r="K429" s="36" t="s">
        <v>24</v>
      </c>
      <c r="L429" s="27" t="s">
        <v>24</v>
      </c>
    </row>
    <row r="430" spans="2:12" x14ac:dyDescent="0.2">
      <c r="D430" s="3" t="s">
        <v>1366</v>
      </c>
      <c r="E430" s="3" t="s">
        <v>227</v>
      </c>
      <c r="F430" s="3" t="s">
        <v>1365</v>
      </c>
      <c r="G430" s="4" t="s">
        <v>24</v>
      </c>
      <c r="H430" s="4" t="s">
        <v>24</v>
      </c>
      <c r="I430" s="22" t="s">
        <v>286</v>
      </c>
      <c r="J430" s="22"/>
      <c r="K430" s="36" t="s">
        <v>24</v>
      </c>
      <c r="L430" s="27" t="s">
        <v>24</v>
      </c>
    </row>
    <row r="431" spans="2:12" x14ac:dyDescent="0.2">
      <c r="D431" s="3" t="s">
        <v>1278</v>
      </c>
      <c r="E431" s="3" t="s">
        <v>227</v>
      </c>
      <c r="F431" s="3" t="s">
        <v>1002</v>
      </c>
      <c r="G431" s="4" t="s">
        <v>24</v>
      </c>
      <c r="H431" s="4" t="s">
        <v>24</v>
      </c>
      <c r="I431" s="22"/>
      <c r="J431" s="22"/>
      <c r="K431" s="36">
        <v>2.5</v>
      </c>
      <c r="L431" s="27" t="s">
        <v>24</v>
      </c>
    </row>
    <row r="432" spans="2:12" x14ac:dyDescent="0.2">
      <c r="B432" s="3" t="s">
        <v>1076</v>
      </c>
      <c r="D432" s="3" t="s">
        <v>1513</v>
      </c>
      <c r="E432" s="3" t="s">
        <v>227</v>
      </c>
      <c r="F432" s="3" t="s">
        <v>1512</v>
      </c>
      <c r="G432" s="4" t="s">
        <v>1514</v>
      </c>
      <c r="H432" s="4" t="s">
        <v>24</v>
      </c>
      <c r="I432" s="22" t="s">
        <v>286</v>
      </c>
      <c r="J432" s="22"/>
      <c r="K432" s="36" t="s">
        <v>24</v>
      </c>
      <c r="L432" s="27" t="s">
        <v>24</v>
      </c>
    </row>
    <row r="433" spans="2:12" x14ac:dyDescent="0.2">
      <c r="D433" s="3" t="s">
        <v>1516</v>
      </c>
      <c r="E433" s="3" t="s">
        <v>198</v>
      </c>
      <c r="F433" s="3" t="s">
        <v>1515</v>
      </c>
      <c r="G433" s="4" t="s">
        <v>1514</v>
      </c>
      <c r="H433" s="4" t="s">
        <v>24</v>
      </c>
      <c r="I433" s="22" t="s">
        <v>286</v>
      </c>
      <c r="J433" s="22"/>
      <c r="K433" s="36" t="s">
        <v>24</v>
      </c>
      <c r="L433" s="27" t="s">
        <v>24</v>
      </c>
    </row>
    <row r="434" spans="2:12" x14ac:dyDescent="0.2">
      <c r="D434" s="3" t="s">
        <v>2053</v>
      </c>
      <c r="E434" s="3" t="s">
        <v>198</v>
      </c>
      <c r="F434" s="3" t="s">
        <v>2275</v>
      </c>
      <c r="G434" s="4" t="s">
        <v>1508</v>
      </c>
      <c r="H434" s="4" t="s">
        <v>24</v>
      </c>
      <c r="I434" s="22"/>
      <c r="J434" s="22" t="s">
        <v>286</v>
      </c>
      <c r="K434" s="36" t="s">
        <v>24</v>
      </c>
      <c r="L434" s="27" t="s">
        <v>24</v>
      </c>
    </row>
    <row r="435" spans="2:12" x14ac:dyDescent="0.2">
      <c r="D435" s="3" t="s">
        <v>1507</v>
      </c>
      <c r="E435" s="3" t="s">
        <v>198</v>
      </c>
      <c r="F435" s="3" t="s">
        <v>1506</v>
      </c>
      <c r="G435" s="4" t="s">
        <v>1508</v>
      </c>
      <c r="H435" s="4" t="s">
        <v>24</v>
      </c>
      <c r="I435" s="22" t="s">
        <v>286</v>
      </c>
      <c r="J435" s="22"/>
      <c r="K435" s="36" t="s">
        <v>24</v>
      </c>
      <c r="L435" s="27" t="s">
        <v>24</v>
      </c>
    </row>
    <row r="436" spans="2:12" x14ac:dyDescent="0.2">
      <c r="D436" s="3" t="s">
        <v>1079</v>
      </c>
      <c r="E436" s="3" t="s">
        <v>198</v>
      </c>
      <c r="F436" s="3" t="s">
        <v>1077</v>
      </c>
      <c r="G436" s="4" t="s">
        <v>24</v>
      </c>
      <c r="H436" s="4" t="s">
        <v>24</v>
      </c>
      <c r="I436" s="22"/>
      <c r="J436" s="22" t="s">
        <v>286</v>
      </c>
      <c r="K436" s="36" t="s">
        <v>24</v>
      </c>
      <c r="L436" s="27" t="s">
        <v>24</v>
      </c>
    </row>
    <row r="437" spans="2:12" x14ac:dyDescent="0.2">
      <c r="D437" s="3" t="s">
        <v>1587</v>
      </c>
      <c r="E437" s="3" t="s">
        <v>227</v>
      </c>
      <c r="F437" s="3" t="s">
        <v>1586</v>
      </c>
      <c r="G437" s="4" t="s">
        <v>1588</v>
      </c>
      <c r="H437" s="4" t="s">
        <v>24</v>
      </c>
      <c r="I437" s="22"/>
      <c r="J437" s="22" t="s">
        <v>286</v>
      </c>
      <c r="K437" s="36" t="s">
        <v>24</v>
      </c>
      <c r="L437" s="27" t="s">
        <v>24</v>
      </c>
    </row>
    <row r="438" spans="2:12" x14ac:dyDescent="0.2">
      <c r="D438" s="3" t="s">
        <v>2293</v>
      </c>
      <c r="E438" s="3" t="s">
        <v>198</v>
      </c>
      <c r="F438" s="3" t="s">
        <v>2291</v>
      </c>
      <c r="G438" s="4" t="s">
        <v>1588</v>
      </c>
      <c r="H438" s="4" t="s">
        <v>24</v>
      </c>
      <c r="I438" s="22"/>
      <c r="J438" s="22"/>
      <c r="K438" s="36">
        <v>2.5</v>
      </c>
      <c r="L438" s="27" t="s">
        <v>24</v>
      </c>
    </row>
    <row r="439" spans="2:12" x14ac:dyDescent="0.2">
      <c r="D439" s="3" t="s">
        <v>2295</v>
      </c>
      <c r="E439" s="3" t="s">
        <v>198</v>
      </c>
      <c r="F439" s="3" t="s">
        <v>2294</v>
      </c>
      <c r="G439" s="4" t="s">
        <v>2265</v>
      </c>
      <c r="H439" s="4" t="s">
        <v>24</v>
      </c>
      <c r="I439" s="22"/>
      <c r="J439" s="22" t="s">
        <v>286</v>
      </c>
      <c r="K439" s="36" t="s">
        <v>24</v>
      </c>
      <c r="L439" s="27" t="s">
        <v>24</v>
      </c>
    </row>
    <row r="440" spans="2:12" x14ac:dyDescent="0.2">
      <c r="D440" s="3" t="s">
        <v>1510</v>
      </c>
      <c r="E440" s="3" t="s">
        <v>198</v>
      </c>
      <c r="F440" s="3" t="s">
        <v>1509</v>
      </c>
      <c r="G440" s="4" t="s">
        <v>1511</v>
      </c>
      <c r="H440" s="4" t="s">
        <v>24</v>
      </c>
      <c r="I440" s="22" t="s">
        <v>286</v>
      </c>
      <c r="J440" s="22"/>
      <c r="K440" s="36" t="s">
        <v>24</v>
      </c>
      <c r="L440" s="27" t="s">
        <v>24</v>
      </c>
    </row>
    <row r="441" spans="2:12" x14ac:dyDescent="0.2">
      <c r="D441" s="3" t="s">
        <v>2529</v>
      </c>
      <c r="E441" s="3" t="s">
        <v>198</v>
      </c>
      <c r="F441" s="3" t="s">
        <v>2528</v>
      </c>
      <c r="G441" s="4" t="s">
        <v>1588</v>
      </c>
      <c r="H441" s="4" t="s">
        <v>24</v>
      </c>
      <c r="I441" s="22"/>
      <c r="J441" s="22"/>
      <c r="K441" s="36">
        <v>2.5</v>
      </c>
      <c r="L441" s="27" t="s">
        <v>24</v>
      </c>
    </row>
    <row r="442" spans="2:12" x14ac:dyDescent="0.2">
      <c r="D442" s="3" t="s">
        <v>2531</v>
      </c>
      <c r="E442" s="3" t="s">
        <v>198</v>
      </c>
      <c r="F442" s="3" t="s">
        <v>2530</v>
      </c>
      <c r="G442" s="4" t="s">
        <v>1511</v>
      </c>
      <c r="H442" s="4" t="s">
        <v>24</v>
      </c>
      <c r="I442" s="22"/>
      <c r="J442" s="22"/>
      <c r="K442" s="36">
        <v>2.5</v>
      </c>
      <c r="L442" s="27" t="s">
        <v>24</v>
      </c>
    </row>
    <row r="443" spans="2:12" x14ac:dyDescent="0.2">
      <c r="B443" s="3" t="s">
        <v>513</v>
      </c>
      <c r="D443" s="3" t="s">
        <v>1354</v>
      </c>
      <c r="E443" s="3" t="s">
        <v>227</v>
      </c>
      <c r="F443" s="3" t="s">
        <v>1236</v>
      </c>
      <c r="G443" s="4" t="s">
        <v>24</v>
      </c>
      <c r="H443" s="4" t="s">
        <v>24</v>
      </c>
      <c r="I443" s="22" t="s">
        <v>286</v>
      </c>
      <c r="J443" s="22"/>
      <c r="K443" s="36" t="s">
        <v>24</v>
      </c>
      <c r="L443" s="27" t="s">
        <v>24</v>
      </c>
    </row>
    <row r="444" spans="2:12" x14ac:dyDescent="0.2">
      <c r="D444" s="3" t="s">
        <v>1355</v>
      </c>
      <c r="E444" s="3" t="s">
        <v>227</v>
      </c>
      <c r="F444" s="3" t="s">
        <v>1239</v>
      </c>
      <c r="G444" s="4" t="s">
        <v>24</v>
      </c>
      <c r="H444" s="4" t="s">
        <v>24</v>
      </c>
      <c r="I444" s="22" t="s">
        <v>286</v>
      </c>
      <c r="J444" s="22"/>
      <c r="K444" s="36" t="s">
        <v>24</v>
      </c>
      <c r="L444" s="27" t="s">
        <v>24</v>
      </c>
    </row>
    <row r="445" spans="2:12" x14ac:dyDescent="0.2">
      <c r="D445" s="3" t="s">
        <v>1357</v>
      </c>
      <c r="E445" s="3" t="s">
        <v>227</v>
      </c>
      <c r="F445" s="3" t="s">
        <v>1356</v>
      </c>
      <c r="G445" s="4" t="s">
        <v>24</v>
      </c>
      <c r="H445" s="4" t="s">
        <v>24</v>
      </c>
      <c r="I445" s="22" t="s">
        <v>286</v>
      </c>
      <c r="J445" s="22"/>
      <c r="K445" s="36" t="s">
        <v>24</v>
      </c>
      <c r="L445" s="27" t="s">
        <v>24</v>
      </c>
    </row>
    <row r="446" spans="2:12" x14ac:dyDescent="0.2">
      <c r="D446" s="3" t="s">
        <v>522</v>
      </c>
      <c r="E446" s="3" t="s">
        <v>198</v>
      </c>
      <c r="F446" s="3" t="s">
        <v>520</v>
      </c>
      <c r="G446" s="4" t="s">
        <v>24</v>
      </c>
      <c r="H446" s="4" t="s">
        <v>24</v>
      </c>
      <c r="I446" s="22" t="s">
        <v>286</v>
      </c>
      <c r="J446" s="22"/>
      <c r="K446" s="36" t="s">
        <v>24</v>
      </c>
      <c r="L446" s="27" t="s">
        <v>24</v>
      </c>
    </row>
    <row r="447" spans="2:12" x14ac:dyDescent="0.2">
      <c r="D447" s="3" t="s">
        <v>1351</v>
      </c>
      <c r="E447" s="3" t="s">
        <v>227</v>
      </c>
      <c r="F447" s="3" t="s">
        <v>1350</v>
      </c>
      <c r="G447" s="4" t="s">
        <v>24</v>
      </c>
      <c r="H447" s="4" t="s">
        <v>24</v>
      </c>
      <c r="I447" s="22" t="s">
        <v>286</v>
      </c>
      <c r="J447" s="22"/>
      <c r="K447" s="36" t="s">
        <v>24</v>
      </c>
      <c r="L447" s="27" t="s">
        <v>24</v>
      </c>
    </row>
    <row r="448" spans="2:12" x14ac:dyDescent="0.2">
      <c r="D448" s="3" t="s">
        <v>517</v>
      </c>
      <c r="E448" s="3" t="s">
        <v>198</v>
      </c>
      <c r="F448" s="3" t="s">
        <v>516</v>
      </c>
      <c r="G448" s="4" t="s">
        <v>24</v>
      </c>
      <c r="H448" s="4" t="s">
        <v>24</v>
      </c>
      <c r="I448" s="22" t="s">
        <v>286</v>
      </c>
      <c r="J448" s="22"/>
      <c r="K448" s="36" t="s">
        <v>24</v>
      </c>
      <c r="L448" s="27" t="s">
        <v>24</v>
      </c>
    </row>
    <row r="449" spans="1:12" x14ac:dyDescent="0.2">
      <c r="D449" s="3" t="s">
        <v>519</v>
      </c>
      <c r="E449" s="3" t="s">
        <v>198</v>
      </c>
      <c r="F449" s="3" t="s">
        <v>518</v>
      </c>
      <c r="G449" s="4" t="s">
        <v>24</v>
      </c>
      <c r="H449" s="4" t="s">
        <v>24</v>
      </c>
      <c r="I449" s="22" t="s">
        <v>286</v>
      </c>
      <c r="J449" s="22"/>
      <c r="K449" s="36" t="s">
        <v>24</v>
      </c>
      <c r="L449" s="27" t="s">
        <v>24</v>
      </c>
    </row>
    <row r="450" spans="1:12" x14ac:dyDescent="0.2">
      <c r="D450" s="3" t="s">
        <v>1352</v>
      </c>
      <c r="E450" s="3" t="s">
        <v>227</v>
      </c>
      <c r="F450" s="3" t="s">
        <v>1236</v>
      </c>
      <c r="G450" s="4" t="s">
        <v>24</v>
      </c>
      <c r="H450" s="4" t="s">
        <v>24</v>
      </c>
      <c r="I450" s="22" t="s">
        <v>286</v>
      </c>
      <c r="J450" s="22"/>
      <c r="K450" s="36" t="s">
        <v>24</v>
      </c>
      <c r="L450" s="27" t="s">
        <v>24</v>
      </c>
    </row>
    <row r="451" spans="1:12" x14ac:dyDescent="0.2">
      <c r="D451" s="3" t="s">
        <v>515</v>
      </c>
      <c r="E451" s="3" t="s">
        <v>198</v>
      </c>
      <c r="F451" s="3" t="s">
        <v>514</v>
      </c>
      <c r="G451" s="4" t="s">
        <v>24</v>
      </c>
      <c r="H451" s="4" t="s">
        <v>24</v>
      </c>
      <c r="I451" s="22" t="s">
        <v>286</v>
      </c>
      <c r="J451" s="22"/>
      <c r="K451" s="36" t="s">
        <v>24</v>
      </c>
      <c r="L451" s="27" t="s">
        <v>24</v>
      </c>
    </row>
    <row r="452" spans="1:12" x14ac:dyDescent="0.2">
      <c r="D452" s="3" t="s">
        <v>1353</v>
      </c>
      <c r="E452" s="3" t="s">
        <v>227</v>
      </c>
      <c r="F452" s="3" t="s">
        <v>1239</v>
      </c>
      <c r="G452" s="4" t="s">
        <v>24</v>
      </c>
      <c r="H452" s="4" t="s">
        <v>24</v>
      </c>
      <c r="I452" s="22" t="s">
        <v>286</v>
      </c>
      <c r="J452" s="22"/>
      <c r="K452" s="36" t="s">
        <v>24</v>
      </c>
      <c r="L452" s="27" t="s">
        <v>24</v>
      </c>
    </row>
    <row r="453" spans="1:12" x14ac:dyDescent="0.2">
      <c r="D453" s="3" t="s">
        <v>521</v>
      </c>
      <c r="E453" s="3" t="s">
        <v>198</v>
      </c>
      <c r="F453" s="3" t="s">
        <v>520</v>
      </c>
      <c r="G453" s="4" t="s">
        <v>24</v>
      </c>
      <c r="H453" s="4" t="s">
        <v>24</v>
      </c>
      <c r="I453" s="22" t="s">
        <v>286</v>
      </c>
      <c r="J453" s="22"/>
      <c r="K453" s="36" t="s">
        <v>24</v>
      </c>
      <c r="L453" s="27" t="s">
        <v>24</v>
      </c>
    </row>
    <row r="454" spans="1:12" x14ac:dyDescent="0.2">
      <c r="A454" s="3" t="s">
        <v>661</v>
      </c>
      <c r="B454" s="3" t="s">
        <v>662</v>
      </c>
      <c r="C454" s="3" t="s">
        <v>663</v>
      </c>
      <c r="D454" s="3" t="s">
        <v>667</v>
      </c>
      <c r="E454" s="3" t="s">
        <v>198</v>
      </c>
      <c r="F454" s="3" t="s">
        <v>666</v>
      </c>
      <c r="G454" s="4" t="s">
        <v>24</v>
      </c>
      <c r="H454" s="4" t="s">
        <v>24</v>
      </c>
      <c r="I454" s="22" t="s">
        <v>286</v>
      </c>
      <c r="J454" s="22"/>
      <c r="K454" s="36" t="s">
        <v>24</v>
      </c>
      <c r="L454" s="27" t="s">
        <v>24</v>
      </c>
    </row>
    <row r="455" spans="1:12" x14ac:dyDescent="0.2">
      <c r="D455" s="3" t="s">
        <v>665</v>
      </c>
      <c r="E455" s="3" t="s">
        <v>198</v>
      </c>
      <c r="F455" s="3" t="s">
        <v>664</v>
      </c>
      <c r="G455" s="4" t="s">
        <v>24</v>
      </c>
      <c r="H455" s="4" t="s">
        <v>24</v>
      </c>
      <c r="I455" s="22" t="s">
        <v>286</v>
      </c>
      <c r="J455" s="22"/>
      <c r="K455" s="36" t="s">
        <v>24</v>
      </c>
      <c r="L455" s="27" t="s">
        <v>24</v>
      </c>
    </row>
    <row r="456" spans="1:12" ht="57" x14ac:dyDescent="0.2">
      <c r="D456" s="3" t="s">
        <v>1800</v>
      </c>
      <c r="E456" s="3" t="s">
        <v>198</v>
      </c>
      <c r="F456" s="3" t="s">
        <v>1673</v>
      </c>
      <c r="G456" s="4" t="s">
        <v>1621</v>
      </c>
      <c r="H456" s="4" t="s">
        <v>2736</v>
      </c>
      <c r="I456" s="22"/>
      <c r="J456" s="22"/>
      <c r="K456" s="36">
        <v>1.5</v>
      </c>
      <c r="L456" s="27" t="s">
        <v>2737</v>
      </c>
    </row>
    <row r="457" spans="1:12" x14ac:dyDescent="0.2">
      <c r="D457" s="3" t="s">
        <v>1608</v>
      </c>
      <c r="E457" s="3" t="s">
        <v>227</v>
      </c>
      <c r="F457" s="3" t="s">
        <v>1607</v>
      </c>
      <c r="G457" s="4" t="s">
        <v>1609</v>
      </c>
      <c r="H457" s="4" t="s">
        <v>24</v>
      </c>
      <c r="I457" s="22"/>
      <c r="J457" s="22"/>
      <c r="K457" s="36">
        <v>2</v>
      </c>
      <c r="L457" s="27" t="s">
        <v>24</v>
      </c>
    </row>
    <row r="458" spans="1:12" x14ac:dyDescent="0.2">
      <c r="D458" s="3" t="s">
        <v>87</v>
      </c>
      <c r="E458" s="3" t="s">
        <v>198</v>
      </c>
      <c r="F458" s="3" t="s">
        <v>671</v>
      </c>
      <c r="G458" s="4" t="s">
        <v>24</v>
      </c>
      <c r="H458" s="4" t="s">
        <v>24</v>
      </c>
      <c r="I458" s="22"/>
      <c r="J458" s="22"/>
      <c r="K458" s="36">
        <v>2</v>
      </c>
      <c r="L458" s="27" t="s">
        <v>24</v>
      </c>
    </row>
    <row r="459" spans="1:12" ht="42.75" x14ac:dyDescent="0.2">
      <c r="D459" s="3" t="s">
        <v>1140</v>
      </c>
      <c r="E459" s="3" t="s">
        <v>198</v>
      </c>
      <c r="F459" s="3" t="s">
        <v>1680</v>
      </c>
      <c r="G459" s="4" t="s">
        <v>1633</v>
      </c>
      <c r="H459" s="4" t="s">
        <v>24</v>
      </c>
      <c r="I459" s="22"/>
      <c r="J459" s="22"/>
      <c r="K459" s="36">
        <v>1</v>
      </c>
      <c r="L459" s="27" t="s">
        <v>24</v>
      </c>
    </row>
    <row r="460" spans="1:12" x14ac:dyDescent="0.2">
      <c r="D460" s="3" t="s">
        <v>687</v>
      </c>
      <c r="E460" s="3" t="s">
        <v>198</v>
      </c>
      <c r="F460" s="3" t="s">
        <v>671</v>
      </c>
      <c r="G460" s="4" t="s">
        <v>24</v>
      </c>
      <c r="H460" s="4" t="s">
        <v>24</v>
      </c>
      <c r="I460" s="22"/>
      <c r="J460" s="22"/>
      <c r="K460" s="36">
        <v>0</v>
      </c>
      <c r="L460" s="27" t="s">
        <v>24</v>
      </c>
    </row>
    <row r="461" spans="1:12" x14ac:dyDescent="0.2">
      <c r="C461" s="3" t="s">
        <v>697</v>
      </c>
      <c r="D461" s="3" t="s">
        <v>2740</v>
      </c>
      <c r="E461" s="3" t="s">
        <v>198</v>
      </c>
      <c r="F461" s="3" t="s">
        <v>1701</v>
      </c>
      <c r="G461" s="4" t="s">
        <v>2742</v>
      </c>
      <c r="H461" s="4" t="s">
        <v>174</v>
      </c>
      <c r="I461" s="22"/>
      <c r="J461" s="22"/>
      <c r="K461" s="36" t="s">
        <v>24</v>
      </c>
      <c r="L461" s="27" t="s">
        <v>2741</v>
      </c>
    </row>
    <row r="462" spans="1:12" x14ac:dyDescent="0.2">
      <c r="D462" s="3" t="s">
        <v>1708</v>
      </c>
      <c r="E462" s="3" t="s">
        <v>198</v>
      </c>
      <c r="F462" s="3" t="s">
        <v>1707</v>
      </c>
      <c r="G462" s="4" t="s">
        <v>1661</v>
      </c>
      <c r="H462" s="4" t="s">
        <v>24</v>
      </c>
      <c r="I462" s="22"/>
      <c r="J462" s="22"/>
      <c r="K462" s="36">
        <v>1</v>
      </c>
      <c r="L462" s="27" t="s">
        <v>24</v>
      </c>
    </row>
    <row r="463" spans="1:12" x14ac:dyDescent="0.2">
      <c r="C463" s="3" t="s">
        <v>693</v>
      </c>
      <c r="D463" s="3" t="s">
        <v>704</v>
      </c>
      <c r="E463" s="3" t="s">
        <v>198</v>
      </c>
      <c r="F463" s="3" t="s">
        <v>703</v>
      </c>
      <c r="G463" s="4" t="s">
        <v>24</v>
      </c>
      <c r="H463" s="4" t="s">
        <v>24</v>
      </c>
      <c r="I463" s="22"/>
      <c r="J463" s="22"/>
      <c r="K463" s="36">
        <v>2.5</v>
      </c>
      <c r="L463" s="27" t="s">
        <v>24</v>
      </c>
    </row>
    <row r="464" spans="1:12" x14ac:dyDescent="0.2">
      <c r="D464" s="3" t="s">
        <v>1710</v>
      </c>
      <c r="E464" s="3" t="s">
        <v>198</v>
      </c>
      <c r="F464" s="3" t="s">
        <v>1709</v>
      </c>
      <c r="G464" s="4" t="s">
        <v>1546</v>
      </c>
      <c r="H464" s="4" t="s">
        <v>24</v>
      </c>
      <c r="I464" s="22"/>
      <c r="J464" s="22"/>
      <c r="K464" s="36">
        <v>2</v>
      </c>
      <c r="L464" s="27" t="s">
        <v>24</v>
      </c>
    </row>
    <row r="465" spans="1:12" x14ac:dyDescent="0.2">
      <c r="D465" s="3" t="s">
        <v>1426</v>
      </c>
      <c r="E465" s="3" t="s">
        <v>198</v>
      </c>
      <c r="F465" s="3" t="s">
        <v>1545</v>
      </c>
      <c r="G465" s="4" t="s">
        <v>1546</v>
      </c>
      <c r="H465" s="4" t="s">
        <v>24</v>
      </c>
      <c r="I465" s="22" t="s">
        <v>286</v>
      </c>
      <c r="J465" s="22"/>
      <c r="K465" s="36" t="s">
        <v>24</v>
      </c>
      <c r="L465" s="27" t="s">
        <v>24</v>
      </c>
    </row>
    <row r="466" spans="1:12" x14ac:dyDescent="0.2">
      <c r="D466" s="3" t="s">
        <v>1651</v>
      </c>
      <c r="E466" s="3" t="s">
        <v>198</v>
      </c>
      <c r="F466" s="3" t="s">
        <v>694</v>
      </c>
      <c r="G466" s="4" t="s">
        <v>1546</v>
      </c>
      <c r="H466" s="4" t="s">
        <v>24</v>
      </c>
      <c r="I466" s="22"/>
      <c r="J466" s="22"/>
      <c r="K466" s="36">
        <v>2</v>
      </c>
      <c r="L466" s="27" t="s">
        <v>24</v>
      </c>
    </row>
    <row r="467" spans="1:12" x14ac:dyDescent="0.2">
      <c r="D467" s="3" t="s">
        <v>1651</v>
      </c>
      <c r="E467" s="3"/>
      <c r="F467" s="3"/>
      <c r="G467" s="4" t="s">
        <v>1551</v>
      </c>
      <c r="H467" s="4" t="s">
        <v>24</v>
      </c>
      <c r="I467" s="22"/>
      <c r="J467" s="22"/>
      <c r="K467" s="36">
        <v>2</v>
      </c>
      <c r="L467" s="27" t="s">
        <v>24</v>
      </c>
    </row>
    <row r="468" spans="1:12" x14ac:dyDescent="0.2">
      <c r="D468" s="3" t="s">
        <v>1548</v>
      </c>
      <c r="E468" s="3" t="s">
        <v>198</v>
      </c>
      <c r="F468" s="3" t="s">
        <v>1547</v>
      </c>
      <c r="G468" s="4" t="s">
        <v>1546</v>
      </c>
      <c r="H468" s="4" t="s">
        <v>24</v>
      </c>
      <c r="I468" s="22" t="s">
        <v>286</v>
      </c>
      <c r="J468" s="22"/>
      <c r="K468" s="36" t="s">
        <v>24</v>
      </c>
      <c r="L468" s="27" t="s">
        <v>24</v>
      </c>
    </row>
    <row r="469" spans="1:12" x14ac:dyDescent="0.2">
      <c r="D469" s="3" t="s">
        <v>696</v>
      </c>
      <c r="E469" s="3" t="s">
        <v>198</v>
      </c>
      <c r="F469" s="3" t="s">
        <v>694</v>
      </c>
      <c r="G469" s="4" t="s">
        <v>24</v>
      </c>
      <c r="H469" s="4" t="s">
        <v>24</v>
      </c>
      <c r="I469" s="22"/>
      <c r="J469" s="22"/>
      <c r="K469" s="36">
        <v>2</v>
      </c>
      <c r="L469" s="27" t="s">
        <v>24</v>
      </c>
    </row>
    <row r="470" spans="1:12" x14ac:dyDescent="0.2">
      <c r="D470" s="3" t="s">
        <v>1550</v>
      </c>
      <c r="E470" s="3" t="s">
        <v>198</v>
      </c>
      <c r="F470" s="3" t="s">
        <v>1549</v>
      </c>
      <c r="G470" s="4" t="s">
        <v>1546</v>
      </c>
      <c r="H470" s="4" t="s">
        <v>24</v>
      </c>
      <c r="I470" s="22" t="s">
        <v>286</v>
      </c>
      <c r="J470" s="22"/>
      <c r="K470" s="36" t="s">
        <v>24</v>
      </c>
      <c r="L470" s="27" t="s">
        <v>24</v>
      </c>
    </row>
    <row r="471" spans="1:12" x14ac:dyDescent="0.2">
      <c r="D471" s="3" t="s">
        <v>1550</v>
      </c>
      <c r="E471" s="3"/>
      <c r="F471" s="3"/>
      <c r="G471" s="4" t="s">
        <v>1551</v>
      </c>
      <c r="H471" s="4" t="s">
        <v>24</v>
      </c>
      <c r="I471" s="22" t="s">
        <v>286</v>
      </c>
      <c r="J471" s="22"/>
      <c r="K471" s="36" t="s">
        <v>24</v>
      </c>
      <c r="L471" s="27" t="s">
        <v>24</v>
      </c>
    </row>
    <row r="472" spans="1:12" x14ac:dyDescent="0.2">
      <c r="A472" s="3" t="s">
        <v>656</v>
      </c>
      <c r="B472" s="3" t="s">
        <v>815</v>
      </c>
      <c r="D472" s="3" t="s">
        <v>1611</v>
      </c>
      <c r="E472" s="3" t="s">
        <v>227</v>
      </c>
      <c r="F472" s="3" t="s">
        <v>1610</v>
      </c>
      <c r="G472" s="4" t="s">
        <v>1612</v>
      </c>
      <c r="H472" s="4" t="s">
        <v>24</v>
      </c>
      <c r="I472" s="22"/>
      <c r="J472" s="22" t="s">
        <v>286</v>
      </c>
      <c r="K472" s="36" t="s">
        <v>24</v>
      </c>
      <c r="L472" s="27" t="s">
        <v>24</v>
      </c>
    </row>
    <row r="473" spans="1:12" x14ac:dyDescent="0.2">
      <c r="D473" s="3" t="s">
        <v>1405</v>
      </c>
      <c r="E473" s="3" t="s">
        <v>227</v>
      </c>
      <c r="F473" s="3" t="s">
        <v>1404</v>
      </c>
      <c r="G473" s="4" t="s">
        <v>24</v>
      </c>
      <c r="H473" s="4" t="s">
        <v>24</v>
      </c>
      <c r="I473" s="22" t="s">
        <v>286</v>
      </c>
      <c r="J473" s="22"/>
      <c r="K473" s="36" t="s">
        <v>24</v>
      </c>
      <c r="L473" s="27" t="s">
        <v>24</v>
      </c>
    </row>
    <row r="474" spans="1:12" x14ac:dyDescent="0.2">
      <c r="D474" s="3" t="s">
        <v>307</v>
      </c>
      <c r="E474" s="3" t="s">
        <v>198</v>
      </c>
      <c r="F474" s="3" t="s">
        <v>527</v>
      </c>
      <c r="G474" s="4" t="s">
        <v>24</v>
      </c>
      <c r="H474" s="4" t="s">
        <v>24</v>
      </c>
      <c r="I474" s="22"/>
      <c r="J474" s="22"/>
      <c r="K474" s="36">
        <v>1.5</v>
      </c>
      <c r="L474" s="27" t="s">
        <v>24</v>
      </c>
    </row>
    <row r="475" spans="1:12" x14ac:dyDescent="0.2">
      <c r="D475" s="3" t="s">
        <v>1892</v>
      </c>
      <c r="E475" s="3" t="s">
        <v>198</v>
      </c>
      <c r="F475" s="3" t="s">
        <v>1890</v>
      </c>
      <c r="G475" s="4" t="s">
        <v>1893</v>
      </c>
      <c r="H475" s="4" t="s">
        <v>24</v>
      </c>
      <c r="I475" s="22"/>
      <c r="J475" s="22" t="s">
        <v>286</v>
      </c>
      <c r="K475" s="36" t="s">
        <v>24</v>
      </c>
      <c r="L475" s="27" t="s">
        <v>24</v>
      </c>
    </row>
    <row r="476" spans="1:12" x14ac:dyDescent="0.2">
      <c r="D476" s="3" t="s">
        <v>819</v>
      </c>
      <c r="E476" s="3" t="s">
        <v>198</v>
      </c>
      <c r="F476" s="3" t="s">
        <v>817</v>
      </c>
      <c r="G476" s="4" t="s">
        <v>24</v>
      </c>
      <c r="H476" s="4" t="s">
        <v>24</v>
      </c>
      <c r="I476" s="22"/>
      <c r="J476" s="22"/>
      <c r="K476" s="36">
        <v>1</v>
      </c>
      <c r="L476" s="27" t="s">
        <v>24</v>
      </c>
    </row>
    <row r="477" spans="1:12" x14ac:dyDescent="0.2">
      <c r="D477" s="3" t="s">
        <v>826</v>
      </c>
      <c r="E477" s="3" t="s">
        <v>198</v>
      </c>
      <c r="F477" s="3" t="s">
        <v>825</v>
      </c>
      <c r="G477" s="4" t="s">
        <v>24</v>
      </c>
      <c r="H477" s="4" t="s">
        <v>24</v>
      </c>
      <c r="I477" s="22"/>
      <c r="J477" s="22" t="s">
        <v>286</v>
      </c>
      <c r="K477" s="36" t="s">
        <v>24</v>
      </c>
      <c r="L477" s="27" t="s">
        <v>24</v>
      </c>
    </row>
    <row r="478" spans="1:12" x14ac:dyDescent="0.2">
      <c r="D478" s="3" t="s">
        <v>1889</v>
      </c>
      <c r="E478" s="3" t="s">
        <v>198</v>
      </c>
      <c r="F478" s="3" t="s">
        <v>1888</v>
      </c>
      <c r="G478" s="4" t="s">
        <v>1887</v>
      </c>
      <c r="H478" s="4" t="s">
        <v>24</v>
      </c>
      <c r="I478" s="22"/>
      <c r="J478" s="22" t="s">
        <v>286</v>
      </c>
      <c r="K478" s="36" t="s">
        <v>24</v>
      </c>
      <c r="L478" s="27" t="s">
        <v>24</v>
      </c>
    </row>
    <row r="479" spans="1:12" x14ac:dyDescent="0.2">
      <c r="D479" s="3" t="s">
        <v>942</v>
      </c>
      <c r="E479" s="3" t="s">
        <v>198</v>
      </c>
      <c r="F479" s="3" t="s">
        <v>390</v>
      </c>
      <c r="G479" s="4" t="s">
        <v>24</v>
      </c>
      <c r="H479" s="4" t="s">
        <v>24</v>
      </c>
      <c r="I479" s="22"/>
      <c r="J479" s="22" t="s">
        <v>286</v>
      </c>
      <c r="K479" s="36" t="s">
        <v>24</v>
      </c>
      <c r="L479" s="27" t="s">
        <v>24</v>
      </c>
    </row>
    <row r="480" spans="1:12" x14ac:dyDescent="0.2">
      <c r="D480" s="3" t="s">
        <v>322</v>
      </c>
      <c r="E480" s="3" t="s">
        <v>198</v>
      </c>
      <c r="F480" s="3" t="s">
        <v>1890</v>
      </c>
      <c r="G480" s="4" t="s">
        <v>1893</v>
      </c>
      <c r="H480" s="4" t="s">
        <v>24</v>
      </c>
      <c r="I480" s="22"/>
      <c r="J480" s="22" t="s">
        <v>286</v>
      </c>
      <c r="K480" s="36" t="s">
        <v>24</v>
      </c>
      <c r="L480" s="27" t="s">
        <v>24</v>
      </c>
    </row>
    <row r="481" spans="2:12" x14ac:dyDescent="0.2">
      <c r="D481" s="3" t="s">
        <v>157</v>
      </c>
      <c r="E481" s="3" t="s">
        <v>198</v>
      </c>
      <c r="F481" s="3" t="s">
        <v>943</v>
      </c>
      <c r="G481" s="4" t="s">
        <v>24</v>
      </c>
      <c r="H481" s="4" t="s">
        <v>24</v>
      </c>
      <c r="I481" s="22"/>
      <c r="J481" s="22" t="s">
        <v>286</v>
      </c>
      <c r="K481" s="36" t="s">
        <v>24</v>
      </c>
      <c r="L481" s="27" t="s">
        <v>24</v>
      </c>
    </row>
    <row r="482" spans="2:12" x14ac:dyDescent="0.2">
      <c r="D482" s="3" t="s">
        <v>212</v>
      </c>
      <c r="E482" s="3" t="s">
        <v>198</v>
      </c>
      <c r="F482" s="3" t="s">
        <v>936</v>
      </c>
      <c r="G482" s="4" t="s">
        <v>24</v>
      </c>
      <c r="H482" s="4" t="s">
        <v>24</v>
      </c>
      <c r="I482" s="22"/>
      <c r="J482" s="22"/>
      <c r="K482" s="36">
        <v>2.5</v>
      </c>
      <c r="L482" s="27" t="s">
        <v>24</v>
      </c>
    </row>
    <row r="483" spans="2:12" x14ac:dyDescent="0.2">
      <c r="D483" s="3" t="s">
        <v>935</v>
      </c>
      <c r="E483" s="3" t="s">
        <v>198</v>
      </c>
      <c r="F483" s="3" t="s">
        <v>934</v>
      </c>
      <c r="G483" s="4" t="s">
        <v>24</v>
      </c>
      <c r="H483" s="4" t="s">
        <v>24</v>
      </c>
      <c r="I483" s="22"/>
      <c r="J483" s="22"/>
      <c r="K483" s="36">
        <v>1</v>
      </c>
      <c r="L483" s="27" t="s">
        <v>24</v>
      </c>
    </row>
    <row r="484" spans="2:12" x14ac:dyDescent="0.2">
      <c r="D484" s="3" t="s">
        <v>2032</v>
      </c>
      <c r="E484" s="3" t="s">
        <v>198</v>
      </c>
      <c r="F484" s="3" t="s">
        <v>1880</v>
      </c>
      <c r="G484" s="4" t="s">
        <v>1881</v>
      </c>
      <c r="H484" s="4" t="s">
        <v>24</v>
      </c>
      <c r="I484" s="22"/>
      <c r="J484" s="22" t="s">
        <v>286</v>
      </c>
      <c r="K484" s="36" t="s">
        <v>24</v>
      </c>
      <c r="L484" s="27" t="s">
        <v>24</v>
      </c>
    </row>
    <row r="485" spans="2:12" x14ac:dyDescent="0.2">
      <c r="D485" s="3" t="s">
        <v>937</v>
      </c>
      <c r="E485" s="3" t="s">
        <v>198</v>
      </c>
      <c r="F485" s="3" t="s">
        <v>823</v>
      </c>
      <c r="G485" s="4" t="s">
        <v>24</v>
      </c>
      <c r="H485" s="4" t="s">
        <v>24</v>
      </c>
      <c r="I485" s="22"/>
      <c r="J485" s="22" t="s">
        <v>286</v>
      </c>
      <c r="K485" s="36" t="s">
        <v>24</v>
      </c>
      <c r="L485" s="27" t="s">
        <v>24</v>
      </c>
    </row>
    <row r="486" spans="2:12" x14ac:dyDescent="0.2">
      <c r="D486" s="3" t="s">
        <v>939</v>
      </c>
      <c r="E486" s="3" t="s">
        <v>198</v>
      </c>
      <c r="F486" s="3" t="s">
        <v>938</v>
      </c>
      <c r="G486" s="4" t="s">
        <v>24</v>
      </c>
      <c r="H486" s="4" t="s">
        <v>24</v>
      </c>
      <c r="I486" s="22"/>
      <c r="J486" s="22" t="s">
        <v>286</v>
      </c>
      <c r="K486" s="36" t="s">
        <v>24</v>
      </c>
      <c r="L486" s="27" t="s">
        <v>24</v>
      </c>
    </row>
    <row r="487" spans="2:12" x14ac:dyDescent="0.2">
      <c r="D487" s="3" t="s">
        <v>941</v>
      </c>
      <c r="E487" s="3" t="s">
        <v>198</v>
      </c>
      <c r="F487" s="3" t="s">
        <v>940</v>
      </c>
      <c r="G487" s="4" t="s">
        <v>24</v>
      </c>
      <c r="H487" s="4" t="s">
        <v>24</v>
      </c>
      <c r="I487" s="22"/>
      <c r="J487" s="22"/>
      <c r="K487" s="36">
        <v>2.5</v>
      </c>
      <c r="L487" s="27" t="s">
        <v>24</v>
      </c>
    </row>
    <row r="488" spans="2:12" x14ac:dyDescent="0.2">
      <c r="B488" s="3" t="s">
        <v>657</v>
      </c>
      <c r="D488" s="3" t="s">
        <v>1297</v>
      </c>
      <c r="E488" s="3" t="s">
        <v>227</v>
      </c>
      <c r="F488" s="3" t="s">
        <v>1296</v>
      </c>
      <c r="G488" s="4" t="s">
        <v>24</v>
      </c>
      <c r="H488" s="4" t="s">
        <v>24</v>
      </c>
      <c r="I488" s="22"/>
      <c r="J488" s="22" t="s">
        <v>286</v>
      </c>
      <c r="K488" s="36" t="s">
        <v>24</v>
      </c>
      <c r="L488" s="27" t="s">
        <v>24</v>
      </c>
    </row>
    <row r="489" spans="2:12" x14ac:dyDescent="0.2">
      <c r="D489" s="3" t="s">
        <v>1298</v>
      </c>
      <c r="E489" s="3" t="s">
        <v>227</v>
      </c>
      <c r="F489" s="3" t="s">
        <v>345</v>
      </c>
      <c r="G489" s="4" t="s">
        <v>24</v>
      </c>
      <c r="H489" s="4" t="s">
        <v>24</v>
      </c>
      <c r="I489" s="22"/>
      <c r="J489" s="22" t="s">
        <v>286</v>
      </c>
      <c r="K489" s="36" t="s">
        <v>24</v>
      </c>
      <c r="L489" s="27" t="s">
        <v>24</v>
      </c>
    </row>
    <row r="490" spans="2:12" x14ac:dyDescent="0.2">
      <c r="D490" s="3" t="s">
        <v>1299</v>
      </c>
      <c r="E490" s="3" t="s">
        <v>227</v>
      </c>
      <c r="F490" s="3" t="s">
        <v>836</v>
      </c>
      <c r="G490" s="4" t="s">
        <v>24</v>
      </c>
      <c r="H490" s="4" t="s">
        <v>24</v>
      </c>
      <c r="I490" s="22"/>
      <c r="J490" s="22" t="s">
        <v>286</v>
      </c>
      <c r="K490" s="36" t="s">
        <v>24</v>
      </c>
      <c r="L490" s="27" t="s">
        <v>24</v>
      </c>
    </row>
    <row r="491" spans="2:12" x14ac:dyDescent="0.2">
      <c r="D491" s="3" t="s">
        <v>1897</v>
      </c>
      <c r="E491" s="3" t="s">
        <v>198</v>
      </c>
      <c r="F491" s="3" t="s">
        <v>1896</v>
      </c>
      <c r="G491" s="4" t="s">
        <v>1898</v>
      </c>
      <c r="H491" s="4" t="s">
        <v>24</v>
      </c>
      <c r="I491" s="22"/>
      <c r="J491" s="22" t="s">
        <v>286</v>
      </c>
      <c r="K491" s="36" t="s">
        <v>24</v>
      </c>
      <c r="L491" s="27" t="s">
        <v>24</v>
      </c>
    </row>
    <row r="492" spans="2:12" x14ac:dyDescent="0.2">
      <c r="D492" s="3" t="s">
        <v>2177</v>
      </c>
      <c r="E492" s="3" t="s">
        <v>198</v>
      </c>
      <c r="F492" s="3" t="s">
        <v>2176</v>
      </c>
      <c r="G492" s="4" t="s">
        <v>2178</v>
      </c>
      <c r="H492" s="4" t="s">
        <v>24</v>
      </c>
      <c r="I492" s="22"/>
      <c r="J492" s="22" t="s">
        <v>286</v>
      </c>
      <c r="K492" s="36" t="s">
        <v>24</v>
      </c>
      <c r="L492" s="27" t="s">
        <v>24</v>
      </c>
    </row>
    <row r="493" spans="2:12" x14ac:dyDescent="0.2">
      <c r="D493" s="3" t="s">
        <v>833</v>
      </c>
      <c r="E493" s="3" t="s">
        <v>198</v>
      </c>
      <c r="F493" s="3" t="s">
        <v>832</v>
      </c>
      <c r="G493" s="4" t="s">
        <v>24</v>
      </c>
      <c r="H493" s="4" t="s">
        <v>24</v>
      </c>
      <c r="I493" s="22"/>
      <c r="J493" s="22" t="s">
        <v>286</v>
      </c>
      <c r="K493" s="36" t="s">
        <v>24</v>
      </c>
      <c r="L493" s="27" t="s">
        <v>24</v>
      </c>
    </row>
    <row r="494" spans="2:12" x14ac:dyDescent="0.2">
      <c r="D494" s="3" t="s">
        <v>2181</v>
      </c>
      <c r="E494" s="3" t="s">
        <v>198</v>
      </c>
      <c r="F494" s="3" t="s">
        <v>728</v>
      </c>
      <c r="G494" s="4" t="s">
        <v>1903</v>
      </c>
      <c r="H494" s="4" t="s">
        <v>24</v>
      </c>
      <c r="I494" s="22"/>
      <c r="J494" s="22" t="s">
        <v>286</v>
      </c>
      <c r="K494" s="36" t="s">
        <v>24</v>
      </c>
      <c r="L494" s="27" t="s">
        <v>24</v>
      </c>
    </row>
    <row r="495" spans="2:12" x14ac:dyDescent="0.2">
      <c r="D495" s="3" t="s">
        <v>835</v>
      </c>
      <c r="E495" s="3" t="s">
        <v>198</v>
      </c>
      <c r="F495" s="3" t="s">
        <v>834</v>
      </c>
      <c r="G495" s="4" t="s">
        <v>24</v>
      </c>
      <c r="H495" s="4" t="s">
        <v>24</v>
      </c>
      <c r="I495" s="22"/>
      <c r="J495" s="22" t="s">
        <v>286</v>
      </c>
      <c r="K495" s="36" t="s">
        <v>24</v>
      </c>
      <c r="L495" s="27" t="s">
        <v>24</v>
      </c>
    </row>
    <row r="496" spans="2:12" x14ac:dyDescent="0.2">
      <c r="D496" s="3" t="s">
        <v>837</v>
      </c>
      <c r="E496" s="3" t="s">
        <v>198</v>
      </c>
      <c r="F496" s="3" t="s">
        <v>836</v>
      </c>
      <c r="G496" s="4" t="s">
        <v>24</v>
      </c>
      <c r="H496" s="4" t="s">
        <v>24</v>
      </c>
      <c r="I496" s="22"/>
      <c r="J496" s="22" t="s">
        <v>286</v>
      </c>
      <c r="K496" s="36" t="s">
        <v>24</v>
      </c>
      <c r="L496" s="27" t="s">
        <v>24</v>
      </c>
    </row>
    <row r="497" spans="4:12" x14ac:dyDescent="0.2">
      <c r="D497" s="3" t="s">
        <v>1374</v>
      </c>
      <c r="E497" s="3" t="s">
        <v>198</v>
      </c>
      <c r="F497" s="3" t="s">
        <v>1902</v>
      </c>
      <c r="G497" s="4" t="s">
        <v>1903</v>
      </c>
      <c r="H497" s="4" t="s">
        <v>24</v>
      </c>
      <c r="I497" s="22"/>
      <c r="J497" s="22" t="s">
        <v>286</v>
      </c>
      <c r="K497" s="36" t="s">
        <v>24</v>
      </c>
      <c r="L497" s="27" t="s">
        <v>24</v>
      </c>
    </row>
    <row r="498" spans="4:12" x14ac:dyDescent="0.2">
      <c r="D498" s="3" t="s">
        <v>839</v>
      </c>
      <c r="E498" s="3" t="s">
        <v>198</v>
      </c>
      <c r="F498" s="3" t="s">
        <v>838</v>
      </c>
      <c r="G498" s="4" t="s">
        <v>24</v>
      </c>
      <c r="H498" s="4" t="s">
        <v>24</v>
      </c>
      <c r="I498" s="22"/>
      <c r="J498" s="22" t="s">
        <v>286</v>
      </c>
      <c r="K498" s="36" t="s">
        <v>24</v>
      </c>
      <c r="L498" s="27" t="s">
        <v>24</v>
      </c>
    </row>
    <row r="499" spans="4:12" x14ac:dyDescent="0.2">
      <c r="D499" s="3" t="s">
        <v>221</v>
      </c>
      <c r="E499" s="3" t="s">
        <v>198</v>
      </c>
      <c r="F499" s="3" t="s">
        <v>840</v>
      </c>
      <c r="G499" s="4" t="s">
        <v>24</v>
      </c>
      <c r="H499" s="4" t="s">
        <v>24</v>
      </c>
      <c r="I499" s="22"/>
      <c r="J499" s="22"/>
      <c r="K499" s="36">
        <v>1</v>
      </c>
      <c r="L499" s="27" t="s">
        <v>24</v>
      </c>
    </row>
    <row r="500" spans="4:12" x14ac:dyDescent="0.2">
      <c r="D500" s="3" t="s">
        <v>843</v>
      </c>
      <c r="E500" s="3" t="s">
        <v>198</v>
      </c>
      <c r="F500" s="3" t="s">
        <v>842</v>
      </c>
      <c r="G500" s="4" t="s">
        <v>24</v>
      </c>
      <c r="H500" s="4" t="s">
        <v>24</v>
      </c>
      <c r="I500" s="22"/>
      <c r="J500" s="22" t="s">
        <v>286</v>
      </c>
      <c r="K500" s="36" t="s">
        <v>24</v>
      </c>
      <c r="L500" s="27" t="s">
        <v>24</v>
      </c>
    </row>
    <row r="501" spans="4:12" x14ac:dyDescent="0.2">
      <c r="D501" s="3" t="s">
        <v>845</v>
      </c>
      <c r="E501" s="3" t="s">
        <v>198</v>
      </c>
      <c r="F501" s="3" t="s">
        <v>844</v>
      </c>
      <c r="G501" s="4" t="s">
        <v>24</v>
      </c>
      <c r="H501" s="4" t="s">
        <v>24</v>
      </c>
      <c r="I501" s="22"/>
      <c r="J501" s="22" t="s">
        <v>286</v>
      </c>
      <c r="K501" s="36" t="s">
        <v>24</v>
      </c>
      <c r="L501" s="27" t="s">
        <v>24</v>
      </c>
    </row>
    <row r="502" spans="4:12" x14ac:dyDescent="0.2">
      <c r="D502" s="3" t="s">
        <v>847</v>
      </c>
      <c r="E502" s="3" t="s">
        <v>198</v>
      </c>
      <c r="F502" s="3" t="s">
        <v>846</v>
      </c>
      <c r="G502" s="4" t="s">
        <v>24</v>
      </c>
      <c r="H502" s="4" t="s">
        <v>24</v>
      </c>
      <c r="I502" s="22"/>
      <c r="J502" s="22" t="s">
        <v>286</v>
      </c>
      <c r="K502" s="36" t="s">
        <v>24</v>
      </c>
      <c r="L502" s="27" t="s">
        <v>24</v>
      </c>
    </row>
    <row r="503" spans="4:12" x14ac:dyDescent="0.2">
      <c r="D503" s="3" t="s">
        <v>1407</v>
      </c>
      <c r="E503" s="3" t="s">
        <v>227</v>
      </c>
      <c r="F503" s="3" t="s">
        <v>1406</v>
      </c>
      <c r="G503" s="4" t="s">
        <v>24</v>
      </c>
      <c r="H503" s="4" t="s">
        <v>24</v>
      </c>
      <c r="I503" s="22" t="s">
        <v>286</v>
      </c>
      <c r="J503" s="22"/>
      <c r="K503" s="36" t="s">
        <v>24</v>
      </c>
      <c r="L503" s="27" t="s">
        <v>24</v>
      </c>
    </row>
    <row r="504" spans="4:12" x14ac:dyDescent="0.2">
      <c r="D504" s="3" t="s">
        <v>1904</v>
      </c>
      <c r="E504" s="3" t="s">
        <v>198</v>
      </c>
      <c r="F504" s="3" t="s">
        <v>840</v>
      </c>
      <c r="G504" s="4" t="s">
        <v>1905</v>
      </c>
      <c r="H504" s="4" t="s">
        <v>24</v>
      </c>
      <c r="I504" s="22"/>
      <c r="J504" s="22" t="s">
        <v>286</v>
      </c>
      <c r="K504" s="36" t="s">
        <v>24</v>
      </c>
      <c r="L504" s="27" t="s">
        <v>24</v>
      </c>
    </row>
    <row r="505" spans="4:12" x14ac:dyDescent="0.2">
      <c r="D505" s="3" t="s">
        <v>659</v>
      </c>
      <c r="E505" s="3" t="s">
        <v>198</v>
      </c>
      <c r="F505" s="3" t="s">
        <v>658</v>
      </c>
      <c r="G505" s="4" t="s">
        <v>24</v>
      </c>
      <c r="H505" s="4" t="s">
        <v>24</v>
      </c>
      <c r="I505" s="22" t="s">
        <v>286</v>
      </c>
      <c r="J505" s="22"/>
      <c r="K505" s="36" t="s">
        <v>24</v>
      </c>
      <c r="L505" s="27" t="s">
        <v>24</v>
      </c>
    </row>
    <row r="506" spans="4:12" x14ac:dyDescent="0.2">
      <c r="D506" s="3" t="s">
        <v>1410</v>
      </c>
      <c r="E506" s="3" t="s">
        <v>227</v>
      </c>
      <c r="F506" s="3" t="s">
        <v>1409</v>
      </c>
      <c r="G506" s="4" t="s">
        <v>24</v>
      </c>
      <c r="H506" s="4" t="s">
        <v>24</v>
      </c>
      <c r="I506" s="22" t="s">
        <v>286</v>
      </c>
      <c r="J506" s="22"/>
      <c r="K506" s="36" t="s">
        <v>24</v>
      </c>
      <c r="L506" s="27" t="s">
        <v>24</v>
      </c>
    </row>
    <row r="507" spans="4:12" x14ac:dyDescent="0.2">
      <c r="D507" s="3" t="s">
        <v>1412</v>
      </c>
      <c r="E507" s="3" t="s">
        <v>227</v>
      </c>
      <c r="F507" s="3" t="s">
        <v>1411</v>
      </c>
      <c r="G507" s="4" t="s">
        <v>24</v>
      </c>
      <c r="H507" s="4" t="s">
        <v>24</v>
      </c>
      <c r="I507" s="22" t="s">
        <v>286</v>
      </c>
      <c r="J507" s="22"/>
      <c r="K507" s="36" t="s">
        <v>24</v>
      </c>
      <c r="L507" s="27" t="s">
        <v>24</v>
      </c>
    </row>
    <row r="508" spans="4:12" x14ac:dyDescent="0.2">
      <c r="D508" s="3" t="s">
        <v>2041</v>
      </c>
      <c r="E508" s="3" t="s">
        <v>198</v>
      </c>
      <c r="F508" s="3" t="s">
        <v>2039</v>
      </c>
      <c r="G508" s="4" t="s">
        <v>1898</v>
      </c>
      <c r="H508" s="4" t="s">
        <v>24</v>
      </c>
      <c r="I508" s="22"/>
      <c r="J508" s="22"/>
      <c r="K508" s="36">
        <v>2.5</v>
      </c>
      <c r="L508" s="27" t="s">
        <v>24</v>
      </c>
    </row>
    <row r="509" spans="4:12" x14ac:dyDescent="0.2">
      <c r="D509" s="3" t="s">
        <v>10</v>
      </c>
      <c r="E509" s="3" t="s">
        <v>198</v>
      </c>
      <c r="F509" s="3" t="s">
        <v>860</v>
      </c>
      <c r="G509" s="4" t="s">
        <v>1901</v>
      </c>
      <c r="H509" s="4" t="s">
        <v>24</v>
      </c>
      <c r="I509" s="22"/>
      <c r="J509" s="22"/>
      <c r="K509" s="36">
        <v>0</v>
      </c>
      <c r="L509" s="27" t="s">
        <v>24</v>
      </c>
    </row>
    <row r="510" spans="4:12" x14ac:dyDescent="0.2">
      <c r="D510" s="3" t="s">
        <v>660</v>
      </c>
      <c r="E510" s="3" t="s">
        <v>198</v>
      </c>
      <c r="F510" s="3" t="s">
        <v>345</v>
      </c>
      <c r="G510" s="4" t="s">
        <v>24</v>
      </c>
      <c r="H510" s="4" t="s">
        <v>24</v>
      </c>
      <c r="I510" s="22" t="s">
        <v>286</v>
      </c>
      <c r="J510" s="22"/>
      <c r="K510" s="36" t="s">
        <v>24</v>
      </c>
      <c r="L510" s="27" t="s">
        <v>24</v>
      </c>
    </row>
    <row r="511" spans="4:12" x14ac:dyDescent="0.2">
      <c r="D511" s="3" t="s">
        <v>944</v>
      </c>
      <c r="E511" s="3" t="s">
        <v>198</v>
      </c>
      <c r="F511" s="3" t="s">
        <v>832</v>
      </c>
      <c r="G511" s="4" t="s">
        <v>24</v>
      </c>
      <c r="H511" s="4" t="s">
        <v>24</v>
      </c>
      <c r="I511" s="22"/>
      <c r="J511" s="22" t="s">
        <v>286</v>
      </c>
      <c r="K511" s="36" t="s">
        <v>24</v>
      </c>
      <c r="L511" s="27" t="s">
        <v>24</v>
      </c>
    </row>
    <row r="512" spans="4:12" x14ac:dyDescent="0.2">
      <c r="D512" s="3" t="s">
        <v>1408</v>
      </c>
      <c r="E512" s="3" t="s">
        <v>227</v>
      </c>
      <c r="F512" s="3" t="s">
        <v>728</v>
      </c>
      <c r="G512" s="4" t="s">
        <v>24</v>
      </c>
      <c r="H512" s="4" t="s">
        <v>24</v>
      </c>
      <c r="I512" s="22" t="s">
        <v>286</v>
      </c>
      <c r="J512" s="22"/>
      <c r="K512" s="36" t="s">
        <v>24</v>
      </c>
      <c r="L512" s="27" t="s">
        <v>24</v>
      </c>
    </row>
    <row r="513" spans="1:12" x14ac:dyDescent="0.2">
      <c r="D513" s="3" t="s">
        <v>945</v>
      </c>
      <c r="E513" s="3" t="s">
        <v>198</v>
      </c>
      <c r="F513" s="3" t="s">
        <v>834</v>
      </c>
      <c r="G513" s="4" t="s">
        <v>24</v>
      </c>
      <c r="H513" s="4" t="s">
        <v>24</v>
      </c>
      <c r="I513" s="22"/>
      <c r="J513" s="22"/>
      <c r="K513" s="36">
        <v>2.5</v>
      </c>
      <c r="L513" s="27" t="s">
        <v>24</v>
      </c>
    </row>
    <row r="514" spans="1:12" x14ac:dyDescent="0.2">
      <c r="D514" s="3" t="s">
        <v>2042</v>
      </c>
      <c r="E514" s="3" t="s">
        <v>198</v>
      </c>
      <c r="F514" s="3" t="s">
        <v>1902</v>
      </c>
      <c r="G514" s="4" t="s">
        <v>1903</v>
      </c>
      <c r="H514" s="4" t="s">
        <v>24</v>
      </c>
      <c r="I514" s="22"/>
      <c r="J514" s="22" t="s">
        <v>286</v>
      </c>
      <c r="K514" s="36" t="s">
        <v>24</v>
      </c>
      <c r="L514" s="27" t="s">
        <v>24</v>
      </c>
    </row>
    <row r="515" spans="1:12" x14ac:dyDescent="0.2">
      <c r="D515" s="3" t="s">
        <v>947</v>
      </c>
      <c r="E515" s="3" t="s">
        <v>198</v>
      </c>
      <c r="F515" s="3" t="s">
        <v>838</v>
      </c>
      <c r="G515" s="4" t="s">
        <v>24</v>
      </c>
      <c r="H515" s="4" t="s">
        <v>24</v>
      </c>
      <c r="I515" s="22"/>
      <c r="J515" s="22" t="s">
        <v>286</v>
      </c>
      <c r="K515" s="36" t="s">
        <v>24</v>
      </c>
      <c r="L515" s="27" t="s">
        <v>24</v>
      </c>
    </row>
    <row r="516" spans="1:12" x14ac:dyDescent="0.2">
      <c r="D516" s="3" t="s">
        <v>948</v>
      </c>
      <c r="E516" s="3" t="s">
        <v>198</v>
      </c>
      <c r="F516" s="3" t="s">
        <v>721</v>
      </c>
      <c r="G516" s="4" t="s">
        <v>24</v>
      </c>
      <c r="H516" s="4" t="s">
        <v>24</v>
      </c>
      <c r="I516" s="22"/>
      <c r="J516" s="22" t="s">
        <v>286</v>
      </c>
      <c r="K516" s="36" t="s">
        <v>24</v>
      </c>
      <c r="L516" s="27" t="s">
        <v>24</v>
      </c>
    </row>
    <row r="517" spans="1:12" x14ac:dyDescent="0.2">
      <c r="D517" s="3" t="s">
        <v>949</v>
      </c>
      <c r="E517" s="3" t="s">
        <v>198</v>
      </c>
      <c r="F517" s="3" t="s">
        <v>840</v>
      </c>
      <c r="G517" s="4" t="s">
        <v>24</v>
      </c>
      <c r="H517" s="4" t="s">
        <v>24</v>
      </c>
      <c r="I517" s="22"/>
      <c r="J517" s="22"/>
      <c r="K517" s="36">
        <v>1.5</v>
      </c>
      <c r="L517" s="27" t="s">
        <v>24</v>
      </c>
    </row>
    <row r="518" spans="1:12" x14ac:dyDescent="0.2">
      <c r="D518" s="3" t="s">
        <v>952</v>
      </c>
      <c r="E518" s="3" t="s">
        <v>198</v>
      </c>
      <c r="F518" s="3" t="s">
        <v>950</v>
      </c>
      <c r="G518" s="4" t="s">
        <v>24</v>
      </c>
      <c r="H518" s="4" t="s">
        <v>24</v>
      </c>
      <c r="I518" s="22"/>
      <c r="J518" s="22"/>
      <c r="K518" s="36">
        <v>2.5</v>
      </c>
      <c r="L518" s="27" t="s">
        <v>24</v>
      </c>
    </row>
    <row r="519" spans="1:12" x14ac:dyDescent="0.2">
      <c r="D519" s="3" t="s">
        <v>133</v>
      </c>
      <c r="E519" s="3" t="s">
        <v>198</v>
      </c>
      <c r="F519" s="3" t="s">
        <v>844</v>
      </c>
      <c r="G519" s="4" t="s">
        <v>24</v>
      </c>
      <c r="H519" s="4" t="s">
        <v>24</v>
      </c>
      <c r="I519" s="22"/>
      <c r="J519" s="22" t="s">
        <v>286</v>
      </c>
      <c r="K519" s="36" t="s">
        <v>24</v>
      </c>
      <c r="L519" s="27" t="s">
        <v>24</v>
      </c>
    </row>
    <row r="520" spans="1:12" x14ac:dyDescent="0.2">
      <c r="D520" s="3" t="s">
        <v>2044</v>
      </c>
      <c r="E520" s="3" t="s">
        <v>198</v>
      </c>
      <c r="F520" s="3" t="s">
        <v>2043</v>
      </c>
      <c r="G520" s="4" t="s">
        <v>1905</v>
      </c>
      <c r="H520" s="4" t="s">
        <v>24</v>
      </c>
      <c r="I520" s="22"/>
      <c r="J520" s="22"/>
      <c r="K520" s="36">
        <v>2</v>
      </c>
      <c r="L520" s="27" t="s">
        <v>24</v>
      </c>
    </row>
    <row r="521" spans="1:12" x14ac:dyDescent="0.2">
      <c r="D521" s="3" t="s">
        <v>957</v>
      </c>
      <c r="E521" s="3" t="s">
        <v>198</v>
      </c>
      <c r="F521" s="3" t="s">
        <v>956</v>
      </c>
      <c r="G521" s="4" t="s">
        <v>24</v>
      </c>
      <c r="H521" s="4" t="s">
        <v>24</v>
      </c>
      <c r="I521" s="22"/>
      <c r="J521" s="22"/>
      <c r="K521" s="36">
        <v>2.5</v>
      </c>
      <c r="L521" s="27" t="s">
        <v>24</v>
      </c>
    </row>
    <row r="522" spans="1:12" x14ac:dyDescent="0.2">
      <c r="D522" s="3" t="s">
        <v>2045</v>
      </c>
      <c r="E522" s="3" t="s">
        <v>198</v>
      </c>
      <c r="F522" s="3" t="s">
        <v>527</v>
      </c>
      <c r="G522" s="4" t="s">
        <v>2046</v>
      </c>
      <c r="H522" s="4" t="s">
        <v>24</v>
      </c>
      <c r="I522" s="22"/>
      <c r="J522" s="22"/>
      <c r="K522" s="36">
        <v>2</v>
      </c>
      <c r="L522" s="27" t="s">
        <v>24</v>
      </c>
    </row>
    <row r="523" spans="1:12" x14ac:dyDescent="0.2">
      <c r="D523" s="3" t="s">
        <v>961</v>
      </c>
      <c r="E523" s="3" t="s">
        <v>198</v>
      </c>
      <c r="F523" s="3" t="s">
        <v>658</v>
      </c>
      <c r="G523" s="4" t="s">
        <v>24</v>
      </c>
      <c r="H523" s="4" t="s">
        <v>24</v>
      </c>
      <c r="I523" s="22"/>
      <c r="J523" s="22" t="s">
        <v>286</v>
      </c>
      <c r="K523" s="36" t="s">
        <v>24</v>
      </c>
      <c r="L523" s="27" t="s">
        <v>24</v>
      </c>
    </row>
    <row r="524" spans="1:12" x14ac:dyDescent="0.2">
      <c r="A524" s="3" t="s">
        <v>282</v>
      </c>
      <c r="B524" s="3" t="s">
        <v>283</v>
      </c>
      <c r="D524" s="3" t="s">
        <v>287</v>
      </c>
      <c r="E524" s="3" t="s">
        <v>198</v>
      </c>
      <c r="F524" s="3" t="s">
        <v>285</v>
      </c>
      <c r="G524" s="4" t="s">
        <v>24</v>
      </c>
      <c r="H524" s="4" t="s">
        <v>24</v>
      </c>
      <c r="I524" s="22" t="s">
        <v>286</v>
      </c>
      <c r="J524" s="22"/>
      <c r="K524" s="36" t="s">
        <v>24</v>
      </c>
      <c r="L524" s="27" t="s">
        <v>24</v>
      </c>
    </row>
    <row r="525" spans="1:12" x14ac:dyDescent="0.2">
      <c r="D525" s="3" t="s">
        <v>727</v>
      </c>
      <c r="E525" s="3" t="s">
        <v>198</v>
      </c>
      <c r="F525" s="3" t="s">
        <v>726</v>
      </c>
      <c r="G525" s="4" t="s">
        <v>24</v>
      </c>
      <c r="H525" s="4" t="s">
        <v>24</v>
      </c>
      <c r="I525" s="22"/>
      <c r="J525" s="22" t="s">
        <v>286</v>
      </c>
      <c r="K525" s="36" t="s">
        <v>24</v>
      </c>
      <c r="L525" s="27" t="s">
        <v>24</v>
      </c>
    </row>
    <row r="526" spans="1:12" x14ac:dyDescent="0.2">
      <c r="D526" s="3" t="s">
        <v>1302</v>
      </c>
      <c r="E526" s="3" t="s">
        <v>227</v>
      </c>
      <c r="F526" s="3" t="s">
        <v>1301</v>
      </c>
      <c r="G526" s="4" t="s">
        <v>24</v>
      </c>
      <c r="H526" s="4" t="s">
        <v>24</v>
      </c>
      <c r="I526" s="22" t="s">
        <v>286</v>
      </c>
      <c r="J526" s="22"/>
      <c r="K526" s="36" t="s">
        <v>24</v>
      </c>
      <c r="L526" s="27" t="s">
        <v>24</v>
      </c>
    </row>
    <row r="527" spans="1:12" x14ac:dyDescent="0.2">
      <c r="D527" s="3" t="s">
        <v>1304</v>
      </c>
      <c r="E527" s="3" t="s">
        <v>227</v>
      </c>
      <c r="F527" s="3" t="s">
        <v>1303</v>
      </c>
      <c r="G527" s="4" t="s">
        <v>24</v>
      </c>
      <c r="H527" s="4" t="s">
        <v>24</v>
      </c>
      <c r="I527" s="22" t="s">
        <v>286</v>
      </c>
      <c r="J527" s="22"/>
      <c r="K527" s="36" t="s">
        <v>24</v>
      </c>
      <c r="L527" s="27" t="s">
        <v>24</v>
      </c>
    </row>
    <row r="528" spans="1:12" x14ac:dyDescent="0.2">
      <c r="D528" s="3" t="s">
        <v>290</v>
      </c>
      <c r="E528" s="3" t="s">
        <v>198</v>
      </c>
      <c r="F528" s="3" t="s">
        <v>289</v>
      </c>
      <c r="G528" s="4" t="s">
        <v>24</v>
      </c>
      <c r="H528" s="4" t="s">
        <v>24</v>
      </c>
      <c r="I528" s="22" t="s">
        <v>286</v>
      </c>
      <c r="J528" s="22"/>
      <c r="K528" s="36" t="s">
        <v>24</v>
      </c>
      <c r="L528" s="27" t="s">
        <v>24</v>
      </c>
    </row>
    <row r="529" spans="2:12" x14ac:dyDescent="0.2">
      <c r="B529" s="3" t="s">
        <v>296</v>
      </c>
      <c r="D529" s="3" t="s">
        <v>752</v>
      </c>
      <c r="E529" s="3" t="s">
        <v>198</v>
      </c>
      <c r="F529" s="3" t="s">
        <v>739</v>
      </c>
      <c r="G529" s="4" t="s">
        <v>24</v>
      </c>
      <c r="H529" s="4" t="s">
        <v>24</v>
      </c>
      <c r="I529" s="22"/>
      <c r="J529" s="22" t="s">
        <v>286</v>
      </c>
      <c r="K529" s="36" t="s">
        <v>24</v>
      </c>
      <c r="L529" s="27" t="s">
        <v>24</v>
      </c>
    </row>
    <row r="530" spans="2:12" x14ac:dyDescent="0.2">
      <c r="D530" s="3" t="s">
        <v>298</v>
      </c>
      <c r="E530" s="3" t="s">
        <v>198</v>
      </c>
      <c r="F530" s="3" t="s">
        <v>297</v>
      </c>
      <c r="G530" s="4" t="s">
        <v>24</v>
      </c>
      <c r="H530" s="4" t="s">
        <v>24</v>
      </c>
      <c r="I530" s="22" t="s">
        <v>286</v>
      </c>
      <c r="J530" s="22"/>
      <c r="K530" s="36" t="s">
        <v>24</v>
      </c>
      <c r="L530" s="27" t="s">
        <v>24</v>
      </c>
    </row>
    <row r="531" spans="2:12" x14ac:dyDescent="0.2">
      <c r="D531" s="3" t="s">
        <v>16</v>
      </c>
      <c r="E531" s="3" t="s">
        <v>227</v>
      </c>
      <c r="F531" s="3" t="s">
        <v>1224</v>
      </c>
      <c r="G531" s="4" t="s">
        <v>24</v>
      </c>
      <c r="H531" s="4" t="s">
        <v>24</v>
      </c>
      <c r="I531" s="22"/>
      <c r="J531" s="22"/>
      <c r="K531" s="36">
        <v>2</v>
      </c>
      <c r="L531" s="27" t="s">
        <v>24</v>
      </c>
    </row>
    <row r="532" spans="2:12" x14ac:dyDescent="0.2">
      <c r="D532" s="3" t="s">
        <v>84</v>
      </c>
      <c r="E532" s="3" t="s">
        <v>198</v>
      </c>
      <c r="F532" s="3" t="s">
        <v>739</v>
      </c>
      <c r="G532" s="4" t="s">
        <v>24</v>
      </c>
      <c r="H532" s="4" t="s">
        <v>24</v>
      </c>
      <c r="I532" s="22"/>
      <c r="J532" s="22"/>
      <c r="K532" s="36">
        <v>2</v>
      </c>
      <c r="L532" s="27" t="s">
        <v>24</v>
      </c>
    </row>
    <row r="533" spans="2:12" x14ac:dyDescent="0.2">
      <c r="D533" s="3" t="s">
        <v>1797</v>
      </c>
      <c r="E533" s="3" t="s">
        <v>198</v>
      </c>
      <c r="F533" s="3" t="s">
        <v>1796</v>
      </c>
      <c r="G533" s="4" t="s">
        <v>1785</v>
      </c>
      <c r="H533" s="4" t="s">
        <v>24</v>
      </c>
      <c r="I533" s="22"/>
      <c r="J533" s="22"/>
      <c r="K533" s="36">
        <v>2</v>
      </c>
      <c r="L533" s="27" t="s">
        <v>24</v>
      </c>
    </row>
    <row r="534" spans="2:12" x14ac:dyDescent="0.2">
      <c r="D534" s="3" t="s">
        <v>1804</v>
      </c>
      <c r="E534" s="3" t="s">
        <v>198</v>
      </c>
      <c r="F534" s="3" t="s">
        <v>1803</v>
      </c>
      <c r="G534" s="4" t="s">
        <v>1456</v>
      </c>
      <c r="H534" s="4" t="s">
        <v>24</v>
      </c>
      <c r="I534" s="22"/>
      <c r="J534" s="22"/>
      <c r="K534" s="36">
        <v>2.5</v>
      </c>
      <c r="L534" s="27" t="s">
        <v>24</v>
      </c>
    </row>
    <row r="535" spans="2:12" x14ac:dyDescent="0.2">
      <c r="D535" s="3" t="s">
        <v>1308</v>
      </c>
      <c r="E535" s="3" t="s">
        <v>227</v>
      </c>
      <c r="F535" s="3" t="s">
        <v>1307</v>
      </c>
      <c r="G535" s="4" t="s">
        <v>24</v>
      </c>
      <c r="H535" s="4" t="s">
        <v>24</v>
      </c>
      <c r="I535" s="22" t="s">
        <v>286</v>
      </c>
      <c r="J535" s="22"/>
      <c r="K535" s="36" t="s">
        <v>24</v>
      </c>
      <c r="L535" s="27" t="s">
        <v>24</v>
      </c>
    </row>
    <row r="536" spans="2:12" x14ac:dyDescent="0.2">
      <c r="D536" s="3" t="s">
        <v>1310</v>
      </c>
      <c r="E536" s="3" t="s">
        <v>227</v>
      </c>
      <c r="F536" s="3" t="s">
        <v>1309</v>
      </c>
      <c r="G536" s="4" t="s">
        <v>24</v>
      </c>
      <c r="H536" s="4" t="s">
        <v>24</v>
      </c>
      <c r="I536" s="22" t="s">
        <v>286</v>
      </c>
      <c r="J536" s="22"/>
      <c r="K536" s="36" t="s">
        <v>24</v>
      </c>
      <c r="L536" s="27" t="s">
        <v>24</v>
      </c>
    </row>
    <row r="537" spans="2:12" x14ac:dyDescent="0.2">
      <c r="D537" s="3" t="s">
        <v>1312</v>
      </c>
      <c r="E537" s="3" t="s">
        <v>227</v>
      </c>
      <c r="F537" s="3" t="s">
        <v>1311</v>
      </c>
      <c r="G537" s="4" t="s">
        <v>24</v>
      </c>
      <c r="H537" s="4" t="s">
        <v>24</v>
      </c>
      <c r="I537" s="22" t="s">
        <v>286</v>
      </c>
      <c r="J537" s="22"/>
      <c r="K537" s="36" t="s">
        <v>24</v>
      </c>
      <c r="L537" s="27" t="s">
        <v>24</v>
      </c>
    </row>
    <row r="538" spans="2:12" x14ac:dyDescent="0.2">
      <c r="D538" s="3" t="s">
        <v>1972</v>
      </c>
      <c r="E538" s="3" t="s">
        <v>198</v>
      </c>
      <c r="F538" s="3" t="s">
        <v>1971</v>
      </c>
      <c r="G538" s="4" t="s">
        <v>1792</v>
      </c>
      <c r="H538" s="4" t="s">
        <v>24</v>
      </c>
      <c r="I538" s="22"/>
      <c r="J538" s="22"/>
      <c r="K538" s="36">
        <v>1.5</v>
      </c>
      <c r="L538" s="27" t="s">
        <v>24</v>
      </c>
    </row>
    <row r="539" spans="2:12" x14ac:dyDescent="0.2">
      <c r="D539" s="3" t="s">
        <v>884</v>
      </c>
      <c r="E539" s="3" t="s">
        <v>198</v>
      </c>
      <c r="F539" s="3" t="s">
        <v>883</v>
      </c>
      <c r="G539" s="4" t="s">
        <v>24</v>
      </c>
      <c r="H539" s="4" t="s">
        <v>24</v>
      </c>
      <c r="I539" s="22"/>
      <c r="J539" s="22"/>
      <c r="K539" s="36">
        <v>2.5</v>
      </c>
      <c r="L539" s="27" t="s">
        <v>24</v>
      </c>
    </row>
    <row r="540" spans="2:12" x14ac:dyDescent="0.2">
      <c r="D540" s="3" t="s">
        <v>1455</v>
      </c>
      <c r="E540" s="3" t="s">
        <v>198</v>
      </c>
      <c r="F540" s="3" t="s">
        <v>1454</v>
      </c>
      <c r="G540" s="4" t="s">
        <v>1456</v>
      </c>
      <c r="H540" s="4" t="s">
        <v>24</v>
      </c>
      <c r="I540" s="22" t="s">
        <v>286</v>
      </c>
      <c r="J540" s="22"/>
      <c r="K540" s="36" t="s">
        <v>24</v>
      </c>
      <c r="L540" s="27" t="s">
        <v>24</v>
      </c>
    </row>
    <row r="541" spans="2:12" x14ac:dyDescent="0.2">
      <c r="D541" s="3" t="s">
        <v>133</v>
      </c>
      <c r="E541" s="3" t="s">
        <v>198</v>
      </c>
      <c r="F541" s="3" t="s">
        <v>388</v>
      </c>
      <c r="G541" s="4" t="s">
        <v>24</v>
      </c>
      <c r="H541" s="4" t="s">
        <v>24</v>
      </c>
      <c r="I541" s="22"/>
      <c r="J541" s="22"/>
      <c r="K541" s="36">
        <v>2</v>
      </c>
      <c r="L541" s="27" t="s">
        <v>24</v>
      </c>
    </row>
    <row r="542" spans="2:12" x14ac:dyDescent="0.2">
      <c r="B542" s="3" t="s">
        <v>299</v>
      </c>
      <c r="D542" s="3" t="s">
        <v>301</v>
      </c>
      <c r="E542" s="3" t="s">
        <v>198</v>
      </c>
      <c r="F542" s="3" t="s">
        <v>300</v>
      </c>
      <c r="G542" s="4" t="s">
        <v>24</v>
      </c>
      <c r="H542" s="4" t="s">
        <v>24</v>
      </c>
      <c r="I542" s="22" t="s">
        <v>286</v>
      </c>
      <c r="J542" s="22"/>
      <c r="K542" s="36" t="s">
        <v>24</v>
      </c>
      <c r="L542" s="27" t="s">
        <v>24</v>
      </c>
    </row>
    <row r="543" spans="2:12" x14ac:dyDescent="0.2">
      <c r="B543" s="3" t="s">
        <v>291</v>
      </c>
      <c r="D543" s="3" t="s">
        <v>293</v>
      </c>
      <c r="E543" s="3" t="s">
        <v>198</v>
      </c>
      <c r="F543" s="3" t="s">
        <v>292</v>
      </c>
      <c r="G543" s="4" t="s">
        <v>24</v>
      </c>
      <c r="H543" s="4" t="s">
        <v>24</v>
      </c>
      <c r="I543" s="22" t="s">
        <v>286</v>
      </c>
      <c r="J543" s="22"/>
      <c r="K543" s="36" t="s">
        <v>24</v>
      </c>
      <c r="L543" s="27" t="s">
        <v>24</v>
      </c>
    </row>
    <row r="544" spans="2:12" x14ac:dyDescent="0.2">
      <c r="D544" s="3" t="s">
        <v>1306</v>
      </c>
      <c r="E544" s="3" t="s">
        <v>227</v>
      </c>
      <c r="F544" s="3" t="s">
        <v>1305</v>
      </c>
      <c r="G544" s="4" t="s">
        <v>24</v>
      </c>
      <c r="H544" s="4" t="s">
        <v>24</v>
      </c>
      <c r="I544" s="22" t="s">
        <v>286</v>
      </c>
      <c r="J544" s="22"/>
      <c r="K544" s="36" t="s">
        <v>24</v>
      </c>
      <c r="L544" s="27" t="s">
        <v>24</v>
      </c>
    </row>
    <row r="545" spans="1:12" x14ac:dyDescent="0.2">
      <c r="D545" s="3" t="s">
        <v>735</v>
      </c>
      <c r="E545" s="3" t="s">
        <v>198</v>
      </c>
      <c r="F545" s="3" t="s">
        <v>734</v>
      </c>
      <c r="G545" s="4" t="s">
        <v>24</v>
      </c>
      <c r="H545" s="4" t="s">
        <v>24</v>
      </c>
      <c r="I545" s="22"/>
      <c r="J545" s="22" t="s">
        <v>286</v>
      </c>
      <c r="K545" s="36" t="s">
        <v>24</v>
      </c>
      <c r="L545" s="27" t="s">
        <v>24</v>
      </c>
    </row>
    <row r="546" spans="1:12" x14ac:dyDescent="0.2">
      <c r="D546" s="3" t="s">
        <v>295</v>
      </c>
      <c r="E546" s="3" t="s">
        <v>198</v>
      </c>
      <c r="F546" s="3" t="s">
        <v>294</v>
      </c>
      <c r="G546" s="4" t="s">
        <v>24</v>
      </c>
      <c r="H546" s="4" t="s">
        <v>24</v>
      </c>
      <c r="I546" s="22" t="s">
        <v>286</v>
      </c>
      <c r="J546" s="22"/>
      <c r="K546" s="36" t="s">
        <v>24</v>
      </c>
      <c r="L546" s="27" t="s">
        <v>24</v>
      </c>
    </row>
    <row r="547" spans="1:12" x14ac:dyDescent="0.2">
      <c r="D547" s="3" t="s">
        <v>1959</v>
      </c>
      <c r="E547" s="3" t="s">
        <v>198</v>
      </c>
      <c r="F547" s="3" t="s">
        <v>1305</v>
      </c>
      <c r="G547" s="4" t="s">
        <v>1960</v>
      </c>
      <c r="H547" s="4" t="s">
        <v>24</v>
      </c>
      <c r="I547" s="22"/>
      <c r="J547" s="22" t="s">
        <v>286</v>
      </c>
      <c r="K547" s="36" t="s">
        <v>24</v>
      </c>
      <c r="L547" s="27" t="s">
        <v>24</v>
      </c>
    </row>
    <row r="548" spans="1:12" x14ac:dyDescent="0.2">
      <c r="A548"/>
      <c r="B548"/>
      <c r="C548"/>
      <c r="D548"/>
      <c r="E548"/>
      <c r="F548"/>
      <c r="G548" s="29"/>
      <c r="H548" s="35"/>
    </row>
    <row r="549" spans="1:12" x14ac:dyDescent="0.2">
      <c r="A549"/>
      <c r="B549"/>
      <c r="C549"/>
      <c r="D549"/>
      <c r="E549"/>
      <c r="F549"/>
      <c r="G549" s="29"/>
      <c r="H549" s="35"/>
    </row>
    <row r="550" spans="1:12" x14ac:dyDescent="0.2">
      <c r="A550"/>
      <c r="B550"/>
      <c r="C550"/>
      <c r="D550"/>
      <c r="E550"/>
      <c r="F550"/>
      <c r="G550" s="29"/>
      <c r="H550" s="35"/>
    </row>
    <row r="551" spans="1:12" x14ac:dyDescent="0.2">
      <c r="A551"/>
      <c r="B551"/>
      <c r="C551"/>
      <c r="D551"/>
      <c r="E551"/>
      <c r="F551"/>
      <c r="G551" s="29"/>
      <c r="H551" s="35"/>
    </row>
    <row r="552" spans="1:12" x14ac:dyDescent="0.2">
      <c r="A552"/>
      <c r="B552"/>
      <c r="C552"/>
      <c r="D552"/>
      <c r="E552"/>
      <c r="F552"/>
      <c r="G552" s="29"/>
      <c r="H552" s="35"/>
    </row>
    <row r="553" spans="1:12" x14ac:dyDescent="0.2">
      <c r="A553"/>
      <c r="B553"/>
      <c r="C553"/>
      <c r="D553"/>
      <c r="E553"/>
      <c r="F553"/>
      <c r="G553" s="29"/>
      <c r="H553" s="35"/>
    </row>
    <row r="554" spans="1:12" x14ac:dyDescent="0.2">
      <c r="A554"/>
      <c r="B554"/>
      <c r="C554"/>
      <c r="D554"/>
      <c r="E554"/>
      <c r="F554"/>
      <c r="G554" s="29"/>
      <c r="H554" s="35"/>
    </row>
    <row r="555" spans="1:12" x14ac:dyDescent="0.2">
      <c r="A555"/>
      <c r="B555"/>
      <c r="C555"/>
      <c r="D555"/>
      <c r="E555"/>
      <c r="F555"/>
      <c r="G555" s="29"/>
      <c r="H555" s="35"/>
    </row>
    <row r="556" spans="1:12" x14ac:dyDescent="0.2">
      <c r="A556"/>
      <c r="B556"/>
      <c r="C556"/>
      <c r="D556"/>
      <c r="E556"/>
      <c r="F556"/>
      <c r="G556" s="29"/>
      <c r="H556" s="35"/>
    </row>
    <row r="557" spans="1:12" x14ac:dyDescent="0.2">
      <c r="A557"/>
      <c r="B557"/>
      <c r="C557"/>
      <c r="D557"/>
      <c r="E557"/>
      <c r="F557"/>
      <c r="G557" s="29"/>
      <c r="H557" s="35"/>
    </row>
    <row r="558" spans="1:12" x14ac:dyDescent="0.2">
      <c r="A558"/>
      <c r="B558"/>
      <c r="C558"/>
      <c r="D558"/>
      <c r="E558"/>
      <c r="F558"/>
      <c r="G558" s="29"/>
      <c r="H558" s="35"/>
    </row>
    <row r="559" spans="1:12" x14ac:dyDescent="0.2">
      <c r="A559"/>
      <c r="B559"/>
      <c r="C559"/>
      <c r="D559"/>
      <c r="E559"/>
      <c r="F559"/>
      <c r="G559" s="29"/>
      <c r="H559" s="35"/>
    </row>
    <row r="560" spans="1:12" x14ac:dyDescent="0.2">
      <c r="A560"/>
      <c r="B560"/>
      <c r="C560"/>
      <c r="D560"/>
      <c r="E560"/>
      <c r="F560"/>
      <c r="G560" s="29"/>
      <c r="H560" s="35"/>
    </row>
    <row r="561" spans="1:8" x14ac:dyDescent="0.2">
      <c r="A561"/>
      <c r="B561"/>
      <c r="C561"/>
      <c r="D561"/>
      <c r="E561"/>
      <c r="F561"/>
      <c r="G561" s="29"/>
      <c r="H561" s="35"/>
    </row>
    <row r="562" spans="1:8" x14ac:dyDescent="0.2">
      <c r="A562"/>
      <c r="B562"/>
      <c r="C562"/>
      <c r="D562"/>
      <c r="E562"/>
      <c r="F562"/>
      <c r="G562" s="29"/>
      <c r="H562" s="35"/>
    </row>
    <row r="563" spans="1:8" x14ac:dyDescent="0.2">
      <c r="A563"/>
      <c r="B563"/>
      <c r="C563"/>
      <c r="D563"/>
      <c r="E563"/>
      <c r="F563"/>
      <c r="G563" s="29"/>
      <c r="H563" s="35"/>
    </row>
    <row r="564" spans="1:8" x14ac:dyDescent="0.2">
      <c r="A564"/>
      <c r="B564"/>
      <c r="C564"/>
      <c r="D564"/>
      <c r="E564"/>
      <c r="F564"/>
      <c r="G564" s="29"/>
      <c r="H564" s="35"/>
    </row>
    <row r="565" spans="1:8" x14ac:dyDescent="0.2">
      <c r="A565"/>
      <c r="B565"/>
      <c r="C565"/>
      <c r="D565"/>
      <c r="E565"/>
      <c r="F565"/>
      <c r="G565" s="29"/>
      <c r="H565" s="35"/>
    </row>
    <row r="566" spans="1:8" x14ac:dyDescent="0.2">
      <c r="A566"/>
      <c r="B566"/>
      <c r="C566"/>
      <c r="D566"/>
      <c r="E566"/>
      <c r="F566"/>
      <c r="G566" s="29"/>
      <c r="H566" s="35"/>
    </row>
    <row r="567" spans="1:8" x14ac:dyDescent="0.2">
      <c r="A567"/>
      <c r="B567"/>
      <c r="C567"/>
      <c r="D567"/>
      <c r="E567"/>
      <c r="F567"/>
      <c r="G567" s="29"/>
      <c r="H567" s="35"/>
    </row>
    <row r="568" spans="1:8" x14ac:dyDescent="0.2">
      <c r="A568"/>
      <c r="B568"/>
      <c r="C568"/>
      <c r="D568"/>
      <c r="E568"/>
      <c r="F568"/>
      <c r="G568" s="29"/>
      <c r="H568" s="35"/>
    </row>
    <row r="569" spans="1:8" x14ac:dyDescent="0.2">
      <c r="A569"/>
      <c r="B569"/>
      <c r="C569"/>
      <c r="D569"/>
      <c r="E569"/>
      <c r="F569"/>
      <c r="G569" s="29"/>
      <c r="H569" s="35"/>
    </row>
    <row r="570" spans="1:8" x14ac:dyDescent="0.2">
      <c r="A570"/>
      <c r="B570"/>
      <c r="C570"/>
      <c r="D570"/>
      <c r="E570"/>
      <c r="F570"/>
      <c r="G570" s="29"/>
      <c r="H570" s="35"/>
    </row>
    <row r="571" spans="1:8" x14ac:dyDescent="0.2">
      <c r="A571"/>
      <c r="B571"/>
      <c r="C571"/>
      <c r="D571"/>
      <c r="E571"/>
      <c r="F571"/>
      <c r="G571" s="29"/>
      <c r="H571" s="35"/>
    </row>
    <row r="572" spans="1:8" x14ac:dyDescent="0.2">
      <c r="A572"/>
      <c r="B572"/>
      <c r="C572"/>
      <c r="D572"/>
      <c r="E572"/>
      <c r="F572"/>
      <c r="G572" s="29"/>
      <c r="H572" s="35"/>
    </row>
    <row r="573" spans="1:8" x14ac:dyDescent="0.2">
      <c r="A573"/>
      <c r="B573"/>
      <c r="C573"/>
      <c r="D573"/>
      <c r="E573"/>
      <c r="F573"/>
      <c r="G573" s="29"/>
      <c r="H573" s="35"/>
    </row>
    <row r="574" spans="1:8" x14ac:dyDescent="0.2">
      <c r="A574"/>
      <c r="B574"/>
      <c r="C574"/>
      <c r="D574"/>
      <c r="E574"/>
      <c r="F574"/>
      <c r="G574" s="29"/>
      <c r="H574" s="35"/>
    </row>
    <row r="575" spans="1:8" x14ac:dyDescent="0.2">
      <c r="A575"/>
      <c r="B575"/>
      <c r="C575"/>
      <c r="D575"/>
      <c r="E575"/>
      <c r="F575"/>
      <c r="G575" s="29"/>
      <c r="H575" s="35"/>
    </row>
    <row r="576" spans="1:8" x14ac:dyDescent="0.2">
      <c r="A576"/>
      <c r="B576"/>
      <c r="C576"/>
      <c r="D576"/>
      <c r="E576"/>
      <c r="F576"/>
      <c r="G576" s="29"/>
      <c r="H576" s="35"/>
    </row>
    <row r="577" spans="1:8" x14ac:dyDescent="0.2">
      <c r="A577"/>
      <c r="B577"/>
      <c r="C577"/>
      <c r="D577"/>
      <c r="E577"/>
      <c r="F577"/>
      <c r="G577" s="29"/>
      <c r="H577" s="35"/>
    </row>
    <row r="578" spans="1:8" x14ac:dyDescent="0.2">
      <c r="A578"/>
      <c r="B578"/>
      <c r="C578"/>
      <c r="D578"/>
      <c r="E578"/>
      <c r="F578"/>
      <c r="G578" s="29"/>
      <c r="H578" s="35"/>
    </row>
    <row r="579" spans="1:8" x14ac:dyDescent="0.2">
      <c r="A579"/>
      <c r="B579"/>
      <c r="C579"/>
      <c r="D579"/>
      <c r="E579"/>
      <c r="F579"/>
      <c r="G579" s="29"/>
      <c r="H579" s="35"/>
    </row>
    <row r="580" spans="1:8" x14ac:dyDescent="0.2">
      <c r="A580"/>
      <c r="B580"/>
      <c r="C580"/>
      <c r="D580"/>
      <c r="E580"/>
      <c r="F580"/>
      <c r="G580" s="29"/>
      <c r="H580" s="35"/>
    </row>
    <row r="581" spans="1:8" x14ac:dyDescent="0.2">
      <c r="A581"/>
      <c r="B581"/>
      <c r="C581"/>
      <c r="D581"/>
      <c r="E581"/>
      <c r="F581"/>
      <c r="G581" s="29"/>
      <c r="H581" s="35"/>
    </row>
    <row r="582" spans="1:8" x14ac:dyDescent="0.2">
      <c r="A582"/>
      <c r="B582"/>
      <c r="C582"/>
      <c r="D582"/>
      <c r="E582"/>
      <c r="F582"/>
      <c r="G582" s="29"/>
      <c r="H582" s="35"/>
    </row>
    <row r="583" spans="1:8" x14ac:dyDescent="0.2">
      <c r="A583"/>
      <c r="B583"/>
      <c r="C583"/>
      <c r="D583"/>
      <c r="E583"/>
      <c r="F583"/>
      <c r="G583" s="29"/>
      <c r="H583" s="35"/>
    </row>
    <row r="584" spans="1:8" x14ac:dyDescent="0.2">
      <c r="A584"/>
      <c r="B584"/>
      <c r="C584"/>
      <c r="D584"/>
      <c r="E584"/>
      <c r="F584"/>
      <c r="G584" s="29"/>
      <c r="H584" s="35"/>
    </row>
    <row r="585" spans="1:8" x14ac:dyDescent="0.2">
      <c r="A585"/>
      <c r="B585"/>
      <c r="C585"/>
      <c r="D585"/>
      <c r="E585"/>
      <c r="F585"/>
      <c r="G585" s="29"/>
      <c r="H585" s="35"/>
    </row>
    <row r="586" spans="1:8" x14ac:dyDescent="0.2">
      <c r="A586"/>
      <c r="B586"/>
      <c r="C586"/>
      <c r="D586"/>
      <c r="E586"/>
      <c r="F586"/>
      <c r="G586" s="29"/>
      <c r="H586" s="35"/>
    </row>
    <row r="587" spans="1:8" x14ac:dyDescent="0.2">
      <c r="A587"/>
      <c r="B587"/>
      <c r="C587"/>
      <c r="D587"/>
      <c r="E587"/>
      <c r="F587"/>
      <c r="G587" s="29"/>
      <c r="H587" s="35"/>
    </row>
    <row r="588" spans="1:8" x14ac:dyDescent="0.2">
      <c r="A588"/>
      <c r="B588"/>
      <c r="C588"/>
      <c r="D588"/>
      <c r="E588"/>
      <c r="F588"/>
      <c r="G588" s="29"/>
      <c r="H588" s="35"/>
    </row>
    <row r="589" spans="1:8" x14ac:dyDescent="0.2">
      <c r="A589"/>
      <c r="B589"/>
      <c r="C589"/>
      <c r="D589"/>
      <c r="E589"/>
      <c r="F589"/>
      <c r="G589" s="29"/>
      <c r="H589" s="35"/>
    </row>
    <row r="590" spans="1:8" x14ac:dyDescent="0.2">
      <c r="A590"/>
      <c r="B590"/>
      <c r="C590"/>
      <c r="D590"/>
      <c r="E590"/>
      <c r="F590"/>
      <c r="G590" s="29"/>
      <c r="H590" s="35"/>
    </row>
    <row r="591" spans="1:8" x14ac:dyDescent="0.2">
      <c r="A591"/>
      <c r="B591"/>
      <c r="C591"/>
      <c r="D591"/>
      <c r="E591"/>
      <c r="F591"/>
      <c r="G591" s="29"/>
      <c r="H591" s="35"/>
    </row>
    <row r="592" spans="1:8" x14ac:dyDescent="0.2">
      <c r="A592"/>
      <c r="B592"/>
      <c r="C592"/>
      <c r="D592"/>
      <c r="E592"/>
      <c r="F592"/>
      <c r="G592" s="29"/>
      <c r="H592" s="35"/>
    </row>
    <row r="593" spans="1:8" x14ac:dyDescent="0.2">
      <c r="A593"/>
      <c r="B593"/>
      <c r="C593"/>
      <c r="D593"/>
      <c r="E593"/>
      <c r="F593"/>
      <c r="G593" s="29"/>
      <c r="H593" s="35"/>
    </row>
    <row r="594" spans="1:8" x14ac:dyDescent="0.2">
      <c r="A594"/>
      <c r="B594"/>
      <c r="C594"/>
      <c r="D594"/>
      <c r="E594"/>
      <c r="F594"/>
      <c r="G594" s="29"/>
      <c r="H594" s="35"/>
    </row>
    <row r="595" spans="1:8" x14ac:dyDescent="0.2">
      <c r="A595"/>
      <c r="B595"/>
      <c r="C595"/>
      <c r="D595"/>
      <c r="E595"/>
      <c r="F595"/>
      <c r="G595" s="29"/>
      <c r="H595" s="35"/>
    </row>
    <row r="596" spans="1:8" x14ac:dyDescent="0.2">
      <c r="A596"/>
      <c r="B596"/>
      <c r="C596"/>
      <c r="D596"/>
      <c r="E596"/>
      <c r="F596"/>
      <c r="G596" s="29"/>
      <c r="H596" s="35"/>
    </row>
    <row r="597" spans="1:8" x14ac:dyDescent="0.2">
      <c r="A597"/>
      <c r="B597"/>
      <c r="C597"/>
      <c r="D597"/>
      <c r="E597"/>
      <c r="F597"/>
      <c r="G597" s="29"/>
      <c r="H597" s="35"/>
    </row>
    <row r="598" spans="1:8" x14ac:dyDescent="0.2">
      <c r="A598"/>
      <c r="B598"/>
      <c r="C598"/>
      <c r="D598"/>
      <c r="E598"/>
      <c r="F598"/>
      <c r="G598" s="29"/>
      <c r="H598" s="35"/>
    </row>
    <row r="599" spans="1:8" x14ac:dyDescent="0.2">
      <c r="A599"/>
      <c r="B599"/>
      <c r="C599"/>
      <c r="D599"/>
      <c r="E599"/>
      <c r="F599"/>
      <c r="G599" s="29"/>
      <c r="H599" s="35"/>
    </row>
    <row r="600" spans="1:8" x14ac:dyDescent="0.2">
      <c r="A600"/>
      <c r="B600"/>
      <c r="C600"/>
      <c r="D600"/>
      <c r="E600"/>
      <c r="F600"/>
      <c r="G600" s="29"/>
      <c r="H600" s="35"/>
    </row>
    <row r="601" spans="1:8" x14ac:dyDescent="0.2">
      <c r="A601"/>
      <c r="B601"/>
      <c r="C601"/>
      <c r="D601"/>
      <c r="E601"/>
      <c r="F601"/>
      <c r="G601" s="29"/>
      <c r="H601" s="35"/>
    </row>
    <row r="602" spans="1:8" x14ac:dyDescent="0.2">
      <c r="A602"/>
      <c r="B602"/>
      <c r="C602"/>
      <c r="D602"/>
      <c r="E602"/>
      <c r="F602"/>
      <c r="G602" s="29"/>
      <c r="H602" s="35"/>
    </row>
    <row r="603" spans="1:8" x14ac:dyDescent="0.2">
      <c r="A603"/>
      <c r="B603"/>
      <c r="C603"/>
      <c r="D603"/>
      <c r="E603"/>
      <c r="F603"/>
      <c r="G603" s="29"/>
      <c r="H603" s="35"/>
    </row>
    <row r="604" spans="1:8" x14ac:dyDescent="0.2">
      <c r="A604"/>
      <c r="B604"/>
      <c r="C604"/>
      <c r="D604"/>
      <c r="E604"/>
      <c r="F604"/>
      <c r="G604" s="29"/>
      <c r="H604" s="35"/>
    </row>
    <row r="605" spans="1:8" x14ac:dyDescent="0.2">
      <c r="A605"/>
      <c r="B605"/>
      <c r="C605"/>
      <c r="D605"/>
      <c r="E605"/>
      <c r="F605"/>
      <c r="G605" s="29"/>
      <c r="H605" s="35"/>
    </row>
    <row r="606" spans="1:8" x14ac:dyDescent="0.2">
      <c r="A606"/>
      <c r="B606"/>
      <c r="C606"/>
      <c r="D606"/>
      <c r="E606"/>
      <c r="F606"/>
      <c r="G606" s="29"/>
      <c r="H606" s="35"/>
    </row>
    <row r="607" spans="1:8" x14ac:dyDescent="0.2">
      <c r="A607"/>
      <c r="B607"/>
      <c r="C607"/>
      <c r="D607"/>
      <c r="E607"/>
      <c r="F607"/>
      <c r="G607" s="29"/>
      <c r="H607" s="35"/>
    </row>
    <row r="608" spans="1:8" x14ac:dyDescent="0.2">
      <c r="A608"/>
      <c r="B608"/>
      <c r="C608"/>
      <c r="D608"/>
      <c r="E608"/>
      <c r="F608"/>
      <c r="G608" s="29"/>
      <c r="H608" s="35"/>
    </row>
    <row r="609" spans="1:8" x14ac:dyDescent="0.2">
      <c r="A609"/>
      <c r="B609"/>
      <c r="C609"/>
      <c r="D609"/>
      <c r="E609"/>
      <c r="F609"/>
      <c r="G609" s="29"/>
      <c r="H609" s="35"/>
    </row>
    <row r="610" spans="1:8" x14ac:dyDescent="0.2">
      <c r="A610"/>
      <c r="B610"/>
      <c r="C610"/>
      <c r="D610"/>
      <c r="E610"/>
      <c r="F610"/>
      <c r="G610" s="29"/>
      <c r="H610" s="35"/>
    </row>
    <row r="611" spans="1:8" x14ac:dyDescent="0.2">
      <c r="A611"/>
      <c r="B611"/>
      <c r="C611"/>
      <c r="D611"/>
      <c r="E611"/>
      <c r="F611"/>
      <c r="G611" s="29"/>
      <c r="H611" s="35"/>
    </row>
    <row r="612" spans="1:8" x14ac:dyDescent="0.2">
      <c r="A612"/>
      <c r="B612"/>
      <c r="C612"/>
      <c r="D612"/>
      <c r="E612"/>
      <c r="F612"/>
      <c r="G612" s="29"/>
      <c r="H612" s="35"/>
    </row>
    <row r="613" spans="1:8" x14ac:dyDescent="0.2">
      <c r="A613"/>
      <c r="B613"/>
      <c r="C613"/>
      <c r="D613"/>
      <c r="E613"/>
      <c r="F613"/>
      <c r="G613" s="29"/>
      <c r="H613" s="35"/>
    </row>
    <row r="614" spans="1:8" x14ac:dyDescent="0.2">
      <c r="A614"/>
      <c r="B614"/>
      <c r="C614"/>
      <c r="D614"/>
      <c r="E614"/>
      <c r="F614"/>
      <c r="G614" s="29"/>
      <c r="H614" s="35"/>
    </row>
    <row r="615" spans="1:8" x14ac:dyDescent="0.2">
      <c r="A615"/>
      <c r="B615"/>
      <c r="C615"/>
      <c r="D615"/>
      <c r="E615"/>
      <c r="F615"/>
      <c r="G615" s="29"/>
      <c r="H615" s="35"/>
    </row>
    <row r="616" spans="1:8" x14ac:dyDescent="0.2">
      <c r="A616"/>
      <c r="B616"/>
      <c r="C616"/>
      <c r="D616"/>
      <c r="E616"/>
      <c r="F616"/>
      <c r="G616" s="29"/>
      <c r="H616" s="35"/>
    </row>
    <row r="617" spans="1:8" x14ac:dyDescent="0.2">
      <c r="A617"/>
      <c r="B617"/>
      <c r="C617"/>
      <c r="D617"/>
      <c r="E617"/>
      <c r="F617"/>
      <c r="G617" s="29"/>
      <c r="H617" s="35"/>
    </row>
    <row r="618" spans="1:8" x14ac:dyDescent="0.2">
      <c r="A618"/>
      <c r="B618"/>
      <c r="C618"/>
      <c r="D618"/>
      <c r="E618"/>
      <c r="F618"/>
      <c r="G618" s="29"/>
      <c r="H618" s="35"/>
    </row>
    <row r="619" spans="1:8" x14ac:dyDescent="0.2">
      <c r="A619"/>
      <c r="B619"/>
      <c r="C619"/>
      <c r="D619"/>
      <c r="E619"/>
      <c r="F619"/>
      <c r="G619" s="29"/>
      <c r="H619" s="35"/>
    </row>
    <row r="620" spans="1:8" x14ac:dyDescent="0.2">
      <c r="A620"/>
      <c r="B620"/>
      <c r="C620"/>
      <c r="D620"/>
      <c r="E620"/>
      <c r="F620"/>
      <c r="G620" s="29"/>
      <c r="H620" s="35"/>
    </row>
    <row r="621" spans="1:8" x14ac:dyDescent="0.2">
      <c r="A621"/>
      <c r="B621"/>
      <c r="C621"/>
      <c r="D621"/>
      <c r="E621"/>
      <c r="F621"/>
      <c r="G621" s="29"/>
      <c r="H621" s="35"/>
    </row>
    <row r="622" spans="1:8" x14ac:dyDescent="0.2">
      <c r="A622"/>
      <c r="B622"/>
      <c r="C622"/>
      <c r="D622"/>
      <c r="E622"/>
      <c r="F622"/>
      <c r="G622" s="29"/>
      <c r="H622" s="35"/>
    </row>
    <row r="623" spans="1:8" x14ac:dyDescent="0.2">
      <c r="A623"/>
      <c r="B623"/>
      <c r="C623"/>
      <c r="D623"/>
      <c r="E623"/>
      <c r="F623"/>
      <c r="G623" s="29"/>
      <c r="H623" s="35"/>
    </row>
    <row r="624" spans="1:8" x14ac:dyDescent="0.2">
      <c r="A624"/>
      <c r="B624"/>
      <c r="C624"/>
      <c r="D624"/>
      <c r="E624"/>
      <c r="F624"/>
      <c r="G624" s="29"/>
      <c r="H624" s="35"/>
    </row>
    <row r="625" spans="1:8" x14ac:dyDescent="0.2">
      <c r="A625"/>
      <c r="B625"/>
      <c r="C625"/>
      <c r="D625"/>
      <c r="E625"/>
      <c r="F625"/>
      <c r="G625" s="29"/>
      <c r="H625" s="35"/>
    </row>
    <row r="626" spans="1:8" x14ac:dyDescent="0.2">
      <c r="A626"/>
      <c r="B626"/>
      <c r="C626"/>
      <c r="D626"/>
      <c r="E626"/>
      <c r="F626"/>
      <c r="G626" s="29"/>
      <c r="H626" s="35"/>
    </row>
    <row r="627" spans="1:8" x14ac:dyDescent="0.2">
      <c r="A627"/>
      <c r="B627"/>
      <c r="C627"/>
      <c r="D627"/>
      <c r="E627"/>
      <c r="F627"/>
      <c r="G627" s="29"/>
      <c r="H627" s="35"/>
    </row>
    <row r="628" spans="1:8" x14ac:dyDescent="0.2">
      <c r="A628"/>
      <c r="B628"/>
      <c r="C628"/>
      <c r="D628"/>
      <c r="E628"/>
      <c r="F628"/>
      <c r="G628" s="29"/>
      <c r="H628" s="35"/>
    </row>
    <row r="629" spans="1:8" x14ac:dyDescent="0.2">
      <c r="A629"/>
      <c r="B629"/>
      <c r="C629"/>
      <c r="D629"/>
      <c r="E629"/>
      <c r="F629"/>
      <c r="G629" s="29"/>
      <c r="H629" s="35"/>
    </row>
    <row r="630" spans="1:8" x14ac:dyDescent="0.2">
      <c r="A630"/>
      <c r="B630"/>
      <c r="C630"/>
      <c r="D630"/>
      <c r="E630"/>
      <c r="F630"/>
      <c r="G630" s="29"/>
      <c r="H630" s="35"/>
    </row>
    <row r="631" spans="1:8" x14ac:dyDescent="0.2">
      <c r="A631"/>
      <c r="B631"/>
      <c r="C631"/>
      <c r="D631"/>
      <c r="E631"/>
      <c r="F631"/>
      <c r="G631" s="29"/>
      <c r="H631" s="35"/>
    </row>
    <row r="632" spans="1:8" x14ac:dyDescent="0.2">
      <c r="A632"/>
      <c r="B632"/>
      <c r="C632"/>
      <c r="D632"/>
      <c r="E632"/>
      <c r="F632"/>
      <c r="G632" s="29"/>
      <c r="H632" s="35"/>
    </row>
    <row r="633" spans="1:8" x14ac:dyDescent="0.2">
      <c r="A633"/>
      <c r="B633"/>
      <c r="C633"/>
      <c r="D633"/>
      <c r="E633"/>
      <c r="F633"/>
      <c r="G633" s="29"/>
      <c r="H633" s="35"/>
    </row>
    <row r="634" spans="1:8" x14ac:dyDescent="0.2">
      <c r="A634"/>
      <c r="B634"/>
      <c r="C634"/>
      <c r="D634"/>
      <c r="E634"/>
      <c r="F634"/>
      <c r="G634" s="29"/>
      <c r="H634" s="35"/>
    </row>
    <row r="635" spans="1:8" x14ac:dyDescent="0.2">
      <c r="A635"/>
      <c r="B635"/>
      <c r="C635"/>
      <c r="D635"/>
      <c r="E635"/>
      <c r="F635"/>
      <c r="G635" s="29"/>
      <c r="H635" s="35"/>
    </row>
    <row r="636" spans="1:8" x14ac:dyDescent="0.2">
      <c r="A636"/>
      <c r="B636"/>
      <c r="C636"/>
      <c r="D636"/>
      <c r="E636"/>
      <c r="F636"/>
      <c r="G636" s="29"/>
      <c r="H636" s="35"/>
    </row>
    <row r="637" spans="1:8" x14ac:dyDescent="0.2">
      <c r="A637"/>
      <c r="B637"/>
      <c r="C637"/>
      <c r="D637"/>
      <c r="E637"/>
      <c r="F637"/>
      <c r="G637" s="29"/>
      <c r="H637" s="35"/>
    </row>
    <row r="638" spans="1:8" x14ac:dyDescent="0.2">
      <c r="A638"/>
      <c r="B638"/>
      <c r="C638"/>
      <c r="D638"/>
      <c r="E638"/>
      <c r="F638"/>
      <c r="G638" s="29"/>
      <c r="H638" s="35"/>
    </row>
    <row r="639" spans="1:8" x14ac:dyDescent="0.2">
      <c r="A639"/>
      <c r="B639"/>
      <c r="C639"/>
      <c r="D639"/>
      <c r="E639"/>
      <c r="F639"/>
      <c r="G639" s="29"/>
      <c r="H639" s="35"/>
    </row>
    <row r="640" spans="1:8" x14ac:dyDescent="0.2">
      <c r="A640"/>
      <c r="B640"/>
      <c r="C640"/>
      <c r="D640"/>
      <c r="E640"/>
      <c r="F640"/>
      <c r="G640" s="29"/>
      <c r="H640" s="35"/>
    </row>
    <row r="641" spans="1:8" x14ac:dyDescent="0.2">
      <c r="A641"/>
      <c r="B641"/>
      <c r="C641"/>
      <c r="D641"/>
      <c r="E641"/>
      <c r="F641"/>
      <c r="G641" s="29"/>
      <c r="H641" s="35"/>
    </row>
    <row r="642" spans="1:8" x14ac:dyDescent="0.2">
      <c r="A642"/>
      <c r="B642"/>
      <c r="C642"/>
      <c r="D642"/>
      <c r="E642"/>
      <c r="F642"/>
      <c r="G642" s="29"/>
      <c r="H642" s="35"/>
    </row>
    <row r="643" spans="1:8" x14ac:dyDescent="0.2">
      <c r="A643"/>
      <c r="B643"/>
      <c r="C643"/>
      <c r="D643"/>
      <c r="E643"/>
      <c r="F643"/>
      <c r="G643" s="29"/>
      <c r="H643" s="35"/>
    </row>
    <row r="644" spans="1:8" x14ac:dyDescent="0.2">
      <c r="A644"/>
      <c r="B644"/>
      <c r="C644"/>
      <c r="D644"/>
      <c r="E644"/>
      <c r="F644"/>
      <c r="G644" s="29"/>
      <c r="H644" s="35"/>
    </row>
    <row r="645" spans="1:8" x14ac:dyDescent="0.2">
      <c r="A645"/>
      <c r="B645"/>
      <c r="C645"/>
      <c r="D645"/>
      <c r="E645"/>
      <c r="F645"/>
      <c r="G645" s="29"/>
      <c r="H645" s="35"/>
    </row>
    <row r="646" spans="1:8" x14ac:dyDescent="0.2">
      <c r="A646"/>
      <c r="B646"/>
      <c r="C646"/>
      <c r="D646"/>
      <c r="E646"/>
      <c r="F646"/>
      <c r="G646" s="29"/>
      <c r="H646" s="35"/>
    </row>
    <row r="647" spans="1:8" x14ac:dyDescent="0.2">
      <c r="A647"/>
      <c r="B647"/>
      <c r="C647"/>
      <c r="D647"/>
      <c r="E647"/>
      <c r="F647"/>
      <c r="G647" s="29"/>
      <c r="H647" s="35"/>
    </row>
    <row r="648" spans="1:8" x14ac:dyDescent="0.2">
      <c r="A648"/>
      <c r="B648"/>
      <c r="C648"/>
      <c r="D648"/>
      <c r="E648"/>
      <c r="F648"/>
      <c r="G648" s="29"/>
      <c r="H648" s="35"/>
    </row>
    <row r="649" spans="1:8" x14ac:dyDescent="0.2">
      <c r="A649"/>
      <c r="B649"/>
      <c r="C649"/>
      <c r="D649"/>
      <c r="E649"/>
      <c r="F649"/>
      <c r="G649" s="29"/>
      <c r="H649" s="35"/>
    </row>
    <row r="650" spans="1:8" x14ac:dyDescent="0.2">
      <c r="A650"/>
      <c r="B650"/>
      <c r="C650"/>
      <c r="D650"/>
      <c r="E650"/>
      <c r="F650"/>
      <c r="G650" s="29"/>
      <c r="H650" s="35"/>
    </row>
    <row r="651" spans="1:8" x14ac:dyDescent="0.2">
      <c r="A651"/>
      <c r="B651"/>
      <c r="C651"/>
      <c r="D651"/>
      <c r="E651"/>
      <c r="F651"/>
      <c r="G651" s="29"/>
      <c r="H651" s="35"/>
    </row>
    <row r="652" spans="1:8" x14ac:dyDescent="0.2">
      <c r="A652"/>
      <c r="B652"/>
      <c r="C652"/>
      <c r="D652"/>
      <c r="E652"/>
      <c r="F652"/>
      <c r="G652" s="29"/>
      <c r="H652" s="35"/>
    </row>
    <row r="653" spans="1:8" x14ac:dyDescent="0.2">
      <c r="A653"/>
      <c r="B653"/>
      <c r="C653"/>
      <c r="D653"/>
      <c r="E653"/>
      <c r="F653"/>
      <c r="G653" s="29"/>
      <c r="H653" s="35"/>
    </row>
    <row r="654" spans="1:8" x14ac:dyDescent="0.2">
      <c r="A654"/>
      <c r="B654"/>
      <c r="C654"/>
      <c r="D654"/>
      <c r="E654"/>
      <c r="F654"/>
      <c r="G654" s="29"/>
      <c r="H654" s="35"/>
    </row>
    <row r="655" spans="1:8" x14ac:dyDescent="0.2">
      <c r="A655"/>
      <c r="B655"/>
      <c r="C655"/>
      <c r="D655"/>
      <c r="E655"/>
      <c r="F655"/>
      <c r="G655" s="29"/>
      <c r="H655" s="35"/>
    </row>
    <row r="656" spans="1:8" x14ac:dyDescent="0.2">
      <c r="A656"/>
      <c r="B656"/>
      <c r="C656"/>
      <c r="D656"/>
      <c r="E656"/>
      <c r="F656"/>
      <c r="G656" s="29"/>
      <c r="H656" s="35"/>
    </row>
    <row r="657" spans="1:8" x14ac:dyDescent="0.2">
      <c r="A657"/>
      <c r="B657"/>
      <c r="C657"/>
      <c r="D657"/>
      <c r="E657"/>
      <c r="F657"/>
      <c r="G657" s="29"/>
      <c r="H657" s="35"/>
    </row>
    <row r="658" spans="1:8" x14ac:dyDescent="0.2">
      <c r="A658"/>
      <c r="B658"/>
      <c r="C658"/>
      <c r="D658"/>
      <c r="E658"/>
      <c r="F658"/>
      <c r="G658" s="29"/>
      <c r="H658" s="35"/>
    </row>
    <row r="659" spans="1:8" x14ac:dyDescent="0.2">
      <c r="A659"/>
      <c r="B659"/>
      <c r="C659"/>
      <c r="D659"/>
      <c r="E659"/>
      <c r="F659"/>
      <c r="G659" s="29"/>
      <c r="H659" s="35"/>
    </row>
    <row r="660" spans="1:8" x14ac:dyDescent="0.2">
      <c r="A660"/>
      <c r="B660"/>
      <c r="C660"/>
      <c r="D660"/>
      <c r="E660"/>
      <c r="F660"/>
      <c r="G660" s="29"/>
      <c r="H660" s="35"/>
    </row>
    <row r="661" spans="1:8" x14ac:dyDescent="0.2">
      <c r="A661"/>
      <c r="B661"/>
      <c r="C661"/>
      <c r="D661"/>
      <c r="E661"/>
      <c r="F661"/>
      <c r="G661" s="29"/>
      <c r="H661" s="35"/>
    </row>
    <row r="662" spans="1:8" x14ac:dyDescent="0.2">
      <c r="A662"/>
      <c r="B662"/>
      <c r="C662"/>
      <c r="D662"/>
      <c r="E662"/>
      <c r="F662"/>
      <c r="G662" s="29"/>
      <c r="H662" s="35"/>
    </row>
    <row r="663" spans="1:8" x14ac:dyDescent="0.2">
      <c r="A663"/>
      <c r="B663"/>
      <c r="C663"/>
      <c r="D663"/>
      <c r="E663"/>
      <c r="F663"/>
      <c r="G663" s="29"/>
      <c r="H663" s="35"/>
    </row>
    <row r="664" spans="1:8" x14ac:dyDescent="0.2">
      <c r="A664"/>
      <c r="B664"/>
      <c r="C664"/>
      <c r="D664"/>
      <c r="E664"/>
      <c r="F664"/>
      <c r="G664" s="29"/>
      <c r="H664" s="35"/>
    </row>
    <row r="665" spans="1:8" x14ac:dyDescent="0.2">
      <c r="A665"/>
      <c r="B665"/>
      <c r="C665"/>
      <c r="D665"/>
      <c r="E665"/>
      <c r="F665"/>
      <c r="G665" s="29"/>
      <c r="H665" s="35"/>
    </row>
    <row r="666" spans="1:8" x14ac:dyDescent="0.2">
      <c r="A666"/>
      <c r="B666"/>
      <c r="C666"/>
      <c r="D666"/>
      <c r="E666"/>
      <c r="F666"/>
      <c r="G666" s="29"/>
      <c r="H666" s="35"/>
    </row>
    <row r="667" spans="1:8" x14ac:dyDescent="0.2">
      <c r="A667"/>
      <c r="B667"/>
      <c r="C667"/>
      <c r="D667"/>
      <c r="E667"/>
      <c r="F667"/>
      <c r="G667" s="29"/>
      <c r="H667" s="35"/>
    </row>
    <row r="668" spans="1:8" x14ac:dyDescent="0.2">
      <c r="A668"/>
      <c r="B668"/>
      <c r="C668"/>
      <c r="D668"/>
      <c r="E668"/>
      <c r="F668"/>
      <c r="G668" s="29"/>
      <c r="H668" s="35"/>
    </row>
    <row r="669" spans="1:8" x14ac:dyDescent="0.2">
      <c r="A669"/>
      <c r="B669"/>
      <c r="C669"/>
      <c r="D669"/>
      <c r="E669"/>
      <c r="F669"/>
      <c r="G669" s="29"/>
      <c r="H669" s="35"/>
    </row>
    <row r="670" spans="1:8" x14ac:dyDescent="0.2">
      <c r="A670"/>
      <c r="B670"/>
      <c r="C670"/>
      <c r="D670"/>
      <c r="E670"/>
      <c r="F670"/>
      <c r="G670" s="29"/>
      <c r="H670" s="35"/>
    </row>
    <row r="671" spans="1:8" x14ac:dyDescent="0.2">
      <c r="A671"/>
      <c r="B671"/>
      <c r="C671"/>
      <c r="D671"/>
      <c r="E671"/>
      <c r="F671"/>
      <c r="G671" s="29"/>
      <c r="H671" s="35"/>
    </row>
    <row r="672" spans="1:8" x14ac:dyDescent="0.2">
      <c r="A672"/>
      <c r="B672"/>
      <c r="C672"/>
      <c r="D672"/>
      <c r="E672"/>
      <c r="F672"/>
      <c r="G672" s="29"/>
      <c r="H672" s="35"/>
    </row>
    <row r="673" spans="1:8" x14ac:dyDescent="0.2">
      <c r="A673"/>
      <c r="B673"/>
      <c r="C673"/>
      <c r="D673"/>
      <c r="E673"/>
      <c r="F673"/>
      <c r="G673" s="29"/>
      <c r="H673" s="35"/>
    </row>
    <row r="674" spans="1:8" x14ac:dyDescent="0.2">
      <c r="A674"/>
      <c r="B674"/>
      <c r="C674"/>
      <c r="D674"/>
      <c r="E674"/>
      <c r="F674"/>
      <c r="G674" s="29"/>
      <c r="H674" s="35"/>
    </row>
    <row r="675" spans="1:8" x14ac:dyDescent="0.2">
      <c r="A675"/>
      <c r="B675"/>
      <c r="C675"/>
      <c r="D675"/>
      <c r="E675"/>
      <c r="F675"/>
      <c r="G675" s="29"/>
      <c r="H675" s="35"/>
    </row>
    <row r="676" spans="1:8" x14ac:dyDescent="0.2">
      <c r="A676"/>
      <c r="B676"/>
      <c r="C676"/>
      <c r="D676"/>
      <c r="E676"/>
      <c r="F676"/>
      <c r="G676" s="29"/>
      <c r="H676" s="35"/>
    </row>
    <row r="677" spans="1:8" x14ac:dyDescent="0.2">
      <c r="A677"/>
      <c r="B677"/>
      <c r="C677"/>
      <c r="D677"/>
      <c r="E677"/>
      <c r="F677"/>
      <c r="G677" s="29"/>
      <c r="H677" s="35"/>
    </row>
    <row r="678" spans="1:8" x14ac:dyDescent="0.2">
      <c r="A678"/>
      <c r="B678"/>
      <c r="C678"/>
      <c r="D678"/>
      <c r="E678"/>
      <c r="F678"/>
      <c r="G678" s="29"/>
      <c r="H678" s="35"/>
    </row>
    <row r="679" spans="1:8" x14ac:dyDescent="0.2">
      <c r="A679"/>
      <c r="B679"/>
      <c r="C679"/>
      <c r="D679"/>
      <c r="E679"/>
      <c r="F679"/>
      <c r="G679" s="29"/>
      <c r="H679" s="35"/>
    </row>
    <row r="680" spans="1:8" x14ac:dyDescent="0.2">
      <c r="A680"/>
      <c r="B680"/>
      <c r="C680"/>
      <c r="D680"/>
      <c r="E680"/>
      <c r="F680"/>
      <c r="G680" s="29"/>
      <c r="H680" s="35"/>
    </row>
    <row r="681" spans="1:8" x14ac:dyDescent="0.2">
      <c r="A681"/>
      <c r="B681"/>
      <c r="C681"/>
      <c r="D681"/>
      <c r="E681"/>
      <c r="F681"/>
      <c r="G681" s="29"/>
      <c r="H681" s="35"/>
    </row>
    <row r="682" spans="1:8" x14ac:dyDescent="0.2">
      <c r="A682"/>
      <c r="B682"/>
      <c r="C682"/>
      <c r="D682"/>
      <c r="E682"/>
      <c r="F682"/>
      <c r="G682" s="29"/>
      <c r="H682" s="35"/>
    </row>
    <row r="683" spans="1:8" x14ac:dyDescent="0.2">
      <c r="A683"/>
      <c r="B683"/>
      <c r="C683"/>
      <c r="D683"/>
      <c r="E683"/>
      <c r="F683"/>
      <c r="G683" s="29"/>
      <c r="H683" s="35"/>
    </row>
    <row r="684" spans="1:8" x14ac:dyDescent="0.2">
      <c r="A684"/>
      <c r="B684"/>
      <c r="C684"/>
      <c r="D684"/>
      <c r="E684"/>
      <c r="F684"/>
      <c r="G684" s="29"/>
      <c r="H684" s="35"/>
    </row>
    <row r="685" spans="1:8" x14ac:dyDescent="0.2">
      <c r="A685"/>
      <c r="B685"/>
      <c r="C685"/>
      <c r="D685"/>
      <c r="E685"/>
      <c r="F685"/>
      <c r="G685" s="29"/>
      <c r="H685" s="35"/>
    </row>
    <row r="686" spans="1:8" x14ac:dyDescent="0.2">
      <c r="A686"/>
      <c r="B686"/>
      <c r="C686"/>
      <c r="D686"/>
      <c r="E686"/>
      <c r="F686"/>
      <c r="G686" s="29"/>
      <c r="H686" s="35"/>
    </row>
    <row r="687" spans="1:8" x14ac:dyDescent="0.2">
      <c r="A687"/>
      <c r="B687"/>
      <c r="C687"/>
      <c r="D687"/>
      <c r="E687"/>
      <c r="F687"/>
      <c r="G687" s="29"/>
      <c r="H687" s="35"/>
    </row>
    <row r="688" spans="1:8" x14ac:dyDescent="0.2">
      <c r="A688"/>
      <c r="B688"/>
      <c r="C688"/>
      <c r="D688"/>
      <c r="E688"/>
      <c r="F688"/>
      <c r="G688" s="29"/>
      <c r="H688" s="35"/>
    </row>
    <row r="689" spans="1:8" x14ac:dyDescent="0.2">
      <c r="A689"/>
      <c r="B689"/>
      <c r="C689"/>
      <c r="D689"/>
      <c r="E689"/>
      <c r="F689"/>
      <c r="G689" s="29"/>
      <c r="H689" s="35"/>
    </row>
    <row r="690" spans="1:8" x14ac:dyDescent="0.2">
      <c r="A690"/>
      <c r="B690"/>
      <c r="C690"/>
      <c r="D690"/>
      <c r="E690"/>
      <c r="F690"/>
      <c r="G690" s="29"/>
      <c r="H690" s="35"/>
    </row>
    <row r="691" spans="1:8" x14ac:dyDescent="0.2">
      <c r="A691"/>
      <c r="B691"/>
      <c r="C691"/>
      <c r="D691"/>
      <c r="E691"/>
      <c r="F691"/>
      <c r="G691" s="29"/>
      <c r="H691" s="35"/>
    </row>
    <row r="692" spans="1:8" x14ac:dyDescent="0.2">
      <c r="A692"/>
      <c r="B692"/>
      <c r="C692"/>
      <c r="D692"/>
      <c r="E692"/>
      <c r="F692"/>
      <c r="G692" s="29"/>
      <c r="H692" s="35"/>
    </row>
    <row r="693" spans="1:8" x14ac:dyDescent="0.2">
      <c r="A693"/>
      <c r="B693"/>
      <c r="C693"/>
      <c r="D693"/>
      <c r="E693"/>
      <c r="F693"/>
      <c r="G693" s="29"/>
      <c r="H693" s="35"/>
    </row>
    <row r="694" spans="1:8" x14ac:dyDescent="0.2">
      <c r="A694"/>
      <c r="B694"/>
      <c r="C694"/>
      <c r="D694"/>
      <c r="E694"/>
      <c r="F694"/>
      <c r="G694" s="29"/>
      <c r="H694" s="35"/>
    </row>
    <row r="695" spans="1:8" x14ac:dyDescent="0.2">
      <c r="A695"/>
      <c r="B695"/>
      <c r="C695"/>
      <c r="D695"/>
      <c r="E695"/>
      <c r="F695"/>
      <c r="G695" s="29"/>
      <c r="H695" s="35"/>
    </row>
    <row r="696" spans="1:8" x14ac:dyDescent="0.2">
      <c r="A696"/>
      <c r="B696"/>
      <c r="C696"/>
      <c r="D696"/>
      <c r="E696"/>
      <c r="F696"/>
      <c r="G696" s="29"/>
      <c r="H696" s="35"/>
    </row>
    <row r="697" spans="1:8" x14ac:dyDescent="0.2">
      <c r="A697"/>
      <c r="B697"/>
      <c r="C697"/>
      <c r="D697"/>
      <c r="E697"/>
      <c r="F697"/>
      <c r="G697" s="29"/>
      <c r="H697" s="35"/>
    </row>
    <row r="698" spans="1:8" x14ac:dyDescent="0.2">
      <c r="A698"/>
      <c r="B698"/>
      <c r="C698"/>
      <c r="D698"/>
      <c r="E698"/>
      <c r="F698"/>
      <c r="G698" s="29"/>
      <c r="H698" s="35"/>
    </row>
    <row r="699" spans="1:8" x14ac:dyDescent="0.2">
      <c r="A699"/>
      <c r="B699"/>
      <c r="C699"/>
      <c r="D699"/>
      <c r="E699"/>
      <c r="F699"/>
      <c r="G699" s="29"/>
      <c r="H699" s="35"/>
    </row>
    <row r="700" spans="1:8" x14ac:dyDescent="0.2">
      <c r="A700"/>
      <c r="B700"/>
      <c r="C700"/>
      <c r="D700"/>
      <c r="E700"/>
      <c r="F700"/>
      <c r="G700" s="29"/>
      <c r="H700" s="35"/>
    </row>
    <row r="701" spans="1:8" x14ac:dyDescent="0.2">
      <c r="A701"/>
      <c r="B701"/>
      <c r="C701"/>
      <c r="D701"/>
      <c r="E701"/>
      <c r="F701"/>
      <c r="G701" s="29"/>
      <c r="H701" s="35"/>
    </row>
    <row r="702" spans="1:8" x14ac:dyDescent="0.2">
      <c r="A702"/>
      <c r="B702"/>
      <c r="C702"/>
      <c r="D702"/>
      <c r="E702"/>
      <c r="F702"/>
      <c r="G702" s="29"/>
      <c r="H702" s="35"/>
    </row>
    <row r="703" spans="1:8" x14ac:dyDescent="0.2">
      <c r="A703"/>
      <c r="B703"/>
      <c r="C703"/>
      <c r="D703"/>
      <c r="E703"/>
      <c r="F703"/>
      <c r="G703" s="29"/>
      <c r="H703" s="35"/>
    </row>
    <row r="704" spans="1:8" x14ac:dyDescent="0.2">
      <c r="A704"/>
      <c r="B704"/>
      <c r="C704"/>
      <c r="D704"/>
      <c r="E704"/>
      <c r="F704"/>
      <c r="G704" s="29"/>
      <c r="H704" s="35"/>
    </row>
    <row r="705" spans="1:8" x14ac:dyDescent="0.2">
      <c r="A705"/>
      <c r="B705"/>
      <c r="C705"/>
      <c r="D705"/>
      <c r="E705"/>
      <c r="F705"/>
      <c r="G705" s="29"/>
      <c r="H705" s="35"/>
    </row>
    <row r="706" spans="1:8" x14ac:dyDescent="0.2">
      <c r="A706"/>
      <c r="B706"/>
      <c r="C706"/>
      <c r="D706"/>
      <c r="E706"/>
      <c r="F706"/>
      <c r="G706" s="29"/>
      <c r="H706" s="35"/>
    </row>
    <row r="707" spans="1:8" x14ac:dyDescent="0.2">
      <c r="A707"/>
      <c r="B707"/>
      <c r="C707"/>
      <c r="D707"/>
      <c r="E707"/>
      <c r="F707"/>
      <c r="G707" s="29"/>
      <c r="H707" s="35"/>
    </row>
    <row r="708" spans="1:8" x14ac:dyDescent="0.2">
      <c r="A708"/>
      <c r="B708"/>
      <c r="C708"/>
      <c r="D708"/>
      <c r="E708"/>
      <c r="F708"/>
      <c r="G708" s="29"/>
      <c r="H708" s="35"/>
    </row>
    <row r="709" spans="1:8" x14ac:dyDescent="0.2">
      <c r="A709"/>
      <c r="B709"/>
      <c r="C709"/>
      <c r="D709"/>
      <c r="E709"/>
      <c r="F709"/>
      <c r="G709" s="29"/>
      <c r="H709" s="35"/>
    </row>
    <row r="710" spans="1:8" x14ac:dyDescent="0.2">
      <c r="A710"/>
      <c r="B710"/>
      <c r="C710"/>
      <c r="D710"/>
      <c r="E710"/>
      <c r="F710"/>
      <c r="G710" s="29"/>
      <c r="H710" s="35"/>
    </row>
    <row r="711" spans="1:8" x14ac:dyDescent="0.2">
      <c r="A711"/>
      <c r="B711"/>
      <c r="C711"/>
      <c r="D711"/>
      <c r="E711"/>
      <c r="F711"/>
      <c r="G711" s="29"/>
      <c r="H711" s="35"/>
    </row>
    <row r="712" spans="1:8" x14ac:dyDescent="0.2">
      <c r="A712"/>
      <c r="B712"/>
      <c r="C712"/>
      <c r="D712"/>
      <c r="E712"/>
      <c r="F712"/>
      <c r="G712" s="29"/>
      <c r="H712" s="35"/>
    </row>
    <row r="713" spans="1:8" x14ac:dyDescent="0.2">
      <c r="A713"/>
      <c r="B713"/>
      <c r="C713"/>
      <c r="D713"/>
      <c r="E713"/>
      <c r="F713"/>
      <c r="G713" s="29"/>
      <c r="H713" s="35"/>
    </row>
    <row r="714" spans="1:8" x14ac:dyDescent="0.2">
      <c r="A714"/>
      <c r="B714"/>
      <c r="C714"/>
      <c r="D714"/>
      <c r="E714"/>
      <c r="F714"/>
      <c r="G714" s="29"/>
      <c r="H714" s="35"/>
    </row>
    <row r="715" spans="1:8" x14ac:dyDescent="0.2">
      <c r="A715"/>
      <c r="B715"/>
      <c r="C715"/>
      <c r="D715"/>
      <c r="E715"/>
      <c r="F715"/>
      <c r="G715" s="29"/>
      <c r="H715" s="35"/>
    </row>
    <row r="716" spans="1:8" x14ac:dyDescent="0.2">
      <c r="A716"/>
      <c r="B716"/>
      <c r="C716"/>
      <c r="D716"/>
      <c r="E716"/>
      <c r="F716"/>
      <c r="G716" s="29"/>
      <c r="H716" s="35"/>
    </row>
    <row r="717" spans="1:8" x14ac:dyDescent="0.2">
      <c r="A717"/>
      <c r="B717"/>
      <c r="C717"/>
      <c r="D717"/>
      <c r="E717"/>
      <c r="F717"/>
      <c r="G717" s="29"/>
      <c r="H717" s="35"/>
    </row>
    <row r="718" spans="1:8" x14ac:dyDescent="0.2">
      <c r="A718"/>
      <c r="B718"/>
      <c r="C718"/>
      <c r="D718"/>
      <c r="E718"/>
      <c r="F718"/>
      <c r="G718" s="29"/>
      <c r="H718" s="35"/>
    </row>
    <row r="719" spans="1:8" x14ac:dyDescent="0.2">
      <c r="A719"/>
      <c r="B719"/>
      <c r="C719"/>
      <c r="D719"/>
      <c r="E719"/>
      <c r="F719"/>
      <c r="G719" s="29"/>
      <c r="H719" s="35"/>
    </row>
    <row r="720" spans="1:8" x14ac:dyDescent="0.2">
      <c r="A720"/>
      <c r="B720"/>
      <c r="C720"/>
      <c r="D720"/>
      <c r="E720"/>
      <c r="F720"/>
      <c r="G720" s="29"/>
      <c r="H720" s="35"/>
    </row>
    <row r="721" spans="1:8" x14ac:dyDescent="0.2">
      <c r="A721"/>
      <c r="B721"/>
      <c r="C721"/>
      <c r="D721"/>
      <c r="E721"/>
      <c r="F721" s="29"/>
      <c r="G721" s="29"/>
      <c r="H721" s="35"/>
    </row>
    <row r="722" spans="1:8" x14ac:dyDescent="0.2">
      <c r="A722"/>
      <c r="B722"/>
      <c r="C722"/>
      <c r="D722"/>
      <c r="E722"/>
      <c r="F722" s="29"/>
      <c r="G722" s="29"/>
      <c r="H722" s="35"/>
    </row>
    <row r="723" spans="1:8" x14ac:dyDescent="0.2">
      <c r="A723"/>
      <c r="B723"/>
      <c r="C723"/>
      <c r="D723"/>
      <c r="E723"/>
      <c r="F723" s="29"/>
      <c r="G723" s="29"/>
      <c r="H723" s="35"/>
    </row>
    <row r="724" spans="1:8" x14ac:dyDescent="0.2">
      <c r="A724"/>
      <c r="B724"/>
      <c r="C724"/>
      <c r="D724"/>
      <c r="E724"/>
      <c r="F724" s="29"/>
      <c r="G724" s="29"/>
      <c r="H724" s="35"/>
    </row>
    <row r="725" spans="1:8" x14ac:dyDescent="0.2">
      <c r="A725"/>
      <c r="B725"/>
      <c r="C725"/>
      <c r="D725"/>
      <c r="E725"/>
      <c r="F725" s="29"/>
      <c r="G725" s="29"/>
      <c r="H725" s="35"/>
    </row>
    <row r="726" spans="1:8" x14ac:dyDescent="0.2">
      <c r="A726"/>
      <c r="B726"/>
      <c r="C726"/>
      <c r="D726"/>
      <c r="E726"/>
      <c r="F726" s="29"/>
      <c r="G726" s="29"/>
      <c r="H726" s="35"/>
    </row>
    <row r="727" spans="1:8" x14ac:dyDescent="0.2">
      <c r="A727"/>
      <c r="B727"/>
      <c r="C727"/>
      <c r="D727"/>
      <c r="E727"/>
      <c r="F727" s="29"/>
      <c r="G727" s="29"/>
      <c r="H727" s="35"/>
    </row>
    <row r="728" spans="1:8" x14ac:dyDescent="0.2">
      <c r="A728"/>
      <c r="B728"/>
      <c r="C728"/>
      <c r="D728"/>
      <c r="E728"/>
      <c r="F728" s="29"/>
      <c r="G728" s="29"/>
      <c r="H728" s="35"/>
    </row>
    <row r="729" spans="1:8" x14ac:dyDescent="0.2">
      <c r="A729"/>
      <c r="B729"/>
      <c r="C729"/>
      <c r="D729"/>
      <c r="E729"/>
      <c r="F729" s="29"/>
      <c r="G729" s="29"/>
      <c r="H729" s="35"/>
    </row>
    <row r="730" spans="1:8" x14ac:dyDescent="0.2">
      <c r="A730"/>
      <c r="B730"/>
      <c r="C730"/>
      <c r="D730"/>
      <c r="E730"/>
      <c r="F730" s="29"/>
      <c r="G730" s="29"/>
      <c r="H730" s="35"/>
    </row>
    <row r="731" spans="1:8" x14ac:dyDescent="0.2">
      <c r="A731"/>
      <c r="B731"/>
      <c r="C731"/>
      <c r="D731"/>
      <c r="E731"/>
      <c r="F731" s="29"/>
      <c r="G731" s="29"/>
      <c r="H731" s="35"/>
    </row>
    <row r="732" spans="1:8" x14ac:dyDescent="0.2">
      <c r="A732"/>
      <c r="B732"/>
      <c r="C732"/>
      <c r="D732"/>
      <c r="E732"/>
      <c r="F732" s="29"/>
      <c r="G732" s="29"/>
      <c r="H732" s="35"/>
    </row>
    <row r="733" spans="1:8" x14ac:dyDescent="0.2">
      <c r="A733"/>
      <c r="B733"/>
      <c r="C733"/>
      <c r="D733"/>
      <c r="E733"/>
      <c r="F733" s="29"/>
      <c r="G733" s="29"/>
      <c r="H733" s="35"/>
    </row>
    <row r="734" spans="1:8" x14ac:dyDescent="0.2">
      <c r="A734"/>
      <c r="B734"/>
      <c r="C734"/>
      <c r="D734"/>
      <c r="E734"/>
      <c r="F734" s="29"/>
      <c r="G734" s="29"/>
      <c r="H734" s="35"/>
    </row>
    <row r="735" spans="1:8" x14ac:dyDescent="0.2">
      <c r="A735"/>
      <c r="B735"/>
      <c r="C735"/>
      <c r="D735"/>
      <c r="E735"/>
      <c r="F735" s="29"/>
      <c r="G735" s="29"/>
      <c r="H735" s="35"/>
    </row>
    <row r="736" spans="1:8" x14ac:dyDescent="0.2">
      <c r="A736"/>
      <c r="B736"/>
      <c r="C736"/>
      <c r="D736"/>
      <c r="E736"/>
      <c r="F736" s="29"/>
      <c r="G736" s="29"/>
      <c r="H736" s="35"/>
    </row>
    <row r="737" spans="1:8" x14ac:dyDescent="0.2">
      <c r="A737"/>
      <c r="B737"/>
      <c r="C737"/>
      <c r="D737"/>
      <c r="E737"/>
      <c r="F737" s="29"/>
      <c r="G737" s="29"/>
      <c r="H737" s="35"/>
    </row>
    <row r="738" spans="1:8" x14ac:dyDescent="0.2">
      <c r="A738"/>
      <c r="B738"/>
      <c r="C738"/>
      <c r="D738"/>
      <c r="E738"/>
      <c r="F738" s="29"/>
      <c r="G738" s="29"/>
      <c r="H738" s="35"/>
    </row>
    <row r="739" spans="1:8" x14ac:dyDescent="0.2">
      <c r="A739"/>
      <c r="B739"/>
      <c r="C739"/>
      <c r="D739"/>
      <c r="E739"/>
      <c r="F739" s="29"/>
      <c r="G739" s="29"/>
      <c r="H739" s="35"/>
    </row>
    <row r="740" spans="1:8" x14ac:dyDescent="0.2">
      <c r="A740"/>
      <c r="B740"/>
      <c r="C740"/>
      <c r="D740"/>
      <c r="E740"/>
      <c r="F740" s="29"/>
      <c r="G740" s="29"/>
      <c r="H740" s="35"/>
    </row>
    <row r="741" spans="1:8" x14ac:dyDescent="0.2">
      <c r="A741"/>
      <c r="B741"/>
      <c r="C741"/>
      <c r="D741"/>
      <c r="E741"/>
      <c r="F741" s="29"/>
      <c r="G741" s="29"/>
      <c r="H741" s="35"/>
    </row>
    <row r="742" spans="1:8" x14ac:dyDescent="0.2">
      <c r="A742"/>
      <c r="B742"/>
      <c r="C742"/>
      <c r="D742"/>
      <c r="E742"/>
      <c r="F742" s="29"/>
      <c r="G742" s="29"/>
      <c r="H742" s="35"/>
    </row>
    <row r="743" spans="1:8" x14ac:dyDescent="0.2">
      <c r="A743"/>
      <c r="B743"/>
      <c r="C743"/>
      <c r="D743"/>
      <c r="E743"/>
      <c r="F743" s="29"/>
      <c r="G743" s="29"/>
      <c r="H743" s="35"/>
    </row>
    <row r="744" spans="1:8" x14ac:dyDescent="0.2">
      <c r="A744"/>
      <c r="B744"/>
      <c r="C744"/>
      <c r="D744"/>
      <c r="E744"/>
      <c r="F744" s="29"/>
      <c r="G744" s="29"/>
      <c r="H744" s="35"/>
    </row>
    <row r="745" spans="1:8" x14ac:dyDescent="0.2">
      <c r="A745"/>
      <c r="B745"/>
      <c r="C745"/>
      <c r="D745"/>
      <c r="E745"/>
      <c r="F745" s="29"/>
      <c r="G745" s="29"/>
      <c r="H745" s="35"/>
    </row>
    <row r="746" spans="1:8" x14ac:dyDescent="0.2">
      <c r="A746"/>
      <c r="B746"/>
      <c r="C746"/>
      <c r="D746"/>
      <c r="E746"/>
      <c r="F746" s="29"/>
      <c r="G746" s="29"/>
      <c r="H746" s="35"/>
    </row>
    <row r="747" spans="1:8" x14ac:dyDescent="0.2">
      <c r="A747"/>
      <c r="B747"/>
      <c r="C747"/>
      <c r="D747"/>
      <c r="E747"/>
      <c r="F747" s="29"/>
      <c r="G747" s="29"/>
      <c r="H747" s="35"/>
    </row>
    <row r="748" spans="1:8" x14ac:dyDescent="0.2">
      <c r="A748"/>
      <c r="B748"/>
      <c r="C748"/>
      <c r="D748"/>
      <c r="E748"/>
      <c r="F748" s="29"/>
      <c r="G748" s="29"/>
      <c r="H748" s="35"/>
    </row>
    <row r="749" spans="1:8" x14ac:dyDescent="0.2">
      <c r="A749"/>
      <c r="B749"/>
      <c r="C749"/>
      <c r="D749"/>
      <c r="E749"/>
      <c r="F749" s="29"/>
      <c r="G749" s="29"/>
      <c r="H749" s="35"/>
    </row>
    <row r="750" spans="1:8" x14ac:dyDescent="0.2">
      <c r="A750"/>
      <c r="B750"/>
      <c r="C750"/>
      <c r="D750"/>
      <c r="E750"/>
      <c r="F750" s="29"/>
      <c r="G750" s="29"/>
      <c r="H750" s="35"/>
    </row>
    <row r="751" spans="1:8" x14ac:dyDescent="0.2">
      <c r="A751"/>
      <c r="B751"/>
      <c r="C751"/>
      <c r="D751"/>
      <c r="E751"/>
      <c r="F751" s="29"/>
      <c r="G751" s="29"/>
      <c r="H751" s="35"/>
    </row>
    <row r="752" spans="1:8" x14ac:dyDescent="0.2">
      <c r="A752"/>
      <c r="B752"/>
      <c r="C752"/>
      <c r="D752"/>
      <c r="E752"/>
      <c r="F752" s="29"/>
      <c r="G752" s="29"/>
      <c r="H752" s="35"/>
    </row>
    <row r="753" spans="1:8" x14ac:dyDescent="0.2">
      <c r="A753"/>
      <c r="B753"/>
      <c r="C753"/>
      <c r="D753"/>
      <c r="E753"/>
      <c r="F753" s="29"/>
      <c r="G753" s="29"/>
      <c r="H753" s="35"/>
    </row>
    <row r="754" spans="1:8" x14ac:dyDescent="0.2">
      <c r="A754"/>
      <c r="B754"/>
      <c r="C754"/>
      <c r="D754"/>
      <c r="E754"/>
      <c r="F754" s="29"/>
      <c r="G754" s="29"/>
      <c r="H754" s="35"/>
    </row>
    <row r="755" spans="1:8" x14ac:dyDescent="0.2">
      <c r="A755"/>
      <c r="B755"/>
      <c r="C755"/>
      <c r="D755"/>
      <c r="E755"/>
      <c r="F755" s="29"/>
      <c r="G755" s="29"/>
      <c r="H755" s="35"/>
    </row>
    <row r="756" spans="1:8" x14ac:dyDescent="0.2">
      <c r="A756"/>
      <c r="B756"/>
      <c r="C756"/>
      <c r="D756"/>
      <c r="E756"/>
      <c r="F756" s="29"/>
      <c r="G756" s="29"/>
      <c r="H756" s="35"/>
    </row>
    <row r="757" spans="1:8" x14ac:dyDescent="0.2">
      <c r="A757"/>
      <c r="B757"/>
      <c r="C757"/>
      <c r="D757"/>
      <c r="E757"/>
      <c r="F757" s="29"/>
      <c r="G757" s="29"/>
      <c r="H757" s="35"/>
    </row>
    <row r="758" spans="1:8" x14ac:dyDescent="0.2">
      <c r="A758"/>
      <c r="B758"/>
      <c r="C758"/>
      <c r="D758"/>
      <c r="E758"/>
      <c r="F758" s="29"/>
      <c r="G758" s="29"/>
      <c r="H758" s="35"/>
    </row>
    <row r="759" spans="1:8" x14ac:dyDescent="0.2">
      <c r="A759"/>
      <c r="B759"/>
      <c r="C759"/>
      <c r="D759"/>
      <c r="E759"/>
      <c r="F759" s="29"/>
      <c r="G759" s="29"/>
      <c r="H759" s="35"/>
    </row>
    <row r="760" spans="1:8" x14ac:dyDescent="0.2">
      <c r="A760"/>
      <c r="B760"/>
      <c r="C760"/>
      <c r="D760"/>
      <c r="E760"/>
      <c r="F760" s="29"/>
      <c r="G760" s="29"/>
      <c r="H760" s="35"/>
    </row>
    <row r="761" spans="1:8" x14ac:dyDescent="0.2">
      <c r="A761"/>
      <c r="B761"/>
      <c r="C761"/>
      <c r="D761"/>
      <c r="E761"/>
      <c r="F761" s="29"/>
      <c r="G761" s="29"/>
      <c r="H761" s="35"/>
    </row>
    <row r="762" spans="1:8" x14ac:dyDescent="0.2">
      <c r="A762"/>
      <c r="B762"/>
      <c r="C762"/>
      <c r="D762"/>
      <c r="E762"/>
      <c r="F762" s="29"/>
      <c r="G762" s="29"/>
      <c r="H762" s="35"/>
    </row>
    <row r="763" spans="1:8" x14ac:dyDescent="0.2">
      <c r="A763"/>
      <c r="B763"/>
      <c r="C763"/>
      <c r="D763"/>
      <c r="E763"/>
      <c r="F763" s="29"/>
      <c r="G763" s="29"/>
      <c r="H763" s="35"/>
    </row>
    <row r="764" spans="1:8" x14ac:dyDescent="0.2">
      <c r="A764"/>
      <c r="B764"/>
      <c r="C764"/>
      <c r="D764"/>
      <c r="E764"/>
      <c r="F764" s="29"/>
      <c r="G764" s="29"/>
      <c r="H764" s="35"/>
    </row>
    <row r="765" spans="1:8" x14ac:dyDescent="0.2">
      <c r="A765"/>
      <c r="B765"/>
      <c r="C765"/>
      <c r="D765"/>
      <c r="E765"/>
      <c r="F765" s="29"/>
      <c r="G765" s="29"/>
      <c r="H765" s="35"/>
    </row>
    <row r="766" spans="1:8" x14ac:dyDescent="0.2">
      <c r="A766"/>
      <c r="B766"/>
      <c r="C766"/>
      <c r="D766"/>
      <c r="E766"/>
      <c r="F766" s="29"/>
      <c r="G766" s="29"/>
      <c r="H766" s="35"/>
    </row>
    <row r="767" spans="1:8" x14ac:dyDescent="0.2">
      <c r="A767"/>
      <c r="B767"/>
      <c r="C767"/>
      <c r="D767"/>
      <c r="E767"/>
      <c r="F767" s="29"/>
      <c r="G767" s="29"/>
      <c r="H767" s="35"/>
    </row>
    <row r="768" spans="1:8" x14ac:dyDescent="0.2">
      <c r="A768"/>
      <c r="B768"/>
      <c r="C768"/>
      <c r="D768"/>
      <c r="E768"/>
      <c r="F768" s="29"/>
      <c r="G768" s="29"/>
      <c r="H768" s="35"/>
    </row>
    <row r="769" spans="1:8" x14ac:dyDescent="0.2">
      <c r="A769"/>
      <c r="B769"/>
      <c r="C769"/>
      <c r="D769"/>
      <c r="E769"/>
      <c r="F769" s="29"/>
      <c r="G769" s="29"/>
      <c r="H769" s="35"/>
    </row>
    <row r="770" spans="1:8" x14ac:dyDescent="0.2">
      <c r="A770"/>
      <c r="B770"/>
      <c r="C770"/>
      <c r="D770"/>
      <c r="E770"/>
      <c r="F770" s="29"/>
      <c r="G770" s="29"/>
      <c r="H770" s="35"/>
    </row>
    <row r="771" spans="1:8" x14ac:dyDescent="0.2">
      <c r="A771"/>
      <c r="B771"/>
      <c r="C771"/>
      <c r="D771"/>
      <c r="E771"/>
      <c r="F771" s="29"/>
      <c r="G771" s="29"/>
      <c r="H771" s="35"/>
    </row>
    <row r="772" spans="1:8" x14ac:dyDescent="0.2">
      <c r="A772"/>
      <c r="B772"/>
      <c r="C772"/>
      <c r="D772"/>
      <c r="E772"/>
      <c r="F772" s="29"/>
      <c r="G772" s="29"/>
      <c r="H772" s="35"/>
    </row>
    <row r="773" spans="1:8" x14ac:dyDescent="0.2">
      <c r="A773"/>
      <c r="B773"/>
      <c r="C773"/>
      <c r="D773"/>
      <c r="E773"/>
      <c r="F773" s="29"/>
      <c r="G773" s="29"/>
      <c r="H773" s="35"/>
    </row>
    <row r="774" spans="1:8" x14ac:dyDescent="0.2">
      <c r="A774"/>
      <c r="B774"/>
      <c r="C774"/>
      <c r="D774"/>
      <c r="E774"/>
      <c r="F774" s="29"/>
      <c r="G774" s="29"/>
      <c r="H774" s="35"/>
    </row>
    <row r="775" spans="1:8" x14ac:dyDescent="0.2">
      <c r="A775"/>
      <c r="B775"/>
      <c r="C775"/>
      <c r="D775"/>
      <c r="E775"/>
      <c r="F775" s="29"/>
      <c r="G775" s="29"/>
      <c r="H775" s="35"/>
    </row>
    <row r="776" spans="1:8" x14ac:dyDescent="0.2">
      <c r="A776"/>
      <c r="B776"/>
      <c r="C776"/>
      <c r="D776"/>
      <c r="E776"/>
      <c r="F776" s="29"/>
      <c r="G776" s="29"/>
      <c r="H776" s="35"/>
    </row>
    <row r="777" spans="1:8" x14ac:dyDescent="0.2">
      <c r="A777"/>
      <c r="B777"/>
      <c r="C777"/>
      <c r="D777"/>
      <c r="E777"/>
      <c r="F777" s="29"/>
      <c r="G777" s="29"/>
      <c r="H777" s="35"/>
    </row>
    <row r="778" spans="1:8" x14ac:dyDescent="0.2">
      <c r="A778"/>
      <c r="B778"/>
      <c r="C778"/>
      <c r="D778"/>
      <c r="E778"/>
      <c r="F778" s="29"/>
      <c r="G778" s="29"/>
      <c r="H778" s="35"/>
    </row>
    <row r="779" spans="1:8" x14ac:dyDescent="0.2">
      <c r="A779"/>
      <c r="B779"/>
      <c r="C779"/>
      <c r="D779"/>
      <c r="E779"/>
      <c r="F779" s="29"/>
      <c r="G779" s="29"/>
      <c r="H779" s="35"/>
    </row>
    <row r="780" spans="1:8" x14ac:dyDescent="0.2">
      <c r="A780"/>
      <c r="B780"/>
      <c r="C780"/>
      <c r="D780"/>
      <c r="E780"/>
      <c r="F780" s="29"/>
      <c r="G780" s="29"/>
      <c r="H780" s="35"/>
    </row>
    <row r="781" spans="1:8" x14ac:dyDescent="0.2">
      <c r="A781"/>
      <c r="B781"/>
      <c r="C781"/>
      <c r="D781"/>
      <c r="E781"/>
      <c r="F781" s="29"/>
      <c r="G781" s="29"/>
      <c r="H781" s="35"/>
    </row>
    <row r="782" spans="1:8" x14ac:dyDescent="0.2">
      <c r="A782"/>
      <c r="B782"/>
      <c r="C782"/>
      <c r="D782"/>
      <c r="E782"/>
      <c r="F782" s="29"/>
      <c r="G782" s="29"/>
      <c r="H782" s="35"/>
    </row>
    <row r="783" spans="1:8" x14ac:dyDescent="0.2">
      <c r="A783"/>
      <c r="B783"/>
      <c r="C783"/>
      <c r="D783"/>
      <c r="E783"/>
      <c r="F783" s="29"/>
      <c r="G783" s="29"/>
      <c r="H783" s="35"/>
    </row>
    <row r="784" spans="1:8" x14ac:dyDescent="0.2">
      <c r="A784"/>
      <c r="B784"/>
      <c r="C784"/>
      <c r="D784"/>
      <c r="E784"/>
      <c r="F784" s="29"/>
      <c r="G784" s="29"/>
      <c r="H784" s="35"/>
    </row>
    <row r="785" spans="1:8" x14ac:dyDescent="0.2">
      <c r="A785"/>
      <c r="B785"/>
      <c r="C785"/>
      <c r="D785"/>
      <c r="E785"/>
      <c r="F785" s="29"/>
      <c r="G785" s="29"/>
      <c r="H785" s="35"/>
    </row>
    <row r="786" spans="1:8" x14ac:dyDescent="0.2">
      <c r="A786"/>
      <c r="B786"/>
      <c r="C786"/>
      <c r="D786"/>
      <c r="E786"/>
      <c r="F786" s="29"/>
      <c r="G786" s="29"/>
      <c r="H786" s="35"/>
    </row>
    <row r="787" spans="1:8" x14ac:dyDescent="0.2">
      <c r="A787"/>
      <c r="B787"/>
      <c r="C787"/>
      <c r="D787"/>
      <c r="E787"/>
      <c r="F787" s="29"/>
      <c r="G787" s="29"/>
      <c r="H787" s="35"/>
    </row>
    <row r="788" spans="1:8" x14ac:dyDescent="0.2">
      <c r="A788"/>
      <c r="B788"/>
      <c r="C788"/>
      <c r="D788"/>
      <c r="E788"/>
      <c r="F788" s="29"/>
      <c r="G788" s="29"/>
      <c r="H788" s="35"/>
    </row>
    <row r="789" spans="1:8" x14ac:dyDescent="0.2">
      <c r="A789"/>
      <c r="B789"/>
      <c r="C789"/>
      <c r="D789"/>
      <c r="E789"/>
      <c r="F789" s="29"/>
      <c r="G789" s="29"/>
      <c r="H789" s="35"/>
    </row>
    <row r="790" spans="1:8" x14ac:dyDescent="0.2">
      <c r="A790"/>
      <c r="B790"/>
      <c r="C790"/>
      <c r="D790"/>
      <c r="E790"/>
      <c r="F790" s="29"/>
      <c r="G790" s="29"/>
      <c r="H790" s="35"/>
    </row>
    <row r="791" spans="1:8" x14ac:dyDescent="0.2">
      <c r="A791"/>
      <c r="B791"/>
      <c r="C791"/>
      <c r="D791"/>
      <c r="E791"/>
      <c r="F791" s="29"/>
      <c r="G791" s="29"/>
      <c r="H791" s="35"/>
    </row>
    <row r="792" spans="1:8" x14ac:dyDescent="0.2">
      <c r="A792"/>
      <c r="B792"/>
      <c r="C792"/>
      <c r="D792"/>
      <c r="E792"/>
      <c r="F792" s="29"/>
      <c r="G792" s="29"/>
      <c r="H792" s="35"/>
    </row>
    <row r="793" spans="1:8" x14ac:dyDescent="0.2">
      <c r="A793"/>
      <c r="B793"/>
      <c r="C793"/>
      <c r="D793"/>
      <c r="E793"/>
      <c r="F793" s="29"/>
      <c r="G793" s="29"/>
      <c r="H793" s="35"/>
    </row>
    <row r="794" spans="1:8" x14ac:dyDescent="0.2">
      <c r="A794"/>
      <c r="B794"/>
      <c r="C794"/>
      <c r="D794"/>
      <c r="E794"/>
      <c r="F794" s="29"/>
      <c r="G794" s="29"/>
      <c r="H794" s="35"/>
    </row>
    <row r="795" spans="1:8" x14ac:dyDescent="0.2">
      <c r="A795"/>
      <c r="B795"/>
      <c r="C795"/>
      <c r="D795"/>
      <c r="E795"/>
      <c r="F795" s="29"/>
      <c r="G795" s="29"/>
      <c r="H795" s="35"/>
    </row>
    <row r="796" spans="1:8" x14ac:dyDescent="0.2">
      <c r="A796"/>
      <c r="B796"/>
      <c r="C796"/>
      <c r="D796"/>
      <c r="E796"/>
      <c r="F796" s="29"/>
      <c r="G796" s="29"/>
      <c r="H796" s="35"/>
    </row>
    <row r="797" spans="1:8" x14ac:dyDescent="0.2">
      <c r="A797"/>
      <c r="B797"/>
      <c r="C797"/>
      <c r="D797"/>
      <c r="E797"/>
      <c r="F797" s="29"/>
      <c r="G797" s="29"/>
      <c r="H797" s="35"/>
    </row>
    <row r="798" spans="1:8" x14ac:dyDescent="0.2">
      <c r="A798"/>
      <c r="B798"/>
      <c r="C798"/>
      <c r="D798"/>
      <c r="E798"/>
      <c r="F798" s="29"/>
      <c r="G798" s="29"/>
      <c r="H798" s="35"/>
    </row>
    <row r="799" spans="1:8" x14ac:dyDescent="0.2">
      <c r="A799"/>
      <c r="B799"/>
      <c r="C799"/>
      <c r="D799"/>
      <c r="E799"/>
      <c r="F799" s="29"/>
      <c r="G799" s="29"/>
      <c r="H799" s="35"/>
    </row>
    <row r="800" spans="1:8" x14ac:dyDescent="0.2">
      <c r="A800"/>
      <c r="B800"/>
      <c r="C800"/>
      <c r="D800"/>
      <c r="E800"/>
      <c r="F800" s="29"/>
      <c r="G800" s="29"/>
      <c r="H800" s="35"/>
    </row>
    <row r="801" spans="1:8" x14ac:dyDescent="0.2">
      <c r="A801"/>
      <c r="B801"/>
      <c r="C801"/>
      <c r="D801"/>
      <c r="E801"/>
      <c r="F801" s="29"/>
      <c r="G801" s="29"/>
      <c r="H801" s="35"/>
    </row>
    <row r="802" spans="1:8" x14ac:dyDescent="0.2">
      <c r="A802"/>
      <c r="B802"/>
      <c r="C802"/>
      <c r="D802"/>
      <c r="E802"/>
      <c r="F802" s="29"/>
      <c r="G802" s="29"/>
      <c r="H802" s="35"/>
    </row>
    <row r="803" spans="1:8" x14ac:dyDescent="0.2">
      <c r="A803"/>
      <c r="B803"/>
      <c r="C803"/>
      <c r="D803"/>
      <c r="E803"/>
      <c r="F803" s="29"/>
      <c r="G803" s="29"/>
      <c r="H803" s="35"/>
    </row>
    <row r="804" spans="1:8" x14ac:dyDescent="0.2">
      <c r="A804"/>
      <c r="B804"/>
      <c r="C804"/>
      <c r="D804"/>
      <c r="E804"/>
      <c r="F804" s="29"/>
      <c r="G804" s="29"/>
      <c r="H804" s="35"/>
    </row>
    <row r="805" spans="1:8" x14ac:dyDescent="0.2">
      <c r="A805"/>
      <c r="B805"/>
      <c r="C805"/>
      <c r="D805"/>
      <c r="E805"/>
      <c r="F805" s="29"/>
      <c r="G805" s="29"/>
      <c r="H805" s="35"/>
    </row>
    <row r="806" spans="1:8" x14ac:dyDescent="0.2">
      <c r="A806"/>
      <c r="B806"/>
      <c r="C806"/>
      <c r="D806"/>
      <c r="E806"/>
      <c r="F806" s="29"/>
      <c r="G806" s="29"/>
      <c r="H806" s="35"/>
    </row>
    <row r="807" spans="1:8" x14ac:dyDescent="0.2">
      <c r="A807"/>
      <c r="B807"/>
      <c r="C807"/>
      <c r="D807"/>
      <c r="E807"/>
      <c r="F807" s="29"/>
      <c r="G807" s="29"/>
      <c r="H807" s="35"/>
    </row>
    <row r="808" spans="1:8" x14ac:dyDescent="0.2">
      <c r="A808"/>
      <c r="B808"/>
      <c r="C808"/>
      <c r="D808"/>
      <c r="E808"/>
      <c r="F808" s="29"/>
      <c r="G808" s="29"/>
      <c r="H808" s="35"/>
    </row>
    <row r="809" spans="1:8" x14ac:dyDescent="0.2">
      <c r="A809"/>
      <c r="B809"/>
      <c r="C809"/>
      <c r="D809"/>
      <c r="E809"/>
      <c r="F809" s="29"/>
      <c r="G809" s="29"/>
      <c r="H809" s="35"/>
    </row>
    <row r="810" spans="1:8" x14ac:dyDescent="0.2">
      <c r="A810"/>
      <c r="B810"/>
      <c r="C810"/>
      <c r="D810"/>
      <c r="E810"/>
      <c r="F810" s="29"/>
      <c r="G810" s="29"/>
      <c r="H810" s="35"/>
    </row>
    <row r="811" spans="1:8" x14ac:dyDescent="0.2">
      <c r="A811"/>
      <c r="B811"/>
      <c r="C811"/>
      <c r="D811"/>
      <c r="E811"/>
      <c r="F811" s="29"/>
      <c r="G811" s="29"/>
      <c r="H811" s="35"/>
    </row>
    <row r="812" spans="1:8" x14ac:dyDescent="0.2">
      <c r="A812"/>
      <c r="B812"/>
      <c r="C812"/>
      <c r="D812"/>
      <c r="E812"/>
      <c r="F812" s="29"/>
      <c r="G812" s="29"/>
      <c r="H812" s="35"/>
    </row>
    <row r="813" spans="1:8" x14ac:dyDescent="0.2">
      <c r="A813"/>
      <c r="B813"/>
      <c r="C813"/>
      <c r="D813"/>
      <c r="E813"/>
      <c r="F813" s="29"/>
      <c r="G813" s="29"/>
      <c r="H813" s="35"/>
    </row>
    <row r="814" spans="1:8" x14ac:dyDescent="0.2">
      <c r="A814"/>
      <c r="B814"/>
      <c r="C814"/>
      <c r="D814"/>
      <c r="E814"/>
      <c r="F814" s="29"/>
      <c r="G814" s="29"/>
      <c r="H814" s="35"/>
    </row>
    <row r="815" spans="1:8" x14ac:dyDescent="0.2">
      <c r="A815"/>
      <c r="B815"/>
      <c r="C815"/>
      <c r="D815"/>
      <c r="E815"/>
      <c r="F815" s="29"/>
      <c r="G815" s="29"/>
      <c r="H815" s="35"/>
    </row>
    <row r="816" spans="1:8" x14ac:dyDescent="0.2">
      <c r="A816"/>
      <c r="B816"/>
      <c r="C816"/>
      <c r="D816"/>
      <c r="E816"/>
      <c r="F816" s="29"/>
      <c r="G816" s="29"/>
      <c r="H816" s="35"/>
    </row>
    <row r="817" spans="1:8" x14ac:dyDescent="0.2">
      <c r="A817"/>
      <c r="B817"/>
      <c r="C817"/>
      <c r="D817"/>
      <c r="E817"/>
      <c r="F817" s="29"/>
      <c r="G817" s="29"/>
      <c r="H817" s="35"/>
    </row>
    <row r="818" spans="1:8" x14ac:dyDescent="0.2">
      <c r="A818"/>
      <c r="B818"/>
      <c r="C818"/>
      <c r="D818"/>
      <c r="E818"/>
      <c r="F818" s="29"/>
      <c r="G818" s="29"/>
      <c r="H818" s="35"/>
    </row>
    <row r="819" spans="1:8" x14ac:dyDescent="0.2">
      <c r="A819"/>
      <c r="B819"/>
      <c r="C819"/>
      <c r="D819"/>
      <c r="E819"/>
      <c r="F819" s="29"/>
      <c r="G819" s="29"/>
      <c r="H819" s="35"/>
    </row>
    <row r="820" spans="1:8" x14ac:dyDescent="0.2">
      <c r="A820"/>
      <c r="B820"/>
      <c r="C820"/>
      <c r="D820"/>
      <c r="E820"/>
      <c r="F820" s="29"/>
      <c r="G820" s="29"/>
      <c r="H820" s="35"/>
    </row>
    <row r="821" spans="1:8" x14ac:dyDescent="0.2">
      <c r="A821"/>
      <c r="B821"/>
      <c r="C821"/>
      <c r="D821"/>
      <c r="E821"/>
      <c r="F821" s="29"/>
      <c r="G821" s="29"/>
      <c r="H821" s="35"/>
    </row>
    <row r="822" spans="1:8" x14ac:dyDescent="0.2">
      <c r="A822"/>
      <c r="B822"/>
      <c r="C822"/>
      <c r="D822"/>
      <c r="E822"/>
      <c r="F822" s="29"/>
      <c r="G822" s="29"/>
      <c r="H822" s="35"/>
    </row>
    <row r="823" spans="1:8" x14ac:dyDescent="0.2">
      <c r="A823"/>
      <c r="B823"/>
      <c r="C823"/>
      <c r="D823"/>
      <c r="E823"/>
      <c r="F823" s="29"/>
      <c r="G823" s="29"/>
      <c r="H823" s="35"/>
    </row>
    <row r="824" spans="1:8" x14ac:dyDescent="0.2">
      <c r="A824"/>
      <c r="B824"/>
      <c r="C824"/>
      <c r="D824"/>
      <c r="E824"/>
      <c r="F824" s="29"/>
      <c r="G824" s="29"/>
      <c r="H824" s="35"/>
    </row>
    <row r="825" spans="1:8" x14ac:dyDescent="0.2">
      <c r="A825"/>
      <c r="B825"/>
      <c r="C825"/>
      <c r="D825"/>
      <c r="E825"/>
      <c r="F825" s="29"/>
      <c r="G825" s="29"/>
      <c r="H825" s="35"/>
    </row>
    <row r="826" spans="1:8" x14ac:dyDescent="0.2">
      <c r="A826"/>
      <c r="B826"/>
      <c r="C826"/>
      <c r="D826"/>
      <c r="E826"/>
      <c r="F826" s="29"/>
      <c r="G826" s="29"/>
      <c r="H826" s="35"/>
    </row>
    <row r="827" spans="1:8" x14ac:dyDescent="0.2">
      <c r="A827"/>
      <c r="B827"/>
      <c r="C827"/>
      <c r="D827"/>
      <c r="E827"/>
      <c r="F827" s="29"/>
      <c r="G827" s="29"/>
      <c r="H827" s="35"/>
    </row>
    <row r="828" spans="1:8" x14ac:dyDescent="0.2">
      <c r="A828"/>
      <c r="B828"/>
      <c r="C828"/>
      <c r="D828"/>
      <c r="E828"/>
      <c r="F828" s="29"/>
      <c r="G828" s="29"/>
      <c r="H828" s="35"/>
    </row>
    <row r="829" spans="1:8" x14ac:dyDescent="0.2">
      <c r="A829"/>
      <c r="B829"/>
      <c r="C829"/>
      <c r="D829"/>
      <c r="E829"/>
      <c r="F829" s="29"/>
      <c r="G829" s="29"/>
      <c r="H829" s="35"/>
    </row>
    <row r="830" spans="1:8" x14ac:dyDescent="0.2">
      <c r="A830"/>
      <c r="B830"/>
      <c r="C830"/>
      <c r="D830"/>
      <c r="E830"/>
      <c r="F830" s="29"/>
      <c r="G830" s="29"/>
      <c r="H830" s="35"/>
    </row>
    <row r="831" spans="1:8" x14ac:dyDescent="0.2">
      <c r="A831"/>
      <c r="B831"/>
      <c r="C831"/>
      <c r="D831"/>
      <c r="E831"/>
      <c r="F831" s="29"/>
      <c r="G831" s="29"/>
      <c r="H831" s="35"/>
    </row>
    <row r="832" spans="1:8" x14ac:dyDescent="0.2">
      <c r="A832"/>
      <c r="B832"/>
      <c r="C832"/>
      <c r="D832"/>
      <c r="E832"/>
      <c r="F832" s="29"/>
      <c r="G832" s="29"/>
      <c r="H832" s="35"/>
    </row>
    <row r="833" spans="1:8" x14ac:dyDescent="0.2">
      <c r="A833"/>
      <c r="B833"/>
      <c r="C833"/>
      <c r="D833"/>
      <c r="E833"/>
      <c r="F833" s="29"/>
      <c r="G833" s="29"/>
      <c r="H833" s="35"/>
    </row>
    <row r="834" spans="1:8" x14ac:dyDescent="0.2">
      <c r="A834"/>
      <c r="B834"/>
      <c r="C834"/>
      <c r="D834"/>
      <c r="E834"/>
      <c r="F834" s="29"/>
      <c r="G834" s="29"/>
      <c r="H834" s="35"/>
    </row>
    <row r="835" spans="1:8" x14ac:dyDescent="0.2">
      <c r="A835"/>
      <c r="B835"/>
      <c r="C835"/>
      <c r="D835"/>
      <c r="E835"/>
      <c r="F835" s="29"/>
      <c r="G835" s="29"/>
      <c r="H835" s="35"/>
    </row>
    <row r="836" spans="1:8" x14ac:dyDescent="0.2">
      <c r="A836"/>
      <c r="B836"/>
      <c r="C836"/>
      <c r="D836"/>
      <c r="E836"/>
      <c r="F836" s="29"/>
      <c r="G836" s="29"/>
      <c r="H836" s="35"/>
    </row>
    <row r="837" spans="1:8" x14ac:dyDescent="0.2">
      <c r="A837"/>
      <c r="B837"/>
      <c r="C837"/>
      <c r="D837"/>
      <c r="E837"/>
      <c r="F837" s="29"/>
      <c r="G837" s="29"/>
      <c r="H837" s="35"/>
    </row>
    <row r="838" spans="1:8" x14ac:dyDescent="0.2">
      <c r="A838"/>
      <c r="B838"/>
      <c r="C838"/>
      <c r="D838"/>
      <c r="E838"/>
      <c r="F838" s="29"/>
      <c r="G838" s="29"/>
      <c r="H838" s="35"/>
    </row>
    <row r="839" spans="1:8" x14ac:dyDescent="0.2">
      <c r="A839"/>
      <c r="B839"/>
      <c r="C839"/>
      <c r="D839"/>
      <c r="E839"/>
      <c r="F839" s="29"/>
      <c r="G839" s="29"/>
      <c r="H839" s="35"/>
    </row>
    <row r="840" spans="1:8" x14ac:dyDescent="0.2">
      <c r="A840"/>
      <c r="B840"/>
      <c r="C840"/>
      <c r="D840"/>
      <c r="E840"/>
      <c r="F840" s="29"/>
      <c r="G840" s="29"/>
      <c r="H840" s="35"/>
    </row>
    <row r="841" spans="1:8" x14ac:dyDescent="0.2">
      <c r="A841"/>
      <c r="B841"/>
      <c r="C841"/>
      <c r="D841"/>
      <c r="E841"/>
      <c r="F841" s="29"/>
      <c r="G841" s="29"/>
      <c r="H841" s="35"/>
    </row>
    <row r="842" spans="1:8" x14ac:dyDescent="0.2">
      <c r="A842"/>
      <c r="B842"/>
      <c r="C842"/>
      <c r="D842"/>
      <c r="E842"/>
      <c r="F842" s="29"/>
      <c r="G842" s="29"/>
      <c r="H842" s="35"/>
    </row>
    <row r="843" spans="1:8" x14ac:dyDescent="0.2">
      <c r="A843"/>
      <c r="B843"/>
      <c r="C843"/>
      <c r="D843"/>
      <c r="E843"/>
      <c r="F843" s="29"/>
      <c r="G843" s="29"/>
      <c r="H843" s="35"/>
    </row>
    <row r="844" spans="1:8" x14ac:dyDescent="0.2">
      <c r="A844"/>
      <c r="B844"/>
      <c r="C844"/>
      <c r="D844"/>
      <c r="E844"/>
      <c r="F844" s="29"/>
      <c r="G844" s="29"/>
      <c r="H844" s="35"/>
    </row>
    <row r="845" spans="1:8" x14ac:dyDescent="0.2">
      <c r="A845"/>
      <c r="B845"/>
      <c r="C845"/>
      <c r="D845"/>
      <c r="E845"/>
      <c r="F845" s="29"/>
      <c r="G845" s="29"/>
      <c r="H845" s="35"/>
    </row>
    <row r="846" spans="1:8" x14ac:dyDescent="0.2">
      <c r="A846"/>
      <c r="B846"/>
      <c r="C846"/>
      <c r="D846"/>
      <c r="E846"/>
      <c r="F846" s="29"/>
      <c r="G846" s="29"/>
      <c r="H846" s="35"/>
    </row>
    <row r="847" spans="1:8" x14ac:dyDescent="0.2">
      <c r="A847"/>
      <c r="B847"/>
      <c r="C847"/>
      <c r="D847"/>
      <c r="E847"/>
      <c r="F847" s="29"/>
      <c r="G847" s="29"/>
      <c r="H847" s="35"/>
    </row>
    <row r="848" spans="1:8" x14ac:dyDescent="0.2">
      <c r="A848"/>
      <c r="B848"/>
      <c r="C848"/>
      <c r="D848"/>
      <c r="E848"/>
      <c r="F848" s="29"/>
      <c r="G848" s="29"/>
      <c r="H848" s="35"/>
    </row>
    <row r="849" spans="1:8" x14ac:dyDescent="0.2">
      <c r="A849"/>
      <c r="B849"/>
      <c r="C849"/>
      <c r="D849"/>
      <c r="E849"/>
      <c r="F849" s="29"/>
      <c r="G849" s="29"/>
      <c r="H849" s="35"/>
    </row>
    <row r="850" spans="1:8" x14ac:dyDescent="0.2">
      <c r="A850"/>
      <c r="B850"/>
      <c r="C850"/>
      <c r="D850"/>
      <c r="E850"/>
      <c r="F850" s="29"/>
      <c r="G850" s="29"/>
      <c r="H850" s="35"/>
    </row>
    <row r="851" spans="1:8" x14ac:dyDescent="0.2">
      <c r="A851"/>
      <c r="B851"/>
      <c r="C851"/>
      <c r="D851"/>
      <c r="E851"/>
      <c r="F851" s="29"/>
      <c r="G851" s="29"/>
      <c r="H851" s="35"/>
    </row>
    <row r="852" spans="1:8" x14ac:dyDescent="0.2">
      <c r="A852"/>
      <c r="B852"/>
      <c r="C852"/>
      <c r="D852"/>
      <c r="E852"/>
      <c r="F852" s="29"/>
      <c r="G852" s="29"/>
      <c r="H852" s="35"/>
    </row>
    <row r="853" spans="1:8" x14ac:dyDescent="0.2">
      <c r="A853"/>
      <c r="B853"/>
      <c r="C853"/>
      <c r="D853"/>
      <c r="E853"/>
      <c r="F853" s="29"/>
      <c r="G853" s="29"/>
      <c r="H853" s="35"/>
    </row>
    <row r="854" spans="1:8" x14ac:dyDescent="0.2">
      <c r="A854"/>
      <c r="B854"/>
      <c r="C854"/>
      <c r="D854"/>
      <c r="E854"/>
      <c r="F854" s="29"/>
      <c r="G854" s="29"/>
      <c r="H854" s="35"/>
    </row>
    <row r="855" spans="1:8" x14ac:dyDescent="0.2">
      <c r="A855"/>
      <c r="B855"/>
      <c r="C855"/>
      <c r="D855"/>
      <c r="E855"/>
      <c r="F855" s="29"/>
      <c r="G855" s="29"/>
      <c r="H855" s="35"/>
    </row>
    <row r="856" spans="1:8" x14ac:dyDescent="0.2">
      <c r="A856"/>
      <c r="B856"/>
      <c r="C856"/>
      <c r="D856"/>
      <c r="E856"/>
      <c r="F856" s="29"/>
      <c r="G856" s="29"/>
      <c r="H856" s="35"/>
    </row>
    <row r="857" spans="1:8" x14ac:dyDescent="0.2">
      <c r="A857"/>
      <c r="B857"/>
      <c r="C857"/>
      <c r="D857"/>
      <c r="E857"/>
      <c r="F857" s="29"/>
      <c r="G857" s="29"/>
      <c r="H857" s="35"/>
    </row>
    <row r="858" spans="1:8" x14ac:dyDescent="0.2">
      <c r="A858"/>
      <c r="B858"/>
      <c r="C858"/>
      <c r="D858"/>
      <c r="E858"/>
      <c r="F858" s="29"/>
      <c r="G858" s="29"/>
      <c r="H858" s="35"/>
    </row>
    <row r="859" spans="1:8" x14ac:dyDescent="0.2">
      <c r="A859"/>
      <c r="B859"/>
      <c r="C859"/>
      <c r="D859"/>
      <c r="E859"/>
      <c r="F859" s="29"/>
      <c r="G859" s="29"/>
      <c r="H859" s="35"/>
    </row>
    <row r="860" spans="1:8" x14ac:dyDescent="0.2">
      <c r="A860"/>
      <c r="B860"/>
      <c r="C860"/>
      <c r="D860"/>
      <c r="E860"/>
      <c r="F860" s="29"/>
      <c r="G860" s="29"/>
      <c r="H860" s="35"/>
    </row>
    <row r="861" spans="1:8" x14ac:dyDescent="0.2">
      <c r="A861"/>
      <c r="B861"/>
      <c r="C861"/>
      <c r="D861"/>
      <c r="E861"/>
      <c r="F861" s="29"/>
      <c r="G861" s="29"/>
      <c r="H861" s="35"/>
    </row>
    <row r="862" spans="1:8" x14ac:dyDescent="0.2">
      <c r="A862"/>
      <c r="B862"/>
      <c r="C862"/>
      <c r="D862"/>
      <c r="E862"/>
      <c r="F862" s="29"/>
      <c r="G862" s="29"/>
      <c r="H862" s="35"/>
    </row>
    <row r="863" spans="1:8" x14ac:dyDescent="0.2">
      <c r="A863"/>
      <c r="B863"/>
      <c r="C863"/>
      <c r="D863"/>
      <c r="E863"/>
      <c r="F863" s="29"/>
      <c r="G863" s="29"/>
      <c r="H863" s="35"/>
    </row>
    <row r="864" spans="1:8" x14ac:dyDescent="0.2">
      <c r="A864"/>
      <c r="B864"/>
      <c r="C864"/>
      <c r="D864"/>
      <c r="E864"/>
      <c r="F864" s="29"/>
      <c r="G864" s="29"/>
      <c r="H864" s="35"/>
    </row>
    <row r="865" spans="1:8" x14ac:dyDescent="0.2">
      <c r="A865"/>
      <c r="B865"/>
      <c r="C865"/>
      <c r="D865"/>
      <c r="E865"/>
      <c r="F865" s="29"/>
      <c r="G865" s="29"/>
      <c r="H865" s="35"/>
    </row>
    <row r="866" spans="1:8" x14ac:dyDescent="0.2">
      <c r="A866"/>
      <c r="B866"/>
      <c r="C866"/>
      <c r="D866"/>
      <c r="E866"/>
      <c r="F866" s="29"/>
      <c r="G866" s="29"/>
      <c r="H866" s="35"/>
    </row>
    <row r="867" spans="1:8" x14ac:dyDescent="0.2">
      <c r="A867"/>
      <c r="B867"/>
      <c r="C867"/>
      <c r="D867"/>
      <c r="E867"/>
      <c r="F867" s="29"/>
      <c r="G867" s="29"/>
      <c r="H867" s="35"/>
    </row>
    <row r="868" spans="1:8" x14ac:dyDescent="0.2">
      <c r="A868"/>
      <c r="B868"/>
      <c r="C868"/>
      <c r="D868"/>
      <c r="E868"/>
      <c r="F868" s="29"/>
      <c r="G868" s="29"/>
      <c r="H868" s="35"/>
    </row>
    <row r="869" spans="1:8" x14ac:dyDescent="0.2">
      <c r="A869"/>
      <c r="B869"/>
      <c r="C869"/>
      <c r="D869"/>
      <c r="E869"/>
      <c r="F869" s="29"/>
      <c r="G869" s="29"/>
      <c r="H869" s="35"/>
    </row>
    <row r="870" spans="1:8" x14ac:dyDescent="0.2">
      <c r="A870"/>
      <c r="B870"/>
      <c r="C870"/>
      <c r="D870"/>
      <c r="E870"/>
      <c r="F870" s="29"/>
      <c r="G870" s="29"/>
      <c r="H870" s="35"/>
    </row>
    <row r="871" spans="1:8" x14ac:dyDescent="0.2">
      <c r="A871"/>
      <c r="B871"/>
      <c r="C871"/>
      <c r="D871"/>
      <c r="E871"/>
      <c r="F871" s="29"/>
      <c r="G871" s="29"/>
      <c r="H871" s="35"/>
    </row>
    <row r="872" spans="1:8" x14ac:dyDescent="0.2">
      <c r="A872"/>
      <c r="B872"/>
      <c r="C872"/>
      <c r="D872"/>
      <c r="E872"/>
      <c r="F872" s="29"/>
      <c r="G872" s="29"/>
      <c r="H872" s="35"/>
    </row>
    <row r="873" spans="1:8" x14ac:dyDescent="0.2">
      <c r="A873"/>
      <c r="B873"/>
      <c r="C873"/>
      <c r="D873"/>
      <c r="E873"/>
      <c r="F873" s="29"/>
      <c r="G873" s="29"/>
      <c r="H873" s="35"/>
    </row>
    <row r="874" spans="1:8" x14ac:dyDescent="0.2">
      <c r="A874"/>
      <c r="B874"/>
      <c r="C874"/>
      <c r="D874"/>
      <c r="E874"/>
      <c r="F874" s="29"/>
      <c r="G874" s="29"/>
      <c r="H874" s="35"/>
    </row>
    <row r="875" spans="1:8" x14ac:dyDescent="0.2">
      <c r="A875"/>
      <c r="B875"/>
      <c r="C875"/>
      <c r="D875"/>
      <c r="E875"/>
      <c r="F875" s="29"/>
      <c r="G875" s="29"/>
      <c r="H875" s="35"/>
    </row>
    <row r="876" spans="1:8" x14ac:dyDescent="0.2">
      <c r="A876"/>
      <c r="B876"/>
      <c r="C876"/>
      <c r="D876"/>
      <c r="E876"/>
      <c r="F876" s="29"/>
      <c r="G876" s="29"/>
      <c r="H876" s="35"/>
    </row>
    <row r="877" spans="1:8" x14ac:dyDescent="0.2">
      <c r="A877"/>
      <c r="B877"/>
      <c r="C877"/>
      <c r="D877"/>
      <c r="E877"/>
      <c r="F877" s="29"/>
      <c r="G877" s="29"/>
      <c r="H877" s="35"/>
    </row>
    <row r="878" spans="1:8" x14ac:dyDescent="0.2">
      <c r="A878"/>
      <c r="B878"/>
      <c r="C878"/>
      <c r="D878"/>
      <c r="E878"/>
      <c r="F878" s="29"/>
      <c r="G878" s="29"/>
      <c r="H878" s="35"/>
    </row>
    <row r="879" spans="1:8" x14ac:dyDescent="0.2">
      <c r="A879"/>
      <c r="B879"/>
      <c r="C879"/>
      <c r="D879"/>
      <c r="E879"/>
      <c r="F879" s="29"/>
      <c r="G879" s="29"/>
      <c r="H879" s="35"/>
    </row>
    <row r="880" spans="1:8" x14ac:dyDescent="0.2">
      <c r="A880"/>
      <c r="B880"/>
      <c r="C880"/>
      <c r="D880"/>
      <c r="E880"/>
      <c r="F880" s="29"/>
      <c r="G880" s="29"/>
      <c r="H880" s="35"/>
    </row>
    <row r="881" spans="1:8" x14ac:dyDescent="0.2">
      <c r="A881"/>
      <c r="B881"/>
      <c r="C881"/>
      <c r="D881"/>
      <c r="E881"/>
      <c r="F881" s="29"/>
      <c r="G881" s="29"/>
      <c r="H881" s="35"/>
    </row>
    <row r="882" spans="1:8" x14ac:dyDescent="0.2">
      <c r="A882"/>
      <c r="B882"/>
      <c r="C882"/>
      <c r="D882"/>
      <c r="E882"/>
      <c r="F882" s="29"/>
      <c r="G882" s="29"/>
      <c r="H882" s="35"/>
    </row>
    <row r="883" spans="1:8" x14ac:dyDescent="0.2">
      <c r="A883"/>
      <c r="B883"/>
      <c r="C883"/>
      <c r="D883"/>
      <c r="E883"/>
      <c r="F883" s="29"/>
      <c r="G883" s="29"/>
      <c r="H883" s="35"/>
    </row>
    <row r="884" spans="1:8" x14ac:dyDescent="0.2">
      <c r="A884"/>
      <c r="B884"/>
      <c r="C884"/>
      <c r="D884"/>
      <c r="E884"/>
      <c r="F884" s="29"/>
      <c r="G884" s="29"/>
      <c r="H884" s="35"/>
    </row>
    <row r="885" spans="1:8" x14ac:dyDescent="0.2">
      <c r="A885"/>
      <c r="B885"/>
      <c r="C885"/>
      <c r="D885"/>
      <c r="E885"/>
      <c r="F885" s="29"/>
      <c r="G885" s="29"/>
      <c r="H885" s="35"/>
    </row>
    <row r="886" spans="1:8" x14ac:dyDescent="0.2">
      <c r="A886"/>
      <c r="B886"/>
      <c r="C886"/>
      <c r="D886"/>
      <c r="E886"/>
      <c r="F886" s="29"/>
      <c r="G886" s="29"/>
      <c r="H886" s="35"/>
    </row>
    <row r="887" spans="1:8" x14ac:dyDescent="0.2">
      <c r="A887"/>
      <c r="B887"/>
      <c r="C887"/>
      <c r="D887"/>
      <c r="E887"/>
      <c r="F887" s="29"/>
      <c r="G887" s="29"/>
      <c r="H887" s="35"/>
    </row>
    <row r="888" spans="1:8" x14ac:dyDescent="0.2">
      <c r="A888"/>
      <c r="B888"/>
      <c r="C888"/>
      <c r="D888"/>
      <c r="E888"/>
      <c r="F888" s="29"/>
      <c r="G888" s="29"/>
      <c r="H888" s="35"/>
    </row>
    <row r="889" spans="1:8" x14ac:dyDescent="0.2">
      <c r="A889"/>
      <c r="B889"/>
      <c r="C889"/>
      <c r="D889"/>
      <c r="E889"/>
      <c r="F889" s="29"/>
      <c r="G889" s="29"/>
      <c r="H889" s="35"/>
    </row>
    <row r="890" spans="1:8" x14ac:dyDescent="0.2">
      <c r="A890"/>
      <c r="B890"/>
      <c r="C890"/>
      <c r="D890"/>
      <c r="E890"/>
      <c r="F890" s="29"/>
      <c r="G890" s="29"/>
      <c r="H890" s="35"/>
    </row>
    <row r="891" spans="1:8" x14ac:dyDescent="0.2">
      <c r="A891"/>
      <c r="B891"/>
      <c r="C891"/>
      <c r="D891"/>
      <c r="E891"/>
      <c r="F891" s="29"/>
      <c r="G891" s="29"/>
      <c r="H891" s="35"/>
    </row>
    <row r="892" spans="1:8" x14ac:dyDescent="0.2">
      <c r="A892"/>
      <c r="B892"/>
      <c r="C892"/>
      <c r="D892"/>
      <c r="E892"/>
      <c r="F892" s="29"/>
      <c r="G892" s="29"/>
      <c r="H892" s="35"/>
    </row>
    <row r="893" spans="1:8" x14ac:dyDescent="0.2">
      <c r="A893"/>
      <c r="B893"/>
      <c r="C893"/>
      <c r="D893"/>
      <c r="E893"/>
      <c r="F893" s="29"/>
      <c r="G893" s="29"/>
      <c r="H893" s="35"/>
    </row>
    <row r="894" spans="1:8" x14ac:dyDescent="0.2">
      <c r="A894"/>
      <c r="B894"/>
      <c r="C894"/>
      <c r="D894"/>
      <c r="E894"/>
      <c r="F894" s="29"/>
      <c r="G894" s="29"/>
      <c r="H894" s="35"/>
    </row>
    <row r="895" spans="1:8" x14ac:dyDescent="0.2">
      <c r="A895"/>
      <c r="B895"/>
      <c r="C895"/>
      <c r="D895"/>
      <c r="E895"/>
      <c r="F895" s="29"/>
      <c r="G895" s="29"/>
      <c r="H895" s="35"/>
    </row>
    <row r="896" spans="1:8" x14ac:dyDescent="0.2">
      <c r="A896"/>
      <c r="B896"/>
      <c r="C896"/>
      <c r="D896"/>
      <c r="E896"/>
      <c r="F896" s="29"/>
      <c r="G896" s="29"/>
      <c r="H896" s="35"/>
    </row>
    <row r="897" spans="1:8" x14ac:dyDescent="0.2">
      <c r="A897"/>
      <c r="B897"/>
      <c r="C897"/>
      <c r="D897"/>
      <c r="E897"/>
      <c r="F897" s="29"/>
      <c r="G897" s="29"/>
      <c r="H897" s="35"/>
    </row>
    <row r="898" spans="1:8" x14ac:dyDescent="0.2">
      <c r="A898"/>
      <c r="B898"/>
      <c r="C898"/>
      <c r="D898"/>
      <c r="E898"/>
      <c r="F898" s="29"/>
      <c r="G898" s="29"/>
      <c r="H898" s="35"/>
    </row>
    <row r="899" spans="1:8" x14ac:dyDescent="0.2">
      <c r="A899"/>
      <c r="B899"/>
      <c r="C899"/>
      <c r="D899"/>
      <c r="E899"/>
      <c r="F899" s="29"/>
      <c r="G899" s="29"/>
      <c r="H899" s="35"/>
    </row>
    <row r="900" spans="1:8" x14ac:dyDescent="0.2">
      <c r="A900"/>
      <c r="B900"/>
      <c r="C900"/>
      <c r="D900"/>
      <c r="E900"/>
      <c r="F900" s="29"/>
      <c r="G900" s="29"/>
      <c r="H900" s="35"/>
    </row>
    <row r="901" spans="1:8" x14ac:dyDescent="0.2">
      <c r="A901"/>
      <c r="B901"/>
      <c r="C901"/>
      <c r="D901"/>
      <c r="E901"/>
      <c r="F901" s="29"/>
      <c r="G901" s="29"/>
      <c r="H901" s="35"/>
    </row>
    <row r="902" spans="1:8" x14ac:dyDescent="0.2">
      <c r="A902"/>
      <c r="B902"/>
      <c r="C902"/>
      <c r="D902"/>
      <c r="E902"/>
      <c r="F902" s="29"/>
      <c r="G902" s="29"/>
      <c r="H902" s="35"/>
    </row>
    <row r="903" spans="1:8" x14ac:dyDescent="0.2">
      <c r="A903"/>
      <c r="B903"/>
      <c r="C903"/>
      <c r="D903"/>
      <c r="E903"/>
      <c r="F903" s="29"/>
      <c r="G903" s="29"/>
      <c r="H903" s="35"/>
    </row>
    <row r="904" spans="1:8" x14ac:dyDescent="0.2">
      <c r="A904"/>
      <c r="B904"/>
      <c r="C904"/>
      <c r="D904"/>
      <c r="E904"/>
      <c r="F904" s="29"/>
      <c r="G904" s="29"/>
      <c r="H904" s="35"/>
    </row>
    <row r="905" spans="1:8" x14ac:dyDescent="0.2">
      <c r="A905"/>
      <c r="B905"/>
      <c r="C905"/>
      <c r="D905"/>
      <c r="E905"/>
      <c r="F905" s="29"/>
      <c r="G905" s="29"/>
      <c r="H905" s="35"/>
    </row>
    <row r="906" spans="1:8" x14ac:dyDescent="0.2">
      <c r="A906"/>
      <c r="B906"/>
      <c r="C906"/>
      <c r="D906"/>
      <c r="E906"/>
      <c r="F906" s="29"/>
      <c r="G906" s="29"/>
      <c r="H906" s="35"/>
    </row>
    <row r="907" spans="1:8" x14ac:dyDescent="0.2">
      <c r="A907"/>
      <c r="B907"/>
      <c r="C907"/>
      <c r="D907"/>
      <c r="E907"/>
      <c r="F907" s="29"/>
      <c r="G907" s="29"/>
      <c r="H907" s="35"/>
    </row>
    <row r="908" spans="1:8" x14ac:dyDescent="0.2">
      <c r="A908"/>
      <c r="B908"/>
      <c r="C908"/>
      <c r="D908"/>
      <c r="E908"/>
      <c r="F908" s="29"/>
      <c r="G908" s="29"/>
      <c r="H908" s="35"/>
    </row>
    <row r="909" spans="1:8" x14ac:dyDescent="0.2">
      <c r="A909"/>
      <c r="B909"/>
      <c r="C909"/>
      <c r="D909"/>
      <c r="E909"/>
      <c r="F909" s="29"/>
      <c r="G909" s="29"/>
      <c r="H909" s="35"/>
    </row>
    <row r="910" spans="1:8" x14ac:dyDescent="0.2">
      <c r="A910"/>
      <c r="B910"/>
      <c r="C910"/>
      <c r="D910"/>
      <c r="E910"/>
      <c r="F910" s="29"/>
      <c r="G910" s="29"/>
      <c r="H910" s="35"/>
    </row>
    <row r="911" spans="1:8" x14ac:dyDescent="0.2">
      <c r="A911"/>
      <c r="B911"/>
      <c r="C911"/>
      <c r="D911"/>
      <c r="E911"/>
      <c r="F911" s="29"/>
      <c r="G911" s="29"/>
      <c r="H911" s="35"/>
    </row>
    <row r="912" spans="1:8" x14ac:dyDescent="0.2">
      <c r="A912"/>
      <c r="B912"/>
      <c r="C912"/>
      <c r="D912"/>
      <c r="E912"/>
      <c r="F912" s="29"/>
      <c r="G912" s="29"/>
      <c r="H912" s="35"/>
    </row>
    <row r="913" spans="1:8" x14ac:dyDescent="0.2">
      <c r="A913"/>
      <c r="B913"/>
      <c r="C913"/>
      <c r="D913"/>
      <c r="E913"/>
      <c r="F913" s="29"/>
      <c r="G913" s="29"/>
      <c r="H913" s="35"/>
    </row>
    <row r="914" spans="1:8" x14ac:dyDescent="0.2">
      <c r="A914"/>
      <c r="B914"/>
      <c r="C914"/>
      <c r="D914"/>
      <c r="E914"/>
      <c r="F914" s="29"/>
      <c r="G914" s="29"/>
      <c r="H914" s="35"/>
    </row>
    <row r="915" spans="1:8" x14ac:dyDescent="0.2">
      <c r="A915"/>
      <c r="B915"/>
      <c r="C915"/>
      <c r="D915"/>
      <c r="E915"/>
      <c r="F915" s="29"/>
      <c r="G915" s="29"/>
      <c r="H915" s="35"/>
    </row>
    <row r="916" spans="1:8" x14ac:dyDescent="0.2">
      <c r="A916"/>
      <c r="B916"/>
      <c r="C916"/>
      <c r="D916"/>
      <c r="E916"/>
      <c r="F916" s="29"/>
      <c r="G916" s="29"/>
      <c r="H916" s="35"/>
    </row>
    <row r="917" spans="1:8" x14ac:dyDescent="0.2">
      <c r="A917"/>
      <c r="B917"/>
      <c r="C917"/>
      <c r="D917"/>
      <c r="E917"/>
      <c r="F917" s="29"/>
      <c r="G917" s="29"/>
      <c r="H917" s="35"/>
    </row>
    <row r="918" spans="1:8" x14ac:dyDescent="0.2">
      <c r="A918"/>
      <c r="B918"/>
      <c r="C918"/>
      <c r="D918"/>
      <c r="E918"/>
      <c r="F918" s="29"/>
      <c r="G918" s="29"/>
      <c r="H918" s="35"/>
    </row>
    <row r="919" spans="1:8" x14ac:dyDescent="0.2">
      <c r="A919"/>
      <c r="B919"/>
      <c r="C919"/>
      <c r="D919"/>
      <c r="E919"/>
      <c r="F919" s="29"/>
      <c r="G919" s="29"/>
      <c r="H919" s="35"/>
    </row>
    <row r="920" spans="1:8" x14ac:dyDescent="0.2">
      <c r="A920"/>
      <c r="B920"/>
      <c r="C920"/>
      <c r="D920"/>
      <c r="E920"/>
      <c r="F920" s="29"/>
      <c r="G920" s="29"/>
      <c r="H920" s="35"/>
    </row>
    <row r="921" spans="1:8" x14ac:dyDescent="0.2">
      <c r="A921"/>
      <c r="B921"/>
      <c r="C921"/>
      <c r="D921"/>
      <c r="E921"/>
      <c r="F921" s="29"/>
      <c r="G921" s="29"/>
      <c r="H921" s="35"/>
    </row>
    <row r="922" spans="1:8" x14ac:dyDescent="0.2">
      <c r="A922"/>
      <c r="B922"/>
      <c r="C922"/>
      <c r="D922"/>
      <c r="E922"/>
      <c r="F922" s="29"/>
      <c r="G922" s="29"/>
      <c r="H922" s="35"/>
    </row>
    <row r="923" spans="1:8" x14ac:dyDescent="0.2">
      <c r="A923"/>
      <c r="B923"/>
      <c r="C923"/>
      <c r="D923"/>
      <c r="E923"/>
      <c r="F923" s="29"/>
      <c r="G923" s="29"/>
      <c r="H923" s="35"/>
    </row>
    <row r="924" spans="1:8" x14ac:dyDescent="0.2">
      <c r="A924"/>
      <c r="B924"/>
      <c r="C924"/>
      <c r="D924"/>
      <c r="E924"/>
      <c r="F924" s="29"/>
      <c r="G924" s="29"/>
      <c r="H924" s="35"/>
    </row>
    <row r="925" spans="1:8" x14ac:dyDescent="0.2">
      <c r="A925"/>
      <c r="B925"/>
      <c r="C925"/>
      <c r="D925"/>
      <c r="E925"/>
      <c r="F925" s="29"/>
      <c r="G925" s="29"/>
      <c r="H925" s="35"/>
    </row>
    <row r="926" spans="1:8" x14ac:dyDescent="0.2">
      <c r="A926"/>
      <c r="B926"/>
      <c r="C926"/>
      <c r="D926"/>
      <c r="E926"/>
      <c r="F926" s="29"/>
      <c r="G926" s="29"/>
      <c r="H926" s="35"/>
    </row>
    <row r="927" spans="1:8" x14ac:dyDescent="0.2">
      <c r="A927"/>
      <c r="B927"/>
      <c r="C927"/>
      <c r="D927"/>
      <c r="E927"/>
      <c r="F927" s="29"/>
      <c r="G927" s="29"/>
      <c r="H927" s="35"/>
    </row>
    <row r="928" spans="1:8" x14ac:dyDescent="0.2">
      <c r="A928"/>
      <c r="B928"/>
      <c r="C928"/>
      <c r="D928"/>
      <c r="E928"/>
      <c r="F928" s="29"/>
      <c r="G928" s="29"/>
      <c r="H928" s="35"/>
    </row>
    <row r="929" spans="1:8" x14ac:dyDescent="0.2">
      <c r="A929"/>
      <c r="B929"/>
      <c r="C929"/>
      <c r="D929"/>
      <c r="E929"/>
      <c r="F929" s="29"/>
      <c r="G929" s="29"/>
      <c r="H929" s="35"/>
    </row>
    <row r="930" spans="1:8" x14ac:dyDescent="0.2">
      <c r="A930"/>
      <c r="B930"/>
      <c r="C930"/>
      <c r="D930"/>
      <c r="E930"/>
      <c r="F930" s="29"/>
      <c r="G930" s="29"/>
      <c r="H930" s="35"/>
    </row>
    <row r="931" spans="1:8" x14ac:dyDescent="0.2">
      <c r="A931"/>
      <c r="B931"/>
      <c r="C931"/>
      <c r="D931"/>
      <c r="E931"/>
      <c r="F931" s="29"/>
      <c r="G931" s="29"/>
      <c r="H931" s="35"/>
    </row>
    <row r="932" spans="1:8" x14ac:dyDescent="0.2">
      <c r="A932"/>
      <c r="B932"/>
      <c r="C932"/>
      <c r="D932"/>
      <c r="E932"/>
      <c r="F932" s="29"/>
      <c r="G932" s="29"/>
      <c r="H932" s="35"/>
    </row>
    <row r="933" spans="1:8" x14ac:dyDescent="0.2">
      <c r="A933"/>
      <c r="B933"/>
      <c r="C933"/>
      <c r="D933"/>
      <c r="E933"/>
      <c r="F933" s="29"/>
      <c r="G933" s="29"/>
      <c r="H933" s="35"/>
    </row>
    <row r="934" spans="1:8" x14ac:dyDescent="0.2">
      <c r="A934"/>
      <c r="B934"/>
      <c r="C934"/>
      <c r="D934"/>
      <c r="E934"/>
      <c r="F934" s="29"/>
      <c r="G934" s="29"/>
      <c r="H934" s="35"/>
    </row>
    <row r="935" spans="1:8" x14ac:dyDescent="0.2">
      <c r="A935"/>
      <c r="B935"/>
      <c r="C935"/>
      <c r="D935"/>
      <c r="E935"/>
      <c r="F935" s="29"/>
      <c r="G935" s="29"/>
      <c r="H935" s="35"/>
    </row>
    <row r="936" spans="1:8" x14ac:dyDescent="0.2">
      <c r="A936"/>
      <c r="B936"/>
      <c r="C936"/>
      <c r="D936"/>
      <c r="E936"/>
      <c r="F936" s="29"/>
      <c r="G936" s="29"/>
      <c r="H936" s="35"/>
    </row>
    <row r="937" spans="1:8" x14ac:dyDescent="0.2">
      <c r="A937"/>
      <c r="B937"/>
      <c r="C937"/>
      <c r="D937"/>
      <c r="E937"/>
      <c r="F937" s="29"/>
      <c r="G937" s="29"/>
      <c r="H937" s="35"/>
    </row>
    <row r="938" spans="1:8" x14ac:dyDescent="0.2">
      <c r="A938"/>
      <c r="B938"/>
      <c r="C938"/>
      <c r="D938"/>
      <c r="E938"/>
      <c r="F938" s="29"/>
      <c r="G938" s="29"/>
      <c r="H938" s="35"/>
    </row>
    <row r="939" spans="1:8" x14ac:dyDescent="0.2">
      <c r="A939"/>
      <c r="B939"/>
      <c r="C939"/>
      <c r="D939"/>
      <c r="E939"/>
      <c r="F939" s="29"/>
      <c r="G939" s="29"/>
      <c r="H939" s="35"/>
    </row>
    <row r="940" spans="1:8" x14ac:dyDescent="0.2">
      <c r="A940"/>
      <c r="B940"/>
      <c r="C940"/>
      <c r="D940"/>
      <c r="E940"/>
      <c r="F940" s="29"/>
      <c r="G940" s="29"/>
      <c r="H940" s="35"/>
    </row>
    <row r="941" spans="1:8" x14ac:dyDescent="0.2">
      <c r="A941"/>
      <c r="B941"/>
      <c r="C941"/>
      <c r="D941"/>
      <c r="E941"/>
      <c r="F941" s="29"/>
      <c r="G941" s="29"/>
      <c r="H941" s="35"/>
    </row>
    <row r="942" spans="1:8" x14ac:dyDescent="0.2">
      <c r="A942"/>
      <c r="B942"/>
      <c r="C942"/>
      <c r="D942"/>
      <c r="E942"/>
      <c r="F942" s="29"/>
      <c r="G942" s="29"/>
      <c r="H942" s="35"/>
    </row>
    <row r="943" spans="1:8" x14ac:dyDescent="0.2">
      <c r="A943"/>
      <c r="B943"/>
      <c r="C943"/>
      <c r="D943"/>
      <c r="E943"/>
      <c r="F943" s="29"/>
      <c r="G943" s="29"/>
      <c r="H943" s="35"/>
    </row>
    <row r="944" spans="1:8" x14ac:dyDescent="0.2">
      <c r="A944"/>
      <c r="B944"/>
      <c r="C944"/>
      <c r="D944"/>
      <c r="E944"/>
      <c r="F944" s="29"/>
      <c r="G944" s="29"/>
      <c r="H944" s="35"/>
    </row>
    <row r="945" spans="1:8" x14ac:dyDescent="0.2">
      <c r="A945"/>
      <c r="B945"/>
      <c r="C945"/>
      <c r="D945"/>
      <c r="E945"/>
      <c r="F945" s="29"/>
      <c r="G945" s="29"/>
      <c r="H945" s="35"/>
    </row>
    <row r="946" spans="1:8" x14ac:dyDescent="0.2">
      <c r="A946"/>
      <c r="B946"/>
      <c r="C946"/>
      <c r="D946"/>
      <c r="E946"/>
      <c r="F946" s="29"/>
      <c r="G946" s="29"/>
      <c r="H946" s="35"/>
    </row>
    <row r="947" spans="1:8" x14ac:dyDescent="0.2">
      <c r="A947"/>
      <c r="B947"/>
      <c r="C947"/>
      <c r="D947"/>
      <c r="E947"/>
      <c r="F947" s="29"/>
      <c r="G947" s="29"/>
      <c r="H947" s="35"/>
    </row>
    <row r="948" spans="1:8" x14ac:dyDescent="0.2">
      <c r="A948"/>
      <c r="B948"/>
      <c r="C948"/>
      <c r="D948"/>
      <c r="E948"/>
      <c r="F948" s="29"/>
      <c r="G948" s="29"/>
      <c r="H948" s="35"/>
    </row>
    <row r="949" spans="1:8" x14ac:dyDescent="0.2">
      <c r="A949"/>
      <c r="B949"/>
      <c r="C949"/>
      <c r="D949"/>
      <c r="E949"/>
      <c r="F949" s="29"/>
      <c r="G949" s="29"/>
      <c r="H949" s="35"/>
    </row>
    <row r="950" spans="1:8" x14ac:dyDescent="0.2">
      <c r="A950"/>
      <c r="B950"/>
      <c r="C950"/>
      <c r="D950"/>
      <c r="E950"/>
      <c r="F950" s="29"/>
      <c r="G950" s="29"/>
      <c r="H950" s="35"/>
    </row>
    <row r="951" spans="1:8" x14ac:dyDescent="0.2">
      <c r="A951"/>
      <c r="B951"/>
      <c r="C951"/>
      <c r="D951"/>
      <c r="E951"/>
      <c r="F951" s="29"/>
      <c r="G951" s="29"/>
      <c r="H951" s="35"/>
    </row>
    <row r="952" spans="1:8" x14ac:dyDescent="0.2">
      <c r="A952"/>
      <c r="B952"/>
      <c r="C952"/>
      <c r="D952"/>
      <c r="E952"/>
      <c r="F952" s="29"/>
      <c r="G952" s="29"/>
      <c r="H952" s="35"/>
    </row>
    <row r="953" spans="1:8" x14ac:dyDescent="0.2">
      <c r="A953"/>
      <c r="B953"/>
      <c r="C953"/>
      <c r="D953"/>
      <c r="E953"/>
      <c r="F953" s="29"/>
      <c r="G953" s="29"/>
      <c r="H953" s="35"/>
    </row>
    <row r="954" spans="1:8" x14ac:dyDescent="0.2">
      <c r="A954"/>
      <c r="B954"/>
      <c r="C954"/>
      <c r="D954"/>
      <c r="E954"/>
      <c r="F954" s="29"/>
      <c r="G954" s="29"/>
      <c r="H954" s="35"/>
    </row>
    <row r="955" spans="1:8" x14ac:dyDescent="0.2">
      <c r="A955"/>
      <c r="B955"/>
      <c r="C955"/>
      <c r="D955"/>
      <c r="E955"/>
      <c r="F955" s="29"/>
      <c r="G955" s="29"/>
      <c r="H955" s="35"/>
    </row>
    <row r="956" spans="1:8" x14ac:dyDescent="0.2">
      <c r="A956"/>
      <c r="B956"/>
      <c r="C956"/>
      <c r="D956"/>
      <c r="E956"/>
      <c r="F956" s="29"/>
      <c r="G956" s="29"/>
      <c r="H956" s="35"/>
    </row>
    <row r="957" spans="1:8" x14ac:dyDescent="0.2">
      <c r="A957"/>
      <c r="B957"/>
      <c r="C957"/>
      <c r="D957"/>
      <c r="E957"/>
      <c r="F957" s="29"/>
      <c r="G957" s="29"/>
      <c r="H957" s="35"/>
    </row>
    <row r="958" spans="1:8" x14ac:dyDescent="0.2">
      <c r="A958"/>
      <c r="B958"/>
      <c r="C958"/>
      <c r="D958"/>
      <c r="E958"/>
      <c r="F958" s="29"/>
      <c r="G958" s="29"/>
      <c r="H958" s="35"/>
    </row>
    <row r="959" spans="1:8" x14ac:dyDescent="0.2">
      <c r="A959"/>
      <c r="B959"/>
      <c r="C959"/>
      <c r="D959"/>
      <c r="E959"/>
      <c r="F959" s="29"/>
      <c r="G959" s="29"/>
      <c r="H959" s="35"/>
    </row>
    <row r="960" spans="1:8" x14ac:dyDescent="0.2">
      <c r="A960"/>
      <c r="B960"/>
      <c r="C960"/>
      <c r="D960"/>
      <c r="E960"/>
      <c r="F960" s="29"/>
      <c r="G960" s="29"/>
      <c r="H960" s="35"/>
    </row>
    <row r="961" spans="1:8" x14ac:dyDescent="0.2">
      <c r="A961"/>
      <c r="B961"/>
      <c r="C961"/>
      <c r="D961"/>
      <c r="E961"/>
      <c r="F961" s="29"/>
      <c r="G961" s="29"/>
      <c r="H961" s="35"/>
    </row>
    <row r="962" spans="1:8" x14ac:dyDescent="0.2">
      <c r="A962"/>
      <c r="B962"/>
      <c r="C962"/>
      <c r="D962"/>
      <c r="E962"/>
      <c r="F962" s="29"/>
      <c r="G962" s="29"/>
      <c r="H962" s="35"/>
    </row>
    <row r="963" spans="1:8" x14ac:dyDescent="0.2">
      <c r="A963"/>
      <c r="B963"/>
      <c r="C963"/>
      <c r="D963"/>
      <c r="E963"/>
      <c r="F963" s="29"/>
      <c r="G963" s="29"/>
      <c r="H963" s="35"/>
    </row>
    <row r="964" spans="1:8" x14ac:dyDescent="0.2">
      <c r="A964"/>
      <c r="B964"/>
      <c r="C964"/>
      <c r="D964"/>
      <c r="E964"/>
      <c r="F964" s="29"/>
      <c r="G964" s="29"/>
      <c r="H964" s="35"/>
    </row>
    <row r="965" spans="1:8" x14ac:dyDescent="0.2">
      <c r="A965"/>
      <c r="B965"/>
      <c r="C965"/>
      <c r="D965"/>
      <c r="E965"/>
      <c r="F965" s="29"/>
      <c r="G965" s="29"/>
      <c r="H965" s="35"/>
    </row>
    <row r="966" spans="1:8" x14ac:dyDescent="0.2">
      <c r="A966"/>
      <c r="B966"/>
      <c r="C966"/>
      <c r="D966"/>
      <c r="E966"/>
      <c r="F966" s="29"/>
      <c r="G966" s="29"/>
      <c r="H966" s="35"/>
    </row>
    <row r="967" spans="1:8" x14ac:dyDescent="0.2">
      <c r="A967"/>
      <c r="B967"/>
      <c r="C967"/>
      <c r="D967"/>
      <c r="E967"/>
      <c r="F967" s="29"/>
      <c r="G967" s="29"/>
      <c r="H967" s="35"/>
    </row>
    <row r="968" spans="1:8" x14ac:dyDescent="0.2">
      <c r="A968"/>
      <c r="B968"/>
      <c r="C968"/>
      <c r="D968"/>
      <c r="E968"/>
      <c r="F968" s="29"/>
      <c r="G968" s="29"/>
      <c r="H968" s="35"/>
    </row>
    <row r="969" spans="1:8" x14ac:dyDescent="0.2">
      <c r="A969"/>
      <c r="B969"/>
      <c r="C969"/>
      <c r="D969"/>
      <c r="E969"/>
      <c r="F969" s="29"/>
      <c r="G969" s="29"/>
      <c r="H969" s="35"/>
    </row>
    <row r="970" spans="1:8" x14ac:dyDescent="0.2">
      <c r="A970"/>
      <c r="B970"/>
      <c r="C970"/>
      <c r="D970"/>
      <c r="E970"/>
      <c r="F970" s="29"/>
      <c r="G970" s="29"/>
      <c r="H970" s="35"/>
    </row>
    <row r="971" spans="1:8" x14ac:dyDescent="0.2">
      <c r="A971"/>
      <c r="B971"/>
      <c r="C971"/>
      <c r="D971"/>
      <c r="E971"/>
      <c r="F971" s="29"/>
      <c r="G971" s="29"/>
      <c r="H971" s="35"/>
    </row>
    <row r="972" spans="1:8" x14ac:dyDescent="0.2">
      <c r="A972"/>
      <c r="B972"/>
      <c r="C972"/>
      <c r="D972"/>
      <c r="E972"/>
      <c r="F972" s="29"/>
      <c r="G972" s="29"/>
      <c r="H972" s="35"/>
    </row>
    <row r="973" spans="1:8" x14ac:dyDescent="0.2">
      <c r="A973"/>
      <c r="B973"/>
      <c r="C973"/>
      <c r="D973"/>
      <c r="E973"/>
      <c r="F973" s="29"/>
      <c r="G973" s="29"/>
      <c r="H973" s="35"/>
    </row>
    <row r="974" spans="1:8" x14ac:dyDescent="0.2">
      <c r="A974"/>
      <c r="B974"/>
      <c r="C974"/>
      <c r="D974"/>
      <c r="E974"/>
      <c r="F974" s="29"/>
      <c r="G974" s="29"/>
      <c r="H974" s="35"/>
    </row>
    <row r="975" spans="1:8" x14ac:dyDescent="0.2">
      <c r="A975"/>
      <c r="B975"/>
      <c r="C975"/>
      <c r="D975"/>
      <c r="E975"/>
      <c r="F975" s="29"/>
      <c r="G975" s="29"/>
      <c r="H975" s="35"/>
    </row>
    <row r="976" spans="1:8" x14ac:dyDescent="0.2">
      <c r="A976"/>
      <c r="B976"/>
      <c r="C976"/>
      <c r="D976"/>
      <c r="E976"/>
      <c r="F976" s="29"/>
      <c r="G976" s="29"/>
      <c r="H976" s="35"/>
    </row>
    <row r="977" spans="1:8" x14ac:dyDescent="0.2">
      <c r="A977"/>
      <c r="B977"/>
      <c r="C977"/>
      <c r="D977"/>
      <c r="E977"/>
      <c r="F977" s="29"/>
      <c r="G977" s="29"/>
      <c r="H977" s="35"/>
    </row>
    <row r="978" spans="1:8" x14ac:dyDescent="0.2">
      <c r="A978"/>
      <c r="B978"/>
      <c r="C978"/>
      <c r="D978"/>
      <c r="E978"/>
      <c r="F978" s="29"/>
      <c r="G978" s="29"/>
      <c r="H978" s="35"/>
    </row>
    <row r="979" spans="1:8" x14ac:dyDescent="0.2">
      <c r="A979"/>
      <c r="B979"/>
      <c r="C979"/>
      <c r="D979"/>
      <c r="E979"/>
      <c r="F979" s="29"/>
      <c r="G979" s="29"/>
      <c r="H979" s="35"/>
    </row>
    <row r="980" spans="1:8" x14ac:dyDescent="0.2">
      <c r="A980"/>
      <c r="B980"/>
      <c r="C980"/>
      <c r="D980"/>
      <c r="E980"/>
      <c r="F980" s="29"/>
      <c r="G980" s="29"/>
      <c r="H980" s="35"/>
    </row>
    <row r="981" spans="1:8" x14ac:dyDescent="0.2">
      <c r="A981"/>
      <c r="B981"/>
      <c r="C981"/>
      <c r="D981"/>
      <c r="E981"/>
      <c r="F981" s="29"/>
      <c r="G981" s="29"/>
      <c r="H981" s="35"/>
    </row>
    <row r="982" spans="1:8" x14ac:dyDescent="0.2">
      <c r="A982"/>
      <c r="B982"/>
      <c r="C982"/>
      <c r="D982"/>
      <c r="E982"/>
      <c r="F982" s="29"/>
      <c r="G982" s="29"/>
      <c r="H982" s="35"/>
    </row>
    <row r="983" spans="1:8" x14ac:dyDescent="0.2">
      <c r="A983"/>
      <c r="B983"/>
      <c r="C983"/>
      <c r="D983"/>
      <c r="E983"/>
      <c r="F983" s="29"/>
      <c r="G983" s="29"/>
      <c r="H983" s="35"/>
    </row>
    <row r="984" spans="1:8" x14ac:dyDescent="0.2">
      <c r="A984"/>
      <c r="B984"/>
      <c r="C984"/>
      <c r="D984"/>
      <c r="E984"/>
      <c r="F984" s="29"/>
      <c r="G984" s="29"/>
      <c r="H984" s="35"/>
    </row>
    <row r="985" spans="1:8" x14ac:dyDescent="0.2">
      <c r="A985"/>
      <c r="B985"/>
      <c r="C985"/>
      <c r="D985"/>
      <c r="E985"/>
      <c r="F985" s="29"/>
      <c r="G985" s="29"/>
      <c r="H985" s="35"/>
    </row>
    <row r="986" spans="1:8" x14ac:dyDescent="0.2">
      <c r="A986"/>
      <c r="B986"/>
      <c r="C986"/>
      <c r="D986"/>
      <c r="E986"/>
      <c r="F986" s="29"/>
      <c r="G986" s="29"/>
      <c r="H986" s="35"/>
    </row>
    <row r="987" spans="1:8" x14ac:dyDescent="0.2">
      <c r="A987"/>
      <c r="B987"/>
      <c r="C987"/>
      <c r="D987"/>
      <c r="E987"/>
      <c r="F987" s="29"/>
      <c r="G987" s="29"/>
      <c r="H987" s="35"/>
    </row>
    <row r="988" spans="1:8" x14ac:dyDescent="0.2">
      <c r="A988"/>
      <c r="B988"/>
      <c r="C988"/>
      <c r="D988"/>
      <c r="E988"/>
      <c r="F988" s="29"/>
      <c r="G988" s="29"/>
      <c r="H988" s="35"/>
    </row>
    <row r="989" spans="1:8" x14ac:dyDescent="0.2">
      <c r="A989"/>
      <c r="B989"/>
      <c r="C989"/>
      <c r="D989"/>
      <c r="E989"/>
      <c r="F989" s="29"/>
      <c r="G989" s="29"/>
      <c r="H989" s="35"/>
    </row>
    <row r="990" spans="1:8" x14ac:dyDescent="0.2">
      <c r="A990"/>
      <c r="B990"/>
      <c r="C990"/>
      <c r="D990"/>
      <c r="E990"/>
      <c r="F990" s="29"/>
      <c r="G990" s="29"/>
      <c r="H990" s="35"/>
    </row>
    <row r="991" spans="1:8" x14ac:dyDescent="0.2">
      <c r="A991"/>
      <c r="B991"/>
      <c r="C991"/>
      <c r="D991"/>
      <c r="E991"/>
      <c r="F991" s="29"/>
      <c r="G991" s="29"/>
      <c r="H991" s="35"/>
    </row>
    <row r="992" spans="1:8" x14ac:dyDescent="0.2">
      <c r="A992"/>
      <c r="B992"/>
      <c r="C992"/>
      <c r="D992"/>
      <c r="E992"/>
      <c r="F992" s="29"/>
      <c r="G992" s="29"/>
      <c r="H992" s="35"/>
    </row>
    <row r="993" spans="1:8" x14ac:dyDescent="0.2">
      <c r="A993"/>
      <c r="B993"/>
      <c r="C993"/>
      <c r="D993"/>
      <c r="E993"/>
      <c r="F993" s="29"/>
      <c r="G993" s="29"/>
      <c r="H993" s="35"/>
    </row>
    <row r="994" spans="1:8" x14ac:dyDescent="0.2">
      <c r="A994"/>
      <c r="B994"/>
      <c r="C994"/>
      <c r="D994"/>
      <c r="E994"/>
      <c r="F994" s="29"/>
      <c r="G994" s="29"/>
      <c r="H994" s="35"/>
    </row>
    <row r="995" spans="1:8" x14ac:dyDescent="0.2">
      <c r="A995"/>
      <c r="B995"/>
      <c r="C995"/>
      <c r="D995"/>
      <c r="E995"/>
      <c r="F995" s="29"/>
      <c r="G995" s="29"/>
      <c r="H995" s="35"/>
    </row>
    <row r="996" spans="1:8" x14ac:dyDescent="0.2">
      <c r="A996"/>
      <c r="B996"/>
      <c r="C996"/>
      <c r="D996"/>
      <c r="E996"/>
      <c r="F996" s="29"/>
      <c r="G996" s="29"/>
      <c r="H996" s="35"/>
    </row>
    <row r="997" spans="1:8" x14ac:dyDescent="0.2">
      <c r="A997"/>
      <c r="B997"/>
      <c r="C997"/>
      <c r="D997"/>
      <c r="E997"/>
      <c r="F997" s="29"/>
      <c r="G997" s="29"/>
      <c r="H997" s="35"/>
    </row>
    <row r="998" spans="1:8" x14ac:dyDescent="0.2">
      <c r="A998"/>
      <c r="B998"/>
      <c r="C998"/>
      <c r="D998"/>
      <c r="E998"/>
      <c r="F998" s="29"/>
      <c r="G998" s="29"/>
      <c r="H998" s="35"/>
    </row>
    <row r="999" spans="1:8" x14ac:dyDescent="0.2">
      <c r="A999"/>
      <c r="B999"/>
      <c r="C999"/>
      <c r="D999"/>
      <c r="E999"/>
      <c r="F999" s="29"/>
      <c r="G999" s="29"/>
      <c r="H999" s="35"/>
    </row>
    <row r="1000" spans="1:8" x14ac:dyDescent="0.2">
      <c r="A1000"/>
      <c r="B1000"/>
      <c r="C1000"/>
      <c r="D1000"/>
      <c r="E1000"/>
      <c r="F1000" s="29"/>
      <c r="G1000" s="29"/>
      <c r="H1000" s="35"/>
    </row>
    <row r="1001" spans="1:8" x14ac:dyDescent="0.2">
      <c r="A1001"/>
      <c r="B1001"/>
      <c r="C1001"/>
      <c r="D1001"/>
      <c r="E1001"/>
      <c r="F1001" s="29"/>
      <c r="G1001" s="29"/>
      <c r="H1001" s="35"/>
    </row>
    <row r="1002" spans="1:8" x14ac:dyDescent="0.2">
      <c r="A1002"/>
      <c r="B1002"/>
      <c r="C1002"/>
      <c r="D1002"/>
      <c r="E1002"/>
      <c r="F1002" s="29"/>
      <c r="G1002" s="29"/>
      <c r="H1002" s="35"/>
    </row>
    <row r="1003" spans="1:8" x14ac:dyDescent="0.2">
      <c r="A1003"/>
      <c r="B1003"/>
      <c r="C1003"/>
      <c r="D1003"/>
      <c r="E1003"/>
      <c r="F1003" s="29"/>
      <c r="G1003" s="29"/>
      <c r="H1003" s="35"/>
    </row>
    <row r="1004" spans="1:8" x14ac:dyDescent="0.2">
      <c r="A1004"/>
      <c r="B1004"/>
      <c r="C1004"/>
      <c r="D1004"/>
      <c r="E1004"/>
      <c r="F1004" s="29"/>
      <c r="G1004" s="29"/>
      <c r="H1004" s="35"/>
    </row>
    <row r="1005" spans="1:8" x14ac:dyDescent="0.2">
      <c r="A1005"/>
      <c r="B1005"/>
      <c r="C1005"/>
      <c r="D1005"/>
      <c r="E1005"/>
      <c r="F1005" s="29"/>
      <c r="G1005" s="29"/>
      <c r="H1005" s="35"/>
    </row>
    <row r="1006" spans="1:8" x14ac:dyDescent="0.2">
      <c r="A1006"/>
      <c r="B1006"/>
      <c r="C1006"/>
      <c r="D1006"/>
      <c r="E1006"/>
      <c r="F1006" s="29"/>
      <c r="G1006" s="29"/>
      <c r="H1006" s="35"/>
    </row>
    <row r="1007" spans="1:8" x14ac:dyDescent="0.2">
      <c r="A1007"/>
      <c r="B1007"/>
      <c r="C1007"/>
      <c r="D1007"/>
      <c r="E1007"/>
      <c r="F1007" s="29"/>
      <c r="G1007" s="29"/>
      <c r="H1007" s="35"/>
    </row>
    <row r="1008" spans="1:8" x14ac:dyDescent="0.2">
      <c r="A1008"/>
      <c r="B1008"/>
      <c r="C1008"/>
      <c r="D1008"/>
      <c r="E1008"/>
      <c r="F1008" s="29"/>
      <c r="G1008" s="29"/>
      <c r="H1008" s="35"/>
    </row>
    <row r="1009" spans="1:8" x14ac:dyDescent="0.2">
      <c r="A1009"/>
      <c r="B1009"/>
      <c r="C1009"/>
      <c r="D1009"/>
      <c r="E1009"/>
      <c r="F1009" s="29"/>
      <c r="G1009" s="29"/>
      <c r="H1009" s="35"/>
    </row>
    <row r="1010" spans="1:8" x14ac:dyDescent="0.2">
      <c r="A1010"/>
      <c r="B1010"/>
      <c r="C1010"/>
      <c r="D1010"/>
      <c r="E1010"/>
      <c r="F1010" s="29"/>
      <c r="G1010" s="29"/>
      <c r="H1010" s="35"/>
    </row>
    <row r="1011" spans="1:8" x14ac:dyDescent="0.2">
      <c r="A1011"/>
      <c r="B1011"/>
      <c r="C1011"/>
      <c r="D1011"/>
      <c r="E1011"/>
      <c r="F1011" s="29"/>
      <c r="G1011" s="29"/>
      <c r="H1011" s="35"/>
    </row>
    <row r="1012" spans="1:8" x14ac:dyDescent="0.2">
      <c r="A1012"/>
      <c r="B1012"/>
      <c r="C1012"/>
      <c r="D1012"/>
      <c r="E1012"/>
      <c r="F1012" s="29"/>
      <c r="G1012" s="29"/>
      <c r="H1012" s="35"/>
    </row>
    <row r="1013" spans="1:8" x14ac:dyDescent="0.2">
      <c r="A1013"/>
      <c r="B1013"/>
      <c r="C1013"/>
      <c r="D1013"/>
      <c r="E1013"/>
      <c r="F1013" s="29"/>
      <c r="G1013" s="29"/>
      <c r="H1013" s="35"/>
    </row>
    <row r="1014" spans="1:8" x14ac:dyDescent="0.2">
      <c r="A1014"/>
      <c r="B1014"/>
      <c r="C1014"/>
      <c r="D1014"/>
      <c r="E1014"/>
      <c r="F1014" s="29"/>
      <c r="G1014" s="29"/>
      <c r="H1014" s="35"/>
    </row>
    <row r="1015" spans="1:8" x14ac:dyDescent="0.2">
      <c r="A1015"/>
      <c r="B1015"/>
      <c r="C1015"/>
      <c r="D1015"/>
      <c r="E1015"/>
      <c r="F1015" s="29"/>
      <c r="G1015" s="29"/>
      <c r="H1015" s="35"/>
    </row>
    <row r="1016" spans="1:8" x14ac:dyDescent="0.2">
      <c r="A1016"/>
      <c r="B1016"/>
      <c r="C1016"/>
      <c r="D1016"/>
      <c r="E1016"/>
      <c r="F1016" s="29"/>
      <c r="G1016" s="29"/>
      <c r="H1016" s="35"/>
    </row>
    <row r="1017" spans="1:8" x14ac:dyDescent="0.2">
      <c r="A1017"/>
      <c r="B1017"/>
      <c r="C1017"/>
      <c r="D1017"/>
      <c r="E1017"/>
      <c r="F1017" s="29"/>
      <c r="G1017" s="29"/>
      <c r="H1017" s="35"/>
    </row>
    <row r="1018" spans="1:8" x14ac:dyDescent="0.2">
      <c r="A1018"/>
      <c r="B1018"/>
      <c r="C1018"/>
      <c r="D1018"/>
      <c r="E1018"/>
      <c r="F1018" s="29"/>
      <c r="G1018" s="29"/>
      <c r="H1018" s="35"/>
    </row>
    <row r="1019" spans="1:8" x14ac:dyDescent="0.2">
      <c r="A1019"/>
      <c r="B1019"/>
      <c r="C1019"/>
      <c r="D1019"/>
      <c r="E1019"/>
      <c r="F1019" s="29"/>
      <c r="G1019" s="29"/>
      <c r="H1019" s="35"/>
    </row>
    <row r="1020" spans="1:8" x14ac:dyDescent="0.2">
      <c r="A1020"/>
      <c r="B1020"/>
      <c r="C1020"/>
      <c r="D1020"/>
      <c r="E1020"/>
      <c r="F1020" s="29"/>
      <c r="G1020" s="29"/>
      <c r="H1020" s="35"/>
    </row>
    <row r="1021" spans="1:8" x14ac:dyDescent="0.2">
      <c r="A1021"/>
      <c r="B1021"/>
      <c r="C1021"/>
      <c r="D1021"/>
      <c r="E1021"/>
      <c r="F1021" s="29"/>
      <c r="G1021" s="29"/>
      <c r="H1021" s="35"/>
    </row>
    <row r="1022" spans="1:8" x14ac:dyDescent="0.2">
      <c r="A1022"/>
      <c r="B1022"/>
      <c r="C1022"/>
      <c r="D1022"/>
      <c r="E1022"/>
      <c r="F1022" s="29"/>
      <c r="G1022" s="29"/>
      <c r="H1022" s="35"/>
    </row>
    <row r="1023" spans="1:8" x14ac:dyDescent="0.2">
      <c r="A1023"/>
      <c r="B1023"/>
      <c r="C1023"/>
      <c r="D1023"/>
      <c r="E1023"/>
      <c r="F1023" s="29"/>
      <c r="G1023" s="29"/>
      <c r="H1023" s="35"/>
    </row>
    <row r="1024" spans="1:8" x14ac:dyDescent="0.2">
      <c r="A1024"/>
      <c r="B1024"/>
      <c r="C1024"/>
      <c r="D1024"/>
      <c r="E1024"/>
      <c r="F1024" s="29"/>
      <c r="G1024" s="29"/>
      <c r="H1024" s="35"/>
    </row>
    <row r="1025" spans="1:8" x14ac:dyDescent="0.2">
      <c r="A1025"/>
      <c r="B1025"/>
      <c r="C1025"/>
      <c r="D1025"/>
      <c r="E1025"/>
      <c r="F1025" s="29"/>
      <c r="G1025" s="29"/>
      <c r="H1025" s="35"/>
    </row>
    <row r="1026" spans="1:8" x14ac:dyDescent="0.2">
      <c r="A1026"/>
      <c r="B1026"/>
      <c r="C1026"/>
      <c r="D1026"/>
      <c r="E1026"/>
      <c r="F1026" s="29"/>
      <c r="G1026" s="29"/>
      <c r="H1026" s="35"/>
    </row>
    <row r="1027" spans="1:8" x14ac:dyDescent="0.2">
      <c r="A1027"/>
      <c r="B1027"/>
      <c r="C1027"/>
      <c r="D1027"/>
      <c r="E1027"/>
      <c r="F1027" s="29"/>
      <c r="G1027" s="29"/>
      <c r="H1027" s="35"/>
    </row>
    <row r="1028" spans="1:8" x14ac:dyDescent="0.2">
      <c r="A1028"/>
      <c r="B1028"/>
      <c r="C1028"/>
      <c r="D1028"/>
      <c r="E1028"/>
      <c r="F1028" s="29"/>
      <c r="G1028" s="29"/>
      <c r="H1028" s="35"/>
    </row>
    <row r="1029" spans="1:8" x14ac:dyDescent="0.2">
      <c r="A1029"/>
      <c r="B1029"/>
      <c r="C1029"/>
      <c r="D1029"/>
      <c r="E1029"/>
      <c r="F1029" s="29"/>
      <c r="G1029" s="29"/>
      <c r="H1029" s="35"/>
    </row>
    <row r="1030" spans="1:8" x14ac:dyDescent="0.2">
      <c r="A1030"/>
      <c r="B1030"/>
      <c r="C1030"/>
      <c r="D1030"/>
      <c r="E1030"/>
      <c r="F1030" s="29"/>
      <c r="G1030" s="29"/>
      <c r="H1030" s="35"/>
    </row>
    <row r="1031" spans="1:8" x14ac:dyDescent="0.2">
      <c r="A1031"/>
      <c r="B1031"/>
      <c r="C1031"/>
      <c r="D1031"/>
      <c r="E1031"/>
      <c r="F1031" s="29"/>
      <c r="G1031" s="29"/>
      <c r="H1031" s="35"/>
    </row>
    <row r="1032" spans="1:8" x14ac:dyDescent="0.2">
      <c r="A1032"/>
      <c r="B1032"/>
      <c r="C1032"/>
      <c r="D1032"/>
      <c r="E1032"/>
      <c r="F1032" s="29"/>
      <c r="G1032" s="29"/>
      <c r="H1032" s="35"/>
    </row>
    <row r="1033" spans="1:8" x14ac:dyDescent="0.2">
      <c r="A1033"/>
      <c r="B1033"/>
      <c r="C1033"/>
      <c r="D1033"/>
      <c r="E1033"/>
      <c r="F1033" s="29"/>
      <c r="G1033" s="29"/>
      <c r="H1033" s="35"/>
    </row>
    <row r="1034" spans="1:8" x14ac:dyDescent="0.2">
      <c r="A1034"/>
      <c r="B1034"/>
      <c r="C1034"/>
      <c r="D1034"/>
      <c r="E1034"/>
      <c r="F1034" s="29"/>
      <c r="G1034" s="29"/>
      <c r="H1034" s="35"/>
    </row>
    <row r="1035" spans="1:8" x14ac:dyDescent="0.2">
      <c r="A1035"/>
      <c r="B1035"/>
      <c r="C1035"/>
      <c r="D1035"/>
      <c r="E1035"/>
      <c r="F1035" s="29"/>
      <c r="G1035" s="29"/>
      <c r="H1035" s="35"/>
    </row>
    <row r="1036" spans="1:8" x14ac:dyDescent="0.2">
      <c r="A1036"/>
      <c r="B1036"/>
      <c r="C1036"/>
      <c r="D1036"/>
      <c r="E1036"/>
      <c r="F1036" s="29"/>
      <c r="G1036" s="29"/>
      <c r="H1036" s="35"/>
    </row>
    <row r="1037" spans="1:8" x14ac:dyDescent="0.2">
      <c r="A1037"/>
      <c r="B1037"/>
      <c r="C1037"/>
      <c r="D1037"/>
      <c r="E1037"/>
      <c r="F1037" s="29"/>
      <c r="G1037" s="29"/>
      <c r="H1037" s="35"/>
    </row>
    <row r="1038" spans="1:8" x14ac:dyDescent="0.2">
      <c r="A1038"/>
      <c r="B1038"/>
      <c r="C1038"/>
      <c r="D1038"/>
      <c r="E1038"/>
      <c r="F1038" s="29"/>
      <c r="G1038" s="29"/>
      <c r="H1038" s="35"/>
    </row>
    <row r="1039" spans="1:8" x14ac:dyDescent="0.2">
      <c r="A1039"/>
      <c r="B1039"/>
      <c r="C1039"/>
      <c r="D1039"/>
      <c r="E1039"/>
      <c r="F1039" s="29"/>
      <c r="G1039" s="29"/>
      <c r="H1039" s="35"/>
    </row>
    <row r="1040" spans="1:8" x14ac:dyDescent="0.2">
      <c r="A1040"/>
      <c r="B1040"/>
      <c r="C1040"/>
      <c r="D1040"/>
      <c r="E1040"/>
      <c r="F1040" s="29"/>
      <c r="G1040" s="29"/>
      <c r="H1040" s="35"/>
    </row>
    <row r="1041" spans="1:8" x14ac:dyDescent="0.2">
      <c r="A1041"/>
      <c r="B1041"/>
      <c r="C1041"/>
      <c r="D1041"/>
      <c r="E1041"/>
      <c r="F1041" s="29"/>
      <c r="G1041" s="29"/>
      <c r="H1041" s="35"/>
    </row>
    <row r="1042" spans="1:8" x14ac:dyDescent="0.2">
      <c r="A1042"/>
      <c r="B1042"/>
      <c r="C1042"/>
      <c r="D1042"/>
      <c r="E1042"/>
      <c r="F1042" s="29"/>
      <c r="G1042" s="29"/>
      <c r="H1042" s="35"/>
    </row>
    <row r="1043" spans="1:8" x14ac:dyDescent="0.2">
      <c r="A1043"/>
      <c r="B1043"/>
      <c r="C1043"/>
      <c r="D1043"/>
      <c r="E1043"/>
      <c r="F1043" s="29"/>
      <c r="G1043" s="29"/>
      <c r="H1043" s="35"/>
    </row>
    <row r="1044" spans="1:8" x14ac:dyDescent="0.2">
      <c r="A1044"/>
      <c r="B1044"/>
      <c r="C1044"/>
      <c r="D1044"/>
      <c r="E1044"/>
      <c r="F1044" s="29"/>
      <c r="G1044" s="29"/>
      <c r="H1044" s="35"/>
    </row>
    <row r="1045" spans="1:8" x14ac:dyDescent="0.2">
      <c r="A1045"/>
      <c r="B1045"/>
      <c r="C1045"/>
      <c r="D1045"/>
      <c r="E1045"/>
      <c r="F1045" s="29"/>
      <c r="G1045" s="29"/>
      <c r="H1045" s="35"/>
    </row>
    <row r="1046" spans="1:8" x14ac:dyDescent="0.2">
      <c r="A1046"/>
      <c r="B1046"/>
      <c r="C1046"/>
      <c r="D1046"/>
      <c r="E1046"/>
      <c r="F1046" s="29"/>
      <c r="G1046" s="29"/>
      <c r="H1046" s="35"/>
    </row>
    <row r="1047" spans="1:8" x14ac:dyDescent="0.2">
      <c r="A1047"/>
      <c r="B1047"/>
      <c r="C1047"/>
      <c r="D1047"/>
      <c r="E1047"/>
      <c r="F1047" s="29"/>
      <c r="G1047" s="29"/>
      <c r="H1047" s="35"/>
    </row>
    <row r="1048" spans="1:8" x14ac:dyDescent="0.2">
      <c r="A1048"/>
      <c r="B1048"/>
      <c r="C1048"/>
      <c r="D1048"/>
      <c r="E1048"/>
      <c r="F1048" s="29"/>
      <c r="G1048" s="29"/>
      <c r="H1048" s="35"/>
    </row>
    <row r="1049" spans="1:8" x14ac:dyDescent="0.2">
      <c r="A1049"/>
      <c r="B1049"/>
      <c r="C1049"/>
      <c r="D1049"/>
      <c r="E1049"/>
      <c r="F1049" s="29"/>
      <c r="G1049" s="29"/>
      <c r="H1049" s="35"/>
    </row>
    <row r="1050" spans="1:8" x14ac:dyDescent="0.2">
      <c r="A1050"/>
      <c r="B1050"/>
      <c r="C1050"/>
      <c r="D1050"/>
      <c r="E1050"/>
      <c r="F1050" s="29"/>
      <c r="G1050" s="29"/>
      <c r="H1050" s="35"/>
    </row>
    <row r="1051" spans="1:8" x14ac:dyDescent="0.2">
      <c r="A1051"/>
      <c r="B1051"/>
      <c r="C1051"/>
      <c r="D1051"/>
      <c r="E1051"/>
      <c r="F1051" s="29"/>
      <c r="G1051" s="29"/>
      <c r="H1051" s="35"/>
    </row>
    <row r="1052" spans="1:8" x14ac:dyDescent="0.2">
      <c r="A1052"/>
      <c r="B1052"/>
      <c r="C1052"/>
      <c r="D1052"/>
      <c r="E1052"/>
      <c r="F1052" s="29"/>
      <c r="G1052" s="29"/>
      <c r="H1052" s="35"/>
    </row>
    <row r="1053" spans="1:8" x14ac:dyDescent="0.2">
      <c r="A1053"/>
      <c r="B1053"/>
      <c r="C1053"/>
      <c r="D1053"/>
      <c r="E1053"/>
      <c r="F1053" s="29"/>
      <c r="G1053" s="29"/>
      <c r="H1053" s="35"/>
    </row>
    <row r="1054" spans="1:8" x14ac:dyDescent="0.2">
      <c r="A1054"/>
      <c r="B1054"/>
      <c r="C1054"/>
      <c r="D1054"/>
      <c r="E1054"/>
      <c r="F1054" s="29"/>
      <c r="G1054" s="29"/>
      <c r="H1054" s="35"/>
    </row>
    <row r="1055" spans="1:8" x14ac:dyDescent="0.2">
      <c r="A1055"/>
      <c r="B1055"/>
      <c r="C1055"/>
      <c r="D1055"/>
      <c r="E1055"/>
      <c r="F1055" s="29"/>
      <c r="G1055" s="29"/>
      <c r="H1055" s="35"/>
    </row>
    <row r="1056" spans="1:8" x14ac:dyDescent="0.2">
      <c r="A1056"/>
      <c r="B1056"/>
      <c r="C1056"/>
      <c r="D1056"/>
      <c r="E1056"/>
      <c r="F1056" s="29"/>
      <c r="G1056" s="29"/>
      <c r="H1056" s="35"/>
    </row>
    <row r="1057" spans="1:8" x14ac:dyDescent="0.2">
      <c r="A1057"/>
      <c r="B1057"/>
      <c r="C1057"/>
      <c r="D1057"/>
      <c r="E1057"/>
      <c r="F1057" s="29"/>
      <c r="G1057" s="29"/>
      <c r="H1057" s="35"/>
    </row>
    <row r="1058" spans="1:8" x14ac:dyDescent="0.2">
      <c r="A1058"/>
      <c r="B1058"/>
      <c r="C1058"/>
      <c r="D1058"/>
      <c r="E1058"/>
      <c r="F1058" s="29"/>
      <c r="G1058" s="29"/>
      <c r="H1058" s="35"/>
    </row>
    <row r="1059" spans="1:8" x14ac:dyDescent="0.2">
      <c r="A1059"/>
      <c r="B1059"/>
      <c r="C1059"/>
      <c r="D1059"/>
      <c r="E1059"/>
      <c r="F1059" s="29"/>
      <c r="G1059" s="29"/>
      <c r="H1059" s="35"/>
    </row>
    <row r="1060" spans="1:8" x14ac:dyDescent="0.2">
      <c r="A1060"/>
      <c r="B1060"/>
      <c r="C1060"/>
      <c r="D1060"/>
      <c r="E1060"/>
      <c r="F1060" s="29"/>
      <c r="G1060" s="29"/>
      <c r="H1060" s="35"/>
    </row>
    <row r="1061" spans="1:8" x14ac:dyDescent="0.2">
      <c r="A1061"/>
      <c r="B1061"/>
      <c r="C1061"/>
      <c r="D1061"/>
      <c r="E1061"/>
      <c r="F1061" s="29"/>
      <c r="G1061" s="29"/>
      <c r="H1061" s="35"/>
    </row>
    <row r="1062" spans="1:8" x14ac:dyDescent="0.2">
      <c r="A1062"/>
      <c r="B1062"/>
      <c r="C1062"/>
      <c r="D1062"/>
      <c r="E1062"/>
      <c r="F1062" s="29"/>
      <c r="G1062" s="29"/>
      <c r="H1062" s="35"/>
    </row>
    <row r="1063" spans="1:8" x14ac:dyDescent="0.2">
      <c r="A1063"/>
      <c r="B1063"/>
      <c r="C1063"/>
      <c r="D1063"/>
      <c r="E1063"/>
      <c r="F1063" s="29"/>
      <c r="G1063" s="29"/>
      <c r="H1063" s="35"/>
    </row>
    <row r="1064" spans="1:8" x14ac:dyDescent="0.2">
      <c r="A1064"/>
      <c r="B1064"/>
      <c r="C1064"/>
      <c r="D1064"/>
      <c r="E1064"/>
      <c r="F1064" s="29"/>
      <c r="G1064" s="29"/>
      <c r="H1064" s="35"/>
    </row>
    <row r="1065" spans="1:8" x14ac:dyDescent="0.2">
      <c r="A1065"/>
      <c r="B1065"/>
      <c r="C1065"/>
      <c r="D1065"/>
      <c r="E1065"/>
      <c r="F1065" s="29"/>
      <c r="G1065" s="29"/>
      <c r="H1065" s="35"/>
    </row>
    <row r="1066" spans="1:8" x14ac:dyDescent="0.2">
      <c r="A1066"/>
      <c r="B1066"/>
      <c r="C1066"/>
      <c r="D1066"/>
      <c r="E1066"/>
      <c r="F1066" s="29"/>
      <c r="G1066" s="29"/>
      <c r="H1066" s="35"/>
    </row>
    <row r="1067" spans="1:8" x14ac:dyDescent="0.2">
      <c r="A1067"/>
      <c r="B1067"/>
      <c r="C1067"/>
      <c r="D1067"/>
      <c r="E1067"/>
      <c r="F1067" s="29"/>
      <c r="G1067" s="29"/>
      <c r="H1067" s="35"/>
    </row>
    <row r="1068" spans="1:8" x14ac:dyDescent="0.2">
      <c r="A1068"/>
      <c r="B1068"/>
      <c r="C1068"/>
      <c r="D1068"/>
      <c r="E1068"/>
      <c r="F1068" s="29"/>
      <c r="G1068" s="29"/>
      <c r="H1068" s="35"/>
    </row>
    <row r="1069" spans="1:8" x14ac:dyDescent="0.2">
      <c r="A1069"/>
      <c r="B1069"/>
      <c r="C1069"/>
      <c r="D1069"/>
      <c r="E1069"/>
      <c r="F1069" s="29"/>
      <c r="G1069" s="29"/>
      <c r="H1069" s="35"/>
    </row>
    <row r="1070" spans="1:8" x14ac:dyDescent="0.2">
      <c r="A1070"/>
      <c r="B1070"/>
      <c r="C1070"/>
      <c r="D1070"/>
      <c r="E1070"/>
      <c r="F1070" s="29"/>
      <c r="G1070" s="29"/>
      <c r="H1070" s="35"/>
    </row>
    <row r="1071" spans="1:8" x14ac:dyDescent="0.2">
      <c r="A1071"/>
      <c r="B1071"/>
      <c r="C1071"/>
      <c r="D1071"/>
      <c r="E1071"/>
      <c r="F1071" s="29"/>
      <c r="G1071" s="29"/>
      <c r="H1071" s="35"/>
    </row>
    <row r="1072" spans="1:8" x14ac:dyDescent="0.2">
      <c r="A1072"/>
      <c r="B1072"/>
      <c r="C1072"/>
      <c r="D1072"/>
      <c r="E1072"/>
      <c r="F1072" s="29"/>
      <c r="G1072" s="29"/>
      <c r="H1072" s="35"/>
    </row>
    <row r="1073" spans="1:8" x14ac:dyDescent="0.2">
      <c r="A1073"/>
      <c r="B1073"/>
      <c r="C1073"/>
      <c r="D1073"/>
      <c r="E1073"/>
      <c r="F1073" s="29"/>
      <c r="G1073" s="29"/>
      <c r="H1073" s="35"/>
    </row>
    <row r="1074" spans="1:8" x14ac:dyDescent="0.2">
      <c r="A1074"/>
      <c r="B1074"/>
      <c r="C1074"/>
      <c r="D1074"/>
      <c r="E1074"/>
      <c r="F1074" s="29"/>
      <c r="G1074" s="29"/>
      <c r="H1074" s="35"/>
    </row>
    <row r="1075" spans="1:8" x14ac:dyDescent="0.2">
      <c r="A1075"/>
      <c r="B1075"/>
      <c r="C1075"/>
      <c r="D1075"/>
      <c r="E1075"/>
      <c r="F1075" s="29"/>
      <c r="G1075" s="29"/>
      <c r="H1075" s="35"/>
    </row>
    <row r="1076" spans="1:8" x14ac:dyDescent="0.2">
      <c r="A1076"/>
      <c r="B1076"/>
      <c r="C1076"/>
      <c r="D1076"/>
      <c r="E1076"/>
      <c r="F1076" s="29"/>
      <c r="G1076" s="29"/>
      <c r="H1076" s="35"/>
    </row>
    <row r="1077" spans="1:8" x14ac:dyDescent="0.2">
      <c r="A1077"/>
      <c r="B1077"/>
      <c r="C1077"/>
      <c r="D1077"/>
      <c r="E1077"/>
      <c r="F1077" s="29"/>
      <c r="G1077" s="29"/>
      <c r="H1077" s="35"/>
    </row>
    <row r="1078" spans="1:8" x14ac:dyDescent="0.2">
      <c r="A1078"/>
      <c r="B1078"/>
      <c r="C1078"/>
      <c r="D1078"/>
      <c r="E1078"/>
      <c r="F1078" s="29"/>
      <c r="G1078" s="29"/>
      <c r="H1078" s="35"/>
    </row>
    <row r="1079" spans="1:8" x14ac:dyDescent="0.2">
      <c r="A1079"/>
      <c r="B1079"/>
      <c r="C1079"/>
      <c r="D1079"/>
      <c r="E1079"/>
      <c r="F1079" s="29"/>
      <c r="G1079" s="29"/>
      <c r="H1079" s="35"/>
    </row>
    <row r="1080" spans="1:8" x14ac:dyDescent="0.2">
      <c r="A1080"/>
      <c r="B1080"/>
      <c r="C1080"/>
      <c r="D1080"/>
      <c r="E1080"/>
      <c r="F1080" s="29"/>
      <c r="G1080" s="29"/>
      <c r="H1080" s="35"/>
    </row>
    <row r="1081" spans="1:8" x14ac:dyDescent="0.2">
      <c r="A1081"/>
      <c r="B1081"/>
      <c r="C1081"/>
      <c r="D1081"/>
      <c r="E1081"/>
      <c r="F1081" s="29"/>
      <c r="G1081" s="29"/>
      <c r="H1081" s="35"/>
    </row>
    <row r="1082" spans="1:8" x14ac:dyDescent="0.2">
      <c r="A1082"/>
      <c r="B1082"/>
      <c r="C1082"/>
      <c r="D1082"/>
      <c r="E1082"/>
      <c r="F1082" s="29"/>
      <c r="G1082" s="29"/>
      <c r="H1082" s="35"/>
    </row>
    <row r="1083" spans="1:8" x14ac:dyDescent="0.2">
      <c r="A1083"/>
      <c r="B1083"/>
      <c r="C1083"/>
      <c r="D1083"/>
      <c r="E1083"/>
      <c r="F1083" s="29"/>
      <c r="G1083" s="29"/>
      <c r="H1083" s="35"/>
    </row>
    <row r="1084" spans="1:8" x14ac:dyDescent="0.2">
      <c r="A1084"/>
      <c r="B1084"/>
      <c r="C1084"/>
      <c r="D1084"/>
      <c r="E1084"/>
      <c r="F1084" s="29"/>
      <c r="G1084" s="29"/>
      <c r="H1084" s="35"/>
    </row>
    <row r="1085" spans="1:8" x14ac:dyDescent="0.2">
      <c r="A1085"/>
      <c r="B1085"/>
      <c r="C1085"/>
      <c r="D1085"/>
      <c r="E1085"/>
      <c r="F1085" s="29"/>
      <c r="G1085" s="29"/>
      <c r="H1085" s="35"/>
    </row>
    <row r="1086" spans="1:8" x14ac:dyDescent="0.2">
      <c r="A1086"/>
      <c r="B1086"/>
      <c r="C1086"/>
      <c r="D1086"/>
      <c r="E1086"/>
      <c r="F1086" s="29"/>
      <c r="G1086" s="29"/>
      <c r="H1086" s="35"/>
    </row>
    <row r="1087" spans="1:8" x14ac:dyDescent="0.2">
      <c r="A1087"/>
      <c r="B1087"/>
      <c r="C1087"/>
      <c r="D1087"/>
      <c r="E1087"/>
      <c r="F1087" s="29"/>
      <c r="G1087" s="29"/>
      <c r="H1087" s="35"/>
    </row>
    <row r="1088" spans="1:8" x14ac:dyDescent="0.2">
      <c r="A1088"/>
      <c r="B1088"/>
      <c r="C1088"/>
      <c r="D1088"/>
      <c r="E1088"/>
      <c r="F1088" s="29"/>
      <c r="G1088" s="29"/>
      <c r="H1088" s="35"/>
    </row>
    <row r="1089" spans="1:8" x14ac:dyDescent="0.2">
      <c r="A1089"/>
      <c r="B1089"/>
      <c r="C1089"/>
      <c r="D1089"/>
      <c r="E1089"/>
      <c r="F1089" s="29"/>
      <c r="G1089" s="29"/>
      <c r="H1089" s="35"/>
    </row>
    <row r="1090" spans="1:8" x14ac:dyDescent="0.2">
      <c r="A1090"/>
      <c r="B1090"/>
      <c r="C1090"/>
      <c r="D1090"/>
      <c r="E1090"/>
      <c r="F1090" s="29"/>
      <c r="G1090" s="29"/>
      <c r="H1090" s="35"/>
    </row>
    <row r="1091" spans="1:8" x14ac:dyDescent="0.2">
      <c r="A1091"/>
      <c r="B1091"/>
      <c r="C1091"/>
      <c r="D1091"/>
      <c r="E1091"/>
      <c r="F1091" s="29"/>
      <c r="G1091" s="29"/>
      <c r="H1091" s="35"/>
    </row>
    <row r="1092" spans="1:8" x14ac:dyDescent="0.2">
      <c r="A1092"/>
      <c r="B1092"/>
      <c r="C1092"/>
      <c r="D1092"/>
      <c r="E1092"/>
      <c r="F1092" s="29"/>
      <c r="G1092" s="29"/>
      <c r="H1092" s="35"/>
    </row>
    <row r="1093" spans="1:8" x14ac:dyDescent="0.2">
      <c r="A1093"/>
      <c r="B1093"/>
      <c r="C1093"/>
      <c r="D1093"/>
      <c r="E1093"/>
      <c r="F1093" s="29"/>
      <c r="G1093" s="29"/>
      <c r="H1093" s="35"/>
    </row>
    <row r="1094" spans="1:8" x14ac:dyDescent="0.2">
      <c r="A1094"/>
      <c r="B1094"/>
      <c r="C1094"/>
      <c r="D1094"/>
      <c r="E1094"/>
      <c r="F1094" s="29"/>
      <c r="G1094" s="29"/>
      <c r="H1094" s="35"/>
    </row>
    <row r="1095" spans="1:8" x14ac:dyDescent="0.2">
      <c r="A1095"/>
      <c r="B1095"/>
      <c r="C1095"/>
      <c r="D1095"/>
      <c r="E1095"/>
      <c r="F1095" s="29"/>
      <c r="G1095" s="29"/>
      <c r="H1095" s="35"/>
    </row>
    <row r="1096" spans="1:8" x14ac:dyDescent="0.2">
      <c r="A1096"/>
      <c r="B1096"/>
      <c r="C1096"/>
      <c r="D1096"/>
      <c r="E1096"/>
      <c r="F1096" s="29"/>
      <c r="G1096" s="29"/>
      <c r="H1096" s="35"/>
    </row>
    <row r="1097" spans="1:8" x14ac:dyDescent="0.2">
      <c r="A1097"/>
      <c r="B1097"/>
      <c r="C1097"/>
      <c r="D1097"/>
      <c r="E1097"/>
      <c r="F1097" s="29"/>
      <c r="G1097" s="29"/>
      <c r="H1097" s="35"/>
    </row>
    <row r="1098" spans="1:8" x14ac:dyDescent="0.2">
      <c r="A1098"/>
      <c r="B1098"/>
      <c r="C1098"/>
      <c r="D1098"/>
      <c r="E1098"/>
      <c r="F1098" s="29"/>
      <c r="G1098" s="29"/>
      <c r="H1098" s="35"/>
    </row>
    <row r="1099" spans="1:8" x14ac:dyDescent="0.2">
      <c r="A1099"/>
      <c r="B1099"/>
      <c r="C1099"/>
      <c r="D1099"/>
      <c r="E1099"/>
      <c r="F1099" s="29"/>
      <c r="G1099" s="29"/>
      <c r="H1099" s="35"/>
    </row>
    <row r="1100" spans="1:8" x14ac:dyDescent="0.2">
      <c r="A1100"/>
      <c r="B1100"/>
      <c r="C1100"/>
      <c r="D1100"/>
      <c r="E1100"/>
      <c r="F1100" s="29"/>
      <c r="G1100" s="29"/>
      <c r="H1100" s="35"/>
    </row>
    <row r="1101" spans="1:8" x14ac:dyDescent="0.2">
      <c r="A1101"/>
      <c r="B1101"/>
      <c r="C1101"/>
      <c r="D1101"/>
      <c r="E1101"/>
      <c r="F1101" s="29"/>
      <c r="G1101" s="29"/>
      <c r="H1101" s="35"/>
    </row>
    <row r="1102" spans="1:8" x14ac:dyDescent="0.2">
      <c r="A1102"/>
      <c r="B1102"/>
      <c r="C1102"/>
      <c r="D1102"/>
      <c r="E1102"/>
      <c r="F1102" s="29"/>
      <c r="G1102" s="29"/>
      <c r="H1102" s="35"/>
    </row>
    <row r="1103" spans="1:8" x14ac:dyDescent="0.2">
      <c r="A1103"/>
      <c r="B1103"/>
      <c r="C1103"/>
      <c r="D1103"/>
      <c r="E1103"/>
      <c r="F1103" s="29"/>
      <c r="G1103" s="29"/>
      <c r="H1103" s="35"/>
    </row>
    <row r="1104" spans="1:8" x14ac:dyDescent="0.2">
      <c r="A1104"/>
      <c r="B1104"/>
      <c r="C1104"/>
      <c r="D1104"/>
      <c r="E1104"/>
      <c r="F1104" s="29"/>
      <c r="G1104" s="29"/>
      <c r="H1104" s="35"/>
    </row>
    <row r="1105" spans="1:8" x14ac:dyDescent="0.2">
      <c r="A1105"/>
      <c r="B1105"/>
      <c r="C1105"/>
      <c r="D1105"/>
      <c r="E1105"/>
      <c r="F1105" s="29"/>
      <c r="G1105" s="29"/>
      <c r="H1105" s="35"/>
    </row>
    <row r="1106" spans="1:8" x14ac:dyDescent="0.2">
      <c r="A1106"/>
      <c r="B1106"/>
      <c r="C1106"/>
      <c r="D1106"/>
      <c r="E1106"/>
      <c r="F1106" s="29"/>
      <c r="G1106" s="29"/>
      <c r="H1106" s="35"/>
    </row>
    <row r="1107" spans="1:8" x14ac:dyDescent="0.2">
      <c r="A1107"/>
      <c r="B1107"/>
      <c r="C1107"/>
      <c r="D1107"/>
      <c r="E1107"/>
      <c r="F1107" s="29"/>
      <c r="G1107" s="29"/>
      <c r="H1107" s="35"/>
    </row>
    <row r="1108" spans="1:8" x14ac:dyDescent="0.2">
      <c r="A1108"/>
      <c r="B1108"/>
      <c r="C1108"/>
      <c r="D1108"/>
      <c r="E1108"/>
      <c r="F1108" s="29"/>
      <c r="G1108" s="29"/>
      <c r="H1108" s="35"/>
    </row>
    <row r="1109" spans="1:8" x14ac:dyDescent="0.2">
      <c r="A1109"/>
      <c r="B1109"/>
      <c r="C1109"/>
      <c r="D1109"/>
      <c r="E1109"/>
      <c r="F1109" s="29"/>
      <c r="G1109" s="29"/>
      <c r="H1109" s="35"/>
    </row>
    <row r="1110" spans="1:8" x14ac:dyDescent="0.2">
      <c r="A1110"/>
      <c r="B1110"/>
      <c r="C1110"/>
      <c r="D1110"/>
      <c r="E1110"/>
      <c r="F1110" s="29"/>
      <c r="G1110" s="29"/>
      <c r="H1110" s="35"/>
    </row>
    <row r="1111" spans="1:8" x14ac:dyDescent="0.2">
      <c r="A1111"/>
      <c r="B1111"/>
      <c r="C1111"/>
      <c r="D1111"/>
      <c r="E1111"/>
      <c r="F1111" s="29"/>
      <c r="G1111" s="29"/>
      <c r="H1111" s="35"/>
    </row>
    <row r="1112" spans="1:8" x14ac:dyDescent="0.2">
      <c r="A1112"/>
      <c r="B1112"/>
      <c r="C1112"/>
      <c r="D1112"/>
      <c r="E1112"/>
      <c r="F1112" s="29"/>
      <c r="G1112" s="29"/>
      <c r="H1112" s="35"/>
    </row>
    <row r="1113" spans="1:8" x14ac:dyDescent="0.2">
      <c r="A1113"/>
      <c r="B1113"/>
      <c r="C1113"/>
      <c r="D1113"/>
      <c r="E1113"/>
      <c r="F1113" s="29"/>
      <c r="G1113" s="29"/>
      <c r="H1113" s="35"/>
    </row>
    <row r="1114" spans="1:8" x14ac:dyDescent="0.2">
      <c r="A1114"/>
      <c r="B1114"/>
      <c r="C1114"/>
      <c r="D1114"/>
      <c r="E1114"/>
      <c r="F1114" s="29"/>
      <c r="G1114" s="29"/>
      <c r="H1114" s="35"/>
    </row>
    <row r="1115" spans="1:8" x14ac:dyDescent="0.2">
      <c r="A1115"/>
      <c r="B1115"/>
      <c r="C1115"/>
      <c r="D1115"/>
      <c r="E1115"/>
      <c r="F1115" s="29"/>
      <c r="G1115" s="29"/>
      <c r="H1115" s="35"/>
    </row>
    <row r="1116" spans="1:8" x14ac:dyDescent="0.2">
      <c r="A1116"/>
      <c r="B1116"/>
      <c r="C1116"/>
      <c r="D1116"/>
      <c r="E1116"/>
      <c r="F1116" s="29"/>
      <c r="G1116" s="29"/>
      <c r="H1116" s="35"/>
    </row>
    <row r="1117" spans="1:8" x14ac:dyDescent="0.2">
      <c r="A1117"/>
      <c r="B1117"/>
      <c r="C1117"/>
      <c r="D1117"/>
      <c r="E1117"/>
      <c r="F1117" s="29"/>
      <c r="G1117" s="29"/>
      <c r="H1117" s="35"/>
    </row>
    <row r="1118" spans="1:8" x14ac:dyDescent="0.2">
      <c r="A1118"/>
      <c r="B1118"/>
      <c r="C1118"/>
      <c r="D1118"/>
      <c r="E1118"/>
      <c r="F1118" s="29"/>
      <c r="G1118" s="29"/>
      <c r="H1118" s="35"/>
    </row>
    <row r="1119" spans="1:8" x14ac:dyDescent="0.2">
      <c r="A1119"/>
      <c r="B1119"/>
      <c r="C1119"/>
      <c r="D1119"/>
      <c r="E1119"/>
      <c r="F1119" s="29"/>
      <c r="G1119" s="29"/>
      <c r="H1119" s="35"/>
    </row>
    <row r="1120" spans="1:8" x14ac:dyDescent="0.2">
      <c r="A1120"/>
      <c r="B1120"/>
      <c r="C1120"/>
      <c r="D1120"/>
      <c r="E1120"/>
      <c r="F1120" s="29"/>
      <c r="G1120" s="29"/>
      <c r="H1120" s="35"/>
    </row>
    <row r="1121" spans="1:8" x14ac:dyDescent="0.2">
      <c r="A1121"/>
      <c r="B1121"/>
      <c r="C1121"/>
      <c r="D1121"/>
      <c r="E1121"/>
      <c r="F1121" s="29"/>
      <c r="G1121" s="29"/>
      <c r="H1121" s="35"/>
    </row>
    <row r="1122" spans="1:8" x14ac:dyDescent="0.2">
      <c r="A1122"/>
      <c r="B1122"/>
      <c r="C1122"/>
      <c r="D1122"/>
      <c r="E1122"/>
      <c r="F1122" s="29"/>
      <c r="G1122" s="29"/>
      <c r="H1122" s="35"/>
    </row>
    <row r="1123" spans="1:8" x14ac:dyDescent="0.2">
      <c r="A1123"/>
      <c r="B1123"/>
      <c r="C1123"/>
      <c r="D1123"/>
      <c r="E1123"/>
      <c r="F1123" s="29"/>
      <c r="G1123" s="29"/>
      <c r="H1123" s="35"/>
    </row>
    <row r="1124" spans="1:8" x14ac:dyDescent="0.2">
      <c r="A1124"/>
      <c r="B1124"/>
      <c r="C1124"/>
      <c r="D1124"/>
      <c r="E1124"/>
      <c r="F1124" s="29"/>
      <c r="G1124" s="29"/>
      <c r="H1124" s="35"/>
    </row>
    <row r="1125" spans="1:8" x14ac:dyDescent="0.2">
      <c r="A1125"/>
      <c r="B1125"/>
      <c r="C1125"/>
      <c r="D1125"/>
      <c r="E1125"/>
      <c r="F1125" s="29"/>
      <c r="G1125" s="29"/>
      <c r="H1125" s="35"/>
    </row>
    <row r="1126" spans="1:8" x14ac:dyDescent="0.2">
      <c r="A1126"/>
      <c r="B1126"/>
      <c r="C1126"/>
      <c r="D1126"/>
      <c r="E1126"/>
      <c r="F1126" s="29"/>
      <c r="G1126" s="29"/>
      <c r="H1126" s="35"/>
    </row>
    <row r="1127" spans="1:8" x14ac:dyDescent="0.2">
      <c r="A1127"/>
      <c r="B1127"/>
      <c r="C1127"/>
      <c r="D1127"/>
      <c r="E1127"/>
      <c r="F1127" s="29"/>
      <c r="G1127" s="29"/>
      <c r="H1127" s="35"/>
    </row>
    <row r="1128" spans="1:8" x14ac:dyDescent="0.2">
      <c r="A1128"/>
      <c r="B1128"/>
      <c r="C1128"/>
      <c r="D1128"/>
      <c r="E1128"/>
      <c r="F1128" s="29"/>
      <c r="G1128" s="29"/>
      <c r="H1128" s="35"/>
    </row>
    <row r="1129" spans="1:8" x14ac:dyDescent="0.2">
      <c r="A1129"/>
      <c r="B1129"/>
      <c r="C1129"/>
      <c r="D1129"/>
      <c r="E1129"/>
      <c r="F1129" s="29"/>
      <c r="G1129" s="29"/>
      <c r="H1129" s="35"/>
    </row>
    <row r="1130" spans="1:8" x14ac:dyDescent="0.2">
      <c r="A1130"/>
      <c r="B1130"/>
      <c r="C1130"/>
      <c r="D1130"/>
      <c r="E1130"/>
      <c r="F1130" s="29"/>
      <c r="G1130" s="29"/>
      <c r="H1130" s="35"/>
    </row>
    <row r="1131" spans="1:8" x14ac:dyDescent="0.2">
      <c r="A1131"/>
      <c r="B1131"/>
      <c r="C1131"/>
      <c r="D1131"/>
      <c r="E1131"/>
      <c r="F1131" s="29"/>
      <c r="G1131" s="29"/>
      <c r="H1131" s="35"/>
    </row>
    <row r="1132" spans="1:8" x14ac:dyDescent="0.2">
      <c r="A1132"/>
      <c r="B1132"/>
      <c r="C1132"/>
      <c r="D1132"/>
      <c r="E1132"/>
      <c r="F1132" s="29"/>
      <c r="G1132" s="29"/>
      <c r="H1132" s="35"/>
    </row>
    <row r="1133" spans="1:8" x14ac:dyDescent="0.2">
      <c r="A1133"/>
      <c r="B1133"/>
      <c r="C1133"/>
      <c r="D1133"/>
      <c r="E1133"/>
      <c r="F1133" s="29"/>
      <c r="G1133" s="29"/>
      <c r="H1133" s="35"/>
    </row>
    <row r="1134" spans="1:8" x14ac:dyDescent="0.2">
      <c r="A1134"/>
      <c r="B1134"/>
      <c r="C1134"/>
      <c r="D1134"/>
      <c r="E1134"/>
      <c r="F1134" s="29"/>
      <c r="G1134" s="29"/>
      <c r="H1134" s="35"/>
    </row>
    <row r="1135" spans="1:8" x14ac:dyDescent="0.2">
      <c r="A1135"/>
      <c r="B1135"/>
      <c r="C1135"/>
      <c r="D1135"/>
      <c r="E1135"/>
      <c r="F1135" s="29"/>
      <c r="G1135" s="29"/>
      <c r="H1135" s="35"/>
    </row>
    <row r="1136" spans="1:8" x14ac:dyDescent="0.2">
      <c r="A1136"/>
      <c r="B1136"/>
      <c r="C1136"/>
      <c r="D1136"/>
      <c r="E1136"/>
      <c r="F1136" s="29"/>
      <c r="G1136" s="29"/>
      <c r="H1136" s="35"/>
    </row>
    <row r="1137" spans="1:8" x14ac:dyDescent="0.2">
      <c r="A1137"/>
      <c r="B1137"/>
      <c r="C1137"/>
      <c r="D1137"/>
      <c r="E1137"/>
      <c r="F1137" s="29"/>
      <c r="G1137" s="29"/>
      <c r="H1137" s="35"/>
    </row>
    <row r="1138" spans="1:8" x14ac:dyDescent="0.2">
      <c r="A1138"/>
      <c r="B1138"/>
      <c r="C1138"/>
      <c r="D1138"/>
      <c r="E1138"/>
      <c r="F1138" s="29"/>
      <c r="G1138" s="29"/>
      <c r="H1138" s="35"/>
    </row>
    <row r="1139" spans="1:8" x14ac:dyDescent="0.2">
      <c r="A1139"/>
      <c r="B1139"/>
      <c r="C1139"/>
      <c r="D1139"/>
      <c r="E1139"/>
      <c r="F1139" s="29"/>
      <c r="G1139" s="29"/>
      <c r="H1139" s="35"/>
    </row>
    <row r="1140" spans="1:8" x14ac:dyDescent="0.2">
      <c r="A1140"/>
      <c r="B1140"/>
      <c r="C1140"/>
      <c r="D1140"/>
      <c r="E1140"/>
      <c r="F1140" s="29"/>
      <c r="G1140" s="29"/>
      <c r="H1140" s="35"/>
    </row>
    <row r="1141" spans="1:8" x14ac:dyDescent="0.2">
      <c r="A1141"/>
      <c r="B1141"/>
      <c r="C1141"/>
      <c r="D1141"/>
      <c r="E1141"/>
      <c r="F1141" s="29"/>
      <c r="G1141" s="29"/>
      <c r="H1141" s="35"/>
    </row>
    <row r="1142" spans="1:8" x14ac:dyDescent="0.2">
      <c r="A1142"/>
      <c r="B1142"/>
      <c r="C1142"/>
      <c r="D1142"/>
      <c r="E1142"/>
      <c r="F1142" s="29"/>
      <c r="G1142" s="29"/>
      <c r="H1142" s="35"/>
    </row>
    <row r="1143" spans="1:8" x14ac:dyDescent="0.2">
      <c r="A1143"/>
      <c r="B1143"/>
      <c r="C1143"/>
      <c r="D1143"/>
      <c r="E1143"/>
      <c r="F1143" s="29"/>
      <c r="G1143" s="29"/>
      <c r="H1143" s="35"/>
    </row>
    <row r="1144" spans="1:8" x14ac:dyDescent="0.2">
      <c r="A1144"/>
      <c r="B1144"/>
      <c r="C1144"/>
      <c r="D1144"/>
      <c r="E1144"/>
      <c r="F1144" s="29"/>
      <c r="G1144" s="29"/>
      <c r="H1144" s="35"/>
    </row>
    <row r="1145" spans="1:8" x14ac:dyDescent="0.2">
      <c r="A1145"/>
      <c r="B1145"/>
      <c r="C1145"/>
      <c r="D1145"/>
      <c r="E1145"/>
      <c r="F1145" s="29"/>
      <c r="G1145" s="29"/>
      <c r="H1145" s="35"/>
    </row>
    <row r="1146" spans="1:8" x14ac:dyDescent="0.2">
      <c r="A1146"/>
      <c r="B1146"/>
      <c r="C1146"/>
      <c r="D1146"/>
      <c r="E1146"/>
      <c r="F1146" s="29"/>
      <c r="G1146" s="29"/>
      <c r="H1146" s="35"/>
    </row>
    <row r="1147" spans="1:8" x14ac:dyDescent="0.2">
      <c r="A1147"/>
      <c r="B1147"/>
      <c r="C1147"/>
      <c r="D1147"/>
      <c r="E1147"/>
      <c r="F1147" s="29"/>
      <c r="G1147" s="29"/>
      <c r="H1147" s="35"/>
    </row>
    <row r="1148" spans="1:8" x14ac:dyDescent="0.2">
      <c r="A1148"/>
      <c r="B1148"/>
      <c r="C1148"/>
      <c r="D1148"/>
      <c r="E1148"/>
      <c r="F1148" s="29"/>
      <c r="G1148" s="29"/>
      <c r="H1148" s="35"/>
    </row>
    <row r="1149" spans="1:8" x14ac:dyDescent="0.2">
      <c r="A1149"/>
      <c r="B1149"/>
      <c r="C1149"/>
      <c r="D1149"/>
      <c r="E1149"/>
      <c r="F1149" s="29"/>
      <c r="G1149" s="29"/>
      <c r="H1149" s="35"/>
    </row>
    <row r="1150" spans="1:8" x14ac:dyDescent="0.2">
      <c r="A1150"/>
      <c r="B1150"/>
      <c r="C1150"/>
      <c r="D1150"/>
      <c r="E1150"/>
      <c r="F1150" s="29"/>
      <c r="G1150" s="29"/>
      <c r="H1150" s="35"/>
    </row>
    <row r="1151" spans="1:8" x14ac:dyDescent="0.2">
      <c r="A1151"/>
      <c r="B1151"/>
      <c r="C1151"/>
      <c r="D1151"/>
      <c r="E1151"/>
      <c r="F1151" s="29"/>
      <c r="G1151" s="29"/>
      <c r="H1151" s="35"/>
    </row>
    <row r="1152" spans="1:8" x14ac:dyDescent="0.2">
      <c r="A1152"/>
      <c r="B1152"/>
      <c r="C1152"/>
      <c r="D1152"/>
      <c r="E1152"/>
      <c r="F1152" s="29"/>
      <c r="G1152" s="29"/>
      <c r="H1152" s="35"/>
    </row>
    <row r="1153" spans="1:8" x14ac:dyDescent="0.2">
      <c r="A1153"/>
      <c r="B1153"/>
      <c r="C1153"/>
      <c r="D1153"/>
      <c r="E1153"/>
      <c r="F1153" s="29"/>
      <c r="G1153" s="29"/>
      <c r="H1153" s="35"/>
    </row>
    <row r="1154" spans="1:8" x14ac:dyDescent="0.2">
      <c r="A1154"/>
      <c r="B1154"/>
      <c r="C1154"/>
      <c r="D1154"/>
      <c r="E1154"/>
      <c r="F1154" s="29"/>
      <c r="G1154" s="29"/>
      <c r="H1154" s="35"/>
    </row>
    <row r="1155" spans="1:8" x14ac:dyDescent="0.2">
      <c r="A1155"/>
      <c r="B1155"/>
      <c r="C1155"/>
      <c r="D1155"/>
      <c r="E1155"/>
      <c r="F1155" s="29"/>
      <c r="G1155" s="29"/>
      <c r="H1155" s="35"/>
    </row>
    <row r="1156" spans="1:8" x14ac:dyDescent="0.2">
      <c r="A1156"/>
      <c r="B1156"/>
      <c r="C1156"/>
      <c r="D1156"/>
      <c r="E1156"/>
      <c r="F1156" s="29"/>
      <c r="G1156" s="29"/>
      <c r="H1156" s="35"/>
    </row>
    <row r="1157" spans="1:8" x14ac:dyDescent="0.2">
      <c r="A1157"/>
      <c r="B1157"/>
      <c r="C1157"/>
      <c r="D1157"/>
      <c r="E1157"/>
      <c r="F1157" s="29"/>
      <c r="G1157" s="29"/>
      <c r="H1157" s="35"/>
    </row>
    <row r="1158" spans="1:8" x14ac:dyDescent="0.2">
      <c r="A1158"/>
      <c r="B1158"/>
      <c r="C1158"/>
      <c r="D1158"/>
      <c r="E1158"/>
      <c r="F1158" s="29"/>
      <c r="G1158" s="29"/>
      <c r="H1158" s="35"/>
    </row>
    <row r="1159" spans="1:8" x14ac:dyDescent="0.2">
      <c r="A1159"/>
      <c r="B1159"/>
      <c r="C1159"/>
      <c r="D1159"/>
      <c r="E1159"/>
      <c r="F1159" s="29"/>
      <c r="G1159" s="29"/>
      <c r="H1159" s="35"/>
    </row>
    <row r="1160" spans="1:8" x14ac:dyDescent="0.2">
      <c r="A1160"/>
      <c r="B1160"/>
      <c r="C1160"/>
      <c r="D1160"/>
      <c r="E1160"/>
      <c r="F1160" s="29"/>
      <c r="G1160" s="29"/>
      <c r="H1160" s="35"/>
    </row>
    <row r="1161" spans="1:8" x14ac:dyDescent="0.2">
      <c r="A1161"/>
      <c r="B1161"/>
      <c r="C1161"/>
      <c r="D1161"/>
      <c r="E1161"/>
      <c r="F1161" s="29"/>
      <c r="G1161" s="29"/>
      <c r="H1161" s="35"/>
    </row>
    <row r="1162" spans="1:8" x14ac:dyDescent="0.2">
      <c r="A1162"/>
      <c r="B1162"/>
      <c r="C1162"/>
      <c r="D1162"/>
      <c r="E1162"/>
      <c r="F1162" s="29"/>
      <c r="G1162" s="29"/>
      <c r="H1162" s="35"/>
    </row>
    <row r="1163" spans="1:8" x14ac:dyDescent="0.2">
      <c r="A1163"/>
      <c r="B1163"/>
      <c r="C1163"/>
      <c r="D1163"/>
      <c r="E1163"/>
      <c r="F1163" s="29"/>
      <c r="G1163" s="29"/>
      <c r="H1163" s="35"/>
    </row>
    <row r="1164" spans="1:8" x14ac:dyDescent="0.2">
      <c r="A1164"/>
      <c r="B1164"/>
      <c r="C1164"/>
      <c r="D1164"/>
      <c r="E1164"/>
      <c r="F1164" s="29"/>
      <c r="G1164" s="29"/>
      <c r="H1164" s="35"/>
    </row>
    <row r="1165" spans="1:8" x14ac:dyDescent="0.2">
      <c r="A1165"/>
      <c r="B1165"/>
      <c r="C1165"/>
      <c r="D1165"/>
      <c r="E1165"/>
      <c r="F1165" s="29"/>
      <c r="G1165" s="29"/>
      <c r="H1165" s="35"/>
    </row>
    <row r="1166" spans="1:8" x14ac:dyDescent="0.2">
      <c r="A1166"/>
      <c r="B1166"/>
      <c r="C1166"/>
      <c r="D1166"/>
      <c r="E1166"/>
      <c r="F1166" s="29"/>
      <c r="G1166" s="29"/>
      <c r="H1166" s="35"/>
    </row>
    <row r="1167" spans="1:8" x14ac:dyDescent="0.2">
      <c r="A1167"/>
      <c r="B1167"/>
      <c r="C1167"/>
      <c r="D1167"/>
      <c r="E1167"/>
      <c r="F1167" s="29"/>
      <c r="G1167" s="29"/>
      <c r="H1167" s="35"/>
    </row>
    <row r="1168" spans="1:8" x14ac:dyDescent="0.2">
      <c r="A1168"/>
      <c r="B1168"/>
      <c r="C1168"/>
      <c r="D1168"/>
      <c r="E1168"/>
      <c r="F1168" s="29"/>
      <c r="G1168" s="29"/>
      <c r="H1168" s="35"/>
    </row>
    <row r="1169" spans="1:8" x14ac:dyDescent="0.2">
      <c r="A1169"/>
      <c r="B1169"/>
      <c r="C1169"/>
      <c r="D1169"/>
      <c r="E1169"/>
      <c r="F1169" s="29"/>
      <c r="G1169" s="29"/>
      <c r="H1169" s="35"/>
    </row>
    <row r="1170" spans="1:8" x14ac:dyDescent="0.2">
      <c r="A1170"/>
      <c r="B1170"/>
      <c r="C1170"/>
      <c r="D1170"/>
      <c r="E1170"/>
      <c r="F1170" s="29"/>
      <c r="G1170" s="29"/>
      <c r="H1170" s="35"/>
    </row>
    <row r="1171" spans="1:8" x14ac:dyDescent="0.2">
      <c r="A1171"/>
      <c r="B1171"/>
      <c r="C1171"/>
      <c r="D1171"/>
      <c r="E1171"/>
      <c r="F1171" s="29"/>
      <c r="G1171" s="29"/>
      <c r="H1171" s="35"/>
    </row>
    <row r="1172" spans="1:8" x14ac:dyDescent="0.2">
      <c r="A1172"/>
      <c r="B1172"/>
      <c r="C1172"/>
      <c r="D1172"/>
      <c r="E1172"/>
      <c r="F1172" s="29"/>
      <c r="G1172" s="29"/>
      <c r="H1172" s="35"/>
    </row>
    <row r="1173" spans="1:8" x14ac:dyDescent="0.2">
      <c r="A1173"/>
      <c r="B1173"/>
      <c r="C1173"/>
      <c r="D1173"/>
      <c r="E1173"/>
      <c r="F1173" s="29"/>
      <c r="G1173" s="29"/>
      <c r="H1173" s="35"/>
    </row>
    <row r="1174" spans="1:8" x14ac:dyDescent="0.2">
      <c r="A1174"/>
      <c r="B1174"/>
      <c r="C1174"/>
      <c r="D1174"/>
      <c r="E1174"/>
      <c r="F1174" s="29"/>
      <c r="G1174" s="29"/>
      <c r="H1174" s="35"/>
    </row>
    <row r="1175" spans="1:8" x14ac:dyDescent="0.2">
      <c r="A1175"/>
      <c r="B1175"/>
      <c r="C1175"/>
      <c r="D1175"/>
      <c r="E1175"/>
      <c r="F1175" s="29"/>
      <c r="G1175" s="29"/>
      <c r="H1175" s="35"/>
    </row>
    <row r="1176" spans="1:8" x14ac:dyDescent="0.2">
      <c r="A1176"/>
      <c r="B1176"/>
      <c r="C1176"/>
      <c r="D1176"/>
      <c r="E1176"/>
      <c r="F1176" s="29"/>
      <c r="G1176" s="29"/>
      <c r="H1176" s="35"/>
    </row>
    <row r="1177" spans="1:8" x14ac:dyDescent="0.2">
      <c r="A1177"/>
      <c r="B1177"/>
      <c r="C1177"/>
      <c r="D1177"/>
      <c r="E1177"/>
      <c r="F1177" s="29"/>
      <c r="G1177" s="29"/>
      <c r="H1177" s="35"/>
    </row>
    <row r="1178" spans="1:8" x14ac:dyDescent="0.2">
      <c r="A1178"/>
      <c r="B1178"/>
      <c r="C1178"/>
      <c r="D1178"/>
      <c r="E1178"/>
      <c r="F1178" s="29"/>
      <c r="G1178" s="29"/>
      <c r="H1178" s="35"/>
    </row>
    <row r="1179" spans="1:8" x14ac:dyDescent="0.2">
      <c r="A1179"/>
      <c r="B1179"/>
      <c r="C1179"/>
      <c r="D1179"/>
      <c r="E1179"/>
      <c r="F1179" s="29"/>
      <c r="G1179" s="29"/>
      <c r="H1179" s="35"/>
    </row>
    <row r="1180" spans="1:8" x14ac:dyDescent="0.2">
      <c r="A1180"/>
      <c r="B1180"/>
      <c r="C1180"/>
      <c r="D1180"/>
      <c r="E1180"/>
      <c r="F1180" s="29"/>
      <c r="G1180" s="29"/>
      <c r="H1180" s="35"/>
    </row>
    <row r="1181" spans="1:8" x14ac:dyDescent="0.2">
      <c r="A1181"/>
      <c r="B1181"/>
      <c r="C1181"/>
      <c r="D1181"/>
      <c r="E1181"/>
      <c r="F1181" s="29"/>
      <c r="G1181" s="29"/>
      <c r="H1181" s="35"/>
    </row>
    <row r="1182" spans="1:8" x14ac:dyDescent="0.2">
      <c r="A1182"/>
      <c r="B1182"/>
      <c r="C1182"/>
      <c r="D1182"/>
      <c r="E1182"/>
      <c r="F1182" s="29"/>
      <c r="G1182" s="29"/>
      <c r="H1182" s="35"/>
    </row>
    <row r="1183" spans="1:8" x14ac:dyDescent="0.2">
      <c r="A1183"/>
      <c r="B1183"/>
      <c r="C1183"/>
      <c r="D1183"/>
      <c r="E1183"/>
      <c r="F1183" s="29"/>
      <c r="G1183" s="29"/>
      <c r="H1183" s="35"/>
    </row>
    <row r="1184" spans="1:8" x14ac:dyDescent="0.2">
      <c r="A1184"/>
      <c r="B1184"/>
      <c r="C1184"/>
      <c r="D1184"/>
      <c r="E1184"/>
      <c r="F1184" s="29"/>
      <c r="G1184" s="29"/>
      <c r="H1184" s="35"/>
    </row>
    <row r="1185" spans="1:8" x14ac:dyDescent="0.2">
      <c r="A1185"/>
      <c r="B1185"/>
      <c r="C1185"/>
      <c r="D1185"/>
      <c r="E1185"/>
      <c r="F1185" s="29"/>
      <c r="G1185" s="29"/>
      <c r="H1185" s="35"/>
    </row>
    <row r="1186" spans="1:8" x14ac:dyDescent="0.2">
      <c r="A1186"/>
      <c r="B1186"/>
      <c r="C1186"/>
      <c r="D1186"/>
      <c r="E1186"/>
      <c r="F1186" s="29"/>
      <c r="G1186" s="29"/>
      <c r="H1186" s="35"/>
    </row>
    <row r="1187" spans="1:8" x14ac:dyDescent="0.2">
      <c r="A1187"/>
      <c r="B1187"/>
      <c r="C1187"/>
      <c r="D1187"/>
      <c r="E1187"/>
      <c r="F1187" s="29"/>
      <c r="G1187" s="29"/>
      <c r="H1187" s="35"/>
    </row>
    <row r="1188" spans="1:8" x14ac:dyDescent="0.2">
      <c r="A1188"/>
      <c r="B1188"/>
      <c r="C1188"/>
      <c r="D1188"/>
      <c r="E1188"/>
      <c r="F1188" s="29"/>
      <c r="G1188" s="29"/>
      <c r="H1188" s="35"/>
    </row>
    <row r="1189" spans="1:8" x14ac:dyDescent="0.2">
      <c r="A1189"/>
      <c r="B1189"/>
      <c r="C1189"/>
      <c r="D1189"/>
      <c r="E1189"/>
      <c r="F1189" s="29"/>
      <c r="G1189" s="29"/>
      <c r="H1189" s="35"/>
    </row>
    <row r="1190" spans="1:8" x14ac:dyDescent="0.2">
      <c r="A1190"/>
      <c r="B1190"/>
      <c r="C1190"/>
      <c r="D1190"/>
      <c r="E1190"/>
      <c r="F1190" s="29"/>
      <c r="G1190" s="29"/>
      <c r="H1190" s="35"/>
    </row>
    <row r="1191" spans="1:8" x14ac:dyDescent="0.2">
      <c r="A1191"/>
      <c r="B1191"/>
      <c r="C1191"/>
      <c r="D1191"/>
      <c r="E1191"/>
      <c r="F1191" s="29"/>
      <c r="G1191" s="29"/>
      <c r="H1191" s="35"/>
    </row>
    <row r="1192" spans="1:8" x14ac:dyDescent="0.2">
      <c r="A1192"/>
      <c r="B1192"/>
      <c r="C1192"/>
      <c r="D1192"/>
      <c r="E1192"/>
      <c r="F1192" s="29"/>
      <c r="G1192" s="29"/>
      <c r="H1192" s="35"/>
    </row>
    <row r="1193" spans="1:8" x14ac:dyDescent="0.2">
      <c r="A1193"/>
      <c r="B1193"/>
      <c r="C1193"/>
      <c r="D1193"/>
      <c r="E1193"/>
      <c r="F1193" s="29"/>
      <c r="G1193" s="29"/>
      <c r="H1193" s="35"/>
    </row>
    <row r="1194" spans="1:8" x14ac:dyDescent="0.2">
      <c r="A1194"/>
      <c r="B1194"/>
      <c r="C1194"/>
      <c r="D1194"/>
      <c r="E1194"/>
      <c r="F1194" s="29"/>
      <c r="G1194" s="29"/>
      <c r="H1194" s="35"/>
    </row>
    <row r="1195" spans="1:8" x14ac:dyDescent="0.2">
      <c r="A1195"/>
      <c r="B1195"/>
      <c r="C1195"/>
      <c r="D1195"/>
      <c r="E1195"/>
      <c r="F1195" s="29"/>
      <c r="G1195" s="29"/>
      <c r="H1195" s="35"/>
    </row>
    <row r="1196" spans="1:8" x14ac:dyDescent="0.2">
      <c r="A1196"/>
      <c r="B1196"/>
      <c r="C1196"/>
      <c r="D1196"/>
      <c r="E1196"/>
      <c r="F1196" s="29"/>
      <c r="G1196" s="29"/>
      <c r="H1196" s="35"/>
    </row>
    <row r="1197" spans="1:8" x14ac:dyDescent="0.2">
      <c r="A1197"/>
      <c r="B1197"/>
      <c r="C1197"/>
      <c r="D1197"/>
      <c r="E1197"/>
      <c r="F1197" s="29"/>
      <c r="G1197" s="29"/>
      <c r="H1197" s="35"/>
    </row>
    <row r="1198" spans="1:8" x14ac:dyDescent="0.2">
      <c r="A1198"/>
      <c r="B1198"/>
      <c r="C1198"/>
      <c r="D1198"/>
      <c r="E1198"/>
      <c r="F1198" s="29"/>
      <c r="G1198" s="29"/>
      <c r="H1198" s="35"/>
    </row>
    <row r="1199" spans="1:8" x14ac:dyDescent="0.2">
      <c r="A1199"/>
      <c r="B1199"/>
      <c r="C1199"/>
      <c r="D1199"/>
      <c r="E1199"/>
      <c r="F1199" s="29"/>
      <c r="G1199" s="29"/>
      <c r="H1199" s="35"/>
    </row>
    <row r="1200" spans="1:8" x14ac:dyDescent="0.2">
      <c r="A1200"/>
      <c r="B1200"/>
      <c r="C1200"/>
      <c r="D1200"/>
      <c r="E1200"/>
      <c r="F1200" s="29"/>
      <c r="G1200" s="29"/>
      <c r="H1200" s="35"/>
    </row>
    <row r="1201" spans="1:8" x14ac:dyDescent="0.2">
      <c r="A1201"/>
      <c r="B1201"/>
      <c r="C1201"/>
      <c r="D1201"/>
      <c r="E1201"/>
      <c r="F1201" s="29"/>
      <c r="G1201" s="29"/>
      <c r="H1201" s="35"/>
    </row>
    <row r="1202" spans="1:8" x14ac:dyDescent="0.2">
      <c r="A1202"/>
      <c r="B1202"/>
      <c r="C1202"/>
      <c r="D1202"/>
      <c r="E1202"/>
      <c r="F1202" s="29"/>
      <c r="G1202" s="29"/>
      <c r="H1202" s="35"/>
    </row>
    <row r="1203" spans="1:8" x14ac:dyDescent="0.2">
      <c r="A1203"/>
      <c r="B1203"/>
      <c r="C1203"/>
      <c r="D1203"/>
      <c r="E1203"/>
      <c r="F1203" s="29"/>
      <c r="G1203" s="29"/>
      <c r="H1203" s="35"/>
    </row>
    <row r="1204" spans="1:8" x14ac:dyDescent="0.2">
      <c r="A1204"/>
      <c r="B1204"/>
      <c r="C1204"/>
      <c r="D1204"/>
      <c r="E1204"/>
      <c r="F1204" s="29"/>
      <c r="G1204" s="29"/>
      <c r="H1204" s="35"/>
    </row>
    <row r="1205" spans="1:8" x14ac:dyDescent="0.2">
      <c r="A1205"/>
      <c r="B1205"/>
      <c r="C1205"/>
      <c r="D1205"/>
      <c r="E1205"/>
      <c r="F1205" s="29"/>
      <c r="G1205" s="29"/>
      <c r="H1205" s="35"/>
    </row>
    <row r="1206" spans="1:8" x14ac:dyDescent="0.2">
      <c r="A1206"/>
      <c r="B1206"/>
      <c r="C1206"/>
      <c r="D1206"/>
      <c r="E1206"/>
      <c r="F1206" s="29"/>
      <c r="G1206" s="29"/>
      <c r="H1206" s="35"/>
    </row>
    <row r="1207" spans="1:8" x14ac:dyDescent="0.2">
      <c r="A1207"/>
      <c r="B1207"/>
      <c r="C1207"/>
      <c r="D1207"/>
      <c r="E1207"/>
      <c r="F1207" s="29"/>
      <c r="G1207" s="29"/>
      <c r="H1207" s="35"/>
    </row>
    <row r="1208" spans="1:8" x14ac:dyDescent="0.2">
      <c r="A1208"/>
      <c r="B1208"/>
      <c r="C1208"/>
      <c r="D1208"/>
      <c r="E1208"/>
      <c r="F1208" s="29"/>
      <c r="G1208" s="29"/>
      <c r="H1208" s="35"/>
    </row>
    <row r="1209" spans="1:8" x14ac:dyDescent="0.2">
      <c r="A1209"/>
      <c r="B1209"/>
      <c r="C1209"/>
      <c r="D1209"/>
      <c r="E1209"/>
      <c r="F1209" s="29"/>
      <c r="G1209" s="29"/>
      <c r="H1209" s="35"/>
    </row>
    <row r="1210" spans="1:8" x14ac:dyDescent="0.2">
      <c r="A1210"/>
      <c r="B1210"/>
      <c r="C1210"/>
      <c r="D1210"/>
      <c r="E1210"/>
      <c r="F1210" s="29"/>
      <c r="G1210" s="29"/>
      <c r="H1210" s="35"/>
    </row>
    <row r="1211" spans="1:8" x14ac:dyDescent="0.2">
      <c r="A1211"/>
      <c r="B1211"/>
      <c r="C1211"/>
      <c r="D1211"/>
      <c r="E1211"/>
      <c r="F1211" s="29"/>
      <c r="G1211" s="29"/>
      <c r="H1211" s="35"/>
    </row>
    <row r="1212" spans="1:8" x14ac:dyDescent="0.2">
      <c r="A1212"/>
      <c r="B1212"/>
      <c r="C1212"/>
      <c r="D1212"/>
      <c r="E1212"/>
      <c r="F1212" s="29"/>
      <c r="G1212" s="29"/>
      <c r="H1212" s="35"/>
    </row>
    <row r="1213" spans="1:8" x14ac:dyDescent="0.2">
      <c r="A1213"/>
      <c r="B1213"/>
      <c r="C1213"/>
      <c r="D1213"/>
      <c r="E1213"/>
      <c r="F1213" s="29"/>
      <c r="G1213" s="29"/>
      <c r="H1213" s="35"/>
    </row>
    <row r="1214" spans="1:8" x14ac:dyDescent="0.2">
      <c r="A1214"/>
      <c r="B1214"/>
      <c r="C1214"/>
      <c r="D1214"/>
      <c r="E1214"/>
      <c r="F1214" s="29"/>
      <c r="G1214" s="29"/>
      <c r="H1214" s="35"/>
    </row>
    <row r="1215" spans="1:8" x14ac:dyDescent="0.2">
      <c r="A1215"/>
      <c r="B1215"/>
      <c r="C1215"/>
      <c r="D1215"/>
      <c r="E1215"/>
      <c r="F1215" s="29"/>
      <c r="G1215" s="29"/>
      <c r="H1215" s="35"/>
    </row>
    <row r="1216" spans="1:8" x14ac:dyDescent="0.2">
      <c r="A1216"/>
      <c r="B1216"/>
      <c r="C1216"/>
      <c r="D1216"/>
      <c r="E1216"/>
      <c r="F1216" s="29"/>
      <c r="G1216" s="29"/>
      <c r="H1216" s="35"/>
    </row>
    <row r="1217" spans="1:8" x14ac:dyDescent="0.2">
      <c r="A1217"/>
      <c r="B1217"/>
      <c r="C1217"/>
      <c r="D1217"/>
      <c r="E1217"/>
      <c r="F1217" s="29"/>
      <c r="G1217" s="29"/>
      <c r="H1217" s="35"/>
    </row>
    <row r="1218" spans="1:8" x14ac:dyDescent="0.2">
      <c r="A1218"/>
      <c r="B1218"/>
      <c r="C1218"/>
      <c r="D1218"/>
      <c r="E1218"/>
      <c r="F1218" s="29"/>
      <c r="G1218" s="29"/>
      <c r="H1218" s="35"/>
    </row>
    <row r="1219" spans="1:8" x14ac:dyDescent="0.2">
      <c r="A1219"/>
      <c r="B1219"/>
      <c r="C1219"/>
      <c r="D1219"/>
      <c r="E1219"/>
      <c r="F1219" s="29"/>
      <c r="G1219" s="29"/>
      <c r="H1219" s="35"/>
    </row>
    <row r="1220" spans="1:8" x14ac:dyDescent="0.2">
      <c r="A1220"/>
      <c r="B1220"/>
      <c r="C1220"/>
      <c r="D1220"/>
      <c r="E1220"/>
      <c r="F1220" s="29"/>
      <c r="G1220" s="29"/>
      <c r="H1220" s="35"/>
    </row>
    <row r="1221" spans="1:8" x14ac:dyDescent="0.2">
      <c r="A1221"/>
      <c r="B1221"/>
      <c r="C1221"/>
      <c r="D1221"/>
      <c r="E1221"/>
      <c r="F1221" s="29"/>
      <c r="G1221" s="29"/>
      <c r="H1221" s="35"/>
    </row>
    <row r="1222" spans="1:8" x14ac:dyDescent="0.2">
      <c r="A1222"/>
      <c r="B1222"/>
      <c r="C1222"/>
      <c r="D1222"/>
      <c r="E1222"/>
      <c r="F1222" s="29"/>
      <c r="G1222" s="29"/>
      <c r="H1222" s="35"/>
    </row>
    <row r="1223" spans="1:8" x14ac:dyDescent="0.2">
      <c r="A1223"/>
      <c r="B1223"/>
      <c r="C1223"/>
      <c r="D1223"/>
      <c r="E1223"/>
      <c r="F1223" s="29"/>
      <c r="G1223" s="29"/>
      <c r="H1223" s="35"/>
    </row>
    <row r="1224" spans="1:8" x14ac:dyDescent="0.2">
      <c r="A1224"/>
      <c r="B1224"/>
      <c r="C1224"/>
      <c r="D1224"/>
      <c r="E1224"/>
      <c r="F1224" s="29"/>
      <c r="G1224" s="29"/>
      <c r="H1224" s="35"/>
    </row>
    <row r="1225" spans="1:8" x14ac:dyDescent="0.2">
      <c r="A1225"/>
      <c r="B1225"/>
      <c r="C1225"/>
      <c r="D1225"/>
      <c r="E1225"/>
      <c r="F1225" s="29"/>
      <c r="G1225" s="29"/>
      <c r="H1225" s="35"/>
    </row>
    <row r="1226" spans="1:8" x14ac:dyDescent="0.2">
      <c r="A1226"/>
      <c r="B1226"/>
      <c r="C1226"/>
      <c r="D1226"/>
      <c r="E1226"/>
      <c r="F1226" s="29"/>
      <c r="G1226" s="29"/>
      <c r="H1226" s="35"/>
    </row>
    <row r="1227" spans="1:8" x14ac:dyDescent="0.2">
      <c r="A1227"/>
      <c r="B1227"/>
      <c r="C1227"/>
      <c r="D1227"/>
      <c r="E1227"/>
      <c r="F1227" s="29"/>
      <c r="G1227" s="29"/>
      <c r="H1227" s="35"/>
    </row>
    <row r="1228" spans="1:8" x14ac:dyDescent="0.2">
      <c r="A1228"/>
      <c r="B1228"/>
      <c r="C1228"/>
      <c r="D1228"/>
      <c r="E1228"/>
      <c r="F1228" s="29"/>
      <c r="G1228" s="29"/>
      <c r="H1228" s="35"/>
    </row>
    <row r="1229" spans="1:8" x14ac:dyDescent="0.2">
      <c r="A1229"/>
      <c r="B1229"/>
      <c r="C1229"/>
      <c r="D1229"/>
      <c r="E1229"/>
      <c r="F1229" s="29"/>
      <c r="G1229" s="29"/>
      <c r="H1229" s="35"/>
    </row>
    <row r="1230" spans="1:8" x14ac:dyDescent="0.2">
      <c r="A1230"/>
      <c r="B1230"/>
      <c r="C1230"/>
      <c r="D1230"/>
      <c r="E1230"/>
      <c r="F1230" s="29"/>
      <c r="G1230" s="29"/>
      <c r="H1230" s="35"/>
    </row>
    <row r="1231" spans="1:8" x14ac:dyDescent="0.2">
      <c r="A1231"/>
      <c r="B1231"/>
      <c r="C1231"/>
      <c r="D1231"/>
      <c r="E1231"/>
      <c r="F1231" s="29"/>
      <c r="G1231" s="29"/>
      <c r="H1231" s="35"/>
    </row>
    <row r="1232" spans="1:8" x14ac:dyDescent="0.2">
      <c r="A1232"/>
      <c r="B1232"/>
      <c r="C1232"/>
      <c r="D1232"/>
      <c r="E1232"/>
      <c r="F1232" s="29"/>
      <c r="G1232" s="29"/>
      <c r="H1232" s="35"/>
    </row>
    <row r="1233" spans="1:8" x14ac:dyDescent="0.2">
      <c r="A1233"/>
      <c r="B1233"/>
      <c r="C1233"/>
      <c r="D1233"/>
      <c r="E1233"/>
      <c r="F1233" s="29"/>
      <c r="G1233" s="29"/>
      <c r="H1233" s="35"/>
    </row>
    <row r="1234" spans="1:8" x14ac:dyDescent="0.2">
      <c r="A1234"/>
      <c r="B1234"/>
      <c r="C1234"/>
      <c r="D1234"/>
      <c r="E1234"/>
      <c r="F1234" s="29"/>
      <c r="G1234" s="29"/>
      <c r="H1234" s="35"/>
    </row>
    <row r="1235" spans="1:8" x14ac:dyDescent="0.2">
      <c r="A1235"/>
      <c r="B1235"/>
      <c r="C1235"/>
      <c r="D1235"/>
      <c r="E1235"/>
      <c r="F1235" s="29"/>
      <c r="G1235" s="29"/>
      <c r="H1235" s="35"/>
    </row>
    <row r="1236" spans="1:8" x14ac:dyDescent="0.2">
      <c r="A1236"/>
      <c r="B1236"/>
      <c r="C1236"/>
      <c r="D1236"/>
      <c r="E1236"/>
      <c r="F1236" s="29"/>
      <c r="G1236" s="29"/>
      <c r="H1236" s="35"/>
    </row>
    <row r="1237" spans="1:8" x14ac:dyDescent="0.2">
      <c r="A1237"/>
      <c r="B1237"/>
      <c r="C1237"/>
      <c r="D1237"/>
      <c r="E1237"/>
      <c r="F1237" s="29"/>
      <c r="G1237" s="29"/>
      <c r="H1237" s="35"/>
    </row>
    <row r="1238" spans="1:8" x14ac:dyDescent="0.2">
      <c r="A1238"/>
      <c r="B1238"/>
      <c r="C1238"/>
      <c r="D1238"/>
      <c r="E1238"/>
      <c r="F1238" s="29"/>
      <c r="G1238" s="29"/>
      <c r="H1238" s="35"/>
    </row>
    <row r="1239" spans="1:8" x14ac:dyDescent="0.2">
      <c r="A1239"/>
      <c r="B1239"/>
      <c r="C1239"/>
      <c r="D1239"/>
      <c r="E1239"/>
      <c r="F1239" s="29"/>
      <c r="G1239" s="29"/>
      <c r="H1239" s="35"/>
    </row>
    <row r="1240" spans="1:8" x14ac:dyDescent="0.2">
      <c r="A1240"/>
      <c r="B1240"/>
      <c r="C1240"/>
      <c r="D1240"/>
      <c r="E1240"/>
      <c r="F1240" s="29"/>
      <c r="G1240" s="29"/>
      <c r="H1240" s="35"/>
    </row>
    <row r="1241" spans="1:8" x14ac:dyDescent="0.2">
      <c r="A1241"/>
      <c r="B1241"/>
      <c r="C1241"/>
      <c r="D1241"/>
      <c r="E1241"/>
      <c r="F1241" s="29"/>
      <c r="G1241" s="29"/>
      <c r="H1241" s="35"/>
    </row>
    <row r="1242" spans="1:8" x14ac:dyDescent="0.2">
      <c r="A1242"/>
      <c r="B1242"/>
      <c r="C1242"/>
      <c r="D1242"/>
      <c r="E1242"/>
      <c r="F1242" s="29"/>
      <c r="G1242" s="29"/>
      <c r="H1242" s="35"/>
    </row>
    <row r="1243" spans="1:8" x14ac:dyDescent="0.2">
      <c r="A1243"/>
      <c r="B1243"/>
      <c r="C1243"/>
      <c r="D1243"/>
      <c r="E1243"/>
      <c r="F1243" s="29"/>
      <c r="G1243" s="29"/>
      <c r="H1243" s="35"/>
    </row>
    <row r="1244" spans="1:8" x14ac:dyDescent="0.2">
      <c r="A1244"/>
      <c r="B1244"/>
      <c r="C1244"/>
      <c r="D1244"/>
      <c r="E1244"/>
      <c r="F1244" s="29"/>
      <c r="G1244" s="29"/>
      <c r="H1244" s="35"/>
    </row>
    <row r="1245" spans="1:8" x14ac:dyDescent="0.2">
      <c r="A1245"/>
      <c r="B1245"/>
      <c r="C1245"/>
      <c r="D1245"/>
      <c r="E1245"/>
      <c r="F1245" s="29"/>
      <c r="G1245" s="29"/>
      <c r="H1245" s="35"/>
    </row>
    <row r="1246" spans="1:8" x14ac:dyDescent="0.2">
      <c r="A1246"/>
      <c r="B1246"/>
      <c r="C1246"/>
      <c r="D1246"/>
      <c r="E1246"/>
      <c r="F1246" s="29"/>
      <c r="G1246" s="29"/>
      <c r="H1246" s="35"/>
    </row>
    <row r="1247" spans="1:8" x14ac:dyDescent="0.2">
      <c r="A1247"/>
      <c r="B1247"/>
      <c r="C1247"/>
      <c r="D1247"/>
      <c r="E1247"/>
      <c r="F1247" s="29"/>
      <c r="G1247" s="29"/>
      <c r="H1247" s="35"/>
    </row>
    <row r="1248" spans="1:8" x14ac:dyDescent="0.2">
      <c r="A1248"/>
      <c r="B1248"/>
      <c r="C1248"/>
      <c r="D1248"/>
      <c r="E1248"/>
      <c r="F1248" s="29"/>
      <c r="G1248" s="29"/>
      <c r="H1248" s="35"/>
    </row>
    <row r="1249" spans="1:8" x14ac:dyDescent="0.2">
      <c r="A1249"/>
      <c r="B1249"/>
      <c r="C1249"/>
      <c r="D1249"/>
      <c r="E1249"/>
      <c r="F1249" s="29"/>
      <c r="G1249" s="29"/>
      <c r="H1249" s="35"/>
    </row>
    <row r="1250" spans="1:8" x14ac:dyDescent="0.2">
      <c r="A1250"/>
      <c r="B1250"/>
      <c r="C1250"/>
      <c r="D1250"/>
      <c r="E1250"/>
      <c r="F1250" s="29"/>
      <c r="G1250" s="29"/>
      <c r="H1250" s="35"/>
    </row>
    <row r="1251" spans="1:8" x14ac:dyDescent="0.2">
      <c r="A1251"/>
      <c r="B1251"/>
      <c r="C1251"/>
      <c r="D1251"/>
      <c r="E1251"/>
      <c r="F1251" s="29"/>
      <c r="G1251" s="29"/>
      <c r="H1251" s="35"/>
    </row>
    <row r="1252" spans="1:8" x14ac:dyDescent="0.2">
      <c r="A1252"/>
      <c r="B1252"/>
      <c r="C1252"/>
      <c r="D1252"/>
      <c r="E1252"/>
      <c r="F1252" s="29"/>
      <c r="G1252" s="29"/>
      <c r="H1252" s="35"/>
    </row>
    <row r="1253" spans="1:8" x14ac:dyDescent="0.2">
      <c r="A1253"/>
      <c r="B1253"/>
      <c r="C1253"/>
      <c r="D1253"/>
      <c r="E1253"/>
      <c r="F1253" s="29"/>
      <c r="G1253" s="29"/>
      <c r="H1253" s="35"/>
    </row>
    <row r="1254" spans="1:8" x14ac:dyDescent="0.2">
      <c r="A1254"/>
      <c r="B1254"/>
      <c r="C1254"/>
      <c r="D1254"/>
      <c r="E1254"/>
      <c r="F1254" s="29"/>
      <c r="G1254" s="29"/>
      <c r="H1254" s="35"/>
    </row>
    <row r="1255" spans="1:8" x14ac:dyDescent="0.2">
      <c r="A1255"/>
      <c r="B1255"/>
      <c r="C1255"/>
      <c r="D1255"/>
      <c r="E1255"/>
      <c r="F1255" s="29"/>
      <c r="G1255" s="29"/>
      <c r="H1255" s="35"/>
    </row>
    <row r="1256" spans="1:8" x14ac:dyDescent="0.2">
      <c r="A1256"/>
      <c r="B1256"/>
      <c r="C1256"/>
      <c r="D1256"/>
      <c r="E1256"/>
      <c r="F1256" s="29"/>
      <c r="G1256" s="29"/>
      <c r="H1256" s="35"/>
    </row>
    <row r="1257" spans="1:8" x14ac:dyDescent="0.2">
      <c r="A1257"/>
      <c r="B1257"/>
      <c r="C1257"/>
      <c r="D1257"/>
      <c r="E1257"/>
      <c r="F1257" s="29"/>
      <c r="G1257" s="29"/>
      <c r="H1257" s="35"/>
    </row>
    <row r="1258" spans="1:8" x14ac:dyDescent="0.2">
      <c r="A1258"/>
      <c r="B1258"/>
      <c r="C1258"/>
      <c r="D1258"/>
      <c r="E1258"/>
      <c r="F1258" s="29"/>
      <c r="G1258" s="29"/>
      <c r="H1258" s="35"/>
    </row>
    <row r="1259" spans="1:8" x14ac:dyDescent="0.2">
      <c r="A1259"/>
      <c r="B1259"/>
      <c r="C1259"/>
      <c r="D1259"/>
      <c r="E1259"/>
      <c r="F1259" s="29"/>
      <c r="G1259" s="29"/>
      <c r="H1259" s="35"/>
    </row>
    <row r="1260" spans="1:8" x14ac:dyDescent="0.2">
      <c r="A1260"/>
      <c r="B1260"/>
      <c r="C1260"/>
      <c r="D1260"/>
      <c r="E1260"/>
      <c r="F1260" s="29"/>
      <c r="G1260" s="29"/>
      <c r="H1260" s="35"/>
    </row>
    <row r="1261" spans="1:8" x14ac:dyDescent="0.2">
      <c r="A1261"/>
      <c r="B1261"/>
      <c r="C1261"/>
      <c r="D1261"/>
      <c r="E1261"/>
      <c r="F1261" s="29"/>
      <c r="G1261" s="29"/>
      <c r="H1261" s="35"/>
    </row>
    <row r="1262" spans="1:8" x14ac:dyDescent="0.2">
      <c r="A1262"/>
      <c r="B1262"/>
      <c r="C1262"/>
      <c r="D1262"/>
      <c r="E1262"/>
      <c r="F1262" s="29"/>
      <c r="G1262" s="29"/>
      <c r="H1262" s="35"/>
    </row>
    <row r="1263" spans="1:8" x14ac:dyDescent="0.2">
      <c r="A1263"/>
      <c r="B1263"/>
      <c r="C1263"/>
      <c r="D1263"/>
      <c r="E1263"/>
      <c r="F1263" s="29"/>
      <c r="G1263" s="29"/>
      <c r="H1263" s="35"/>
    </row>
    <row r="1264" spans="1:8" x14ac:dyDescent="0.2">
      <c r="A1264"/>
      <c r="B1264"/>
      <c r="C1264"/>
      <c r="D1264"/>
      <c r="E1264"/>
      <c r="F1264" s="29"/>
      <c r="G1264" s="29"/>
      <c r="H1264" s="35"/>
    </row>
    <row r="1265" spans="1:8" x14ac:dyDescent="0.2">
      <c r="A1265"/>
      <c r="B1265"/>
      <c r="C1265"/>
      <c r="D1265"/>
      <c r="E1265"/>
      <c r="F1265" s="29"/>
      <c r="G1265" s="29"/>
      <c r="H1265" s="35"/>
    </row>
    <row r="1266" spans="1:8" x14ac:dyDescent="0.2">
      <c r="A1266"/>
      <c r="B1266"/>
      <c r="C1266"/>
      <c r="D1266"/>
      <c r="E1266"/>
      <c r="F1266" s="29"/>
      <c r="G1266" s="29"/>
      <c r="H1266" s="35"/>
    </row>
    <row r="1267" spans="1:8" x14ac:dyDescent="0.2">
      <c r="A1267"/>
      <c r="B1267"/>
      <c r="C1267"/>
      <c r="D1267"/>
      <c r="E1267"/>
      <c r="F1267" s="29"/>
      <c r="G1267" s="29"/>
      <c r="H1267" s="35"/>
    </row>
    <row r="1268" spans="1:8" x14ac:dyDescent="0.2">
      <c r="A1268"/>
      <c r="B1268"/>
      <c r="C1268"/>
      <c r="D1268"/>
      <c r="E1268"/>
      <c r="F1268" s="29"/>
      <c r="G1268" s="29"/>
      <c r="H1268" s="35"/>
    </row>
    <row r="1269" spans="1:8" x14ac:dyDescent="0.2">
      <c r="A1269"/>
      <c r="B1269"/>
      <c r="C1269"/>
      <c r="D1269"/>
      <c r="E1269"/>
      <c r="F1269" s="29"/>
      <c r="G1269" s="29"/>
      <c r="H1269" s="35"/>
    </row>
    <row r="1270" spans="1:8" x14ac:dyDescent="0.2">
      <c r="A1270"/>
      <c r="B1270"/>
      <c r="C1270"/>
      <c r="D1270"/>
      <c r="E1270"/>
      <c r="F1270" s="29"/>
      <c r="G1270" s="29"/>
      <c r="H1270" s="35"/>
    </row>
    <row r="1271" spans="1:8" x14ac:dyDescent="0.2">
      <c r="A1271"/>
      <c r="B1271"/>
      <c r="C1271"/>
      <c r="D1271"/>
      <c r="E1271"/>
      <c r="F1271" s="29"/>
      <c r="G1271" s="29"/>
      <c r="H1271" s="35"/>
    </row>
    <row r="1272" spans="1:8" x14ac:dyDescent="0.2">
      <c r="A1272"/>
      <c r="B1272"/>
      <c r="C1272"/>
      <c r="D1272"/>
      <c r="E1272"/>
      <c r="F1272" s="29"/>
      <c r="G1272" s="29"/>
      <c r="H1272" s="35"/>
    </row>
    <row r="1273" spans="1:8" x14ac:dyDescent="0.2">
      <c r="A1273"/>
      <c r="B1273"/>
      <c r="C1273"/>
      <c r="D1273"/>
      <c r="E1273"/>
      <c r="F1273" s="29"/>
      <c r="G1273" s="29"/>
      <c r="H1273" s="35"/>
    </row>
    <row r="1274" spans="1:8" x14ac:dyDescent="0.2">
      <c r="A1274"/>
      <c r="B1274"/>
      <c r="C1274"/>
      <c r="D1274"/>
      <c r="E1274"/>
      <c r="F1274" s="29"/>
      <c r="G1274" s="29"/>
      <c r="H1274" s="35"/>
    </row>
    <row r="1275" spans="1:8" x14ac:dyDescent="0.2">
      <c r="A1275"/>
      <c r="B1275"/>
      <c r="C1275"/>
      <c r="D1275"/>
      <c r="E1275"/>
      <c r="F1275" s="29"/>
      <c r="G1275" s="29"/>
      <c r="H1275" s="35"/>
    </row>
    <row r="1276" spans="1:8" x14ac:dyDescent="0.2">
      <c r="A1276"/>
      <c r="B1276"/>
      <c r="C1276"/>
      <c r="D1276"/>
      <c r="E1276"/>
      <c r="F1276" s="29"/>
      <c r="G1276" s="29"/>
      <c r="H1276" s="35"/>
    </row>
    <row r="1277" spans="1:8" x14ac:dyDescent="0.2">
      <c r="A1277"/>
      <c r="B1277"/>
      <c r="C1277"/>
      <c r="D1277"/>
      <c r="E1277"/>
      <c r="F1277" s="29"/>
      <c r="G1277" s="29"/>
      <c r="H1277" s="35"/>
    </row>
    <row r="1278" spans="1:8" x14ac:dyDescent="0.2">
      <c r="A1278"/>
      <c r="B1278"/>
      <c r="C1278"/>
      <c r="D1278"/>
      <c r="E1278"/>
      <c r="F1278" s="29"/>
      <c r="G1278" s="29"/>
      <c r="H1278" s="35"/>
    </row>
    <row r="1279" spans="1:8" x14ac:dyDescent="0.2">
      <c r="A1279"/>
      <c r="B1279"/>
      <c r="C1279"/>
      <c r="D1279"/>
      <c r="E1279"/>
      <c r="F1279" s="29"/>
      <c r="G1279" s="29"/>
      <c r="H1279" s="35"/>
    </row>
    <row r="1280" spans="1:8" x14ac:dyDescent="0.2">
      <c r="A1280"/>
      <c r="B1280"/>
      <c r="C1280"/>
      <c r="D1280"/>
      <c r="E1280"/>
      <c r="F1280" s="29"/>
      <c r="G1280" s="29"/>
      <c r="H1280" s="35"/>
    </row>
    <row r="1281" spans="1:8" x14ac:dyDescent="0.2">
      <c r="A1281"/>
      <c r="B1281"/>
      <c r="C1281"/>
      <c r="D1281"/>
      <c r="E1281"/>
      <c r="F1281" s="29"/>
      <c r="G1281" s="29"/>
      <c r="H1281" s="35"/>
    </row>
    <row r="1282" spans="1:8" x14ac:dyDescent="0.2">
      <c r="A1282"/>
      <c r="B1282"/>
      <c r="C1282"/>
      <c r="D1282"/>
      <c r="E1282"/>
      <c r="F1282" s="29"/>
      <c r="G1282" s="29"/>
      <c r="H1282" s="35"/>
    </row>
    <row r="1283" spans="1:8" x14ac:dyDescent="0.2">
      <c r="A1283"/>
      <c r="B1283"/>
      <c r="C1283"/>
      <c r="D1283"/>
      <c r="E1283"/>
      <c r="F1283" s="29"/>
      <c r="G1283" s="29"/>
      <c r="H1283" s="35"/>
    </row>
    <row r="1284" spans="1:8" x14ac:dyDescent="0.2">
      <c r="A1284"/>
      <c r="B1284"/>
      <c r="C1284"/>
      <c r="D1284"/>
      <c r="E1284"/>
      <c r="F1284" s="29"/>
      <c r="G1284" s="29"/>
      <c r="H1284" s="35"/>
    </row>
    <row r="1285" spans="1:8" x14ac:dyDescent="0.2">
      <c r="A1285"/>
      <c r="B1285"/>
      <c r="C1285"/>
      <c r="D1285"/>
      <c r="E1285"/>
      <c r="F1285" s="29"/>
      <c r="G1285" s="29"/>
      <c r="H1285" s="35"/>
    </row>
    <row r="1286" spans="1:8" x14ac:dyDescent="0.2">
      <c r="A1286"/>
      <c r="B1286"/>
      <c r="C1286"/>
      <c r="D1286"/>
      <c r="E1286"/>
      <c r="F1286" s="29"/>
      <c r="G1286" s="29"/>
      <c r="H1286" s="35"/>
    </row>
    <row r="1287" spans="1:8" x14ac:dyDescent="0.2">
      <c r="A1287"/>
      <c r="B1287"/>
      <c r="C1287"/>
      <c r="D1287"/>
      <c r="E1287"/>
      <c r="F1287" s="29"/>
      <c r="G1287" s="29"/>
      <c r="H1287" s="35"/>
    </row>
    <row r="1288" spans="1:8" x14ac:dyDescent="0.2">
      <c r="A1288"/>
      <c r="B1288"/>
      <c r="C1288"/>
      <c r="D1288"/>
      <c r="E1288"/>
      <c r="F1288" s="29"/>
      <c r="G1288" s="29"/>
      <c r="H1288" s="35"/>
    </row>
    <row r="1289" spans="1:8" x14ac:dyDescent="0.2">
      <c r="A1289"/>
      <c r="B1289"/>
      <c r="C1289"/>
      <c r="D1289"/>
      <c r="E1289"/>
      <c r="F1289" s="29"/>
      <c r="G1289" s="29"/>
      <c r="H1289" s="35"/>
    </row>
    <row r="1290" spans="1:8" x14ac:dyDescent="0.2">
      <c r="A1290"/>
      <c r="B1290"/>
      <c r="C1290"/>
      <c r="D1290"/>
      <c r="E1290"/>
      <c r="F1290" s="29"/>
      <c r="G1290" s="29"/>
      <c r="H1290" s="35"/>
    </row>
    <row r="1291" spans="1:8" x14ac:dyDescent="0.2">
      <c r="A1291"/>
      <c r="B1291"/>
      <c r="C1291"/>
      <c r="D1291"/>
      <c r="E1291"/>
      <c r="F1291" s="29"/>
      <c r="G1291" s="29"/>
      <c r="H1291" s="35"/>
    </row>
    <row r="1292" spans="1:8" x14ac:dyDescent="0.2">
      <c r="A1292"/>
      <c r="B1292"/>
      <c r="C1292"/>
      <c r="D1292"/>
      <c r="E1292"/>
      <c r="F1292" s="29"/>
      <c r="G1292" s="29"/>
      <c r="H1292" s="35"/>
    </row>
    <row r="1293" spans="1:8" x14ac:dyDescent="0.2">
      <c r="A1293"/>
      <c r="B1293"/>
      <c r="C1293"/>
      <c r="D1293"/>
      <c r="E1293"/>
      <c r="F1293" s="29"/>
      <c r="G1293" s="29"/>
      <c r="H1293" s="35"/>
    </row>
    <row r="1294" spans="1:8" x14ac:dyDescent="0.2">
      <c r="A1294"/>
      <c r="B1294"/>
      <c r="C1294"/>
      <c r="D1294"/>
      <c r="E1294"/>
      <c r="F1294" s="29"/>
      <c r="G1294" s="29"/>
      <c r="H1294" s="35"/>
    </row>
    <row r="1295" spans="1:8" x14ac:dyDescent="0.2">
      <c r="A1295"/>
      <c r="B1295"/>
      <c r="C1295"/>
      <c r="D1295"/>
      <c r="E1295"/>
      <c r="F1295" s="29"/>
      <c r="G1295" s="29"/>
      <c r="H1295" s="35"/>
    </row>
    <row r="1296" spans="1:8" x14ac:dyDescent="0.2">
      <c r="A1296"/>
      <c r="B1296"/>
      <c r="C1296"/>
      <c r="D1296"/>
      <c r="E1296"/>
      <c r="F1296" s="29"/>
      <c r="G1296" s="29"/>
      <c r="H1296" s="35"/>
    </row>
    <row r="1297" spans="1:8" x14ac:dyDescent="0.2">
      <c r="A1297"/>
      <c r="B1297"/>
      <c r="C1297"/>
      <c r="D1297"/>
      <c r="E1297"/>
      <c r="F1297" s="29"/>
      <c r="G1297" s="29"/>
      <c r="H1297" s="35"/>
    </row>
    <row r="1298" spans="1:8" x14ac:dyDescent="0.2">
      <c r="A1298"/>
      <c r="B1298"/>
      <c r="C1298"/>
      <c r="D1298"/>
      <c r="E1298"/>
      <c r="F1298" s="29"/>
      <c r="G1298" s="29"/>
      <c r="H1298" s="35"/>
    </row>
    <row r="1299" spans="1:8" x14ac:dyDescent="0.2">
      <c r="A1299"/>
      <c r="B1299"/>
      <c r="C1299"/>
      <c r="D1299"/>
      <c r="E1299"/>
      <c r="F1299" s="29"/>
      <c r="G1299" s="29"/>
      <c r="H1299" s="35"/>
    </row>
    <row r="1300" spans="1:8" x14ac:dyDescent="0.2">
      <c r="A1300"/>
      <c r="B1300"/>
      <c r="C1300"/>
      <c r="D1300"/>
      <c r="E1300"/>
      <c r="F1300" s="29"/>
      <c r="G1300" s="29"/>
      <c r="H1300" s="35"/>
    </row>
    <row r="1301" spans="1:8" x14ac:dyDescent="0.2">
      <c r="A1301"/>
      <c r="B1301"/>
      <c r="C1301"/>
      <c r="D1301"/>
      <c r="E1301"/>
      <c r="F1301" s="29"/>
      <c r="G1301" s="29"/>
      <c r="H1301" s="35"/>
    </row>
    <row r="1302" spans="1:8" x14ac:dyDescent="0.2">
      <c r="A1302"/>
      <c r="B1302"/>
      <c r="C1302"/>
      <c r="D1302"/>
      <c r="E1302"/>
      <c r="F1302" s="29"/>
      <c r="G1302" s="29"/>
      <c r="H1302" s="35"/>
    </row>
    <row r="1303" spans="1:8" x14ac:dyDescent="0.2">
      <c r="A1303"/>
      <c r="B1303"/>
      <c r="C1303"/>
      <c r="D1303"/>
      <c r="E1303"/>
      <c r="F1303" s="29"/>
      <c r="G1303" s="29"/>
      <c r="H1303" s="35"/>
    </row>
    <row r="1304" spans="1:8" x14ac:dyDescent="0.2">
      <c r="A1304"/>
      <c r="B1304"/>
      <c r="C1304"/>
      <c r="D1304"/>
      <c r="E1304"/>
      <c r="F1304" s="29"/>
      <c r="G1304" s="29"/>
      <c r="H1304" s="35"/>
    </row>
    <row r="1305" spans="1:8" x14ac:dyDescent="0.2">
      <c r="A1305"/>
      <c r="B1305"/>
      <c r="C1305"/>
      <c r="D1305"/>
      <c r="E1305"/>
      <c r="F1305" s="29"/>
      <c r="G1305" s="29"/>
      <c r="H1305" s="35"/>
    </row>
    <row r="1306" spans="1:8" x14ac:dyDescent="0.2">
      <c r="A1306"/>
      <c r="B1306"/>
      <c r="C1306"/>
      <c r="D1306"/>
      <c r="E1306"/>
      <c r="F1306" s="29"/>
      <c r="G1306" s="29"/>
      <c r="H1306" s="35"/>
    </row>
    <row r="1307" spans="1:8" x14ac:dyDescent="0.2">
      <c r="A1307"/>
      <c r="B1307"/>
      <c r="C1307"/>
      <c r="D1307"/>
      <c r="E1307"/>
      <c r="F1307" s="29"/>
      <c r="G1307" s="29"/>
      <c r="H1307" s="35"/>
    </row>
    <row r="1308" spans="1:8" x14ac:dyDescent="0.2">
      <c r="A1308"/>
      <c r="B1308"/>
      <c r="C1308"/>
      <c r="D1308"/>
      <c r="E1308"/>
      <c r="F1308" s="29"/>
      <c r="G1308" s="29"/>
      <c r="H1308" s="35"/>
    </row>
    <row r="1309" spans="1:8" x14ac:dyDescent="0.2">
      <c r="A1309"/>
      <c r="B1309"/>
      <c r="C1309"/>
      <c r="D1309"/>
      <c r="E1309"/>
      <c r="F1309" s="29"/>
      <c r="G1309" s="29"/>
      <c r="H1309" s="35"/>
    </row>
    <row r="1310" spans="1:8" x14ac:dyDescent="0.2">
      <c r="A1310"/>
      <c r="B1310"/>
      <c r="C1310"/>
      <c r="D1310"/>
      <c r="E1310"/>
      <c r="F1310" s="29"/>
      <c r="G1310" s="29"/>
      <c r="H1310" s="35"/>
    </row>
    <row r="1311" spans="1:8" x14ac:dyDescent="0.2">
      <c r="A1311"/>
      <c r="B1311"/>
      <c r="C1311"/>
      <c r="D1311"/>
      <c r="E1311"/>
      <c r="F1311" s="29"/>
      <c r="G1311" s="29"/>
      <c r="H1311" s="35"/>
    </row>
    <row r="1312" spans="1:8" x14ac:dyDescent="0.2">
      <c r="A1312"/>
      <c r="B1312"/>
      <c r="C1312"/>
      <c r="D1312"/>
      <c r="E1312"/>
      <c r="F1312" s="29"/>
      <c r="G1312" s="29"/>
      <c r="H1312" s="35"/>
    </row>
    <row r="1313" spans="1:8" x14ac:dyDescent="0.2">
      <c r="A1313"/>
      <c r="B1313"/>
      <c r="C1313"/>
      <c r="D1313"/>
      <c r="E1313"/>
      <c r="F1313" s="29"/>
      <c r="G1313" s="29"/>
      <c r="H1313" s="35"/>
    </row>
    <row r="1314" spans="1:8" x14ac:dyDescent="0.2">
      <c r="A1314"/>
      <c r="B1314"/>
      <c r="C1314"/>
      <c r="D1314"/>
      <c r="E1314"/>
      <c r="F1314" s="29"/>
      <c r="G1314" s="29"/>
      <c r="H1314" s="35"/>
    </row>
    <row r="1315" spans="1:8" x14ac:dyDescent="0.2">
      <c r="A1315"/>
      <c r="B1315"/>
      <c r="C1315"/>
      <c r="D1315"/>
      <c r="E1315"/>
      <c r="F1315" s="29"/>
      <c r="G1315" s="29"/>
      <c r="H1315" s="35"/>
    </row>
    <row r="1316" spans="1:8" x14ac:dyDescent="0.2">
      <c r="A1316"/>
      <c r="B1316"/>
      <c r="C1316"/>
      <c r="D1316"/>
      <c r="E1316"/>
      <c r="F1316" s="29"/>
      <c r="G1316" s="29"/>
      <c r="H1316" s="35"/>
    </row>
    <row r="1317" spans="1:8" x14ac:dyDescent="0.2">
      <c r="A1317"/>
      <c r="B1317"/>
      <c r="C1317"/>
      <c r="D1317"/>
      <c r="E1317"/>
      <c r="F1317" s="29"/>
      <c r="G1317" s="29"/>
      <c r="H1317" s="35"/>
    </row>
    <row r="1318" spans="1:8" x14ac:dyDescent="0.2">
      <c r="A1318"/>
      <c r="B1318"/>
      <c r="C1318"/>
      <c r="D1318"/>
      <c r="E1318"/>
      <c r="F1318" s="29"/>
      <c r="G1318" s="29"/>
      <c r="H1318" s="35"/>
    </row>
    <row r="1319" spans="1:8" x14ac:dyDescent="0.2">
      <c r="A1319"/>
      <c r="B1319"/>
      <c r="C1319"/>
      <c r="D1319"/>
      <c r="E1319"/>
      <c r="F1319" s="29"/>
      <c r="G1319" s="29"/>
      <c r="H1319" s="35"/>
    </row>
    <row r="1320" spans="1:8" x14ac:dyDescent="0.2">
      <c r="A1320"/>
      <c r="B1320"/>
      <c r="C1320"/>
      <c r="D1320"/>
      <c r="E1320"/>
      <c r="F1320" s="29"/>
      <c r="G1320" s="29"/>
      <c r="H1320" s="35"/>
    </row>
    <row r="1321" spans="1:8" x14ac:dyDescent="0.2">
      <c r="A1321"/>
      <c r="B1321"/>
      <c r="C1321"/>
      <c r="D1321"/>
      <c r="E1321"/>
      <c r="F1321" s="29"/>
      <c r="G1321" s="29"/>
      <c r="H1321" s="35"/>
    </row>
    <row r="1322" spans="1:8" x14ac:dyDescent="0.2">
      <c r="A1322"/>
      <c r="B1322"/>
      <c r="C1322"/>
      <c r="D1322"/>
      <c r="E1322"/>
      <c r="F1322" s="29"/>
      <c r="G1322" s="29"/>
      <c r="H1322" s="35"/>
    </row>
    <row r="1323" spans="1:8" x14ac:dyDescent="0.2">
      <c r="A1323"/>
      <c r="B1323"/>
      <c r="C1323"/>
      <c r="D1323"/>
      <c r="E1323"/>
      <c r="F1323" s="29"/>
      <c r="G1323" s="29"/>
      <c r="H1323" s="35"/>
    </row>
    <row r="1324" spans="1:8" x14ac:dyDescent="0.2">
      <c r="A1324"/>
      <c r="B1324"/>
      <c r="C1324"/>
      <c r="D1324"/>
      <c r="E1324"/>
      <c r="F1324" s="29"/>
      <c r="G1324" s="29"/>
      <c r="H1324" s="35"/>
    </row>
    <row r="1325" spans="1:8" x14ac:dyDescent="0.2">
      <c r="A1325"/>
      <c r="B1325"/>
      <c r="C1325"/>
      <c r="D1325"/>
      <c r="E1325"/>
      <c r="F1325" s="29"/>
      <c r="G1325" s="29"/>
      <c r="H1325" s="35"/>
    </row>
    <row r="1326" spans="1:8" x14ac:dyDescent="0.2">
      <c r="A1326"/>
      <c r="B1326"/>
      <c r="C1326"/>
      <c r="D1326"/>
      <c r="E1326"/>
      <c r="F1326" s="29"/>
      <c r="G1326" s="29"/>
      <c r="H1326" s="35"/>
    </row>
    <row r="1327" spans="1:8" x14ac:dyDescent="0.2">
      <c r="A1327"/>
      <c r="B1327"/>
      <c r="C1327"/>
      <c r="D1327"/>
      <c r="E1327"/>
      <c r="F1327" s="29"/>
      <c r="G1327" s="29"/>
      <c r="H1327" s="35"/>
    </row>
    <row r="1328" spans="1:8" x14ac:dyDescent="0.2">
      <c r="A1328"/>
      <c r="B1328"/>
      <c r="C1328"/>
      <c r="D1328"/>
      <c r="E1328"/>
      <c r="F1328" s="29"/>
      <c r="G1328" s="29"/>
      <c r="H1328" s="35"/>
    </row>
    <row r="1329" spans="1:8" x14ac:dyDescent="0.2">
      <c r="A1329"/>
      <c r="B1329"/>
      <c r="C1329"/>
      <c r="D1329"/>
      <c r="E1329"/>
      <c r="F1329" s="29"/>
      <c r="G1329" s="29"/>
      <c r="H1329" s="35"/>
    </row>
    <row r="1330" spans="1:8" x14ac:dyDescent="0.2">
      <c r="A1330"/>
      <c r="B1330"/>
      <c r="C1330"/>
      <c r="D1330"/>
      <c r="E1330"/>
      <c r="F1330" s="29"/>
      <c r="G1330" s="29"/>
      <c r="H1330" s="35"/>
    </row>
    <row r="1331" spans="1:8" x14ac:dyDescent="0.2">
      <c r="A1331"/>
      <c r="B1331"/>
      <c r="C1331"/>
      <c r="D1331"/>
      <c r="E1331"/>
      <c r="F1331" s="29"/>
      <c r="G1331" s="29"/>
      <c r="H1331" s="35"/>
    </row>
    <row r="1332" spans="1:8" x14ac:dyDescent="0.2">
      <c r="A1332"/>
      <c r="B1332"/>
      <c r="C1332"/>
      <c r="D1332"/>
      <c r="E1332"/>
      <c r="F1332" s="29"/>
      <c r="G1332" s="29"/>
      <c r="H1332" s="35"/>
    </row>
    <row r="1333" spans="1:8" x14ac:dyDescent="0.2">
      <c r="A1333"/>
      <c r="B1333"/>
      <c r="C1333"/>
      <c r="D1333"/>
      <c r="E1333"/>
      <c r="F1333" s="29"/>
      <c r="G1333" s="29"/>
      <c r="H1333" s="35"/>
    </row>
    <row r="1334" spans="1:8" x14ac:dyDescent="0.2">
      <c r="A1334"/>
      <c r="B1334"/>
      <c r="C1334"/>
      <c r="D1334"/>
      <c r="E1334"/>
      <c r="F1334" s="29"/>
      <c r="G1334" s="29"/>
      <c r="H1334" s="35"/>
    </row>
    <row r="1335" spans="1:8" x14ac:dyDescent="0.2">
      <c r="A1335"/>
      <c r="B1335"/>
      <c r="C1335"/>
      <c r="D1335"/>
      <c r="E1335"/>
      <c r="F1335" s="29"/>
      <c r="G1335" s="29"/>
      <c r="H1335" s="35"/>
    </row>
    <row r="1336" spans="1:8" x14ac:dyDescent="0.2">
      <c r="A1336"/>
      <c r="B1336"/>
      <c r="C1336"/>
      <c r="D1336"/>
      <c r="E1336"/>
      <c r="F1336" s="29"/>
      <c r="G1336" s="29"/>
      <c r="H1336" s="35"/>
    </row>
    <row r="1337" spans="1:8" x14ac:dyDescent="0.2">
      <c r="A1337"/>
      <c r="B1337"/>
      <c r="C1337"/>
      <c r="D1337"/>
      <c r="E1337"/>
      <c r="F1337" s="29"/>
      <c r="G1337" s="29"/>
      <c r="H1337" s="35"/>
    </row>
    <row r="1338" spans="1:8" x14ac:dyDescent="0.2">
      <c r="A1338"/>
      <c r="B1338"/>
      <c r="C1338"/>
      <c r="D1338"/>
      <c r="E1338"/>
      <c r="F1338" s="29"/>
      <c r="G1338" s="29"/>
      <c r="H1338" s="35"/>
    </row>
    <row r="1339" spans="1:8" x14ac:dyDescent="0.2">
      <c r="A1339"/>
      <c r="B1339"/>
      <c r="C1339"/>
      <c r="D1339"/>
      <c r="E1339"/>
      <c r="F1339" s="29"/>
      <c r="G1339" s="29"/>
      <c r="H1339" s="35"/>
    </row>
    <row r="1340" spans="1:8" x14ac:dyDescent="0.2">
      <c r="A1340"/>
      <c r="B1340"/>
      <c r="C1340"/>
      <c r="D1340"/>
      <c r="E1340"/>
      <c r="F1340" s="29"/>
      <c r="G1340" s="29"/>
      <c r="H1340" s="35"/>
    </row>
    <row r="1341" spans="1:8" x14ac:dyDescent="0.2">
      <c r="A1341"/>
      <c r="B1341"/>
      <c r="C1341"/>
      <c r="D1341"/>
      <c r="E1341"/>
      <c r="F1341" s="29"/>
      <c r="G1341" s="29"/>
      <c r="H1341" s="35"/>
    </row>
    <row r="1342" spans="1:8" x14ac:dyDescent="0.2">
      <c r="A1342"/>
      <c r="B1342"/>
      <c r="C1342"/>
      <c r="D1342"/>
      <c r="E1342"/>
      <c r="F1342" s="29"/>
      <c r="G1342" s="29"/>
      <c r="H1342" s="35"/>
    </row>
    <row r="1343" spans="1:8" x14ac:dyDescent="0.2">
      <c r="A1343"/>
      <c r="B1343"/>
      <c r="C1343"/>
      <c r="D1343"/>
      <c r="E1343"/>
      <c r="F1343" s="29"/>
      <c r="G1343" s="29"/>
      <c r="H1343" s="35"/>
    </row>
    <row r="1344" spans="1:8" x14ac:dyDescent="0.2">
      <c r="A1344"/>
      <c r="B1344"/>
      <c r="C1344"/>
      <c r="D1344"/>
      <c r="E1344"/>
      <c r="F1344" s="29"/>
      <c r="G1344" s="29"/>
      <c r="H1344" s="35"/>
    </row>
    <row r="1345" spans="1:8" x14ac:dyDescent="0.2">
      <c r="A1345"/>
      <c r="B1345"/>
      <c r="C1345"/>
      <c r="D1345"/>
      <c r="E1345"/>
      <c r="F1345" s="29"/>
      <c r="G1345" s="29"/>
      <c r="H1345" s="35"/>
    </row>
    <row r="1346" spans="1:8" x14ac:dyDescent="0.2">
      <c r="A1346"/>
      <c r="B1346"/>
      <c r="C1346"/>
      <c r="D1346"/>
      <c r="E1346"/>
      <c r="F1346" s="29"/>
      <c r="G1346" s="29"/>
      <c r="H1346" s="35"/>
    </row>
    <row r="1347" spans="1:8" x14ac:dyDescent="0.2">
      <c r="A1347"/>
      <c r="B1347"/>
      <c r="C1347"/>
      <c r="D1347"/>
      <c r="E1347"/>
      <c r="F1347" s="29"/>
      <c r="G1347" s="29"/>
      <c r="H1347" s="35"/>
    </row>
    <row r="1348" spans="1:8" x14ac:dyDescent="0.2">
      <c r="A1348"/>
      <c r="B1348"/>
      <c r="C1348"/>
      <c r="D1348"/>
      <c r="E1348"/>
      <c r="F1348" s="29"/>
      <c r="G1348" s="29"/>
      <c r="H1348" s="35"/>
    </row>
    <row r="1349" spans="1:8" x14ac:dyDescent="0.2">
      <c r="A1349"/>
      <c r="B1349"/>
      <c r="C1349"/>
      <c r="D1349"/>
      <c r="E1349"/>
      <c r="F1349" s="29"/>
      <c r="G1349" s="29"/>
      <c r="H1349" s="35"/>
    </row>
    <row r="1350" spans="1:8" x14ac:dyDescent="0.2">
      <c r="A1350"/>
      <c r="B1350"/>
      <c r="C1350"/>
      <c r="D1350"/>
      <c r="E1350"/>
      <c r="F1350" s="29"/>
      <c r="G1350" s="29"/>
      <c r="H1350" s="35"/>
    </row>
    <row r="1351" spans="1:8" x14ac:dyDescent="0.2">
      <c r="A1351"/>
      <c r="B1351"/>
      <c r="C1351"/>
      <c r="D1351"/>
      <c r="E1351"/>
      <c r="F1351" s="29"/>
      <c r="G1351" s="29"/>
      <c r="H1351" s="35"/>
    </row>
    <row r="1352" spans="1:8" x14ac:dyDescent="0.2">
      <c r="A1352"/>
      <c r="B1352"/>
      <c r="C1352"/>
      <c r="D1352"/>
      <c r="E1352"/>
      <c r="F1352" s="29"/>
      <c r="G1352" s="29"/>
      <c r="H1352" s="35"/>
    </row>
    <row r="1353" spans="1:8" x14ac:dyDescent="0.2">
      <c r="A1353"/>
      <c r="B1353"/>
      <c r="C1353"/>
      <c r="D1353"/>
      <c r="E1353"/>
      <c r="F1353" s="29"/>
      <c r="G1353" s="29"/>
      <c r="H1353" s="35"/>
    </row>
    <row r="1354" spans="1:8" x14ac:dyDescent="0.2">
      <c r="A1354"/>
      <c r="B1354"/>
      <c r="C1354"/>
      <c r="D1354"/>
      <c r="E1354"/>
      <c r="F1354" s="29"/>
      <c r="G1354" s="29"/>
      <c r="H1354" s="35"/>
    </row>
    <row r="1355" spans="1:8" x14ac:dyDescent="0.2">
      <c r="A1355"/>
      <c r="B1355"/>
      <c r="C1355"/>
      <c r="D1355"/>
      <c r="E1355"/>
      <c r="F1355" s="29"/>
      <c r="G1355" s="29"/>
      <c r="H1355" s="35"/>
    </row>
    <row r="1356" spans="1:8" x14ac:dyDescent="0.2">
      <c r="A1356"/>
      <c r="B1356"/>
      <c r="C1356"/>
      <c r="D1356"/>
      <c r="E1356"/>
      <c r="F1356" s="29"/>
      <c r="G1356" s="29"/>
      <c r="H1356" s="35"/>
    </row>
    <row r="1357" spans="1:8" x14ac:dyDescent="0.2">
      <c r="A1357"/>
      <c r="B1357"/>
      <c r="C1357"/>
      <c r="D1357"/>
      <c r="E1357"/>
      <c r="F1357" s="29"/>
      <c r="G1357" s="29"/>
      <c r="H1357" s="35"/>
    </row>
    <row r="1358" spans="1:8" x14ac:dyDescent="0.2">
      <c r="A1358"/>
      <c r="B1358"/>
      <c r="C1358"/>
      <c r="D1358"/>
      <c r="E1358"/>
      <c r="F1358" s="29"/>
      <c r="G1358" s="29"/>
      <c r="H1358" s="35"/>
    </row>
    <row r="1359" spans="1:8" x14ac:dyDescent="0.2">
      <c r="A1359"/>
      <c r="B1359"/>
      <c r="C1359"/>
      <c r="D1359"/>
      <c r="E1359"/>
      <c r="F1359" s="29"/>
      <c r="G1359" s="29"/>
      <c r="H1359" s="35"/>
    </row>
    <row r="1360" spans="1:8" x14ac:dyDescent="0.2">
      <c r="A1360"/>
      <c r="B1360"/>
      <c r="C1360"/>
      <c r="D1360"/>
      <c r="E1360"/>
      <c r="F1360" s="29"/>
      <c r="G1360" s="29"/>
      <c r="H1360" s="35"/>
    </row>
    <row r="1361" spans="1:8" x14ac:dyDescent="0.2">
      <c r="A1361"/>
      <c r="B1361"/>
      <c r="C1361"/>
      <c r="D1361"/>
      <c r="E1361"/>
      <c r="F1361" s="29"/>
      <c r="G1361" s="29"/>
      <c r="H1361" s="35"/>
    </row>
    <row r="1362" spans="1:8" x14ac:dyDescent="0.2">
      <c r="A1362"/>
      <c r="B1362"/>
      <c r="C1362"/>
      <c r="D1362"/>
      <c r="E1362"/>
      <c r="F1362" s="29"/>
      <c r="G1362" s="29"/>
      <c r="H1362" s="35"/>
    </row>
    <row r="1363" spans="1:8" x14ac:dyDescent="0.2">
      <c r="A1363"/>
      <c r="B1363"/>
      <c r="C1363"/>
      <c r="D1363"/>
      <c r="E1363"/>
      <c r="F1363" s="29"/>
      <c r="G1363" s="29"/>
      <c r="H1363" s="35"/>
    </row>
    <row r="1364" spans="1:8" x14ac:dyDescent="0.2">
      <c r="A1364"/>
      <c r="B1364"/>
      <c r="C1364"/>
      <c r="D1364"/>
      <c r="E1364"/>
      <c r="F1364" s="29"/>
      <c r="G1364" s="29"/>
      <c r="H1364" s="35"/>
    </row>
    <row r="1365" spans="1:8" x14ac:dyDescent="0.2">
      <c r="A1365"/>
      <c r="B1365"/>
      <c r="C1365"/>
      <c r="D1365"/>
      <c r="E1365"/>
      <c r="F1365" s="29"/>
      <c r="G1365" s="29"/>
      <c r="H1365" s="35"/>
    </row>
    <row r="1366" spans="1:8" x14ac:dyDescent="0.2">
      <c r="A1366"/>
      <c r="B1366"/>
      <c r="C1366"/>
      <c r="D1366"/>
      <c r="E1366"/>
      <c r="F1366" s="29"/>
      <c r="G1366" s="29"/>
      <c r="H1366" s="35"/>
    </row>
    <row r="1367" spans="1:8" x14ac:dyDescent="0.2">
      <c r="A1367"/>
      <c r="B1367"/>
      <c r="C1367"/>
      <c r="D1367"/>
      <c r="E1367"/>
      <c r="F1367" s="29"/>
      <c r="G1367" s="29"/>
      <c r="H1367" s="35"/>
    </row>
    <row r="1368" spans="1:8" x14ac:dyDescent="0.2">
      <c r="A1368"/>
      <c r="B1368"/>
      <c r="C1368"/>
      <c r="D1368"/>
      <c r="E1368"/>
      <c r="F1368" s="29"/>
      <c r="G1368" s="29"/>
      <c r="H1368" s="35"/>
    </row>
    <row r="1369" spans="1:8" x14ac:dyDescent="0.2">
      <c r="A1369"/>
      <c r="B1369"/>
      <c r="C1369"/>
      <c r="D1369"/>
      <c r="E1369"/>
      <c r="F1369" s="29"/>
      <c r="G1369" s="29"/>
      <c r="H1369" s="35"/>
    </row>
    <row r="1370" spans="1:8" x14ac:dyDescent="0.2">
      <c r="A1370"/>
      <c r="B1370"/>
      <c r="C1370"/>
      <c r="D1370"/>
      <c r="E1370"/>
      <c r="F1370" s="29"/>
      <c r="G1370" s="29"/>
      <c r="H1370" s="35"/>
    </row>
    <row r="1371" spans="1:8" x14ac:dyDescent="0.2">
      <c r="A1371"/>
      <c r="B1371"/>
      <c r="C1371"/>
      <c r="D1371"/>
      <c r="E1371"/>
      <c r="F1371" s="29"/>
      <c r="G1371" s="29"/>
      <c r="H1371" s="35"/>
    </row>
    <row r="1372" spans="1:8" x14ac:dyDescent="0.2">
      <c r="A1372"/>
      <c r="B1372"/>
      <c r="C1372"/>
      <c r="D1372"/>
      <c r="E1372"/>
      <c r="F1372" s="29"/>
      <c r="G1372" s="29"/>
      <c r="H1372" s="35"/>
    </row>
    <row r="1373" spans="1:8" x14ac:dyDescent="0.2">
      <c r="A1373"/>
      <c r="B1373"/>
      <c r="C1373"/>
      <c r="D1373"/>
      <c r="E1373"/>
      <c r="F1373" s="29"/>
      <c r="G1373" s="29"/>
      <c r="H1373" s="35"/>
    </row>
    <row r="1374" spans="1:8" x14ac:dyDescent="0.2">
      <c r="A1374"/>
      <c r="B1374"/>
      <c r="C1374"/>
      <c r="D1374"/>
      <c r="E1374"/>
      <c r="F1374" s="29"/>
      <c r="G1374" s="29"/>
      <c r="H1374" s="35"/>
    </row>
    <row r="1375" spans="1:8" x14ac:dyDescent="0.2">
      <c r="A1375"/>
      <c r="B1375"/>
      <c r="C1375"/>
      <c r="D1375"/>
      <c r="E1375"/>
      <c r="F1375" s="29"/>
      <c r="G1375" s="29"/>
      <c r="H1375" s="35"/>
    </row>
    <row r="1376" spans="1:8" x14ac:dyDescent="0.2">
      <c r="A1376"/>
      <c r="B1376"/>
      <c r="C1376"/>
      <c r="D1376"/>
      <c r="E1376"/>
      <c r="F1376" s="29"/>
      <c r="G1376" s="29"/>
      <c r="H1376" s="35"/>
    </row>
    <row r="1377" spans="1:8" x14ac:dyDescent="0.2">
      <c r="A1377"/>
      <c r="B1377"/>
      <c r="C1377"/>
      <c r="D1377"/>
      <c r="E1377"/>
      <c r="F1377" s="29"/>
      <c r="G1377" s="29"/>
      <c r="H1377" s="35"/>
    </row>
    <row r="1378" spans="1:8" x14ac:dyDescent="0.2">
      <c r="A1378"/>
      <c r="B1378"/>
      <c r="C1378"/>
      <c r="D1378"/>
      <c r="E1378"/>
      <c r="F1378" s="29"/>
      <c r="G1378" s="29"/>
      <c r="H1378" s="35"/>
    </row>
    <row r="1379" spans="1:8" x14ac:dyDescent="0.2">
      <c r="A1379"/>
      <c r="B1379"/>
      <c r="C1379"/>
      <c r="D1379"/>
      <c r="E1379"/>
      <c r="F1379" s="29"/>
      <c r="G1379" s="29"/>
      <c r="H1379" s="35"/>
    </row>
    <row r="1380" spans="1:8" x14ac:dyDescent="0.2">
      <c r="A1380"/>
      <c r="B1380"/>
      <c r="C1380"/>
      <c r="D1380"/>
      <c r="E1380"/>
      <c r="F1380" s="29"/>
      <c r="G1380" s="29"/>
      <c r="H1380" s="35"/>
    </row>
    <row r="1381" spans="1:8" x14ac:dyDescent="0.2">
      <c r="A1381"/>
      <c r="B1381"/>
      <c r="C1381"/>
      <c r="D1381"/>
      <c r="E1381"/>
      <c r="F1381" s="29"/>
      <c r="G1381" s="29"/>
      <c r="H1381" s="35"/>
    </row>
    <row r="1382" spans="1:8" x14ac:dyDescent="0.2">
      <c r="A1382"/>
      <c r="B1382"/>
      <c r="C1382"/>
      <c r="D1382"/>
      <c r="E1382"/>
      <c r="F1382" s="29"/>
      <c r="G1382" s="29"/>
      <c r="H1382" s="35"/>
    </row>
    <row r="1383" spans="1:8" x14ac:dyDescent="0.2">
      <c r="A1383"/>
      <c r="B1383"/>
      <c r="C1383"/>
      <c r="D1383"/>
      <c r="E1383"/>
      <c r="F1383" s="29"/>
      <c r="G1383" s="29"/>
      <c r="H1383" s="35"/>
    </row>
    <row r="1384" spans="1:8" x14ac:dyDescent="0.2">
      <c r="A1384"/>
      <c r="B1384"/>
      <c r="C1384"/>
      <c r="D1384"/>
      <c r="E1384"/>
      <c r="F1384" s="29"/>
      <c r="G1384" s="29"/>
      <c r="H1384" s="35"/>
    </row>
    <row r="1385" spans="1:8" x14ac:dyDescent="0.2">
      <c r="A1385"/>
      <c r="B1385"/>
      <c r="C1385"/>
      <c r="D1385"/>
      <c r="E1385"/>
      <c r="F1385" s="29"/>
      <c r="G1385" s="29"/>
      <c r="H1385" s="35"/>
    </row>
    <row r="1386" spans="1:8" x14ac:dyDescent="0.2">
      <c r="A1386"/>
      <c r="B1386"/>
      <c r="C1386"/>
      <c r="D1386"/>
      <c r="E1386"/>
      <c r="F1386" s="29"/>
      <c r="G1386" s="29"/>
      <c r="H1386" s="35"/>
    </row>
    <row r="1387" spans="1:8" x14ac:dyDescent="0.2">
      <c r="A1387"/>
      <c r="B1387"/>
      <c r="C1387"/>
      <c r="D1387"/>
      <c r="E1387"/>
      <c r="F1387" s="29"/>
      <c r="G1387" s="29"/>
      <c r="H1387" s="35"/>
    </row>
    <row r="1388" spans="1:8" x14ac:dyDescent="0.2">
      <c r="A1388"/>
      <c r="B1388"/>
      <c r="C1388"/>
      <c r="D1388"/>
      <c r="E1388"/>
      <c r="F1388" s="29"/>
      <c r="G1388" s="29"/>
      <c r="H1388" s="35"/>
    </row>
    <row r="1389" spans="1:8" x14ac:dyDescent="0.2">
      <c r="A1389"/>
      <c r="B1389"/>
      <c r="C1389"/>
      <c r="D1389"/>
      <c r="E1389"/>
      <c r="F1389" s="29"/>
      <c r="G1389" s="29"/>
      <c r="H1389" s="35"/>
    </row>
    <row r="1390" spans="1:8" x14ac:dyDescent="0.2">
      <c r="A1390"/>
      <c r="B1390"/>
      <c r="C1390"/>
      <c r="D1390"/>
      <c r="E1390"/>
      <c r="F1390" s="29"/>
      <c r="G1390" s="29"/>
      <c r="H1390" s="35"/>
    </row>
    <row r="1391" spans="1:8" x14ac:dyDescent="0.2">
      <c r="A1391"/>
      <c r="B1391"/>
      <c r="C1391"/>
      <c r="D1391"/>
      <c r="E1391"/>
      <c r="F1391" s="29"/>
      <c r="G1391" s="29"/>
      <c r="H1391" s="35"/>
    </row>
    <row r="1392" spans="1:8" x14ac:dyDescent="0.2">
      <c r="A1392"/>
      <c r="B1392"/>
      <c r="C1392"/>
      <c r="D1392"/>
      <c r="E1392"/>
      <c r="F1392" s="29"/>
      <c r="G1392" s="29"/>
      <c r="H1392" s="35"/>
    </row>
    <row r="1393" spans="1:8" x14ac:dyDescent="0.2">
      <c r="A1393"/>
      <c r="B1393"/>
      <c r="C1393"/>
      <c r="D1393"/>
      <c r="E1393"/>
      <c r="F1393" s="29"/>
      <c r="G1393" s="29"/>
      <c r="H1393" s="35"/>
    </row>
    <row r="1394" spans="1:8" x14ac:dyDescent="0.2">
      <c r="A1394"/>
      <c r="B1394"/>
      <c r="C1394"/>
      <c r="D1394"/>
      <c r="E1394"/>
      <c r="F1394" s="29"/>
      <c r="G1394" s="29"/>
      <c r="H1394" s="35"/>
    </row>
    <row r="1395" spans="1:8" x14ac:dyDescent="0.2">
      <c r="A1395"/>
      <c r="B1395"/>
      <c r="C1395"/>
      <c r="D1395"/>
      <c r="E1395"/>
      <c r="F1395" s="29"/>
      <c r="G1395" s="29"/>
      <c r="H1395" s="35"/>
    </row>
    <row r="1396" spans="1:8" x14ac:dyDescent="0.2">
      <c r="A1396"/>
      <c r="B1396"/>
      <c r="C1396"/>
      <c r="D1396"/>
      <c r="E1396"/>
      <c r="F1396" s="29"/>
      <c r="G1396" s="29"/>
      <c r="H1396" s="35"/>
    </row>
    <row r="1397" spans="1:8" x14ac:dyDescent="0.2">
      <c r="A1397"/>
      <c r="B1397"/>
      <c r="C1397"/>
      <c r="D1397"/>
      <c r="E1397"/>
      <c r="F1397" s="29"/>
      <c r="G1397" s="29"/>
      <c r="H1397" s="35"/>
    </row>
    <row r="1398" spans="1:8" x14ac:dyDescent="0.2">
      <c r="A1398"/>
      <c r="B1398"/>
      <c r="C1398"/>
      <c r="D1398"/>
      <c r="E1398"/>
      <c r="F1398" s="29"/>
      <c r="G1398" s="29"/>
      <c r="H1398" s="35"/>
    </row>
    <row r="1399" spans="1:8" x14ac:dyDescent="0.2">
      <c r="A1399"/>
      <c r="B1399"/>
      <c r="C1399"/>
      <c r="D1399"/>
      <c r="E1399"/>
      <c r="F1399" s="29"/>
      <c r="G1399" s="29"/>
      <c r="H1399" s="35"/>
    </row>
    <row r="1400" spans="1:8" x14ac:dyDescent="0.2">
      <c r="A1400"/>
      <c r="B1400"/>
      <c r="C1400"/>
      <c r="D1400"/>
      <c r="E1400"/>
      <c r="F1400" s="29"/>
      <c r="G1400" s="29"/>
      <c r="H1400" s="35"/>
    </row>
    <row r="1401" spans="1:8" x14ac:dyDescent="0.2">
      <c r="A1401"/>
      <c r="B1401"/>
      <c r="C1401"/>
      <c r="D1401"/>
      <c r="E1401"/>
      <c r="F1401" s="29"/>
      <c r="G1401" s="29"/>
      <c r="H1401" s="35"/>
    </row>
    <row r="1402" spans="1:8" x14ac:dyDescent="0.2">
      <c r="A1402"/>
      <c r="B1402"/>
      <c r="C1402"/>
      <c r="D1402"/>
      <c r="E1402"/>
      <c r="F1402" s="29"/>
      <c r="G1402" s="29"/>
      <c r="H1402" s="35"/>
    </row>
    <row r="1403" spans="1:8" x14ac:dyDescent="0.2">
      <c r="A1403"/>
      <c r="B1403"/>
      <c r="C1403"/>
      <c r="D1403"/>
      <c r="E1403"/>
      <c r="F1403" s="29"/>
      <c r="G1403" s="29"/>
      <c r="H1403" s="35"/>
    </row>
    <row r="1404" spans="1:8" x14ac:dyDescent="0.2">
      <c r="A1404"/>
      <c r="B1404"/>
      <c r="C1404"/>
      <c r="D1404"/>
      <c r="E1404"/>
      <c r="F1404" s="29"/>
      <c r="G1404" s="29"/>
      <c r="H1404" s="35"/>
    </row>
    <row r="1405" spans="1:8" x14ac:dyDescent="0.2">
      <c r="A1405"/>
      <c r="B1405"/>
      <c r="C1405"/>
      <c r="D1405"/>
      <c r="E1405"/>
      <c r="F1405" s="29"/>
      <c r="G1405" s="29"/>
      <c r="H1405" s="35"/>
    </row>
    <row r="1406" spans="1:8" x14ac:dyDescent="0.2">
      <c r="A1406"/>
      <c r="B1406"/>
      <c r="C1406"/>
      <c r="D1406"/>
      <c r="E1406"/>
      <c r="F1406" s="29"/>
      <c r="G1406" s="29"/>
      <c r="H1406" s="35"/>
    </row>
    <row r="1407" spans="1:8" x14ac:dyDescent="0.2">
      <c r="A1407"/>
      <c r="B1407"/>
      <c r="C1407"/>
      <c r="D1407"/>
      <c r="E1407"/>
      <c r="F1407" s="29"/>
      <c r="G1407" s="29"/>
      <c r="H1407" s="35"/>
    </row>
    <row r="1408" spans="1:8" x14ac:dyDescent="0.2">
      <c r="A1408"/>
      <c r="B1408"/>
      <c r="C1408"/>
      <c r="D1408"/>
      <c r="E1408"/>
      <c r="F1408" s="29"/>
      <c r="G1408" s="29"/>
      <c r="H1408" s="35"/>
    </row>
    <row r="1409" spans="1:8" x14ac:dyDescent="0.2">
      <c r="A1409"/>
      <c r="B1409"/>
      <c r="C1409"/>
      <c r="D1409"/>
      <c r="E1409"/>
      <c r="F1409" s="29"/>
      <c r="G1409" s="29"/>
      <c r="H1409" s="35"/>
    </row>
    <row r="1410" spans="1:8" x14ac:dyDescent="0.2">
      <c r="A1410"/>
      <c r="B1410"/>
      <c r="C1410"/>
      <c r="D1410"/>
      <c r="E1410"/>
      <c r="F1410" s="29"/>
      <c r="G1410" s="29"/>
      <c r="H1410" s="35"/>
    </row>
    <row r="1411" spans="1:8" x14ac:dyDescent="0.2">
      <c r="A1411"/>
      <c r="B1411"/>
      <c r="C1411"/>
      <c r="D1411"/>
      <c r="E1411"/>
      <c r="F1411" s="29"/>
      <c r="G1411" s="29"/>
      <c r="H1411" s="35"/>
    </row>
    <row r="1412" spans="1:8" x14ac:dyDescent="0.2">
      <c r="A1412"/>
      <c r="B1412"/>
      <c r="C1412"/>
      <c r="D1412"/>
      <c r="E1412"/>
      <c r="F1412" s="29"/>
      <c r="G1412" s="29"/>
      <c r="H1412" s="35"/>
    </row>
    <row r="1413" spans="1:8" x14ac:dyDescent="0.2">
      <c r="A1413"/>
      <c r="B1413"/>
      <c r="C1413"/>
      <c r="D1413"/>
      <c r="E1413"/>
      <c r="F1413" s="29"/>
      <c r="G1413" s="29"/>
      <c r="H1413" s="35"/>
    </row>
    <row r="1414" spans="1:8" x14ac:dyDescent="0.2">
      <c r="A1414"/>
      <c r="B1414"/>
      <c r="C1414"/>
      <c r="D1414"/>
      <c r="E1414"/>
      <c r="F1414" s="29"/>
      <c r="G1414" s="29"/>
      <c r="H1414" s="35"/>
    </row>
    <row r="1415" spans="1:8" x14ac:dyDescent="0.2">
      <c r="A1415"/>
      <c r="B1415"/>
      <c r="C1415"/>
      <c r="D1415"/>
      <c r="E1415"/>
      <c r="F1415" s="29"/>
      <c r="G1415" s="29"/>
      <c r="H1415" s="35"/>
    </row>
    <row r="1416" spans="1:8" x14ac:dyDescent="0.2">
      <c r="A1416"/>
      <c r="B1416"/>
      <c r="C1416"/>
      <c r="D1416"/>
      <c r="E1416"/>
      <c r="F1416" s="29"/>
      <c r="G1416" s="29"/>
      <c r="H1416" s="35"/>
    </row>
    <row r="1417" spans="1:8" x14ac:dyDescent="0.2">
      <c r="A1417"/>
      <c r="B1417"/>
      <c r="C1417"/>
      <c r="D1417"/>
      <c r="E1417"/>
      <c r="F1417" s="29"/>
      <c r="G1417" s="29"/>
      <c r="H1417" s="35"/>
    </row>
    <row r="1418" spans="1:8" x14ac:dyDescent="0.2">
      <c r="A1418"/>
      <c r="B1418"/>
      <c r="C1418"/>
      <c r="D1418"/>
      <c r="E1418"/>
      <c r="F1418" s="29"/>
      <c r="G1418" s="29"/>
      <c r="H1418" s="35"/>
    </row>
    <row r="1419" spans="1:8" x14ac:dyDescent="0.2">
      <c r="A1419"/>
      <c r="B1419"/>
      <c r="C1419"/>
      <c r="D1419"/>
      <c r="E1419"/>
      <c r="F1419" s="29"/>
      <c r="G1419" s="29"/>
      <c r="H1419" s="35"/>
    </row>
    <row r="1420" spans="1:8" x14ac:dyDescent="0.2">
      <c r="A1420"/>
      <c r="B1420"/>
      <c r="C1420"/>
      <c r="D1420"/>
      <c r="E1420"/>
      <c r="F1420" s="29"/>
      <c r="G1420" s="29"/>
      <c r="H1420" s="35"/>
    </row>
    <row r="1421" spans="1:8" x14ac:dyDescent="0.2">
      <c r="A1421"/>
      <c r="B1421"/>
      <c r="C1421"/>
      <c r="D1421"/>
      <c r="E1421"/>
      <c r="F1421" s="29"/>
      <c r="G1421" s="29"/>
      <c r="H1421" s="35"/>
    </row>
    <row r="1422" spans="1:8" x14ac:dyDescent="0.2">
      <c r="A1422"/>
      <c r="B1422"/>
      <c r="C1422"/>
      <c r="D1422"/>
      <c r="E1422"/>
      <c r="F1422" s="29"/>
      <c r="G1422" s="29"/>
      <c r="H1422" s="35"/>
    </row>
    <row r="1423" spans="1:8" x14ac:dyDescent="0.2">
      <c r="A1423"/>
      <c r="B1423"/>
      <c r="C1423"/>
      <c r="D1423"/>
      <c r="E1423"/>
      <c r="F1423" s="29"/>
      <c r="G1423" s="29"/>
      <c r="H1423" s="35"/>
    </row>
    <row r="1424" spans="1:8" x14ac:dyDescent="0.2">
      <c r="A1424"/>
      <c r="B1424"/>
      <c r="C1424"/>
      <c r="D1424"/>
      <c r="E1424"/>
      <c r="F1424" s="29"/>
      <c r="G1424" s="29"/>
      <c r="H1424" s="35"/>
    </row>
    <row r="1425" spans="1:8" x14ac:dyDescent="0.2">
      <c r="A1425"/>
      <c r="B1425"/>
      <c r="C1425"/>
      <c r="D1425"/>
      <c r="E1425"/>
      <c r="F1425" s="29"/>
      <c r="G1425" s="29"/>
      <c r="H1425" s="35"/>
    </row>
    <row r="1426" spans="1:8" x14ac:dyDescent="0.2">
      <c r="A1426"/>
      <c r="B1426"/>
      <c r="C1426"/>
      <c r="D1426"/>
      <c r="E1426"/>
      <c r="F1426" s="29"/>
      <c r="G1426" s="29"/>
      <c r="H1426" s="35"/>
    </row>
    <row r="1427" spans="1:8" x14ac:dyDescent="0.2">
      <c r="A1427"/>
      <c r="B1427"/>
      <c r="C1427"/>
      <c r="D1427"/>
      <c r="E1427"/>
      <c r="F1427" s="29"/>
      <c r="G1427" s="29"/>
      <c r="H1427" s="35"/>
    </row>
    <row r="1428" spans="1:8" x14ac:dyDescent="0.2">
      <c r="A1428"/>
      <c r="B1428"/>
      <c r="C1428"/>
      <c r="D1428"/>
      <c r="E1428"/>
      <c r="F1428" s="29"/>
      <c r="G1428" s="29"/>
      <c r="H1428" s="35"/>
    </row>
    <row r="1429" spans="1:8" x14ac:dyDescent="0.2">
      <c r="A1429"/>
      <c r="B1429"/>
      <c r="C1429"/>
      <c r="D1429"/>
      <c r="E1429"/>
      <c r="F1429" s="29"/>
      <c r="G1429" s="29"/>
      <c r="H1429" s="35"/>
    </row>
    <row r="1430" spans="1:8" x14ac:dyDescent="0.2">
      <c r="A1430"/>
      <c r="B1430"/>
      <c r="C1430"/>
      <c r="D1430"/>
      <c r="E1430"/>
      <c r="F1430" s="29"/>
      <c r="G1430" s="29"/>
      <c r="H1430" s="35"/>
    </row>
    <row r="1431" spans="1:8" x14ac:dyDescent="0.2">
      <c r="A1431"/>
      <c r="B1431"/>
      <c r="C1431"/>
      <c r="D1431"/>
      <c r="E1431"/>
      <c r="F1431" s="29"/>
      <c r="G1431" s="29"/>
      <c r="H1431" s="35"/>
    </row>
    <row r="1432" spans="1:8" x14ac:dyDescent="0.2">
      <c r="A1432"/>
      <c r="B1432"/>
      <c r="C1432"/>
      <c r="D1432"/>
      <c r="E1432"/>
      <c r="F1432" s="29"/>
      <c r="G1432" s="29"/>
      <c r="H1432" s="35"/>
    </row>
    <row r="1433" spans="1:8" x14ac:dyDescent="0.2">
      <c r="A1433"/>
      <c r="B1433"/>
      <c r="C1433"/>
      <c r="D1433"/>
      <c r="E1433"/>
      <c r="F1433" s="29"/>
      <c r="G1433" s="29"/>
      <c r="H1433" s="35"/>
    </row>
    <row r="1434" spans="1:8" x14ac:dyDescent="0.2">
      <c r="A1434"/>
      <c r="B1434"/>
      <c r="C1434"/>
      <c r="D1434"/>
      <c r="E1434"/>
      <c r="F1434" s="29"/>
      <c r="G1434" s="29"/>
      <c r="H1434" s="35"/>
    </row>
    <row r="1435" spans="1:8" x14ac:dyDescent="0.2">
      <c r="A1435"/>
      <c r="B1435"/>
      <c r="C1435"/>
      <c r="D1435"/>
      <c r="E1435"/>
      <c r="F1435" s="29"/>
      <c r="G1435" s="29"/>
      <c r="H1435" s="35"/>
    </row>
    <row r="1436" spans="1:8" x14ac:dyDescent="0.2">
      <c r="A1436"/>
      <c r="B1436"/>
      <c r="C1436"/>
      <c r="D1436"/>
      <c r="E1436"/>
      <c r="F1436" s="29"/>
      <c r="G1436" s="29"/>
      <c r="H1436" s="35"/>
    </row>
    <row r="1437" spans="1:8" x14ac:dyDescent="0.2">
      <c r="A1437"/>
      <c r="B1437"/>
      <c r="C1437"/>
      <c r="D1437"/>
      <c r="E1437"/>
      <c r="F1437" s="29"/>
      <c r="G1437" s="29"/>
      <c r="H1437" s="35"/>
    </row>
    <row r="1438" spans="1:8" x14ac:dyDescent="0.2">
      <c r="A1438"/>
      <c r="B1438"/>
      <c r="C1438"/>
      <c r="D1438"/>
      <c r="E1438"/>
      <c r="F1438" s="29"/>
      <c r="G1438" s="29"/>
      <c r="H1438" s="35"/>
    </row>
    <row r="1439" spans="1:8" x14ac:dyDescent="0.2">
      <c r="A1439"/>
      <c r="B1439"/>
      <c r="C1439"/>
      <c r="D1439"/>
      <c r="E1439"/>
      <c r="F1439" s="29"/>
      <c r="G1439" s="29"/>
      <c r="H1439" s="35"/>
    </row>
    <row r="1440" spans="1:8" x14ac:dyDescent="0.2">
      <c r="A1440"/>
      <c r="B1440"/>
      <c r="C1440"/>
      <c r="D1440"/>
      <c r="E1440"/>
      <c r="F1440" s="29"/>
      <c r="G1440" s="29"/>
      <c r="H1440" s="35"/>
    </row>
    <row r="1441" spans="1:8" x14ac:dyDescent="0.2">
      <c r="A1441"/>
      <c r="B1441"/>
      <c r="C1441"/>
      <c r="D1441"/>
      <c r="E1441"/>
      <c r="F1441" s="29"/>
      <c r="G1441" s="29"/>
      <c r="H1441" s="35"/>
    </row>
    <row r="1442" spans="1:8" x14ac:dyDescent="0.2">
      <c r="A1442"/>
      <c r="B1442"/>
      <c r="C1442"/>
      <c r="D1442"/>
      <c r="E1442"/>
      <c r="F1442" s="29"/>
      <c r="G1442" s="29"/>
      <c r="H1442" s="35"/>
    </row>
    <row r="1443" spans="1:8" x14ac:dyDescent="0.2">
      <c r="A1443"/>
      <c r="B1443"/>
      <c r="C1443"/>
      <c r="D1443"/>
      <c r="E1443"/>
      <c r="F1443" s="29"/>
      <c r="G1443" s="29"/>
      <c r="H1443" s="35"/>
    </row>
    <row r="1444" spans="1:8" x14ac:dyDescent="0.2">
      <c r="A1444"/>
      <c r="B1444"/>
      <c r="C1444"/>
      <c r="D1444"/>
      <c r="E1444"/>
      <c r="F1444" s="29"/>
      <c r="G1444" s="29"/>
      <c r="H1444" s="35"/>
    </row>
    <row r="1445" spans="1:8" x14ac:dyDescent="0.2">
      <c r="A1445"/>
      <c r="B1445"/>
      <c r="C1445"/>
      <c r="D1445"/>
      <c r="E1445"/>
      <c r="F1445" s="29"/>
      <c r="G1445" s="29"/>
      <c r="H1445" s="35"/>
    </row>
    <row r="1446" spans="1:8" x14ac:dyDescent="0.2">
      <c r="A1446"/>
      <c r="B1446"/>
      <c r="C1446"/>
      <c r="D1446"/>
      <c r="E1446"/>
      <c r="F1446" s="29"/>
      <c r="G1446" s="29"/>
      <c r="H1446" s="35"/>
    </row>
    <row r="1447" spans="1:8" x14ac:dyDescent="0.2">
      <c r="A1447"/>
      <c r="B1447"/>
      <c r="C1447"/>
      <c r="D1447"/>
      <c r="E1447"/>
      <c r="F1447" s="29"/>
      <c r="G1447" s="29"/>
      <c r="H1447" s="35"/>
    </row>
    <row r="1448" spans="1:8" x14ac:dyDescent="0.2">
      <c r="A1448"/>
      <c r="B1448"/>
      <c r="C1448"/>
      <c r="D1448"/>
      <c r="E1448"/>
      <c r="F1448" s="29"/>
      <c r="G1448" s="29"/>
      <c r="H1448" s="35"/>
    </row>
    <row r="1449" spans="1:8" x14ac:dyDescent="0.2">
      <c r="A1449"/>
      <c r="B1449"/>
      <c r="C1449"/>
      <c r="D1449"/>
      <c r="E1449"/>
      <c r="F1449" s="29"/>
      <c r="G1449" s="29"/>
      <c r="H1449" s="35"/>
    </row>
    <row r="1450" spans="1:8" x14ac:dyDescent="0.2">
      <c r="A1450"/>
      <c r="B1450"/>
      <c r="C1450"/>
      <c r="D1450"/>
      <c r="E1450"/>
      <c r="F1450" s="29"/>
      <c r="G1450" s="29"/>
      <c r="H1450" s="35"/>
    </row>
    <row r="1451" spans="1:8" x14ac:dyDescent="0.2">
      <c r="A1451"/>
      <c r="B1451"/>
      <c r="C1451"/>
      <c r="D1451"/>
      <c r="E1451"/>
      <c r="F1451" s="29"/>
      <c r="G1451" s="29"/>
      <c r="H1451" s="35"/>
    </row>
    <row r="1452" spans="1:8" x14ac:dyDescent="0.2">
      <c r="A1452"/>
      <c r="B1452"/>
      <c r="C1452"/>
      <c r="D1452"/>
      <c r="E1452"/>
      <c r="F1452" s="29"/>
      <c r="G1452" s="29"/>
      <c r="H1452" s="35"/>
    </row>
    <row r="1453" spans="1:8" x14ac:dyDescent="0.2">
      <c r="A1453"/>
      <c r="B1453"/>
      <c r="C1453"/>
      <c r="D1453"/>
      <c r="E1453"/>
      <c r="F1453" s="29"/>
      <c r="G1453" s="29"/>
      <c r="H1453" s="35"/>
    </row>
    <row r="1454" spans="1:8" x14ac:dyDescent="0.2">
      <c r="A1454"/>
      <c r="B1454"/>
      <c r="C1454"/>
      <c r="D1454"/>
      <c r="E1454"/>
      <c r="F1454" s="29"/>
      <c r="G1454" s="29"/>
      <c r="H1454" s="35"/>
    </row>
    <row r="1455" spans="1:8" x14ac:dyDescent="0.2">
      <c r="A1455"/>
      <c r="B1455"/>
      <c r="C1455"/>
      <c r="D1455"/>
      <c r="E1455"/>
      <c r="F1455" s="29"/>
      <c r="G1455" s="29"/>
      <c r="H1455" s="35"/>
    </row>
    <row r="1456" spans="1:8" x14ac:dyDescent="0.2">
      <c r="A1456"/>
      <c r="B1456"/>
      <c r="C1456"/>
      <c r="D1456"/>
      <c r="E1456"/>
      <c r="F1456" s="29"/>
      <c r="G1456" s="29"/>
      <c r="H1456" s="35"/>
    </row>
    <row r="1457" spans="1:8" x14ac:dyDescent="0.2">
      <c r="A1457"/>
      <c r="B1457"/>
      <c r="C1457"/>
      <c r="D1457"/>
      <c r="E1457"/>
      <c r="F1457" s="29"/>
      <c r="G1457" s="29"/>
      <c r="H1457" s="35"/>
    </row>
    <row r="1458" spans="1:8" x14ac:dyDescent="0.2">
      <c r="A1458"/>
      <c r="B1458"/>
      <c r="C1458"/>
      <c r="D1458"/>
      <c r="E1458"/>
      <c r="F1458" s="29"/>
      <c r="G1458" s="29"/>
      <c r="H1458" s="35"/>
    </row>
    <row r="1459" spans="1:8" x14ac:dyDescent="0.2">
      <c r="A1459"/>
      <c r="B1459"/>
      <c r="C1459"/>
      <c r="D1459"/>
      <c r="E1459"/>
      <c r="F1459" s="29"/>
      <c r="G1459" s="29"/>
      <c r="H1459" s="35"/>
    </row>
    <row r="1460" spans="1:8" x14ac:dyDescent="0.2">
      <c r="A1460"/>
      <c r="B1460"/>
      <c r="C1460"/>
      <c r="D1460"/>
      <c r="E1460"/>
      <c r="F1460" s="29"/>
      <c r="G1460" s="29"/>
      <c r="H1460" s="35"/>
    </row>
    <row r="1461" spans="1:8" x14ac:dyDescent="0.2">
      <c r="A1461"/>
      <c r="B1461"/>
      <c r="C1461"/>
      <c r="D1461"/>
      <c r="E1461"/>
      <c r="F1461" s="29"/>
      <c r="G1461" s="29"/>
      <c r="H1461" s="35"/>
    </row>
    <row r="1462" spans="1:8" x14ac:dyDescent="0.2">
      <c r="A1462"/>
      <c r="B1462"/>
      <c r="C1462"/>
      <c r="D1462"/>
      <c r="E1462"/>
      <c r="F1462" s="29"/>
      <c r="G1462" s="29"/>
      <c r="H1462" s="35"/>
    </row>
    <row r="1463" spans="1:8" x14ac:dyDescent="0.2">
      <c r="A1463"/>
      <c r="B1463"/>
      <c r="C1463"/>
      <c r="D1463"/>
      <c r="E1463"/>
      <c r="F1463" s="29"/>
      <c r="G1463" s="29"/>
      <c r="H1463" s="35"/>
    </row>
    <row r="1464" spans="1:8" x14ac:dyDescent="0.2">
      <c r="A1464"/>
      <c r="B1464"/>
      <c r="C1464"/>
      <c r="D1464"/>
      <c r="E1464"/>
      <c r="F1464" s="29"/>
      <c r="G1464" s="29"/>
      <c r="H1464" s="35"/>
    </row>
    <row r="1465" spans="1:8" x14ac:dyDescent="0.2">
      <c r="A1465"/>
      <c r="B1465"/>
      <c r="C1465"/>
      <c r="D1465"/>
      <c r="E1465"/>
      <c r="F1465" s="29"/>
      <c r="G1465" s="29"/>
      <c r="H1465" s="35"/>
    </row>
    <row r="1466" spans="1:8" x14ac:dyDescent="0.2">
      <c r="A1466"/>
      <c r="B1466"/>
      <c r="C1466"/>
      <c r="D1466"/>
      <c r="E1466"/>
      <c r="F1466" s="29"/>
      <c r="G1466" s="29"/>
      <c r="H1466" s="35"/>
    </row>
    <row r="1467" spans="1:8" x14ac:dyDescent="0.2">
      <c r="A1467"/>
      <c r="B1467"/>
      <c r="C1467"/>
      <c r="D1467"/>
      <c r="E1467"/>
      <c r="F1467" s="29"/>
      <c r="G1467" s="29"/>
      <c r="H1467" s="35"/>
    </row>
    <row r="1468" spans="1:8" x14ac:dyDescent="0.2">
      <c r="A1468"/>
      <c r="B1468"/>
      <c r="C1468"/>
      <c r="D1468"/>
      <c r="E1468"/>
      <c r="F1468" s="29"/>
      <c r="G1468" s="29"/>
      <c r="H1468" s="35"/>
    </row>
    <row r="1469" spans="1:8" x14ac:dyDescent="0.2">
      <c r="A1469"/>
      <c r="B1469"/>
      <c r="C1469"/>
      <c r="D1469"/>
      <c r="E1469"/>
      <c r="F1469" s="29"/>
      <c r="G1469" s="29"/>
      <c r="H1469" s="35"/>
    </row>
    <row r="1470" spans="1:8" x14ac:dyDescent="0.2">
      <c r="A1470"/>
      <c r="B1470"/>
      <c r="C1470"/>
      <c r="D1470"/>
      <c r="E1470"/>
      <c r="F1470" s="29"/>
      <c r="G1470" s="29"/>
      <c r="H1470" s="35"/>
    </row>
    <row r="1471" spans="1:8" x14ac:dyDescent="0.2">
      <c r="A1471"/>
      <c r="B1471"/>
      <c r="C1471"/>
      <c r="D1471"/>
      <c r="E1471"/>
      <c r="F1471" s="29"/>
      <c r="G1471" s="29"/>
      <c r="H1471" s="35"/>
    </row>
    <row r="1472" spans="1:8" x14ac:dyDescent="0.2">
      <c r="A1472"/>
      <c r="B1472"/>
      <c r="C1472"/>
      <c r="D1472"/>
      <c r="E1472"/>
      <c r="F1472" s="29"/>
      <c r="G1472" s="29"/>
      <c r="H1472" s="35"/>
    </row>
    <row r="1473" spans="1:8" x14ac:dyDescent="0.2">
      <c r="A1473"/>
      <c r="B1473"/>
      <c r="C1473"/>
      <c r="D1473"/>
      <c r="E1473"/>
      <c r="F1473" s="29"/>
      <c r="G1473" s="29"/>
      <c r="H1473" s="35"/>
    </row>
    <row r="1474" spans="1:8" x14ac:dyDescent="0.2">
      <c r="A1474"/>
      <c r="B1474"/>
      <c r="C1474"/>
      <c r="D1474"/>
      <c r="E1474"/>
      <c r="F1474" s="29"/>
      <c r="G1474" s="29"/>
      <c r="H1474" s="35"/>
    </row>
    <row r="1475" spans="1:8" x14ac:dyDescent="0.2">
      <c r="A1475"/>
      <c r="B1475"/>
      <c r="C1475"/>
      <c r="D1475"/>
      <c r="E1475"/>
      <c r="F1475" s="29"/>
      <c r="G1475" s="29"/>
      <c r="H1475" s="35"/>
    </row>
    <row r="1476" spans="1:8" x14ac:dyDescent="0.2">
      <c r="A1476"/>
      <c r="B1476"/>
      <c r="C1476"/>
      <c r="D1476"/>
      <c r="E1476"/>
      <c r="F1476" s="29"/>
      <c r="G1476" s="29"/>
      <c r="H1476" s="35"/>
    </row>
    <row r="1477" spans="1:8" x14ac:dyDescent="0.2">
      <c r="A1477"/>
      <c r="B1477"/>
      <c r="C1477"/>
      <c r="D1477"/>
      <c r="E1477"/>
      <c r="F1477" s="29"/>
      <c r="G1477" s="29"/>
      <c r="H1477" s="35"/>
    </row>
    <row r="1478" spans="1:8" x14ac:dyDescent="0.2">
      <c r="A1478"/>
      <c r="B1478"/>
      <c r="C1478"/>
      <c r="D1478"/>
      <c r="E1478"/>
      <c r="F1478" s="29"/>
      <c r="G1478" s="29"/>
      <c r="H1478" s="35"/>
    </row>
    <row r="1479" spans="1:8" x14ac:dyDescent="0.2">
      <c r="A1479"/>
      <c r="B1479"/>
      <c r="C1479"/>
      <c r="D1479"/>
      <c r="E1479"/>
      <c r="F1479" s="29"/>
      <c r="G1479" s="29"/>
      <c r="H1479" s="35"/>
    </row>
    <row r="1480" spans="1:8" x14ac:dyDescent="0.2">
      <c r="A1480"/>
      <c r="B1480"/>
      <c r="C1480"/>
      <c r="D1480"/>
      <c r="E1480"/>
      <c r="F1480" s="29"/>
      <c r="G1480" s="29"/>
      <c r="H1480" s="35"/>
    </row>
    <row r="1481" spans="1:8" x14ac:dyDescent="0.2">
      <c r="A1481"/>
      <c r="B1481"/>
      <c r="C1481"/>
      <c r="D1481"/>
      <c r="E1481"/>
      <c r="F1481" s="29"/>
      <c r="G1481" s="29"/>
      <c r="H1481" s="35"/>
    </row>
    <row r="1482" spans="1:8" x14ac:dyDescent="0.2">
      <c r="A1482"/>
      <c r="B1482"/>
      <c r="C1482"/>
      <c r="D1482"/>
      <c r="E1482"/>
      <c r="F1482" s="29"/>
      <c r="G1482" s="29"/>
      <c r="H1482" s="35"/>
    </row>
    <row r="1483" spans="1:8" x14ac:dyDescent="0.2">
      <c r="A1483"/>
      <c r="B1483"/>
      <c r="C1483"/>
      <c r="D1483"/>
      <c r="E1483"/>
      <c r="F1483" s="29"/>
      <c r="G1483" s="29"/>
      <c r="H1483" s="35"/>
    </row>
    <row r="1484" spans="1:8" x14ac:dyDescent="0.2">
      <c r="A1484"/>
      <c r="B1484"/>
      <c r="C1484"/>
      <c r="D1484"/>
      <c r="E1484"/>
      <c r="F1484" s="29"/>
      <c r="G1484" s="29"/>
      <c r="H1484" s="35"/>
    </row>
    <row r="1485" spans="1:8" x14ac:dyDescent="0.2">
      <c r="A1485"/>
      <c r="B1485"/>
      <c r="C1485"/>
      <c r="D1485"/>
      <c r="E1485"/>
      <c r="F1485" s="29"/>
      <c r="G1485" s="29"/>
      <c r="H1485" s="35"/>
    </row>
    <row r="1486" spans="1:8" x14ac:dyDescent="0.2">
      <c r="A1486"/>
      <c r="B1486"/>
      <c r="C1486"/>
      <c r="D1486"/>
      <c r="E1486"/>
      <c r="F1486" s="29"/>
      <c r="G1486" s="29"/>
      <c r="H1486" s="35"/>
    </row>
    <row r="1487" spans="1:8" x14ac:dyDescent="0.2">
      <c r="A1487"/>
      <c r="B1487"/>
      <c r="C1487"/>
      <c r="D1487"/>
      <c r="E1487"/>
      <c r="F1487" s="29"/>
      <c r="G1487" s="29"/>
      <c r="H1487" s="35"/>
    </row>
    <row r="1488" spans="1:8" x14ac:dyDescent="0.2">
      <c r="A1488"/>
      <c r="B1488"/>
      <c r="C1488"/>
      <c r="D1488"/>
      <c r="E1488"/>
      <c r="F1488" s="29"/>
      <c r="G1488" s="29"/>
      <c r="H1488" s="35"/>
    </row>
    <row r="1489" spans="1:8" x14ac:dyDescent="0.2">
      <c r="A1489"/>
      <c r="B1489"/>
      <c r="C1489"/>
      <c r="D1489"/>
      <c r="E1489"/>
      <c r="F1489" s="29"/>
      <c r="G1489" s="29"/>
      <c r="H1489" s="35"/>
    </row>
    <row r="1490" spans="1:8" x14ac:dyDescent="0.2">
      <c r="A1490"/>
      <c r="B1490"/>
      <c r="C1490"/>
      <c r="D1490"/>
      <c r="E1490"/>
      <c r="F1490" s="29"/>
      <c r="G1490" s="29"/>
      <c r="H1490" s="35"/>
    </row>
    <row r="1491" spans="1:8" x14ac:dyDescent="0.2">
      <c r="A1491"/>
      <c r="B1491"/>
      <c r="C1491"/>
      <c r="D1491"/>
      <c r="E1491"/>
      <c r="F1491" s="29"/>
      <c r="G1491" s="29"/>
      <c r="H1491" s="35"/>
    </row>
    <row r="1492" spans="1:8" x14ac:dyDescent="0.2">
      <c r="A1492"/>
      <c r="B1492"/>
      <c r="C1492"/>
      <c r="D1492"/>
      <c r="E1492"/>
      <c r="F1492" s="29"/>
      <c r="G1492" s="29"/>
      <c r="H1492" s="35"/>
    </row>
    <row r="1493" spans="1:8" x14ac:dyDescent="0.2">
      <c r="A1493"/>
      <c r="B1493"/>
      <c r="C1493"/>
      <c r="D1493"/>
      <c r="E1493"/>
      <c r="F1493" s="29"/>
      <c r="G1493" s="29"/>
      <c r="H1493" s="35"/>
    </row>
    <row r="1494" spans="1:8" x14ac:dyDescent="0.2">
      <c r="A1494"/>
      <c r="B1494"/>
      <c r="C1494"/>
      <c r="D1494"/>
      <c r="E1494"/>
      <c r="F1494" s="29"/>
      <c r="G1494" s="29"/>
      <c r="H1494" s="35"/>
    </row>
    <row r="1495" spans="1:8" x14ac:dyDescent="0.2">
      <c r="A1495"/>
      <c r="B1495"/>
      <c r="C1495"/>
      <c r="D1495"/>
      <c r="E1495"/>
      <c r="F1495" s="29"/>
      <c r="G1495" s="29"/>
      <c r="H1495" s="35"/>
    </row>
    <row r="1496" spans="1:8" x14ac:dyDescent="0.2">
      <c r="A1496"/>
      <c r="B1496"/>
      <c r="C1496"/>
      <c r="D1496"/>
      <c r="E1496"/>
      <c r="F1496" s="29"/>
      <c r="G1496" s="29"/>
      <c r="H1496" s="35"/>
    </row>
    <row r="1497" spans="1:8" x14ac:dyDescent="0.2">
      <c r="A1497"/>
      <c r="B1497"/>
      <c r="C1497"/>
      <c r="D1497"/>
      <c r="E1497"/>
      <c r="F1497" s="29"/>
      <c r="G1497" s="29"/>
      <c r="H1497" s="35"/>
    </row>
    <row r="1498" spans="1:8" x14ac:dyDescent="0.2">
      <c r="A1498"/>
      <c r="B1498"/>
      <c r="C1498"/>
      <c r="D1498"/>
      <c r="E1498"/>
      <c r="F1498" s="29"/>
      <c r="G1498" s="29"/>
      <c r="H1498" s="35"/>
    </row>
    <row r="1499" spans="1:8" x14ac:dyDescent="0.2">
      <c r="A1499"/>
      <c r="B1499"/>
      <c r="C1499"/>
      <c r="D1499"/>
      <c r="E1499"/>
      <c r="F1499" s="29"/>
      <c r="G1499" s="29"/>
      <c r="H1499" s="35"/>
    </row>
    <row r="1500" spans="1:8" x14ac:dyDescent="0.2">
      <c r="A1500"/>
      <c r="B1500"/>
      <c r="C1500"/>
      <c r="D1500"/>
      <c r="E1500"/>
      <c r="F1500" s="29"/>
      <c r="G1500" s="29"/>
      <c r="H1500" s="35"/>
    </row>
    <row r="1501" spans="1:8" x14ac:dyDescent="0.2">
      <c r="A1501"/>
      <c r="B1501"/>
      <c r="C1501"/>
      <c r="D1501"/>
      <c r="E1501"/>
      <c r="F1501" s="29"/>
      <c r="G1501" s="29"/>
      <c r="H1501" s="35"/>
    </row>
    <row r="1502" spans="1:8" x14ac:dyDescent="0.2">
      <c r="A1502"/>
      <c r="B1502"/>
      <c r="C1502"/>
      <c r="D1502"/>
      <c r="E1502"/>
      <c r="F1502" s="29"/>
      <c r="G1502" s="29"/>
      <c r="H1502" s="35"/>
    </row>
    <row r="1503" spans="1:8" x14ac:dyDescent="0.2">
      <c r="A1503"/>
      <c r="B1503"/>
      <c r="C1503"/>
      <c r="D1503"/>
      <c r="E1503"/>
      <c r="F1503" s="29"/>
      <c r="G1503" s="29"/>
      <c r="H1503" s="35"/>
    </row>
    <row r="1504" spans="1:8" x14ac:dyDescent="0.2">
      <c r="A1504"/>
      <c r="B1504"/>
      <c r="C1504"/>
      <c r="D1504"/>
      <c r="E1504"/>
      <c r="F1504" s="29"/>
      <c r="G1504" s="29"/>
      <c r="H1504" s="35"/>
    </row>
    <row r="1505" spans="1:8" x14ac:dyDescent="0.2">
      <c r="A1505"/>
      <c r="B1505"/>
      <c r="C1505"/>
      <c r="D1505"/>
      <c r="E1505"/>
      <c r="F1505" s="29"/>
      <c r="G1505" s="29"/>
      <c r="H1505" s="35"/>
    </row>
    <row r="1506" spans="1:8" x14ac:dyDescent="0.2">
      <c r="A1506"/>
      <c r="B1506"/>
      <c r="C1506"/>
      <c r="D1506"/>
      <c r="E1506"/>
      <c r="F1506" s="29"/>
      <c r="G1506" s="29"/>
      <c r="H1506" s="35"/>
    </row>
    <row r="1507" spans="1:8" x14ac:dyDescent="0.2">
      <c r="A1507"/>
      <c r="B1507"/>
      <c r="C1507"/>
      <c r="D1507"/>
      <c r="E1507"/>
      <c r="F1507" s="29"/>
      <c r="G1507" s="29"/>
      <c r="H1507" s="35"/>
    </row>
    <row r="1508" spans="1:8" x14ac:dyDescent="0.2">
      <c r="A1508"/>
      <c r="B1508"/>
      <c r="C1508"/>
      <c r="D1508"/>
      <c r="E1508"/>
      <c r="F1508" s="29"/>
      <c r="G1508" s="29"/>
      <c r="H1508" s="35"/>
    </row>
    <row r="1509" spans="1:8" x14ac:dyDescent="0.2">
      <c r="A1509"/>
      <c r="B1509"/>
      <c r="C1509"/>
      <c r="D1509"/>
      <c r="E1509"/>
      <c r="F1509" s="29"/>
      <c r="G1509" s="29"/>
      <c r="H1509" s="35"/>
    </row>
    <row r="1510" spans="1:8" x14ac:dyDescent="0.2">
      <c r="A1510"/>
      <c r="B1510"/>
      <c r="C1510"/>
      <c r="D1510"/>
      <c r="E1510"/>
      <c r="F1510" s="29"/>
      <c r="G1510" s="29"/>
      <c r="H1510" s="35"/>
    </row>
    <row r="1511" spans="1:8" x14ac:dyDescent="0.2">
      <c r="A1511"/>
      <c r="B1511"/>
      <c r="C1511"/>
      <c r="D1511"/>
      <c r="E1511"/>
      <c r="F1511" s="29"/>
      <c r="G1511" s="29"/>
      <c r="H1511" s="35"/>
    </row>
    <row r="1512" spans="1:8" x14ac:dyDescent="0.2">
      <c r="A1512"/>
      <c r="B1512"/>
      <c r="C1512"/>
      <c r="D1512"/>
      <c r="E1512"/>
      <c r="F1512" s="29"/>
      <c r="G1512" s="29"/>
      <c r="H1512" s="35"/>
    </row>
    <row r="1513" spans="1:8" x14ac:dyDescent="0.2">
      <c r="A1513"/>
      <c r="B1513"/>
      <c r="C1513"/>
      <c r="D1513"/>
      <c r="E1513"/>
      <c r="F1513" s="29"/>
      <c r="G1513" s="29"/>
      <c r="H1513" s="35"/>
    </row>
    <row r="1514" spans="1:8" x14ac:dyDescent="0.2">
      <c r="A1514"/>
      <c r="B1514"/>
      <c r="C1514"/>
      <c r="D1514"/>
      <c r="E1514"/>
      <c r="F1514" s="29"/>
      <c r="G1514" s="29"/>
      <c r="H1514" s="35"/>
    </row>
    <row r="1515" spans="1:8" x14ac:dyDescent="0.2">
      <c r="A1515"/>
      <c r="B1515"/>
      <c r="C1515"/>
      <c r="D1515"/>
      <c r="E1515"/>
      <c r="F1515" s="29"/>
      <c r="G1515" s="29"/>
      <c r="H1515" s="35"/>
    </row>
    <row r="1516" spans="1:8" x14ac:dyDescent="0.2">
      <c r="A1516"/>
      <c r="B1516"/>
      <c r="C1516"/>
      <c r="D1516"/>
      <c r="E1516"/>
      <c r="F1516" s="29"/>
      <c r="G1516" s="29"/>
      <c r="H1516" s="35"/>
    </row>
    <row r="1517" spans="1:8" x14ac:dyDescent="0.2">
      <c r="A1517"/>
      <c r="B1517"/>
      <c r="C1517"/>
      <c r="D1517"/>
      <c r="E1517"/>
      <c r="F1517" s="29"/>
      <c r="G1517" s="29"/>
      <c r="H1517" s="35"/>
    </row>
    <row r="1518" spans="1:8" x14ac:dyDescent="0.2">
      <c r="A1518"/>
      <c r="B1518"/>
      <c r="C1518"/>
      <c r="D1518"/>
      <c r="E1518"/>
      <c r="F1518" s="29"/>
      <c r="G1518" s="29"/>
      <c r="H1518" s="35"/>
    </row>
    <row r="1519" spans="1:8" x14ac:dyDescent="0.2">
      <c r="A1519"/>
      <c r="B1519"/>
      <c r="C1519"/>
      <c r="D1519"/>
      <c r="E1519"/>
      <c r="F1519" s="29"/>
      <c r="G1519" s="29"/>
      <c r="H1519" s="35"/>
    </row>
    <row r="1520" spans="1:8" x14ac:dyDescent="0.2">
      <c r="A1520"/>
      <c r="B1520"/>
      <c r="C1520"/>
      <c r="D1520"/>
      <c r="E1520"/>
      <c r="F1520" s="29"/>
      <c r="G1520" s="29"/>
      <c r="H1520" s="35"/>
    </row>
    <row r="1521" spans="1:8" x14ac:dyDescent="0.2">
      <c r="A1521"/>
      <c r="B1521"/>
      <c r="C1521"/>
      <c r="D1521"/>
      <c r="E1521"/>
      <c r="F1521" s="29"/>
      <c r="G1521" s="29"/>
      <c r="H1521" s="35"/>
    </row>
    <row r="1522" spans="1:8" x14ac:dyDescent="0.2">
      <c r="A1522"/>
      <c r="B1522"/>
      <c r="C1522"/>
      <c r="D1522"/>
      <c r="E1522"/>
      <c r="F1522" s="29"/>
      <c r="G1522" s="29"/>
      <c r="H1522" s="35"/>
    </row>
    <row r="1523" spans="1:8" x14ac:dyDescent="0.2">
      <c r="A1523"/>
      <c r="B1523"/>
      <c r="C1523"/>
      <c r="D1523"/>
      <c r="E1523"/>
      <c r="F1523" s="29"/>
      <c r="G1523" s="29"/>
      <c r="H1523" s="35"/>
    </row>
    <row r="1524" spans="1:8" x14ac:dyDescent="0.2">
      <c r="A1524"/>
      <c r="B1524"/>
      <c r="C1524"/>
      <c r="D1524"/>
      <c r="E1524"/>
      <c r="F1524" s="29"/>
      <c r="G1524" s="29"/>
      <c r="H1524" s="35"/>
    </row>
    <row r="1525" spans="1:8" x14ac:dyDescent="0.2">
      <c r="A1525"/>
      <c r="B1525"/>
      <c r="C1525"/>
      <c r="D1525"/>
      <c r="E1525"/>
      <c r="F1525" s="29"/>
      <c r="G1525" s="29"/>
      <c r="H1525" s="35"/>
    </row>
    <row r="1526" spans="1:8" x14ac:dyDescent="0.2">
      <c r="A1526"/>
      <c r="B1526"/>
      <c r="C1526"/>
      <c r="D1526"/>
      <c r="E1526"/>
      <c r="F1526" s="29"/>
      <c r="G1526" s="29"/>
      <c r="H1526" s="35"/>
    </row>
    <row r="1527" spans="1:8" x14ac:dyDescent="0.2">
      <c r="A1527"/>
      <c r="B1527"/>
      <c r="C1527"/>
      <c r="D1527"/>
      <c r="E1527"/>
      <c r="F1527" s="29"/>
      <c r="G1527" s="29"/>
      <c r="H1527" s="35"/>
    </row>
    <row r="1528" spans="1:8" x14ac:dyDescent="0.2">
      <c r="A1528"/>
      <c r="B1528"/>
      <c r="C1528"/>
      <c r="D1528"/>
      <c r="E1528"/>
      <c r="F1528" s="29"/>
      <c r="G1528" s="29"/>
      <c r="H1528" s="35"/>
    </row>
    <row r="1529" spans="1:8" x14ac:dyDescent="0.2">
      <c r="A1529"/>
      <c r="B1529"/>
      <c r="C1529"/>
      <c r="D1529"/>
      <c r="E1529"/>
      <c r="F1529" s="29"/>
      <c r="G1529" s="29"/>
      <c r="H1529" s="35"/>
    </row>
    <row r="1530" spans="1:8" x14ac:dyDescent="0.2">
      <c r="A1530"/>
      <c r="B1530"/>
      <c r="C1530"/>
      <c r="D1530"/>
      <c r="E1530"/>
      <c r="F1530" s="29"/>
      <c r="G1530" s="29"/>
      <c r="H1530" s="35"/>
    </row>
    <row r="1531" spans="1:8" x14ac:dyDescent="0.2">
      <c r="A1531"/>
      <c r="B1531"/>
      <c r="C1531"/>
      <c r="D1531"/>
      <c r="E1531"/>
      <c r="F1531" s="29"/>
      <c r="G1531" s="29"/>
      <c r="H1531" s="35"/>
    </row>
    <row r="1532" spans="1:8" x14ac:dyDescent="0.2">
      <c r="A1532"/>
      <c r="B1532"/>
      <c r="C1532"/>
      <c r="D1532"/>
      <c r="E1532"/>
      <c r="F1532" s="29"/>
      <c r="G1532" s="29"/>
      <c r="H1532" s="35"/>
    </row>
    <row r="1533" spans="1:8" x14ac:dyDescent="0.2">
      <c r="A1533"/>
      <c r="B1533"/>
      <c r="C1533"/>
      <c r="D1533"/>
      <c r="E1533"/>
      <c r="F1533" s="29"/>
      <c r="G1533" s="29"/>
      <c r="H1533" s="35"/>
    </row>
    <row r="1534" spans="1:8" x14ac:dyDescent="0.2">
      <c r="A1534"/>
      <c r="B1534"/>
      <c r="C1534"/>
      <c r="D1534"/>
      <c r="E1534"/>
      <c r="F1534" s="29"/>
      <c r="G1534" s="29"/>
      <c r="H1534" s="35"/>
    </row>
    <row r="1535" spans="1:8" x14ac:dyDescent="0.2">
      <c r="A1535"/>
      <c r="B1535"/>
      <c r="C1535"/>
      <c r="D1535"/>
      <c r="E1535"/>
      <c r="F1535" s="29"/>
      <c r="G1535" s="29"/>
      <c r="H1535" s="35"/>
    </row>
    <row r="1536" spans="1:8" x14ac:dyDescent="0.2">
      <c r="A1536"/>
      <c r="B1536"/>
      <c r="C1536"/>
      <c r="D1536"/>
      <c r="E1536"/>
      <c r="F1536" s="29"/>
      <c r="G1536" s="29"/>
      <c r="H1536" s="35"/>
    </row>
    <row r="1537" spans="1:8" x14ac:dyDescent="0.2">
      <c r="A1537"/>
      <c r="B1537"/>
      <c r="C1537"/>
      <c r="D1537"/>
      <c r="E1537"/>
      <c r="F1537" s="29"/>
      <c r="G1537" s="29"/>
      <c r="H1537" s="35"/>
    </row>
    <row r="1538" spans="1:8" x14ac:dyDescent="0.2">
      <c r="A1538"/>
      <c r="B1538"/>
      <c r="C1538"/>
      <c r="D1538"/>
      <c r="E1538"/>
      <c r="F1538" s="29"/>
      <c r="G1538" s="29"/>
      <c r="H1538" s="35"/>
    </row>
    <row r="1539" spans="1:8" x14ac:dyDescent="0.2">
      <c r="A1539"/>
      <c r="B1539"/>
      <c r="C1539"/>
      <c r="D1539"/>
      <c r="E1539"/>
      <c r="F1539" s="29"/>
      <c r="G1539" s="29"/>
      <c r="H1539" s="35"/>
    </row>
    <row r="1540" spans="1:8" x14ac:dyDescent="0.2">
      <c r="A1540"/>
      <c r="B1540"/>
      <c r="C1540"/>
      <c r="D1540"/>
      <c r="E1540"/>
      <c r="F1540" s="29"/>
      <c r="G1540" s="29"/>
      <c r="H1540" s="35"/>
    </row>
    <row r="1541" spans="1:8" x14ac:dyDescent="0.2">
      <c r="A1541"/>
      <c r="B1541"/>
      <c r="C1541"/>
      <c r="D1541"/>
      <c r="E1541"/>
      <c r="F1541" s="29"/>
      <c r="G1541" s="29"/>
      <c r="H1541" s="35"/>
    </row>
    <row r="1542" spans="1:8" x14ac:dyDescent="0.2">
      <c r="A1542"/>
      <c r="B1542"/>
      <c r="C1542"/>
      <c r="D1542"/>
      <c r="E1542"/>
      <c r="F1542" s="29"/>
      <c r="G1542" s="29"/>
      <c r="H1542" s="35"/>
    </row>
    <row r="1543" spans="1:8" x14ac:dyDescent="0.2">
      <c r="A1543"/>
      <c r="B1543"/>
      <c r="C1543"/>
      <c r="D1543"/>
      <c r="E1543"/>
      <c r="F1543" s="29"/>
      <c r="G1543" s="29"/>
      <c r="H1543" s="35"/>
    </row>
    <row r="1544" spans="1:8" x14ac:dyDescent="0.2">
      <c r="A1544"/>
      <c r="B1544"/>
      <c r="C1544"/>
      <c r="D1544"/>
      <c r="E1544"/>
      <c r="F1544" s="29"/>
      <c r="G1544" s="29"/>
      <c r="H1544" s="35"/>
    </row>
    <row r="1545" spans="1:8" x14ac:dyDescent="0.2">
      <c r="A1545"/>
      <c r="B1545"/>
      <c r="C1545"/>
      <c r="D1545"/>
      <c r="E1545"/>
      <c r="F1545" s="29"/>
      <c r="G1545" s="29"/>
      <c r="H1545" s="35"/>
    </row>
    <row r="1546" spans="1:8" x14ac:dyDescent="0.2">
      <c r="A1546"/>
      <c r="B1546"/>
      <c r="C1546"/>
      <c r="D1546"/>
      <c r="E1546"/>
      <c r="F1546" s="29"/>
      <c r="G1546" s="29"/>
      <c r="H1546" s="35"/>
    </row>
    <row r="1547" spans="1:8" x14ac:dyDescent="0.2">
      <c r="A1547"/>
      <c r="B1547"/>
      <c r="C1547"/>
      <c r="D1547"/>
      <c r="E1547"/>
      <c r="F1547" s="29"/>
      <c r="G1547" s="29"/>
      <c r="H1547" s="35"/>
    </row>
    <row r="1548" spans="1:8" x14ac:dyDescent="0.2">
      <c r="A1548"/>
      <c r="B1548"/>
      <c r="C1548"/>
      <c r="D1548"/>
      <c r="E1548"/>
      <c r="F1548" s="29"/>
      <c r="G1548" s="29"/>
      <c r="H1548" s="35"/>
    </row>
    <row r="1549" spans="1:8" x14ac:dyDescent="0.2">
      <c r="A1549"/>
      <c r="B1549"/>
      <c r="C1549"/>
      <c r="D1549"/>
      <c r="E1549"/>
      <c r="F1549" s="29"/>
      <c r="G1549" s="29"/>
      <c r="H1549" s="35"/>
    </row>
    <row r="1550" spans="1:8" x14ac:dyDescent="0.2">
      <c r="A1550"/>
      <c r="B1550"/>
      <c r="C1550"/>
      <c r="D1550"/>
      <c r="E1550"/>
      <c r="F1550" s="29"/>
      <c r="G1550" s="29"/>
      <c r="H1550" s="35"/>
    </row>
    <row r="1551" spans="1:8" x14ac:dyDescent="0.2">
      <c r="A1551"/>
      <c r="B1551"/>
      <c r="C1551"/>
      <c r="D1551"/>
      <c r="E1551"/>
      <c r="F1551" s="29"/>
      <c r="G1551" s="29"/>
      <c r="H1551" s="35"/>
    </row>
    <row r="1552" spans="1:8" x14ac:dyDescent="0.2">
      <c r="A1552"/>
      <c r="B1552"/>
      <c r="C1552"/>
      <c r="D1552"/>
      <c r="E1552"/>
      <c r="F1552" s="29"/>
      <c r="G1552" s="29"/>
      <c r="H1552" s="35"/>
    </row>
    <row r="1553" spans="1:8" x14ac:dyDescent="0.2">
      <c r="A1553"/>
      <c r="B1553"/>
      <c r="C1553"/>
      <c r="D1553"/>
      <c r="E1553"/>
      <c r="F1553" s="29"/>
      <c r="G1553" s="29"/>
      <c r="H1553" s="35"/>
    </row>
    <row r="1554" spans="1:8" x14ac:dyDescent="0.2">
      <c r="A1554"/>
      <c r="B1554"/>
      <c r="C1554"/>
      <c r="D1554"/>
      <c r="E1554"/>
      <c r="F1554" s="29"/>
      <c r="G1554" s="29"/>
      <c r="H1554" s="35"/>
    </row>
    <row r="1555" spans="1:8" x14ac:dyDescent="0.2">
      <c r="A1555"/>
      <c r="B1555"/>
      <c r="C1555"/>
      <c r="D1555"/>
      <c r="E1555"/>
      <c r="F1555" s="29"/>
      <c r="G1555" s="29"/>
      <c r="H1555" s="35"/>
    </row>
    <row r="1556" spans="1:8" x14ac:dyDescent="0.2">
      <c r="A1556"/>
      <c r="B1556"/>
      <c r="C1556"/>
      <c r="D1556"/>
      <c r="E1556"/>
      <c r="F1556" s="29"/>
      <c r="G1556" s="29"/>
      <c r="H1556" s="35"/>
    </row>
    <row r="1557" spans="1:8" x14ac:dyDescent="0.2">
      <c r="A1557"/>
      <c r="B1557"/>
      <c r="C1557"/>
      <c r="D1557"/>
      <c r="E1557"/>
      <c r="F1557" s="29"/>
      <c r="G1557" s="29"/>
      <c r="H1557" s="35"/>
    </row>
    <row r="1558" spans="1:8" x14ac:dyDescent="0.2">
      <c r="A1558"/>
      <c r="B1558"/>
      <c r="C1558"/>
      <c r="D1558"/>
      <c r="E1558"/>
      <c r="F1558" s="29"/>
      <c r="G1558" s="29"/>
      <c r="H1558" s="35"/>
    </row>
    <row r="1559" spans="1:8" x14ac:dyDescent="0.2">
      <c r="A1559"/>
      <c r="B1559"/>
      <c r="C1559"/>
      <c r="D1559"/>
      <c r="E1559"/>
      <c r="F1559" s="29"/>
      <c r="G1559" s="29"/>
      <c r="H1559" s="35"/>
    </row>
    <row r="1560" spans="1:8" x14ac:dyDescent="0.2">
      <c r="A1560"/>
      <c r="B1560"/>
      <c r="C1560"/>
      <c r="D1560"/>
      <c r="E1560"/>
      <c r="F1560" s="29"/>
      <c r="G1560" s="29"/>
      <c r="H1560" s="35"/>
    </row>
    <row r="1561" spans="1:8" x14ac:dyDescent="0.2">
      <c r="A1561"/>
      <c r="B1561"/>
      <c r="C1561"/>
      <c r="D1561"/>
      <c r="E1561"/>
      <c r="F1561" s="29"/>
      <c r="G1561" s="29"/>
      <c r="H1561" s="35"/>
    </row>
    <row r="1562" spans="1:8" x14ac:dyDescent="0.2">
      <c r="A1562"/>
      <c r="B1562"/>
      <c r="C1562"/>
      <c r="D1562"/>
      <c r="E1562"/>
      <c r="F1562" s="29"/>
      <c r="G1562" s="29"/>
      <c r="H1562" s="35"/>
    </row>
    <row r="1563" spans="1:8" x14ac:dyDescent="0.2">
      <c r="A1563"/>
      <c r="B1563"/>
      <c r="C1563"/>
      <c r="D1563"/>
      <c r="E1563"/>
      <c r="F1563" s="29"/>
      <c r="G1563" s="29"/>
      <c r="H1563" s="35"/>
    </row>
    <row r="1564" spans="1:8" x14ac:dyDescent="0.2">
      <c r="A1564"/>
      <c r="B1564"/>
      <c r="C1564"/>
      <c r="D1564"/>
      <c r="E1564"/>
      <c r="F1564" s="29"/>
      <c r="G1564" s="29"/>
      <c r="H1564" s="35"/>
    </row>
    <row r="1565" spans="1:8" x14ac:dyDescent="0.2">
      <c r="A1565"/>
      <c r="B1565"/>
      <c r="C1565"/>
      <c r="D1565"/>
      <c r="E1565"/>
      <c r="F1565" s="29"/>
      <c r="G1565" s="29"/>
      <c r="H1565" s="35"/>
    </row>
    <row r="1566" spans="1:8" x14ac:dyDescent="0.2">
      <c r="A1566"/>
      <c r="B1566"/>
      <c r="C1566"/>
      <c r="D1566"/>
      <c r="E1566"/>
      <c r="F1566" s="29"/>
      <c r="G1566" s="29"/>
      <c r="H1566" s="35"/>
    </row>
    <row r="1567" spans="1:8" x14ac:dyDescent="0.2">
      <c r="A1567"/>
      <c r="B1567"/>
      <c r="C1567"/>
      <c r="D1567"/>
      <c r="E1567"/>
      <c r="F1567" s="29"/>
      <c r="G1567" s="29"/>
      <c r="H1567" s="35"/>
    </row>
    <row r="1568" spans="1:8" x14ac:dyDescent="0.2">
      <c r="A1568"/>
      <c r="B1568"/>
      <c r="C1568"/>
      <c r="D1568"/>
      <c r="E1568"/>
      <c r="F1568" s="29"/>
      <c r="G1568" s="29"/>
      <c r="H1568" s="35"/>
    </row>
    <row r="1569" spans="1:8" x14ac:dyDescent="0.2">
      <c r="A1569"/>
      <c r="B1569"/>
      <c r="C1569"/>
      <c r="D1569"/>
      <c r="E1569"/>
      <c r="F1569" s="29"/>
      <c r="G1569" s="29"/>
      <c r="H1569" s="35"/>
    </row>
    <row r="1570" spans="1:8" x14ac:dyDescent="0.2">
      <c r="A1570"/>
      <c r="B1570"/>
      <c r="C1570"/>
      <c r="D1570"/>
      <c r="E1570"/>
      <c r="F1570" s="29"/>
      <c r="G1570" s="29"/>
      <c r="H1570" s="35"/>
    </row>
    <row r="1571" spans="1:8" x14ac:dyDescent="0.2">
      <c r="A1571"/>
      <c r="B1571"/>
      <c r="C1571"/>
      <c r="D1571"/>
      <c r="E1571"/>
      <c r="F1571" s="29"/>
      <c r="G1571" s="29"/>
      <c r="H1571" s="35"/>
    </row>
    <row r="1572" spans="1:8" x14ac:dyDescent="0.2">
      <c r="A1572"/>
      <c r="B1572"/>
      <c r="C1572"/>
      <c r="D1572"/>
      <c r="E1572"/>
      <c r="F1572" s="29"/>
      <c r="G1572" s="29"/>
      <c r="H1572" s="35"/>
    </row>
    <row r="1573" spans="1:8" x14ac:dyDescent="0.2">
      <c r="A1573"/>
      <c r="B1573"/>
      <c r="C1573"/>
      <c r="D1573"/>
      <c r="E1573"/>
      <c r="F1573" s="29"/>
      <c r="G1573" s="29"/>
      <c r="H1573" s="35"/>
    </row>
    <row r="1574" spans="1:8" x14ac:dyDescent="0.2">
      <c r="A1574"/>
      <c r="B1574"/>
      <c r="C1574"/>
      <c r="D1574"/>
      <c r="E1574"/>
      <c r="F1574" s="29"/>
      <c r="G1574" s="29"/>
      <c r="H1574" s="35"/>
    </row>
    <row r="1575" spans="1:8" x14ac:dyDescent="0.2">
      <c r="A1575"/>
      <c r="B1575"/>
      <c r="C1575"/>
      <c r="D1575"/>
      <c r="E1575"/>
      <c r="F1575" s="29"/>
      <c r="G1575" s="29"/>
      <c r="H1575" s="35"/>
    </row>
    <row r="1576" spans="1:8" x14ac:dyDescent="0.2">
      <c r="A1576"/>
      <c r="B1576"/>
      <c r="C1576"/>
      <c r="D1576"/>
      <c r="E1576"/>
      <c r="F1576" s="29"/>
      <c r="G1576" s="29"/>
      <c r="H1576" s="35"/>
    </row>
    <row r="1577" spans="1:8" x14ac:dyDescent="0.2">
      <c r="A1577"/>
      <c r="B1577"/>
      <c r="C1577"/>
      <c r="D1577"/>
      <c r="E1577"/>
      <c r="F1577" s="29"/>
      <c r="G1577" s="29"/>
      <c r="H1577" s="35"/>
    </row>
    <row r="1578" spans="1:8" x14ac:dyDescent="0.2">
      <c r="A1578"/>
      <c r="B1578"/>
      <c r="C1578"/>
      <c r="D1578"/>
      <c r="E1578"/>
      <c r="F1578" s="29"/>
      <c r="G1578" s="29"/>
      <c r="H1578" s="35"/>
    </row>
    <row r="1579" spans="1:8" x14ac:dyDescent="0.2">
      <c r="A1579"/>
      <c r="B1579"/>
      <c r="C1579"/>
      <c r="D1579"/>
      <c r="E1579"/>
      <c r="F1579" s="29"/>
      <c r="G1579" s="29"/>
      <c r="H1579" s="35"/>
    </row>
    <row r="1580" spans="1:8" x14ac:dyDescent="0.2">
      <c r="A1580"/>
      <c r="B1580"/>
      <c r="C1580"/>
      <c r="D1580"/>
      <c r="E1580"/>
      <c r="F1580" s="29"/>
      <c r="G1580" s="29"/>
      <c r="H1580" s="35"/>
    </row>
    <row r="1581" spans="1:8" x14ac:dyDescent="0.2">
      <c r="A1581"/>
      <c r="B1581"/>
      <c r="C1581"/>
      <c r="D1581"/>
      <c r="E1581"/>
      <c r="F1581" s="29"/>
      <c r="G1581" s="29"/>
      <c r="H1581" s="35"/>
    </row>
    <row r="1582" spans="1:8" x14ac:dyDescent="0.2">
      <c r="A1582"/>
      <c r="B1582"/>
      <c r="C1582"/>
      <c r="D1582"/>
      <c r="E1582"/>
      <c r="F1582" s="29"/>
      <c r="G1582" s="29"/>
      <c r="H1582" s="35"/>
    </row>
    <row r="1583" spans="1:8" x14ac:dyDescent="0.2">
      <c r="A1583"/>
      <c r="B1583"/>
      <c r="C1583"/>
      <c r="D1583"/>
      <c r="E1583"/>
      <c r="F1583" s="29"/>
      <c r="G1583" s="29"/>
      <c r="H1583" s="35"/>
    </row>
    <row r="1584" spans="1:8" x14ac:dyDescent="0.2">
      <c r="A1584"/>
      <c r="B1584"/>
      <c r="C1584"/>
      <c r="D1584"/>
      <c r="E1584"/>
      <c r="F1584" s="29"/>
      <c r="G1584" s="29"/>
      <c r="H1584" s="35"/>
    </row>
    <row r="1585" spans="1:8" x14ac:dyDescent="0.2">
      <c r="A1585"/>
      <c r="B1585"/>
      <c r="C1585"/>
      <c r="D1585"/>
      <c r="E1585"/>
      <c r="F1585" s="29"/>
      <c r="G1585" s="29"/>
      <c r="H1585" s="35"/>
    </row>
    <row r="1586" spans="1:8" x14ac:dyDescent="0.2">
      <c r="A1586"/>
      <c r="B1586"/>
      <c r="C1586"/>
      <c r="D1586"/>
      <c r="E1586"/>
      <c r="F1586" s="29"/>
      <c r="G1586" s="29"/>
      <c r="H1586" s="35"/>
    </row>
    <row r="1587" spans="1:8" x14ac:dyDescent="0.2">
      <c r="A1587"/>
      <c r="B1587"/>
      <c r="C1587"/>
      <c r="D1587"/>
      <c r="E1587"/>
      <c r="F1587" s="29"/>
      <c r="G1587" s="29"/>
      <c r="H1587" s="35"/>
    </row>
    <row r="1588" spans="1:8" x14ac:dyDescent="0.2">
      <c r="A1588"/>
      <c r="B1588"/>
      <c r="C1588"/>
      <c r="D1588"/>
      <c r="E1588"/>
      <c r="F1588" s="29"/>
      <c r="G1588" s="29"/>
      <c r="H1588" s="35"/>
    </row>
    <row r="1589" spans="1:8" x14ac:dyDescent="0.2">
      <c r="A1589"/>
      <c r="B1589"/>
      <c r="C1589"/>
      <c r="D1589"/>
      <c r="E1589"/>
      <c r="F1589" s="29"/>
      <c r="G1589" s="29"/>
      <c r="H1589" s="35"/>
    </row>
    <row r="1590" spans="1:8" x14ac:dyDescent="0.2">
      <c r="A1590"/>
      <c r="B1590"/>
      <c r="C1590"/>
      <c r="D1590"/>
      <c r="E1590"/>
      <c r="F1590" s="29"/>
      <c r="G1590" s="29"/>
      <c r="H1590" s="35"/>
    </row>
    <row r="1591" spans="1:8" x14ac:dyDescent="0.2">
      <c r="A1591"/>
      <c r="B1591"/>
      <c r="C1591"/>
      <c r="D1591"/>
      <c r="E1591"/>
      <c r="F1591" s="29"/>
      <c r="G1591" s="29"/>
      <c r="H1591" s="35"/>
    </row>
    <row r="1592" spans="1:8" x14ac:dyDescent="0.2">
      <c r="A1592"/>
      <c r="B1592"/>
      <c r="C1592"/>
      <c r="D1592"/>
      <c r="E1592"/>
      <c r="F1592" s="29"/>
      <c r="G1592" s="29"/>
      <c r="H1592" s="35"/>
    </row>
    <row r="1593" spans="1:8" x14ac:dyDescent="0.2">
      <c r="A1593"/>
      <c r="B1593"/>
      <c r="C1593"/>
      <c r="D1593"/>
      <c r="E1593"/>
      <c r="F1593" s="29"/>
      <c r="G1593" s="29"/>
      <c r="H1593" s="35"/>
    </row>
    <row r="1594" spans="1:8" x14ac:dyDescent="0.2">
      <c r="A1594"/>
      <c r="B1594"/>
      <c r="C1594"/>
      <c r="D1594"/>
      <c r="E1594"/>
      <c r="F1594" s="29"/>
      <c r="G1594" s="29"/>
      <c r="H1594" s="35"/>
    </row>
    <row r="1595" spans="1:8" x14ac:dyDescent="0.2">
      <c r="A1595"/>
      <c r="B1595"/>
      <c r="C1595"/>
      <c r="D1595"/>
      <c r="E1595"/>
      <c r="F1595" s="29"/>
      <c r="G1595" s="29"/>
      <c r="H1595" s="35"/>
    </row>
    <row r="1596" spans="1:8" x14ac:dyDescent="0.2">
      <c r="A1596"/>
      <c r="B1596"/>
      <c r="C1596"/>
      <c r="D1596"/>
      <c r="E1596"/>
      <c r="F1596" s="29"/>
      <c r="G1596" s="29"/>
      <c r="H1596" s="35"/>
    </row>
    <row r="1597" spans="1:8" x14ac:dyDescent="0.2">
      <c r="A1597"/>
      <c r="B1597"/>
      <c r="C1597"/>
      <c r="D1597"/>
      <c r="E1597"/>
      <c r="F1597" s="29"/>
      <c r="G1597" s="29"/>
      <c r="H1597" s="35"/>
    </row>
    <row r="1598" spans="1:8" x14ac:dyDescent="0.2">
      <c r="A1598"/>
      <c r="B1598"/>
      <c r="C1598"/>
      <c r="D1598"/>
      <c r="E1598"/>
      <c r="F1598" s="29"/>
      <c r="G1598" s="29"/>
      <c r="H1598" s="35"/>
    </row>
    <row r="1599" spans="1:8" x14ac:dyDescent="0.2">
      <c r="A1599"/>
      <c r="B1599"/>
      <c r="C1599"/>
      <c r="D1599"/>
      <c r="E1599"/>
      <c r="F1599" s="29"/>
      <c r="G1599" s="29"/>
      <c r="H1599" s="35"/>
    </row>
    <row r="1600" spans="1:8" x14ac:dyDescent="0.2">
      <c r="A1600"/>
      <c r="B1600"/>
      <c r="C1600"/>
      <c r="D1600"/>
      <c r="E1600"/>
      <c r="F1600" s="29"/>
      <c r="G1600" s="29"/>
      <c r="H1600" s="35"/>
    </row>
    <row r="1601" spans="1:8" x14ac:dyDescent="0.2">
      <c r="A1601"/>
      <c r="B1601"/>
      <c r="C1601"/>
      <c r="D1601"/>
      <c r="E1601"/>
      <c r="F1601" s="29"/>
      <c r="G1601" s="29"/>
      <c r="H1601" s="35"/>
    </row>
    <row r="1602" spans="1:8" x14ac:dyDescent="0.2">
      <c r="A1602"/>
      <c r="B1602"/>
      <c r="C1602"/>
      <c r="D1602"/>
      <c r="E1602"/>
      <c r="F1602" s="29"/>
      <c r="G1602" s="29"/>
      <c r="H1602" s="35"/>
    </row>
    <row r="1603" spans="1:8" x14ac:dyDescent="0.2">
      <c r="A1603"/>
      <c r="B1603"/>
      <c r="C1603"/>
      <c r="D1603"/>
      <c r="E1603"/>
      <c r="F1603" s="29"/>
      <c r="G1603" s="29"/>
      <c r="H1603" s="35"/>
    </row>
    <row r="1604" spans="1:8" x14ac:dyDescent="0.2">
      <c r="A1604"/>
      <c r="B1604"/>
      <c r="C1604"/>
      <c r="D1604"/>
      <c r="E1604"/>
      <c r="F1604" s="29"/>
      <c r="G1604" s="29"/>
      <c r="H1604" s="35"/>
    </row>
    <row r="1605" spans="1:8" x14ac:dyDescent="0.2">
      <c r="A1605"/>
      <c r="B1605"/>
      <c r="C1605"/>
      <c r="D1605"/>
      <c r="E1605"/>
      <c r="F1605" s="29"/>
      <c r="G1605" s="29"/>
      <c r="H1605" s="35"/>
    </row>
    <row r="1606" spans="1:8" x14ac:dyDescent="0.2">
      <c r="A1606"/>
      <c r="B1606"/>
      <c r="C1606"/>
      <c r="D1606"/>
      <c r="E1606"/>
      <c r="F1606" s="29"/>
      <c r="G1606" s="29"/>
      <c r="H1606" s="35"/>
    </row>
    <row r="1607" spans="1:8" x14ac:dyDescent="0.2">
      <c r="A1607"/>
      <c r="B1607"/>
      <c r="C1607"/>
      <c r="D1607"/>
      <c r="E1607"/>
      <c r="F1607" s="29"/>
      <c r="G1607" s="29"/>
      <c r="H1607" s="35"/>
    </row>
    <row r="1608" spans="1:8" x14ac:dyDescent="0.2">
      <c r="A1608"/>
      <c r="B1608"/>
      <c r="C1608"/>
      <c r="D1608"/>
      <c r="E1608"/>
      <c r="F1608" s="29"/>
      <c r="G1608" s="29"/>
      <c r="H1608" s="35"/>
    </row>
    <row r="1609" spans="1:8" x14ac:dyDescent="0.2">
      <c r="A1609"/>
      <c r="B1609"/>
      <c r="C1609"/>
      <c r="D1609"/>
      <c r="E1609"/>
      <c r="F1609" s="29"/>
      <c r="G1609" s="29"/>
      <c r="H1609" s="35"/>
    </row>
    <row r="1610" spans="1:8" x14ac:dyDescent="0.2">
      <c r="A1610"/>
      <c r="B1610"/>
      <c r="C1610"/>
      <c r="D1610"/>
      <c r="E1610"/>
      <c r="F1610" s="29"/>
      <c r="G1610" s="29"/>
      <c r="H1610" s="35"/>
    </row>
    <row r="1611" spans="1:8" x14ac:dyDescent="0.2">
      <c r="A1611"/>
      <c r="B1611"/>
      <c r="C1611"/>
      <c r="D1611"/>
      <c r="E1611"/>
      <c r="F1611" s="29"/>
      <c r="G1611" s="29"/>
      <c r="H1611" s="35"/>
    </row>
    <row r="1612" spans="1:8" x14ac:dyDescent="0.2">
      <c r="A1612"/>
      <c r="B1612"/>
      <c r="C1612"/>
      <c r="D1612"/>
      <c r="E1612"/>
      <c r="F1612" s="29"/>
      <c r="G1612" s="29"/>
      <c r="H1612" s="35"/>
    </row>
    <row r="1613" spans="1:8" x14ac:dyDescent="0.2">
      <c r="A1613"/>
      <c r="B1613"/>
      <c r="C1613"/>
      <c r="D1613"/>
      <c r="E1613"/>
      <c r="F1613" s="29"/>
      <c r="G1613" s="29"/>
      <c r="H1613" s="35"/>
    </row>
    <row r="1614" spans="1:8" x14ac:dyDescent="0.2">
      <c r="A1614"/>
      <c r="B1614"/>
      <c r="C1614"/>
      <c r="D1614"/>
      <c r="E1614"/>
      <c r="F1614" s="29"/>
      <c r="G1614" s="29"/>
      <c r="H1614" s="35"/>
    </row>
    <row r="1615" spans="1:8" x14ac:dyDescent="0.2">
      <c r="A1615"/>
      <c r="B1615"/>
      <c r="C1615"/>
      <c r="D1615"/>
      <c r="E1615"/>
      <c r="F1615" s="29"/>
      <c r="G1615" s="29"/>
      <c r="H1615" s="35"/>
    </row>
    <row r="1616" spans="1:8" x14ac:dyDescent="0.2">
      <c r="A1616"/>
      <c r="B1616"/>
      <c r="C1616"/>
      <c r="D1616"/>
      <c r="E1616"/>
      <c r="F1616" s="29"/>
      <c r="G1616" s="29"/>
      <c r="H1616" s="35"/>
    </row>
    <row r="1617" spans="1:8" x14ac:dyDescent="0.2">
      <c r="A1617"/>
      <c r="B1617"/>
      <c r="C1617"/>
      <c r="D1617"/>
      <c r="E1617"/>
      <c r="F1617" s="29"/>
      <c r="G1617" s="29"/>
      <c r="H1617" s="35"/>
    </row>
    <row r="1618" spans="1:8" x14ac:dyDescent="0.2">
      <c r="A1618"/>
      <c r="B1618"/>
      <c r="C1618"/>
      <c r="D1618"/>
      <c r="E1618"/>
      <c r="F1618" s="29"/>
      <c r="G1618" s="29"/>
      <c r="H1618" s="35"/>
    </row>
    <row r="1619" spans="1:8" x14ac:dyDescent="0.2">
      <c r="A1619"/>
      <c r="B1619"/>
      <c r="C1619"/>
      <c r="D1619"/>
      <c r="E1619"/>
      <c r="F1619" s="29"/>
      <c r="G1619" s="29"/>
      <c r="H1619" s="35"/>
    </row>
    <row r="1620" spans="1:8" x14ac:dyDescent="0.2">
      <c r="A1620"/>
      <c r="B1620"/>
      <c r="C1620"/>
      <c r="D1620"/>
      <c r="E1620"/>
      <c r="F1620" s="29"/>
      <c r="G1620" s="29"/>
      <c r="H1620" s="35"/>
    </row>
    <row r="1621" spans="1:8" x14ac:dyDescent="0.2">
      <c r="A1621"/>
      <c r="B1621"/>
      <c r="C1621"/>
      <c r="D1621"/>
      <c r="E1621"/>
      <c r="F1621" s="29"/>
      <c r="G1621" s="29"/>
      <c r="H1621" s="35"/>
    </row>
    <row r="1622" spans="1:8" x14ac:dyDescent="0.2">
      <c r="A1622"/>
      <c r="B1622"/>
      <c r="C1622"/>
      <c r="D1622"/>
      <c r="E1622"/>
      <c r="F1622" s="29"/>
      <c r="G1622" s="29"/>
      <c r="H1622" s="35"/>
    </row>
    <row r="1623" spans="1:8" x14ac:dyDescent="0.2">
      <c r="A1623"/>
      <c r="B1623"/>
      <c r="C1623"/>
      <c r="D1623"/>
      <c r="E1623"/>
      <c r="F1623" s="29"/>
      <c r="G1623" s="29"/>
      <c r="H1623" s="35"/>
    </row>
    <row r="1624" spans="1:8" x14ac:dyDescent="0.2">
      <c r="A1624"/>
      <c r="B1624"/>
      <c r="C1624"/>
      <c r="D1624"/>
      <c r="E1624"/>
      <c r="F1624" s="29"/>
      <c r="G1624" s="29"/>
      <c r="H1624" s="35"/>
    </row>
    <row r="1625" spans="1:8" x14ac:dyDescent="0.2">
      <c r="A1625"/>
      <c r="B1625"/>
      <c r="C1625"/>
      <c r="D1625"/>
      <c r="E1625"/>
      <c r="F1625" s="29"/>
      <c r="G1625" s="29"/>
      <c r="H1625" s="35"/>
    </row>
    <row r="1626" spans="1:8" x14ac:dyDescent="0.2">
      <c r="A1626"/>
      <c r="B1626"/>
      <c r="C1626"/>
      <c r="D1626"/>
      <c r="E1626"/>
      <c r="F1626" s="29"/>
      <c r="G1626" s="29"/>
      <c r="H1626" s="35"/>
    </row>
    <row r="1627" spans="1:8" x14ac:dyDescent="0.2">
      <c r="A1627"/>
      <c r="B1627"/>
      <c r="C1627"/>
      <c r="D1627"/>
      <c r="E1627"/>
      <c r="F1627" s="29"/>
      <c r="G1627" s="29"/>
      <c r="H1627" s="35"/>
    </row>
    <row r="1628" spans="1:8" x14ac:dyDescent="0.2">
      <c r="A1628"/>
      <c r="B1628"/>
      <c r="C1628"/>
      <c r="D1628"/>
      <c r="E1628"/>
      <c r="F1628" s="29"/>
      <c r="G1628" s="29"/>
      <c r="H1628" s="35"/>
    </row>
    <row r="1629" spans="1:8" x14ac:dyDescent="0.2">
      <c r="A1629"/>
      <c r="B1629"/>
      <c r="C1629"/>
      <c r="D1629"/>
      <c r="E1629"/>
      <c r="F1629" s="29"/>
      <c r="G1629" s="29"/>
      <c r="H1629" s="35"/>
    </row>
    <row r="1630" spans="1:8" x14ac:dyDescent="0.2">
      <c r="A1630"/>
      <c r="B1630"/>
      <c r="C1630"/>
      <c r="D1630"/>
      <c r="E1630"/>
      <c r="F1630" s="29"/>
      <c r="G1630" s="29"/>
      <c r="H1630" s="35"/>
    </row>
    <row r="1631" spans="1:8" x14ac:dyDescent="0.2">
      <c r="A1631"/>
      <c r="B1631"/>
      <c r="C1631"/>
      <c r="D1631"/>
      <c r="E1631"/>
      <c r="F1631" s="29"/>
      <c r="G1631" s="29"/>
      <c r="H1631" s="35"/>
    </row>
    <row r="1632" spans="1:8" x14ac:dyDescent="0.2">
      <c r="A1632"/>
      <c r="B1632"/>
      <c r="C1632"/>
      <c r="D1632"/>
      <c r="E1632"/>
      <c r="F1632" s="29"/>
      <c r="G1632" s="29"/>
      <c r="H1632" s="35"/>
    </row>
    <row r="1633" spans="1:8" x14ac:dyDescent="0.2">
      <c r="A1633"/>
      <c r="B1633"/>
      <c r="C1633"/>
      <c r="D1633"/>
      <c r="E1633"/>
      <c r="F1633" s="29"/>
      <c r="G1633" s="29"/>
      <c r="H1633" s="35"/>
    </row>
    <row r="1634" spans="1:8" x14ac:dyDescent="0.2">
      <c r="A1634"/>
      <c r="B1634"/>
      <c r="C1634"/>
      <c r="D1634"/>
      <c r="E1634"/>
      <c r="F1634" s="29"/>
      <c r="G1634" s="29"/>
      <c r="H1634" s="35"/>
    </row>
    <row r="1635" spans="1:8" x14ac:dyDescent="0.2">
      <c r="A1635"/>
      <c r="B1635"/>
      <c r="C1635"/>
      <c r="D1635"/>
      <c r="E1635"/>
      <c r="F1635" s="29"/>
      <c r="G1635" s="29"/>
      <c r="H1635" s="35"/>
    </row>
    <row r="1636" spans="1:8" x14ac:dyDescent="0.2">
      <c r="A1636"/>
      <c r="B1636"/>
      <c r="C1636"/>
      <c r="D1636"/>
      <c r="E1636"/>
      <c r="F1636" s="29"/>
      <c r="G1636" s="29"/>
      <c r="H1636" s="35"/>
    </row>
    <row r="1637" spans="1:8" x14ac:dyDescent="0.2">
      <c r="A1637"/>
      <c r="B1637"/>
      <c r="C1637"/>
      <c r="D1637"/>
      <c r="E1637"/>
      <c r="F1637" s="29"/>
      <c r="G1637" s="29"/>
      <c r="H1637" s="35"/>
    </row>
    <row r="1638" spans="1:8" x14ac:dyDescent="0.2">
      <c r="A1638"/>
      <c r="B1638"/>
      <c r="C1638"/>
      <c r="D1638"/>
      <c r="E1638"/>
      <c r="F1638" s="29"/>
      <c r="G1638" s="29"/>
      <c r="H1638" s="35"/>
    </row>
    <row r="1639" spans="1:8" x14ac:dyDescent="0.2">
      <c r="A1639"/>
      <c r="B1639"/>
      <c r="C1639"/>
      <c r="D1639"/>
      <c r="E1639"/>
      <c r="F1639" s="29"/>
      <c r="G1639" s="29"/>
      <c r="H1639" s="35"/>
    </row>
    <row r="1640" spans="1:8" x14ac:dyDescent="0.2">
      <c r="A1640"/>
      <c r="B1640"/>
      <c r="C1640"/>
      <c r="D1640"/>
      <c r="E1640"/>
      <c r="F1640" s="29"/>
      <c r="G1640" s="29"/>
      <c r="H1640" s="35"/>
    </row>
    <row r="1641" spans="1:8" x14ac:dyDescent="0.2">
      <c r="A1641"/>
      <c r="B1641"/>
      <c r="C1641"/>
      <c r="D1641"/>
      <c r="E1641"/>
      <c r="F1641" s="29"/>
      <c r="G1641" s="29"/>
      <c r="H1641" s="35"/>
    </row>
    <row r="1642" spans="1:8" x14ac:dyDescent="0.2">
      <c r="A1642"/>
      <c r="B1642"/>
      <c r="C1642"/>
      <c r="D1642"/>
      <c r="E1642"/>
      <c r="F1642" s="29"/>
      <c r="G1642" s="29"/>
      <c r="H1642" s="35"/>
    </row>
    <row r="1643" spans="1:8" x14ac:dyDescent="0.2">
      <c r="A1643"/>
      <c r="B1643"/>
      <c r="C1643"/>
      <c r="D1643"/>
      <c r="E1643"/>
      <c r="F1643" s="29"/>
      <c r="G1643" s="29"/>
      <c r="H1643" s="35"/>
    </row>
    <row r="1644" spans="1:8" x14ac:dyDescent="0.2">
      <c r="A1644"/>
      <c r="B1644"/>
      <c r="C1644"/>
      <c r="D1644"/>
      <c r="E1644"/>
      <c r="F1644" s="29"/>
      <c r="G1644" s="29"/>
      <c r="H1644" s="35"/>
    </row>
    <row r="1645" spans="1:8" x14ac:dyDescent="0.2">
      <c r="A1645"/>
      <c r="B1645"/>
      <c r="C1645"/>
      <c r="D1645"/>
      <c r="E1645"/>
      <c r="F1645" s="29"/>
      <c r="G1645" s="29"/>
      <c r="H1645" s="35"/>
    </row>
    <row r="1646" spans="1:8" x14ac:dyDescent="0.2">
      <c r="A1646"/>
      <c r="B1646"/>
      <c r="C1646"/>
      <c r="D1646"/>
      <c r="E1646"/>
      <c r="F1646" s="29"/>
      <c r="G1646" s="29"/>
      <c r="H1646" s="35"/>
    </row>
    <row r="1647" spans="1:8" x14ac:dyDescent="0.2">
      <c r="A1647"/>
      <c r="B1647"/>
      <c r="C1647"/>
      <c r="D1647"/>
      <c r="E1647"/>
      <c r="F1647" s="29"/>
      <c r="G1647" s="29"/>
      <c r="H1647" s="35"/>
    </row>
    <row r="1648" spans="1:8" x14ac:dyDescent="0.2">
      <c r="A1648"/>
      <c r="B1648"/>
      <c r="C1648"/>
      <c r="D1648"/>
      <c r="E1648"/>
      <c r="F1648" s="29"/>
      <c r="G1648" s="29"/>
      <c r="H1648" s="35"/>
    </row>
    <row r="1649" spans="1:8" x14ac:dyDescent="0.2">
      <c r="A1649"/>
      <c r="B1649"/>
      <c r="C1649"/>
      <c r="D1649"/>
      <c r="E1649"/>
      <c r="F1649" s="29"/>
      <c r="G1649" s="29"/>
      <c r="H1649" s="35"/>
    </row>
    <row r="1650" spans="1:8" x14ac:dyDescent="0.2">
      <c r="A1650"/>
      <c r="B1650"/>
      <c r="C1650"/>
      <c r="D1650"/>
      <c r="E1650"/>
      <c r="F1650" s="29"/>
      <c r="G1650" s="29"/>
      <c r="H1650" s="35"/>
    </row>
    <row r="1651" spans="1:8" x14ac:dyDescent="0.2">
      <c r="A1651"/>
      <c r="B1651"/>
      <c r="C1651"/>
      <c r="D1651"/>
      <c r="E1651"/>
      <c r="F1651" s="29"/>
      <c r="G1651" s="29"/>
      <c r="H1651" s="35"/>
    </row>
    <row r="1652" spans="1:8" x14ac:dyDescent="0.2">
      <c r="A1652"/>
      <c r="B1652"/>
      <c r="C1652"/>
      <c r="D1652"/>
      <c r="E1652"/>
      <c r="F1652" s="29"/>
      <c r="G1652" s="29"/>
      <c r="H1652" s="35"/>
    </row>
    <row r="1653" spans="1:8" x14ac:dyDescent="0.2">
      <c r="A1653"/>
      <c r="B1653"/>
      <c r="C1653"/>
      <c r="D1653"/>
      <c r="E1653"/>
      <c r="F1653" s="29"/>
      <c r="G1653" s="29"/>
      <c r="H1653" s="35"/>
    </row>
    <row r="1654" spans="1:8" x14ac:dyDescent="0.2">
      <c r="A1654"/>
      <c r="B1654"/>
      <c r="C1654"/>
      <c r="D1654"/>
      <c r="E1654"/>
      <c r="F1654" s="29"/>
      <c r="G1654" s="29"/>
      <c r="H1654" s="35"/>
    </row>
    <row r="1655" spans="1:8" x14ac:dyDescent="0.2">
      <c r="A1655"/>
      <c r="B1655"/>
      <c r="C1655"/>
      <c r="D1655"/>
      <c r="E1655"/>
      <c r="F1655" s="29"/>
      <c r="G1655" s="29"/>
      <c r="H1655" s="35"/>
    </row>
    <row r="1656" spans="1:8" x14ac:dyDescent="0.2">
      <c r="A1656"/>
      <c r="B1656"/>
      <c r="C1656"/>
      <c r="D1656"/>
      <c r="E1656"/>
      <c r="F1656" s="29"/>
      <c r="G1656" s="29"/>
      <c r="H1656" s="35"/>
    </row>
    <row r="1657" spans="1:8" x14ac:dyDescent="0.2">
      <c r="A1657"/>
      <c r="B1657"/>
      <c r="C1657"/>
      <c r="D1657"/>
      <c r="E1657"/>
      <c r="F1657" s="29"/>
      <c r="G1657" s="29"/>
      <c r="H1657" s="35"/>
    </row>
    <row r="1658" spans="1:8" x14ac:dyDescent="0.2">
      <c r="A1658"/>
      <c r="B1658"/>
      <c r="C1658"/>
      <c r="D1658"/>
      <c r="E1658"/>
      <c r="F1658" s="29"/>
      <c r="G1658" s="29"/>
      <c r="H1658" s="35"/>
    </row>
    <row r="1659" spans="1:8" x14ac:dyDescent="0.2">
      <c r="A1659"/>
      <c r="B1659"/>
      <c r="C1659"/>
      <c r="D1659"/>
      <c r="E1659"/>
      <c r="F1659" s="29"/>
      <c r="G1659" s="29"/>
      <c r="H1659" s="35"/>
    </row>
    <row r="1660" spans="1:8" x14ac:dyDescent="0.2">
      <c r="A1660"/>
      <c r="B1660"/>
      <c r="C1660"/>
      <c r="D1660"/>
      <c r="E1660"/>
      <c r="F1660" s="29"/>
      <c r="G1660" s="29"/>
      <c r="H1660" s="35"/>
    </row>
    <row r="1661" spans="1:8" x14ac:dyDescent="0.2">
      <c r="A1661"/>
      <c r="B1661"/>
      <c r="C1661"/>
      <c r="D1661"/>
      <c r="E1661"/>
      <c r="F1661" s="29"/>
      <c r="G1661" s="29"/>
      <c r="H1661" s="35"/>
    </row>
    <row r="1662" spans="1:8" x14ac:dyDescent="0.2">
      <c r="A1662"/>
      <c r="B1662"/>
      <c r="C1662"/>
      <c r="D1662"/>
      <c r="E1662"/>
      <c r="F1662" s="29"/>
      <c r="G1662" s="29"/>
      <c r="H1662" s="35"/>
    </row>
    <row r="1663" spans="1:8" x14ac:dyDescent="0.2">
      <c r="A1663"/>
      <c r="B1663"/>
      <c r="C1663"/>
      <c r="D1663"/>
      <c r="E1663"/>
      <c r="F1663" s="29"/>
      <c r="G1663" s="29"/>
      <c r="H1663" s="35"/>
    </row>
    <row r="1664" spans="1:8" x14ac:dyDescent="0.2">
      <c r="A1664"/>
      <c r="B1664"/>
      <c r="C1664"/>
      <c r="D1664"/>
      <c r="E1664"/>
      <c r="F1664" s="29"/>
      <c r="G1664" s="29"/>
      <c r="H1664" s="35"/>
    </row>
    <row r="1665" spans="1:8" x14ac:dyDescent="0.2">
      <c r="A1665"/>
      <c r="B1665"/>
      <c r="C1665"/>
      <c r="D1665"/>
      <c r="E1665"/>
      <c r="F1665" s="29"/>
      <c r="G1665" s="29"/>
      <c r="H1665" s="35"/>
    </row>
    <row r="1666" spans="1:8" x14ac:dyDescent="0.2">
      <c r="A1666"/>
      <c r="B1666"/>
      <c r="C1666"/>
      <c r="D1666"/>
      <c r="E1666"/>
      <c r="F1666" s="29"/>
      <c r="G1666" s="29"/>
      <c r="H1666" s="35"/>
    </row>
    <row r="1667" spans="1:8" x14ac:dyDescent="0.2">
      <c r="A1667"/>
      <c r="B1667"/>
      <c r="C1667"/>
      <c r="D1667"/>
      <c r="E1667"/>
      <c r="F1667" s="29"/>
      <c r="G1667" s="29"/>
      <c r="H1667" s="35"/>
    </row>
    <row r="1668" spans="1:8" x14ac:dyDescent="0.2">
      <c r="A1668"/>
      <c r="B1668"/>
      <c r="C1668"/>
      <c r="D1668"/>
      <c r="E1668"/>
      <c r="F1668" s="29"/>
      <c r="G1668" s="29"/>
      <c r="H1668" s="35"/>
    </row>
    <row r="1669" spans="1:8" x14ac:dyDescent="0.2">
      <c r="A1669"/>
      <c r="B1669"/>
      <c r="C1669"/>
      <c r="D1669"/>
      <c r="E1669"/>
      <c r="F1669" s="29"/>
      <c r="G1669" s="29"/>
      <c r="H1669" s="35"/>
    </row>
    <row r="1670" spans="1:8" x14ac:dyDescent="0.2">
      <c r="A1670"/>
      <c r="B1670"/>
      <c r="C1670"/>
      <c r="D1670"/>
      <c r="E1670"/>
      <c r="F1670" s="29"/>
      <c r="G1670" s="29"/>
      <c r="H1670" s="35"/>
    </row>
    <row r="1671" spans="1:8" x14ac:dyDescent="0.2">
      <c r="A1671"/>
      <c r="B1671"/>
      <c r="C1671"/>
      <c r="D1671"/>
      <c r="E1671"/>
      <c r="F1671" s="29"/>
      <c r="G1671" s="29"/>
      <c r="H1671" s="35"/>
    </row>
    <row r="1672" spans="1:8" x14ac:dyDescent="0.2">
      <c r="A1672"/>
      <c r="B1672"/>
      <c r="C1672"/>
      <c r="D1672"/>
      <c r="E1672"/>
      <c r="F1672" s="29"/>
      <c r="G1672" s="29"/>
      <c r="H1672" s="35"/>
    </row>
    <row r="1673" spans="1:8" x14ac:dyDescent="0.2">
      <c r="A1673"/>
      <c r="B1673"/>
      <c r="C1673"/>
      <c r="D1673"/>
      <c r="E1673"/>
      <c r="F1673" s="29"/>
      <c r="G1673" s="29"/>
      <c r="H1673" s="35"/>
    </row>
    <row r="1674" spans="1:8" x14ac:dyDescent="0.2">
      <c r="A1674"/>
      <c r="B1674"/>
      <c r="C1674"/>
      <c r="D1674"/>
      <c r="E1674"/>
      <c r="F1674" s="29"/>
      <c r="G1674" s="29"/>
      <c r="H1674" s="35"/>
    </row>
    <row r="1675" spans="1:8" x14ac:dyDescent="0.2">
      <c r="A1675"/>
      <c r="B1675"/>
      <c r="C1675"/>
      <c r="D1675"/>
      <c r="E1675"/>
      <c r="F1675" s="29"/>
      <c r="G1675" s="29"/>
      <c r="H1675" s="35"/>
    </row>
    <row r="1676" spans="1:8" x14ac:dyDescent="0.2">
      <c r="A1676"/>
      <c r="B1676"/>
      <c r="C1676"/>
      <c r="D1676"/>
      <c r="E1676"/>
      <c r="F1676" s="29"/>
      <c r="G1676" s="29"/>
      <c r="H1676" s="35"/>
    </row>
    <row r="1677" spans="1:8" x14ac:dyDescent="0.2">
      <c r="A1677"/>
      <c r="B1677"/>
      <c r="C1677"/>
      <c r="D1677"/>
      <c r="E1677"/>
      <c r="F1677" s="29"/>
      <c r="G1677" s="29"/>
      <c r="H1677" s="35"/>
    </row>
    <row r="1678" spans="1:8" x14ac:dyDescent="0.2">
      <c r="A1678"/>
      <c r="B1678"/>
      <c r="C1678"/>
      <c r="D1678"/>
      <c r="E1678"/>
      <c r="F1678" s="29"/>
      <c r="G1678" s="29"/>
      <c r="H1678" s="35"/>
    </row>
    <row r="1679" spans="1:8" x14ac:dyDescent="0.2">
      <c r="A1679"/>
      <c r="B1679"/>
      <c r="C1679"/>
      <c r="D1679"/>
      <c r="E1679"/>
      <c r="F1679" s="29"/>
      <c r="G1679" s="29"/>
      <c r="H1679" s="35"/>
    </row>
    <row r="1680" spans="1:8" x14ac:dyDescent="0.2">
      <c r="A1680"/>
      <c r="B1680"/>
      <c r="C1680"/>
      <c r="D1680"/>
      <c r="E1680"/>
      <c r="F1680" s="29"/>
      <c r="G1680" s="29"/>
      <c r="H1680" s="35"/>
    </row>
    <row r="1681" spans="1:8" x14ac:dyDescent="0.2">
      <c r="A1681"/>
      <c r="B1681"/>
      <c r="C1681"/>
      <c r="D1681"/>
      <c r="E1681"/>
      <c r="F1681" s="29"/>
      <c r="G1681" s="29"/>
      <c r="H1681" s="35"/>
    </row>
    <row r="1682" spans="1:8" x14ac:dyDescent="0.2">
      <c r="A1682"/>
      <c r="B1682"/>
      <c r="C1682"/>
      <c r="D1682"/>
      <c r="E1682"/>
      <c r="F1682" s="29"/>
      <c r="G1682" s="29"/>
      <c r="H1682" s="35"/>
    </row>
    <row r="1683" spans="1:8" x14ac:dyDescent="0.2">
      <c r="A1683"/>
      <c r="B1683"/>
      <c r="C1683"/>
      <c r="D1683"/>
      <c r="E1683"/>
      <c r="F1683" s="29"/>
      <c r="G1683" s="29"/>
      <c r="H1683" s="35"/>
    </row>
    <row r="1684" spans="1:8" x14ac:dyDescent="0.2">
      <c r="A1684"/>
      <c r="B1684"/>
      <c r="C1684"/>
      <c r="D1684"/>
      <c r="E1684"/>
      <c r="F1684" s="29"/>
      <c r="G1684" s="29"/>
      <c r="H1684" s="35"/>
    </row>
    <row r="1685" spans="1:8" x14ac:dyDescent="0.2">
      <c r="A1685"/>
      <c r="B1685"/>
      <c r="C1685"/>
      <c r="D1685"/>
      <c r="E1685"/>
      <c r="F1685" s="29"/>
      <c r="G1685" s="29"/>
      <c r="H1685" s="35"/>
    </row>
    <row r="1686" spans="1:8" x14ac:dyDescent="0.2">
      <c r="A1686"/>
      <c r="B1686"/>
      <c r="C1686"/>
      <c r="D1686"/>
      <c r="E1686"/>
      <c r="F1686" s="29"/>
      <c r="G1686" s="29"/>
      <c r="H1686" s="35"/>
    </row>
    <row r="1687" spans="1:8" x14ac:dyDescent="0.2">
      <c r="A1687"/>
      <c r="B1687"/>
      <c r="C1687"/>
      <c r="D1687"/>
      <c r="E1687"/>
      <c r="F1687" s="29"/>
      <c r="G1687" s="29"/>
      <c r="H1687" s="35"/>
    </row>
    <row r="1688" spans="1:8" x14ac:dyDescent="0.2">
      <c r="A1688"/>
      <c r="B1688"/>
      <c r="C1688"/>
      <c r="D1688"/>
      <c r="E1688"/>
      <c r="F1688" s="29"/>
      <c r="G1688" s="29"/>
      <c r="H1688" s="35"/>
    </row>
    <row r="1689" spans="1:8" x14ac:dyDescent="0.2">
      <c r="A1689"/>
      <c r="B1689"/>
      <c r="C1689"/>
      <c r="D1689"/>
      <c r="E1689"/>
      <c r="F1689" s="29"/>
      <c r="G1689" s="29"/>
      <c r="H1689" s="35"/>
    </row>
    <row r="1690" spans="1:8" x14ac:dyDescent="0.2">
      <c r="A1690"/>
      <c r="B1690"/>
      <c r="C1690"/>
      <c r="D1690"/>
      <c r="E1690"/>
      <c r="F1690" s="29"/>
      <c r="G1690" s="29"/>
      <c r="H1690" s="35"/>
    </row>
    <row r="1691" spans="1:8" x14ac:dyDescent="0.2">
      <c r="A1691"/>
      <c r="B1691"/>
      <c r="C1691"/>
      <c r="D1691"/>
      <c r="E1691"/>
      <c r="F1691" s="29"/>
      <c r="G1691" s="29"/>
      <c r="H1691" s="35"/>
    </row>
    <row r="1692" spans="1:8" x14ac:dyDescent="0.2">
      <c r="A1692"/>
      <c r="B1692"/>
      <c r="C1692"/>
      <c r="D1692"/>
      <c r="E1692"/>
      <c r="F1692" s="29"/>
      <c r="G1692" s="29"/>
      <c r="H1692" s="35"/>
    </row>
    <row r="1693" spans="1:8" x14ac:dyDescent="0.2">
      <c r="A1693"/>
      <c r="B1693"/>
      <c r="C1693"/>
      <c r="D1693"/>
      <c r="E1693"/>
      <c r="F1693" s="29"/>
      <c r="G1693" s="29"/>
      <c r="H1693" s="35"/>
    </row>
    <row r="1694" spans="1:8" x14ac:dyDescent="0.2">
      <c r="A1694"/>
      <c r="B1694"/>
      <c r="C1694"/>
      <c r="D1694"/>
      <c r="E1694"/>
      <c r="F1694" s="29"/>
      <c r="G1694" s="29"/>
      <c r="H1694" s="35"/>
    </row>
    <row r="1695" spans="1:8" x14ac:dyDescent="0.2">
      <c r="A1695"/>
      <c r="B1695"/>
      <c r="C1695"/>
      <c r="D1695"/>
      <c r="E1695"/>
      <c r="F1695" s="29"/>
      <c r="G1695" s="29"/>
      <c r="H1695" s="35"/>
    </row>
    <row r="1696" spans="1:8" x14ac:dyDescent="0.2">
      <c r="A1696"/>
      <c r="B1696"/>
      <c r="C1696"/>
      <c r="D1696"/>
      <c r="E1696"/>
      <c r="F1696" s="29"/>
      <c r="G1696" s="29"/>
      <c r="H1696" s="35"/>
    </row>
    <row r="1697" spans="1:8" x14ac:dyDescent="0.2">
      <c r="A1697"/>
      <c r="B1697"/>
      <c r="C1697"/>
      <c r="D1697"/>
      <c r="E1697"/>
      <c r="F1697" s="29"/>
      <c r="G1697" s="29"/>
      <c r="H1697" s="35"/>
    </row>
    <row r="1698" spans="1:8" x14ac:dyDescent="0.2">
      <c r="A1698"/>
      <c r="B1698"/>
      <c r="C1698"/>
      <c r="D1698"/>
      <c r="E1698"/>
      <c r="F1698" s="29"/>
      <c r="G1698" s="29"/>
      <c r="H1698" s="35"/>
    </row>
    <row r="1699" spans="1:8" x14ac:dyDescent="0.2">
      <c r="A1699"/>
      <c r="B1699"/>
      <c r="C1699"/>
      <c r="D1699"/>
      <c r="E1699"/>
      <c r="F1699" s="29"/>
      <c r="G1699" s="29"/>
      <c r="H1699" s="35"/>
    </row>
    <row r="1700" spans="1:8" x14ac:dyDescent="0.2">
      <c r="A1700"/>
      <c r="B1700"/>
      <c r="C1700"/>
      <c r="D1700"/>
      <c r="E1700"/>
      <c r="F1700" s="29"/>
      <c r="G1700" s="29"/>
      <c r="H1700" s="35"/>
    </row>
    <row r="1701" spans="1:8" x14ac:dyDescent="0.2">
      <c r="A1701"/>
      <c r="B1701"/>
      <c r="C1701"/>
      <c r="D1701"/>
      <c r="E1701"/>
      <c r="F1701" s="29"/>
      <c r="G1701" s="29"/>
      <c r="H1701" s="35"/>
    </row>
    <row r="1702" spans="1:8" x14ac:dyDescent="0.2">
      <c r="A1702"/>
      <c r="B1702"/>
      <c r="C1702"/>
      <c r="D1702"/>
      <c r="E1702"/>
      <c r="F1702" s="29"/>
      <c r="G1702" s="29"/>
      <c r="H1702" s="35"/>
    </row>
    <row r="1703" spans="1:8" x14ac:dyDescent="0.2">
      <c r="A1703"/>
      <c r="B1703"/>
      <c r="C1703"/>
      <c r="D1703"/>
      <c r="E1703"/>
      <c r="F1703" s="29"/>
      <c r="G1703" s="29"/>
      <c r="H1703" s="35"/>
    </row>
    <row r="1704" spans="1:8" x14ac:dyDescent="0.2">
      <c r="A1704"/>
      <c r="B1704"/>
      <c r="C1704"/>
      <c r="D1704"/>
      <c r="E1704"/>
      <c r="F1704" s="29"/>
      <c r="G1704" s="29"/>
      <c r="H1704" s="35"/>
    </row>
    <row r="1705" spans="1:8" x14ac:dyDescent="0.2">
      <c r="A1705"/>
      <c r="B1705"/>
      <c r="C1705"/>
      <c r="D1705"/>
      <c r="E1705"/>
      <c r="F1705" s="29"/>
      <c r="G1705" s="29"/>
      <c r="H1705" s="35"/>
    </row>
    <row r="1706" spans="1:8" x14ac:dyDescent="0.2">
      <c r="A1706"/>
      <c r="B1706"/>
      <c r="C1706"/>
      <c r="D1706"/>
      <c r="E1706"/>
      <c r="F1706" s="29"/>
      <c r="G1706" s="29"/>
      <c r="H1706" s="35"/>
    </row>
    <row r="1707" spans="1:8" x14ac:dyDescent="0.2">
      <c r="A1707"/>
      <c r="B1707"/>
      <c r="C1707"/>
      <c r="D1707"/>
      <c r="E1707"/>
      <c r="F1707" s="29"/>
      <c r="G1707" s="29"/>
      <c r="H1707" s="35"/>
    </row>
    <row r="1708" spans="1:8" x14ac:dyDescent="0.2">
      <c r="A1708"/>
      <c r="B1708"/>
      <c r="C1708"/>
      <c r="D1708"/>
      <c r="E1708"/>
      <c r="F1708" s="29"/>
      <c r="G1708" s="29"/>
      <c r="H1708" s="35"/>
    </row>
    <row r="1709" spans="1:8" x14ac:dyDescent="0.2">
      <c r="A1709"/>
      <c r="B1709"/>
      <c r="C1709"/>
      <c r="D1709"/>
      <c r="E1709"/>
      <c r="F1709" s="29"/>
      <c r="G1709" s="29"/>
      <c r="H1709" s="35"/>
    </row>
    <row r="1710" spans="1:8" x14ac:dyDescent="0.2">
      <c r="A1710"/>
      <c r="B1710"/>
      <c r="C1710"/>
      <c r="D1710"/>
      <c r="E1710"/>
      <c r="F1710" s="29"/>
      <c r="G1710" s="29"/>
      <c r="H1710" s="35"/>
    </row>
    <row r="1711" spans="1:8" x14ac:dyDescent="0.2">
      <c r="A1711"/>
      <c r="B1711"/>
      <c r="C1711"/>
      <c r="D1711"/>
      <c r="E1711"/>
      <c r="F1711" s="29"/>
      <c r="G1711" s="29"/>
      <c r="H1711" s="35"/>
    </row>
    <row r="1712" spans="1:8" x14ac:dyDescent="0.2">
      <c r="A1712"/>
      <c r="B1712"/>
      <c r="C1712"/>
      <c r="D1712"/>
      <c r="E1712"/>
      <c r="F1712" s="29"/>
      <c r="G1712" s="29"/>
      <c r="H1712" s="35"/>
    </row>
    <row r="1713" spans="1:8" x14ac:dyDescent="0.2">
      <c r="A1713"/>
      <c r="B1713"/>
      <c r="C1713"/>
      <c r="D1713"/>
      <c r="E1713"/>
      <c r="F1713" s="29"/>
      <c r="G1713" s="29"/>
      <c r="H1713" s="35"/>
    </row>
    <row r="1714" spans="1:8" x14ac:dyDescent="0.2">
      <c r="A1714"/>
      <c r="B1714"/>
      <c r="C1714"/>
      <c r="D1714"/>
      <c r="E1714"/>
      <c r="F1714" s="29"/>
      <c r="G1714" s="29"/>
      <c r="H1714" s="35"/>
    </row>
    <row r="1715" spans="1:8" x14ac:dyDescent="0.2">
      <c r="A1715"/>
      <c r="B1715"/>
      <c r="C1715"/>
      <c r="D1715"/>
      <c r="E1715"/>
      <c r="F1715" s="29"/>
      <c r="G1715" s="29"/>
      <c r="H1715" s="35"/>
    </row>
    <row r="1716" spans="1:8" x14ac:dyDescent="0.2">
      <c r="A1716"/>
      <c r="B1716"/>
      <c r="C1716"/>
      <c r="D1716"/>
      <c r="E1716"/>
      <c r="F1716" s="29"/>
      <c r="G1716" s="29"/>
      <c r="H1716" s="35"/>
    </row>
    <row r="1717" spans="1:8" x14ac:dyDescent="0.2">
      <c r="A1717"/>
      <c r="B1717"/>
      <c r="C1717"/>
      <c r="D1717"/>
      <c r="E1717"/>
      <c r="F1717" s="29"/>
      <c r="G1717" s="29"/>
      <c r="H1717" s="35"/>
    </row>
    <row r="1718" spans="1:8" x14ac:dyDescent="0.2">
      <c r="A1718"/>
      <c r="B1718"/>
      <c r="C1718"/>
      <c r="D1718"/>
      <c r="E1718"/>
      <c r="F1718" s="29"/>
      <c r="G1718" s="29"/>
      <c r="H1718" s="35"/>
    </row>
    <row r="1719" spans="1:8" x14ac:dyDescent="0.2">
      <c r="A1719"/>
      <c r="B1719"/>
      <c r="C1719"/>
      <c r="D1719"/>
      <c r="E1719"/>
      <c r="F1719" s="29"/>
      <c r="G1719" s="29"/>
      <c r="H1719" s="35"/>
    </row>
    <row r="1720" spans="1:8" x14ac:dyDescent="0.2">
      <c r="A1720"/>
      <c r="B1720"/>
      <c r="C1720"/>
      <c r="D1720"/>
      <c r="E1720"/>
      <c r="F1720" s="29"/>
      <c r="G1720" s="29"/>
      <c r="H1720" s="35"/>
    </row>
    <row r="1721" spans="1:8" x14ac:dyDescent="0.2">
      <c r="A1721"/>
      <c r="B1721"/>
      <c r="C1721"/>
      <c r="D1721"/>
      <c r="E1721"/>
      <c r="F1721" s="29"/>
      <c r="G1721" s="29"/>
      <c r="H1721" s="35"/>
    </row>
    <row r="1722" spans="1:8" x14ac:dyDescent="0.2">
      <c r="A1722"/>
      <c r="B1722"/>
      <c r="C1722"/>
      <c r="D1722"/>
      <c r="E1722"/>
      <c r="F1722" s="29"/>
      <c r="G1722" s="29"/>
      <c r="H1722" s="35"/>
    </row>
    <row r="1723" spans="1:8" x14ac:dyDescent="0.2">
      <c r="A1723"/>
      <c r="B1723"/>
      <c r="C1723"/>
      <c r="D1723"/>
      <c r="E1723"/>
      <c r="F1723" s="29"/>
      <c r="G1723" s="29"/>
      <c r="H1723" s="35"/>
    </row>
    <row r="1724" spans="1:8" x14ac:dyDescent="0.2">
      <c r="A1724"/>
      <c r="B1724"/>
      <c r="C1724"/>
      <c r="D1724"/>
      <c r="E1724"/>
      <c r="F1724" s="29"/>
      <c r="G1724" s="29"/>
      <c r="H1724" s="35"/>
    </row>
    <row r="1725" spans="1:8" x14ac:dyDescent="0.2">
      <c r="A1725"/>
      <c r="B1725"/>
      <c r="C1725"/>
      <c r="D1725"/>
      <c r="E1725"/>
      <c r="F1725" s="29"/>
      <c r="G1725" s="29"/>
      <c r="H1725" s="35"/>
    </row>
    <row r="1726" spans="1:8" x14ac:dyDescent="0.2">
      <c r="A1726"/>
      <c r="B1726"/>
      <c r="C1726"/>
      <c r="D1726"/>
      <c r="E1726"/>
      <c r="F1726" s="29"/>
      <c r="G1726" s="29"/>
      <c r="H1726" s="35"/>
    </row>
    <row r="1727" spans="1:8" x14ac:dyDescent="0.2">
      <c r="A1727"/>
      <c r="B1727"/>
      <c r="C1727"/>
      <c r="D1727"/>
      <c r="E1727"/>
      <c r="F1727" s="29"/>
      <c r="G1727" s="29"/>
      <c r="H1727" s="35"/>
    </row>
    <row r="1728" spans="1:8" x14ac:dyDescent="0.2">
      <c r="A1728"/>
      <c r="B1728"/>
      <c r="C1728"/>
      <c r="D1728"/>
      <c r="E1728"/>
      <c r="F1728" s="29"/>
      <c r="G1728" s="29"/>
      <c r="H1728" s="35"/>
    </row>
    <row r="1729" spans="1:8" x14ac:dyDescent="0.2">
      <c r="A1729"/>
      <c r="B1729"/>
      <c r="C1729"/>
      <c r="D1729"/>
      <c r="E1729"/>
      <c r="F1729" s="29"/>
      <c r="G1729" s="29"/>
      <c r="H1729" s="35"/>
    </row>
    <row r="1730" spans="1:8" x14ac:dyDescent="0.2">
      <c r="A1730"/>
      <c r="B1730"/>
      <c r="C1730"/>
      <c r="D1730"/>
      <c r="E1730"/>
      <c r="F1730" s="29"/>
      <c r="G1730" s="29"/>
      <c r="H1730" s="35"/>
    </row>
    <row r="1731" spans="1:8" x14ac:dyDescent="0.2">
      <c r="A1731"/>
      <c r="B1731"/>
      <c r="C1731"/>
      <c r="D1731"/>
      <c r="E1731"/>
      <c r="F1731" s="29"/>
      <c r="G1731" s="29"/>
      <c r="H1731" s="35"/>
    </row>
    <row r="1732" spans="1:8" x14ac:dyDescent="0.2">
      <c r="A1732"/>
      <c r="B1732"/>
      <c r="C1732"/>
      <c r="D1732"/>
      <c r="E1732"/>
      <c r="F1732" s="29"/>
      <c r="G1732" s="29"/>
      <c r="H1732" s="35"/>
    </row>
    <row r="1733" spans="1:8" x14ac:dyDescent="0.2">
      <c r="A1733"/>
      <c r="B1733"/>
      <c r="C1733"/>
      <c r="D1733"/>
      <c r="E1733"/>
      <c r="F1733" s="29"/>
      <c r="G1733" s="29"/>
      <c r="H1733" s="35"/>
    </row>
    <row r="1734" spans="1:8" x14ac:dyDescent="0.2">
      <c r="A1734"/>
      <c r="B1734"/>
      <c r="C1734"/>
      <c r="D1734"/>
      <c r="E1734"/>
      <c r="F1734" s="29"/>
      <c r="G1734" s="29"/>
      <c r="H1734" s="35"/>
    </row>
    <row r="1735" spans="1:8" x14ac:dyDescent="0.2">
      <c r="A1735"/>
      <c r="B1735"/>
      <c r="C1735"/>
      <c r="D1735"/>
      <c r="E1735"/>
      <c r="F1735" s="29"/>
      <c r="G1735" s="29"/>
      <c r="H1735" s="35"/>
    </row>
    <row r="1736" spans="1:8" x14ac:dyDescent="0.2">
      <c r="A1736"/>
      <c r="B1736"/>
      <c r="C1736"/>
      <c r="D1736"/>
      <c r="E1736"/>
      <c r="F1736" s="29"/>
      <c r="G1736" s="29"/>
      <c r="H1736" s="35"/>
    </row>
    <row r="1737" spans="1:8" x14ac:dyDescent="0.2">
      <c r="A1737"/>
      <c r="B1737"/>
      <c r="C1737"/>
      <c r="D1737"/>
      <c r="E1737"/>
      <c r="F1737" s="29"/>
      <c r="G1737" s="29"/>
      <c r="H1737" s="35"/>
    </row>
    <row r="1738" spans="1:8" x14ac:dyDescent="0.2">
      <c r="A1738"/>
      <c r="B1738"/>
      <c r="C1738"/>
      <c r="D1738"/>
      <c r="E1738"/>
      <c r="F1738" s="29"/>
      <c r="G1738" s="29"/>
      <c r="H1738" s="35"/>
    </row>
    <row r="1739" spans="1:8" x14ac:dyDescent="0.2">
      <c r="A1739"/>
      <c r="B1739"/>
      <c r="C1739"/>
      <c r="D1739"/>
      <c r="E1739"/>
      <c r="F1739" s="29"/>
      <c r="G1739" s="29"/>
      <c r="H1739" s="35"/>
    </row>
    <row r="1740" spans="1:8" x14ac:dyDescent="0.2">
      <c r="A1740"/>
      <c r="B1740"/>
      <c r="C1740"/>
      <c r="D1740"/>
      <c r="E1740"/>
      <c r="F1740" s="29"/>
      <c r="G1740" s="29"/>
      <c r="H1740" s="35"/>
    </row>
    <row r="1741" spans="1:8" x14ac:dyDescent="0.2">
      <c r="A1741"/>
      <c r="B1741"/>
      <c r="C1741"/>
      <c r="D1741"/>
      <c r="E1741"/>
      <c r="F1741" s="29"/>
      <c r="G1741" s="29"/>
      <c r="H1741" s="35"/>
    </row>
    <row r="1742" spans="1:8" x14ac:dyDescent="0.2">
      <c r="A1742"/>
      <c r="B1742"/>
      <c r="C1742"/>
      <c r="D1742"/>
      <c r="E1742"/>
      <c r="F1742" s="29"/>
      <c r="G1742" s="29"/>
      <c r="H1742" s="35"/>
    </row>
    <row r="1743" spans="1:8" x14ac:dyDescent="0.2">
      <c r="A1743"/>
      <c r="B1743"/>
      <c r="C1743"/>
      <c r="D1743"/>
      <c r="E1743"/>
      <c r="F1743" s="29"/>
      <c r="G1743" s="29"/>
      <c r="H1743" s="35"/>
    </row>
    <row r="1744" spans="1:8" x14ac:dyDescent="0.2">
      <c r="A1744"/>
      <c r="B1744"/>
      <c r="C1744"/>
      <c r="D1744"/>
      <c r="E1744"/>
      <c r="F1744" s="29"/>
      <c r="G1744" s="29"/>
      <c r="H1744" s="35"/>
    </row>
    <row r="1745" spans="1:8" x14ac:dyDescent="0.2">
      <c r="A1745"/>
      <c r="B1745"/>
      <c r="C1745"/>
      <c r="D1745"/>
      <c r="E1745"/>
      <c r="F1745" s="29"/>
      <c r="G1745" s="29"/>
      <c r="H1745" s="35"/>
    </row>
    <row r="1746" spans="1:8" x14ac:dyDescent="0.2">
      <c r="A1746"/>
      <c r="B1746"/>
      <c r="C1746"/>
      <c r="D1746"/>
      <c r="E1746"/>
      <c r="F1746" s="29"/>
      <c r="G1746" s="29"/>
      <c r="H1746" s="35"/>
    </row>
    <row r="1747" spans="1:8" x14ac:dyDescent="0.2">
      <c r="A1747"/>
      <c r="B1747"/>
      <c r="C1747"/>
      <c r="D1747"/>
      <c r="E1747"/>
      <c r="F1747" s="29"/>
      <c r="G1747" s="29"/>
      <c r="H1747" s="35"/>
    </row>
    <row r="1748" spans="1:8" x14ac:dyDescent="0.2">
      <c r="A1748"/>
      <c r="B1748"/>
      <c r="C1748"/>
      <c r="D1748"/>
      <c r="E1748"/>
      <c r="F1748" s="29"/>
      <c r="G1748" s="29"/>
      <c r="H1748" s="35"/>
    </row>
    <row r="1749" spans="1:8" x14ac:dyDescent="0.2">
      <c r="A1749"/>
      <c r="B1749"/>
      <c r="C1749"/>
      <c r="D1749"/>
      <c r="E1749"/>
      <c r="F1749" s="29"/>
      <c r="G1749" s="29"/>
      <c r="H1749" s="35"/>
    </row>
    <row r="1750" spans="1:8" x14ac:dyDescent="0.2">
      <c r="A1750"/>
      <c r="B1750"/>
      <c r="C1750"/>
      <c r="D1750"/>
      <c r="E1750"/>
      <c r="F1750" s="29"/>
      <c r="G1750" s="29"/>
      <c r="H1750" s="35"/>
    </row>
    <row r="1751" spans="1:8" x14ac:dyDescent="0.2">
      <c r="A1751"/>
      <c r="B1751"/>
      <c r="C1751"/>
      <c r="D1751"/>
      <c r="E1751"/>
      <c r="F1751" s="29"/>
      <c r="G1751" s="29"/>
      <c r="H1751" s="35"/>
    </row>
    <row r="1752" spans="1:8" x14ac:dyDescent="0.2">
      <c r="A1752"/>
      <c r="B1752"/>
      <c r="C1752"/>
      <c r="D1752"/>
      <c r="E1752"/>
      <c r="F1752" s="29"/>
      <c r="G1752" s="29"/>
      <c r="H1752" s="35"/>
    </row>
    <row r="1753" spans="1:8" x14ac:dyDescent="0.2">
      <c r="A1753"/>
      <c r="B1753"/>
      <c r="C1753"/>
      <c r="D1753"/>
      <c r="E1753"/>
      <c r="F1753" s="29"/>
      <c r="G1753" s="29"/>
      <c r="H1753" s="35"/>
    </row>
    <row r="1754" spans="1:8" x14ac:dyDescent="0.2">
      <c r="A1754"/>
      <c r="B1754"/>
      <c r="C1754"/>
      <c r="D1754"/>
      <c r="E1754"/>
      <c r="F1754" s="29"/>
      <c r="G1754" s="29"/>
      <c r="H1754" s="35"/>
    </row>
    <row r="1755" spans="1:8" x14ac:dyDescent="0.2">
      <c r="A1755"/>
      <c r="B1755"/>
      <c r="C1755"/>
      <c r="D1755"/>
      <c r="E1755"/>
      <c r="F1755" s="29"/>
      <c r="G1755" s="29"/>
      <c r="H1755" s="35"/>
    </row>
    <row r="1756" spans="1:8" x14ac:dyDescent="0.2">
      <c r="A1756"/>
      <c r="B1756"/>
      <c r="C1756"/>
      <c r="D1756"/>
      <c r="E1756"/>
      <c r="F1756" s="29"/>
      <c r="G1756" s="29"/>
      <c r="H1756" s="35"/>
    </row>
    <row r="1757" spans="1:8" x14ac:dyDescent="0.2">
      <c r="A1757"/>
      <c r="B1757"/>
      <c r="C1757"/>
      <c r="D1757"/>
      <c r="E1757"/>
      <c r="F1757" s="29"/>
      <c r="G1757" s="29"/>
      <c r="H1757" s="35"/>
    </row>
    <row r="1758" spans="1:8" x14ac:dyDescent="0.2">
      <c r="A1758"/>
      <c r="B1758"/>
      <c r="C1758"/>
      <c r="D1758"/>
      <c r="E1758"/>
      <c r="F1758" s="29"/>
      <c r="G1758" s="29"/>
      <c r="H1758" s="35"/>
    </row>
    <row r="1759" spans="1:8" x14ac:dyDescent="0.2">
      <c r="A1759"/>
      <c r="B1759"/>
      <c r="C1759"/>
      <c r="D1759"/>
      <c r="E1759"/>
      <c r="F1759" s="29"/>
      <c r="G1759" s="29"/>
      <c r="H1759" s="35"/>
    </row>
    <row r="1760" spans="1:8" x14ac:dyDescent="0.2">
      <c r="A1760"/>
      <c r="B1760"/>
      <c r="C1760"/>
      <c r="D1760"/>
      <c r="E1760"/>
      <c r="F1760" s="29"/>
      <c r="G1760" s="29"/>
      <c r="H1760" s="35"/>
    </row>
    <row r="1761" spans="1:8" x14ac:dyDescent="0.2">
      <c r="A1761"/>
      <c r="B1761"/>
      <c r="C1761"/>
      <c r="D1761"/>
      <c r="E1761"/>
      <c r="F1761" s="29"/>
      <c r="G1761" s="29"/>
      <c r="H1761" s="35"/>
    </row>
    <row r="1762" spans="1:8" x14ac:dyDescent="0.2">
      <c r="A1762"/>
      <c r="B1762"/>
      <c r="C1762"/>
      <c r="D1762"/>
      <c r="E1762"/>
      <c r="F1762" s="29"/>
      <c r="G1762" s="29"/>
      <c r="H1762" s="35"/>
    </row>
    <row r="1763" spans="1:8" x14ac:dyDescent="0.2">
      <c r="A1763"/>
      <c r="B1763"/>
      <c r="C1763"/>
      <c r="D1763"/>
      <c r="E1763"/>
      <c r="F1763" s="29"/>
      <c r="G1763" s="29"/>
      <c r="H1763" s="35"/>
    </row>
    <row r="1764" spans="1:8" x14ac:dyDescent="0.2">
      <c r="A1764"/>
      <c r="B1764"/>
      <c r="C1764"/>
      <c r="D1764"/>
      <c r="E1764"/>
      <c r="F1764" s="29"/>
      <c r="G1764" s="29"/>
      <c r="H1764" s="35"/>
    </row>
    <row r="1765" spans="1:8" x14ac:dyDescent="0.2">
      <c r="A1765"/>
      <c r="B1765"/>
      <c r="C1765"/>
      <c r="D1765"/>
      <c r="E1765"/>
      <c r="F1765" s="29"/>
      <c r="G1765" s="29"/>
      <c r="H1765" s="35"/>
    </row>
    <row r="1766" spans="1:8" x14ac:dyDescent="0.2">
      <c r="A1766"/>
      <c r="B1766"/>
      <c r="C1766"/>
      <c r="D1766"/>
      <c r="E1766"/>
      <c r="F1766" s="29"/>
      <c r="G1766" s="29"/>
      <c r="H1766" s="35"/>
    </row>
    <row r="1767" spans="1:8" x14ac:dyDescent="0.2">
      <c r="A1767"/>
      <c r="B1767"/>
      <c r="C1767"/>
      <c r="D1767"/>
      <c r="E1767"/>
      <c r="F1767" s="29"/>
      <c r="G1767" s="29"/>
      <c r="H1767" s="35"/>
    </row>
    <row r="1768" spans="1:8" x14ac:dyDescent="0.2">
      <c r="A1768"/>
      <c r="B1768"/>
      <c r="C1768"/>
      <c r="D1768"/>
      <c r="E1768"/>
      <c r="F1768" s="29"/>
      <c r="G1768" s="29"/>
      <c r="H1768" s="35"/>
    </row>
    <row r="1769" spans="1:8" x14ac:dyDescent="0.2">
      <c r="A1769"/>
      <c r="B1769"/>
      <c r="C1769"/>
      <c r="D1769"/>
      <c r="E1769"/>
      <c r="F1769" s="29"/>
      <c r="G1769" s="29"/>
      <c r="H1769" s="35"/>
    </row>
    <row r="1770" spans="1:8" x14ac:dyDescent="0.2">
      <c r="A1770"/>
      <c r="B1770"/>
      <c r="C1770"/>
      <c r="D1770"/>
      <c r="E1770"/>
      <c r="F1770" s="29"/>
      <c r="G1770" s="29"/>
      <c r="H1770" s="35"/>
    </row>
    <row r="1771" spans="1:8" x14ac:dyDescent="0.2">
      <c r="A1771"/>
      <c r="B1771"/>
      <c r="C1771"/>
      <c r="D1771"/>
      <c r="E1771"/>
      <c r="F1771" s="29"/>
      <c r="G1771" s="29"/>
      <c r="H1771" s="35"/>
    </row>
    <row r="1772" spans="1:8" x14ac:dyDescent="0.2">
      <c r="A1772"/>
      <c r="B1772"/>
      <c r="C1772"/>
      <c r="D1772"/>
      <c r="E1772"/>
      <c r="F1772" s="29"/>
      <c r="G1772" s="29"/>
      <c r="H1772" s="35"/>
    </row>
    <row r="1773" spans="1:8" x14ac:dyDescent="0.2">
      <c r="A1773"/>
      <c r="B1773"/>
      <c r="C1773"/>
      <c r="D1773"/>
      <c r="E1773"/>
      <c r="F1773" s="29"/>
      <c r="G1773" s="29"/>
      <c r="H1773" s="35"/>
    </row>
    <row r="1774" spans="1:8" x14ac:dyDescent="0.2">
      <c r="A1774"/>
      <c r="B1774"/>
      <c r="C1774"/>
      <c r="D1774"/>
      <c r="E1774"/>
      <c r="F1774" s="29"/>
      <c r="G1774" s="29"/>
      <c r="H1774" s="35"/>
    </row>
    <row r="1775" spans="1:8" x14ac:dyDescent="0.2">
      <c r="A1775"/>
      <c r="B1775"/>
      <c r="C1775"/>
      <c r="D1775"/>
      <c r="E1775"/>
      <c r="F1775" s="29"/>
      <c r="G1775" s="29"/>
      <c r="H1775" s="35"/>
    </row>
    <row r="1776" spans="1:8" x14ac:dyDescent="0.2">
      <c r="A1776"/>
      <c r="B1776"/>
      <c r="C1776"/>
      <c r="D1776"/>
      <c r="E1776"/>
      <c r="F1776" s="29"/>
      <c r="G1776" s="29"/>
      <c r="H1776" s="35"/>
    </row>
    <row r="1777" spans="1:8" x14ac:dyDescent="0.2">
      <c r="A1777"/>
      <c r="B1777"/>
      <c r="C1777"/>
      <c r="D1777"/>
      <c r="E1777"/>
      <c r="F1777" s="29"/>
      <c r="G1777" s="29"/>
      <c r="H1777" s="35"/>
    </row>
    <row r="1778" spans="1:8" x14ac:dyDescent="0.2">
      <c r="A1778"/>
      <c r="B1778"/>
      <c r="C1778"/>
      <c r="D1778"/>
      <c r="E1778"/>
      <c r="F1778" s="29"/>
      <c r="G1778" s="29"/>
      <c r="H1778" s="35"/>
    </row>
    <row r="1779" spans="1:8" x14ac:dyDescent="0.2">
      <c r="A1779"/>
      <c r="B1779"/>
      <c r="C1779"/>
      <c r="D1779"/>
      <c r="E1779"/>
      <c r="F1779" s="29"/>
      <c r="G1779" s="29"/>
      <c r="H1779" s="35"/>
    </row>
    <row r="1780" spans="1:8" x14ac:dyDescent="0.2">
      <c r="A1780"/>
      <c r="B1780"/>
      <c r="C1780"/>
      <c r="D1780"/>
      <c r="E1780"/>
      <c r="F1780" s="29"/>
      <c r="G1780" s="29"/>
      <c r="H1780" s="35"/>
    </row>
    <row r="1781" spans="1:8" x14ac:dyDescent="0.2">
      <c r="A1781"/>
      <c r="B1781"/>
      <c r="C1781"/>
      <c r="D1781"/>
      <c r="E1781"/>
      <c r="F1781" s="29"/>
      <c r="G1781" s="29"/>
      <c r="H1781" s="35"/>
    </row>
    <row r="1782" spans="1:8" x14ac:dyDescent="0.2">
      <c r="A1782"/>
      <c r="B1782"/>
      <c r="C1782"/>
      <c r="D1782"/>
      <c r="E1782"/>
      <c r="F1782" s="29"/>
      <c r="G1782" s="29"/>
      <c r="H1782" s="35"/>
    </row>
    <row r="1783" spans="1:8" x14ac:dyDescent="0.2">
      <c r="A1783"/>
      <c r="B1783"/>
      <c r="C1783"/>
      <c r="D1783"/>
      <c r="E1783"/>
      <c r="F1783" s="29"/>
      <c r="G1783" s="29"/>
      <c r="H1783" s="35"/>
    </row>
    <row r="1784" spans="1:8" x14ac:dyDescent="0.2">
      <c r="A1784"/>
      <c r="B1784"/>
      <c r="C1784"/>
      <c r="D1784"/>
      <c r="E1784"/>
      <c r="F1784" s="29"/>
      <c r="G1784" s="29"/>
      <c r="H1784" s="35"/>
    </row>
    <row r="1785" spans="1:8" x14ac:dyDescent="0.2">
      <c r="A1785"/>
      <c r="B1785"/>
      <c r="C1785"/>
      <c r="D1785"/>
      <c r="E1785"/>
      <c r="F1785" s="29"/>
      <c r="G1785" s="29"/>
      <c r="H1785" s="35"/>
    </row>
    <row r="1786" spans="1:8" x14ac:dyDescent="0.2">
      <c r="A1786"/>
      <c r="B1786"/>
      <c r="C1786"/>
      <c r="D1786"/>
      <c r="E1786"/>
      <c r="F1786" s="29"/>
      <c r="G1786" s="29"/>
      <c r="H1786" s="35"/>
    </row>
    <row r="1787" spans="1:8" x14ac:dyDescent="0.2">
      <c r="A1787"/>
      <c r="B1787"/>
      <c r="C1787"/>
      <c r="D1787"/>
      <c r="E1787"/>
      <c r="F1787" s="29"/>
      <c r="G1787" s="29"/>
      <c r="H1787" s="35"/>
    </row>
    <row r="1788" spans="1:8" x14ac:dyDescent="0.2">
      <c r="A1788"/>
      <c r="B1788"/>
      <c r="C1788"/>
      <c r="D1788"/>
      <c r="E1788"/>
      <c r="F1788" s="29"/>
      <c r="G1788" s="29"/>
      <c r="H1788" s="35"/>
    </row>
    <row r="1789" spans="1:8" x14ac:dyDescent="0.2">
      <c r="A1789"/>
      <c r="B1789"/>
      <c r="C1789"/>
      <c r="D1789"/>
      <c r="E1789"/>
      <c r="F1789" s="29"/>
      <c r="G1789" s="29"/>
      <c r="H1789" s="35"/>
    </row>
    <row r="1790" spans="1:8" x14ac:dyDescent="0.2">
      <c r="A1790"/>
      <c r="B1790"/>
      <c r="C1790"/>
      <c r="D1790"/>
      <c r="E1790"/>
      <c r="F1790" s="29"/>
      <c r="G1790" s="29"/>
      <c r="H1790" s="35"/>
    </row>
    <row r="1791" spans="1:8" x14ac:dyDescent="0.2">
      <c r="A1791"/>
      <c r="B1791"/>
      <c r="C1791"/>
      <c r="D1791"/>
      <c r="E1791"/>
      <c r="F1791" s="29"/>
      <c r="G1791" s="29"/>
      <c r="H1791" s="35"/>
    </row>
    <row r="1792" spans="1:8" x14ac:dyDescent="0.2">
      <c r="A1792"/>
      <c r="B1792"/>
      <c r="C1792"/>
      <c r="D1792"/>
      <c r="E1792"/>
      <c r="F1792" s="29"/>
      <c r="G1792" s="29"/>
      <c r="H1792" s="35"/>
    </row>
    <row r="1793" spans="1:8" x14ac:dyDescent="0.2">
      <c r="A1793"/>
      <c r="B1793"/>
      <c r="C1793"/>
      <c r="D1793"/>
      <c r="E1793"/>
      <c r="F1793" s="29"/>
      <c r="G1793" s="29"/>
      <c r="H1793" s="35"/>
    </row>
    <row r="1794" spans="1:8" x14ac:dyDescent="0.2">
      <c r="A1794"/>
      <c r="B1794"/>
      <c r="C1794"/>
      <c r="D1794"/>
      <c r="E1794"/>
      <c r="F1794" s="29"/>
      <c r="G1794" s="29"/>
      <c r="H1794" s="35"/>
    </row>
    <row r="1795" spans="1:8" x14ac:dyDescent="0.2">
      <c r="A1795"/>
      <c r="B1795"/>
      <c r="C1795"/>
      <c r="D1795"/>
      <c r="E1795"/>
      <c r="F1795" s="29"/>
      <c r="G1795" s="29"/>
      <c r="H1795" s="35"/>
    </row>
    <row r="1796" spans="1:8" x14ac:dyDescent="0.2">
      <c r="A1796"/>
      <c r="B1796"/>
      <c r="C1796"/>
      <c r="D1796"/>
      <c r="E1796"/>
      <c r="F1796" s="29"/>
      <c r="G1796" s="29"/>
      <c r="H1796" s="35"/>
    </row>
    <row r="1797" spans="1:8" x14ac:dyDescent="0.2">
      <c r="A1797"/>
      <c r="B1797"/>
      <c r="C1797"/>
      <c r="D1797"/>
      <c r="E1797"/>
      <c r="F1797" s="29"/>
      <c r="G1797" s="29"/>
      <c r="H1797" s="35"/>
    </row>
    <row r="1798" spans="1:8" x14ac:dyDescent="0.2">
      <c r="A1798"/>
      <c r="B1798"/>
      <c r="C1798"/>
      <c r="D1798"/>
      <c r="E1798"/>
      <c r="F1798" s="29"/>
      <c r="G1798" s="29"/>
      <c r="H1798" s="35"/>
    </row>
    <row r="1799" spans="1:8" x14ac:dyDescent="0.2">
      <c r="A1799"/>
      <c r="B1799"/>
      <c r="C1799"/>
      <c r="D1799"/>
      <c r="E1799"/>
      <c r="F1799" s="29"/>
      <c r="G1799" s="29"/>
      <c r="H1799" s="35"/>
    </row>
    <row r="1800" spans="1:8" x14ac:dyDescent="0.2">
      <c r="A1800"/>
      <c r="B1800"/>
      <c r="C1800"/>
      <c r="D1800"/>
      <c r="E1800"/>
      <c r="F1800" s="29"/>
      <c r="G1800" s="29"/>
      <c r="H1800" s="35"/>
    </row>
    <row r="1801" spans="1:8" x14ac:dyDescent="0.2">
      <c r="A1801"/>
      <c r="B1801"/>
      <c r="C1801"/>
      <c r="D1801"/>
      <c r="E1801"/>
      <c r="F1801" s="29"/>
      <c r="G1801" s="29"/>
      <c r="H1801" s="35"/>
    </row>
    <row r="1802" spans="1:8" x14ac:dyDescent="0.2">
      <c r="A1802"/>
      <c r="B1802"/>
      <c r="C1802"/>
      <c r="D1802"/>
      <c r="E1802"/>
      <c r="F1802" s="29"/>
      <c r="G1802" s="29"/>
      <c r="H1802" s="35"/>
    </row>
    <row r="1803" spans="1:8" x14ac:dyDescent="0.2">
      <c r="A1803"/>
      <c r="B1803"/>
      <c r="C1803"/>
      <c r="D1803"/>
      <c r="E1803"/>
      <c r="F1803" s="29"/>
      <c r="G1803" s="29"/>
      <c r="H1803" s="35"/>
    </row>
    <row r="1804" spans="1:8" x14ac:dyDescent="0.2">
      <c r="A1804"/>
      <c r="B1804"/>
      <c r="C1804"/>
      <c r="D1804"/>
      <c r="E1804"/>
      <c r="F1804" s="29"/>
      <c r="G1804" s="29"/>
      <c r="H1804" s="35"/>
    </row>
    <row r="1805" spans="1:8" x14ac:dyDescent="0.2">
      <c r="A1805"/>
      <c r="B1805"/>
      <c r="C1805"/>
      <c r="D1805"/>
      <c r="E1805"/>
      <c r="F1805" s="29"/>
      <c r="G1805" s="29"/>
      <c r="H1805" s="35"/>
    </row>
    <row r="1806" spans="1:8" x14ac:dyDescent="0.2">
      <c r="A1806"/>
      <c r="B1806"/>
      <c r="C1806"/>
      <c r="D1806"/>
      <c r="E1806"/>
      <c r="F1806" s="29"/>
      <c r="G1806" s="29"/>
      <c r="H1806" s="35"/>
    </row>
    <row r="1807" spans="1:8" x14ac:dyDescent="0.2">
      <c r="A1807"/>
      <c r="B1807"/>
      <c r="C1807"/>
      <c r="D1807"/>
      <c r="E1807"/>
      <c r="F1807" s="29"/>
      <c r="G1807" s="29"/>
      <c r="H1807" s="35"/>
    </row>
    <row r="1808" spans="1:8" x14ac:dyDescent="0.2">
      <c r="A1808"/>
      <c r="B1808"/>
      <c r="C1808"/>
      <c r="D1808"/>
      <c r="E1808"/>
      <c r="F1808" s="29"/>
      <c r="G1808" s="29"/>
      <c r="H1808" s="35"/>
    </row>
    <row r="1809" spans="1:8" x14ac:dyDescent="0.2">
      <c r="A1809"/>
      <c r="B1809"/>
      <c r="C1809"/>
      <c r="D1809"/>
      <c r="E1809"/>
      <c r="F1809" s="29"/>
      <c r="G1809" s="29"/>
      <c r="H1809" s="35"/>
    </row>
    <row r="1810" spans="1:8" x14ac:dyDescent="0.2">
      <c r="A1810"/>
      <c r="B1810"/>
      <c r="C1810"/>
      <c r="D1810"/>
      <c r="E1810"/>
      <c r="F1810" s="29"/>
      <c r="G1810" s="29"/>
      <c r="H1810" s="35"/>
    </row>
    <row r="1811" spans="1:8" x14ac:dyDescent="0.2">
      <c r="A1811"/>
      <c r="B1811"/>
      <c r="C1811"/>
      <c r="D1811"/>
      <c r="E1811"/>
      <c r="F1811" s="29"/>
      <c r="G1811" s="29"/>
      <c r="H1811" s="35"/>
    </row>
    <row r="1812" spans="1:8" x14ac:dyDescent="0.2">
      <c r="A1812"/>
      <c r="B1812"/>
      <c r="C1812"/>
      <c r="D1812"/>
      <c r="E1812"/>
      <c r="F1812" s="29"/>
      <c r="G1812" s="29"/>
      <c r="H1812" s="35"/>
    </row>
    <row r="1813" spans="1:8" x14ac:dyDescent="0.2">
      <c r="A1813"/>
      <c r="B1813"/>
      <c r="C1813"/>
      <c r="D1813"/>
      <c r="E1813"/>
      <c r="F1813" s="29"/>
      <c r="G1813" s="29"/>
      <c r="H1813" s="35"/>
    </row>
    <row r="1814" spans="1:8" x14ac:dyDescent="0.2">
      <c r="A1814"/>
      <c r="B1814"/>
      <c r="C1814"/>
      <c r="D1814"/>
      <c r="E1814"/>
      <c r="F1814" s="29"/>
      <c r="G1814" s="29"/>
      <c r="H1814" s="35"/>
    </row>
    <row r="1815" spans="1:8" x14ac:dyDescent="0.2">
      <c r="A1815"/>
      <c r="B1815"/>
      <c r="C1815"/>
      <c r="D1815"/>
      <c r="E1815"/>
      <c r="F1815" s="29"/>
      <c r="G1815" s="29"/>
      <c r="H1815" s="35"/>
    </row>
    <row r="1816" spans="1:8" x14ac:dyDescent="0.2">
      <c r="A1816"/>
      <c r="B1816"/>
      <c r="C1816"/>
      <c r="D1816"/>
      <c r="E1816"/>
      <c r="F1816" s="29"/>
      <c r="G1816" s="29"/>
      <c r="H1816" s="35"/>
    </row>
    <row r="1817" spans="1:8" x14ac:dyDescent="0.2">
      <c r="A1817"/>
      <c r="B1817"/>
      <c r="C1817"/>
      <c r="D1817"/>
      <c r="E1817"/>
      <c r="F1817" s="29"/>
      <c r="G1817" s="29"/>
      <c r="H1817" s="35"/>
    </row>
    <row r="1818" spans="1:8" x14ac:dyDescent="0.2">
      <c r="A1818"/>
      <c r="B1818"/>
      <c r="C1818"/>
      <c r="D1818"/>
      <c r="E1818"/>
      <c r="F1818" s="29"/>
      <c r="G1818" s="29"/>
      <c r="H1818" s="35"/>
    </row>
    <row r="1819" spans="1:8" x14ac:dyDescent="0.2">
      <c r="A1819"/>
      <c r="B1819"/>
      <c r="C1819"/>
      <c r="D1819"/>
      <c r="E1819"/>
      <c r="F1819" s="29"/>
      <c r="G1819" s="29"/>
      <c r="H1819" s="35"/>
    </row>
    <row r="1820" spans="1:8" x14ac:dyDescent="0.2">
      <c r="A1820"/>
      <c r="B1820"/>
      <c r="C1820"/>
      <c r="D1820"/>
      <c r="E1820"/>
      <c r="F1820" s="29"/>
      <c r="G1820" s="29"/>
      <c r="H1820" s="35"/>
    </row>
    <row r="1821" spans="1:8" x14ac:dyDescent="0.2">
      <c r="A1821"/>
      <c r="B1821"/>
      <c r="C1821"/>
      <c r="D1821"/>
      <c r="E1821"/>
      <c r="F1821" s="29"/>
      <c r="G1821" s="29"/>
      <c r="H1821" s="35"/>
    </row>
    <row r="1822" spans="1:8" x14ac:dyDescent="0.2">
      <c r="A1822"/>
      <c r="B1822"/>
      <c r="C1822"/>
      <c r="D1822"/>
      <c r="E1822"/>
      <c r="F1822" s="29"/>
      <c r="G1822" s="29"/>
      <c r="H1822" s="35"/>
    </row>
    <row r="1823" spans="1:8" x14ac:dyDescent="0.2">
      <c r="A1823"/>
      <c r="B1823"/>
      <c r="C1823"/>
      <c r="D1823"/>
      <c r="E1823"/>
      <c r="F1823" s="29"/>
      <c r="G1823" s="29"/>
      <c r="H1823" s="35"/>
    </row>
    <row r="1824" spans="1:8" x14ac:dyDescent="0.2">
      <c r="A1824"/>
      <c r="B1824"/>
      <c r="C1824"/>
      <c r="D1824"/>
      <c r="E1824"/>
      <c r="F1824" s="29"/>
      <c r="G1824" s="29"/>
      <c r="H1824" s="35"/>
    </row>
    <row r="1825" spans="1:8" x14ac:dyDescent="0.2">
      <c r="A1825"/>
      <c r="B1825"/>
      <c r="C1825"/>
      <c r="D1825"/>
      <c r="E1825"/>
      <c r="F1825" s="29"/>
      <c r="G1825" s="29"/>
      <c r="H1825" s="35"/>
    </row>
    <row r="1826" spans="1:8" x14ac:dyDescent="0.2">
      <c r="A1826"/>
      <c r="B1826"/>
      <c r="C1826"/>
      <c r="D1826"/>
      <c r="E1826"/>
      <c r="F1826" s="29"/>
      <c r="G1826" s="29"/>
      <c r="H1826" s="35"/>
    </row>
    <row r="1827" spans="1:8" x14ac:dyDescent="0.2">
      <c r="A1827"/>
      <c r="B1827"/>
      <c r="C1827"/>
      <c r="D1827"/>
      <c r="E1827"/>
      <c r="F1827" s="29"/>
      <c r="G1827" s="29"/>
      <c r="H1827" s="35"/>
    </row>
    <row r="1828" spans="1:8" x14ac:dyDescent="0.2">
      <c r="A1828"/>
      <c r="B1828"/>
      <c r="C1828"/>
      <c r="D1828"/>
      <c r="E1828"/>
      <c r="F1828" s="29"/>
      <c r="G1828" s="29"/>
      <c r="H1828" s="35"/>
    </row>
    <row r="1829" spans="1:8" x14ac:dyDescent="0.2">
      <c r="A1829"/>
      <c r="B1829"/>
      <c r="C1829"/>
      <c r="D1829"/>
      <c r="E1829"/>
      <c r="F1829" s="29"/>
      <c r="G1829" s="29"/>
      <c r="H1829" s="35"/>
    </row>
    <row r="1830" spans="1:8" x14ac:dyDescent="0.2">
      <c r="A1830"/>
      <c r="B1830"/>
      <c r="C1830"/>
      <c r="D1830"/>
      <c r="E1830"/>
      <c r="F1830" s="29"/>
      <c r="G1830" s="29"/>
      <c r="H1830" s="35"/>
    </row>
    <row r="1831" spans="1:8" x14ac:dyDescent="0.2">
      <c r="A1831"/>
      <c r="B1831"/>
      <c r="C1831"/>
      <c r="D1831"/>
      <c r="E1831"/>
      <c r="F1831" s="29"/>
      <c r="G1831" s="29"/>
      <c r="H1831" s="35"/>
    </row>
    <row r="1832" spans="1:8" x14ac:dyDescent="0.2">
      <c r="A1832"/>
      <c r="B1832"/>
      <c r="C1832"/>
      <c r="D1832"/>
      <c r="E1832"/>
      <c r="F1832" s="29"/>
      <c r="G1832" s="29"/>
      <c r="H1832" s="35"/>
    </row>
    <row r="1833" spans="1:8" x14ac:dyDescent="0.2">
      <c r="A1833"/>
      <c r="B1833"/>
      <c r="C1833"/>
      <c r="D1833"/>
      <c r="E1833"/>
      <c r="F1833" s="29"/>
      <c r="G1833" s="29"/>
      <c r="H1833" s="35"/>
    </row>
    <row r="1834" spans="1:8" x14ac:dyDescent="0.2">
      <c r="A1834"/>
      <c r="B1834"/>
      <c r="C1834"/>
      <c r="D1834"/>
      <c r="E1834"/>
      <c r="F1834" s="29"/>
      <c r="G1834" s="29"/>
      <c r="H1834" s="35"/>
    </row>
    <row r="1835" spans="1:8" x14ac:dyDescent="0.2">
      <c r="A1835"/>
      <c r="B1835"/>
      <c r="C1835"/>
      <c r="D1835"/>
      <c r="E1835"/>
      <c r="F1835" s="29"/>
      <c r="G1835" s="29"/>
      <c r="H1835" s="35"/>
    </row>
    <row r="1836" spans="1:8" x14ac:dyDescent="0.2">
      <c r="A1836"/>
      <c r="B1836"/>
      <c r="C1836"/>
      <c r="D1836"/>
      <c r="E1836"/>
      <c r="F1836" s="29"/>
      <c r="G1836" s="29"/>
      <c r="H1836" s="35"/>
    </row>
    <row r="1837" spans="1:8" x14ac:dyDescent="0.2">
      <c r="A1837"/>
      <c r="B1837"/>
      <c r="C1837"/>
      <c r="D1837"/>
      <c r="E1837"/>
      <c r="F1837" s="29"/>
      <c r="G1837" s="29"/>
      <c r="H1837" s="35"/>
    </row>
    <row r="1838" spans="1:8" x14ac:dyDescent="0.2">
      <c r="A1838"/>
      <c r="B1838"/>
      <c r="C1838"/>
      <c r="D1838"/>
      <c r="E1838"/>
      <c r="F1838" s="29"/>
      <c r="G1838" s="29"/>
      <c r="H1838" s="35"/>
    </row>
    <row r="1839" spans="1:8" x14ac:dyDescent="0.2">
      <c r="A1839"/>
      <c r="B1839"/>
      <c r="C1839"/>
      <c r="D1839"/>
      <c r="E1839"/>
      <c r="F1839" s="29"/>
      <c r="G1839" s="29"/>
      <c r="H1839" s="35"/>
    </row>
    <row r="1840" spans="1:8" x14ac:dyDescent="0.2">
      <c r="A1840"/>
      <c r="B1840"/>
      <c r="C1840"/>
      <c r="D1840"/>
      <c r="E1840"/>
      <c r="F1840" s="29"/>
      <c r="G1840" s="29"/>
      <c r="H1840" s="35"/>
    </row>
    <row r="1841" spans="1:8" x14ac:dyDescent="0.2">
      <c r="A1841"/>
      <c r="B1841"/>
      <c r="C1841"/>
      <c r="D1841"/>
      <c r="E1841"/>
      <c r="F1841" s="29"/>
      <c r="G1841" s="29"/>
      <c r="H1841" s="35"/>
    </row>
    <row r="1842" spans="1:8" x14ac:dyDescent="0.2">
      <c r="A1842"/>
      <c r="B1842"/>
      <c r="C1842"/>
      <c r="D1842"/>
      <c r="E1842"/>
      <c r="F1842" s="29"/>
      <c r="G1842" s="29"/>
      <c r="H1842" s="35"/>
    </row>
    <row r="1843" spans="1:8" x14ac:dyDescent="0.2">
      <c r="A1843"/>
      <c r="B1843"/>
      <c r="C1843"/>
      <c r="D1843"/>
      <c r="E1843"/>
      <c r="F1843" s="29"/>
      <c r="G1843" s="29"/>
      <c r="H1843" s="35"/>
    </row>
    <row r="1844" spans="1:8" x14ac:dyDescent="0.2">
      <c r="A1844"/>
      <c r="B1844"/>
      <c r="C1844"/>
      <c r="D1844"/>
      <c r="E1844"/>
      <c r="F1844" s="29"/>
      <c r="G1844" s="29"/>
      <c r="H1844" s="35"/>
    </row>
    <row r="1845" spans="1:8" x14ac:dyDescent="0.2">
      <c r="A1845"/>
      <c r="B1845"/>
      <c r="C1845"/>
      <c r="D1845"/>
      <c r="E1845"/>
      <c r="F1845" s="29"/>
      <c r="G1845" s="29"/>
      <c r="H1845" s="35"/>
    </row>
    <row r="1846" spans="1:8" x14ac:dyDescent="0.2">
      <c r="A1846"/>
      <c r="B1846"/>
      <c r="C1846"/>
      <c r="D1846"/>
      <c r="E1846"/>
      <c r="F1846" s="29"/>
      <c r="G1846" s="29"/>
      <c r="H1846" s="35"/>
    </row>
    <row r="1847" spans="1:8" x14ac:dyDescent="0.2">
      <c r="A1847"/>
      <c r="B1847"/>
      <c r="C1847"/>
      <c r="D1847"/>
      <c r="E1847"/>
      <c r="F1847" s="29"/>
      <c r="G1847" s="29"/>
      <c r="H1847" s="35"/>
    </row>
    <row r="1848" spans="1:8" x14ac:dyDescent="0.2">
      <c r="A1848"/>
      <c r="B1848"/>
      <c r="C1848"/>
      <c r="D1848"/>
      <c r="E1848"/>
      <c r="F1848" s="29"/>
      <c r="G1848" s="29"/>
      <c r="H1848" s="35"/>
    </row>
    <row r="1849" spans="1:8" x14ac:dyDescent="0.2">
      <c r="A1849"/>
      <c r="B1849"/>
      <c r="C1849"/>
      <c r="D1849"/>
      <c r="E1849"/>
      <c r="F1849" s="29"/>
      <c r="G1849" s="29"/>
      <c r="H1849" s="35"/>
    </row>
    <row r="1850" spans="1:8" x14ac:dyDescent="0.2">
      <c r="A1850"/>
      <c r="B1850"/>
      <c r="C1850"/>
      <c r="D1850"/>
      <c r="E1850"/>
      <c r="F1850" s="29"/>
      <c r="G1850" s="29"/>
      <c r="H1850" s="35"/>
    </row>
    <row r="1851" spans="1:8" x14ac:dyDescent="0.2">
      <c r="A1851"/>
      <c r="B1851"/>
      <c r="C1851"/>
      <c r="D1851"/>
      <c r="E1851"/>
      <c r="F1851" s="29"/>
      <c r="G1851" s="29"/>
      <c r="H1851" s="35"/>
    </row>
    <row r="1852" spans="1:8" x14ac:dyDescent="0.2">
      <c r="A1852"/>
      <c r="B1852"/>
      <c r="C1852"/>
      <c r="D1852"/>
      <c r="E1852"/>
      <c r="F1852" s="29"/>
      <c r="G1852" s="29"/>
      <c r="H1852" s="35"/>
    </row>
    <row r="1853" spans="1:8" x14ac:dyDescent="0.2">
      <c r="A1853"/>
      <c r="B1853"/>
      <c r="C1853"/>
      <c r="D1853"/>
      <c r="E1853"/>
      <c r="F1853" s="29"/>
      <c r="G1853" s="29"/>
      <c r="H1853" s="35"/>
    </row>
    <row r="1854" spans="1:8" x14ac:dyDescent="0.2">
      <c r="A1854"/>
      <c r="B1854"/>
      <c r="C1854"/>
      <c r="D1854"/>
      <c r="E1854"/>
      <c r="F1854" s="29"/>
      <c r="G1854" s="29"/>
      <c r="H1854" s="35"/>
    </row>
    <row r="1855" spans="1:8" x14ac:dyDescent="0.2">
      <c r="A1855"/>
      <c r="B1855"/>
      <c r="C1855"/>
      <c r="D1855"/>
      <c r="E1855"/>
      <c r="F1855" s="29"/>
      <c r="G1855" s="29"/>
      <c r="H1855" s="35"/>
    </row>
    <row r="1856" spans="1:8" x14ac:dyDescent="0.2">
      <c r="A1856"/>
      <c r="B1856"/>
      <c r="C1856"/>
      <c r="D1856"/>
      <c r="E1856"/>
      <c r="F1856" s="29"/>
      <c r="G1856" s="29"/>
      <c r="H1856" s="35"/>
    </row>
    <row r="1857" spans="1:8" x14ac:dyDescent="0.2">
      <c r="A1857"/>
      <c r="B1857"/>
      <c r="C1857"/>
      <c r="D1857"/>
      <c r="E1857"/>
      <c r="F1857" s="29"/>
      <c r="G1857" s="29"/>
      <c r="H1857" s="35"/>
    </row>
    <row r="1858" spans="1:8" x14ac:dyDescent="0.2">
      <c r="A1858"/>
      <c r="B1858"/>
      <c r="C1858"/>
      <c r="D1858"/>
      <c r="E1858"/>
      <c r="F1858" s="29"/>
      <c r="G1858" s="29"/>
      <c r="H1858" s="35"/>
    </row>
    <row r="1859" spans="1:8" x14ac:dyDescent="0.2">
      <c r="A1859"/>
      <c r="B1859"/>
      <c r="C1859"/>
      <c r="D1859"/>
      <c r="E1859"/>
      <c r="F1859" s="29"/>
      <c r="G1859" s="29"/>
      <c r="H1859" s="35"/>
    </row>
    <row r="1860" spans="1:8" x14ac:dyDescent="0.2">
      <c r="A1860"/>
      <c r="B1860"/>
      <c r="C1860"/>
      <c r="D1860"/>
      <c r="E1860"/>
      <c r="F1860" s="29"/>
      <c r="G1860" s="29"/>
      <c r="H1860" s="35"/>
    </row>
    <row r="1861" spans="1:8" x14ac:dyDescent="0.2">
      <c r="A1861"/>
      <c r="B1861"/>
      <c r="C1861"/>
      <c r="D1861"/>
      <c r="E1861"/>
      <c r="F1861" s="29"/>
      <c r="G1861" s="29"/>
      <c r="H1861" s="35"/>
    </row>
    <row r="1862" spans="1:8" x14ac:dyDescent="0.2">
      <c r="A1862"/>
      <c r="B1862"/>
      <c r="C1862"/>
      <c r="D1862"/>
      <c r="E1862"/>
      <c r="F1862" s="29"/>
      <c r="G1862" s="29"/>
      <c r="H1862" s="35"/>
    </row>
    <row r="1863" spans="1:8" x14ac:dyDescent="0.2">
      <c r="A1863"/>
      <c r="B1863"/>
      <c r="C1863"/>
      <c r="D1863"/>
      <c r="E1863"/>
      <c r="F1863" s="29"/>
      <c r="G1863" s="29"/>
      <c r="H1863" s="35"/>
    </row>
    <row r="1864" spans="1:8" x14ac:dyDescent="0.2">
      <c r="A1864"/>
      <c r="B1864"/>
      <c r="C1864"/>
      <c r="D1864"/>
      <c r="E1864"/>
      <c r="F1864" s="29"/>
      <c r="G1864" s="29"/>
      <c r="H1864" s="35"/>
    </row>
    <row r="1865" spans="1:8" x14ac:dyDescent="0.2">
      <c r="A1865"/>
      <c r="B1865"/>
      <c r="C1865"/>
      <c r="D1865"/>
      <c r="E1865"/>
      <c r="F1865" s="29"/>
      <c r="G1865" s="29"/>
      <c r="H1865" s="35"/>
    </row>
    <row r="1866" spans="1:8" x14ac:dyDescent="0.2">
      <c r="A1866"/>
      <c r="B1866"/>
      <c r="C1866"/>
      <c r="D1866"/>
      <c r="E1866"/>
      <c r="F1866" s="29"/>
      <c r="G1866" s="29"/>
      <c r="H1866" s="35"/>
    </row>
    <row r="1867" spans="1:8" x14ac:dyDescent="0.2">
      <c r="A1867"/>
      <c r="B1867"/>
      <c r="C1867"/>
      <c r="D1867"/>
      <c r="E1867"/>
      <c r="F1867" s="29"/>
      <c r="G1867" s="29"/>
      <c r="H1867" s="35"/>
    </row>
    <row r="1868" spans="1:8" x14ac:dyDescent="0.2">
      <c r="A1868"/>
      <c r="B1868"/>
      <c r="C1868"/>
      <c r="D1868"/>
      <c r="E1868"/>
      <c r="F1868" s="29"/>
      <c r="G1868" s="29"/>
      <c r="H1868" s="35"/>
    </row>
    <row r="1869" spans="1:8" x14ac:dyDescent="0.2">
      <c r="A1869"/>
      <c r="B1869"/>
      <c r="C1869"/>
      <c r="D1869"/>
      <c r="E1869"/>
      <c r="F1869" s="29"/>
      <c r="G1869" s="29"/>
      <c r="H1869" s="35"/>
    </row>
    <row r="1870" spans="1:8" x14ac:dyDescent="0.2">
      <c r="A1870"/>
      <c r="B1870"/>
      <c r="C1870"/>
      <c r="D1870"/>
      <c r="E1870"/>
      <c r="F1870" s="29"/>
      <c r="G1870" s="29"/>
      <c r="H1870" s="35"/>
    </row>
    <row r="1871" spans="1:8" x14ac:dyDescent="0.2">
      <c r="A1871"/>
      <c r="B1871"/>
      <c r="C1871"/>
      <c r="D1871"/>
      <c r="E1871"/>
      <c r="F1871" s="29"/>
      <c r="G1871" s="29"/>
      <c r="H1871" s="35"/>
    </row>
    <row r="1872" spans="1:8" x14ac:dyDescent="0.2">
      <c r="A1872"/>
      <c r="B1872"/>
      <c r="C1872"/>
      <c r="D1872"/>
      <c r="E1872"/>
      <c r="F1872" s="29"/>
      <c r="G1872" s="29"/>
      <c r="H1872" s="35"/>
    </row>
    <row r="1873" spans="1:8" x14ac:dyDescent="0.2">
      <c r="A1873"/>
      <c r="B1873"/>
      <c r="C1873"/>
      <c r="D1873"/>
      <c r="E1873"/>
      <c r="F1873" s="29"/>
      <c r="G1873" s="29"/>
      <c r="H1873" s="35"/>
    </row>
    <row r="1874" spans="1:8" x14ac:dyDescent="0.2">
      <c r="A1874"/>
      <c r="B1874"/>
      <c r="C1874"/>
      <c r="D1874"/>
      <c r="E1874"/>
      <c r="F1874" s="29"/>
      <c r="G1874" s="29"/>
      <c r="H1874" s="35"/>
    </row>
    <row r="1875" spans="1:8" x14ac:dyDescent="0.2">
      <c r="A1875"/>
      <c r="B1875"/>
      <c r="C1875"/>
      <c r="D1875"/>
      <c r="E1875"/>
      <c r="F1875" s="29"/>
      <c r="G1875" s="29"/>
      <c r="H1875" s="35"/>
    </row>
    <row r="1876" spans="1:8" x14ac:dyDescent="0.2">
      <c r="A1876"/>
      <c r="B1876"/>
      <c r="C1876"/>
      <c r="D1876"/>
      <c r="E1876"/>
      <c r="F1876" s="29"/>
      <c r="G1876" s="29"/>
      <c r="H1876" s="35"/>
    </row>
    <row r="1877" spans="1:8" x14ac:dyDescent="0.2">
      <c r="A1877"/>
      <c r="B1877"/>
      <c r="C1877"/>
      <c r="D1877"/>
      <c r="E1877"/>
      <c r="F1877" s="29"/>
      <c r="G1877" s="29"/>
      <c r="H1877" s="35"/>
    </row>
    <row r="1878" spans="1:8" x14ac:dyDescent="0.2">
      <c r="A1878"/>
      <c r="B1878"/>
      <c r="C1878"/>
      <c r="D1878"/>
      <c r="E1878"/>
      <c r="F1878" s="29"/>
      <c r="G1878" s="29"/>
      <c r="H1878" s="35"/>
    </row>
    <row r="1879" spans="1:8" x14ac:dyDescent="0.2">
      <c r="A1879"/>
      <c r="B1879"/>
      <c r="C1879"/>
      <c r="D1879"/>
      <c r="E1879"/>
      <c r="F1879" s="29"/>
      <c r="G1879" s="29"/>
      <c r="H1879" s="35"/>
    </row>
    <row r="1880" spans="1:8" x14ac:dyDescent="0.2">
      <c r="A1880"/>
      <c r="B1880"/>
      <c r="C1880"/>
      <c r="D1880"/>
      <c r="E1880"/>
      <c r="F1880" s="29"/>
      <c r="G1880" s="29"/>
      <c r="H1880" s="35"/>
    </row>
    <row r="1881" spans="1:8" x14ac:dyDescent="0.2">
      <c r="A1881"/>
      <c r="B1881"/>
      <c r="C1881"/>
      <c r="D1881"/>
      <c r="E1881"/>
      <c r="F1881" s="29"/>
      <c r="G1881" s="29"/>
      <c r="H1881" s="35"/>
    </row>
    <row r="1882" spans="1:8" x14ac:dyDescent="0.2">
      <c r="A1882"/>
      <c r="B1882"/>
      <c r="C1882"/>
      <c r="D1882"/>
      <c r="E1882"/>
      <c r="F1882" s="29"/>
      <c r="G1882" s="29"/>
      <c r="H1882" s="35"/>
    </row>
    <row r="1883" spans="1:8" x14ac:dyDescent="0.2">
      <c r="A1883"/>
      <c r="B1883"/>
      <c r="C1883"/>
      <c r="D1883"/>
      <c r="E1883"/>
      <c r="F1883" s="29"/>
      <c r="G1883" s="29"/>
      <c r="H1883" s="35"/>
    </row>
    <row r="1884" spans="1:8" x14ac:dyDescent="0.2">
      <c r="A1884"/>
      <c r="B1884"/>
      <c r="C1884"/>
      <c r="D1884"/>
      <c r="E1884"/>
      <c r="F1884" s="29"/>
      <c r="G1884" s="29"/>
      <c r="H1884" s="35"/>
    </row>
    <row r="1885" spans="1:8" x14ac:dyDescent="0.2">
      <c r="A1885"/>
      <c r="B1885"/>
      <c r="C1885"/>
      <c r="D1885"/>
      <c r="E1885"/>
      <c r="F1885" s="29"/>
      <c r="G1885" s="29"/>
      <c r="H1885" s="35"/>
    </row>
    <row r="1886" spans="1:8" x14ac:dyDescent="0.2">
      <c r="A1886"/>
      <c r="B1886"/>
      <c r="C1886"/>
      <c r="D1886"/>
      <c r="E1886"/>
      <c r="F1886" s="29"/>
      <c r="G1886" s="29"/>
      <c r="H1886" s="35"/>
    </row>
    <row r="1887" spans="1:8" x14ac:dyDescent="0.2">
      <c r="A1887"/>
      <c r="B1887"/>
      <c r="C1887"/>
      <c r="D1887"/>
      <c r="E1887"/>
      <c r="F1887" s="29"/>
      <c r="G1887" s="29"/>
      <c r="H1887" s="35"/>
    </row>
    <row r="1888" spans="1:8" x14ac:dyDescent="0.2">
      <c r="A1888"/>
      <c r="B1888"/>
      <c r="C1888"/>
      <c r="D1888"/>
      <c r="E1888"/>
      <c r="F1888" s="29"/>
      <c r="G1888" s="29"/>
      <c r="H1888" s="35"/>
    </row>
    <row r="1889" spans="1:8" x14ac:dyDescent="0.2">
      <c r="A1889"/>
      <c r="B1889"/>
      <c r="C1889"/>
      <c r="D1889"/>
      <c r="E1889"/>
      <c r="F1889" s="29"/>
      <c r="G1889" s="29"/>
      <c r="H1889" s="35"/>
    </row>
    <row r="1890" spans="1:8" x14ac:dyDescent="0.2">
      <c r="A1890"/>
      <c r="B1890"/>
      <c r="C1890"/>
      <c r="D1890"/>
      <c r="E1890"/>
      <c r="F1890" s="29"/>
      <c r="G1890" s="29"/>
      <c r="H1890" s="35"/>
    </row>
    <row r="1891" spans="1:8" x14ac:dyDescent="0.2">
      <c r="A1891"/>
      <c r="B1891"/>
      <c r="C1891"/>
      <c r="D1891"/>
      <c r="E1891"/>
      <c r="F1891" s="29"/>
      <c r="G1891" s="29"/>
      <c r="H1891" s="35"/>
    </row>
    <row r="1892" spans="1:8" x14ac:dyDescent="0.2">
      <c r="A1892"/>
      <c r="B1892"/>
      <c r="C1892"/>
      <c r="D1892"/>
      <c r="E1892"/>
      <c r="F1892" s="29"/>
      <c r="G1892" s="29"/>
      <c r="H1892" s="35"/>
    </row>
    <row r="1893" spans="1:8" x14ac:dyDescent="0.2">
      <c r="A1893"/>
      <c r="B1893"/>
      <c r="C1893"/>
      <c r="D1893"/>
      <c r="E1893"/>
      <c r="F1893" s="29"/>
      <c r="G1893" s="29"/>
      <c r="H1893" s="35"/>
    </row>
    <row r="1894" spans="1:8" x14ac:dyDescent="0.2">
      <c r="A1894"/>
      <c r="B1894"/>
      <c r="C1894"/>
      <c r="D1894"/>
      <c r="E1894"/>
      <c r="F1894" s="29"/>
      <c r="G1894" s="29"/>
      <c r="H1894" s="35"/>
    </row>
    <row r="1895" spans="1:8" x14ac:dyDescent="0.2">
      <c r="A1895"/>
      <c r="B1895"/>
      <c r="C1895"/>
      <c r="D1895"/>
      <c r="E1895"/>
      <c r="F1895" s="29"/>
      <c r="G1895" s="29"/>
      <c r="H1895" s="35"/>
    </row>
    <row r="1896" spans="1:8" x14ac:dyDescent="0.2">
      <c r="A1896"/>
      <c r="B1896"/>
      <c r="C1896"/>
      <c r="D1896"/>
      <c r="E1896"/>
      <c r="F1896" s="29"/>
      <c r="G1896" s="29"/>
      <c r="H1896" s="35"/>
    </row>
    <row r="1897" spans="1:8" x14ac:dyDescent="0.2">
      <c r="A1897"/>
      <c r="B1897"/>
      <c r="C1897"/>
      <c r="D1897"/>
      <c r="E1897"/>
      <c r="F1897" s="29"/>
      <c r="G1897" s="29"/>
      <c r="H1897" s="35"/>
    </row>
    <row r="1898" spans="1:8" x14ac:dyDescent="0.2">
      <c r="A1898"/>
      <c r="B1898"/>
      <c r="C1898"/>
      <c r="D1898"/>
      <c r="E1898"/>
      <c r="F1898" s="29"/>
      <c r="G1898" s="29"/>
      <c r="H1898" s="35"/>
    </row>
    <row r="1899" spans="1:8" x14ac:dyDescent="0.2">
      <c r="A1899"/>
      <c r="B1899"/>
      <c r="C1899"/>
      <c r="D1899"/>
      <c r="E1899"/>
      <c r="F1899" s="29"/>
      <c r="G1899" s="29"/>
      <c r="H1899" s="35"/>
    </row>
    <row r="1900" spans="1:8" x14ac:dyDescent="0.2">
      <c r="A1900"/>
      <c r="B1900"/>
      <c r="C1900"/>
      <c r="D1900"/>
      <c r="E1900"/>
      <c r="F1900" s="29"/>
      <c r="G1900" s="29"/>
      <c r="H1900" s="35"/>
    </row>
    <row r="1901" spans="1:8" x14ac:dyDescent="0.2">
      <c r="A1901"/>
      <c r="B1901"/>
      <c r="C1901"/>
      <c r="D1901"/>
      <c r="E1901"/>
      <c r="F1901" s="29"/>
      <c r="G1901" s="29"/>
      <c r="H1901" s="35"/>
    </row>
    <row r="1902" spans="1:8" x14ac:dyDescent="0.2">
      <c r="A1902"/>
      <c r="B1902"/>
      <c r="C1902"/>
      <c r="D1902"/>
      <c r="E1902"/>
      <c r="F1902" s="29"/>
      <c r="G1902" s="29"/>
      <c r="H1902" s="35"/>
    </row>
    <row r="1903" spans="1:8" x14ac:dyDescent="0.2">
      <c r="A1903"/>
      <c r="B1903"/>
      <c r="C1903"/>
      <c r="D1903"/>
      <c r="E1903"/>
      <c r="F1903" s="29"/>
      <c r="G1903" s="29"/>
      <c r="H1903" s="35"/>
    </row>
    <row r="1904" spans="1:8" x14ac:dyDescent="0.2">
      <c r="A1904"/>
      <c r="B1904"/>
      <c r="C1904"/>
      <c r="D1904"/>
      <c r="E1904"/>
      <c r="F1904" s="29"/>
      <c r="G1904" s="29"/>
      <c r="H1904" s="35"/>
    </row>
    <row r="1905" spans="1:8" x14ac:dyDescent="0.2">
      <c r="A1905"/>
      <c r="B1905"/>
      <c r="C1905"/>
      <c r="D1905"/>
      <c r="E1905"/>
      <c r="F1905" s="29"/>
      <c r="G1905" s="29"/>
      <c r="H1905" s="35"/>
    </row>
    <row r="1906" spans="1:8" x14ac:dyDescent="0.2">
      <c r="A1906"/>
      <c r="B1906"/>
      <c r="C1906"/>
      <c r="D1906"/>
      <c r="E1906"/>
      <c r="F1906" s="29"/>
      <c r="G1906" s="29"/>
      <c r="H1906" s="35"/>
    </row>
    <row r="1907" spans="1:8" x14ac:dyDescent="0.2">
      <c r="A1907"/>
      <c r="B1907"/>
      <c r="C1907"/>
      <c r="D1907"/>
      <c r="E1907"/>
      <c r="F1907" s="29"/>
      <c r="G1907" s="29"/>
      <c r="H1907" s="35"/>
    </row>
    <row r="1908" spans="1:8" x14ac:dyDescent="0.2">
      <c r="A1908"/>
      <c r="B1908"/>
      <c r="C1908"/>
      <c r="D1908"/>
      <c r="E1908"/>
      <c r="F1908" s="29"/>
      <c r="G1908" s="29"/>
      <c r="H1908" s="35"/>
    </row>
    <row r="1909" spans="1:8" x14ac:dyDescent="0.2">
      <c r="A1909"/>
      <c r="B1909"/>
      <c r="C1909"/>
      <c r="D1909"/>
      <c r="E1909"/>
      <c r="F1909" s="29"/>
      <c r="G1909" s="29"/>
      <c r="H1909" s="35"/>
    </row>
    <row r="1910" spans="1:8" x14ac:dyDescent="0.2">
      <c r="A1910"/>
      <c r="B1910"/>
      <c r="C1910"/>
      <c r="D1910"/>
      <c r="E1910"/>
      <c r="F1910" s="29"/>
      <c r="G1910" s="29"/>
      <c r="H1910" s="35"/>
    </row>
    <row r="1911" spans="1:8" x14ac:dyDescent="0.2">
      <c r="A1911"/>
      <c r="B1911"/>
      <c r="C1911"/>
      <c r="D1911"/>
      <c r="E1911"/>
      <c r="F1911" s="29"/>
      <c r="G1911" s="29"/>
      <c r="H1911" s="35"/>
    </row>
    <row r="1912" spans="1:8" x14ac:dyDescent="0.2">
      <c r="A1912"/>
      <c r="B1912"/>
      <c r="C1912"/>
      <c r="D1912"/>
      <c r="E1912"/>
      <c r="F1912" s="29"/>
      <c r="G1912" s="29"/>
      <c r="H1912" s="35"/>
    </row>
    <row r="1913" spans="1:8" x14ac:dyDescent="0.2">
      <c r="A1913"/>
      <c r="B1913"/>
      <c r="C1913"/>
      <c r="D1913"/>
      <c r="E1913"/>
      <c r="F1913" s="29"/>
      <c r="G1913" s="29"/>
      <c r="H1913" s="35"/>
    </row>
    <row r="1914" spans="1:8" x14ac:dyDescent="0.2">
      <c r="A1914"/>
      <c r="B1914"/>
      <c r="C1914"/>
      <c r="D1914"/>
      <c r="E1914"/>
      <c r="F1914" s="29"/>
      <c r="G1914" s="29"/>
      <c r="H1914" s="35"/>
    </row>
    <row r="1915" spans="1:8" x14ac:dyDescent="0.2">
      <c r="A1915"/>
      <c r="B1915"/>
      <c r="C1915"/>
      <c r="D1915"/>
      <c r="E1915"/>
      <c r="F1915" s="29"/>
      <c r="G1915" s="29"/>
      <c r="H1915" s="35"/>
    </row>
    <row r="1916" spans="1:8" x14ac:dyDescent="0.2">
      <c r="A1916"/>
      <c r="B1916"/>
      <c r="C1916"/>
      <c r="D1916"/>
      <c r="E1916"/>
      <c r="F1916" s="29"/>
      <c r="G1916" s="29"/>
      <c r="H1916" s="35"/>
    </row>
    <row r="1917" spans="1:8" x14ac:dyDescent="0.2">
      <c r="A1917"/>
      <c r="B1917"/>
      <c r="C1917"/>
      <c r="D1917"/>
      <c r="E1917"/>
      <c r="F1917" s="29"/>
      <c r="G1917" s="29"/>
      <c r="H1917" s="35"/>
    </row>
    <row r="1918" spans="1:8" x14ac:dyDescent="0.2">
      <c r="A1918"/>
      <c r="B1918"/>
      <c r="C1918"/>
      <c r="D1918"/>
      <c r="E1918"/>
      <c r="F1918" s="29"/>
      <c r="G1918" s="29"/>
      <c r="H1918" s="35"/>
    </row>
    <row r="1919" spans="1:8" x14ac:dyDescent="0.2">
      <c r="A1919"/>
      <c r="B1919"/>
      <c r="C1919"/>
      <c r="D1919"/>
      <c r="E1919"/>
      <c r="F1919" s="29"/>
      <c r="G1919" s="29"/>
      <c r="H1919" s="35"/>
    </row>
    <row r="1920" spans="1:8" x14ac:dyDescent="0.2">
      <c r="A1920"/>
      <c r="B1920"/>
      <c r="C1920"/>
      <c r="D1920"/>
      <c r="E1920"/>
      <c r="F1920" s="29"/>
      <c r="G1920" s="29"/>
      <c r="H1920" s="35"/>
    </row>
    <row r="1921" spans="1:8" x14ac:dyDescent="0.2">
      <c r="A1921"/>
      <c r="B1921"/>
      <c r="C1921"/>
      <c r="D1921"/>
      <c r="E1921"/>
      <c r="F1921" s="29"/>
      <c r="G1921" s="29"/>
      <c r="H1921" s="35"/>
    </row>
    <row r="1922" spans="1:8" x14ac:dyDescent="0.2">
      <c r="A1922"/>
      <c r="B1922"/>
      <c r="C1922"/>
      <c r="D1922"/>
      <c r="E1922"/>
      <c r="F1922" s="29"/>
      <c r="G1922" s="29"/>
      <c r="H1922" s="35"/>
    </row>
    <row r="1923" spans="1:8" x14ac:dyDescent="0.2">
      <c r="A1923"/>
      <c r="B1923"/>
      <c r="C1923"/>
      <c r="D1923"/>
      <c r="E1923"/>
      <c r="F1923" s="29"/>
      <c r="G1923" s="29"/>
      <c r="H1923" s="35"/>
    </row>
    <row r="1924" spans="1:8" x14ac:dyDescent="0.2">
      <c r="A1924"/>
      <c r="B1924"/>
      <c r="C1924"/>
      <c r="D1924"/>
      <c r="E1924"/>
      <c r="F1924" s="29"/>
      <c r="G1924" s="29"/>
      <c r="H1924" s="35"/>
    </row>
    <row r="1925" spans="1:8" x14ac:dyDescent="0.2">
      <c r="A1925"/>
      <c r="B1925"/>
      <c r="C1925"/>
      <c r="D1925"/>
      <c r="E1925"/>
      <c r="F1925" s="29"/>
      <c r="G1925" s="29"/>
      <c r="H1925" s="35"/>
    </row>
    <row r="1926" spans="1:8" x14ac:dyDescent="0.2">
      <c r="A1926"/>
      <c r="B1926"/>
      <c r="C1926"/>
      <c r="D1926"/>
      <c r="E1926"/>
      <c r="F1926" s="29"/>
      <c r="G1926" s="29"/>
      <c r="H1926" s="35"/>
    </row>
    <row r="1927" spans="1:8" x14ac:dyDescent="0.2">
      <c r="A1927"/>
      <c r="B1927"/>
      <c r="C1927"/>
      <c r="D1927"/>
      <c r="E1927"/>
      <c r="F1927" s="29"/>
      <c r="G1927" s="29"/>
      <c r="H1927" s="35"/>
    </row>
    <row r="1928" spans="1:8" x14ac:dyDescent="0.2">
      <c r="A1928"/>
      <c r="B1928"/>
      <c r="C1928"/>
      <c r="D1928"/>
      <c r="E1928"/>
      <c r="F1928" s="29"/>
      <c r="G1928" s="29"/>
      <c r="H1928" s="35"/>
    </row>
    <row r="1929" spans="1:8" x14ac:dyDescent="0.2">
      <c r="A1929"/>
      <c r="B1929"/>
      <c r="C1929"/>
      <c r="D1929"/>
      <c r="E1929"/>
      <c r="F1929" s="29"/>
      <c r="G1929" s="29"/>
      <c r="H1929" s="35"/>
    </row>
    <row r="1930" spans="1:8" x14ac:dyDescent="0.2">
      <c r="A1930"/>
      <c r="B1930"/>
      <c r="C1930"/>
      <c r="D1930"/>
      <c r="E1930"/>
      <c r="F1930" s="29"/>
      <c r="G1930" s="29"/>
      <c r="H1930" s="35"/>
    </row>
    <row r="1931" spans="1:8" x14ac:dyDescent="0.2">
      <c r="A1931"/>
      <c r="B1931"/>
      <c r="C1931"/>
      <c r="D1931"/>
      <c r="E1931"/>
      <c r="F1931" s="29"/>
      <c r="G1931" s="29"/>
      <c r="H1931" s="35"/>
    </row>
    <row r="1932" spans="1:8" x14ac:dyDescent="0.2">
      <c r="A1932"/>
      <c r="B1932"/>
      <c r="C1932"/>
      <c r="D1932"/>
      <c r="E1932"/>
      <c r="F1932" s="29"/>
      <c r="G1932" s="29"/>
      <c r="H1932" s="35"/>
    </row>
    <row r="1933" spans="1:8" x14ac:dyDescent="0.2">
      <c r="A1933"/>
      <c r="B1933"/>
      <c r="C1933"/>
      <c r="D1933"/>
      <c r="E1933"/>
      <c r="F1933" s="29"/>
      <c r="G1933" s="29"/>
      <c r="H1933" s="35"/>
    </row>
    <row r="1934" spans="1:8" x14ac:dyDescent="0.2">
      <c r="A1934"/>
      <c r="B1934"/>
      <c r="C1934"/>
      <c r="D1934"/>
      <c r="E1934"/>
      <c r="F1934" s="29"/>
      <c r="G1934" s="29"/>
      <c r="H1934" s="35"/>
    </row>
    <row r="1935" spans="1:8" x14ac:dyDescent="0.2">
      <c r="A1935"/>
      <c r="B1935"/>
      <c r="C1935"/>
      <c r="D1935"/>
      <c r="E1935"/>
      <c r="F1935" s="29"/>
      <c r="G1935" s="29"/>
      <c r="H1935" s="35"/>
    </row>
    <row r="1936" spans="1:8" x14ac:dyDescent="0.2">
      <c r="A1936"/>
      <c r="B1936"/>
      <c r="C1936"/>
      <c r="D1936"/>
      <c r="E1936"/>
      <c r="F1936" s="29"/>
      <c r="G1936" s="29"/>
      <c r="H1936" s="35"/>
    </row>
    <row r="1937" spans="1:8" x14ac:dyDescent="0.2">
      <c r="A1937"/>
      <c r="B1937"/>
      <c r="C1937"/>
      <c r="D1937"/>
      <c r="E1937"/>
      <c r="F1937" s="29"/>
      <c r="G1937" s="29"/>
      <c r="H1937" s="35"/>
    </row>
    <row r="1938" spans="1:8" x14ac:dyDescent="0.2">
      <c r="A1938"/>
      <c r="B1938"/>
      <c r="C1938"/>
      <c r="D1938"/>
      <c r="E1938"/>
      <c r="F1938" s="29"/>
      <c r="G1938" s="29"/>
      <c r="H1938" s="35"/>
    </row>
    <row r="1939" spans="1:8" x14ac:dyDescent="0.2">
      <c r="A1939"/>
      <c r="B1939"/>
      <c r="C1939"/>
      <c r="D1939"/>
      <c r="E1939"/>
      <c r="F1939" s="29"/>
      <c r="G1939" s="29"/>
      <c r="H1939" s="35"/>
    </row>
    <row r="1940" spans="1:8" x14ac:dyDescent="0.2">
      <c r="A1940"/>
      <c r="B1940"/>
      <c r="C1940"/>
      <c r="D1940"/>
      <c r="E1940"/>
      <c r="F1940" s="29"/>
      <c r="G1940" s="29"/>
      <c r="H1940" s="35"/>
    </row>
    <row r="1941" spans="1:8" x14ac:dyDescent="0.2">
      <c r="A1941"/>
      <c r="B1941"/>
      <c r="C1941"/>
      <c r="D1941"/>
      <c r="E1941"/>
      <c r="F1941" s="29"/>
      <c r="G1941" s="29"/>
      <c r="H1941" s="35"/>
    </row>
    <row r="1942" spans="1:8" x14ac:dyDescent="0.2">
      <c r="A1942"/>
      <c r="B1942"/>
      <c r="C1942"/>
      <c r="D1942"/>
      <c r="E1942"/>
      <c r="F1942" s="29"/>
      <c r="G1942" s="29"/>
      <c r="H1942" s="35"/>
    </row>
    <row r="1943" spans="1:8" x14ac:dyDescent="0.2">
      <c r="A1943"/>
      <c r="B1943"/>
      <c r="C1943"/>
      <c r="D1943"/>
      <c r="E1943"/>
      <c r="F1943" s="29"/>
      <c r="G1943" s="29"/>
      <c r="H1943" s="35"/>
    </row>
    <row r="1944" spans="1:8" x14ac:dyDescent="0.2">
      <c r="A1944"/>
      <c r="B1944"/>
      <c r="C1944"/>
      <c r="D1944"/>
      <c r="E1944"/>
      <c r="F1944" s="29"/>
      <c r="G1944" s="29"/>
      <c r="H1944" s="35"/>
    </row>
    <row r="1945" spans="1:8" x14ac:dyDescent="0.2">
      <c r="A1945"/>
      <c r="B1945"/>
      <c r="C1945"/>
      <c r="D1945"/>
      <c r="E1945"/>
      <c r="F1945" s="29"/>
      <c r="G1945" s="29"/>
      <c r="H1945" s="35"/>
    </row>
    <row r="1946" spans="1:8" x14ac:dyDescent="0.2">
      <c r="A1946"/>
      <c r="B1946"/>
      <c r="C1946"/>
      <c r="D1946"/>
      <c r="E1946"/>
      <c r="F1946" s="29"/>
      <c r="G1946" s="29"/>
      <c r="H1946" s="35"/>
    </row>
    <row r="1947" spans="1:8" x14ac:dyDescent="0.2">
      <c r="A1947"/>
      <c r="B1947"/>
      <c r="C1947"/>
      <c r="D1947"/>
      <c r="E1947"/>
      <c r="F1947" s="29"/>
      <c r="G1947" s="29"/>
      <c r="H1947" s="35"/>
    </row>
    <row r="1948" spans="1:8" x14ac:dyDescent="0.2">
      <c r="A1948"/>
      <c r="B1948"/>
      <c r="C1948"/>
      <c r="D1948"/>
      <c r="E1948"/>
      <c r="F1948" s="29"/>
      <c r="G1948" s="29"/>
      <c r="H1948" s="35"/>
    </row>
    <row r="1949" spans="1:8" x14ac:dyDescent="0.2">
      <c r="A1949"/>
      <c r="B1949"/>
      <c r="C1949"/>
      <c r="D1949"/>
      <c r="E1949"/>
      <c r="F1949" s="29"/>
      <c r="G1949" s="29"/>
      <c r="H1949" s="35"/>
    </row>
    <row r="1950" spans="1:8" x14ac:dyDescent="0.2">
      <c r="A1950"/>
      <c r="B1950"/>
      <c r="C1950"/>
      <c r="D1950"/>
      <c r="E1950"/>
      <c r="F1950" s="29"/>
      <c r="G1950" s="29"/>
      <c r="H1950" s="35"/>
    </row>
    <row r="1951" spans="1:8" x14ac:dyDescent="0.2">
      <c r="A1951"/>
      <c r="B1951"/>
      <c r="C1951"/>
      <c r="D1951"/>
      <c r="E1951"/>
      <c r="F1951" s="29"/>
      <c r="G1951" s="29"/>
      <c r="H1951" s="35"/>
    </row>
    <row r="1952" spans="1:8" x14ac:dyDescent="0.2">
      <c r="A1952"/>
      <c r="B1952"/>
      <c r="C1952"/>
      <c r="D1952"/>
      <c r="E1952"/>
      <c r="F1952" s="29"/>
      <c r="G1952" s="29"/>
      <c r="H1952" s="35"/>
    </row>
    <row r="1953" spans="1:8" x14ac:dyDescent="0.2">
      <c r="A1953"/>
      <c r="B1953"/>
      <c r="C1953"/>
      <c r="D1953"/>
      <c r="E1953"/>
      <c r="F1953" s="29"/>
      <c r="G1953" s="29"/>
      <c r="H1953" s="35"/>
    </row>
    <row r="1954" spans="1:8" x14ac:dyDescent="0.2">
      <c r="A1954"/>
      <c r="B1954"/>
      <c r="C1954"/>
      <c r="D1954"/>
      <c r="E1954"/>
      <c r="F1954" s="29"/>
      <c r="G1954" s="29"/>
      <c r="H1954" s="35"/>
    </row>
    <row r="1955" spans="1:8" x14ac:dyDescent="0.2">
      <c r="A1955"/>
      <c r="B1955"/>
      <c r="C1955"/>
      <c r="D1955"/>
      <c r="E1955"/>
      <c r="F1955" s="29"/>
      <c r="G1955" s="29"/>
      <c r="H1955" s="35"/>
    </row>
    <row r="1956" spans="1:8" x14ac:dyDescent="0.2">
      <c r="A1956"/>
      <c r="B1956"/>
      <c r="C1956"/>
      <c r="D1956"/>
      <c r="E1956"/>
      <c r="F1956" s="29"/>
      <c r="G1956" s="29"/>
      <c r="H1956" s="35"/>
    </row>
    <row r="1957" spans="1:8" x14ac:dyDescent="0.2">
      <c r="A1957"/>
      <c r="B1957"/>
      <c r="C1957"/>
      <c r="D1957"/>
      <c r="E1957"/>
      <c r="F1957" s="29"/>
      <c r="G1957" s="29"/>
      <c r="H1957" s="35"/>
    </row>
    <row r="1958" spans="1:8" x14ac:dyDescent="0.2">
      <c r="A1958"/>
      <c r="B1958"/>
      <c r="C1958"/>
      <c r="D1958"/>
      <c r="E1958"/>
      <c r="F1958" s="29"/>
      <c r="G1958" s="29"/>
      <c r="H1958" s="35"/>
    </row>
    <row r="1959" spans="1:8" x14ac:dyDescent="0.2">
      <c r="A1959"/>
      <c r="B1959"/>
      <c r="C1959"/>
      <c r="D1959"/>
      <c r="E1959"/>
      <c r="F1959" s="29"/>
      <c r="G1959" s="29"/>
      <c r="H1959" s="35"/>
    </row>
    <row r="1960" spans="1:8" x14ac:dyDescent="0.2">
      <c r="A1960"/>
      <c r="B1960"/>
      <c r="C1960"/>
      <c r="D1960"/>
      <c r="E1960"/>
      <c r="F1960" s="29"/>
      <c r="G1960" s="29"/>
      <c r="H1960" s="35"/>
    </row>
    <row r="1961" spans="1:8" x14ac:dyDescent="0.2">
      <c r="A1961"/>
      <c r="B1961"/>
      <c r="C1961"/>
      <c r="D1961"/>
      <c r="E1961"/>
      <c r="F1961" s="29"/>
      <c r="G1961" s="29"/>
      <c r="H1961" s="35"/>
    </row>
    <row r="1962" spans="1:8" x14ac:dyDescent="0.2">
      <c r="A1962"/>
      <c r="B1962"/>
      <c r="C1962"/>
      <c r="D1962"/>
      <c r="E1962"/>
      <c r="F1962" s="29"/>
      <c r="G1962" s="29"/>
      <c r="H1962" s="35"/>
    </row>
    <row r="1963" spans="1:8" x14ac:dyDescent="0.2">
      <c r="A1963"/>
      <c r="B1963"/>
      <c r="C1963"/>
      <c r="D1963"/>
      <c r="E1963"/>
      <c r="F1963" s="29"/>
      <c r="G1963" s="29"/>
      <c r="H1963" s="35"/>
    </row>
    <row r="1964" spans="1:8" x14ac:dyDescent="0.2">
      <c r="A1964"/>
      <c r="B1964"/>
      <c r="C1964"/>
      <c r="D1964"/>
      <c r="E1964"/>
      <c r="F1964" s="29"/>
      <c r="G1964" s="29"/>
      <c r="H1964" s="35"/>
    </row>
    <row r="1965" spans="1:8" x14ac:dyDescent="0.2">
      <c r="A1965"/>
      <c r="B1965"/>
      <c r="C1965"/>
      <c r="D1965"/>
      <c r="E1965"/>
      <c r="F1965" s="29"/>
      <c r="G1965" s="29"/>
      <c r="H1965" s="35"/>
    </row>
    <row r="1966" spans="1:8" x14ac:dyDescent="0.2">
      <c r="A1966"/>
      <c r="B1966"/>
      <c r="C1966"/>
      <c r="D1966"/>
      <c r="E1966"/>
      <c r="F1966" s="29"/>
      <c r="G1966" s="29"/>
      <c r="H1966" s="35"/>
    </row>
    <row r="1967" spans="1:8" x14ac:dyDescent="0.2">
      <c r="A1967"/>
      <c r="B1967"/>
      <c r="C1967"/>
      <c r="D1967"/>
      <c r="E1967"/>
      <c r="F1967" s="29"/>
      <c r="G1967" s="29"/>
      <c r="H1967" s="35"/>
    </row>
    <row r="1968" spans="1:8" x14ac:dyDescent="0.2">
      <c r="A1968"/>
      <c r="B1968"/>
      <c r="C1968"/>
      <c r="D1968"/>
      <c r="E1968"/>
      <c r="F1968" s="29"/>
      <c r="G1968" s="29"/>
      <c r="H1968" s="35"/>
    </row>
    <row r="1969" spans="1:8" x14ac:dyDescent="0.2">
      <c r="A1969"/>
      <c r="B1969"/>
      <c r="C1969"/>
      <c r="D1969"/>
      <c r="E1969"/>
      <c r="F1969" s="29"/>
      <c r="G1969" s="29"/>
      <c r="H1969" s="35"/>
    </row>
    <row r="1970" spans="1:8" x14ac:dyDescent="0.2">
      <c r="A1970"/>
      <c r="B1970"/>
      <c r="C1970"/>
      <c r="D1970"/>
      <c r="E1970"/>
      <c r="F1970" s="29"/>
      <c r="G1970" s="29"/>
      <c r="H1970" s="35"/>
    </row>
    <row r="1971" spans="1:8" x14ac:dyDescent="0.2">
      <c r="A1971"/>
      <c r="B1971"/>
      <c r="C1971"/>
      <c r="D1971"/>
      <c r="E1971"/>
      <c r="F1971" s="29"/>
      <c r="G1971" s="29"/>
      <c r="H1971" s="35"/>
    </row>
    <row r="1972" spans="1:8" x14ac:dyDescent="0.2">
      <c r="A1972"/>
      <c r="B1972"/>
      <c r="C1972"/>
      <c r="D1972"/>
      <c r="E1972"/>
      <c r="F1972" s="29"/>
      <c r="G1972" s="29"/>
      <c r="H1972" s="35"/>
    </row>
    <row r="1973" spans="1:8" x14ac:dyDescent="0.2">
      <c r="A1973"/>
      <c r="B1973"/>
      <c r="C1973"/>
      <c r="D1973"/>
      <c r="E1973"/>
      <c r="F1973" s="29"/>
      <c r="G1973" s="29"/>
      <c r="H1973" s="35"/>
    </row>
    <row r="1974" spans="1:8" x14ac:dyDescent="0.2">
      <c r="A1974"/>
      <c r="B1974"/>
      <c r="C1974"/>
      <c r="D1974"/>
      <c r="E1974"/>
      <c r="F1974" s="29"/>
      <c r="G1974" s="29"/>
      <c r="H1974" s="35"/>
    </row>
    <row r="1975" spans="1:8" x14ac:dyDescent="0.2">
      <c r="A1975"/>
      <c r="B1975"/>
      <c r="C1975"/>
      <c r="D1975"/>
      <c r="E1975"/>
      <c r="F1975" s="29"/>
      <c r="G1975" s="29"/>
      <c r="H1975" s="35"/>
    </row>
    <row r="1976" spans="1:8" x14ac:dyDescent="0.2">
      <c r="A1976"/>
      <c r="B1976"/>
      <c r="C1976"/>
      <c r="D1976"/>
      <c r="E1976"/>
      <c r="F1976" s="29"/>
      <c r="G1976" s="29"/>
      <c r="H1976" s="35"/>
    </row>
    <row r="1977" spans="1:8" x14ac:dyDescent="0.2">
      <c r="A1977"/>
      <c r="B1977"/>
      <c r="C1977"/>
      <c r="D1977"/>
      <c r="E1977"/>
      <c r="F1977" s="29"/>
      <c r="G1977" s="29"/>
      <c r="H1977" s="35"/>
    </row>
    <row r="1978" spans="1:8" x14ac:dyDescent="0.2">
      <c r="A1978"/>
      <c r="B1978"/>
      <c r="C1978"/>
      <c r="D1978"/>
      <c r="E1978"/>
      <c r="F1978" s="29"/>
      <c r="G1978" s="29"/>
      <c r="H1978" s="35"/>
    </row>
    <row r="1979" spans="1:8" x14ac:dyDescent="0.2">
      <c r="A1979"/>
      <c r="B1979"/>
      <c r="C1979"/>
      <c r="D1979"/>
      <c r="E1979"/>
      <c r="F1979" s="29"/>
      <c r="G1979" s="29"/>
      <c r="H1979" s="35"/>
    </row>
    <row r="1980" spans="1:8" x14ac:dyDescent="0.2">
      <c r="A1980"/>
      <c r="B1980"/>
      <c r="C1980"/>
      <c r="D1980"/>
      <c r="E1980"/>
      <c r="F1980" s="29"/>
      <c r="G1980" s="29"/>
      <c r="H1980" s="35"/>
    </row>
    <row r="1981" spans="1:8" x14ac:dyDescent="0.2">
      <c r="A1981"/>
      <c r="B1981"/>
      <c r="C1981"/>
      <c r="D1981"/>
      <c r="E1981"/>
      <c r="F1981" s="29"/>
      <c r="G1981" s="29"/>
      <c r="H1981" s="35"/>
    </row>
    <row r="1982" spans="1:8" x14ac:dyDescent="0.2">
      <c r="A1982"/>
      <c r="B1982"/>
      <c r="C1982"/>
      <c r="D1982"/>
      <c r="E1982"/>
      <c r="F1982" s="29"/>
      <c r="G1982" s="29"/>
      <c r="H1982" s="35"/>
    </row>
    <row r="1983" spans="1:8" x14ac:dyDescent="0.2">
      <c r="A1983"/>
      <c r="B1983"/>
      <c r="C1983"/>
      <c r="D1983"/>
      <c r="E1983"/>
      <c r="F1983" s="29"/>
      <c r="G1983" s="29"/>
      <c r="H1983" s="35"/>
    </row>
    <row r="1984" spans="1:8" x14ac:dyDescent="0.2">
      <c r="A1984"/>
      <c r="B1984"/>
      <c r="C1984"/>
      <c r="D1984"/>
      <c r="E1984"/>
      <c r="F1984" s="29"/>
      <c r="G1984" s="29"/>
      <c r="H1984" s="35"/>
    </row>
    <row r="1985" spans="1:8" x14ac:dyDescent="0.2">
      <c r="A1985"/>
      <c r="B1985"/>
      <c r="C1985"/>
      <c r="D1985"/>
      <c r="E1985"/>
      <c r="F1985" s="29"/>
      <c r="G1985" s="29"/>
      <c r="H1985" s="35"/>
    </row>
    <row r="1986" spans="1:8" x14ac:dyDescent="0.2">
      <c r="A1986"/>
      <c r="B1986"/>
      <c r="C1986"/>
      <c r="D1986"/>
      <c r="E1986"/>
      <c r="F1986" s="29"/>
      <c r="G1986" s="29"/>
      <c r="H1986" s="35"/>
    </row>
    <row r="1987" spans="1:8" x14ac:dyDescent="0.2">
      <c r="A1987"/>
      <c r="B1987"/>
      <c r="C1987"/>
      <c r="D1987"/>
      <c r="E1987"/>
      <c r="F1987" s="29"/>
      <c r="G1987" s="29"/>
      <c r="H1987" s="35"/>
    </row>
    <row r="1988" spans="1:8" x14ac:dyDescent="0.2">
      <c r="A1988"/>
      <c r="B1988"/>
      <c r="C1988"/>
      <c r="D1988"/>
      <c r="E1988"/>
      <c r="F1988" s="29"/>
      <c r="G1988" s="29"/>
      <c r="H1988" s="35"/>
    </row>
    <row r="1989" spans="1:8" x14ac:dyDescent="0.2">
      <c r="A1989"/>
      <c r="B1989"/>
      <c r="C1989"/>
      <c r="D1989"/>
      <c r="E1989"/>
      <c r="F1989" s="29"/>
      <c r="G1989" s="29"/>
      <c r="H1989" s="35"/>
    </row>
    <row r="1990" spans="1:8" x14ac:dyDescent="0.2">
      <c r="A1990"/>
      <c r="B1990"/>
      <c r="C1990"/>
      <c r="D1990"/>
      <c r="E1990"/>
      <c r="F1990" s="29"/>
      <c r="G1990" s="29"/>
      <c r="H1990" s="35"/>
    </row>
    <row r="1991" spans="1:8" x14ac:dyDescent="0.2">
      <c r="A1991"/>
      <c r="B1991"/>
      <c r="C1991"/>
      <c r="D1991"/>
      <c r="E1991"/>
      <c r="F1991" s="29"/>
      <c r="G1991" s="29"/>
      <c r="H1991" s="35"/>
    </row>
    <row r="1992" spans="1:8" x14ac:dyDescent="0.2">
      <c r="A1992"/>
      <c r="B1992"/>
      <c r="C1992"/>
      <c r="D1992"/>
      <c r="E1992"/>
      <c r="F1992" s="29"/>
      <c r="G1992" s="29"/>
      <c r="H1992" s="35"/>
    </row>
    <row r="1993" spans="1:8" x14ac:dyDescent="0.2">
      <c r="A1993"/>
      <c r="B1993"/>
      <c r="C1993"/>
      <c r="D1993"/>
      <c r="E1993"/>
      <c r="F1993" s="29"/>
      <c r="G1993" s="29"/>
      <c r="H1993" s="35"/>
    </row>
    <row r="1994" spans="1:8" x14ac:dyDescent="0.2">
      <c r="A1994"/>
      <c r="B1994"/>
      <c r="C1994"/>
      <c r="D1994"/>
      <c r="E1994"/>
      <c r="F1994" s="29"/>
      <c r="G1994" s="29"/>
      <c r="H1994" s="35"/>
    </row>
    <row r="1995" spans="1:8" x14ac:dyDescent="0.2">
      <c r="A1995"/>
      <c r="B1995"/>
      <c r="C1995"/>
      <c r="D1995"/>
      <c r="E1995"/>
      <c r="F1995" s="29"/>
      <c r="G1995" s="29"/>
      <c r="H1995" s="35"/>
    </row>
    <row r="1996" spans="1:8" x14ac:dyDescent="0.2">
      <c r="A1996"/>
      <c r="B1996"/>
      <c r="C1996"/>
      <c r="D1996"/>
      <c r="E1996"/>
      <c r="F1996" s="29"/>
      <c r="G1996" s="29"/>
      <c r="H1996" s="35"/>
    </row>
    <row r="1997" spans="1:8" x14ac:dyDescent="0.2">
      <c r="A1997"/>
      <c r="B1997"/>
      <c r="C1997"/>
      <c r="D1997"/>
      <c r="E1997"/>
      <c r="F1997" s="29"/>
      <c r="G1997" s="29"/>
      <c r="H1997" s="35"/>
    </row>
    <row r="1998" spans="1:8" x14ac:dyDescent="0.2">
      <c r="A1998"/>
      <c r="B1998"/>
      <c r="C1998"/>
      <c r="D1998"/>
      <c r="E1998"/>
      <c r="F1998" s="29"/>
      <c r="G1998" s="29"/>
      <c r="H1998" s="35"/>
    </row>
    <row r="1999" spans="1:8" x14ac:dyDescent="0.2">
      <c r="A1999"/>
      <c r="B1999"/>
      <c r="C1999"/>
      <c r="D1999"/>
      <c r="E1999"/>
      <c r="F1999" s="29"/>
      <c r="G1999" s="29"/>
      <c r="H1999" s="35"/>
    </row>
    <row r="2000" spans="1:8" x14ac:dyDescent="0.2">
      <c r="A2000"/>
      <c r="B2000"/>
      <c r="C2000"/>
      <c r="D2000"/>
      <c r="E2000"/>
      <c r="F2000" s="29"/>
      <c r="G2000" s="29"/>
      <c r="H2000" s="35"/>
    </row>
    <row r="2001" spans="1:8" x14ac:dyDescent="0.2">
      <c r="A2001"/>
      <c r="B2001"/>
      <c r="C2001"/>
      <c r="D2001"/>
      <c r="E2001"/>
      <c r="F2001" s="29"/>
      <c r="G2001" s="29"/>
      <c r="H2001" s="35"/>
    </row>
    <row r="2002" spans="1:8" x14ac:dyDescent="0.2">
      <c r="A2002"/>
      <c r="B2002"/>
      <c r="C2002"/>
      <c r="D2002"/>
      <c r="E2002"/>
      <c r="F2002" s="29"/>
      <c r="G2002" s="29"/>
      <c r="H2002" s="35"/>
    </row>
    <row r="2003" spans="1:8" x14ac:dyDescent="0.2">
      <c r="A2003"/>
      <c r="B2003"/>
      <c r="C2003"/>
      <c r="D2003"/>
      <c r="E2003"/>
      <c r="F2003" s="29"/>
      <c r="G2003" s="29"/>
      <c r="H2003" s="35"/>
    </row>
    <row r="2004" spans="1:8" x14ac:dyDescent="0.2">
      <c r="A2004"/>
      <c r="B2004"/>
      <c r="C2004"/>
      <c r="D2004"/>
      <c r="E2004"/>
      <c r="F2004" s="29"/>
      <c r="G2004" s="29"/>
      <c r="H2004" s="35"/>
    </row>
    <row r="2005" spans="1:8" x14ac:dyDescent="0.2">
      <c r="A2005"/>
      <c r="B2005"/>
      <c r="C2005"/>
      <c r="D2005"/>
      <c r="E2005"/>
      <c r="F2005" s="29"/>
      <c r="G2005" s="29"/>
      <c r="H2005" s="35"/>
    </row>
    <row r="2006" spans="1:8" x14ac:dyDescent="0.2">
      <c r="A2006"/>
      <c r="B2006"/>
      <c r="C2006"/>
      <c r="D2006"/>
      <c r="E2006"/>
      <c r="F2006" s="29"/>
      <c r="G2006" s="29"/>
      <c r="H2006" s="35"/>
    </row>
    <row r="2007" spans="1:8" x14ac:dyDescent="0.2">
      <c r="A2007"/>
      <c r="B2007"/>
      <c r="C2007"/>
      <c r="D2007"/>
      <c r="E2007"/>
      <c r="F2007" s="29"/>
      <c r="G2007" s="29"/>
      <c r="H2007" s="35"/>
    </row>
    <row r="2008" spans="1:8" x14ac:dyDescent="0.2">
      <c r="A2008"/>
      <c r="B2008"/>
      <c r="C2008"/>
      <c r="D2008"/>
      <c r="E2008"/>
      <c r="F2008" s="29"/>
      <c r="G2008" s="29"/>
      <c r="H2008" s="35"/>
    </row>
    <row r="2009" spans="1:8" x14ac:dyDescent="0.2">
      <c r="A2009"/>
      <c r="B2009"/>
      <c r="C2009"/>
      <c r="D2009"/>
      <c r="E2009"/>
      <c r="F2009" s="29"/>
      <c r="G2009" s="29"/>
      <c r="H2009" s="35"/>
    </row>
    <row r="2010" spans="1:8" x14ac:dyDescent="0.2">
      <c r="A2010"/>
      <c r="B2010"/>
      <c r="C2010"/>
      <c r="D2010"/>
      <c r="E2010"/>
      <c r="F2010" s="29"/>
      <c r="G2010" s="29"/>
      <c r="H2010" s="35"/>
    </row>
    <row r="2011" spans="1:8" x14ac:dyDescent="0.2">
      <c r="A2011"/>
      <c r="B2011"/>
      <c r="C2011"/>
      <c r="D2011"/>
      <c r="E2011"/>
      <c r="F2011" s="29"/>
      <c r="G2011" s="29"/>
      <c r="H2011" s="35"/>
    </row>
    <row r="2012" spans="1:8" x14ac:dyDescent="0.2">
      <c r="A2012"/>
      <c r="B2012"/>
      <c r="C2012"/>
      <c r="D2012"/>
      <c r="E2012"/>
      <c r="F2012" s="29"/>
      <c r="G2012" s="29"/>
      <c r="H2012" s="35"/>
    </row>
    <row r="2013" spans="1:8" x14ac:dyDescent="0.2">
      <c r="A2013"/>
      <c r="B2013"/>
      <c r="C2013"/>
      <c r="D2013"/>
      <c r="E2013"/>
      <c r="F2013" s="29"/>
      <c r="G2013" s="29"/>
      <c r="H2013" s="35"/>
    </row>
    <row r="2014" spans="1:8" x14ac:dyDescent="0.2">
      <c r="A2014"/>
      <c r="B2014"/>
      <c r="C2014"/>
      <c r="D2014"/>
      <c r="E2014"/>
      <c r="F2014" s="29"/>
      <c r="G2014" s="29"/>
      <c r="H2014" s="35"/>
    </row>
    <row r="2015" spans="1:8" x14ac:dyDescent="0.2">
      <c r="A2015"/>
      <c r="B2015"/>
      <c r="C2015"/>
      <c r="D2015"/>
      <c r="E2015"/>
      <c r="F2015" s="29"/>
      <c r="G2015" s="29"/>
      <c r="H2015" s="35"/>
    </row>
    <row r="2016" spans="1:8" x14ac:dyDescent="0.2">
      <c r="A2016"/>
      <c r="B2016"/>
      <c r="C2016"/>
      <c r="D2016"/>
      <c r="E2016"/>
      <c r="F2016" s="29"/>
      <c r="G2016" s="29"/>
      <c r="H2016" s="35"/>
    </row>
    <row r="2017" spans="1:8" x14ac:dyDescent="0.2">
      <c r="A2017"/>
      <c r="B2017"/>
      <c r="C2017"/>
      <c r="D2017"/>
      <c r="E2017"/>
      <c r="F2017" s="29"/>
      <c r="G2017" s="29"/>
      <c r="H2017" s="35"/>
    </row>
    <row r="2018" spans="1:8" x14ac:dyDescent="0.2">
      <c r="A2018"/>
      <c r="B2018"/>
      <c r="C2018"/>
      <c r="D2018"/>
      <c r="E2018"/>
      <c r="F2018" s="29"/>
      <c r="G2018" s="29"/>
      <c r="H2018" s="35"/>
    </row>
    <row r="2019" spans="1:8" x14ac:dyDescent="0.2">
      <c r="A2019"/>
      <c r="B2019"/>
      <c r="C2019"/>
      <c r="D2019"/>
      <c r="E2019"/>
      <c r="F2019" s="29"/>
      <c r="G2019" s="29"/>
      <c r="H2019" s="35"/>
    </row>
    <row r="2020" spans="1:8" x14ac:dyDescent="0.2">
      <c r="A2020"/>
      <c r="B2020"/>
      <c r="C2020"/>
      <c r="D2020"/>
      <c r="E2020"/>
      <c r="F2020" s="29"/>
      <c r="G2020" s="29"/>
      <c r="H2020" s="35"/>
    </row>
    <row r="2021" spans="1:8" x14ac:dyDescent="0.2">
      <c r="A2021"/>
      <c r="B2021"/>
      <c r="C2021"/>
      <c r="D2021"/>
      <c r="E2021"/>
      <c r="F2021" s="29"/>
      <c r="G2021" s="29"/>
      <c r="H2021" s="35"/>
    </row>
    <row r="2022" spans="1:8" x14ac:dyDescent="0.2">
      <c r="A2022"/>
      <c r="B2022"/>
      <c r="C2022"/>
      <c r="D2022"/>
      <c r="E2022"/>
      <c r="F2022" s="29"/>
      <c r="G2022" s="29"/>
      <c r="H2022" s="35"/>
    </row>
    <row r="2023" spans="1:8" x14ac:dyDescent="0.2">
      <c r="A2023"/>
      <c r="B2023"/>
      <c r="C2023"/>
      <c r="D2023"/>
      <c r="E2023"/>
      <c r="F2023" s="29"/>
      <c r="G2023" s="29"/>
      <c r="H2023" s="35"/>
    </row>
    <row r="2024" spans="1:8" x14ac:dyDescent="0.2">
      <c r="A2024"/>
      <c r="B2024"/>
      <c r="C2024"/>
      <c r="D2024"/>
      <c r="E2024"/>
      <c r="F2024" s="29"/>
      <c r="G2024" s="29"/>
      <c r="H2024" s="35"/>
    </row>
    <row r="2025" spans="1:8" x14ac:dyDescent="0.2">
      <c r="A2025"/>
      <c r="B2025"/>
      <c r="C2025"/>
      <c r="D2025"/>
      <c r="E2025"/>
      <c r="F2025" s="29"/>
      <c r="G2025" s="29"/>
      <c r="H2025" s="35"/>
    </row>
    <row r="2026" spans="1:8" x14ac:dyDescent="0.2">
      <c r="A2026"/>
      <c r="B2026"/>
      <c r="C2026"/>
      <c r="D2026"/>
      <c r="E2026"/>
      <c r="F2026" s="29"/>
      <c r="G2026" s="29"/>
      <c r="H2026" s="35"/>
    </row>
    <row r="2027" spans="1:8" x14ac:dyDescent="0.2">
      <c r="A2027"/>
      <c r="B2027"/>
      <c r="C2027"/>
      <c r="D2027"/>
      <c r="E2027"/>
      <c r="F2027" s="29"/>
      <c r="G2027" s="29"/>
      <c r="H2027" s="35"/>
    </row>
    <row r="2028" spans="1:8" x14ac:dyDescent="0.2">
      <c r="A2028"/>
      <c r="B2028"/>
      <c r="C2028"/>
      <c r="D2028"/>
      <c r="E2028"/>
      <c r="F2028" s="29"/>
      <c r="G2028" s="29"/>
      <c r="H2028" s="35"/>
    </row>
    <row r="2029" spans="1:8" x14ac:dyDescent="0.2">
      <c r="A2029"/>
      <c r="B2029"/>
      <c r="C2029"/>
      <c r="D2029"/>
      <c r="E2029"/>
      <c r="F2029" s="29"/>
      <c r="G2029" s="29"/>
      <c r="H2029" s="35"/>
    </row>
    <row r="2030" spans="1:8" x14ac:dyDescent="0.2">
      <c r="A2030"/>
      <c r="B2030"/>
      <c r="C2030"/>
      <c r="D2030"/>
      <c r="E2030"/>
      <c r="F2030" s="29"/>
      <c r="G2030" s="29"/>
      <c r="H2030" s="35"/>
    </row>
    <row r="2031" spans="1:8" x14ac:dyDescent="0.2">
      <c r="A2031"/>
      <c r="B2031"/>
      <c r="C2031"/>
      <c r="D2031"/>
      <c r="E2031"/>
      <c r="F2031" s="29"/>
      <c r="G2031" s="29"/>
      <c r="H2031" s="35"/>
    </row>
    <row r="2032" spans="1:8" x14ac:dyDescent="0.2">
      <c r="A2032"/>
      <c r="B2032"/>
      <c r="C2032"/>
      <c r="D2032"/>
      <c r="E2032"/>
      <c r="F2032" s="29"/>
      <c r="G2032" s="29"/>
      <c r="H2032" s="35"/>
    </row>
    <row r="2033" spans="1:8" x14ac:dyDescent="0.2">
      <c r="A2033"/>
      <c r="B2033"/>
      <c r="C2033"/>
      <c r="D2033"/>
      <c r="E2033"/>
      <c r="F2033" s="29"/>
      <c r="G2033" s="29"/>
      <c r="H2033" s="35"/>
    </row>
    <row r="2034" spans="1:8" x14ac:dyDescent="0.2">
      <c r="A2034"/>
      <c r="B2034"/>
      <c r="C2034"/>
      <c r="D2034"/>
      <c r="E2034"/>
      <c r="F2034" s="29"/>
      <c r="G2034" s="29"/>
      <c r="H2034" s="35"/>
    </row>
    <row r="2035" spans="1:8" x14ac:dyDescent="0.2">
      <c r="A2035"/>
      <c r="B2035"/>
      <c r="C2035"/>
      <c r="D2035"/>
      <c r="E2035"/>
      <c r="F2035" s="29"/>
      <c r="G2035" s="29"/>
      <c r="H2035" s="35"/>
    </row>
    <row r="2036" spans="1:8" x14ac:dyDescent="0.2">
      <c r="A2036"/>
      <c r="B2036"/>
      <c r="C2036"/>
      <c r="D2036"/>
      <c r="E2036"/>
      <c r="F2036" s="29"/>
      <c r="G2036" s="29"/>
      <c r="H2036" s="35"/>
    </row>
    <row r="2037" spans="1:8" x14ac:dyDescent="0.2">
      <c r="A2037"/>
      <c r="B2037"/>
      <c r="C2037"/>
      <c r="D2037"/>
      <c r="E2037"/>
      <c r="F2037" s="29"/>
      <c r="G2037" s="29"/>
      <c r="H2037" s="35"/>
    </row>
    <row r="2038" spans="1:8" x14ac:dyDescent="0.2">
      <c r="A2038"/>
      <c r="B2038"/>
      <c r="C2038"/>
      <c r="D2038"/>
      <c r="E2038"/>
      <c r="F2038" s="29"/>
      <c r="G2038" s="29"/>
      <c r="H2038" s="35"/>
    </row>
    <row r="2039" spans="1:8" x14ac:dyDescent="0.2">
      <c r="A2039"/>
      <c r="B2039"/>
      <c r="C2039"/>
      <c r="D2039"/>
      <c r="E2039"/>
      <c r="F2039" s="29"/>
      <c r="G2039" s="29"/>
      <c r="H2039" s="35"/>
    </row>
    <row r="2040" spans="1:8" x14ac:dyDescent="0.2">
      <c r="A2040"/>
      <c r="B2040"/>
      <c r="C2040"/>
      <c r="D2040"/>
      <c r="E2040"/>
      <c r="F2040" s="29"/>
      <c r="G2040" s="29"/>
      <c r="H2040" s="35"/>
    </row>
    <row r="2041" spans="1:8" x14ac:dyDescent="0.2">
      <c r="A2041"/>
      <c r="B2041"/>
      <c r="C2041"/>
      <c r="D2041"/>
      <c r="E2041"/>
      <c r="F2041" s="29"/>
      <c r="G2041" s="29"/>
      <c r="H2041" s="35"/>
    </row>
    <row r="2042" spans="1:8" x14ac:dyDescent="0.2">
      <c r="A2042"/>
      <c r="B2042"/>
      <c r="C2042"/>
      <c r="D2042"/>
      <c r="E2042"/>
      <c r="F2042" s="29"/>
      <c r="G2042" s="29"/>
      <c r="H2042" s="35"/>
    </row>
    <row r="2043" spans="1:8" x14ac:dyDescent="0.2">
      <c r="A2043"/>
      <c r="B2043"/>
      <c r="C2043"/>
      <c r="D2043"/>
      <c r="E2043"/>
      <c r="F2043" s="29"/>
      <c r="G2043" s="29"/>
      <c r="H2043" s="35"/>
    </row>
    <row r="2044" spans="1:8" x14ac:dyDescent="0.2">
      <c r="A2044"/>
      <c r="B2044"/>
      <c r="C2044"/>
      <c r="D2044"/>
      <c r="E2044"/>
      <c r="F2044" s="29"/>
      <c r="G2044" s="29"/>
      <c r="H2044" s="35"/>
    </row>
    <row r="2045" spans="1:8" x14ac:dyDescent="0.2">
      <c r="A2045"/>
      <c r="B2045"/>
      <c r="C2045"/>
      <c r="D2045"/>
      <c r="E2045"/>
      <c r="F2045" s="29"/>
      <c r="G2045" s="29"/>
      <c r="H2045" s="35"/>
    </row>
    <row r="2046" spans="1:8" x14ac:dyDescent="0.2">
      <c r="A2046"/>
      <c r="B2046"/>
      <c r="C2046"/>
      <c r="D2046"/>
      <c r="E2046"/>
      <c r="F2046" s="29"/>
      <c r="G2046" s="29"/>
      <c r="H2046" s="35"/>
    </row>
    <row r="2047" spans="1:8" x14ac:dyDescent="0.2">
      <c r="A2047"/>
      <c r="B2047"/>
      <c r="C2047"/>
      <c r="D2047"/>
      <c r="E2047"/>
      <c r="F2047" s="29"/>
      <c r="G2047" s="29"/>
      <c r="H2047" s="35"/>
    </row>
    <row r="2048" spans="1:8" x14ac:dyDescent="0.2">
      <c r="A2048"/>
      <c r="B2048"/>
      <c r="C2048"/>
      <c r="D2048"/>
      <c r="E2048"/>
      <c r="F2048" s="29"/>
      <c r="G2048" s="29"/>
      <c r="H2048" s="35"/>
    </row>
    <row r="2049" spans="1:8" x14ac:dyDescent="0.2">
      <c r="A2049"/>
      <c r="B2049"/>
      <c r="C2049"/>
      <c r="D2049"/>
      <c r="E2049"/>
      <c r="F2049" s="29"/>
      <c r="G2049" s="29"/>
      <c r="H2049" s="35"/>
    </row>
    <row r="2050" spans="1:8" x14ac:dyDescent="0.2">
      <c r="A2050"/>
      <c r="B2050"/>
      <c r="C2050"/>
      <c r="D2050"/>
      <c r="E2050"/>
      <c r="F2050" s="29"/>
      <c r="G2050" s="29"/>
      <c r="H2050" s="35"/>
    </row>
    <row r="2051" spans="1:8" x14ac:dyDescent="0.2">
      <c r="A2051"/>
      <c r="B2051"/>
      <c r="C2051"/>
      <c r="D2051"/>
      <c r="E2051"/>
      <c r="F2051" s="29"/>
      <c r="G2051" s="29"/>
      <c r="H2051" s="35"/>
    </row>
    <row r="2052" spans="1:8" x14ac:dyDescent="0.2">
      <c r="A2052"/>
      <c r="B2052"/>
      <c r="C2052"/>
      <c r="D2052"/>
      <c r="E2052"/>
      <c r="F2052" s="29"/>
      <c r="G2052" s="29"/>
      <c r="H2052" s="35"/>
    </row>
    <row r="2053" spans="1:8" x14ac:dyDescent="0.2">
      <c r="A2053"/>
      <c r="B2053"/>
      <c r="C2053"/>
      <c r="D2053"/>
      <c r="E2053"/>
      <c r="F2053" s="29"/>
      <c r="G2053" s="29"/>
      <c r="H2053" s="35"/>
    </row>
    <row r="2054" spans="1:8" x14ac:dyDescent="0.2">
      <c r="A2054"/>
      <c r="B2054"/>
      <c r="C2054"/>
      <c r="D2054"/>
      <c r="E2054"/>
      <c r="F2054" s="29"/>
      <c r="G2054" s="29"/>
      <c r="H2054" s="35"/>
    </row>
    <row r="2055" spans="1:8" x14ac:dyDescent="0.2">
      <c r="A2055"/>
      <c r="B2055"/>
      <c r="C2055"/>
      <c r="D2055"/>
      <c r="E2055"/>
      <c r="F2055" s="29"/>
      <c r="G2055" s="29"/>
      <c r="H2055" s="35"/>
    </row>
    <row r="2056" spans="1:8" x14ac:dyDescent="0.2">
      <c r="A2056"/>
      <c r="B2056"/>
      <c r="C2056"/>
      <c r="D2056"/>
      <c r="E2056"/>
      <c r="F2056" s="29"/>
      <c r="G2056" s="29"/>
      <c r="H2056" s="35"/>
    </row>
    <row r="2057" spans="1:8" x14ac:dyDescent="0.2">
      <c r="A2057"/>
      <c r="B2057"/>
      <c r="C2057"/>
      <c r="D2057"/>
      <c r="E2057"/>
      <c r="F2057" s="29"/>
      <c r="G2057" s="29"/>
      <c r="H2057" s="35"/>
    </row>
    <row r="2058" spans="1:8" x14ac:dyDescent="0.2">
      <c r="A2058"/>
      <c r="B2058"/>
      <c r="C2058"/>
      <c r="D2058"/>
      <c r="E2058"/>
      <c r="F2058" s="29"/>
      <c r="G2058" s="29"/>
      <c r="H2058" s="35"/>
    </row>
    <row r="2059" spans="1:8" x14ac:dyDescent="0.2">
      <c r="A2059"/>
      <c r="B2059"/>
      <c r="C2059"/>
      <c r="D2059"/>
      <c r="E2059"/>
      <c r="F2059" s="29"/>
      <c r="G2059" s="29"/>
      <c r="H2059" s="35"/>
    </row>
    <row r="2060" spans="1:8" x14ac:dyDescent="0.2">
      <c r="A2060"/>
      <c r="B2060"/>
      <c r="C2060"/>
      <c r="D2060"/>
      <c r="E2060"/>
      <c r="F2060" s="29"/>
      <c r="G2060" s="29"/>
      <c r="H2060" s="35"/>
    </row>
    <row r="2061" spans="1:8" x14ac:dyDescent="0.2">
      <c r="A2061"/>
      <c r="B2061"/>
      <c r="C2061"/>
      <c r="D2061"/>
      <c r="E2061"/>
      <c r="F2061" s="29"/>
      <c r="G2061" s="29"/>
      <c r="H2061" s="35"/>
    </row>
    <row r="2062" spans="1:8" x14ac:dyDescent="0.2">
      <c r="A2062"/>
      <c r="B2062"/>
      <c r="C2062"/>
      <c r="D2062"/>
      <c r="E2062"/>
      <c r="F2062" s="29"/>
      <c r="G2062" s="29"/>
      <c r="H2062" s="35"/>
    </row>
    <row r="2063" spans="1:8" x14ac:dyDescent="0.2">
      <c r="A2063"/>
      <c r="B2063"/>
      <c r="C2063"/>
      <c r="D2063"/>
      <c r="E2063"/>
      <c r="F2063" s="29"/>
      <c r="G2063" s="29"/>
      <c r="H2063" s="35"/>
    </row>
    <row r="2064" spans="1:8" x14ac:dyDescent="0.2">
      <c r="A2064"/>
      <c r="B2064"/>
      <c r="C2064"/>
      <c r="D2064"/>
      <c r="E2064"/>
      <c r="F2064" s="29"/>
      <c r="G2064" s="29"/>
      <c r="H2064" s="35"/>
    </row>
    <row r="2065" spans="1:8" x14ac:dyDescent="0.2">
      <c r="A2065"/>
      <c r="B2065"/>
      <c r="C2065"/>
      <c r="D2065"/>
      <c r="E2065"/>
      <c r="F2065" s="29"/>
      <c r="G2065" s="29"/>
      <c r="H2065" s="35"/>
    </row>
    <row r="2066" spans="1:8" x14ac:dyDescent="0.2">
      <c r="A2066"/>
      <c r="B2066"/>
      <c r="C2066"/>
      <c r="D2066"/>
      <c r="E2066"/>
      <c r="F2066" s="29"/>
      <c r="G2066" s="29"/>
      <c r="H2066" s="35"/>
    </row>
    <row r="2067" spans="1:8" x14ac:dyDescent="0.2">
      <c r="A2067"/>
      <c r="B2067"/>
      <c r="C2067"/>
      <c r="D2067"/>
      <c r="E2067"/>
      <c r="F2067" s="29"/>
      <c r="G2067" s="29"/>
      <c r="H2067" s="35"/>
    </row>
    <row r="2068" spans="1:8" x14ac:dyDescent="0.2">
      <c r="A2068"/>
      <c r="B2068"/>
      <c r="C2068"/>
      <c r="D2068"/>
      <c r="E2068"/>
      <c r="F2068" s="29"/>
      <c r="G2068" s="29"/>
      <c r="H2068" s="35"/>
    </row>
    <row r="2069" spans="1:8" x14ac:dyDescent="0.2">
      <c r="A2069"/>
      <c r="B2069"/>
      <c r="C2069"/>
      <c r="D2069"/>
      <c r="E2069"/>
      <c r="F2069" s="29"/>
      <c r="G2069" s="29"/>
      <c r="H2069" s="35"/>
    </row>
    <row r="2070" spans="1:8" x14ac:dyDescent="0.2">
      <c r="A2070"/>
      <c r="B2070"/>
      <c r="C2070"/>
      <c r="D2070"/>
      <c r="E2070"/>
      <c r="F2070" s="29"/>
      <c r="G2070" s="29"/>
      <c r="H2070" s="35"/>
    </row>
    <row r="2071" spans="1:8" x14ac:dyDescent="0.2">
      <c r="A2071"/>
      <c r="B2071"/>
      <c r="C2071"/>
      <c r="D2071"/>
      <c r="E2071"/>
      <c r="F2071" s="29"/>
      <c r="G2071" s="29"/>
      <c r="H2071" s="35"/>
    </row>
    <row r="2072" spans="1:8" x14ac:dyDescent="0.2">
      <c r="A2072"/>
      <c r="B2072"/>
      <c r="C2072"/>
      <c r="D2072"/>
      <c r="E2072"/>
      <c r="F2072" s="29"/>
      <c r="G2072" s="29"/>
      <c r="H2072" s="35"/>
    </row>
    <row r="2073" spans="1:8" x14ac:dyDescent="0.2">
      <c r="A2073"/>
      <c r="B2073"/>
      <c r="C2073"/>
      <c r="D2073"/>
      <c r="E2073"/>
      <c r="F2073" s="29"/>
      <c r="G2073" s="29"/>
      <c r="H2073" s="35"/>
    </row>
    <row r="2074" spans="1:8" x14ac:dyDescent="0.2">
      <c r="A2074"/>
      <c r="B2074"/>
      <c r="C2074"/>
      <c r="D2074"/>
      <c r="E2074"/>
      <c r="F2074" s="29"/>
      <c r="G2074" s="29"/>
      <c r="H2074" s="35"/>
    </row>
    <row r="2075" spans="1:8" x14ac:dyDescent="0.2">
      <c r="A2075"/>
      <c r="B2075"/>
      <c r="C2075"/>
      <c r="D2075"/>
      <c r="E2075"/>
      <c r="F2075" s="29"/>
      <c r="G2075" s="29"/>
      <c r="H2075" s="35"/>
    </row>
    <row r="2076" spans="1:8" x14ac:dyDescent="0.2">
      <c r="A2076"/>
      <c r="B2076"/>
      <c r="C2076"/>
      <c r="D2076"/>
      <c r="E2076"/>
      <c r="F2076" s="29"/>
      <c r="G2076" s="29"/>
      <c r="H2076" s="35"/>
    </row>
    <row r="2077" spans="1:8" x14ac:dyDescent="0.2">
      <c r="A2077"/>
      <c r="B2077"/>
      <c r="C2077"/>
      <c r="D2077"/>
      <c r="E2077"/>
      <c r="F2077" s="29"/>
      <c r="G2077" s="29"/>
      <c r="H2077" s="35"/>
    </row>
    <row r="2078" spans="1:8" x14ac:dyDescent="0.2">
      <c r="A2078"/>
      <c r="B2078"/>
      <c r="C2078"/>
      <c r="D2078"/>
      <c r="E2078"/>
      <c r="F2078" s="29"/>
      <c r="G2078" s="29"/>
      <c r="H2078" s="35"/>
    </row>
    <row r="2079" spans="1:8" x14ac:dyDescent="0.2">
      <c r="A2079"/>
      <c r="B2079"/>
      <c r="C2079"/>
      <c r="D2079"/>
      <c r="E2079"/>
      <c r="F2079" s="29"/>
      <c r="G2079" s="29"/>
      <c r="H2079" s="35"/>
    </row>
    <row r="2080" spans="1:8" x14ac:dyDescent="0.2">
      <c r="A2080"/>
      <c r="B2080"/>
      <c r="C2080"/>
      <c r="D2080"/>
      <c r="E2080"/>
      <c r="F2080" s="29"/>
      <c r="G2080" s="29"/>
      <c r="H2080" s="35"/>
    </row>
    <row r="2081" spans="1:8" x14ac:dyDescent="0.2">
      <c r="A2081"/>
      <c r="B2081"/>
      <c r="C2081"/>
      <c r="D2081"/>
      <c r="E2081"/>
      <c r="F2081" s="29"/>
      <c r="G2081" s="29"/>
      <c r="H2081" s="35"/>
    </row>
    <row r="2082" spans="1:8" x14ac:dyDescent="0.2">
      <c r="A2082"/>
      <c r="B2082"/>
      <c r="C2082"/>
      <c r="D2082"/>
      <c r="E2082"/>
      <c r="F2082" s="29"/>
      <c r="G2082" s="29"/>
      <c r="H2082" s="35"/>
    </row>
    <row r="2083" spans="1:8" x14ac:dyDescent="0.2">
      <c r="A2083"/>
      <c r="B2083"/>
      <c r="C2083"/>
      <c r="D2083"/>
      <c r="E2083"/>
      <c r="F2083" s="29"/>
      <c r="G2083" s="29"/>
      <c r="H2083" s="35"/>
    </row>
    <row r="2084" spans="1:8" x14ac:dyDescent="0.2">
      <c r="A2084"/>
      <c r="B2084"/>
      <c r="C2084"/>
      <c r="D2084"/>
      <c r="E2084"/>
      <c r="F2084" s="29"/>
      <c r="G2084" s="29"/>
      <c r="H2084" s="35"/>
    </row>
    <row r="2085" spans="1:8" x14ac:dyDescent="0.2">
      <c r="A2085"/>
      <c r="B2085"/>
      <c r="C2085"/>
      <c r="D2085"/>
      <c r="E2085"/>
      <c r="F2085" s="29"/>
      <c r="G2085" s="29"/>
      <c r="H2085" s="35"/>
    </row>
    <row r="2086" spans="1:8" x14ac:dyDescent="0.2">
      <c r="A2086"/>
      <c r="B2086"/>
      <c r="C2086"/>
      <c r="D2086"/>
      <c r="E2086"/>
      <c r="F2086" s="29"/>
      <c r="G2086" s="29"/>
      <c r="H2086" s="35"/>
    </row>
    <row r="2087" spans="1:8" x14ac:dyDescent="0.2">
      <c r="A2087"/>
      <c r="B2087"/>
      <c r="C2087"/>
      <c r="D2087"/>
      <c r="E2087"/>
      <c r="F2087" s="29"/>
      <c r="G2087" s="29"/>
      <c r="H2087" s="35"/>
    </row>
    <row r="2088" spans="1:8" x14ac:dyDescent="0.2">
      <c r="A2088"/>
      <c r="B2088"/>
      <c r="C2088"/>
      <c r="D2088"/>
      <c r="E2088"/>
      <c r="F2088" s="29"/>
      <c r="G2088" s="29"/>
      <c r="H2088" s="35"/>
    </row>
    <row r="2089" spans="1:8" x14ac:dyDescent="0.2">
      <c r="A2089"/>
      <c r="B2089"/>
      <c r="C2089"/>
      <c r="D2089"/>
      <c r="E2089"/>
      <c r="F2089" s="29"/>
      <c r="G2089" s="29"/>
      <c r="H2089" s="35"/>
    </row>
    <row r="2090" spans="1:8" x14ac:dyDescent="0.2">
      <c r="A2090"/>
      <c r="B2090"/>
      <c r="C2090"/>
      <c r="D2090"/>
      <c r="E2090"/>
      <c r="F2090" s="29"/>
      <c r="G2090" s="29"/>
      <c r="H2090" s="35"/>
    </row>
    <row r="2091" spans="1:8" x14ac:dyDescent="0.2">
      <c r="A2091"/>
      <c r="B2091"/>
      <c r="C2091"/>
      <c r="D2091"/>
      <c r="E2091"/>
      <c r="F2091" s="29"/>
      <c r="G2091" s="29"/>
      <c r="H2091" s="35"/>
    </row>
    <row r="2092" spans="1:8" x14ac:dyDescent="0.2">
      <c r="A2092"/>
      <c r="B2092"/>
      <c r="C2092"/>
      <c r="D2092"/>
      <c r="E2092"/>
      <c r="F2092" s="29"/>
      <c r="G2092" s="29"/>
      <c r="H2092" s="35"/>
    </row>
    <row r="2093" spans="1:8" x14ac:dyDescent="0.2">
      <c r="A2093"/>
      <c r="B2093"/>
      <c r="C2093"/>
      <c r="D2093"/>
      <c r="E2093"/>
      <c r="F2093" s="29"/>
      <c r="G2093" s="29"/>
      <c r="H2093" s="35"/>
    </row>
    <row r="2094" spans="1:8" x14ac:dyDescent="0.2">
      <c r="A2094"/>
      <c r="B2094"/>
      <c r="C2094"/>
      <c r="D2094"/>
      <c r="E2094"/>
      <c r="F2094" s="29"/>
      <c r="G2094" s="29"/>
      <c r="H2094" s="35"/>
    </row>
    <row r="2095" spans="1:8" x14ac:dyDescent="0.2">
      <c r="A2095"/>
      <c r="B2095"/>
      <c r="C2095"/>
      <c r="D2095"/>
      <c r="E2095"/>
      <c r="F2095" s="29"/>
      <c r="G2095" s="29"/>
      <c r="H2095" s="35"/>
    </row>
    <row r="2096" spans="1:8" x14ac:dyDescent="0.2">
      <c r="A2096"/>
      <c r="B2096"/>
      <c r="C2096"/>
      <c r="D2096"/>
      <c r="E2096"/>
      <c r="F2096" s="29"/>
      <c r="G2096" s="29"/>
      <c r="H2096" s="35"/>
    </row>
    <row r="2097" spans="1:8" x14ac:dyDescent="0.2">
      <c r="A2097"/>
      <c r="B2097"/>
      <c r="C2097"/>
      <c r="D2097"/>
      <c r="E2097"/>
      <c r="F2097" s="29"/>
      <c r="G2097" s="29"/>
      <c r="H2097" s="35"/>
    </row>
    <row r="2098" spans="1:8" x14ac:dyDescent="0.2">
      <c r="A2098"/>
      <c r="B2098"/>
      <c r="C2098"/>
      <c r="D2098"/>
      <c r="E2098"/>
      <c r="F2098" s="29"/>
      <c r="G2098" s="29"/>
      <c r="H2098" s="35"/>
    </row>
    <row r="2099" spans="1:8" x14ac:dyDescent="0.2">
      <c r="A2099"/>
      <c r="B2099"/>
      <c r="C2099"/>
      <c r="D2099"/>
      <c r="E2099"/>
      <c r="F2099" s="29"/>
      <c r="G2099" s="29"/>
      <c r="H2099" s="35"/>
    </row>
    <row r="2100" spans="1:8" x14ac:dyDescent="0.2">
      <c r="A2100"/>
      <c r="B2100"/>
      <c r="C2100"/>
      <c r="D2100"/>
      <c r="E2100"/>
      <c r="F2100" s="29"/>
      <c r="G2100" s="29"/>
      <c r="H2100" s="35"/>
    </row>
    <row r="2101" spans="1:8" x14ac:dyDescent="0.2">
      <c r="A2101"/>
      <c r="B2101"/>
      <c r="C2101"/>
      <c r="D2101"/>
      <c r="E2101"/>
      <c r="F2101" s="29"/>
      <c r="G2101" s="29"/>
      <c r="H2101" s="35"/>
    </row>
    <row r="2102" spans="1:8" x14ac:dyDescent="0.2">
      <c r="A2102"/>
      <c r="B2102"/>
      <c r="C2102"/>
      <c r="D2102"/>
      <c r="E2102"/>
      <c r="F2102" s="29"/>
      <c r="G2102" s="29"/>
      <c r="H2102" s="35"/>
    </row>
    <row r="2103" spans="1:8" x14ac:dyDescent="0.2">
      <c r="A2103"/>
      <c r="B2103"/>
      <c r="C2103"/>
      <c r="D2103"/>
      <c r="E2103"/>
      <c r="F2103" s="29"/>
      <c r="G2103" s="29"/>
      <c r="H2103" s="35"/>
    </row>
    <row r="2104" spans="1:8" x14ac:dyDescent="0.2">
      <c r="A2104"/>
      <c r="B2104"/>
      <c r="C2104"/>
      <c r="D2104"/>
      <c r="E2104"/>
      <c r="F2104" s="29"/>
      <c r="G2104" s="29"/>
      <c r="H2104" s="35"/>
    </row>
    <row r="2105" spans="1:8" x14ac:dyDescent="0.2">
      <c r="A2105"/>
      <c r="B2105"/>
      <c r="C2105"/>
      <c r="D2105"/>
      <c r="E2105"/>
      <c r="F2105" s="29"/>
      <c r="G2105" s="29"/>
      <c r="H2105" s="35"/>
    </row>
    <row r="2106" spans="1:8" x14ac:dyDescent="0.2">
      <c r="A2106"/>
      <c r="B2106"/>
      <c r="C2106"/>
      <c r="D2106"/>
      <c r="E2106"/>
      <c r="F2106" s="29"/>
      <c r="G2106" s="29"/>
      <c r="H2106" s="35"/>
    </row>
    <row r="2107" spans="1:8" x14ac:dyDescent="0.2">
      <c r="A2107"/>
      <c r="B2107"/>
      <c r="C2107"/>
      <c r="D2107"/>
      <c r="E2107"/>
      <c r="F2107" s="29"/>
      <c r="G2107" s="29"/>
      <c r="H2107" s="35"/>
    </row>
    <row r="2108" spans="1:8" x14ac:dyDescent="0.2">
      <c r="A2108"/>
      <c r="B2108"/>
      <c r="C2108"/>
      <c r="D2108"/>
      <c r="E2108"/>
      <c r="F2108" s="29"/>
      <c r="G2108" s="29"/>
      <c r="H2108" s="35"/>
    </row>
    <row r="2109" spans="1:8" x14ac:dyDescent="0.2">
      <c r="A2109"/>
      <c r="B2109"/>
      <c r="C2109"/>
      <c r="D2109"/>
      <c r="E2109"/>
      <c r="F2109" s="29"/>
      <c r="G2109" s="29"/>
      <c r="H2109" s="35"/>
    </row>
    <row r="2110" spans="1:8" x14ac:dyDescent="0.2">
      <c r="A2110"/>
      <c r="B2110"/>
      <c r="C2110"/>
      <c r="D2110"/>
      <c r="E2110"/>
      <c r="F2110" s="29"/>
      <c r="G2110" s="29"/>
      <c r="H2110" s="35"/>
    </row>
    <row r="2111" spans="1:8" x14ac:dyDescent="0.2">
      <c r="A2111"/>
      <c r="B2111"/>
      <c r="C2111"/>
      <c r="D2111"/>
      <c r="E2111"/>
      <c r="F2111" s="29"/>
      <c r="G2111" s="29"/>
      <c r="H2111" s="35"/>
    </row>
    <row r="2112" spans="1:8" x14ac:dyDescent="0.2">
      <c r="A2112"/>
      <c r="B2112"/>
      <c r="C2112"/>
      <c r="D2112"/>
      <c r="E2112"/>
      <c r="F2112" s="29"/>
      <c r="G2112" s="29"/>
      <c r="H2112" s="35"/>
    </row>
    <row r="2113" spans="1:8" x14ac:dyDescent="0.2">
      <c r="A2113"/>
      <c r="B2113"/>
      <c r="C2113"/>
      <c r="D2113"/>
      <c r="E2113"/>
      <c r="F2113" s="29"/>
      <c r="G2113" s="29"/>
      <c r="H2113" s="35"/>
    </row>
    <row r="2114" spans="1:8" x14ac:dyDescent="0.2">
      <c r="A2114"/>
      <c r="B2114"/>
      <c r="C2114"/>
      <c r="D2114"/>
      <c r="E2114"/>
      <c r="F2114" s="29"/>
      <c r="G2114" s="29"/>
      <c r="H2114" s="35"/>
    </row>
    <row r="2115" spans="1:8" x14ac:dyDescent="0.2">
      <c r="A2115"/>
      <c r="B2115"/>
      <c r="C2115"/>
      <c r="D2115"/>
      <c r="E2115"/>
      <c r="F2115" s="29"/>
      <c r="G2115" s="29"/>
      <c r="H2115" s="35"/>
    </row>
    <row r="2116" spans="1:8" x14ac:dyDescent="0.2">
      <c r="A2116"/>
      <c r="B2116"/>
      <c r="C2116"/>
      <c r="D2116"/>
      <c r="E2116"/>
      <c r="F2116" s="29"/>
      <c r="G2116" s="29"/>
      <c r="H2116" s="35"/>
    </row>
    <row r="2117" spans="1:8" x14ac:dyDescent="0.2">
      <c r="A2117"/>
      <c r="B2117"/>
      <c r="C2117"/>
      <c r="D2117"/>
      <c r="E2117"/>
      <c r="F2117" s="29"/>
      <c r="G2117" s="29"/>
      <c r="H2117" s="35"/>
    </row>
    <row r="2118" spans="1:8" x14ac:dyDescent="0.2">
      <c r="A2118"/>
      <c r="B2118"/>
      <c r="C2118"/>
      <c r="D2118"/>
      <c r="E2118"/>
      <c r="F2118" s="29"/>
      <c r="G2118" s="29"/>
      <c r="H2118" s="35"/>
    </row>
    <row r="2119" spans="1:8" x14ac:dyDescent="0.2">
      <c r="A2119"/>
      <c r="B2119"/>
      <c r="C2119"/>
      <c r="D2119"/>
      <c r="E2119"/>
      <c r="F2119" s="29"/>
      <c r="G2119" s="29"/>
      <c r="H2119" s="35"/>
    </row>
    <row r="2120" spans="1:8" x14ac:dyDescent="0.2">
      <c r="A2120"/>
      <c r="B2120"/>
      <c r="C2120"/>
      <c r="D2120"/>
      <c r="E2120"/>
      <c r="F2120" s="29"/>
      <c r="G2120" s="29"/>
      <c r="H2120" s="35"/>
    </row>
    <row r="2121" spans="1:8" x14ac:dyDescent="0.2">
      <c r="A2121"/>
      <c r="B2121"/>
      <c r="C2121"/>
      <c r="D2121"/>
      <c r="E2121"/>
      <c r="F2121" s="29"/>
      <c r="G2121" s="29"/>
      <c r="H2121" s="35"/>
    </row>
    <row r="2122" spans="1:8" x14ac:dyDescent="0.2">
      <c r="A2122"/>
      <c r="B2122"/>
      <c r="C2122"/>
      <c r="D2122"/>
      <c r="E2122"/>
      <c r="F2122" s="29"/>
      <c r="G2122" s="29"/>
      <c r="H2122" s="35"/>
    </row>
    <row r="2123" spans="1:8" x14ac:dyDescent="0.2">
      <c r="A2123"/>
      <c r="B2123"/>
      <c r="C2123"/>
      <c r="D2123"/>
      <c r="E2123"/>
      <c r="F2123" s="29"/>
      <c r="G2123" s="29"/>
      <c r="H2123" s="35"/>
    </row>
    <row r="2124" spans="1:8" x14ac:dyDescent="0.2">
      <c r="A2124"/>
      <c r="B2124"/>
      <c r="C2124"/>
      <c r="D2124"/>
      <c r="E2124"/>
      <c r="F2124" s="29"/>
      <c r="G2124" s="29"/>
      <c r="H2124" s="35"/>
    </row>
    <row r="2125" spans="1:8" x14ac:dyDescent="0.2">
      <c r="A2125"/>
      <c r="B2125"/>
      <c r="C2125"/>
      <c r="D2125"/>
      <c r="E2125"/>
      <c r="F2125" s="29"/>
      <c r="G2125" s="29"/>
      <c r="H2125" s="35"/>
    </row>
    <row r="2126" spans="1:8" x14ac:dyDescent="0.2">
      <c r="A2126"/>
      <c r="B2126"/>
      <c r="C2126"/>
      <c r="D2126"/>
      <c r="E2126"/>
      <c r="F2126" s="29"/>
      <c r="G2126" s="29"/>
      <c r="H2126" s="35"/>
    </row>
    <row r="2127" spans="1:8" x14ac:dyDescent="0.2">
      <c r="A2127"/>
      <c r="B2127"/>
      <c r="C2127"/>
      <c r="D2127"/>
      <c r="E2127"/>
      <c r="F2127" s="29"/>
      <c r="G2127" s="29"/>
      <c r="H2127" s="35"/>
    </row>
    <row r="2128" spans="1:8" x14ac:dyDescent="0.2">
      <c r="A2128"/>
      <c r="B2128"/>
      <c r="C2128"/>
      <c r="D2128"/>
      <c r="E2128"/>
      <c r="F2128" s="29"/>
      <c r="G2128" s="29"/>
      <c r="H2128" s="35"/>
    </row>
    <row r="2129" spans="1:8" x14ac:dyDescent="0.2">
      <c r="A2129"/>
      <c r="B2129"/>
      <c r="C2129"/>
      <c r="D2129"/>
      <c r="E2129"/>
      <c r="F2129" s="29"/>
      <c r="G2129" s="29"/>
      <c r="H2129" s="35"/>
    </row>
    <row r="2130" spans="1:8" x14ac:dyDescent="0.2">
      <c r="A2130"/>
      <c r="B2130"/>
      <c r="C2130"/>
      <c r="D2130"/>
      <c r="E2130"/>
      <c r="F2130" s="29"/>
      <c r="G2130" s="29"/>
      <c r="H2130" s="35"/>
    </row>
    <row r="2131" spans="1:8" x14ac:dyDescent="0.2">
      <c r="A2131"/>
      <c r="B2131"/>
      <c r="C2131"/>
      <c r="D2131"/>
      <c r="E2131"/>
      <c r="F2131" s="29"/>
      <c r="G2131" s="29"/>
      <c r="H2131" s="35"/>
    </row>
    <row r="2132" spans="1:8" x14ac:dyDescent="0.2">
      <c r="A2132"/>
      <c r="B2132"/>
      <c r="C2132"/>
      <c r="D2132"/>
      <c r="E2132"/>
      <c r="F2132" s="29"/>
      <c r="G2132" s="29"/>
      <c r="H2132" s="35"/>
    </row>
    <row r="2133" spans="1:8" x14ac:dyDescent="0.2">
      <c r="A2133"/>
      <c r="B2133"/>
      <c r="C2133"/>
      <c r="D2133"/>
      <c r="E2133"/>
      <c r="F2133" s="29"/>
      <c r="G2133" s="29"/>
      <c r="H2133" s="35"/>
    </row>
    <row r="2134" spans="1:8" x14ac:dyDescent="0.2">
      <c r="A2134"/>
      <c r="B2134"/>
      <c r="C2134"/>
      <c r="D2134"/>
      <c r="E2134"/>
      <c r="F2134" s="29"/>
      <c r="G2134" s="29"/>
      <c r="H2134" s="35"/>
    </row>
    <row r="2135" spans="1:8" x14ac:dyDescent="0.2">
      <c r="A2135"/>
      <c r="B2135"/>
      <c r="C2135"/>
      <c r="D2135"/>
      <c r="E2135"/>
      <c r="F2135" s="29"/>
      <c r="G2135" s="29"/>
      <c r="H2135" s="35"/>
    </row>
    <row r="2136" spans="1:8" x14ac:dyDescent="0.2">
      <c r="A2136"/>
      <c r="B2136"/>
      <c r="C2136"/>
      <c r="D2136"/>
      <c r="E2136"/>
      <c r="F2136" s="29"/>
      <c r="G2136" s="29"/>
      <c r="H2136" s="35"/>
    </row>
    <row r="2137" spans="1:8" x14ac:dyDescent="0.2">
      <c r="A2137"/>
      <c r="B2137"/>
      <c r="C2137"/>
      <c r="D2137"/>
      <c r="E2137"/>
      <c r="F2137" s="29"/>
      <c r="G2137" s="29"/>
      <c r="H2137" s="35"/>
    </row>
    <row r="2138" spans="1:8" x14ac:dyDescent="0.2">
      <c r="A2138"/>
      <c r="B2138"/>
      <c r="C2138"/>
      <c r="D2138"/>
      <c r="E2138"/>
      <c r="F2138" s="29"/>
      <c r="G2138" s="29"/>
      <c r="H2138" s="35"/>
    </row>
    <row r="2139" spans="1:8" x14ac:dyDescent="0.2">
      <c r="A2139"/>
      <c r="B2139"/>
      <c r="C2139"/>
      <c r="D2139"/>
      <c r="E2139"/>
      <c r="F2139" s="29"/>
      <c r="G2139" s="29"/>
      <c r="H2139" s="35"/>
    </row>
    <row r="2140" spans="1:8" x14ac:dyDescent="0.2">
      <c r="A2140"/>
      <c r="B2140"/>
      <c r="C2140"/>
      <c r="D2140"/>
      <c r="E2140"/>
      <c r="F2140" s="29"/>
      <c r="G2140" s="29"/>
      <c r="H2140" s="35"/>
    </row>
    <row r="2141" spans="1:8" x14ac:dyDescent="0.2">
      <c r="A2141"/>
      <c r="B2141"/>
      <c r="C2141"/>
      <c r="D2141"/>
      <c r="E2141"/>
      <c r="F2141" s="29"/>
      <c r="G2141" s="29"/>
      <c r="H2141" s="35"/>
    </row>
    <row r="2142" spans="1:8" x14ac:dyDescent="0.2">
      <c r="A2142"/>
      <c r="B2142"/>
      <c r="C2142"/>
      <c r="D2142"/>
      <c r="E2142"/>
      <c r="F2142" s="29"/>
      <c r="G2142" s="29"/>
      <c r="H2142" s="35"/>
    </row>
    <row r="2143" spans="1:8" x14ac:dyDescent="0.2">
      <c r="A2143"/>
      <c r="B2143"/>
      <c r="C2143"/>
      <c r="D2143"/>
      <c r="E2143"/>
      <c r="F2143" s="29"/>
      <c r="G2143" s="29"/>
      <c r="H2143" s="35"/>
    </row>
    <row r="2144" spans="1:8" x14ac:dyDescent="0.2">
      <c r="A2144"/>
      <c r="B2144"/>
      <c r="C2144"/>
      <c r="D2144"/>
      <c r="E2144"/>
      <c r="F2144" s="29"/>
      <c r="G2144" s="29"/>
      <c r="H2144" s="35"/>
    </row>
    <row r="2145" spans="1:8" x14ac:dyDescent="0.2">
      <c r="A2145"/>
      <c r="B2145"/>
      <c r="C2145"/>
      <c r="D2145"/>
      <c r="E2145"/>
      <c r="F2145" s="29"/>
      <c r="G2145" s="29"/>
      <c r="H2145" s="35"/>
    </row>
    <row r="2146" spans="1:8" x14ac:dyDescent="0.2">
      <c r="A2146"/>
      <c r="B2146"/>
      <c r="C2146"/>
      <c r="D2146"/>
      <c r="E2146"/>
      <c r="F2146" s="29"/>
      <c r="G2146" s="29"/>
      <c r="H2146" s="35"/>
    </row>
    <row r="2147" spans="1:8" x14ac:dyDescent="0.2">
      <c r="A2147"/>
      <c r="B2147"/>
      <c r="C2147"/>
      <c r="D2147"/>
      <c r="E2147"/>
      <c r="F2147" s="29"/>
      <c r="G2147" s="29"/>
      <c r="H2147" s="35"/>
    </row>
    <row r="2148" spans="1:8" x14ac:dyDescent="0.2">
      <c r="A2148"/>
      <c r="B2148"/>
      <c r="C2148"/>
      <c r="D2148"/>
      <c r="E2148"/>
      <c r="F2148" s="29"/>
      <c r="G2148" s="29"/>
      <c r="H2148" s="35"/>
    </row>
    <row r="2149" spans="1:8" x14ac:dyDescent="0.2">
      <c r="A2149"/>
      <c r="B2149"/>
      <c r="C2149"/>
      <c r="D2149"/>
      <c r="E2149"/>
      <c r="F2149" s="29"/>
      <c r="G2149" s="29"/>
      <c r="H2149" s="35"/>
    </row>
    <row r="2150" spans="1:8" x14ac:dyDescent="0.2">
      <c r="A2150"/>
      <c r="B2150"/>
      <c r="C2150"/>
      <c r="D2150"/>
      <c r="E2150"/>
      <c r="F2150" s="29"/>
      <c r="G2150" s="29"/>
      <c r="H2150" s="35"/>
    </row>
    <row r="2151" spans="1:8" x14ac:dyDescent="0.2">
      <c r="A2151"/>
      <c r="B2151"/>
      <c r="C2151"/>
      <c r="D2151"/>
      <c r="E2151"/>
      <c r="F2151" s="29"/>
      <c r="G2151" s="29"/>
      <c r="H2151" s="35"/>
    </row>
    <row r="2152" spans="1:8" x14ac:dyDescent="0.2">
      <c r="A2152"/>
      <c r="B2152"/>
      <c r="C2152"/>
      <c r="D2152"/>
      <c r="E2152"/>
      <c r="F2152" s="29"/>
      <c r="G2152" s="29"/>
      <c r="H2152" s="35"/>
    </row>
    <row r="2153" spans="1:8" x14ac:dyDescent="0.2">
      <c r="A2153"/>
      <c r="B2153"/>
      <c r="C2153"/>
      <c r="D2153"/>
      <c r="E2153"/>
      <c r="F2153" s="29"/>
      <c r="G2153" s="29"/>
      <c r="H2153" s="35"/>
    </row>
    <row r="2154" spans="1:8" x14ac:dyDescent="0.2">
      <c r="A2154"/>
      <c r="B2154"/>
      <c r="C2154"/>
      <c r="D2154"/>
      <c r="E2154"/>
      <c r="F2154" s="29"/>
      <c r="G2154" s="29"/>
      <c r="H2154" s="35"/>
    </row>
    <row r="2155" spans="1:8" x14ac:dyDescent="0.2">
      <c r="A2155"/>
      <c r="B2155"/>
      <c r="C2155"/>
      <c r="D2155"/>
      <c r="E2155"/>
      <c r="F2155" s="29"/>
      <c r="G2155" s="29"/>
      <c r="H2155" s="35"/>
    </row>
    <row r="2156" spans="1:8" x14ac:dyDescent="0.2">
      <c r="A2156"/>
      <c r="B2156"/>
      <c r="C2156"/>
      <c r="D2156"/>
      <c r="E2156"/>
      <c r="F2156" s="29"/>
      <c r="G2156" s="29"/>
      <c r="H2156" s="35"/>
    </row>
    <row r="2157" spans="1:8" x14ac:dyDescent="0.2">
      <c r="A2157"/>
      <c r="B2157"/>
      <c r="C2157"/>
      <c r="D2157"/>
      <c r="E2157"/>
      <c r="F2157" s="29"/>
      <c r="G2157" s="29"/>
      <c r="H2157" s="35"/>
    </row>
    <row r="2158" spans="1:8" x14ac:dyDescent="0.2">
      <c r="A2158"/>
      <c r="B2158"/>
      <c r="C2158"/>
      <c r="D2158"/>
      <c r="E2158"/>
      <c r="F2158" s="29"/>
      <c r="G2158" s="29"/>
      <c r="H2158" s="35"/>
    </row>
    <row r="2159" spans="1:8" x14ac:dyDescent="0.2">
      <c r="A2159"/>
      <c r="B2159"/>
      <c r="C2159"/>
      <c r="D2159"/>
      <c r="E2159"/>
      <c r="F2159" s="29"/>
      <c r="G2159" s="29"/>
      <c r="H2159" s="35"/>
    </row>
    <row r="2160" spans="1:8" x14ac:dyDescent="0.2">
      <c r="A2160"/>
      <c r="B2160"/>
      <c r="C2160"/>
      <c r="D2160"/>
      <c r="E2160"/>
      <c r="F2160" s="29"/>
      <c r="G2160" s="29"/>
      <c r="H2160" s="35"/>
    </row>
    <row r="2161" spans="1:8" x14ac:dyDescent="0.2">
      <c r="A2161"/>
      <c r="B2161"/>
      <c r="C2161"/>
      <c r="D2161"/>
      <c r="E2161"/>
      <c r="F2161" s="29"/>
      <c r="G2161" s="29"/>
      <c r="H2161" s="35"/>
    </row>
    <row r="2162" spans="1:8" x14ac:dyDescent="0.2">
      <c r="A2162"/>
      <c r="B2162"/>
      <c r="C2162"/>
      <c r="D2162"/>
      <c r="E2162"/>
      <c r="F2162" s="29"/>
      <c r="G2162" s="29"/>
      <c r="H2162" s="35"/>
    </row>
    <row r="2163" spans="1:8" x14ac:dyDescent="0.2">
      <c r="A2163"/>
      <c r="B2163"/>
      <c r="C2163"/>
      <c r="D2163"/>
      <c r="E2163"/>
      <c r="F2163" s="29"/>
      <c r="G2163" s="29"/>
      <c r="H2163" s="35"/>
    </row>
    <row r="2164" spans="1:8" x14ac:dyDescent="0.2">
      <c r="A2164"/>
      <c r="B2164"/>
      <c r="C2164"/>
      <c r="D2164"/>
      <c r="E2164"/>
      <c r="F2164" s="29"/>
      <c r="G2164" s="29"/>
      <c r="H2164" s="35"/>
    </row>
    <row r="2165" spans="1:8" x14ac:dyDescent="0.2">
      <c r="A2165"/>
      <c r="B2165"/>
      <c r="C2165"/>
      <c r="D2165"/>
      <c r="E2165"/>
      <c r="F2165" s="29"/>
      <c r="G2165" s="29"/>
      <c r="H2165" s="35"/>
    </row>
    <row r="2166" spans="1:8" x14ac:dyDescent="0.2">
      <c r="A2166"/>
      <c r="B2166"/>
      <c r="C2166"/>
      <c r="D2166"/>
      <c r="E2166"/>
      <c r="F2166" s="29"/>
      <c r="G2166" s="29"/>
      <c r="H2166" s="35"/>
    </row>
    <row r="2167" spans="1:8" x14ac:dyDescent="0.2">
      <c r="A2167"/>
      <c r="B2167"/>
      <c r="C2167"/>
      <c r="D2167"/>
      <c r="E2167"/>
      <c r="F2167" s="29"/>
      <c r="G2167" s="29"/>
      <c r="H2167" s="35"/>
    </row>
    <row r="2168" spans="1:8" x14ac:dyDescent="0.2">
      <c r="A2168"/>
      <c r="B2168"/>
      <c r="C2168"/>
      <c r="D2168"/>
      <c r="E2168"/>
      <c r="F2168" s="29"/>
      <c r="G2168" s="29"/>
      <c r="H2168" s="35"/>
    </row>
    <row r="2169" spans="1:8" x14ac:dyDescent="0.2">
      <c r="A2169"/>
      <c r="B2169"/>
      <c r="C2169"/>
      <c r="D2169"/>
      <c r="E2169"/>
      <c r="F2169" s="29"/>
      <c r="G2169" s="29"/>
      <c r="H2169" s="35"/>
    </row>
    <row r="2170" spans="1:8" x14ac:dyDescent="0.2">
      <c r="A2170"/>
      <c r="B2170"/>
      <c r="C2170"/>
      <c r="D2170"/>
      <c r="E2170"/>
      <c r="F2170" s="29"/>
      <c r="G2170" s="29"/>
      <c r="H2170" s="35"/>
    </row>
    <row r="2171" spans="1:8" x14ac:dyDescent="0.2">
      <c r="A2171"/>
      <c r="B2171"/>
      <c r="C2171"/>
      <c r="D2171"/>
      <c r="E2171"/>
      <c r="F2171" s="29"/>
      <c r="G2171" s="29"/>
      <c r="H2171" s="35"/>
    </row>
    <row r="2172" spans="1:8" x14ac:dyDescent="0.2">
      <c r="A2172"/>
      <c r="B2172"/>
      <c r="C2172"/>
      <c r="D2172"/>
      <c r="E2172"/>
      <c r="F2172" s="29"/>
      <c r="G2172" s="29"/>
      <c r="H2172" s="35"/>
    </row>
    <row r="2173" spans="1:8" x14ac:dyDescent="0.2">
      <c r="A2173"/>
      <c r="B2173"/>
      <c r="C2173"/>
      <c r="D2173"/>
      <c r="E2173"/>
      <c r="F2173" s="29"/>
      <c r="G2173" s="29"/>
      <c r="H2173" s="35"/>
    </row>
    <row r="2174" spans="1:8" x14ac:dyDescent="0.2">
      <c r="A2174"/>
      <c r="B2174"/>
      <c r="C2174"/>
      <c r="D2174"/>
      <c r="E2174"/>
      <c r="F2174" s="29"/>
      <c r="G2174" s="29"/>
      <c r="H2174" s="35"/>
    </row>
    <row r="2175" spans="1:8" x14ac:dyDescent="0.2">
      <c r="A2175"/>
      <c r="B2175"/>
      <c r="C2175"/>
      <c r="D2175"/>
      <c r="E2175"/>
      <c r="F2175" s="29"/>
      <c r="G2175" s="29"/>
      <c r="H2175" s="35"/>
    </row>
    <row r="2176" spans="1:8" x14ac:dyDescent="0.2">
      <c r="A2176"/>
      <c r="B2176"/>
      <c r="C2176"/>
      <c r="D2176"/>
      <c r="E2176"/>
      <c r="F2176" s="29"/>
      <c r="G2176" s="29"/>
      <c r="H2176" s="35"/>
    </row>
    <row r="2177" spans="1:8" x14ac:dyDescent="0.2">
      <c r="A2177"/>
      <c r="B2177"/>
      <c r="C2177"/>
      <c r="D2177"/>
      <c r="E2177"/>
      <c r="F2177" s="29"/>
      <c r="G2177" s="29"/>
      <c r="H2177" s="35"/>
    </row>
    <row r="2178" spans="1:8" x14ac:dyDescent="0.2">
      <c r="A2178"/>
      <c r="B2178"/>
      <c r="C2178"/>
      <c r="D2178"/>
      <c r="E2178"/>
      <c r="F2178" s="29"/>
      <c r="G2178" s="29"/>
      <c r="H2178" s="35"/>
    </row>
    <row r="2179" spans="1:8" x14ac:dyDescent="0.2">
      <c r="A2179"/>
      <c r="B2179"/>
      <c r="C2179"/>
      <c r="D2179"/>
      <c r="E2179"/>
      <c r="F2179" s="29"/>
      <c r="G2179" s="29"/>
      <c r="H2179" s="35"/>
    </row>
    <row r="2180" spans="1:8" x14ac:dyDescent="0.2">
      <c r="A2180"/>
      <c r="B2180"/>
      <c r="C2180"/>
      <c r="D2180"/>
      <c r="E2180"/>
      <c r="F2180" s="29"/>
      <c r="G2180" s="29"/>
      <c r="H2180" s="35"/>
    </row>
    <row r="2181" spans="1:8" x14ac:dyDescent="0.2">
      <c r="A2181"/>
      <c r="B2181"/>
      <c r="C2181"/>
      <c r="D2181"/>
      <c r="E2181"/>
      <c r="F2181" s="29"/>
      <c r="G2181" s="29"/>
      <c r="H2181" s="35"/>
    </row>
    <row r="2182" spans="1:8" x14ac:dyDescent="0.2">
      <c r="A2182"/>
      <c r="B2182"/>
      <c r="C2182"/>
      <c r="D2182"/>
      <c r="E2182"/>
      <c r="F2182" s="29"/>
      <c r="G2182" s="29"/>
      <c r="H2182" s="35"/>
    </row>
    <row r="2183" spans="1:8" x14ac:dyDescent="0.2">
      <c r="A2183"/>
      <c r="B2183"/>
      <c r="C2183"/>
      <c r="D2183"/>
      <c r="E2183"/>
      <c r="F2183" s="29"/>
      <c r="G2183" s="29"/>
      <c r="H2183" s="35"/>
    </row>
    <row r="2184" spans="1:8" x14ac:dyDescent="0.2">
      <c r="A2184"/>
      <c r="B2184"/>
      <c r="C2184"/>
      <c r="D2184"/>
      <c r="E2184"/>
      <c r="F2184" s="29"/>
      <c r="G2184" s="29"/>
      <c r="H2184" s="35"/>
    </row>
    <row r="2185" spans="1:8" x14ac:dyDescent="0.2">
      <c r="A2185"/>
      <c r="B2185"/>
      <c r="C2185"/>
      <c r="D2185"/>
      <c r="E2185"/>
      <c r="F2185" s="29"/>
      <c r="G2185" s="29"/>
      <c r="H2185" s="35"/>
    </row>
    <row r="2186" spans="1:8" x14ac:dyDescent="0.2">
      <c r="A2186"/>
      <c r="B2186"/>
      <c r="C2186"/>
      <c r="D2186"/>
      <c r="E2186"/>
      <c r="F2186" s="29"/>
      <c r="G2186" s="29"/>
      <c r="H2186" s="35"/>
    </row>
    <row r="2187" spans="1:8" x14ac:dyDescent="0.2">
      <c r="A2187"/>
      <c r="B2187"/>
      <c r="C2187"/>
      <c r="D2187"/>
      <c r="E2187"/>
      <c r="F2187" s="29"/>
      <c r="G2187" s="29"/>
      <c r="H2187" s="35"/>
    </row>
    <row r="2188" spans="1:8" x14ac:dyDescent="0.2">
      <c r="A2188"/>
      <c r="B2188"/>
      <c r="C2188"/>
      <c r="D2188"/>
      <c r="E2188"/>
      <c r="F2188" s="29"/>
      <c r="G2188" s="29"/>
      <c r="H2188" s="35"/>
    </row>
    <row r="2189" spans="1:8" x14ac:dyDescent="0.2">
      <c r="A2189"/>
      <c r="B2189"/>
      <c r="C2189"/>
      <c r="D2189"/>
      <c r="E2189"/>
      <c r="F2189" s="29"/>
      <c r="G2189" s="29"/>
      <c r="H2189" s="35"/>
    </row>
    <row r="2190" spans="1:8" x14ac:dyDescent="0.2">
      <c r="A2190"/>
      <c r="B2190"/>
      <c r="C2190"/>
      <c r="D2190"/>
      <c r="E2190"/>
      <c r="F2190" s="29"/>
      <c r="G2190" s="29"/>
      <c r="H2190" s="35"/>
    </row>
    <row r="2191" spans="1:8" x14ac:dyDescent="0.2">
      <c r="A2191"/>
      <c r="B2191"/>
      <c r="C2191"/>
      <c r="D2191"/>
      <c r="E2191"/>
      <c r="F2191" s="29"/>
      <c r="G2191" s="29"/>
      <c r="H2191" s="35"/>
    </row>
    <row r="2192" spans="1:8" x14ac:dyDescent="0.2">
      <c r="A2192"/>
      <c r="B2192"/>
      <c r="C2192"/>
      <c r="D2192"/>
      <c r="E2192"/>
      <c r="F2192" s="29"/>
      <c r="G2192" s="29"/>
      <c r="H2192" s="35"/>
    </row>
    <row r="2193" spans="1:8" x14ac:dyDescent="0.2">
      <c r="A2193"/>
      <c r="B2193"/>
      <c r="C2193"/>
      <c r="D2193"/>
      <c r="E2193"/>
      <c r="F2193" s="29"/>
      <c r="G2193" s="29"/>
      <c r="H2193" s="35"/>
    </row>
    <row r="2194" spans="1:8" x14ac:dyDescent="0.2">
      <c r="A2194"/>
      <c r="B2194"/>
      <c r="C2194"/>
      <c r="D2194"/>
      <c r="E2194"/>
      <c r="F2194" s="29"/>
      <c r="G2194" s="29"/>
      <c r="H2194" s="35"/>
    </row>
    <row r="2195" spans="1:8" x14ac:dyDescent="0.2">
      <c r="A2195"/>
      <c r="B2195"/>
      <c r="C2195"/>
      <c r="D2195"/>
      <c r="E2195"/>
      <c r="F2195" s="29"/>
      <c r="G2195" s="29"/>
      <c r="H2195" s="35"/>
    </row>
    <row r="2196" spans="1:8" x14ac:dyDescent="0.2">
      <c r="A2196"/>
      <c r="B2196"/>
      <c r="C2196"/>
      <c r="D2196"/>
      <c r="E2196"/>
      <c r="F2196" s="29"/>
      <c r="G2196" s="29"/>
      <c r="H2196" s="35"/>
    </row>
    <row r="2197" spans="1:8" x14ac:dyDescent="0.2">
      <c r="A2197"/>
      <c r="B2197"/>
      <c r="C2197"/>
      <c r="D2197"/>
      <c r="E2197"/>
      <c r="F2197" s="29"/>
      <c r="G2197" s="29"/>
      <c r="H2197" s="35"/>
    </row>
    <row r="2198" spans="1:8" x14ac:dyDescent="0.2">
      <c r="A2198"/>
      <c r="B2198"/>
      <c r="C2198"/>
      <c r="D2198"/>
      <c r="E2198"/>
      <c r="F2198" s="29"/>
      <c r="G2198" s="29"/>
      <c r="H2198" s="35"/>
    </row>
    <row r="2199" spans="1:8" x14ac:dyDescent="0.2">
      <c r="A2199"/>
      <c r="B2199"/>
      <c r="C2199"/>
      <c r="D2199"/>
      <c r="E2199"/>
      <c r="F2199" s="29"/>
      <c r="G2199" s="29"/>
      <c r="H2199" s="35"/>
    </row>
    <row r="2200" spans="1:8" x14ac:dyDescent="0.2">
      <c r="A2200"/>
      <c r="B2200"/>
      <c r="C2200"/>
      <c r="D2200"/>
      <c r="E2200"/>
      <c r="F2200" s="29"/>
      <c r="G2200" s="29"/>
      <c r="H2200" s="35"/>
    </row>
    <row r="2201" spans="1:8" x14ac:dyDescent="0.2">
      <c r="A2201"/>
      <c r="B2201"/>
      <c r="C2201"/>
      <c r="D2201"/>
      <c r="E2201"/>
      <c r="F2201" s="29"/>
      <c r="G2201" s="29"/>
      <c r="H2201" s="35"/>
    </row>
    <row r="2202" spans="1:8" x14ac:dyDescent="0.2">
      <c r="A2202"/>
      <c r="B2202"/>
      <c r="C2202"/>
      <c r="D2202"/>
      <c r="E2202"/>
      <c r="F2202" s="29"/>
      <c r="G2202" s="29"/>
      <c r="H2202" s="35"/>
    </row>
    <row r="2203" spans="1:8" x14ac:dyDescent="0.2">
      <c r="A2203"/>
      <c r="B2203"/>
      <c r="C2203"/>
      <c r="D2203"/>
      <c r="E2203"/>
      <c r="F2203" s="29"/>
      <c r="G2203" s="29"/>
      <c r="H2203" s="35"/>
    </row>
    <row r="2204" spans="1:8" x14ac:dyDescent="0.2">
      <c r="A2204"/>
      <c r="B2204"/>
      <c r="C2204"/>
      <c r="D2204"/>
      <c r="E2204"/>
      <c r="F2204" s="29"/>
      <c r="G2204" s="29"/>
      <c r="H2204" s="35"/>
    </row>
    <row r="2205" spans="1:8" x14ac:dyDescent="0.2">
      <c r="A2205"/>
      <c r="B2205"/>
      <c r="C2205"/>
      <c r="D2205"/>
      <c r="E2205"/>
      <c r="F2205" s="29"/>
      <c r="G2205" s="29"/>
      <c r="H2205" s="35"/>
    </row>
    <row r="2206" spans="1:8" x14ac:dyDescent="0.2">
      <c r="A2206"/>
      <c r="B2206"/>
      <c r="C2206"/>
      <c r="D2206"/>
      <c r="E2206"/>
      <c r="F2206" s="29"/>
      <c r="G2206" s="29"/>
      <c r="H2206" s="35"/>
    </row>
    <row r="2207" spans="1:8" x14ac:dyDescent="0.2">
      <c r="A2207"/>
      <c r="B2207"/>
      <c r="C2207"/>
      <c r="D2207"/>
      <c r="E2207"/>
      <c r="F2207" s="29"/>
      <c r="G2207" s="29"/>
      <c r="H2207" s="35"/>
    </row>
    <row r="2208" spans="1:8" x14ac:dyDescent="0.2">
      <c r="A2208"/>
      <c r="B2208"/>
      <c r="C2208"/>
      <c r="D2208"/>
      <c r="E2208"/>
      <c r="F2208" s="29"/>
      <c r="G2208" s="29"/>
      <c r="H2208" s="35"/>
    </row>
    <row r="2209" spans="1:8" x14ac:dyDescent="0.2">
      <c r="A2209"/>
      <c r="B2209"/>
      <c r="C2209"/>
      <c r="D2209"/>
      <c r="E2209"/>
      <c r="F2209" s="29"/>
      <c r="G2209" s="29"/>
      <c r="H2209" s="35"/>
    </row>
    <row r="2210" spans="1:8" x14ac:dyDescent="0.2">
      <c r="A2210"/>
      <c r="B2210"/>
      <c r="C2210"/>
      <c r="D2210"/>
      <c r="E2210"/>
      <c r="F2210" s="29"/>
      <c r="G2210" s="29"/>
      <c r="H2210" s="35"/>
    </row>
    <row r="2211" spans="1:8" x14ac:dyDescent="0.2">
      <c r="A2211"/>
      <c r="B2211"/>
      <c r="C2211"/>
      <c r="D2211"/>
      <c r="E2211"/>
      <c r="F2211" s="29"/>
      <c r="G2211" s="29"/>
      <c r="H2211" s="35"/>
    </row>
    <row r="2212" spans="1:8" x14ac:dyDescent="0.2">
      <c r="A2212"/>
      <c r="B2212"/>
      <c r="C2212"/>
      <c r="D2212"/>
      <c r="E2212"/>
      <c r="F2212" s="29"/>
      <c r="G2212" s="29"/>
      <c r="H2212" s="35"/>
    </row>
    <row r="2213" spans="1:8" x14ac:dyDescent="0.2">
      <c r="A2213"/>
      <c r="B2213"/>
      <c r="C2213"/>
      <c r="D2213"/>
      <c r="E2213"/>
      <c r="F2213" s="29"/>
      <c r="G2213" s="29"/>
      <c r="H2213" s="35"/>
    </row>
    <row r="2214" spans="1:8" x14ac:dyDescent="0.2">
      <c r="A2214"/>
      <c r="B2214"/>
      <c r="C2214"/>
      <c r="D2214"/>
      <c r="E2214"/>
      <c r="F2214" s="29"/>
      <c r="G2214" s="29"/>
      <c r="H2214" s="35"/>
    </row>
    <row r="2215" spans="1:8" x14ac:dyDescent="0.2">
      <c r="A2215"/>
      <c r="B2215"/>
      <c r="C2215"/>
      <c r="D2215"/>
      <c r="E2215"/>
      <c r="F2215" s="29"/>
      <c r="G2215" s="29"/>
      <c r="H2215" s="35"/>
    </row>
    <row r="2216" spans="1:8" x14ac:dyDescent="0.2">
      <c r="A2216"/>
      <c r="B2216"/>
      <c r="C2216"/>
      <c r="D2216"/>
      <c r="E2216"/>
      <c r="F2216" s="29"/>
      <c r="G2216" s="29"/>
      <c r="H2216" s="35"/>
    </row>
    <row r="2217" spans="1:8" x14ac:dyDescent="0.2">
      <c r="A2217"/>
      <c r="B2217"/>
      <c r="C2217"/>
      <c r="D2217"/>
      <c r="E2217"/>
      <c r="F2217" s="29"/>
      <c r="G2217" s="29"/>
      <c r="H2217" s="35"/>
    </row>
    <row r="2218" spans="1:8" x14ac:dyDescent="0.2">
      <c r="A2218"/>
      <c r="B2218"/>
      <c r="C2218"/>
      <c r="D2218"/>
      <c r="E2218"/>
      <c r="F2218" s="29"/>
      <c r="G2218" s="29"/>
      <c r="H2218" s="35"/>
    </row>
    <row r="2219" spans="1:8" x14ac:dyDescent="0.2">
      <c r="A2219"/>
      <c r="B2219"/>
      <c r="C2219"/>
      <c r="D2219"/>
      <c r="E2219"/>
      <c r="F2219" s="29"/>
      <c r="G2219" s="29"/>
      <c r="H2219" s="35"/>
    </row>
    <row r="2220" spans="1:8" x14ac:dyDescent="0.2">
      <c r="A2220"/>
      <c r="B2220"/>
      <c r="C2220"/>
      <c r="D2220"/>
      <c r="E2220"/>
      <c r="F2220" s="29"/>
      <c r="G2220" s="29"/>
      <c r="H2220" s="35"/>
    </row>
    <row r="2221" spans="1:8" x14ac:dyDescent="0.2">
      <c r="A2221"/>
      <c r="B2221"/>
      <c r="C2221"/>
      <c r="D2221"/>
      <c r="E2221"/>
      <c r="F2221" s="29"/>
      <c r="G2221" s="29"/>
      <c r="H2221" s="35"/>
    </row>
    <row r="2222" spans="1:8" x14ac:dyDescent="0.2">
      <c r="A2222"/>
      <c r="B2222"/>
      <c r="C2222"/>
      <c r="D2222"/>
      <c r="E2222"/>
      <c r="F2222" s="29"/>
      <c r="G2222" s="29"/>
      <c r="H2222" s="35"/>
    </row>
    <row r="2223" spans="1:8" x14ac:dyDescent="0.2">
      <c r="A2223"/>
      <c r="B2223"/>
      <c r="C2223"/>
      <c r="D2223"/>
      <c r="E2223"/>
      <c r="F2223" s="29"/>
      <c r="G2223" s="29"/>
      <c r="H2223" s="35"/>
    </row>
    <row r="2224" spans="1:8" x14ac:dyDescent="0.2">
      <c r="A2224"/>
      <c r="B2224"/>
      <c r="C2224"/>
      <c r="D2224"/>
      <c r="E2224"/>
      <c r="F2224" s="29"/>
      <c r="G2224" s="29"/>
      <c r="H2224" s="35"/>
    </row>
    <row r="2225" spans="1:8" x14ac:dyDescent="0.2">
      <c r="A2225"/>
      <c r="B2225"/>
      <c r="C2225"/>
      <c r="D2225"/>
      <c r="E2225"/>
      <c r="F2225" s="29"/>
      <c r="G2225" s="29"/>
      <c r="H2225" s="35"/>
    </row>
    <row r="2226" spans="1:8" x14ac:dyDescent="0.2">
      <c r="A2226"/>
      <c r="B2226"/>
      <c r="C2226"/>
      <c r="D2226"/>
      <c r="E2226"/>
      <c r="F2226" s="29"/>
      <c r="G2226" s="29"/>
      <c r="H2226" s="35"/>
    </row>
    <row r="2227" spans="1:8" x14ac:dyDescent="0.2">
      <c r="A2227"/>
      <c r="B2227"/>
      <c r="C2227"/>
      <c r="D2227"/>
      <c r="E2227"/>
      <c r="F2227" s="29"/>
      <c r="G2227" s="29"/>
      <c r="H2227" s="35"/>
    </row>
    <row r="2228" spans="1:8" x14ac:dyDescent="0.2">
      <c r="A2228"/>
      <c r="B2228"/>
      <c r="C2228"/>
      <c r="D2228"/>
      <c r="E2228"/>
      <c r="F2228" s="29"/>
      <c r="G2228" s="29"/>
      <c r="H2228" s="35"/>
    </row>
    <row r="2229" spans="1:8" x14ac:dyDescent="0.2">
      <c r="A2229"/>
      <c r="B2229"/>
      <c r="C2229"/>
      <c r="D2229"/>
      <c r="E2229"/>
      <c r="F2229" s="29"/>
      <c r="G2229" s="29"/>
      <c r="H2229" s="35"/>
    </row>
    <row r="2230" spans="1:8" x14ac:dyDescent="0.2">
      <c r="A2230"/>
      <c r="B2230"/>
      <c r="C2230"/>
      <c r="D2230"/>
      <c r="E2230"/>
      <c r="F2230" s="29"/>
      <c r="G2230" s="29"/>
      <c r="H2230" s="35"/>
    </row>
    <row r="2231" spans="1:8" x14ac:dyDescent="0.2">
      <c r="A2231"/>
      <c r="B2231"/>
      <c r="C2231"/>
      <c r="D2231"/>
      <c r="E2231"/>
      <c r="F2231" s="29"/>
      <c r="G2231" s="29"/>
      <c r="H2231" s="35"/>
    </row>
    <row r="2232" spans="1:8" x14ac:dyDescent="0.2">
      <c r="A2232"/>
      <c r="B2232"/>
      <c r="C2232"/>
      <c r="D2232"/>
      <c r="E2232"/>
      <c r="F2232" s="29"/>
      <c r="G2232" s="29"/>
      <c r="H2232" s="35"/>
    </row>
    <row r="2233" spans="1:8" x14ac:dyDescent="0.2">
      <c r="A2233"/>
      <c r="B2233"/>
      <c r="C2233"/>
      <c r="D2233"/>
      <c r="E2233"/>
      <c r="F2233" s="29"/>
      <c r="G2233" s="29"/>
      <c r="H2233" s="35"/>
    </row>
    <row r="2234" spans="1:8" x14ac:dyDescent="0.2">
      <c r="A2234"/>
      <c r="B2234"/>
      <c r="C2234"/>
      <c r="D2234"/>
      <c r="E2234"/>
      <c r="F2234" s="29"/>
      <c r="G2234" s="29"/>
      <c r="H2234" s="35"/>
    </row>
    <row r="2235" spans="1:8" x14ac:dyDescent="0.2">
      <c r="A2235"/>
      <c r="B2235"/>
      <c r="C2235"/>
      <c r="D2235"/>
      <c r="E2235"/>
      <c r="F2235" s="29"/>
      <c r="G2235" s="29"/>
      <c r="H2235" s="35"/>
    </row>
    <row r="2236" spans="1:8" x14ac:dyDescent="0.2">
      <c r="A2236"/>
      <c r="B2236"/>
      <c r="C2236"/>
      <c r="D2236"/>
      <c r="E2236"/>
      <c r="F2236" s="29"/>
      <c r="G2236" s="29"/>
      <c r="H2236" s="35"/>
    </row>
    <row r="2237" spans="1:8" x14ac:dyDescent="0.2">
      <c r="A2237"/>
      <c r="B2237"/>
      <c r="C2237"/>
      <c r="D2237"/>
      <c r="E2237"/>
      <c r="F2237" s="29"/>
      <c r="G2237" s="29"/>
      <c r="H2237" s="35"/>
    </row>
    <row r="2238" spans="1:8" x14ac:dyDescent="0.2">
      <c r="A2238"/>
      <c r="B2238"/>
      <c r="C2238"/>
      <c r="D2238"/>
      <c r="E2238"/>
      <c r="F2238" s="29"/>
      <c r="G2238" s="29"/>
      <c r="H2238" s="35"/>
    </row>
    <row r="2239" spans="1:8" x14ac:dyDescent="0.2">
      <c r="A2239"/>
      <c r="B2239"/>
      <c r="C2239"/>
      <c r="D2239"/>
      <c r="E2239"/>
      <c r="F2239" s="29"/>
      <c r="G2239" s="29"/>
      <c r="H2239" s="35"/>
    </row>
    <row r="2240" spans="1:8" x14ac:dyDescent="0.2">
      <c r="A2240"/>
      <c r="B2240"/>
      <c r="C2240"/>
      <c r="D2240"/>
      <c r="E2240"/>
      <c r="F2240" s="29"/>
      <c r="G2240" s="29"/>
      <c r="H2240" s="35"/>
    </row>
    <row r="2241" spans="1:8" x14ac:dyDescent="0.2">
      <c r="A2241"/>
      <c r="B2241"/>
      <c r="C2241"/>
      <c r="D2241"/>
      <c r="E2241"/>
      <c r="F2241" s="29"/>
      <c r="G2241" s="29"/>
      <c r="H2241" s="35"/>
    </row>
    <row r="2242" spans="1:8" x14ac:dyDescent="0.2">
      <c r="A2242"/>
      <c r="B2242"/>
      <c r="C2242"/>
      <c r="D2242"/>
      <c r="E2242"/>
      <c r="F2242" s="29"/>
      <c r="G2242" s="29"/>
      <c r="H2242" s="35"/>
    </row>
    <row r="2243" spans="1:8" x14ac:dyDescent="0.2">
      <c r="A2243"/>
      <c r="B2243"/>
      <c r="C2243"/>
      <c r="D2243"/>
      <c r="E2243"/>
      <c r="F2243" s="29"/>
      <c r="G2243" s="29"/>
      <c r="H2243" s="35"/>
    </row>
    <row r="2244" spans="1:8" x14ac:dyDescent="0.2">
      <c r="A2244"/>
      <c r="B2244"/>
      <c r="C2244"/>
      <c r="D2244"/>
      <c r="E2244"/>
      <c r="F2244" s="29"/>
      <c r="G2244" s="29"/>
      <c r="H2244" s="35"/>
    </row>
    <row r="2245" spans="1:8" x14ac:dyDescent="0.2">
      <c r="A2245"/>
      <c r="B2245"/>
      <c r="C2245"/>
      <c r="D2245"/>
      <c r="E2245"/>
      <c r="F2245" s="29"/>
      <c r="G2245" s="29"/>
      <c r="H2245" s="35"/>
    </row>
    <row r="2246" spans="1:8" x14ac:dyDescent="0.2">
      <c r="A2246"/>
      <c r="B2246"/>
      <c r="C2246"/>
      <c r="D2246"/>
      <c r="E2246"/>
      <c r="F2246" s="29"/>
      <c r="G2246" s="29"/>
      <c r="H2246" s="35"/>
    </row>
    <row r="2247" spans="1:8" x14ac:dyDescent="0.2">
      <c r="A2247"/>
      <c r="B2247"/>
      <c r="C2247"/>
      <c r="D2247"/>
      <c r="E2247"/>
      <c r="F2247" s="29"/>
      <c r="G2247" s="29"/>
      <c r="H2247" s="35"/>
    </row>
    <row r="2248" spans="1:8" x14ac:dyDescent="0.2">
      <c r="A2248"/>
      <c r="B2248"/>
      <c r="C2248"/>
      <c r="D2248"/>
      <c r="E2248"/>
      <c r="F2248" s="29"/>
      <c r="G2248" s="29"/>
      <c r="H2248" s="35"/>
    </row>
    <row r="2249" spans="1:8" x14ac:dyDescent="0.2">
      <c r="A2249"/>
      <c r="B2249"/>
      <c r="C2249"/>
      <c r="D2249"/>
      <c r="E2249"/>
      <c r="F2249" s="29"/>
      <c r="G2249" s="29"/>
      <c r="H2249" s="35"/>
    </row>
    <row r="2250" spans="1:8" x14ac:dyDescent="0.2">
      <c r="A2250"/>
      <c r="B2250"/>
      <c r="C2250"/>
      <c r="D2250"/>
      <c r="E2250"/>
      <c r="F2250" s="29"/>
      <c r="G2250" s="29"/>
      <c r="H2250" s="35"/>
    </row>
    <row r="2251" spans="1:8" x14ac:dyDescent="0.2">
      <c r="A2251"/>
      <c r="B2251"/>
      <c r="C2251"/>
      <c r="D2251"/>
      <c r="E2251"/>
      <c r="F2251" s="29"/>
      <c r="G2251" s="29"/>
      <c r="H2251" s="35"/>
    </row>
    <row r="2252" spans="1:8" x14ac:dyDescent="0.2">
      <c r="A2252"/>
      <c r="B2252"/>
      <c r="C2252"/>
      <c r="D2252"/>
      <c r="E2252"/>
      <c r="F2252" s="29"/>
      <c r="G2252" s="29"/>
      <c r="H2252" s="35"/>
    </row>
    <row r="2253" spans="1:8" x14ac:dyDescent="0.2">
      <c r="A2253"/>
      <c r="B2253"/>
      <c r="C2253"/>
      <c r="D2253"/>
      <c r="E2253"/>
      <c r="F2253" s="29"/>
      <c r="G2253" s="29"/>
      <c r="H2253" s="35"/>
    </row>
    <row r="2254" spans="1:8" x14ac:dyDescent="0.2">
      <c r="A2254"/>
      <c r="B2254"/>
      <c r="C2254"/>
      <c r="D2254"/>
      <c r="E2254"/>
      <c r="F2254" s="29"/>
      <c r="G2254" s="29"/>
      <c r="H2254" s="35"/>
    </row>
    <row r="2255" spans="1:8" x14ac:dyDescent="0.2">
      <c r="A2255"/>
      <c r="B2255"/>
      <c r="C2255"/>
      <c r="D2255"/>
      <c r="E2255"/>
      <c r="F2255" s="29"/>
      <c r="G2255" s="29"/>
      <c r="H2255" s="35"/>
    </row>
    <row r="2256" spans="1:8" x14ac:dyDescent="0.2">
      <c r="A2256"/>
      <c r="B2256"/>
      <c r="C2256"/>
      <c r="D2256"/>
      <c r="E2256"/>
      <c r="F2256" s="29"/>
      <c r="G2256" s="29"/>
      <c r="H2256" s="35"/>
    </row>
    <row r="2257" spans="1:8" x14ac:dyDescent="0.2">
      <c r="A2257"/>
      <c r="B2257"/>
      <c r="C2257"/>
      <c r="D2257"/>
      <c r="E2257"/>
      <c r="F2257" s="29"/>
      <c r="G2257" s="29"/>
      <c r="H2257" s="35"/>
    </row>
    <row r="2258" spans="1:8" x14ac:dyDescent="0.2">
      <c r="A2258"/>
      <c r="B2258"/>
      <c r="C2258"/>
      <c r="D2258"/>
      <c r="E2258"/>
      <c r="F2258" s="29"/>
      <c r="G2258" s="29"/>
      <c r="H2258" s="35"/>
    </row>
    <row r="2259" spans="1:8" x14ac:dyDescent="0.2">
      <c r="A2259"/>
      <c r="B2259"/>
      <c r="C2259"/>
      <c r="D2259"/>
      <c r="E2259"/>
      <c r="F2259" s="29"/>
      <c r="G2259" s="29"/>
      <c r="H2259" s="35"/>
    </row>
    <row r="2260" spans="1:8" x14ac:dyDescent="0.2">
      <c r="A2260"/>
      <c r="B2260"/>
      <c r="C2260"/>
      <c r="D2260"/>
      <c r="E2260"/>
      <c r="F2260" s="29"/>
      <c r="G2260" s="29"/>
      <c r="H2260" s="35"/>
    </row>
    <row r="2261" spans="1:8" x14ac:dyDescent="0.2">
      <c r="A2261"/>
      <c r="B2261"/>
      <c r="C2261"/>
      <c r="D2261"/>
      <c r="E2261"/>
      <c r="F2261" s="29"/>
      <c r="G2261" s="29"/>
      <c r="H2261" s="35"/>
    </row>
    <row r="2262" spans="1:8" x14ac:dyDescent="0.2">
      <c r="A2262"/>
      <c r="B2262"/>
      <c r="C2262"/>
      <c r="D2262"/>
      <c r="E2262"/>
      <c r="F2262" s="29"/>
      <c r="G2262" s="29"/>
      <c r="H2262" s="35"/>
    </row>
    <row r="2263" spans="1:8" x14ac:dyDescent="0.2">
      <c r="A2263"/>
      <c r="B2263"/>
      <c r="C2263"/>
      <c r="D2263"/>
      <c r="E2263"/>
      <c r="F2263" s="29"/>
      <c r="G2263" s="29"/>
      <c r="H2263" s="35"/>
    </row>
    <row r="2264" spans="1:8" x14ac:dyDescent="0.2">
      <c r="A2264"/>
      <c r="B2264"/>
      <c r="C2264"/>
      <c r="D2264"/>
      <c r="E2264"/>
      <c r="F2264" s="29"/>
      <c r="G2264" s="29"/>
      <c r="H2264" s="35"/>
    </row>
    <row r="2265" spans="1:8" x14ac:dyDescent="0.2">
      <c r="A2265"/>
      <c r="B2265"/>
      <c r="C2265"/>
      <c r="D2265"/>
      <c r="E2265"/>
      <c r="F2265" s="29"/>
      <c r="G2265" s="29"/>
      <c r="H2265" s="35"/>
    </row>
    <row r="2266" spans="1:8" x14ac:dyDescent="0.2">
      <c r="A2266"/>
      <c r="B2266"/>
      <c r="C2266"/>
      <c r="D2266"/>
      <c r="E2266"/>
      <c r="F2266" s="29"/>
      <c r="G2266" s="29"/>
      <c r="H2266" s="35"/>
    </row>
    <row r="2267" spans="1:8" x14ac:dyDescent="0.2">
      <c r="A2267"/>
      <c r="B2267"/>
      <c r="C2267"/>
      <c r="D2267"/>
      <c r="E2267"/>
      <c r="F2267" s="29"/>
      <c r="G2267" s="29"/>
      <c r="H2267" s="35"/>
    </row>
    <row r="2268" spans="1:8" x14ac:dyDescent="0.2">
      <c r="A2268"/>
      <c r="B2268"/>
      <c r="C2268"/>
      <c r="D2268"/>
      <c r="E2268"/>
      <c r="F2268" s="29"/>
      <c r="G2268" s="29"/>
      <c r="H2268" s="35"/>
    </row>
    <row r="2269" spans="1:8" x14ac:dyDescent="0.2">
      <c r="A2269"/>
      <c r="B2269"/>
      <c r="C2269"/>
      <c r="D2269"/>
      <c r="E2269"/>
      <c r="F2269" s="29"/>
      <c r="G2269" s="29"/>
      <c r="H2269" s="35"/>
    </row>
    <row r="2270" spans="1:8" x14ac:dyDescent="0.2">
      <c r="A2270"/>
      <c r="B2270"/>
      <c r="C2270"/>
      <c r="D2270"/>
      <c r="E2270"/>
      <c r="F2270" s="29"/>
      <c r="G2270" s="29"/>
      <c r="H2270" s="35"/>
    </row>
    <row r="2271" spans="1:8" x14ac:dyDescent="0.2">
      <c r="A2271"/>
      <c r="B2271"/>
      <c r="C2271"/>
      <c r="D2271"/>
      <c r="E2271"/>
      <c r="F2271" s="29"/>
      <c r="G2271" s="29"/>
      <c r="H2271" s="35"/>
    </row>
    <row r="2272" spans="1:8" x14ac:dyDescent="0.2">
      <c r="A2272"/>
      <c r="B2272"/>
      <c r="C2272"/>
      <c r="D2272"/>
      <c r="E2272"/>
      <c r="F2272" s="29"/>
      <c r="G2272" s="29"/>
      <c r="H2272" s="35"/>
    </row>
    <row r="2273" spans="1:8" x14ac:dyDescent="0.2">
      <c r="A2273"/>
      <c r="B2273"/>
      <c r="C2273"/>
      <c r="D2273"/>
      <c r="E2273"/>
      <c r="F2273" s="29"/>
      <c r="G2273" s="29"/>
      <c r="H2273" s="35"/>
    </row>
    <row r="2274" spans="1:8" x14ac:dyDescent="0.2">
      <c r="A2274"/>
      <c r="B2274"/>
      <c r="C2274"/>
      <c r="D2274"/>
      <c r="E2274"/>
      <c r="F2274" s="29"/>
      <c r="G2274" s="29"/>
      <c r="H2274" s="35"/>
    </row>
    <row r="2275" spans="1:8" x14ac:dyDescent="0.2">
      <c r="A2275"/>
      <c r="B2275"/>
      <c r="C2275"/>
      <c r="D2275"/>
      <c r="E2275"/>
      <c r="F2275" s="29"/>
      <c r="G2275" s="29"/>
      <c r="H2275" s="35"/>
    </row>
    <row r="2276" spans="1:8" x14ac:dyDescent="0.2">
      <c r="A2276"/>
      <c r="B2276"/>
      <c r="C2276"/>
      <c r="D2276"/>
      <c r="E2276"/>
      <c r="F2276" s="29"/>
      <c r="G2276" s="29"/>
      <c r="H2276" s="35"/>
    </row>
    <row r="2277" spans="1:8" x14ac:dyDescent="0.2">
      <c r="A2277"/>
      <c r="B2277"/>
      <c r="C2277"/>
      <c r="D2277"/>
      <c r="E2277"/>
      <c r="F2277" s="29"/>
      <c r="G2277" s="29"/>
      <c r="H2277" s="35"/>
    </row>
    <row r="2278" spans="1:8" x14ac:dyDescent="0.2">
      <c r="A2278"/>
      <c r="B2278"/>
      <c r="C2278"/>
      <c r="D2278"/>
      <c r="E2278"/>
      <c r="F2278" s="29"/>
      <c r="G2278" s="29"/>
      <c r="H2278" s="35"/>
    </row>
    <row r="2279" spans="1:8" x14ac:dyDescent="0.2">
      <c r="A2279"/>
      <c r="B2279"/>
      <c r="C2279"/>
      <c r="D2279"/>
      <c r="E2279"/>
      <c r="F2279" s="29"/>
      <c r="G2279" s="29"/>
      <c r="H2279" s="35"/>
    </row>
    <row r="2280" spans="1:8" x14ac:dyDescent="0.2">
      <c r="A2280"/>
      <c r="B2280"/>
      <c r="C2280"/>
      <c r="D2280"/>
      <c r="E2280"/>
      <c r="F2280" s="29"/>
      <c r="G2280" s="29"/>
      <c r="H2280" s="35"/>
    </row>
    <row r="2281" spans="1:8" x14ac:dyDescent="0.2">
      <c r="A2281"/>
      <c r="B2281"/>
      <c r="C2281"/>
      <c r="D2281"/>
      <c r="E2281"/>
      <c r="F2281" s="29"/>
      <c r="G2281" s="29"/>
      <c r="H2281" s="35"/>
    </row>
    <row r="2282" spans="1:8" x14ac:dyDescent="0.2">
      <c r="A2282"/>
      <c r="B2282"/>
      <c r="C2282"/>
      <c r="D2282"/>
      <c r="E2282"/>
      <c r="F2282" s="29"/>
      <c r="G2282" s="29"/>
      <c r="H2282" s="35"/>
    </row>
    <row r="2283" spans="1:8" x14ac:dyDescent="0.2">
      <c r="A2283"/>
      <c r="B2283"/>
      <c r="C2283"/>
      <c r="D2283"/>
      <c r="E2283"/>
      <c r="F2283" s="29"/>
      <c r="G2283" s="29"/>
      <c r="H2283" s="35"/>
    </row>
    <row r="2284" spans="1:8" x14ac:dyDescent="0.2">
      <c r="A2284"/>
      <c r="B2284"/>
      <c r="C2284"/>
      <c r="D2284"/>
      <c r="E2284"/>
      <c r="F2284" s="29"/>
      <c r="G2284" s="29"/>
      <c r="H2284" s="35"/>
    </row>
    <row r="2285" spans="1:8" x14ac:dyDescent="0.2">
      <c r="A2285"/>
      <c r="B2285"/>
      <c r="C2285"/>
      <c r="D2285"/>
      <c r="E2285"/>
      <c r="F2285" s="29"/>
      <c r="G2285" s="29"/>
      <c r="H2285" s="35"/>
    </row>
    <row r="2286" spans="1:8" x14ac:dyDescent="0.2">
      <c r="A2286"/>
      <c r="B2286"/>
      <c r="C2286"/>
      <c r="D2286"/>
      <c r="E2286"/>
      <c r="F2286" s="29"/>
      <c r="G2286" s="29"/>
      <c r="H2286" s="35"/>
    </row>
    <row r="2287" spans="1:8" x14ac:dyDescent="0.2">
      <c r="A2287"/>
      <c r="B2287"/>
      <c r="C2287"/>
      <c r="D2287"/>
      <c r="E2287"/>
      <c r="F2287" s="29"/>
      <c r="G2287" s="29"/>
      <c r="H2287" s="35"/>
    </row>
    <row r="2288" spans="1:8" x14ac:dyDescent="0.2">
      <c r="A2288"/>
      <c r="B2288"/>
      <c r="C2288"/>
      <c r="D2288"/>
      <c r="E2288"/>
      <c r="F2288" s="29"/>
      <c r="G2288" s="29"/>
      <c r="H2288" s="35"/>
    </row>
    <row r="2289" spans="1:8" x14ac:dyDescent="0.2">
      <c r="A2289"/>
      <c r="B2289"/>
      <c r="C2289"/>
      <c r="D2289"/>
      <c r="E2289"/>
      <c r="F2289" s="29"/>
      <c r="G2289" s="29"/>
      <c r="H2289" s="35"/>
    </row>
    <row r="2290" spans="1:8" x14ac:dyDescent="0.2">
      <c r="A2290"/>
      <c r="B2290"/>
      <c r="C2290"/>
      <c r="D2290"/>
      <c r="E2290"/>
      <c r="F2290" s="29"/>
      <c r="G2290" s="29"/>
      <c r="H2290" s="35"/>
    </row>
    <row r="2291" spans="1:8" x14ac:dyDescent="0.2">
      <c r="A2291"/>
      <c r="B2291"/>
      <c r="C2291"/>
      <c r="D2291"/>
      <c r="E2291"/>
      <c r="F2291" s="29"/>
      <c r="G2291" s="29"/>
      <c r="H2291" s="35"/>
    </row>
    <row r="2292" spans="1:8" x14ac:dyDescent="0.2">
      <c r="A2292"/>
      <c r="B2292"/>
      <c r="C2292"/>
      <c r="D2292"/>
      <c r="E2292"/>
      <c r="F2292" s="29"/>
      <c r="G2292" s="29"/>
      <c r="H2292" s="35"/>
    </row>
    <row r="2293" spans="1:8" x14ac:dyDescent="0.2">
      <c r="A2293"/>
      <c r="B2293"/>
      <c r="C2293"/>
      <c r="D2293"/>
      <c r="E2293"/>
      <c r="F2293" s="29"/>
      <c r="G2293" s="29"/>
      <c r="H2293" s="35"/>
    </row>
    <row r="2294" spans="1:8" x14ac:dyDescent="0.2">
      <c r="A2294"/>
      <c r="B2294"/>
      <c r="C2294"/>
      <c r="D2294"/>
      <c r="E2294"/>
      <c r="F2294" s="29"/>
      <c r="G2294" s="29"/>
      <c r="H2294" s="35"/>
    </row>
    <row r="2295" spans="1:8" x14ac:dyDescent="0.2">
      <c r="A2295"/>
      <c r="B2295"/>
      <c r="C2295"/>
      <c r="D2295"/>
      <c r="E2295"/>
      <c r="F2295" s="29"/>
      <c r="G2295" s="29"/>
      <c r="H2295" s="35"/>
    </row>
    <row r="2296" spans="1:8" x14ac:dyDescent="0.2">
      <c r="A2296"/>
      <c r="B2296"/>
      <c r="C2296"/>
      <c r="D2296"/>
      <c r="E2296"/>
      <c r="F2296" s="29"/>
      <c r="G2296" s="29"/>
      <c r="H2296" s="35"/>
    </row>
    <row r="2297" spans="1:8" x14ac:dyDescent="0.2">
      <c r="A2297"/>
      <c r="B2297"/>
      <c r="C2297"/>
      <c r="D2297"/>
      <c r="E2297"/>
      <c r="F2297" s="29"/>
      <c r="G2297" s="29"/>
      <c r="H2297" s="35"/>
    </row>
    <row r="2298" spans="1:8" x14ac:dyDescent="0.2">
      <c r="A2298"/>
      <c r="B2298"/>
      <c r="C2298"/>
      <c r="D2298"/>
      <c r="E2298"/>
      <c r="F2298" s="29"/>
      <c r="G2298" s="29"/>
      <c r="H2298" s="35"/>
    </row>
    <row r="2299" spans="1:8" x14ac:dyDescent="0.2">
      <c r="A2299"/>
      <c r="B2299"/>
      <c r="C2299"/>
      <c r="D2299"/>
      <c r="E2299"/>
      <c r="F2299" s="29"/>
      <c r="G2299" s="29"/>
      <c r="H2299" s="35"/>
    </row>
    <row r="2300" spans="1:8" x14ac:dyDescent="0.2">
      <c r="A2300"/>
      <c r="B2300"/>
      <c r="C2300"/>
      <c r="D2300"/>
      <c r="E2300"/>
      <c r="F2300" s="29"/>
      <c r="G2300" s="29"/>
      <c r="H2300" s="35"/>
    </row>
    <row r="2301" spans="1:8" x14ac:dyDescent="0.2">
      <c r="A2301"/>
      <c r="B2301"/>
      <c r="C2301"/>
      <c r="D2301"/>
      <c r="E2301"/>
      <c r="F2301" s="29"/>
      <c r="G2301" s="29"/>
      <c r="H2301" s="35"/>
    </row>
    <row r="2302" spans="1:8" x14ac:dyDescent="0.2">
      <c r="A2302"/>
      <c r="B2302"/>
      <c r="C2302"/>
      <c r="D2302"/>
      <c r="E2302"/>
      <c r="F2302" s="29"/>
      <c r="G2302" s="29"/>
      <c r="H2302" s="35"/>
    </row>
    <row r="2303" spans="1:8" x14ac:dyDescent="0.2">
      <c r="A2303"/>
      <c r="B2303"/>
      <c r="C2303"/>
      <c r="D2303"/>
      <c r="E2303"/>
      <c r="F2303" s="29"/>
      <c r="G2303" s="29"/>
      <c r="H2303" s="35"/>
    </row>
    <row r="2304" spans="1:8" x14ac:dyDescent="0.2">
      <c r="A2304"/>
      <c r="B2304"/>
      <c r="C2304"/>
      <c r="D2304"/>
      <c r="E2304"/>
      <c r="F2304" s="29"/>
      <c r="G2304" s="29"/>
      <c r="H2304" s="35"/>
    </row>
    <row r="2305" spans="1:8" x14ac:dyDescent="0.2">
      <c r="A2305"/>
      <c r="B2305"/>
      <c r="C2305"/>
      <c r="D2305"/>
      <c r="E2305"/>
      <c r="F2305" s="29"/>
      <c r="G2305" s="29"/>
      <c r="H2305" s="35"/>
    </row>
    <row r="2306" spans="1:8" x14ac:dyDescent="0.2">
      <c r="A2306"/>
      <c r="B2306"/>
      <c r="C2306"/>
      <c r="D2306"/>
      <c r="E2306"/>
      <c r="F2306" s="29"/>
      <c r="G2306" s="29"/>
      <c r="H2306" s="35"/>
    </row>
    <row r="2307" spans="1:8" x14ac:dyDescent="0.2">
      <c r="A2307"/>
      <c r="B2307"/>
      <c r="C2307"/>
      <c r="D2307"/>
      <c r="E2307"/>
      <c r="F2307" s="29"/>
      <c r="G2307" s="29"/>
      <c r="H2307" s="35"/>
    </row>
    <row r="2308" spans="1:8" x14ac:dyDescent="0.2">
      <c r="A2308"/>
      <c r="B2308"/>
      <c r="C2308"/>
      <c r="D2308"/>
      <c r="E2308"/>
      <c r="F2308" s="29"/>
      <c r="G2308" s="29"/>
      <c r="H2308" s="35"/>
    </row>
    <row r="2309" spans="1:8" x14ac:dyDescent="0.2">
      <c r="A2309"/>
      <c r="B2309"/>
      <c r="C2309"/>
      <c r="D2309"/>
      <c r="E2309"/>
      <c r="F2309" s="29"/>
      <c r="G2309" s="29"/>
      <c r="H2309" s="35"/>
    </row>
    <row r="2310" spans="1:8" x14ac:dyDescent="0.2">
      <c r="A2310"/>
      <c r="B2310"/>
      <c r="C2310"/>
      <c r="D2310"/>
      <c r="E2310"/>
      <c r="F2310" s="29"/>
      <c r="G2310" s="29"/>
      <c r="H2310" s="35"/>
    </row>
    <row r="2311" spans="1:8" x14ac:dyDescent="0.2">
      <c r="A2311"/>
      <c r="B2311"/>
      <c r="C2311"/>
      <c r="D2311"/>
      <c r="E2311"/>
      <c r="F2311" s="29"/>
      <c r="G2311" s="29"/>
      <c r="H2311" s="35"/>
    </row>
    <row r="2312" spans="1:8" x14ac:dyDescent="0.2">
      <c r="A2312"/>
      <c r="B2312"/>
      <c r="C2312"/>
      <c r="D2312"/>
      <c r="E2312"/>
      <c r="F2312" s="29"/>
      <c r="G2312" s="29"/>
      <c r="H2312" s="35"/>
    </row>
    <row r="2313" spans="1:8" x14ac:dyDescent="0.2">
      <c r="A2313"/>
      <c r="B2313"/>
      <c r="C2313"/>
      <c r="D2313"/>
      <c r="E2313"/>
      <c r="F2313" s="29"/>
      <c r="G2313" s="29"/>
      <c r="H2313" s="35"/>
    </row>
    <row r="2314" spans="1:8" x14ac:dyDescent="0.2">
      <c r="A2314"/>
      <c r="B2314"/>
      <c r="C2314"/>
      <c r="D2314"/>
      <c r="E2314"/>
      <c r="F2314" s="29"/>
      <c r="G2314" s="29"/>
      <c r="H2314" s="35"/>
    </row>
    <row r="2315" spans="1:8" x14ac:dyDescent="0.2">
      <c r="A2315"/>
      <c r="B2315"/>
      <c r="C2315"/>
      <c r="D2315"/>
      <c r="E2315"/>
      <c r="F2315" s="29"/>
      <c r="G2315" s="29"/>
      <c r="H2315" s="35"/>
    </row>
    <row r="2316" spans="1:8" x14ac:dyDescent="0.2">
      <c r="A2316"/>
      <c r="B2316"/>
      <c r="C2316"/>
      <c r="D2316"/>
      <c r="E2316"/>
      <c r="F2316" s="29"/>
      <c r="G2316" s="29"/>
      <c r="H2316" s="35"/>
    </row>
    <row r="2317" spans="1:8" x14ac:dyDescent="0.2">
      <c r="A2317"/>
      <c r="B2317"/>
      <c r="C2317"/>
      <c r="D2317"/>
      <c r="E2317"/>
      <c r="F2317" s="29"/>
      <c r="G2317" s="29"/>
      <c r="H2317" s="35"/>
    </row>
    <row r="2318" spans="1:8" x14ac:dyDescent="0.2">
      <c r="A2318"/>
      <c r="B2318"/>
      <c r="C2318"/>
      <c r="D2318"/>
      <c r="E2318"/>
      <c r="F2318" s="29"/>
      <c r="G2318" s="29"/>
      <c r="H2318" s="35"/>
    </row>
    <row r="2319" spans="1:8" x14ac:dyDescent="0.2">
      <c r="A2319"/>
      <c r="B2319"/>
      <c r="C2319"/>
      <c r="D2319"/>
      <c r="E2319"/>
      <c r="F2319" s="29"/>
      <c r="G2319" s="29"/>
      <c r="H2319" s="35"/>
    </row>
    <row r="2320" spans="1:8" x14ac:dyDescent="0.2">
      <c r="A2320"/>
      <c r="B2320"/>
      <c r="C2320"/>
      <c r="D2320"/>
      <c r="E2320"/>
      <c r="F2320" s="29"/>
      <c r="G2320" s="29"/>
      <c r="H2320" s="35"/>
    </row>
    <row r="2321" spans="1:8" x14ac:dyDescent="0.2">
      <c r="A2321"/>
      <c r="B2321"/>
      <c r="C2321"/>
      <c r="D2321"/>
      <c r="E2321"/>
      <c r="F2321" s="29"/>
      <c r="G2321" s="29"/>
      <c r="H2321" s="35"/>
    </row>
    <row r="2322" spans="1:8" x14ac:dyDescent="0.2">
      <c r="A2322"/>
      <c r="B2322"/>
      <c r="C2322"/>
      <c r="D2322"/>
      <c r="E2322"/>
      <c r="F2322" s="29"/>
      <c r="G2322" s="29"/>
      <c r="H2322" s="35"/>
    </row>
    <row r="2323" spans="1:8" x14ac:dyDescent="0.2">
      <c r="A2323"/>
      <c r="B2323"/>
      <c r="C2323"/>
      <c r="D2323"/>
      <c r="E2323"/>
      <c r="F2323" s="29"/>
      <c r="G2323" s="29"/>
      <c r="H2323" s="35"/>
    </row>
    <row r="2324" spans="1:8" x14ac:dyDescent="0.2">
      <c r="A2324"/>
      <c r="B2324"/>
      <c r="C2324"/>
      <c r="D2324"/>
      <c r="E2324"/>
      <c r="F2324" s="29"/>
      <c r="G2324" s="29"/>
      <c r="H2324" s="35"/>
    </row>
    <row r="2325" spans="1:8" x14ac:dyDescent="0.2">
      <c r="A2325"/>
      <c r="B2325"/>
      <c r="C2325"/>
      <c r="D2325"/>
      <c r="E2325"/>
      <c r="F2325" s="29"/>
      <c r="G2325" s="29"/>
      <c r="H2325" s="35"/>
    </row>
    <row r="2326" spans="1:8" x14ac:dyDescent="0.2">
      <c r="A2326"/>
      <c r="B2326"/>
      <c r="C2326"/>
      <c r="D2326"/>
      <c r="E2326"/>
      <c r="F2326" s="29"/>
      <c r="G2326" s="29"/>
      <c r="H2326" s="35"/>
    </row>
    <row r="2327" spans="1:8" x14ac:dyDescent="0.2">
      <c r="A2327"/>
      <c r="B2327"/>
      <c r="C2327"/>
      <c r="D2327"/>
      <c r="E2327"/>
      <c r="F2327" s="29"/>
      <c r="G2327" s="29"/>
      <c r="H2327" s="35"/>
    </row>
    <row r="2328" spans="1:8" x14ac:dyDescent="0.2">
      <c r="A2328"/>
      <c r="B2328"/>
      <c r="C2328"/>
      <c r="D2328"/>
      <c r="E2328"/>
      <c r="F2328" s="29"/>
      <c r="G2328" s="29"/>
      <c r="H2328" s="35"/>
    </row>
    <row r="2329" spans="1:8" x14ac:dyDescent="0.2">
      <c r="A2329"/>
      <c r="B2329"/>
      <c r="C2329"/>
      <c r="D2329"/>
      <c r="E2329"/>
      <c r="F2329" s="29"/>
      <c r="G2329" s="29"/>
      <c r="H2329" s="35"/>
    </row>
    <row r="2330" spans="1:8" x14ac:dyDescent="0.2">
      <c r="A2330"/>
      <c r="B2330"/>
      <c r="C2330"/>
      <c r="D2330"/>
      <c r="E2330"/>
      <c r="F2330" s="29"/>
      <c r="G2330" s="29"/>
      <c r="H2330" s="35"/>
    </row>
    <row r="2331" spans="1:8" x14ac:dyDescent="0.2">
      <c r="A2331"/>
      <c r="B2331"/>
      <c r="C2331"/>
      <c r="D2331"/>
      <c r="E2331"/>
      <c r="F2331" s="29"/>
      <c r="G2331" s="29"/>
      <c r="H2331" s="35"/>
    </row>
    <row r="2332" spans="1:8" x14ac:dyDescent="0.2">
      <c r="A2332"/>
      <c r="B2332"/>
      <c r="C2332"/>
      <c r="D2332"/>
      <c r="E2332"/>
      <c r="F2332" s="29"/>
      <c r="G2332" s="29"/>
      <c r="H2332" s="35"/>
    </row>
    <row r="2333" spans="1:8" x14ac:dyDescent="0.2">
      <c r="A2333"/>
      <c r="B2333"/>
      <c r="C2333"/>
      <c r="D2333"/>
      <c r="E2333"/>
      <c r="F2333" s="29"/>
      <c r="G2333" s="29"/>
      <c r="H2333" s="35"/>
    </row>
    <row r="2334" spans="1:8" x14ac:dyDescent="0.2">
      <c r="A2334"/>
      <c r="B2334"/>
      <c r="C2334"/>
      <c r="D2334"/>
      <c r="E2334"/>
      <c r="F2334" s="29"/>
      <c r="G2334" s="29"/>
      <c r="H2334" s="35"/>
    </row>
    <row r="2335" spans="1:8" x14ac:dyDescent="0.2">
      <c r="A2335"/>
      <c r="B2335"/>
      <c r="C2335"/>
      <c r="D2335"/>
      <c r="E2335"/>
      <c r="F2335" s="29"/>
      <c r="G2335" s="29"/>
      <c r="H2335" s="35"/>
    </row>
    <row r="2336" spans="1:8" x14ac:dyDescent="0.2">
      <c r="A2336"/>
      <c r="B2336"/>
      <c r="C2336"/>
      <c r="D2336"/>
      <c r="E2336"/>
      <c r="F2336" s="29"/>
      <c r="G2336" s="29"/>
      <c r="H2336" s="35"/>
    </row>
    <row r="2337" spans="1:8" x14ac:dyDescent="0.2">
      <c r="A2337"/>
      <c r="B2337"/>
      <c r="C2337"/>
      <c r="D2337"/>
      <c r="E2337"/>
      <c r="F2337" s="29"/>
      <c r="G2337" s="29"/>
      <c r="H2337" s="35"/>
    </row>
    <row r="2338" spans="1:8" x14ac:dyDescent="0.2">
      <c r="A2338"/>
      <c r="B2338"/>
      <c r="C2338"/>
      <c r="D2338"/>
      <c r="E2338"/>
      <c r="F2338" s="29"/>
      <c r="G2338" s="29"/>
      <c r="H2338" s="35"/>
    </row>
    <row r="2339" spans="1:8" x14ac:dyDescent="0.2">
      <c r="A2339"/>
      <c r="B2339"/>
      <c r="C2339"/>
      <c r="D2339"/>
      <c r="E2339"/>
      <c r="F2339" s="29"/>
      <c r="G2339" s="29"/>
      <c r="H2339" s="35"/>
    </row>
    <row r="2340" spans="1:8" x14ac:dyDescent="0.2">
      <c r="A2340"/>
      <c r="B2340"/>
      <c r="C2340"/>
      <c r="D2340"/>
      <c r="E2340"/>
      <c r="F2340" s="29"/>
      <c r="G2340" s="29"/>
      <c r="H2340" s="35"/>
    </row>
    <row r="2341" spans="1:8" x14ac:dyDescent="0.2">
      <c r="A2341"/>
      <c r="B2341"/>
      <c r="C2341"/>
      <c r="D2341"/>
      <c r="E2341"/>
      <c r="F2341" s="29"/>
      <c r="G2341" s="29"/>
      <c r="H2341" s="35"/>
    </row>
    <row r="2342" spans="1:8" x14ac:dyDescent="0.2">
      <c r="A2342"/>
      <c r="B2342"/>
      <c r="C2342"/>
      <c r="D2342"/>
      <c r="E2342"/>
      <c r="F2342" s="29"/>
      <c r="G2342" s="29"/>
      <c r="H2342" s="35"/>
    </row>
    <row r="2343" spans="1:8" x14ac:dyDescent="0.2">
      <c r="A2343"/>
      <c r="B2343"/>
      <c r="C2343"/>
      <c r="D2343"/>
      <c r="E2343"/>
      <c r="F2343" s="29"/>
      <c r="G2343" s="29"/>
      <c r="H2343" s="35"/>
    </row>
    <row r="2344" spans="1:8" x14ac:dyDescent="0.2">
      <c r="A2344"/>
      <c r="B2344"/>
      <c r="C2344"/>
      <c r="D2344"/>
      <c r="E2344"/>
      <c r="F2344" s="29"/>
      <c r="G2344" s="29"/>
      <c r="H2344" s="35"/>
    </row>
    <row r="2345" spans="1:8" x14ac:dyDescent="0.2">
      <c r="A2345"/>
      <c r="B2345"/>
      <c r="C2345"/>
      <c r="D2345"/>
      <c r="E2345"/>
      <c r="F2345" s="29"/>
      <c r="G2345" s="29"/>
      <c r="H2345" s="35"/>
    </row>
    <row r="2346" spans="1:8" x14ac:dyDescent="0.2">
      <c r="A2346"/>
      <c r="B2346"/>
      <c r="C2346"/>
      <c r="D2346"/>
      <c r="E2346"/>
      <c r="F2346" s="29"/>
      <c r="G2346" s="29"/>
      <c r="H2346" s="35"/>
    </row>
    <row r="2347" spans="1:8" x14ac:dyDescent="0.2">
      <c r="A2347"/>
      <c r="B2347"/>
      <c r="C2347"/>
      <c r="D2347"/>
      <c r="E2347"/>
      <c r="F2347" s="29"/>
      <c r="G2347" s="29"/>
      <c r="H2347" s="35"/>
    </row>
    <row r="2348" spans="1:8" x14ac:dyDescent="0.2">
      <c r="A2348"/>
      <c r="B2348"/>
      <c r="C2348"/>
      <c r="D2348"/>
      <c r="E2348"/>
      <c r="F2348" s="29"/>
      <c r="G2348" s="29"/>
      <c r="H2348" s="35"/>
    </row>
    <row r="2349" spans="1:8" x14ac:dyDescent="0.2">
      <c r="A2349"/>
      <c r="B2349"/>
      <c r="C2349"/>
      <c r="D2349"/>
      <c r="E2349"/>
      <c r="F2349" s="29"/>
      <c r="G2349" s="29"/>
      <c r="H2349" s="35"/>
    </row>
    <row r="2350" spans="1:8" x14ac:dyDescent="0.2">
      <c r="A2350"/>
      <c r="B2350"/>
      <c r="C2350"/>
      <c r="D2350"/>
      <c r="E2350"/>
      <c r="F2350" s="29"/>
      <c r="G2350" s="29"/>
      <c r="H2350" s="35"/>
    </row>
    <row r="2351" spans="1:8" x14ac:dyDescent="0.2">
      <c r="A2351"/>
      <c r="B2351"/>
      <c r="C2351"/>
      <c r="D2351"/>
      <c r="E2351"/>
      <c r="F2351" s="29"/>
      <c r="G2351" s="29"/>
      <c r="H2351" s="35"/>
    </row>
    <row r="2352" spans="1:8" x14ac:dyDescent="0.2">
      <c r="A2352"/>
      <c r="B2352"/>
      <c r="C2352"/>
      <c r="D2352"/>
      <c r="E2352"/>
      <c r="F2352" s="29"/>
      <c r="G2352" s="29"/>
      <c r="H2352" s="35"/>
    </row>
    <row r="2353" spans="1:8" x14ac:dyDescent="0.2">
      <c r="A2353"/>
      <c r="B2353"/>
      <c r="C2353"/>
      <c r="D2353"/>
      <c r="E2353"/>
      <c r="F2353" s="29"/>
      <c r="G2353" s="29"/>
      <c r="H2353" s="35"/>
    </row>
    <row r="2354" spans="1:8" x14ac:dyDescent="0.2">
      <c r="A2354"/>
      <c r="B2354"/>
      <c r="C2354"/>
      <c r="D2354"/>
      <c r="E2354"/>
      <c r="F2354" s="29"/>
      <c r="G2354" s="29"/>
      <c r="H2354" s="35"/>
    </row>
    <row r="2355" spans="1:8" x14ac:dyDescent="0.2">
      <c r="A2355"/>
      <c r="B2355"/>
      <c r="C2355"/>
      <c r="D2355"/>
      <c r="E2355"/>
      <c r="F2355" s="29"/>
      <c r="G2355" s="29"/>
      <c r="H2355" s="35"/>
    </row>
    <row r="2356" spans="1:8" x14ac:dyDescent="0.2">
      <c r="A2356"/>
      <c r="B2356"/>
      <c r="C2356"/>
      <c r="D2356"/>
      <c r="E2356"/>
      <c r="F2356" s="29"/>
      <c r="G2356" s="29"/>
      <c r="H2356" s="35"/>
    </row>
    <row r="2357" spans="1:8" x14ac:dyDescent="0.2">
      <c r="A2357"/>
      <c r="B2357"/>
      <c r="C2357"/>
      <c r="D2357"/>
      <c r="E2357"/>
      <c r="F2357" s="29"/>
      <c r="G2357" s="29"/>
      <c r="H2357" s="35"/>
    </row>
    <row r="2358" spans="1:8" x14ac:dyDescent="0.2">
      <c r="A2358"/>
      <c r="B2358"/>
      <c r="C2358"/>
      <c r="D2358"/>
      <c r="E2358"/>
      <c r="F2358" s="29"/>
      <c r="G2358" s="29"/>
      <c r="H2358" s="35"/>
    </row>
    <row r="2359" spans="1:8" x14ac:dyDescent="0.2">
      <c r="A2359"/>
      <c r="B2359"/>
      <c r="C2359"/>
      <c r="D2359"/>
      <c r="E2359"/>
      <c r="F2359" s="29"/>
      <c r="G2359" s="29"/>
      <c r="H2359" s="35"/>
    </row>
    <row r="2360" spans="1:8" x14ac:dyDescent="0.2">
      <c r="A2360"/>
      <c r="B2360"/>
      <c r="C2360"/>
      <c r="D2360"/>
      <c r="E2360"/>
      <c r="F2360" s="29"/>
      <c r="G2360" s="29"/>
      <c r="H2360" s="35"/>
    </row>
    <row r="2361" spans="1:8" x14ac:dyDescent="0.2">
      <c r="A2361"/>
      <c r="B2361"/>
      <c r="C2361"/>
      <c r="D2361"/>
      <c r="E2361"/>
      <c r="F2361" s="29"/>
      <c r="G2361" s="29"/>
      <c r="H2361" s="35"/>
    </row>
    <row r="2362" spans="1:8" x14ac:dyDescent="0.2">
      <c r="A2362"/>
      <c r="B2362"/>
      <c r="C2362"/>
      <c r="D2362"/>
      <c r="E2362"/>
      <c r="F2362" s="29"/>
      <c r="G2362" s="29"/>
      <c r="H2362" s="35"/>
    </row>
    <row r="2363" spans="1:8" x14ac:dyDescent="0.2">
      <c r="A2363"/>
      <c r="B2363"/>
      <c r="C2363"/>
      <c r="D2363"/>
      <c r="E2363"/>
      <c r="F2363" s="29"/>
      <c r="G2363" s="29"/>
      <c r="H2363" s="35"/>
    </row>
    <row r="2364" spans="1:8" x14ac:dyDescent="0.2">
      <c r="A2364"/>
      <c r="B2364"/>
      <c r="C2364"/>
      <c r="D2364"/>
      <c r="E2364"/>
      <c r="F2364" s="29"/>
      <c r="G2364" s="29"/>
      <c r="H2364" s="35"/>
    </row>
    <row r="2365" spans="1:8" x14ac:dyDescent="0.2">
      <c r="A2365"/>
      <c r="B2365"/>
      <c r="C2365"/>
      <c r="D2365"/>
      <c r="E2365"/>
      <c r="F2365" s="29"/>
      <c r="G2365" s="29"/>
      <c r="H2365" s="35"/>
    </row>
    <row r="2366" spans="1:8" x14ac:dyDescent="0.2">
      <c r="A2366"/>
      <c r="B2366"/>
      <c r="C2366"/>
      <c r="D2366"/>
      <c r="E2366"/>
      <c r="F2366" s="29"/>
      <c r="G2366" s="29"/>
      <c r="H2366" s="35"/>
    </row>
    <row r="2367" spans="1:8" x14ac:dyDescent="0.2">
      <c r="A2367"/>
      <c r="B2367"/>
      <c r="C2367"/>
      <c r="D2367"/>
      <c r="E2367"/>
      <c r="F2367" s="29"/>
      <c r="G2367" s="29"/>
      <c r="H2367" s="35"/>
    </row>
    <row r="2368" spans="1:8" x14ac:dyDescent="0.2">
      <c r="A2368"/>
      <c r="B2368"/>
      <c r="C2368"/>
      <c r="D2368"/>
      <c r="E2368"/>
      <c r="F2368" s="29"/>
      <c r="G2368" s="29"/>
      <c r="H2368" s="35"/>
    </row>
    <row r="2369" spans="1:8" x14ac:dyDescent="0.2">
      <c r="A2369"/>
      <c r="B2369"/>
      <c r="C2369"/>
      <c r="D2369"/>
      <c r="E2369"/>
      <c r="F2369" s="29"/>
      <c r="G2369" s="29"/>
      <c r="H2369" s="35"/>
    </row>
    <row r="2370" spans="1:8" x14ac:dyDescent="0.2">
      <c r="A2370"/>
      <c r="B2370"/>
      <c r="C2370"/>
      <c r="D2370"/>
      <c r="E2370"/>
      <c r="F2370" s="29"/>
      <c r="G2370" s="29"/>
      <c r="H2370" s="35"/>
    </row>
    <row r="2371" spans="1:8" x14ac:dyDescent="0.2">
      <c r="A2371"/>
      <c r="B2371"/>
      <c r="C2371"/>
      <c r="D2371"/>
      <c r="E2371"/>
      <c r="F2371" s="29"/>
      <c r="G2371" s="29"/>
      <c r="H2371" s="35"/>
    </row>
    <row r="2372" spans="1:8" x14ac:dyDescent="0.2">
      <c r="A2372"/>
      <c r="B2372"/>
      <c r="C2372"/>
      <c r="D2372"/>
      <c r="E2372"/>
      <c r="F2372" s="29"/>
      <c r="G2372" s="29"/>
      <c r="H2372" s="35"/>
    </row>
    <row r="2373" spans="1:8" x14ac:dyDescent="0.2">
      <c r="A2373"/>
      <c r="B2373"/>
      <c r="C2373"/>
      <c r="D2373"/>
      <c r="E2373"/>
      <c r="F2373" s="29"/>
      <c r="G2373" s="29"/>
      <c r="H2373" s="35"/>
    </row>
    <row r="2374" spans="1:8" x14ac:dyDescent="0.2">
      <c r="A2374"/>
      <c r="B2374"/>
      <c r="C2374"/>
      <c r="D2374"/>
      <c r="E2374"/>
      <c r="F2374" s="29"/>
      <c r="G2374" s="29"/>
      <c r="H2374" s="35"/>
    </row>
    <row r="2375" spans="1:8" x14ac:dyDescent="0.2">
      <c r="A2375"/>
      <c r="B2375"/>
      <c r="C2375"/>
      <c r="D2375"/>
      <c r="E2375"/>
      <c r="F2375" s="29"/>
      <c r="G2375" s="29"/>
      <c r="H2375" s="35"/>
    </row>
    <row r="2376" spans="1:8" x14ac:dyDescent="0.2">
      <c r="A2376"/>
      <c r="B2376"/>
      <c r="C2376"/>
      <c r="D2376"/>
      <c r="E2376"/>
      <c r="F2376" s="29"/>
      <c r="G2376" s="29"/>
      <c r="H2376" s="35"/>
    </row>
    <row r="2377" spans="1:8" x14ac:dyDescent="0.2">
      <c r="A2377"/>
      <c r="B2377"/>
      <c r="C2377"/>
      <c r="D2377"/>
      <c r="E2377"/>
      <c r="F2377" s="29"/>
      <c r="G2377" s="29"/>
      <c r="H2377" s="35"/>
    </row>
    <row r="2378" spans="1:8" x14ac:dyDescent="0.2">
      <c r="A2378"/>
      <c r="B2378"/>
      <c r="C2378"/>
      <c r="D2378"/>
      <c r="E2378"/>
      <c r="F2378" s="29"/>
      <c r="G2378" s="29"/>
      <c r="H2378" s="35"/>
    </row>
    <row r="2379" spans="1:8" x14ac:dyDescent="0.2">
      <c r="A2379"/>
      <c r="B2379"/>
      <c r="C2379"/>
      <c r="D2379"/>
      <c r="E2379"/>
      <c r="F2379" s="29"/>
      <c r="G2379" s="29"/>
      <c r="H2379" s="35"/>
    </row>
    <row r="2380" spans="1:8" x14ac:dyDescent="0.2">
      <c r="A2380"/>
      <c r="B2380"/>
      <c r="C2380"/>
      <c r="D2380"/>
      <c r="E2380"/>
      <c r="F2380" s="29"/>
      <c r="G2380" s="29"/>
      <c r="H2380" s="35"/>
    </row>
    <row r="2381" spans="1:8" x14ac:dyDescent="0.2">
      <c r="A2381"/>
      <c r="B2381"/>
      <c r="C2381"/>
      <c r="D2381"/>
      <c r="E2381"/>
      <c r="F2381" s="29"/>
      <c r="G2381" s="29"/>
      <c r="H2381" s="35"/>
    </row>
    <row r="2382" spans="1:8" x14ac:dyDescent="0.2">
      <c r="A2382"/>
      <c r="B2382"/>
      <c r="C2382"/>
      <c r="D2382"/>
      <c r="E2382"/>
      <c r="F2382" s="29"/>
      <c r="G2382" s="29"/>
      <c r="H2382" s="35"/>
    </row>
    <row r="2383" spans="1:8" x14ac:dyDescent="0.2">
      <c r="A2383"/>
      <c r="B2383"/>
      <c r="C2383"/>
      <c r="D2383"/>
      <c r="E2383"/>
      <c r="F2383" s="29"/>
      <c r="G2383" s="29"/>
      <c r="H2383" s="35"/>
    </row>
    <row r="2384" spans="1:8" x14ac:dyDescent="0.2">
      <c r="A2384"/>
      <c r="B2384"/>
      <c r="C2384"/>
      <c r="D2384"/>
      <c r="E2384"/>
      <c r="F2384" s="29"/>
      <c r="G2384" s="29"/>
      <c r="H2384" s="35"/>
    </row>
    <row r="2385" spans="1:8" x14ac:dyDescent="0.2">
      <c r="A2385"/>
      <c r="B2385"/>
      <c r="C2385"/>
      <c r="D2385"/>
      <c r="E2385"/>
      <c r="F2385" s="29"/>
      <c r="G2385" s="29"/>
      <c r="H2385" s="35"/>
    </row>
    <row r="2386" spans="1:8" x14ac:dyDescent="0.2">
      <c r="A2386"/>
      <c r="B2386"/>
      <c r="C2386"/>
      <c r="D2386"/>
      <c r="E2386"/>
      <c r="F2386" s="29"/>
      <c r="G2386" s="29"/>
      <c r="H2386" s="35"/>
    </row>
    <row r="2387" spans="1:8" x14ac:dyDescent="0.2">
      <c r="A2387"/>
      <c r="B2387"/>
      <c r="C2387"/>
      <c r="D2387"/>
      <c r="E2387"/>
      <c r="F2387" s="29"/>
      <c r="G2387" s="29"/>
      <c r="H2387" s="35"/>
    </row>
    <row r="2388" spans="1:8" x14ac:dyDescent="0.2">
      <c r="A2388"/>
      <c r="B2388"/>
      <c r="C2388"/>
      <c r="D2388"/>
      <c r="E2388"/>
      <c r="F2388" s="29"/>
      <c r="G2388" s="29"/>
      <c r="H2388" s="35"/>
    </row>
    <row r="2389" spans="1:8" x14ac:dyDescent="0.2">
      <c r="A2389"/>
      <c r="B2389"/>
      <c r="C2389"/>
      <c r="D2389"/>
      <c r="E2389"/>
      <c r="F2389" s="29"/>
      <c r="G2389" s="29"/>
      <c r="H2389" s="35"/>
    </row>
    <row r="2390" spans="1:8" x14ac:dyDescent="0.2">
      <c r="A2390"/>
      <c r="B2390"/>
      <c r="C2390"/>
      <c r="D2390"/>
      <c r="E2390"/>
      <c r="F2390" s="29"/>
      <c r="G2390" s="29"/>
      <c r="H2390" s="35"/>
    </row>
    <row r="2391" spans="1:8" x14ac:dyDescent="0.2">
      <c r="A2391"/>
      <c r="B2391"/>
      <c r="C2391"/>
      <c r="D2391"/>
      <c r="E2391"/>
      <c r="F2391" s="29"/>
      <c r="G2391" s="29"/>
      <c r="H2391" s="35"/>
    </row>
    <row r="2392" spans="1:8" x14ac:dyDescent="0.2">
      <c r="A2392"/>
      <c r="B2392"/>
      <c r="C2392"/>
      <c r="D2392"/>
      <c r="E2392"/>
      <c r="F2392" s="29"/>
      <c r="G2392" s="29"/>
      <c r="H2392" s="35"/>
    </row>
    <row r="2393" spans="1:8" x14ac:dyDescent="0.2">
      <c r="A2393"/>
      <c r="B2393"/>
      <c r="C2393"/>
      <c r="D2393"/>
      <c r="E2393"/>
      <c r="F2393" s="29"/>
      <c r="G2393" s="29"/>
      <c r="H2393" s="35"/>
    </row>
    <row r="2394" spans="1:8" x14ac:dyDescent="0.2">
      <c r="A2394"/>
      <c r="B2394"/>
      <c r="C2394"/>
      <c r="D2394"/>
      <c r="E2394"/>
      <c r="F2394" s="29"/>
      <c r="G2394" s="29"/>
      <c r="H2394" s="35"/>
    </row>
    <row r="2395" spans="1:8" x14ac:dyDescent="0.2">
      <c r="A2395"/>
      <c r="B2395"/>
      <c r="C2395"/>
      <c r="D2395"/>
      <c r="E2395"/>
      <c r="F2395" s="29"/>
      <c r="G2395" s="29"/>
      <c r="H2395" s="35"/>
    </row>
    <row r="2396" spans="1:8" x14ac:dyDescent="0.2">
      <c r="A2396"/>
      <c r="B2396"/>
      <c r="C2396"/>
      <c r="D2396"/>
      <c r="E2396"/>
      <c r="F2396" s="29"/>
      <c r="G2396" s="29"/>
      <c r="H2396" s="35"/>
    </row>
    <row r="2397" spans="1:8" x14ac:dyDescent="0.2">
      <c r="A2397"/>
      <c r="B2397"/>
      <c r="C2397"/>
      <c r="D2397"/>
      <c r="E2397"/>
      <c r="F2397" s="29"/>
      <c r="G2397" s="29"/>
      <c r="H2397" s="35"/>
    </row>
    <row r="2398" spans="1:8" x14ac:dyDescent="0.2">
      <c r="A2398"/>
      <c r="B2398"/>
      <c r="C2398"/>
      <c r="D2398"/>
      <c r="E2398"/>
      <c r="F2398" s="29"/>
      <c r="G2398" s="29"/>
      <c r="H2398" s="35"/>
    </row>
    <row r="2399" spans="1:8" x14ac:dyDescent="0.2">
      <c r="A2399"/>
      <c r="B2399"/>
      <c r="C2399"/>
      <c r="D2399"/>
      <c r="E2399"/>
      <c r="F2399" s="29"/>
      <c r="G2399" s="29"/>
      <c r="H2399" s="35"/>
    </row>
    <row r="2400" spans="1:8" x14ac:dyDescent="0.2">
      <c r="A2400"/>
      <c r="B2400"/>
      <c r="C2400"/>
      <c r="D2400"/>
      <c r="E2400"/>
      <c r="F2400" s="29"/>
      <c r="G2400" s="29"/>
      <c r="H2400" s="35"/>
    </row>
    <row r="2401" spans="1:8" x14ac:dyDescent="0.2">
      <c r="A2401"/>
      <c r="B2401"/>
      <c r="C2401"/>
      <c r="D2401"/>
      <c r="E2401"/>
      <c r="F2401" s="29"/>
      <c r="G2401" s="29"/>
      <c r="H2401" s="35"/>
    </row>
    <row r="2402" spans="1:8" x14ac:dyDescent="0.2">
      <c r="A2402"/>
      <c r="B2402"/>
      <c r="C2402"/>
      <c r="D2402"/>
      <c r="E2402"/>
      <c r="F2402" s="29"/>
      <c r="G2402" s="29"/>
      <c r="H2402" s="35"/>
    </row>
    <row r="2403" spans="1:8" x14ac:dyDescent="0.2">
      <c r="A2403"/>
      <c r="B2403"/>
      <c r="C2403"/>
      <c r="D2403"/>
      <c r="E2403"/>
      <c r="F2403" s="29"/>
      <c r="G2403" s="29"/>
      <c r="H2403" s="35"/>
    </row>
    <row r="2404" spans="1:8" x14ac:dyDescent="0.2">
      <c r="A2404"/>
      <c r="B2404"/>
      <c r="C2404"/>
      <c r="D2404"/>
      <c r="E2404"/>
      <c r="F2404" s="29"/>
      <c r="G2404" s="29"/>
      <c r="H2404" s="35"/>
    </row>
    <row r="2405" spans="1:8" x14ac:dyDescent="0.2">
      <c r="A2405"/>
      <c r="B2405"/>
      <c r="C2405"/>
      <c r="D2405"/>
      <c r="E2405"/>
      <c r="F2405" s="29"/>
      <c r="G2405" s="29"/>
      <c r="H2405" s="35"/>
    </row>
    <row r="2406" spans="1:8" x14ac:dyDescent="0.2">
      <c r="A2406"/>
      <c r="B2406"/>
      <c r="C2406"/>
      <c r="D2406"/>
      <c r="E2406"/>
      <c r="F2406" s="29"/>
      <c r="G2406" s="29"/>
      <c r="H2406" s="35"/>
    </row>
    <row r="2407" spans="1:8" x14ac:dyDescent="0.2">
      <c r="A2407"/>
      <c r="B2407"/>
      <c r="C2407"/>
      <c r="D2407"/>
      <c r="E2407"/>
      <c r="F2407" s="29"/>
      <c r="G2407" s="29"/>
      <c r="H2407" s="35"/>
    </row>
    <row r="2408" spans="1:8" x14ac:dyDescent="0.2">
      <c r="A2408"/>
      <c r="B2408"/>
      <c r="C2408"/>
      <c r="D2408"/>
      <c r="E2408"/>
      <c r="F2408" s="29"/>
      <c r="G2408" s="29"/>
      <c r="H2408" s="35"/>
    </row>
    <row r="2409" spans="1:8" x14ac:dyDescent="0.2">
      <c r="A2409"/>
      <c r="B2409"/>
      <c r="C2409"/>
      <c r="D2409"/>
      <c r="E2409"/>
      <c r="F2409" s="29"/>
      <c r="G2409" s="29"/>
      <c r="H2409" s="35"/>
    </row>
    <row r="2410" spans="1:8" x14ac:dyDescent="0.2">
      <c r="A2410"/>
      <c r="B2410"/>
      <c r="C2410"/>
      <c r="D2410"/>
      <c r="E2410"/>
      <c r="F2410" s="29"/>
      <c r="G2410" s="29"/>
      <c r="H2410" s="35"/>
    </row>
    <row r="2411" spans="1:8" x14ac:dyDescent="0.2">
      <c r="A2411"/>
      <c r="B2411"/>
      <c r="C2411"/>
      <c r="D2411"/>
      <c r="E2411"/>
      <c r="F2411" s="29"/>
      <c r="G2411" s="29"/>
      <c r="H2411" s="35"/>
    </row>
    <row r="2412" spans="1:8" x14ac:dyDescent="0.2">
      <c r="A2412"/>
      <c r="B2412"/>
      <c r="C2412"/>
      <c r="D2412"/>
      <c r="E2412"/>
      <c r="F2412" s="29"/>
      <c r="G2412" s="29"/>
      <c r="H2412" s="35"/>
    </row>
    <row r="2413" spans="1:8" x14ac:dyDescent="0.2">
      <c r="A2413"/>
      <c r="B2413"/>
      <c r="C2413"/>
      <c r="D2413"/>
      <c r="E2413"/>
      <c r="F2413" s="29"/>
      <c r="G2413" s="29"/>
      <c r="H2413" s="35"/>
    </row>
    <row r="2414" spans="1:8" x14ac:dyDescent="0.2">
      <c r="A2414"/>
      <c r="B2414"/>
      <c r="C2414"/>
      <c r="D2414"/>
      <c r="E2414"/>
      <c r="F2414" s="29"/>
      <c r="G2414" s="29"/>
      <c r="H2414" s="35"/>
    </row>
    <row r="2415" spans="1:8" x14ac:dyDescent="0.2">
      <c r="A2415"/>
      <c r="B2415"/>
      <c r="C2415"/>
      <c r="D2415"/>
      <c r="E2415"/>
      <c r="F2415" s="29"/>
      <c r="G2415" s="29"/>
      <c r="H2415" s="35"/>
    </row>
    <row r="2416" spans="1:8" x14ac:dyDescent="0.2">
      <c r="A2416"/>
      <c r="B2416"/>
      <c r="C2416"/>
      <c r="D2416"/>
      <c r="E2416"/>
      <c r="F2416" s="29"/>
      <c r="G2416" s="29"/>
      <c r="H2416" s="35"/>
    </row>
    <row r="2417" spans="1:8" x14ac:dyDescent="0.2">
      <c r="A2417"/>
      <c r="B2417"/>
      <c r="C2417"/>
      <c r="D2417"/>
      <c r="E2417"/>
      <c r="F2417" s="29"/>
      <c r="G2417" s="29"/>
      <c r="H2417" s="35"/>
    </row>
    <row r="2418" spans="1:8" x14ac:dyDescent="0.2">
      <c r="A2418"/>
      <c r="B2418"/>
      <c r="C2418"/>
      <c r="D2418"/>
      <c r="E2418"/>
      <c r="F2418" s="29"/>
      <c r="G2418" s="29"/>
      <c r="H2418" s="35"/>
    </row>
    <row r="2419" spans="1:8" x14ac:dyDescent="0.2">
      <c r="A2419"/>
      <c r="B2419"/>
      <c r="C2419"/>
      <c r="D2419"/>
      <c r="E2419"/>
      <c r="F2419" s="29"/>
      <c r="G2419" s="29"/>
      <c r="H2419" s="35"/>
    </row>
    <row r="2420" spans="1:8" x14ac:dyDescent="0.2">
      <c r="A2420"/>
      <c r="B2420"/>
      <c r="C2420"/>
      <c r="D2420"/>
      <c r="E2420"/>
      <c r="F2420" s="29"/>
      <c r="G2420" s="29"/>
      <c r="H2420" s="35"/>
    </row>
    <row r="2421" spans="1:8" x14ac:dyDescent="0.2">
      <c r="A2421"/>
      <c r="B2421"/>
      <c r="C2421"/>
      <c r="D2421"/>
      <c r="E2421"/>
      <c r="F2421" s="29"/>
      <c r="G2421" s="29"/>
      <c r="H2421" s="35"/>
    </row>
    <row r="2422" spans="1:8" x14ac:dyDescent="0.2">
      <c r="A2422"/>
      <c r="B2422"/>
      <c r="C2422"/>
      <c r="D2422"/>
      <c r="E2422"/>
      <c r="F2422" s="29"/>
      <c r="G2422" s="29"/>
      <c r="H2422" s="35"/>
    </row>
    <row r="2423" spans="1:8" x14ac:dyDescent="0.2">
      <c r="A2423"/>
      <c r="B2423"/>
      <c r="C2423"/>
      <c r="D2423"/>
      <c r="E2423"/>
      <c r="F2423" s="29"/>
      <c r="G2423" s="29"/>
      <c r="H2423" s="35"/>
    </row>
    <row r="2424" spans="1:8" x14ac:dyDescent="0.2">
      <c r="A2424"/>
      <c r="B2424"/>
      <c r="C2424"/>
      <c r="D2424"/>
      <c r="E2424"/>
      <c r="F2424" s="29"/>
      <c r="G2424" s="29"/>
      <c r="H2424" s="35"/>
    </row>
    <row r="2425" spans="1:8" x14ac:dyDescent="0.2">
      <c r="A2425"/>
      <c r="B2425"/>
      <c r="C2425"/>
      <c r="D2425"/>
      <c r="E2425"/>
      <c r="F2425" s="29"/>
      <c r="G2425" s="29"/>
      <c r="H2425" s="35"/>
    </row>
    <row r="2426" spans="1:8" x14ac:dyDescent="0.2">
      <c r="A2426"/>
      <c r="B2426"/>
      <c r="C2426"/>
      <c r="D2426"/>
      <c r="E2426"/>
      <c r="F2426" s="29"/>
      <c r="G2426" s="29"/>
      <c r="H2426" s="35"/>
    </row>
    <row r="2427" spans="1:8" x14ac:dyDescent="0.2">
      <c r="A2427"/>
      <c r="B2427"/>
      <c r="C2427"/>
      <c r="D2427"/>
      <c r="E2427"/>
      <c r="F2427" s="29"/>
      <c r="G2427" s="29"/>
      <c r="H2427" s="35"/>
    </row>
    <row r="2428" spans="1:8" x14ac:dyDescent="0.2">
      <c r="A2428"/>
      <c r="B2428"/>
      <c r="C2428"/>
      <c r="D2428"/>
      <c r="E2428"/>
      <c r="F2428" s="29"/>
      <c r="G2428" s="29"/>
      <c r="H2428" s="35"/>
    </row>
    <row r="2429" spans="1:8" x14ac:dyDescent="0.2">
      <c r="A2429"/>
      <c r="B2429"/>
      <c r="C2429"/>
      <c r="D2429"/>
      <c r="E2429"/>
      <c r="F2429" s="29"/>
      <c r="G2429" s="29"/>
      <c r="H2429" s="35"/>
    </row>
    <row r="2430" spans="1:8" x14ac:dyDescent="0.2">
      <c r="A2430"/>
      <c r="B2430"/>
      <c r="C2430"/>
      <c r="D2430"/>
      <c r="E2430"/>
      <c r="F2430" s="29"/>
      <c r="G2430" s="29"/>
      <c r="H2430" s="35"/>
    </row>
    <row r="2431" spans="1:8" x14ac:dyDescent="0.2">
      <c r="A2431"/>
      <c r="B2431"/>
      <c r="C2431"/>
      <c r="D2431"/>
      <c r="E2431"/>
      <c r="F2431" s="29"/>
      <c r="G2431" s="29"/>
      <c r="H2431" s="35"/>
    </row>
    <row r="2432" spans="1:8" x14ac:dyDescent="0.2">
      <c r="A2432"/>
      <c r="B2432"/>
      <c r="C2432"/>
      <c r="D2432"/>
      <c r="E2432"/>
      <c r="F2432" s="29"/>
      <c r="G2432" s="29"/>
      <c r="H2432" s="35"/>
    </row>
    <row r="2433" spans="1:8" x14ac:dyDescent="0.2">
      <c r="A2433"/>
      <c r="B2433"/>
      <c r="C2433"/>
      <c r="D2433"/>
      <c r="E2433"/>
      <c r="F2433" s="29"/>
      <c r="G2433" s="29"/>
      <c r="H2433" s="35"/>
    </row>
    <row r="2434" spans="1:8" x14ac:dyDescent="0.2">
      <c r="A2434"/>
      <c r="B2434"/>
      <c r="C2434"/>
      <c r="D2434"/>
      <c r="E2434"/>
      <c r="F2434" s="29"/>
      <c r="G2434" s="29"/>
      <c r="H2434" s="35"/>
    </row>
    <row r="2435" spans="1:8" x14ac:dyDescent="0.2">
      <c r="A2435"/>
      <c r="B2435"/>
      <c r="C2435"/>
      <c r="D2435"/>
      <c r="E2435"/>
      <c r="F2435" s="29"/>
      <c r="G2435" s="29"/>
      <c r="H2435" s="35"/>
    </row>
    <row r="2436" spans="1:8" x14ac:dyDescent="0.2">
      <c r="A2436"/>
      <c r="B2436"/>
      <c r="C2436"/>
      <c r="D2436"/>
      <c r="E2436"/>
      <c r="F2436" s="29"/>
      <c r="G2436" s="29"/>
      <c r="H2436" s="35"/>
    </row>
    <row r="2437" spans="1:8" x14ac:dyDescent="0.2">
      <c r="A2437"/>
      <c r="B2437"/>
      <c r="C2437"/>
      <c r="D2437"/>
      <c r="E2437"/>
      <c r="F2437" s="29"/>
      <c r="G2437" s="29"/>
      <c r="H2437" s="35"/>
    </row>
    <row r="2438" spans="1:8" x14ac:dyDescent="0.2">
      <c r="A2438"/>
      <c r="B2438"/>
      <c r="C2438"/>
      <c r="D2438"/>
      <c r="E2438"/>
      <c r="F2438" s="29"/>
      <c r="G2438" s="29"/>
      <c r="H2438" s="35"/>
    </row>
    <row r="2439" spans="1:8" x14ac:dyDescent="0.2">
      <c r="A2439"/>
      <c r="B2439"/>
      <c r="C2439"/>
      <c r="D2439"/>
      <c r="E2439"/>
      <c r="F2439" s="29"/>
      <c r="G2439" s="29"/>
      <c r="H2439" s="35"/>
    </row>
    <row r="2440" spans="1:8" x14ac:dyDescent="0.2">
      <c r="A2440"/>
      <c r="B2440"/>
      <c r="C2440"/>
      <c r="D2440"/>
      <c r="E2440"/>
      <c r="F2440" s="29"/>
      <c r="G2440" s="29"/>
      <c r="H2440" s="35"/>
    </row>
    <row r="2441" spans="1:8" x14ac:dyDescent="0.2">
      <c r="A2441"/>
      <c r="B2441"/>
      <c r="C2441"/>
      <c r="D2441"/>
      <c r="E2441"/>
      <c r="F2441" s="29"/>
      <c r="G2441" s="29"/>
      <c r="H2441" s="35"/>
    </row>
    <row r="2442" spans="1:8" x14ac:dyDescent="0.2">
      <c r="A2442"/>
      <c r="B2442"/>
      <c r="C2442"/>
      <c r="D2442"/>
      <c r="E2442"/>
      <c r="F2442" s="29"/>
      <c r="G2442" s="29"/>
      <c r="H2442" s="35"/>
    </row>
    <row r="2443" spans="1:8" x14ac:dyDescent="0.2">
      <c r="A2443"/>
      <c r="B2443"/>
      <c r="C2443"/>
      <c r="D2443"/>
      <c r="E2443"/>
      <c r="F2443" s="29"/>
      <c r="G2443" s="29"/>
      <c r="H2443" s="35"/>
    </row>
    <row r="2444" spans="1:8" x14ac:dyDescent="0.2">
      <c r="A2444"/>
      <c r="B2444"/>
      <c r="C2444"/>
      <c r="D2444"/>
      <c r="E2444"/>
      <c r="F2444" s="29"/>
      <c r="G2444" s="29"/>
      <c r="H2444" s="35"/>
    </row>
    <row r="2445" spans="1:8" x14ac:dyDescent="0.2">
      <c r="A2445"/>
      <c r="B2445"/>
      <c r="C2445"/>
      <c r="D2445"/>
      <c r="E2445"/>
      <c r="F2445" s="29"/>
      <c r="G2445" s="29"/>
      <c r="H2445" s="35"/>
    </row>
    <row r="2446" spans="1:8" x14ac:dyDescent="0.2">
      <c r="A2446"/>
      <c r="B2446"/>
      <c r="C2446"/>
      <c r="D2446"/>
      <c r="E2446"/>
      <c r="F2446" s="29"/>
      <c r="G2446" s="29"/>
      <c r="H2446" s="35"/>
    </row>
    <row r="2447" spans="1:8" x14ac:dyDescent="0.2">
      <c r="A2447"/>
      <c r="B2447"/>
      <c r="C2447"/>
      <c r="D2447"/>
      <c r="E2447"/>
      <c r="F2447" s="29"/>
      <c r="G2447" s="29"/>
      <c r="H2447" s="35"/>
    </row>
    <row r="2448" spans="1:8" x14ac:dyDescent="0.2">
      <c r="A2448"/>
      <c r="B2448"/>
      <c r="C2448"/>
      <c r="D2448"/>
      <c r="E2448"/>
      <c r="F2448" s="29"/>
      <c r="G2448" s="29"/>
      <c r="H2448" s="35"/>
    </row>
    <row r="2449" spans="1:8" x14ac:dyDescent="0.2">
      <c r="A2449"/>
      <c r="B2449"/>
      <c r="C2449"/>
      <c r="D2449"/>
      <c r="E2449"/>
      <c r="F2449" s="29"/>
      <c r="G2449" s="29"/>
      <c r="H2449" s="35"/>
    </row>
    <row r="2450" spans="1:8" x14ac:dyDescent="0.2">
      <c r="A2450"/>
      <c r="B2450"/>
      <c r="C2450"/>
      <c r="D2450"/>
      <c r="E2450"/>
      <c r="F2450" s="29"/>
      <c r="G2450" s="29"/>
      <c r="H2450" s="35"/>
    </row>
    <row r="2451" spans="1:8" x14ac:dyDescent="0.2">
      <c r="A2451"/>
      <c r="B2451"/>
      <c r="C2451"/>
      <c r="D2451"/>
      <c r="E2451"/>
      <c r="F2451" s="29"/>
      <c r="G2451" s="29"/>
      <c r="H2451" s="35"/>
    </row>
    <row r="2452" spans="1:8" x14ac:dyDescent="0.2">
      <c r="A2452"/>
      <c r="B2452"/>
      <c r="C2452"/>
      <c r="D2452"/>
      <c r="E2452"/>
      <c r="F2452" s="29"/>
      <c r="G2452" s="29"/>
      <c r="H2452" s="35"/>
    </row>
    <row r="2453" spans="1:8" x14ac:dyDescent="0.2">
      <c r="A2453"/>
      <c r="B2453"/>
      <c r="C2453"/>
      <c r="D2453"/>
      <c r="E2453"/>
      <c r="F2453" s="29"/>
      <c r="G2453" s="29"/>
      <c r="H2453" s="35"/>
    </row>
    <row r="2454" spans="1:8" x14ac:dyDescent="0.2">
      <c r="A2454"/>
      <c r="B2454"/>
      <c r="C2454"/>
      <c r="D2454"/>
      <c r="E2454"/>
      <c r="F2454" s="29"/>
      <c r="G2454" s="29"/>
      <c r="H2454" s="35"/>
    </row>
    <row r="2455" spans="1:8" x14ac:dyDescent="0.2">
      <c r="A2455"/>
      <c r="B2455"/>
      <c r="C2455"/>
      <c r="D2455"/>
      <c r="E2455"/>
      <c r="F2455" s="29"/>
      <c r="G2455" s="29"/>
      <c r="H2455" s="35"/>
    </row>
    <row r="2456" spans="1:8" x14ac:dyDescent="0.2">
      <c r="A2456"/>
      <c r="B2456"/>
      <c r="C2456"/>
      <c r="D2456"/>
      <c r="E2456"/>
      <c r="F2456" s="29"/>
      <c r="G2456" s="29"/>
      <c r="H2456" s="35"/>
    </row>
    <row r="2457" spans="1:8" x14ac:dyDescent="0.2">
      <c r="A2457"/>
      <c r="B2457"/>
      <c r="C2457"/>
      <c r="D2457"/>
      <c r="E2457"/>
      <c r="F2457" s="29"/>
      <c r="G2457" s="29"/>
      <c r="H2457" s="35"/>
    </row>
    <row r="2458" spans="1:8" x14ac:dyDescent="0.2">
      <c r="A2458"/>
      <c r="B2458"/>
      <c r="C2458"/>
      <c r="D2458"/>
      <c r="E2458"/>
      <c r="F2458" s="29"/>
      <c r="G2458" s="29"/>
      <c r="H2458" s="35"/>
    </row>
    <row r="2459" spans="1:8" x14ac:dyDescent="0.2">
      <c r="A2459"/>
      <c r="B2459"/>
      <c r="C2459"/>
      <c r="D2459"/>
      <c r="E2459"/>
      <c r="F2459" s="29"/>
      <c r="G2459" s="29"/>
      <c r="H2459" s="35"/>
    </row>
    <row r="2460" spans="1:8" x14ac:dyDescent="0.2">
      <c r="A2460"/>
      <c r="B2460"/>
      <c r="C2460"/>
      <c r="D2460"/>
      <c r="E2460"/>
      <c r="F2460" s="29"/>
      <c r="G2460" s="29"/>
      <c r="H2460" s="35"/>
    </row>
    <row r="2461" spans="1:8" x14ac:dyDescent="0.2">
      <c r="A2461"/>
      <c r="B2461"/>
      <c r="C2461"/>
      <c r="D2461"/>
      <c r="E2461"/>
      <c r="F2461" s="29"/>
      <c r="G2461" s="29"/>
      <c r="H2461" s="35"/>
    </row>
    <row r="2462" spans="1:8" x14ac:dyDescent="0.2">
      <c r="A2462"/>
      <c r="B2462"/>
      <c r="C2462"/>
      <c r="D2462"/>
      <c r="E2462"/>
      <c r="F2462" s="29"/>
      <c r="G2462" s="29"/>
      <c r="H2462" s="35"/>
    </row>
    <row r="2463" spans="1:8" x14ac:dyDescent="0.2">
      <c r="A2463"/>
      <c r="B2463"/>
      <c r="C2463"/>
      <c r="D2463"/>
      <c r="E2463"/>
      <c r="F2463" s="29"/>
      <c r="G2463" s="29"/>
      <c r="H2463" s="35"/>
    </row>
    <row r="2464" spans="1:8" x14ac:dyDescent="0.2">
      <c r="A2464"/>
      <c r="B2464"/>
      <c r="C2464"/>
      <c r="D2464"/>
      <c r="E2464"/>
      <c r="F2464" s="29"/>
      <c r="G2464" s="29"/>
      <c r="H2464" s="35"/>
    </row>
    <row r="2465" spans="1:8" x14ac:dyDescent="0.2">
      <c r="A2465"/>
      <c r="B2465"/>
      <c r="C2465"/>
      <c r="D2465"/>
      <c r="E2465"/>
      <c r="F2465" s="29"/>
      <c r="G2465" s="29"/>
      <c r="H2465" s="35"/>
    </row>
    <row r="2466" spans="1:8" x14ac:dyDescent="0.2">
      <c r="A2466"/>
      <c r="B2466"/>
      <c r="C2466"/>
      <c r="D2466"/>
      <c r="E2466"/>
      <c r="F2466" s="29"/>
      <c r="G2466" s="29"/>
      <c r="H2466" s="35"/>
    </row>
    <row r="2467" spans="1:8" x14ac:dyDescent="0.2">
      <c r="A2467"/>
      <c r="B2467"/>
      <c r="C2467"/>
      <c r="D2467"/>
      <c r="E2467"/>
      <c r="F2467" s="29"/>
      <c r="G2467" s="29"/>
      <c r="H2467" s="35"/>
    </row>
    <row r="2468" spans="1:8" x14ac:dyDescent="0.2">
      <c r="A2468"/>
      <c r="B2468"/>
      <c r="C2468"/>
      <c r="D2468"/>
      <c r="E2468"/>
      <c r="F2468" s="29"/>
      <c r="G2468" s="29"/>
      <c r="H2468" s="35"/>
    </row>
    <row r="2469" spans="1:8" x14ac:dyDescent="0.2">
      <c r="A2469"/>
      <c r="B2469"/>
      <c r="C2469"/>
      <c r="D2469"/>
      <c r="E2469"/>
      <c r="F2469" s="29"/>
      <c r="G2469" s="29"/>
      <c r="H2469" s="35"/>
    </row>
    <row r="2470" spans="1:8" x14ac:dyDescent="0.2">
      <c r="A2470"/>
      <c r="B2470"/>
      <c r="C2470"/>
      <c r="D2470"/>
      <c r="E2470"/>
      <c r="F2470" s="29"/>
      <c r="G2470" s="29"/>
      <c r="H2470" s="35"/>
    </row>
    <row r="2471" spans="1:8" x14ac:dyDescent="0.2">
      <c r="A2471"/>
      <c r="B2471"/>
      <c r="C2471"/>
      <c r="D2471"/>
      <c r="E2471"/>
      <c r="F2471" s="29"/>
      <c r="G2471" s="29"/>
      <c r="H2471" s="35"/>
    </row>
    <row r="2472" spans="1:8" x14ac:dyDescent="0.2">
      <c r="A2472"/>
      <c r="B2472"/>
      <c r="C2472"/>
      <c r="D2472"/>
      <c r="E2472"/>
      <c r="F2472" s="29"/>
      <c r="G2472" s="29"/>
      <c r="H2472" s="35"/>
    </row>
    <row r="2473" spans="1:8" x14ac:dyDescent="0.2">
      <c r="A2473"/>
      <c r="B2473"/>
      <c r="C2473"/>
      <c r="D2473"/>
      <c r="E2473"/>
      <c r="F2473" s="29"/>
      <c r="G2473" s="29"/>
      <c r="H2473" s="35"/>
    </row>
    <row r="2474" spans="1:8" x14ac:dyDescent="0.2">
      <c r="A2474"/>
      <c r="B2474"/>
      <c r="C2474"/>
      <c r="D2474"/>
      <c r="E2474"/>
      <c r="F2474" s="29"/>
      <c r="G2474" s="29"/>
      <c r="H2474" s="35"/>
    </row>
    <row r="2475" spans="1:8" x14ac:dyDescent="0.2">
      <c r="A2475"/>
      <c r="B2475"/>
      <c r="C2475"/>
      <c r="D2475"/>
      <c r="E2475"/>
      <c r="F2475" s="29"/>
      <c r="G2475" s="29"/>
      <c r="H2475" s="35"/>
    </row>
    <row r="2476" spans="1:8" x14ac:dyDescent="0.2">
      <c r="A2476"/>
      <c r="B2476"/>
      <c r="C2476"/>
      <c r="D2476"/>
      <c r="E2476"/>
      <c r="F2476" s="29"/>
      <c r="G2476" s="29"/>
      <c r="H2476" s="35"/>
    </row>
    <row r="2477" spans="1:8" x14ac:dyDescent="0.2">
      <c r="A2477"/>
      <c r="B2477"/>
      <c r="C2477"/>
      <c r="D2477"/>
      <c r="E2477"/>
      <c r="F2477" s="29"/>
      <c r="G2477" s="29"/>
      <c r="H2477" s="35"/>
    </row>
    <row r="2478" spans="1:8" x14ac:dyDescent="0.2">
      <c r="A2478"/>
      <c r="B2478"/>
      <c r="C2478"/>
      <c r="D2478"/>
      <c r="E2478"/>
      <c r="F2478" s="29"/>
      <c r="G2478" s="29"/>
      <c r="H2478" s="35"/>
    </row>
    <row r="2479" spans="1:8" x14ac:dyDescent="0.2">
      <c r="A2479"/>
      <c r="B2479"/>
      <c r="C2479"/>
      <c r="D2479"/>
      <c r="E2479"/>
      <c r="F2479" s="29"/>
      <c r="G2479" s="29"/>
      <c r="H2479" s="35"/>
    </row>
    <row r="2480" spans="1:8" x14ac:dyDescent="0.2">
      <c r="A2480"/>
      <c r="B2480"/>
      <c r="C2480"/>
      <c r="D2480"/>
      <c r="E2480"/>
      <c r="F2480" s="29"/>
      <c r="G2480" s="29"/>
      <c r="H2480" s="35"/>
    </row>
    <row r="2481" spans="1:8" x14ac:dyDescent="0.2">
      <c r="A2481"/>
      <c r="B2481"/>
      <c r="C2481"/>
      <c r="D2481"/>
      <c r="E2481"/>
      <c r="F2481" s="29"/>
      <c r="G2481" s="29"/>
      <c r="H2481" s="35"/>
    </row>
    <row r="2482" spans="1:8" x14ac:dyDescent="0.2">
      <c r="A2482"/>
      <c r="B2482"/>
      <c r="C2482"/>
      <c r="D2482"/>
      <c r="E2482"/>
      <c r="F2482" s="29"/>
      <c r="G2482" s="29"/>
      <c r="H2482" s="35"/>
    </row>
    <row r="2483" spans="1:8" x14ac:dyDescent="0.2">
      <c r="A2483"/>
      <c r="B2483"/>
      <c r="C2483"/>
      <c r="D2483"/>
      <c r="E2483"/>
      <c r="F2483" s="29"/>
      <c r="G2483" s="29"/>
      <c r="H2483" s="35"/>
    </row>
    <row r="2484" spans="1:8" x14ac:dyDescent="0.2">
      <c r="A2484"/>
      <c r="B2484"/>
      <c r="C2484"/>
      <c r="D2484"/>
      <c r="E2484"/>
      <c r="F2484" s="29"/>
      <c r="G2484" s="29"/>
      <c r="H2484" s="35"/>
    </row>
    <row r="2485" spans="1:8" x14ac:dyDescent="0.2">
      <c r="A2485"/>
      <c r="B2485"/>
      <c r="C2485"/>
      <c r="D2485"/>
      <c r="E2485"/>
      <c r="F2485" s="29"/>
      <c r="G2485" s="29"/>
      <c r="H2485" s="35"/>
    </row>
    <row r="2486" spans="1:8" x14ac:dyDescent="0.2">
      <c r="A2486"/>
      <c r="B2486"/>
      <c r="C2486"/>
      <c r="D2486"/>
      <c r="E2486"/>
      <c r="F2486" s="29"/>
      <c r="G2486" s="29"/>
      <c r="H2486" s="35"/>
    </row>
    <row r="2487" spans="1:8" x14ac:dyDescent="0.2">
      <c r="A2487"/>
      <c r="B2487"/>
      <c r="C2487"/>
      <c r="D2487"/>
      <c r="E2487"/>
      <c r="F2487" s="29"/>
      <c r="G2487" s="29"/>
      <c r="H2487" s="35"/>
    </row>
    <row r="2488" spans="1:8" x14ac:dyDescent="0.2">
      <c r="A2488"/>
      <c r="B2488"/>
      <c r="C2488"/>
      <c r="D2488"/>
      <c r="E2488"/>
      <c r="F2488" s="29"/>
      <c r="G2488" s="29"/>
      <c r="H2488" s="35"/>
    </row>
    <row r="2489" spans="1:8" x14ac:dyDescent="0.2">
      <c r="A2489"/>
      <c r="B2489"/>
      <c r="C2489"/>
      <c r="D2489"/>
      <c r="E2489"/>
      <c r="F2489" s="29"/>
      <c r="G2489" s="29"/>
      <c r="H2489" s="35"/>
    </row>
    <row r="2490" spans="1:8" x14ac:dyDescent="0.2">
      <c r="A2490"/>
      <c r="B2490"/>
      <c r="C2490"/>
      <c r="D2490"/>
      <c r="E2490"/>
      <c r="F2490" s="29"/>
      <c r="G2490" s="29"/>
      <c r="H2490" s="35"/>
    </row>
    <row r="2491" spans="1:8" x14ac:dyDescent="0.2">
      <c r="A2491"/>
      <c r="B2491"/>
      <c r="C2491"/>
      <c r="D2491"/>
      <c r="E2491"/>
      <c r="F2491" s="29"/>
      <c r="G2491" s="29"/>
      <c r="H2491" s="35"/>
    </row>
    <row r="2492" spans="1:8" x14ac:dyDescent="0.2">
      <c r="A2492"/>
      <c r="B2492"/>
      <c r="C2492"/>
      <c r="D2492"/>
      <c r="E2492"/>
      <c r="F2492" s="29"/>
      <c r="G2492" s="29"/>
      <c r="H2492" s="35"/>
    </row>
    <row r="2493" spans="1:8" x14ac:dyDescent="0.2">
      <c r="A2493"/>
      <c r="B2493"/>
      <c r="C2493"/>
      <c r="D2493"/>
      <c r="E2493"/>
      <c r="F2493" s="29"/>
      <c r="G2493" s="29"/>
      <c r="H2493" s="35"/>
    </row>
    <row r="2494" spans="1:8" x14ac:dyDescent="0.2">
      <c r="A2494"/>
      <c r="B2494"/>
      <c r="C2494"/>
      <c r="D2494"/>
      <c r="E2494"/>
      <c r="F2494" s="29"/>
      <c r="G2494" s="29"/>
      <c r="H2494" s="35"/>
    </row>
    <row r="2495" spans="1:8" x14ac:dyDescent="0.2">
      <c r="A2495"/>
      <c r="B2495"/>
      <c r="C2495"/>
      <c r="D2495"/>
      <c r="E2495"/>
      <c r="F2495" s="29"/>
      <c r="G2495" s="29"/>
      <c r="H2495" s="35"/>
    </row>
    <row r="2496" spans="1:8" x14ac:dyDescent="0.2">
      <c r="A2496"/>
      <c r="B2496"/>
      <c r="C2496"/>
      <c r="D2496"/>
      <c r="E2496"/>
      <c r="F2496" s="29"/>
      <c r="G2496" s="29"/>
      <c r="H2496" s="35"/>
    </row>
    <row r="2497" spans="1:8" x14ac:dyDescent="0.2">
      <c r="A2497"/>
      <c r="B2497"/>
      <c r="C2497"/>
      <c r="D2497"/>
      <c r="E2497"/>
      <c r="F2497" s="29"/>
      <c r="G2497" s="29"/>
      <c r="H2497" s="35"/>
    </row>
    <row r="2498" spans="1:8" x14ac:dyDescent="0.2">
      <c r="A2498"/>
      <c r="B2498"/>
      <c r="C2498"/>
      <c r="D2498"/>
      <c r="E2498"/>
      <c r="F2498" s="29"/>
      <c r="G2498" s="29"/>
      <c r="H2498" s="35"/>
    </row>
    <row r="2499" spans="1:8" x14ac:dyDescent="0.2">
      <c r="A2499"/>
      <c r="B2499"/>
      <c r="C2499"/>
      <c r="D2499"/>
      <c r="E2499"/>
      <c r="F2499" s="29"/>
      <c r="G2499" s="29"/>
      <c r="H2499" s="35"/>
    </row>
    <row r="2500" spans="1:8" x14ac:dyDescent="0.2">
      <c r="A2500"/>
      <c r="B2500"/>
      <c r="C2500"/>
      <c r="D2500"/>
      <c r="E2500"/>
      <c r="F2500" s="29"/>
      <c r="G2500" s="29"/>
      <c r="H2500" s="35"/>
    </row>
    <row r="2501" spans="1:8" x14ac:dyDescent="0.2">
      <c r="A2501"/>
      <c r="B2501"/>
      <c r="C2501"/>
      <c r="D2501"/>
      <c r="E2501"/>
      <c r="F2501" s="29"/>
      <c r="G2501" s="29"/>
      <c r="H2501" s="35"/>
    </row>
    <row r="2502" spans="1:8" x14ac:dyDescent="0.2">
      <c r="A2502"/>
      <c r="B2502"/>
      <c r="C2502"/>
      <c r="D2502"/>
      <c r="E2502"/>
      <c r="F2502" s="29"/>
      <c r="G2502" s="29"/>
      <c r="H2502" s="35"/>
    </row>
    <row r="2503" spans="1:8" x14ac:dyDescent="0.2">
      <c r="A2503"/>
      <c r="B2503"/>
      <c r="C2503"/>
      <c r="D2503"/>
      <c r="E2503"/>
      <c r="F2503" s="29"/>
      <c r="G2503" s="29"/>
      <c r="H2503" s="35"/>
    </row>
    <row r="2504" spans="1:8" x14ac:dyDescent="0.2">
      <c r="A2504"/>
      <c r="B2504"/>
      <c r="C2504"/>
      <c r="D2504"/>
      <c r="E2504"/>
      <c r="F2504" s="29"/>
      <c r="G2504" s="29"/>
      <c r="H2504" s="35"/>
    </row>
    <row r="2505" spans="1:8" x14ac:dyDescent="0.2">
      <c r="A2505"/>
      <c r="B2505"/>
      <c r="C2505"/>
      <c r="D2505"/>
      <c r="E2505"/>
      <c r="F2505" s="29"/>
      <c r="G2505" s="29"/>
      <c r="H2505" s="35"/>
    </row>
    <row r="2506" spans="1:8" x14ac:dyDescent="0.2">
      <c r="A2506"/>
      <c r="B2506"/>
      <c r="C2506"/>
      <c r="D2506"/>
      <c r="E2506"/>
      <c r="F2506" s="29"/>
      <c r="G2506" s="29"/>
      <c r="H2506" s="35"/>
    </row>
    <row r="2507" spans="1:8" x14ac:dyDescent="0.2">
      <c r="A2507"/>
      <c r="B2507"/>
      <c r="C2507"/>
      <c r="D2507"/>
      <c r="E2507"/>
      <c r="F2507" s="29"/>
      <c r="G2507" s="29"/>
      <c r="H2507" s="35"/>
    </row>
    <row r="2508" spans="1:8" x14ac:dyDescent="0.2">
      <c r="A2508"/>
      <c r="B2508"/>
      <c r="C2508"/>
      <c r="D2508"/>
      <c r="E2508"/>
      <c r="F2508" s="29"/>
      <c r="G2508" s="29"/>
      <c r="H2508" s="35"/>
    </row>
    <row r="2509" spans="1:8" x14ac:dyDescent="0.2">
      <c r="A2509"/>
      <c r="B2509"/>
      <c r="C2509"/>
      <c r="D2509"/>
      <c r="E2509"/>
      <c r="F2509" s="29"/>
      <c r="G2509" s="29"/>
      <c r="H2509" s="35"/>
    </row>
    <row r="2510" spans="1:8" x14ac:dyDescent="0.2">
      <c r="A2510"/>
      <c r="B2510"/>
      <c r="C2510"/>
      <c r="D2510"/>
      <c r="E2510"/>
      <c r="F2510" s="29"/>
      <c r="G2510" s="29"/>
      <c r="H2510" s="35"/>
    </row>
    <row r="2511" spans="1:8" x14ac:dyDescent="0.2">
      <c r="A2511"/>
      <c r="B2511"/>
      <c r="C2511"/>
      <c r="D2511"/>
      <c r="E2511"/>
      <c r="F2511" s="29"/>
      <c r="G2511" s="29"/>
      <c r="H2511" s="35"/>
    </row>
    <row r="2512" spans="1:8" x14ac:dyDescent="0.2">
      <c r="A2512"/>
      <c r="B2512"/>
      <c r="C2512"/>
      <c r="D2512"/>
      <c r="E2512"/>
      <c r="F2512" s="29"/>
      <c r="G2512" s="29"/>
      <c r="H2512" s="35"/>
    </row>
    <row r="2513" spans="1:8" x14ac:dyDescent="0.2">
      <c r="A2513"/>
      <c r="B2513"/>
      <c r="C2513"/>
      <c r="D2513"/>
      <c r="E2513"/>
      <c r="F2513" s="29"/>
      <c r="G2513" s="29"/>
      <c r="H2513" s="35"/>
    </row>
    <row r="2514" spans="1:8" x14ac:dyDescent="0.2">
      <c r="A2514"/>
      <c r="B2514"/>
      <c r="C2514"/>
      <c r="D2514"/>
      <c r="E2514"/>
      <c r="F2514" s="29"/>
      <c r="G2514" s="29"/>
      <c r="H2514" s="35"/>
    </row>
    <row r="2515" spans="1:8" x14ac:dyDescent="0.2">
      <c r="A2515"/>
      <c r="B2515"/>
      <c r="C2515"/>
      <c r="D2515"/>
      <c r="E2515"/>
      <c r="F2515" s="29"/>
      <c r="G2515" s="29"/>
      <c r="H2515" s="35"/>
    </row>
    <row r="2516" spans="1:8" x14ac:dyDescent="0.2">
      <c r="A2516"/>
      <c r="B2516"/>
      <c r="C2516"/>
      <c r="D2516"/>
      <c r="E2516"/>
      <c r="F2516" s="29"/>
      <c r="G2516" s="29"/>
      <c r="H2516" s="35"/>
    </row>
    <row r="2517" spans="1:8" x14ac:dyDescent="0.2">
      <c r="A2517"/>
      <c r="B2517"/>
      <c r="C2517"/>
      <c r="D2517"/>
      <c r="E2517"/>
      <c r="F2517" s="29"/>
      <c r="G2517" s="29"/>
      <c r="H2517" s="35"/>
    </row>
    <row r="2518" spans="1:8" x14ac:dyDescent="0.2">
      <c r="A2518"/>
      <c r="B2518"/>
      <c r="C2518"/>
      <c r="D2518"/>
      <c r="E2518"/>
      <c r="F2518" s="29"/>
      <c r="G2518" s="29"/>
      <c r="H2518" s="35"/>
    </row>
    <row r="2519" spans="1:8" x14ac:dyDescent="0.2">
      <c r="A2519"/>
      <c r="B2519"/>
      <c r="C2519"/>
      <c r="D2519"/>
      <c r="E2519"/>
      <c r="F2519" s="29"/>
      <c r="G2519" s="29"/>
      <c r="H2519" s="35"/>
    </row>
    <row r="2520" spans="1:8" x14ac:dyDescent="0.2">
      <c r="A2520"/>
      <c r="B2520"/>
      <c r="C2520"/>
      <c r="D2520"/>
      <c r="E2520"/>
      <c r="F2520" s="29"/>
      <c r="G2520" s="29"/>
      <c r="H2520" s="35"/>
    </row>
    <row r="2521" spans="1:8" x14ac:dyDescent="0.2">
      <c r="A2521"/>
      <c r="B2521"/>
      <c r="C2521"/>
      <c r="D2521"/>
      <c r="E2521"/>
      <c r="F2521" s="29"/>
      <c r="G2521" s="29"/>
      <c r="H2521" s="35"/>
    </row>
    <row r="2522" spans="1:8" x14ac:dyDescent="0.2">
      <c r="A2522"/>
      <c r="B2522"/>
      <c r="C2522"/>
      <c r="D2522"/>
      <c r="E2522"/>
      <c r="F2522" s="29"/>
      <c r="G2522" s="29"/>
      <c r="H2522" s="35"/>
    </row>
    <row r="2523" spans="1:8" x14ac:dyDescent="0.2">
      <c r="A2523"/>
      <c r="B2523"/>
      <c r="C2523"/>
      <c r="D2523"/>
      <c r="E2523"/>
      <c r="F2523" s="29"/>
      <c r="G2523" s="29"/>
      <c r="H2523" s="35"/>
    </row>
    <row r="2524" spans="1:8" x14ac:dyDescent="0.2">
      <c r="A2524"/>
      <c r="B2524"/>
      <c r="C2524"/>
      <c r="D2524"/>
      <c r="E2524"/>
      <c r="F2524" s="29"/>
      <c r="G2524" s="29"/>
      <c r="H2524" s="35"/>
    </row>
    <row r="2525" spans="1:8" x14ac:dyDescent="0.2">
      <c r="A2525"/>
      <c r="B2525"/>
      <c r="C2525"/>
      <c r="D2525"/>
      <c r="E2525"/>
      <c r="F2525" s="29"/>
      <c r="G2525" s="29"/>
      <c r="H2525" s="35"/>
    </row>
    <row r="2526" spans="1:8" x14ac:dyDescent="0.2">
      <c r="A2526"/>
      <c r="B2526"/>
      <c r="C2526"/>
      <c r="D2526"/>
      <c r="E2526"/>
      <c r="F2526" s="29"/>
      <c r="G2526" s="29"/>
      <c r="H2526" s="35"/>
    </row>
    <row r="2527" spans="1:8" x14ac:dyDescent="0.2">
      <c r="A2527"/>
      <c r="B2527"/>
      <c r="C2527"/>
      <c r="D2527"/>
      <c r="E2527"/>
      <c r="F2527" s="29"/>
      <c r="G2527" s="29"/>
      <c r="H2527" s="35"/>
    </row>
    <row r="2528" spans="1:8" x14ac:dyDescent="0.2">
      <c r="A2528"/>
      <c r="B2528"/>
      <c r="C2528"/>
      <c r="D2528"/>
      <c r="E2528"/>
      <c r="F2528" s="29"/>
      <c r="G2528" s="29"/>
      <c r="H2528" s="35"/>
    </row>
    <row r="2529" spans="1:8" x14ac:dyDescent="0.2">
      <c r="A2529"/>
      <c r="B2529"/>
      <c r="C2529"/>
      <c r="D2529"/>
      <c r="E2529"/>
      <c r="F2529" s="29"/>
      <c r="G2529" s="29"/>
      <c r="H2529" s="35"/>
    </row>
    <row r="2530" spans="1:8" x14ac:dyDescent="0.2">
      <c r="A2530"/>
      <c r="B2530"/>
      <c r="C2530"/>
      <c r="D2530"/>
      <c r="E2530"/>
      <c r="F2530" s="29"/>
      <c r="G2530" s="29"/>
      <c r="H2530" s="35"/>
    </row>
    <row r="2531" spans="1:8" x14ac:dyDescent="0.2">
      <c r="A2531"/>
      <c r="B2531"/>
      <c r="C2531"/>
      <c r="D2531"/>
      <c r="E2531"/>
      <c r="F2531" s="29"/>
      <c r="G2531" s="29"/>
      <c r="H2531" s="35"/>
    </row>
    <row r="2532" spans="1:8" x14ac:dyDescent="0.2">
      <c r="A2532"/>
      <c r="B2532"/>
      <c r="C2532"/>
      <c r="D2532"/>
      <c r="E2532"/>
      <c r="F2532" s="29"/>
      <c r="G2532" s="29"/>
      <c r="H2532" s="35"/>
    </row>
    <row r="2533" spans="1:8" x14ac:dyDescent="0.2">
      <c r="A2533"/>
      <c r="B2533"/>
      <c r="C2533"/>
      <c r="D2533"/>
      <c r="E2533"/>
      <c r="F2533" s="29"/>
      <c r="G2533" s="29"/>
      <c r="H2533" s="35"/>
    </row>
    <row r="2534" spans="1:8" x14ac:dyDescent="0.2">
      <c r="A2534"/>
      <c r="B2534"/>
      <c r="C2534"/>
      <c r="D2534"/>
      <c r="E2534"/>
      <c r="F2534" s="29"/>
      <c r="G2534" s="29"/>
      <c r="H2534" s="35"/>
    </row>
    <row r="2535" spans="1:8" x14ac:dyDescent="0.2">
      <c r="A2535"/>
      <c r="B2535"/>
      <c r="C2535"/>
      <c r="D2535"/>
      <c r="E2535"/>
      <c r="F2535" s="29"/>
      <c r="G2535" s="29"/>
      <c r="H2535" s="35"/>
    </row>
    <row r="2536" spans="1:8" x14ac:dyDescent="0.2">
      <c r="A2536"/>
      <c r="B2536"/>
      <c r="C2536"/>
      <c r="D2536"/>
      <c r="E2536"/>
      <c r="F2536" s="29"/>
      <c r="G2536" s="29"/>
      <c r="H2536" s="35"/>
    </row>
    <row r="2537" spans="1:8" x14ac:dyDescent="0.2">
      <c r="A2537"/>
      <c r="B2537"/>
      <c r="C2537"/>
      <c r="D2537"/>
      <c r="E2537"/>
      <c r="F2537" s="29"/>
      <c r="G2537" s="29"/>
      <c r="H2537" s="35"/>
    </row>
    <row r="2538" spans="1:8" x14ac:dyDescent="0.2">
      <c r="A2538"/>
      <c r="B2538"/>
      <c r="C2538"/>
      <c r="D2538"/>
      <c r="E2538"/>
      <c r="F2538" s="29"/>
      <c r="G2538" s="29"/>
      <c r="H2538" s="35"/>
    </row>
    <row r="2539" spans="1:8" x14ac:dyDescent="0.2">
      <c r="A2539"/>
      <c r="B2539"/>
      <c r="C2539"/>
      <c r="D2539"/>
      <c r="E2539"/>
      <c r="F2539" s="29"/>
      <c r="G2539" s="29"/>
      <c r="H2539" s="35"/>
    </row>
    <row r="2540" spans="1:8" x14ac:dyDescent="0.2">
      <c r="A2540"/>
      <c r="B2540"/>
      <c r="C2540"/>
      <c r="D2540"/>
      <c r="E2540"/>
      <c r="F2540" s="29"/>
      <c r="G2540" s="29"/>
      <c r="H2540" s="35"/>
    </row>
    <row r="2541" spans="1:8" x14ac:dyDescent="0.2">
      <c r="A2541"/>
      <c r="B2541"/>
      <c r="C2541"/>
      <c r="D2541"/>
      <c r="E2541"/>
      <c r="F2541" s="29"/>
      <c r="G2541" s="29"/>
      <c r="H2541" s="35"/>
    </row>
    <row r="2542" spans="1:8" x14ac:dyDescent="0.2">
      <c r="A2542"/>
      <c r="B2542"/>
      <c r="C2542"/>
      <c r="D2542"/>
      <c r="E2542"/>
      <c r="F2542" s="29"/>
      <c r="G2542" s="29"/>
      <c r="H2542" s="35"/>
    </row>
    <row r="2543" spans="1:8" x14ac:dyDescent="0.2">
      <c r="A2543"/>
      <c r="B2543"/>
      <c r="C2543"/>
      <c r="D2543"/>
      <c r="E2543"/>
      <c r="F2543" s="29"/>
      <c r="G2543" s="29"/>
      <c r="H2543" s="35"/>
    </row>
    <row r="2544" spans="1:8" x14ac:dyDescent="0.2">
      <c r="A2544"/>
      <c r="B2544"/>
      <c r="C2544"/>
      <c r="D2544"/>
      <c r="E2544"/>
      <c r="F2544" s="29"/>
      <c r="G2544" s="29"/>
      <c r="H2544" s="35"/>
    </row>
    <row r="2545" spans="1:8" x14ac:dyDescent="0.2">
      <c r="A2545"/>
      <c r="B2545"/>
      <c r="C2545"/>
      <c r="D2545"/>
      <c r="E2545"/>
      <c r="F2545" s="29"/>
      <c r="G2545" s="29"/>
      <c r="H2545" s="35"/>
    </row>
    <row r="2546" spans="1:8" x14ac:dyDescent="0.2">
      <c r="A2546"/>
      <c r="B2546"/>
      <c r="C2546"/>
      <c r="D2546"/>
      <c r="E2546"/>
      <c r="F2546" s="29"/>
      <c r="G2546" s="29"/>
      <c r="H2546" s="35"/>
    </row>
    <row r="2547" spans="1:8" x14ac:dyDescent="0.2">
      <c r="A2547"/>
      <c r="B2547"/>
      <c r="C2547"/>
      <c r="D2547"/>
      <c r="E2547"/>
      <c r="F2547" s="29"/>
      <c r="G2547" s="29"/>
      <c r="H2547" s="35"/>
    </row>
    <row r="2548" spans="1:8" x14ac:dyDescent="0.2">
      <c r="A2548"/>
      <c r="B2548"/>
      <c r="C2548"/>
      <c r="D2548"/>
      <c r="E2548"/>
      <c r="F2548" s="29"/>
      <c r="G2548" s="29"/>
      <c r="H2548" s="35"/>
    </row>
    <row r="2549" spans="1:8" x14ac:dyDescent="0.2">
      <c r="A2549"/>
      <c r="B2549"/>
      <c r="C2549"/>
      <c r="D2549"/>
      <c r="E2549"/>
      <c r="F2549" s="29"/>
      <c r="G2549" s="29"/>
      <c r="H2549" s="35"/>
    </row>
    <row r="2550" spans="1:8" x14ac:dyDescent="0.2">
      <c r="A2550"/>
      <c r="B2550"/>
      <c r="C2550"/>
      <c r="D2550"/>
      <c r="E2550"/>
      <c r="F2550" s="29"/>
      <c r="G2550" s="29"/>
      <c r="H2550" s="35"/>
    </row>
    <row r="2551" spans="1:8" x14ac:dyDescent="0.2">
      <c r="A2551"/>
      <c r="B2551"/>
      <c r="C2551"/>
      <c r="D2551"/>
      <c r="E2551"/>
      <c r="F2551" s="29"/>
      <c r="G2551" s="29"/>
      <c r="H2551" s="35"/>
    </row>
    <row r="2552" spans="1:8" x14ac:dyDescent="0.2">
      <c r="A2552"/>
      <c r="B2552"/>
      <c r="C2552"/>
      <c r="D2552"/>
      <c r="E2552"/>
      <c r="F2552" s="29"/>
      <c r="G2552" s="29"/>
      <c r="H2552" s="35"/>
    </row>
    <row r="2553" spans="1:8" x14ac:dyDescent="0.2">
      <c r="A2553"/>
      <c r="B2553"/>
      <c r="C2553"/>
      <c r="D2553"/>
      <c r="E2553"/>
      <c r="F2553" s="29"/>
      <c r="G2553" s="29"/>
      <c r="H2553" s="35"/>
    </row>
    <row r="2554" spans="1:8" x14ac:dyDescent="0.2">
      <c r="A2554"/>
      <c r="B2554"/>
      <c r="C2554"/>
      <c r="D2554"/>
      <c r="E2554"/>
      <c r="F2554" s="29"/>
      <c r="G2554" s="29"/>
      <c r="H2554" s="35"/>
    </row>
    <row r="2555" spans="1:8" x14ac:dyDescent="0.2">
      <c r="A2555"/>
      <c r="B2555"/>
      <c r="C2555"/>
      <c r="D2555"/>
      <c r="E2555"/>
      <c r="F2555" s="29"/>
      <c r="G2555" s="29"/>
      <c r="H2555" s="35"/>
    </row>
    <row r="2556" spans="1:8" x14ac:dyDescent="0.2">
      <c r="A2556"/>
      <c r="B2556"/>
      <c r="C2556"/>
      <c r="D2556"/>
      <c r="E2556"/>
      <c r="F2556" s="29"/>
      <c r="G2556" s="29"/>
      <c r="H2556" s="35"/>
    </row>
    <row r="2557" spans="1:8" x14ac:dyDescent="0.2">
      <c r="A2557"/>
      <c r="B2557"/>
      <c r="C2557"/>
      <c r="D2557"/>
      <c r="E2557"/>
      <c r="F2557" s="29"/>
      <c r="G2557" s="29"/>
      <c r="H2557" s="35"/>
    </row>
    <row r="2558" spans="1:8" x14ac:dyDescent="0.2">
      <c r="A2558"/>
      <c r="B2558"/>
      <c r="C2558"/>
      <c r="D2558"/>
      <c r="E2558"/>
      <c r="F2558" s="29"/>
      <c r="G2558" s="29"/>
      <c r="H2558" s="35"/>
    </row>
    <row r="2559" spans="1:8" x14ac:dyDescent="0.2">
      <c r="A2559"/>
      <c r="B2559"/>
      <c r="C2559"/>
      <c r="D2559"/>
      <c r="E2559"/>
      <c r="F2559" s="29"/>
      <c r="G2559" s="29"/>
      <c r="H2559" s="35"/>
    </row>
    <row r="2560" spans="1:8" x14ac:dyDescent="0.2">
      <c r="A2560"/>
      <c r="B2560"/>
      <c r="C2560"/>
      <c r="D2560"/>
      <c r="E2560"/>
      <c r="F2560" s="29"/>
      <c r="G2560" s="29"/>
      <c r="H2560" s="35"/>
    </row>
    <row r="2561" spans="1:8" x14ac:dyDescent="0.2">
      <c r="A2561"/>
      <c r="B2561"/>
      <c r="C2561"/>
      <c r="D2561"/>
      <c r="E2561"/>
      <c r="F2561" s="29"/>
      <c r="G2561" s="29"/>
      <c r="H2561" s="35"/>
    </row>
    <row r="2562" spans="1:8" x14ac:dyDescent="0.2">
      <c r="A2562"/>
      <c r="B2562"/>
      <c r="C2562"/>
      <c r="D2562"/>
      <c r="E2562"/>
      <c r="F2562" s="29"/>
      <c r="G2562" s="29"/>
      <c r="H2562" s="35"/>
    </row>
    <row r="2563" spans="1:8" x14ac:dyDescent="0.2">
      <c r="A2563"/>
      <c r="B2563"/>
      <c r="C2563"/>
      <c r="D2563"/>
      <c r="E2563"/>
      <c r="F2563" s="29"/>
      <c r="G2563" s="29"/>
      <c r="H2563" s="35"/>
    </row>
    <row r="2564" spans="1:8" x14ac:dyDescent="0.2">
      <c r="A2564"/>
      <c r="B2564"/>
      <c r="C2564"/>
      <c r="D2564"/>
      <c r="E2564"/>
      <c r="F2564" s="29"/>
      <c r="G2564" s="29"/>
      <c r="H2564" s="35"/>
    </row>
    <row r="2565" spans="1:8" x14ac:dyDescent="0.2">
      <c r="A2565"/>
      <c r="B2565"/>
      <c r="C2565"/>
      <c r="D2565"/>
      <c r="E2565"/>
      <c r="F2565" s="29"/>
      <c r="G2565" s="29"/>
      <c r="H2565" s="35"/>
    </row>
    <row r="2566" spans="1:8" x14ac:dyDescent="0.2">
      <c r="A2566"/>
      <c r="B2566"/>
      <c r="C2566"/>
      <c r="D2566"/>
      <c r="E2566"/>
      <c r="F2566" s="29"/>
      <c r="G2566" s="29"/>
      <c r="H2566" s="35"/>
    </row>
    <row r="2567" spans="1:8" x14ac:dyDescent="0.2">
      <c r="A2567"/>
      <c r="B2567"/>
      <c r="C2567"/>
      <c r="D2567"/>
      <c r="E2567"/>
      <c r="F2567" s="29"/>
      <c r="G2567" s="29"/>
      <c r="H2567" s="35"/>
    </row>
    <row r="2568" spans="1:8" x14ac:dyDescent="0.2">
      <c r="A2568"/>
      <c r="B2568"/>
      <c r="C2568"/>
      <c r="D2568"/>
      <c r="E2568"/>
      <c r="F2568" s="29"/>
      <c r="G2568" s="29"/>
      <c r="H2568" s="35"/>
    </row>
    <row r="2569" spans="1:8" x14ac:dyDescent="0.2">
      <c r="A2569"/>
      <c r="B2569"/>
      <c r="C2569"/>
      <c r="D2569"/>
      <c r="E2569"/>
      <c r="F2569" s="29"/>
      <c r="G2569" s="29"/>
      <c r="H2569" s="35"/>
    </row>
    <row r="2570" spans="1:8" x14ac:dyDescent="0.2">
      <c r="A2570"/>
      <c r="B2570"/>
      <c r="C2570"/>
      <c r="D2570"/>
      <c r="E2570"/>
      <c r="F2570" s="29"/>
      <c r="G2570" s="29"/>
      <c r="H2570" s="35"/>
    </row>
    <row r="2571" spans="1:8" x14ac:dyDescent="0.2">
      <c r="A2571"/>
      <c r="B2571"/>
      <c r="C2571"/>
      <c r="D2571"/>
      <c r="E2571"/>
      <c r="F2571" s="29"/>
      <c r="G2571" s="29"/>
      <c r="H2571" s="35"/>
    </row>
    <row r="2572" spans="1:8" x14ac:dyDescent="0.2">
      <c r="A2572"/>
      <c r="B2572"/>
      <c r="C2572"/>
      <c r="D2572"/>
      <c r="E2572"/>
      <c r="F2572" s="29"/>
      <c r="G2572" s="29"/>
      <c r="H2572" s="35"/>
    </row>
    <row r="2573" spans="1:8" x14ac:dyDescent="0.2">
      <c r="A2573"/>
      <c r="B2573"/>
      <c r="C2573"/>
      <c r="D2573"/>
      <c r="E2573"/>
      <c r="F2573" s="29"/>
      <c r="G2573" s="29"/>
      <c r="H2573" s="35"/>
    </row>
    <row r="2574" spans="1:8" x14ac:dyDescent="0.2">
      <c r="A2574"/>
      <c r="B2574"/>
      <c r="C2574"/>
      <c r="D2574"/>
      <c r="E2574"/>
      <c r="F2574" s="29"/>
      <c r="G2574" s="29"/>
      <c r="H2574" s="35"/>
    </row>
    <row r="2575" spans="1:8" x14ac:dyDescent="0.2">
      <c r="A2575"/>
      <c r="B2575"/>
      <c r="C2575"/>
      <c r="D2575"/>
      <c r="E2575"/>
      <c r="F2575" s="29"/>
      <c r="G2575" s="29"/>
      <c r="H2575" s="35"/>
    </row>
    <row r="2576" spans="1:8" x14ac:dyDescent="0.2">
      <c r="A2576"/>
      <c r="B2576"/>
      <c r="C2576"/>
      <c r="D2576"/>
      <c r="E2576"/>
      <c r="F2576" s="29"/>
      <c r="G2576" s="29"/>
      <c r="H2576" s="35"/>
    </row>
    <row r="2577" spans="1:8" x14ac:dyDescent="0.2">
      <c r="A2577"/>
      <c r="B2577"/>
      <c r="C2577"/>
      <c r="D2577"/>
      <c r="E2577"/>
      <c r="F2577" s="29"/>
      <c r="G2577" s="29"/>
      <c r="H2577" s="35"/>
    </row>
    <row r="2578" spans="1:8" x14ac:dyDescent="0.2">
      <c r="A2578"/>
      <c r="B2578"/>
      <c r="C2578"/>
      <c r="D2578"/>
      <c r="E2578"/>
      <c r="F2578" s="29"/>
      <c r="G2578" s="29"/>
      <c r="H2578" s="35"/>
    </row>
    <row r="2579" spans="1:8" x14ac:dyDescent="0.2">
      <c r="A2579"/>
      <c r="B2579"/>
      <c r="C2579"/>
      <c r="D2579"/>
      <c r="E2579"/>
      <c r="F2579" s="29"/>
      <c r="G2579" s="29"/>
      <c r="H2579" s="35"/>
    </row>
    <row r="2580" spans="1:8" x14ac:dyDescent="0.2">
      <c r="A2580"/>
      <c r="B2580"/>
      <c r="C2580"/>
      <c r="D2580"/>
      <c r="E2580"/>
      <c r="F2580" s="29"/>
      <c r="G2580" s="29"/>
      <c r="H2580" s="35"/>
    </row>
    <row r="2581" spans="1:8" x14ac:dyDescent="0.2">
      <c r="A2581"/>
      <c r="B2581"/>
      <c r="C2581"/>
      <c r="D2581"/>
      <c r="E2581"/>
      <c r="F2581" s="29"/>
      <c r="G2581" s="29"/>
      <c r="H2581" s="35"/>
    </row>
    <row r="2582" spans="1:8" x14ac:dyDescent="0.2">
      <c r="A2582"/>
      <c r="B2582"/>
      <c r="C2582"/>
      <c r="D2582"/>
      <c r="E2582"/>
      <c r="F2582" s="29"/>
      <c r="G2582" s="29"/>
      <c r="H2582" s="35"/>
    </row>
    <row r="2583" spans="1:8" x14ac:dyDescent="0.2">
      <c r="A2583"/>
      <c r="B2583"/>
      <c r="C2583"/>
      <c r="D2583"/>
      <c r="E2583"/>
      <c r="F2583" s="29"/>
      <c r="G2583" s="29"/>
      <c r="H2583" s="35"/>
    </row>
    <row r="2584" spans="1:8" x14ac:dyDescent="0.2">
      <c r="A2584"/>
      <c r="B2584"/>
      <c r="C2584"/>
      <c r="D2584"/>
      <c r="E2584"/>
      <c r="F2584" s="29"/>
      <c r="G2584" s="29"/>
      <c r="H2584" s="35"/>
    </row>
    <row r="2585" spans="1:8" x14ac:dyDescent="0.2">
      <c r="A2585"/>
      <c r="B2585"/>
      <c r="C2585"/>
      <c r="D2585"/>
      <c r="E2585"/>
      <c r="F2585" s="29"/>
      <c r="G2585" s="29"/>
      <c r="H2585" s="35"/>
    </row>
    <row r="2586" spans="1:8" x14ac:dyDescent="0.2">
      <c r="A2586"/>
      <c r="B2586"/>
      <c r="C2586"/>
      <c r="D2586"/>
      <c r="E2586"/>
      <c r="F2586" s="29"/>
      <c r="G2586" s="29"/>
      <c r="H2586" s="35"/>
    </row>
    <row r="2587" spans="1:8" x14ac:dyDescent="0.2">
      <c r="A2587"/>
      <c r="B2587"/>
      <c r="C2587"/>
      <c r="D2587"/>
      <c r="E2587"/>
      <c r="F2587" s="29"/>
      <c r="G2587" s="29"/>
      <c r="H2587" s="35"/>
    </row>
    <row r="2588" spans="1:8" x14ac:dyDescent="0.2">
      <c r="A2588"/>
      <c r="B2588"/>
      <c r="C2588"/>
      <c r="D2588"/>
      <c r="E2588"/>
      <c r="F2588" s="29"/>
      <c r="G2588" s="29"/>
      <c r="H2588" s="35"/>
    </row>
    <row r="2589" spans="1:8" x14ac:dyDescent="0.2">
      <c r="A2589"/>
      <c r="B2589"/>
      <c r="C2589"/>
      <c r="D2589"/>
      <c r="E2589"/>
      <c r="F2589" s="29"/>
      <c r="G2589" s="29"/>
      <c r="H2589" s="35"/>
    </row>
    <row r="2590" spans="1:8" x14ac:dyDescent="0.2">
      <c r="A2590"/>
      <c r="B2590"/>
      <c r="C2590"/>
      <c r="D2590"/>
      <c r="E2590"/>
      <c r="F2590" s="29"/>
      <c r="G2590" s="29"/>
      <c r="H2590" s="35"/>
    </row>
    <row r="2591" spans="1:8" x14ac:dyDescent="0.2">
      <c r="A2591"/>
      <c r="B2591"/>
      <c r="C2591"/>
      <c r="D2591"/>
      <c r="E2591"/>
      <c r="F2591" s="29"/>
      <c r="G2591" s="29"/>
      <c r="H2591" s="35"/>
    </row>
    <row r="2592" spans="1:8" x14ac:dyDescent="0.2">
      <c r="A2592"/>
      <c r="B2592"/>
      <c r="C2592"/>
      <c r="D2592"/>
      <c r="E2592"/>
      <c r="F2592" s="29"/>
      <c r="G2592" s="29"/>
      <c r="H2592" s="35"/>
    </row>
    <row r="2593" spans="1:8" x14ac:dyDescent="0.2">
      <c r="A2593"/>
      <c r="B2593"/>
      <c r="C2593"/>
      <c r="D2593"/>
      <c r="E2593"/>
      <c r="F2593" s="29"/>
      <c r="G2593" s="29"/>
      <c r="H2593" s="35"/>
    </row>
    <row r="2594" spans="1:8" x14ac:dyDescent="0.2">
      <c r="A2594"/>
      <c r="B2594"/>
      <c r="C2594"/>
      <c r="D2594"/>
      <c r="E2594"/>
      <c r="F2594" s="29"/>
      <c r="G2594" s="29"/>
      <c r="H2594" s="35"/>
    </row>
    <row r="2595" spans="1:8" x14ac:dyDescent="0.2">
      <c r="A2595"/>
      <c r="B2595"/>
      <c r="C2595"/>
      <c r="D2595"/>
      <c r="E2595"/>
      <c r="F2595" s="29"/>
      <c r="G2595" s="29"/>
      <c r="H2595" s="35"/>
    </row>
    <row r="2596" spans="1:8" x14ac:dyDescent="0.2">
      <c r="A2596"/>
      <c r="B2596"/>
      <c r="C2596"/>
      <c r="D2596"/>
      <c r="E2596"/>
      <c r="F2596" s="29"/>
      <c r="G2596" s="29"/>
      <c r="H2596" s="35"/>
    </row>
    <row r="2597" spans="1:8" x14ac:dyDescent="0.2">
      <c r="A2597"/>
      <c r="B2597"/>
      <c r="C2597"/>
      <c r="D2597"/>
      <c r="E2597"/>
      <c r="F2597" s="29"/>
      <c r="G2597" s="29"/>
      <c r="H2597" s="35"/>
    </row>
    <row r="2598" spans="1:8" x14ac:dyDescent="0.2">
      <c r="A2598"/>
      <c r="B2598"/>
      <c r="C2598"/>
      <c r="D2598"/>
      <c r="E2598"/>
      <c r="F2598" s="29"/>
      <c r="G2598" s="29"/>
      <c r="H2598" s="35"/>
    </row>
    <row r="2599" spans="1:8" x14ac:dyDescent="0.2">
      <c r="A2599"/>
      <c r="B2599"/>
      <c r="C2599"/>
      <c r="D2599"/>
      <c r="E2599"/>
      <c r="F2599" s="29"/>
      <c r="G2599" s="29"/>
      <c r="H2599" s="35"/>
    </row>
    <row r="2600" spans="1:8" x14ac:dyDescent="0.2">
      <c r="A2600"/>
      <c r="B2600"/>
      <c r="C2600"/>
      <c r="D2600"/>
      <c r="E2600"/>
      <c r="F2600" s="29"/>
      <c r="G2600" s="29"/>
      <c r="H2600" s="35"/>
    </row>
    <row r="2601" spans="1:8" x14ac:dyDescent="0.2">
      <c r="A2601"/>
      <c r="B2601"/>
      <c r="C2601"/>
      <c r="D2601"/>
      <c r="E2601"/>
      <c r="F2601" s="29"/>
      <c r="G2601" s="29"/>
      <c r="H2601" s="35"/>
    </row>
    <row r="2602" spans="1:8" x14ac:dyDescent="0.2">
      <c r="A2602"/>
      <c r="B2602"/>
      <c r="C2602"/>
      <c r="D2602"/>
      <c r="E2602"/>
      <c r="F2602" s="29"/>
      <c r="G2602" s="29"/>
      <c r="H2602" s="35"/>
    </row>
    <row r="2603" spans="1:8" x14ac:dyDescent="0.2">
      <c r="A2603"/>
      <c r="B2603"/>
      <c r="C2603"/>
      <c r="D2603"/>
      <c r="E2603"/>
      <c r="F2603" s="29"/>
      <c r="G2603" s="29"/>
      <c r="H2603" s="35"/>
    </row>
    <row r="2604" spans="1:8" x14ac:dyDescent="0.2">
      <c r="A2604"/>
      <c r="B2604"/>
      <c r="C2604"/>
      <c r="D2604"/>
      <c r="E2604"/>
      <c r="F2604" s="29"/>
      <c r="G2604" s="29"/>
      <c r="H2604" s="35"/>
    </row>
    <row r="2605" spans="1:8" x14ac:dyDescent="0.2">
      <c r="A2605"/>
      <c r="B2605"/>
      <c r="C2605"/>
      <c r="D2605"/>
      <c r="E2605"/>
      <c r="F2605" s="29"/>
      <c r="G2605" s="29"/>
      <c r="H2605" s="35"/>
    </row>
    <row r="2606" spans="1:8" x14ac:dyDescent="0.2">
      <c r="A2606"/>
      <c r="B2606"/>
      <c r="C2606"/>
      <c r="D2606"/>
      <c r="E2606"/>
      <c r="F2606" s="29"/>
      <c r="G2606" s="29"/>
      <c r="H2606" s="35"/>
    </row>
    <row r="2607" spans="1:8" x14ac:dyDescent="0.2">
      <c r="A2607"/>
      <c r="B2607"/>
      <c r="C2607"/>
      <c r="D2607"/>
      <c r="E2607"/>
      <c r="F2607" s="29"/>
      <c r="G2607" s="29"/>
      <c r="H2607" s="35"/>
    </row>
    <row r="2608" spans="1:8" x14ac:dyDescent="0.2">
      <c r="A2608"/>
      <c r="B2608"/>
      <c r="C2608"/>
      <c r="D2608"/>
      <c r="E2608"/>
      <c r="F2608" s="29"/>
      <c r="G2608" s="29"/>
      <c r="H2608" s="35"/>
    </row>
    <row r="2609" spans="1:8" x14ac:dyDescent="0.2">
      <c r="A2609"/>
      <c r="B2609"/>
      <c r="C2609"/>
      <c r="D2609"/>
      <c r="E2609"/>
      <c r="F2609" s="29"/>
      <c r="G2609" s="29"/>
      <c r="H2609" s="35"/>
    </row>
    <row r="2610" spans="1:8" x14ac:dyDescent="0.2">
      <c r="A2610"/>
      <c r="B2610"/>
      <c r="C2610"/>
      <c r="D2610"/>
      <c r="E2610"/>
      <c r="F2610" s="29"/>
      <c r="G2610" s="29"/>
      <c r="H2610" s="35"/>
    </row>
    <row r="2611" spans="1:8" x14ac:dyDescent="0.2">
      <c r="A2611"/>
      <c r="B2611"/>
      <c r="C2611"/>
      <c r="D2611"/>
      <c r="E2611"/>
      <c r="F2611" s="29"/>
      <c r="G2611" s="29"/>
      <c r="H2611" s="35"/>
    </row>
    <row r="2612" spans="1:8" x14ac:dyDescent="0.2">
      <c r="A2612"/>
      <c r="B2612"/>
      <c r="C2612"/>
      <c r="D2612"/>
      <c r="E2612"/>
      <c r="F2612" s="29"/>
      <c r="G2612" s="29"/>
      <c r="H2612" s="35"/>
    </row>
    <row r="2613" spans="1:8" x14ac:dyDescent="0.2">
      <c r="A2613"/>
      <c r="B2613"/>
      <c r="C2613"/>
      <c r="D2613"/>
      <c r="E2613"/>
      <c r="F2613" s="29"/>
      <c r="G2613" s="29"/>
      <c r="H2613" s="35"/>
    </row>
    <row r="2614" spans="1:8" x14ac:dyDescent="0.2">
      <c r="A2614"/>
      <c r="B2614"/>
      <c r="C2614"/>
      <c r="D2614"/>
      <c r="E2614"/>
      <c r="F2614" s="29"/>
      <c r="G2614" s="29"/>
      <c r="H2614" s="35"/>
    </row>
    <row r="2615" spans="1:8" x14ac:dyDescent="0.2">
      <c r="A2615"/>
      <c r="B2615"/>
      <c r="C2615"/>
      <c r="D2615"/>
      <c r="E2615"/>
      <c r="F2615" s="29"/>
      <c r="G2615" s="29"/>
      <c r="H2615" s="35"/>
    </row>
    <row r="2616" spans="1:8" x14ac:dyDescent="0.2">
      <c r="A2616"/>
      <c r="B2616"/>
      <c r="C2616"/>
      <c r="D2616"/>
      <c r="E2616"/>
      <c r="F2616" s="29"/>
      <c r="G2616" s="29"/>
      <c r="H2616" s="35"/>
    </row>
    <row r="2617" spans="1:8" x14ac:dyDescent="0.2">
      <c r="A2617"/>
      <c r="B2617"/>
      <c r="C2617"/>
      <c r="D2617"/>
      <c r="E2617"/>
      <c r="F2617" s="29"/>
      <c r="G2617" s="29"/>
      <c r="H2617" s="35"/>
    </row>
    <row r="2618" spans="1:8" x14ac:dyDescent="0.2">
      <c r="A2618"/>
      <c r="B2618"/>
      <c r="C2618"/>
      <c r="D2618"/>
      <c r="E2618"/>
      <c r="F2618" s="29"/>
      <c r="G2618" s="29"/>
      <c r="H2618" s="35"/>
    </row>
    <row r="2619" spans="1:8" x14ac:dyDescent="0.2">
      <c r="A2619"/>
      <c r="B2619"/>
      <c r="C2619"/>
      <c r="D2619"/>
      <c r="E2619"/>
      <c r="F2619" s="29"/>
      <c r="G2619" s="29"/>
      <c r="H2619" s="35"/>
    </row>
    <row r="2620" spans="1:8" x14ac:dyDescent="0.2">
      <c r="A2620"/>
      <c r="B2620"/>
      <c r="C2620"/>
      <c r="D2620"/>
      <c r="E2620"/>
      <c r="F2620" s="29"/>
      <c r="G2620" s="29"/>
      <c r="H2620" s="35"/>
    </row>
    <row r="2621" spans="1:8" x14ac:dyDescent="0.2">
      <c r="A2621"/>
      <c r="B2621"/>
      <c r="C2621"/>
      <c r="D2621"/>
      <c r="E2621"/>
      <c r="F2621" s="29"/>
      <c r="G2621" s="29"/>
      <c r="H2621" s="35"/>
    </row>
    <row r="2622" spans="1:8" x14ac:dyDescent="0.2">
      <c r="A2622"/>
      <c r="B2622"/>
      <c r="C2622"/>
      <c r="D2622"/>
      <c r="E2622"/>
      <c r="F2622" s="29"/>
      <c r="G2622" s="29"/>
      <c r="H2622" s="35"/>
    </row>
    <row r="2623" spans="1:8" x14ac:dyDescent="0.2">
      <c r="A2623"/>
      <c r="B2623"/>
      <c r="C2623"/>
      <c r="D2623"/>
      <c r="E2623"/>
      <c r="F2623" s="29"/>
      <c r="G2623" s="29"/>
      <c r="H2623" s="35"/>
    </row>
    <row r="2624" spans="1:8" x14ac:dyDescent="0.2">
      <c r="A2624"/>
      <c r="B2624"/>
      <c r="C2624"/>
      <c r="D2624"/>
      <c r="E2624"/>
      <c r="F2624" s="29"/>
      <c r="G2624" s="29"/>
      <c r="H2624" s="35"/>
    </row>
    <row r="2625" spans="1:8" x14ac:dyDescent="0.2">
      <c r="A2625"/>
      <c r="B2625"/>
      <c r="C2625"/>
      <c r="D2625"/>
      <c r="E2625"/>
      <c r="F2625" s="29"/>
      <c r="G2625" s="29"/>
      <c r="H2625" s="35"/>
    </row>
    <row r="2626" spans="1:8" x14ac:dyDescent="0.2">
      <c r="A2626"/>
      <c r="B2626"/>
      <c r="C2626"/>
      <c r="D2626"/>
      <c r="E2626"/>
      <c r="F2626" s="29"/>
      <c r="G2626" s="29"/>
      <c r="H2626" s="35"/>
    </row>
    <row r="2627" spans="1:8" x14ac:dyDescent="0.2">
      <c r="A2627"/>
      <c r="B2627"/>
      <c r="C2627"/>
      <c r="D2627"/>
      <c r="E2627"/>
      <c r="F2627" s="29"/>
      <c r="G2627" s="29"/>
      <c r="H2627" s="35"/>
    </row>
    <row r="2628" spans="1:8" x14ac:dyDescent="0.2">
      <c r="A2628"/>
      <c r="B2628"/>
      <c r="C2628"/>
      <c r="D2628"/>
      <c r="E2628"/>
      <c r="F2628" s="29"/>
      <c r="G2628" s="29"/>
      <c r="H2628" s="35"/>
    </row>
    <row r="2629" spans="1:8" x14ac:dyDescent="0.2">
      <c r="A2629"/>
      <c r="B2629"/>
      <c r="C2629"/>
      <c r="D2629"/>
      <c r="E2629"/>
      <c r="F2629" s="29"/>
      <c r="G2629" s="29"/>
      <c r="H2629" s="35"/>
    </row>
    <row r="2630" spans="1:8" x14ac:dyDescent="0.2">
      <c r="A2630"/>
      <c r="B2630"/>
      <c r="C2630"/>
      <c r="D2630"/>
      <c r="E2630"/>
      <c r="F2630" s="29"/>
      <c r="G2630" s="29"/>
      <c r="H2630" s="35"/>
    </row>
    <row r="2631" spans="1:8" x14ac:dyDescent="0.2">
      <c r="A2631"/>
      <c r="B2631"/>
      <c r="C2631"/>
      <c r="D2631"/>
      <c r="E2631"/>
      <c r="F2631" s="29"/>
      <c r="G2631" s="29"/>
      <c r="H2631" s="35"/>
    </row>
    <row r="2632" spans="1:8" x14ac:dyDescent="0.2">
      <c r="A2632"/>
      <c r="B2632"/>
      <c r="C2632"/>
      <c r="D2632"/>
      <c r="E2632"/>
      <c r="F2632" s="29"/>
      <c r="G2632" s="29"/>
      <c r="H2632" s="35"/>
    </row>
    <row r="2633" spans="1:8" x14ac:dyDescent="0.2">
      <c r="A2633"/>
      <c r="B2633"/>
      <c r="C2633"/>
      <c r="D2633"/>
      <c r="E2633"/>
      <c r="F2633" s="29"/>
      <c r="G2633" s="29"/>
      <c r="H2633" s="35"/>
    </row>
    <row r="2634" spans="1:8" x14ac:dyDescent="0.2">
      <c r="A2634"/>
      <c r="B2634"/>
      <c r="C2634"/>
      <c r="D2634"/>
      <c r="E2634"/>
      <c r="F2634" s="29"/>
      <c r="G2634" s="29"/>
      <c r="H2634" s="35"/>
    </row>
    <row r="2635" spans="1:8" x14ac:dyDescent="0.2">
      <c r="A2635"/>
      <c r="B2635"/>
      <c r="C2635"/>
      <c r="D2635"/>
      <c r="E2635"/>
      <c r="F2635" s="29"/>
      <c r="G2635" s="29"/>
      <c r="H2635" s="35"/>
    </row>
    <row r="2636" spans="1:8" x14ac:dyDescent="0.2">
      <c r="A2636"/>
      <c r="B2636"/>
      <c r="C2636"/>
      <c r="D2636"/>
      <c r="E2636"/>
      <c r="F2636" s="29"/>
      <c r="G2636" s="29"/>
      <c r="H2636" s="35"/>
    </row>
    <row r="2637" spans="1:8" x14ac:dyDescent="0.2">
      <c r="A2637"/>
      <c r="B2637"/>
      <c r="C2637"/>
      <c r="D2637"/>
      <c r="E2637"/>
      <c r="F2637" s="29"/>
      <c r="G2637" s="29"/>
      <c r="H2637" s="35"/>
    </row>
    <row r="2638" spans="1:8" x14ac:dyDescent="0.2">
      <c r="A2638"/>
      <c r="B2638"/>
      <c r="C2638"/>
      <c r="D2638"/>
      <c r="E2638"/>
      <c r="F2638" s="29"/>
      <c r="G2638" s="29"/>
      <c r="H2638" s="35"/>
    </row>
    <row r="2639" spans="1:8" x14ac:dyDescent="0.2">
      <c r="A2639"/>
      <c r="B2639"/>
      <c r="C2639"/>
      <c r="D2639"/>
      <c r="E2639"/>
      <c r="F2639" s="29"/>
      <c r="G2639" s="29"/>
      <c r="H2639" s="35"/>
    </row>
    <row r="2640" spans="1:8" x14ac:dyDescent="0.2">
      <c r="A2640"/>
      <c r="B2640"/>
      <c r="C2640"/>
      <c r="D2640"/>
      <c r="E2640"/>
      <c r="F2640" s="29"/>
      <c r="G2640" s="29"/>
      <c r="H2640" s="35"/>
    </row>
    <row r="2641" spans="1:8" x14ac:dyDescent="0.2">
      <c r="A2641"/>
      <c r="B2641"/>
      <c r="C2641"/>
      <c r="D2641"/>
      <c r="E2641"/>
      <c r="F2641" s="29"/>
      <c r="G2641" s="29"/>
      <c r="H2641" s="35"/>
    </row>
    <row r="2642" spans="1:8" x14ac:dyDescent="0.2">
      <c r="A2642"/>
      <c r="B2642"/>
      <c r="C2642"/>
      <c r="D2642"/>
      <c r="E2642"/>
      <c r="F2642" s="29"/>
      <c r="G2642" s="29"/>
      <c r="H2642" s="35"/>
    </row>
    <row r="2643" spans="1:8" x14ac:dyDescent="0.2">
      <c r="A2643"/>
      <c r="B2643"/>
      <c r="C2643"/>
      <c r="D2643"/>
      <c r="E2643"/>
      <c r="F2643" s="29"/>
      <c r="G2643" s="29"/>
      <c r="H2643" s="35"/>
    </row>
    <row r="2644" spans="1:8" x14ac:dyDescent="0.2">
      <c r="A2644"/>
      <c r="B2644"/>
      <c r="C2644"/>
      <c r="D2644"/>
      <c r="E2644"/>
      <c r="F2644" s="29"/>
      <c r="G2644" s="29"/>
      <c r="H2644" s="35"/>
    </row>
    <row r="2645" spans="1:8" x14ac:dyDescent="0.2">
      <c r="A2645"/>
      <c r="B2645"/>
      <c r="C2645"/>
      <c r="D2645"/>
      <c r="E2645"/>
      <c r="F2645" s="29"/>
      <c r="G2645" s="29"/>
      <c r="H2645" s="35"/>
    </row>
    <row r="2646" spans="1:8" x14ac:dyDescent="0.2">
      <c r="A2646"/>
      <c r="B2646"/>
      <c r="C2646"/>
      <c r="D2646"/>
      <c r="E2646"/>
      <c r="F2646" s="29"/>
      <c r="G2646" s="29"/>
      <c r="H2646" s="35"/>
    </row>
    <row r="2647" spans="1:8" x14ac:dyDescent="0.2">
      <c r="A2647"/>
      <c r="B2647"/>
      <c r="C2647"/>
      <c r="D2647"/>
      <c r="E2647"/>
      <c r="F2647" s="29"/>
      <c r="G2647" s="29"/>
      <c r="H2647" s="35"/>
    </row>
    <row r="2648" spans="1:8" x14ac:dyDescent="0.2">
      <c r="A2648"/>
      <c r="B2648"/>
      <c r="C2648"/>
      <c r="D2648"/>
      <c r="E2648"/>
      <c r="F2648" s="29"/>
      <c r="G2648" s="29"/>
      <c r="H2648" s="35"/>
    </row>
    <row r="2649" spans="1:8" x14ac:dyDescent="0.2">
      <c r="A2649"/>
      <c r="B2649"/>
      <c r="C2649"/>
      <c r="D2649"/>
      <c r="E2649"/>
      <c r="F2649" s="29"/>
      <c r="G2649" s="29"/>
      <c r="H2649" s="35"/>
    </row>
    <row r="2650" spans="1:8" x14ac:dyDescent="0.2">
      <c r="A2650"/>
      <c r="B2650"/>
      <c r="C2650"/>
      <c r="D2650"/>
      <c r="E2650"/>
      <c r="F2650" s="29"/>
      <c r="G2650" s="29"/>
      <c r="H2650" s="35"/>
    </row>
    <row r="2651" spans="1:8" x14ac:dyDescent="0.2">
      <c r="A2651"/>
      <c r="B2651"/>
      <c r="C2651"/>
      <c r="D2651"/>
      <c r="E2651"/>
      <c r="F2651" s="29"/>
      <c r="G2651" s="29"/>
      <c r="H2651" s="35"/>
    </row>
    <row r="2652" spans="1:8" x14ac:dyDescent="0.2">
      <c r="A2652"/>
      <c r="B2652"/>
      <c r="C2652"/>
      <c r="D2652"/>
      <c r="E2652"/>
      <c r="F2652" s="29"/>
      <c r="G2652" s="29"/>
      <c r="H2652" s="35"/>
    </row>
    <row r="2653" spans="1:8" x14ac:dyDescent="0.2">
      <c r="A2653"/>
      <c r="B2653"/>
      <c r="C2653"/>
      <c r="D2653"/>
      <c r="E2653"/>
      <c r="F2653" s="29"/>
      <c r="G2653" s="29"/>
      <c r="H2653" s="35"/>
    </row>
    <row r="2654" spans="1:8" x14ac:dyDescent="0.2">
      <c r="A2654"/>
      <c r="B2654"/>
      <c r="C2654"/>
      <c r="D2654"/>
      <c r="E2654"/>
      <c r="F2654" s="29"/>
      <c r="G2654" s="29"/>
      <c r="H2654" s="35"/>
    </row>
    <row r="2655" spans="1:8" x14ac:dyDescent="0.2">
      <c r="A2655"/>
      <c r="B2655"/>
      <c r="C2655"/>
      <c r="D2655"/>
      <c r="E2655"/>
      <c r="F2655" s="29"/>
      <c r="G2655" s="29"/>
      <c r="H2655" s="35"/>
    </row>
    <row r="2656" spans="1:8" x14ac:dyDescent="0.2">
      <c r="A2656"/>
      <c r="B2656"/>
      <c r="C2656"/>
      <c r="D2656"/>
      <c r="E2656"/>
      <c r="F2656" s="29"/>
      <c r="G2656" s="29"/>
      <c r="H2656" s="35"/>
    </row>
    <row r="2657" spans="1:8" x14ac:dyDescent="0.2">
      <c r="A2657"/>
      <c r="B2657"/>
      <c r="C2657"/>
      <c r="D2657"/>
      <c r="E2657"/>
      <c r="F2657" s="29"/>
      <c r="G2657" s="29"/>
      <c r="H2657" s="35"/>
    </row>
    <row r="2658" spans="1:8" x14ac:dyDescent="0.2">
      <c r="A2658"/>
      <c r="B2658"/>
      <c r="C2658"/>
      <c r="D2658"/>
      <c r="E2658"/>
      <c r="F2658" s="29"/>
      <c r="G2658" s="29"/>
      <c r="H2658" s="35"/>
    </row>
    <row r="2659" spans="1:8" x14ac:dyDescent="0.2">
      <c r="A2659"/>
      <c r="B2659"/>
      <c r="C2659"/>
      <c r="D2659"/>
      <c r="E2659"/>
      <c r="F2659" s="29"/>
      <c r="G2659" s="29"/>
      <c r="H2659" s="35"/>
    </row>
    <row r="2660" spans="1:8" x14ac:dyDescent="0.2">
      <c r="A2660"/>
      <c r="B2660"/>
      <c r="C2660"/>
      <c r="D2660"/>
      <c r="E2660"/>
      <c r="F2660" s="29"/>
      <c r="G2660" s="29"/>
      <c r="H2660" s="35"/>
    </row>
    <row r="2661" spans="1:8" x14ac:dyDescent="0.2">
      <c r="A2661"/>
      <c r="B2661"/>
      <c r="C2661"/>
      <c r="D2661"/>
      <c r="E2661"/>
      <c r="F2661" s="29"/>
      <c r="G2661" s="29"/>
      <c r="H2661" s="35"/>
    </row>
    <row r="2662" spans="1:8" x14ac:dyDescent="0.2">
      <c r="A2662"/>
      <c r="B2662"/>
      <c r="C2662"/>
      <c r="D2662"/>
      <c r="E2662"/>
      <c r="F2662" s="29"/>
      <c r="G2662" s="29"/>
      <c r="H2662" s="35"/>
    </row>
    <row r="2663" spans="1:8" x14ac:dyDescent="0.2">
      <c r="A2663"/>
      <c r="B2663"/>
      <c r="C2663"/>
      <c r="D2663"/>
      <c r="E2663"/>
      <c r="F2663" s="29"/>
      <c r="G2663" s="29"/>
      <c r="H2663" s="35"/>
    </row>
    <row r="2664" spans="1:8" x14ac:dyDescent="0.2">
      <c r="A2664"/>
      <c r="B2664"/>
      <c r="C2664"/>
      <c r="D2664"/>
      <c r="E2664"/>
      <c r="F2664" s="29"/>
      <c r="G2664" s="29"/>
      <c r="H2664" s="35"/>
    </row>
    <row r="2665" spans="1:8" x14ac:dyDescent="0.2">
      <c r="A2665"/>
      <c r="B2665"/>
      <c r="C2665"/>
      <c r="D2665"/>
      <c r="E2665"/>
      <c r="F2665" s="29"/>
      <c r="G2665" s="29"/>
      <c r="H2665" s="35"/>
    </row>
    <row r="2666" spans="1:8" x14ac:dyDescent="0.2">
      <c r="A2666"/>
      <c r="B2666"/>
      <c r="C2666"/>
      <c r="D2666"/>
      <c r="E2666"/>
      <c r="F2666" s="29"/>
      <c r="G2666" s="29"/>
      <c r="H2666" s="35"/>
    </row>
    <row r="2667" spans="1:8" x14ac:dyDescent="0.2">
      <c r="A2667"/>
      <c r="B2667"/>
      <c r="C2667"/>
      <c r="D2667"/>
      <c r="E2667"/>
      <c r="F2667" s="29"/>
      <c r="G2667" s="29"/>
      <c r="H2667" s="35"/>
    </row>
    <row r="2668" spans="1:8" x14ac:dyDescent="0.2">
      <c r="A2668"/>
      <c r="B2668"/>
      <c r="C2668"/>
      <c r="D2668"/>
      <c r="E2668"/>
      <c r="F2668" s="29"/>
      <c r="G2668" s="29"/>
      <c r="H2668" s="35"/>
    </row>
    <row r="2669" spans="1:8" x14ac:dyDescent="0.2">
      <c r="A2669"/>
      <c r="B2669"/>
      <c r="C2669"/>
      <c r="D2669"/>
      <c r="E2669"/>
      <c r="F2669" s="29"/>
      <c r="G2669" s="29"/>
      <c r="H2669" s="35"/>
    </row>
    <row r="2670" spans="1:8" x14ac:dyDescent="0.2">
      <c r="A2670"/>
      <c r="B2670"/>
      <c r="C2670"/>
      <c r="D2670"/>
      <c r="E2670"/>
      <c r="F2670" s="29"/>
      <c r="G2670" s="29"/>
      <c r="H2670" s="35"/>
    </row>
    <row r="2671" spans="1:8" x14ac:dyDescent="0.2">
      <c r="A2671"/>
      <c r="B2671"/>
      <c r="C2671"/>
      <c r="D2671"/>
      <c r="E2671"/>
      <c r="F2671" s="29"/>
      <c r="G2671" s="29"/>
      <c r="H2671" s="35"/>
    </row>
    <row r="2672" spans="1:8" x14ac:dyDescent="0.2">
      <c r="A2672"/>
      <c r="B2672"/>
      <c r="C2672"/>
      <c r="D2672"/>
      <c r="E2672"/>
      <c r="F2672" s="29"/>
      <c r="G2672" s="29"/>
      <c r="H2672" s="35"/>
    </row>
    <row r="2673" spans="1:8" x14ac:dyDescent="0.2">
      <c r="A2673"/>
      <c r="B2673"/>
      <c r="C2673"/>
      <c r="D2673"/>
      <c r="E2673"/>
      <c r="F2673" s="29"/>
      <c r="G2673" s="29"/>
      <c r="H2673" s="35"/>
    </row>
    <row r="2674" spans="1:8" x14ac:dyDescent="0.2">
      <c r="A2674"/>
      <c r="B2674"/>
      <c r="C2674"/>
      <c r="D2674"/>
      <c r="E2674"/>
      <c r="F2674" s="29"/>
      <c r="G2674" s="29"/>
      <c r="H2674" s="35"/>
    </row>
    <row r="2675" spans="1:8" x14ac:dyDescent="0.2">
      <c r="A2675"/>
      <c r="B2675"/>
      <c r="C2675"/>
      <c r="D2675"/>
      <c r="E2675"/>
      <c r="F2675" s="29"/>
      <c r="G2675" s="29"/>
      <c r="H2675" s="35"/>
    </row>
    <row r="2676" spans="1:8" x14ac:dyDescent="0.2">
      <c r="A2676"/>
      <c r="B2676"/>
      <c r="C2676"/>
      <c r="D2676"/>
      <c r="E2676"/>
      <c r="F2676" s="29"/>
      <c r="G2676" s="29"/>
      <c r="H2676" s="35"/>
    </row>
    <row r="2677" spans="1:8" x14ac:dyDescent="0.2">
      <c r="A2677"/>
      <c r="B2677"/>
      <c r="C2677"/>
      <c r="D2677"/>
      <c r="E2677"/>
      <c r="F2677" s="29"/>
      <c r="G2677" s="29"/>
      <c r="H2677" s="35"/>
    </row>
    <row r="2678" spans="1:8" x14ac:dyDescent="0.2">
      <c r="A2678"/>
      <c r="B2678"/>
      <c r="C2678"/>
      <c r="D2678"/>
      <c r="E2678"/>
      <c r="F2678" s="29"/>
      <c r="G2678" s="29"/>
      <c r="H2678" s="35"/>
    </row>
    <row r="2679" spans="1:8" x14ac:dyDescent="0.2">
      <c r="A2679"/>
      <c r="B2679"/>
      <c r="C2679"/>
      <c r="D2679"/>
      <c r="E2679"/>
      <c r="F2679" s="29"/>
      <c r="G2679" s="29"/>
      <c r="H2679" s="35"/>
    </row>
    <row r="2680" spans="1:8" x14ac:dyDescent="0.2">
      <c r="A2680"/>
      <c r="B2680"/>
      <c r="C2680"/>
      <c r="D2680"/>
      <c r="E2680"/>
      <c r="F2680" s="29"/>
      <c r="G2680" s="29"/>
      <c r="H2680" s="35"/>
    </row>
    <row r="2681" spans="1:8" x14ac:dyDescent="0.2">
      <c r="A2681"/>
      <c r="B2681"/>
      <c r="C2681"/>
      <c r="D2681"/>
      <c r="E2681"/>
      <c r="F2681" s="29"/>
      <c r="G2681" s="29"/>
      <c r="H2681" s="35"/>
    </row>
    <row r="2682" spans="1:8" x14ac:dyDescent="0.2">
      <c r="A2682"/>
      <c r="B2682"/>
      <c r="C2682"/>
      <c r="D2682"/>
      <c r="E2682"/>
      <c r="F2682" s="29"/>
      <c r="G2682" s="29"/>
      <c r="H2682" s="35"/>
    </row>
    <row r="2683" spans="1:8" x14ac:dyDescent="0.2">
      <c r="A2683"/>
      <c r="B2683"/>
      <c r="C2683"/>
      <c r="D2683"/>
      <c r="E2683"/>
      <c r="F2683" s="29"/>
      <c r="G2683" s="29"/>
      <c r="H2683" s="35"/>
    </row>
    <row r="2684" spans="1:8" x14ac:dyDescent="0.2">
      <c r="A2684"/>
      <c r="B2684"/>
      <c r="C2684"/>
      <c r="D2684"/>
      <c r="E2684"/>
      <c r="F2684" s="29"/>
      <c r="G2684" s="29"/>
      <c r="H2684" s="35"/>
    </row>
    <row r="2685" spans="1:8" x14ac:dyDescent="0.2">
      <c r="A2685"/>
      <c r="B2685"/>
      <c r="C2685"/>
      <c r="D2685"/>
      <c r="E2685"/>
      <c r="F2685" s="29"/>
      <c r="G2685" s="29"/>
      <c r="H2685" s="35"/>
    </row>
    <row r="2686" spans="1:8" x14ac:dyDescent="0.2">
      <c r="A2686"/>
      <c r="B2686"/>
      <c r="C2686"/>
      <c r="D2686"/>
      <c r="E2686"/>
      <c r="F2686" s="29"/>
      <c r="G2686" s="29"/>
      <c r="H2686" s="35"/>
    </row>
    <row r="2687" spans="1:8" x14ac:dyDescent="0.2">
      <c r="A2687"/>
      <c r="B2687"/>
      <c r="C2687"/>
      <c r="D2687"/>
      <c r="E2687"/>
      <c r="F2687" s="29"/>
      <c r="G2687" s="29"/>
      <c r="H2687" s="35"/>
    </row>
    <row r="2688" spans="1:8" x14ac:dyDescent="0.2">
      <c r="A2688"/>
      <c r="B2688"/>
      <c r="C2688"/>
      <c r="D2688"/>
      <c r="E2688"/>
      <c r="F2688" s="29"/>
      <c r="G2688" s="29"/>
      <c r="H2688" s="35"/>
    </row>
    <row r="2689" spans="1:8" x14ac:dyDescent="0.2">
      <c r="A2689"/>
      <c r="B2689"/>
      <c r="C2689"/>
      <c r="D2689"/>
      <c r="E2689"/>
      <c r="F2689" s="29"/>
      <c r="G2689" s="29"/>
      <c r="H2689" s="35"/>
    </row>
    <row r="2690" spans="1:8" x14ac:dyDescent="0.2">
      <c r="A2690"/>
      <c r="B2690"/>
      <c r="C2690"/>
      <c r="D2690"/>
      <c r="E2690"/>
      <c r="F2690" s="29"/>
      <c r="G2690" s="29"/>
      <c r="H2690" s="35"/>
    </row>
    <row r="2691" spans="1:8" x14ac:dyDescent="0.2">
      <c r="A2691"/>
      <c r="B2691"/>
      <c r="C2691"/>
      <c r="D2691"/>
      <c r="E2691"/>
      <c r="F2691" s="29"/>
      <c r="G2691" s="29"/>
      <c r="H2691" s="35"/>
    </row>
    <row r="2692" spans="1:8" x14ac:dyDescent="0.2">
      <c r="A2692"/>
      <c r="B2692"/>
      <c r="C2692"/>
      <c r="D2692"/>
      <c r="E2692"/>
      <c r="F2692" s="29"/>
      <c r="G2692" s="29"/>
      <c r="H2692" s="35"/>
    </row>
    <row r="2693" spans="1:8" x14ac:dyDescent="0.2">
      <c r="A2693"/>
      <c r="B2693"/>
      <c r="C2693"/>
      <c r="D2693"/>
      <c r="E2693"/>
      <c r="F2693" s="29"/>
      <c r="G2693" s="29"/>
      <c r="H2693" s="35"/>
    </row>
    <row r="2694" spans="1:8" x14ac:dyDescent="0.2">
      <c r="A2694"/>
      <c r="B2694"/>
      <c r="C2694"/>
      <c r="D2694"/>
      <c r="E2694"/>
      <c r="F2694" s="29"/>
      <c r="G2694" s="29"/>
      <c r="H2694" s="35"/>
    </row>
    <row r="2695" spans="1:8" x14ac:dyDescent="0.2">
      <c r="A2695"/>
      <c r="B2695"/>
      <c r="C2695"/>
      <c r="D2695"/>
      <c r="E2695"/>
      <c r="F2695" s="29"/>
      <c r="G2695" s="29"/>
      <c r="H2695" s="35"/>
    </row>
    <row r="2696" spans="1:8" x14ac:dyDescent="0.2">
      <c r="A2696"/>
      <c r="B2696"/>
      <c r="C2696"/>
      <c r="D2696"/>
      <c r="E2696"/>
      <c r="F2696" s="29"/>
      <c r="G2696" s="29"/>
      <c r="H2696" s="35"/>
    </row>
    <row r="2697" spans="1:8" x14ac:dyDescent="0.2">
      <c r="A2697"/>
      <c r="B2697"/>
      <c r="C2697"/>
      <c r="D2697"/>
      <c r="E2697"/>
      <c r="F2697" s="29"/>
      <c r="G2697" s="29"/>
      <c r="H2697" s="35"/>
    </row>
    <row r="2698" spans="1:8" x14ac:dyDescent="0.2">
      <c r="A2698"/>
      <c r="B2698"/>
      <c r="C2698"/>
      <c r="D2698"/>
      <c r="E2698"/>
      <c r="F2698" s="29"/>
      <c r="G2698" s="29"/>
      <c r="H2698" s="35"/>
    </row>
    <row r="2699" spans="1:8" x14ac:dyDescent="0.2">
      <c r="A2699"/>
      <c r="B2699"/>
      <c r="C2699"/>
      <c r="D2699"/>
      <c r="E2699"/>
      <c r="F2699" s="29"/>
      <c r="G2699" s="29"/>
      <c r="H2699" s="35"/>
    </row>
    <row r="2700" spans="1:8" x14ac:dyDescent="0.2">
      <c r="A2700"/>
      <c r="B2700"/>
      <c r="C2700"/>
      <c r="D2700"/>
      <c r="E2700"/>
      <c r="F2700" s="29"/>
      <c r="G2700" s="29"/>
      <c r="H2700" s="35"/>
    </row>
    <row r="2701" spans="1:8" x14ac:dyDescent="0.2">
      <c r="A2701"/>
      <c r="B2701"/>
      <c r="C2701"/>
      <c r="D2701"/>
      <c r="E2701"/>
      <c r="F2701" s="29"/>
      <c r="G2701" s="29"/>
      <c r="H2701" s="35"/>
    </row>
    <row r="2702" spans="1:8" x14ac:dyDescent="0.2">
      <c r="A2702"/>
      <c r="B2702"/>
      <c r="C2702"/>
      <c r="D2702"/>
      <c r="E2702"/>
      <c r="F2702" s="29"/>
      <c r="G2702" s="29"/>
      <c r="H2702" s="35"/>
    </row>
    <row r="2703" spans="1:8" x14ac:dyDescent="0.2">
      <c r="A2703"/>
      <c r="B2703"/>
      <c r="C2703"/>
      <c r="D2703"/>
      <c r="E2703"/>
      <c r="F2703" s="29"/>
      <c r="G2703" s="29"/>
      <c r="H2703" s="35"/>
    </row>
    <row r="2704" spans="1:8" x14ac:dyDescent="0.2">
      <c r="A2704"/>
      <c r="B2704"/>
      <c r="C2704"/>
      <c r="D2704"/>
      <c r="E2704"/>
      <c r="F2704" s="29"/>
      <c r="G2704" s="29"/>
      <c r="H2704" s="35"/>
    </row>
    <row r="2705" spans="1:8" x14ac:dyDescent="0.2">
      <c r="A2705"/>
      <c r="B2705"/>
      <c r="C2705"/>
      <c r="D2705"/>
      <c r="E2705"/>
      <c r="F2705" s="29"/>
      <c r="G2705" s="29"/>
      <c r="H2705" s="35"/>
    </row>
    <row r="2706" spans="1:8" x14ac:dyDescent="0.2">
      <c r="A2706"/>
      <c r="B2706"/>
      <c r="C2706"/>
      <c r="D2706"/>
      <c r="E2706"/>
      <c r="F2706" s="29"/>
      <c r="G2706" s="29"/>
      <c r="H2706" s="35"/>
    </row>
    <row r="2707" spans="1:8" x14ac:dyDescent="0.2">
      <c r="A2707"/>
      <c r="B2707"/>
      <c r="C2707"/>
      <c r="D2707"/>
      <c r="E2707"/>
      <c r="F2707" s="29"/>
      <c r="G2707" s="29"/>
      <c r="H2707" s="35"/>
    </row>
    <row r="2708" spans="1:8" x14ac:dyDescent="0.2">
      <c r="A2708"/>
      <c r="B2708"/>
      <c r="C2708"/>
      <c r="D2708"/>
      <c r="E2708"/>
      <c r="F2708" s="29"/>
      <c r="G2708" s="29"/>
      <c r="H2708" s="35"/>
    </row>
    <row r="2709" spans="1:8" x14ac:dyDescent="0.2">
      <c r="A2709"/>
      <c r="B2709"/>
      <c r="C2709"/>
      <c r="D2709"/>
      <c r="E2709"/>
      <c r="F2709" s="29"/>
      <c r="G2709" s="29"/>
      <c r="H2709" s="35"/>
    </row>
    <row r="2710" spans="1:8" x14ac:dyDescent="0.2">
      <c r="A2710"/>
      <c r="B2710"/>
      <c r="C2710"/>
      <c r="D2710"/>
      <c r="E2710"/>
      <c r="F2710" s="29"/>
      <c r="G2710" s="29"/>
      <c r="H2710" s="35"/>
    </row>
    <row r="2711" spans="1:8" x14ac:dyDescent="0.2">
      <c r="A2711"/>
      <c r="B2711"/>
      <c r="C2711"/>
      <c r="D2711"/>
      <c r="E2711"/>
      <c r="F2711" s="29"/>
      <c r="G2711" s="29"/>
      <c r="H2711" s="35"/>
    </row>
    <row r="2712" spans="1:8" x14ac:dyDescent="0.2">
      <c r="A2712"/>
      <c r="B2712"/>
      <c r="C2712"/>
      <c r="D2712"/>
      <c r="E2712"/>
      <c r="F2712" s="29"/>
      <c r="G2712" s="29"/>
      <c r="H2712" s="35"/>
    </row>
    <row r="2713" spans="1:8" x14ac:dyDescent="0.2">
      <c r="A2713"/>
      <c r="B2713"/>
      <c r="C2713"/>
      <c r="D2713"/>
      <c r="E2713"/>
      <c r="F2713" s="29"/>
      <c r="G2713" s="29"/>
      <c r="H2713" s="35"/>
    </row>
    <row r="2714" spans="1:8" x14ac:dyDescent="0.2">
      <c r="A2714"/>
      <c r="B2714"/>
      <c r="C2714"/>
      <c r="D2714"/>
      <c r="E2714"/>
      <c r="F2714" s="29"/>
      <c r="G2714" s="29"/>
      <c r="H2714" s="35"/>
    </row>
    <row r="2715" spans="1:8" x14ac:dyDescent="0.2">
      <c r="A2715"/>
      <c r="B2715"/>
      <c r="C2715"/>
      <c r="D2715"/>
      <c r="E2715"/>
      <c r="F2715" s="29"/>
      <c r="G2715" s="29"/>
      <c r="H2715" s="35"/>
    </row>
    <row r="2716" spans="1:8" x14ac:dyDescent="0.2">
      <c r="A2716"/>
      <c r="B2716"/>
      <c r="C2716"/>
      <c r="D2716"/>
      <c r="E2716"/>
      <c r="F2716" s="29"/>
      <c r="G2716" s="29"/>
      <c r="H2716" s="35"/>
    </row>
    <row r="2717" spans="1:8" x14ac:dyDescent="0.2">
      <c r="A2717"/>
      <c r="B2717"/>
      <c r="C2717"/>
      <c r="D2717"/>
      <c r="E2717"/>
      <c r="F2717" s="29"/>
      <c r="G2717" s="29"/>
      <c r="H2717" s="35"/>
    </row>
    <row r="2718" spans="1:8" x14ac:dyDescent="0.2">
      <c r="A2718"/>
      <c r="B2718"/>
      <c r="C2718"/>
      <c r="D2718"/>
      <c r="E2718"/>
      <c r="F2718" s="29"/>
      <c r="G2718" s="29"/>
      <c r="H2718" s="35"/>
    </row>
    <row r="2719" spans="1:8" x14ac:dyDescent="0.2">
      <c r="A2719"/>
      <c r="B2719"/>
      <c r="C2719"/>
      <c r="D2719"/>
      <c r="E2719"/>
      <c r="F2719" s="29"/>
      <c r="G2719" s="29"/>
      <c r="H2719" s="35"/>
    </row>
    <row r="2720" spans="1:8" x14ac:dyDescent="0.2">
      <c r="A2720"/>
      <c r="B2720"/>
      <c r="C2720"/>
      <c r="D2720"/>
      <c r="E2720"/>
      <c r="F2720" s="29"/>
      <c r="G2720" s="29"/>
      <c r="H2720" s="35"/>
    </row>
    <row r="2721" spans="1:8" x14ac:dyDescent="0.2">
      <c r="A2721"/>
      <c r="B2721"/>
      <c r="C2721"/>
      <c r="D2721"/>
      <c r="E2721"/>
      <c r="F2721" s="29"/>
      <c r="G2721" s="29"/>
      <c r="H2721" s="35"/>
    </row>
    <row r="2722" spans="1:8" x14ac:dyDescent="0.2">
      <c r="A2722"/>
      <c r="B2722"/>
      <c r="C2722"/>
      <c r="D2722"/>
      <c r="E2722"/>
      <c r="F2722" s="29"/>
      <c r="G2722" s="29"/>
      <c r="H2722" s="35"/>
    </row>
    <row r="2723" spans="1:8" x14ac:dyDescent="0.2">
      <c r="A2723"/>
      <c r="B2723"/>
      <c r="C2723"/>
      <c r="D2723"/>
      <c r="E2723"/>
      <c r="F2723" s="29"/>
      <c r="G2723" s="29"/>
      <c r="H2723" s="35"/>
    </row>
    <row r="2724" spans="1:8" x14ac:dyDescent="0.2">
      <c r="A2724"/>
      <c r="B2724"/>
      <c r="C2724"/>
      <c r="D2724"/>
      <c r="E2724"/>
      <c r="F2724" s="29"/>
      <c r="G2724" s="29"/>
      <c r="H2724" s="35"/>
    </row>
    <row r="2725" spans="1:8" x14ac:dyDescent="0.2">
      <c r="A2725"/>
      <c r="B2725"/>
      <c r="C2725"/>
      <c r="D2725"/>
      <c r="E2725"/>
      <c r="F2725" s="29"/>
      <c r="G2725" s="29"/>
      <c r="H2725" s="35"/>
    </row>
    <row r="2726" spans="1:8" x14ac:dyDescent="0.2">
      <c r="A2726"/>
      <c r="B2726"/>
      <c r="C2726"/>
      <c r="D2726"/>
      <c r="E2726"/>
      <c r="F2726" s="29"/>
      <c r="G2726" s="29"/>
      <c r="H2726" s="35"/>
    </row>
    <row r="2727" spans="1:8" x14ac:dyDescent="0.2">
      <c r="A2727"/>
      <c r="B2727"/>
      <c r="C2727"/>
      <c r="D2727"/>
      <c r="E2727"/>
      <c r="F2727" s="29"/>
      <c r="G2727" s="29"/>
      <c r="H2727" s="35"/>
    </row>
    <row r="2728" spans="1:8" x14ac:dyDescent="0.2">
      <c r="A2728"/>
      <c r="B2728"/>
      <c r="C2728"/>
      <c r="D2728"/>
      <c r="E2728"/>
      <c r="F2728" s="29"/>
      <c r="G2728" s="29"/>
      <c r="H2728" s="35"/>
    </row>
    <row r="2729" spans="1:8" x14ac:dyDescent="0.2">
      <c r="A2729"/>
      <c r="B2729"/>
      <c r="C2729"/>
      <c r="D2729"/>
      <c r="E2729"/>
      <c r="F2729" s="29"/>
      <c r="G2729" s="29"/>
      <c r="H2729" s="35"/>
    </row>
    <row r="2730" spans="1:8" x14ac:dyDescent="0.2">
      <c r="A2730"/>
      <c r="B2730"/>
      <c r="C2730"/>
      <c r="D2730"/>
      <c r="E2730"/>
      <c r="F2730" s="29"/>
      <c r="G2730" s="29"/>
      <c r="H2730" s="35"/>
    </row>
    <row r="2731" spans="1:8" x14ac:dyDescent="0.2">
      <c r="A2731"/>
      <c r="B2731"/>
      <c r="C2731"/>
      <c r="D2731"/>
      <c r="E2731"/>
      <c r="F2731" s="29"/>
      <c r="G2731" s="29"/>
      <c r="H2731" s="35"/>
    </row>
    <row r="2732" spans="1:8" x14ac:dyDescent="0.2">
      <c r="A2732"/>
      <c r="B2732"/>
      <c r="C2732"/>
      <c r="D2732"/>
      <c r="E2732"/>
      <c r="F2732" s="29"/>
      <c r="G2732" s="29"/>
      <c r="H2732" s="35"/>
    </row>
    <row r="2733" spans="1:8" x14ac:dyDescent="0.2">
      <c r="A2733"/>
      <c r="B2733"/>
      <c r="C2733"/>
      <c r="D2733"/>
      <c r="E2733"/>
      <c r="F2733" s="29"/>
      <c r="G2733" s="29"/>
      <c r="H2733" s="35"/>
    </row>
    <row r="2734" spans="1:8" x14ac:dyDescent="0.2">
      <c r="A2734"/>
      <c r="B2734"/>
      <c r="C2734"/>
      <c r="D2734"/>
      <c r="E2734"/>
      <c r="F2734" s="29"/>
      <c r="G2734" s="29"/>
      <c r="H2734" s="35"/>
    </row>
    <row r="2735" spans="1:8" x14ac:dyDescent="0.2">
      <c r="A2735"/>
      <c r="B2735"/>
      <c r="C2735"/>
      <c r="D2735"/>
      <c r="E2735"/>
      <c r="F2735" s="29"/>
      <c r="G2735" s="29"/>
      <c r="H2735" s="35"/>
    </row>
    <row r="2736" spans="1:8" x14ac:dyDescent="0.2">
      <c r="A2736"/>
      <c r="B2736"/>
      <c r="C2736"/>
      <c r="D2736"/>
      <c r="E2736"/>
      <c r="F2736" s="29"/>
      <c r="G2736" s="29"/>
      <c r="H2736" s="35"/>
    </row>
    <row r="2737" spans="1:8" x14ac:dyDescent="0.2">
      <c r="A2737"/>
      <c r="B2737"/>
      <c r="C2737"/>
      <c r="D2737"/>
      <c r="E2737"/>
      <c r="F2737" s="29"/>
      <c r="G2737" s="29"/>
      <c r="H2737" s="35"/>
    </row>
    <row r="2738" spans="1:8" x14ac:dyDescent="0.2">
      <c r="A2738"/>
      <c r="B2738"/>
      <c r="C2738"/>
      <c r="D2738"/>
      <c r="E2738"/>
      <c r="F2738" s="29"/>
      <c r="G2738" s="29"/>
      <c r="H2738" s="35"/>
    </row>
    <row r="2739" spans="1:8" x14ac:dyDescent="0.2">
      <c r="A2739"/>
      <c r="B2739"/>
      <c r="C2739"/>
      <c r="D2739"/>
      <c r="E2739"/>
      <c r="F2739" s="29"/>
      <c r="G2739" s="29"/>
      <c r="H2739" s="35"/>
    </row>
    <row r="2740" spans="1:8" x14ac:dyDescent="0.2">
      <c r="A2740"/>
      <c r="B2740"/>
      <c r="C2740"/>
      <c r="D2740"/>
      <c r="E2740"/>
      <c r="F2740" s="29"/>
      <c r="G2740" s="29"/>
      <c r="H2740" s="35"/>
    </row>
    <row r="2741" spans="1:8" x14ac:dyDescent="0.2">
      <c r="A2741"/>
      <c r="B2741"/>
      <c r="C2741"/>
      <c r="D2741"/>
      <c r="E2741"/>
      <c r="F2741" s="29"/>
      <c r="G2741" s="29"/>
      <c r="H2741" s="35"/>
    </row>
    <row r="2742" spans="1:8" x14ac:dyDescent="0.2">
      <c r="A2742"/>
      <c r="B2742"/>
      <c r="C2742"/>
      <c r="D2742"/>
      <c r="E2742"/>
      <c r="F2742" s="29"/>
      <c r="G2742" s="29"/>
      <c r="H2742" s="35"/>
    </row>
    <row r="2743" spans="1:8" x14ac:dyDescent="0.2">
      <c r="A2743"/>
      <c r="B2743"/>
      <c r="C2743"/>
      <c r="D2743"/>
      <c r="E2743"/>
      <c r="F2743" s="29"/>
      <c r="G2743" s="29"/>
      <c r="H2743" s="35"/>
    </row>
    <row r="2744" spans="1:8" x14ac:dyDescent="0.2">
      <c r="A2744"/>
      <c r="B2744"/>
      <c r="C2744"/>
      <c r="D2744"/>
      <c r="E2744"/>
      <c r="F2744" s="29"/>
      <c r="G2744" s="29"/>
      <c r="H2744" s="35"/>
    </row>
    <row r="2745" spans="1:8" x14ac:dyDescent="0.2">
      <c r="A2745"/>
      <c r="B2745"/>
      <c r="C2745"/>
      <c r="D2745"/>
      <c r="E2745"/>
      <c r="F2745" s="29"/>
      <c r="G2745" s="29"/>
      <c r="H2745" s="35"/>
    </row>
    <row r="2746" spans="1:8" x14ac:dyDescent="0.2">
      <c r="A2746"/>
      <c r="B2746"/>
      <c r="C2746"/>
      <c r="D2746"/>
      <c r="E2746"/>
      <c r="F2746" s="29"/>
      <c r="G2746" s="29"/>
      <c r="H2746" s="35"/>
    </row>
    <row r="2747" spans="1:8" x14ac:dyDescent="0.2">
      <c r="A2747"/>
      <c r="B2747"/>
      <c r="C2747"/>
      <c r="D2747"/>
      <c r="E2747"/>
      <c r="F2747" s="29"/>
      <c r="G2747" s="29"/>
      <c r="H2747" s="35"/>
    </row>
    <row r="2748" spans="1:8" x14ac:dyDescent="0.2">
      <c r="A2748"/>
      <c r="B2748"/>
      <c r="C2748"/>
      <c r="D2748"/>
      <c r="E2748"/>
      <c r="F2748" s="29"/>
      <c r="G2748" s="29"/>
      <c r="H2748" s="35"/>
    </row>
    <row r="2749" spans="1:8" x14ac:dyDescent="0.2">
      <c r="A2749"/>
      <c r="B2749"/>
      <c r="C2749"/>
      <c r="D2749"/>
      <c r="E2749"/>
      <c r="F2749" s="29"/>
      <c r="G2749" s="29"/>
      <c r="H2749" s="35"/>
    </row>
    <row r="2750" spans="1:8" x14ac:dyDescent="0.2">
      <c r="A2750"/>
      <c r="B2750"/>
      <c r="C2750"/>
      <c r="D2750"/>
      <c r="E2750"/>
      <c r="F2750" s="29"/>
      <c r="G2750" s="29"/>
      <c r="H2750" s="35"/>
    </row>
    <row r="2751" spans="1:8" x14ac:dyDescent="0.2">
      <c r="A2751"/>
      <c r="B2751"/>
      <c r="C2751"/>
      <c r="D2751"/>
      <c r="E2751"/>
      <c r="F2751" s="29"/>
      <c r="G2751" s="29"/>
      <c r="H2751" s="35"/>
    </row>
    <row r="2752" spans="1:8" x14ac:dyDescent="0.2">
      <c r="A2752"/>
      <c r="B2752"/>
      <c r="C2752"/>
      <c r="D2752"/>
      <c r="E2752"/>
      <c r="F2752" s="29"/>
      <c r="G2752" s="29"/>
      <c r="H2752" s="35"/>
    </row>
    <row r="2753" spans="1:8" x14ac:dyDescent="0.2">
      <c r="A2753"/>
      <c r="B2753"/>
      <c r="C2753"/>
      <c r="D2753"/>
      <c r="E2753"/>
      <c r="F2753" s="29"/>
      <c r="G2753" s="29"/>
      <c r="H2753" s="35"/>
    </row>
    <row r="2754" spans="1:8" x14ac:dyDescent="0.2">
      <c r="A2754"/>
      <c r="B2754"/>
      <c r="C2754"/>
      <c r="D2754"/>
      <c r="E2754"/>
      <c r="F2754" s="29"/>
      <c r="G2754" s="29"/>
      <c r="H2754" s="35"/>
    </row>
    <row r="2755" spans="1:8" x14ac:dyDescent="0.2">
      <c r="A2755"/>
      <c r="B2755"/>
      <c r="C2755"/>
      <c r="D2755"/>
      <c r="E2755"/>
      <c r="F2755" s="29"/>
      <c r="G2755" s="29"/>
      <c r="H2755" s="35"/>
    </row>
    <row r="2756" spans="1:8" x14ac:dyDescent="0.2">
      <c r="A2756"/>
      <c r="B2756"/>
      <c r="C2756"/>
      <c r="D2756"/>
      <c r="E2756"/>
      <c r="F2756" s="29"/>
      <c r="G2756" s="29"/>
      <c r="H2756" s="35"/>
    </row>
    <row r="2757" spans="1:8" x14ac:dyDescent="0.2">
      <c r="A2757"/>
      <c r="B2757"/>
      <c r="C2757"/>
      <c r="D2757"/>
      <c r="E2757"/>
      <c r="F2757" s="29"/>
      <c r="G2757" s="29"/>
      <c r="H2757" s="35"/>
    </row>
    <row r="2758" spans="1:8" x14ac:dyDescent="0.2">
      <c r="A2758"/>
      <c r="B2758"/>
      <c r="C2758"/>
      <c r="D2758"/>
      <c r="E2758"/>
      <c r="F2758" s="29"/>
      <c r="G2758" s="29"/>
      <c r="H2758" s="35"/>
    </row>
    <row r="2759" spans="1:8" x14ac:dyDescent="0.2">
      <c r="A2759"/>
      <c r="B2759"/>
      <c r="C2759"/>
      <c r="D2759"/>
      <c r="E2759"/>
      <c r="F2759" s="29"/>
      <c r="G2759" s="29"/>
      <c r="H2759" s="35"/>
    </row>
    <row r="2760" spans="1:8" x14ac:dyDescent="0.2">
      <c r="A2760"/>
      <c r="B2760"/>
      <c r="C2760"/>
      <c r="D2760"/>
      <c r="E2760"/>
      <c r="F2760" s="29"/>
      <c r="G2760" s="29"/>
      <c r="H2760" s="35"/>
    </row>
    <row r="2761" spans="1:8" x14ac:dyDescent="0.2">
      <c r="A2761"/>
      <c r="B2761"/>
      <c r="C2761"/>
      <c r="D2761"/>
      <c r="E2761"/>
      <c r="F2761" s="29"/>
      <c r="G2761" s="29"/>
      <c r="H2761" s="35"/>
    </row>
    <row r="2762" spans="1:8" x14ac:dyDescent="0.2">
      <c r="A2762"/>
      <c r="B2762"/>
      <c r="C2762"/>
      <c r="D2762"/>
      <c r="E2762"/>
      <c r="F2762" s="29"/>
      <c r="G2762" s="29"/>
      <c r="H2762" s="35"/>
    </row>
    <row r="2763" spans="1:8" x14ac:dyDescent="0.2">
      <c r="A2763"/>
      <c r="B2763"/>
      <c r="C2763"/>
      <c r="D2763"/>
      <c r="E2763"/>
      <c r="F2763" s="29"/>
      <c r="G2763" s="29"/>
      <c r="H2763" s="35"/>
    </row>
    <row r="2764" spans="1:8" x14ac:dyDescent="0.2">
      <c r="A2764"/>
      <c r="B2764"/>
      <c r="C2764"/>
      <c r="D2764"/>
      <c r="E2764"/>
      <c r="F2764" s="29"/>
      <c r="G2764" s="29"/>
      <c r="H2764" s="35"/>
    </row>
    <row r="2765" spans="1:8" x14ac:dyDescent="0.2">
      <c r="A2765"/>
      <c r="B2765"/>
      <c r="C2765"/>
      <c r="D2765"/>
      <c r="E2765"/>
      <c r="F2765" s="29"/>
      <c r="G2765" s="29"/>
      <c r="H2765" s="35"/>
    </row>
    <row r="2766" spans="1:8" x14ac:dyDescent="0.2">
      <c r="A2766"/>
      <c r="B2766"/>
      <c r="C2766"/>
      <c r="D2766"/>
      <c r="E2766"/>
      <c r="F2766" s="29"/>
      <c r="G2766" s="29"/>
      <c r="H2766" s="35"/>
    </row>
    <row r="2767" spans="1:8" x14ac:dyDescent="0.2">
      <c r="A2767"/>
      <c r="B2767"/>
      <c r="C2767"/>
      <c r="D2767"/>
      <c r="E2767"/>
      <c r="F2767" s="29"/>
      <c r="G2767" s="29"/>
      <c r="H2767" s="35"/>
    </row>
    <row r="2768" spans="1:8" x14ac:dyDescent="0.2">
      <c r="A2768"/>
      <c r="B2768"/>
      <c r="C2768"/>
      <c r="D2768"/>
      <c r="E2768"/>
      <c r="F2768" s="29"/>
      <c r="G2768" s="29"/>
      <c r="H2768" s="35"/>
    </row>
    <row r="2769" spans="1:8" x14ac:dyDescent="0.2">
      <c r="A2769"/>
      <c r="B2769"/>
      <c r="C2769"/>
      <c r="D2769"/>
      <c r="E2769"/>
      <c r="F2769" s="29"/>
      <c r="G2769" s="29"/>
      <c r="H2769" s="35"/>
    </row>
    <row r="2770" spans="1:8" x14ac:dyDescent="0.2">
      <c r="A2770"/>
      <c r="B2770"/>
      <c r="C2770"/>
      <c r="D2770"/>
      <c r="E2770"/>
      <c r="F2770" s="29"/>
      <c r="G2770" s="29"/>
      <c r="H2770" s="35"/>
    </row>
    <row r="2771" spans="1:8" x14ac:dyDescent="0.2">
      <c r="A2771"/>
      <c r="B2771"/>
      <c r="C2771"/>
      <c r="D2771"/>
      <c r="E2771"/>
      <c r="F2771" s="29"/>
      <c r="G2771" s="29"/>
      <c r="H2771" s="35"/>
    </row>
    <row r="2772" spans="1:8" x14ac:dyDescent="0.2">
      <c r="A2772"/>
      <c r="B2772"/>
      <c r="C2772"/>
      <c r="D2772"/>
      <c r="E2772"/>
      <c r="F2772" s="29"/>
      <c r="G2772" s="29"/>
      <c r="H2772" s="35"/>
    </row>
    <row r="2773" spans="1:8" x14ac:dyDescent="0.2">
      <c r="A2773"/>
      <c r="B2773"/>
      <c r="C2773"/>
      <c r="D2773"/>
      <c r="E2773"/>
      <c r="F2773" s="29"/>
      <c r="G2773" s="29"/>
      <c r="H2773" s="35"/>
    </row>
    <row r="2774" spans="1:8" x14ac:dyDescent="0.2">
      <c r="A2774"/>
      <c r="B2774"/>
      <c r="C2774"/>
      <c r="D2774"/>
      <c r="E2774"/>
      <c r="F2774" s="29"/>
      <c r="G2774" s="29"/>
      <c r="H2774" s="35"/>
    </row>
    <row r="2775" spans="1:8" x14ac:dyDescent="0.2">
      <c r="A2775"/>
      <c r="B2775"/>
      <c r="C2775"/>
      <c r="D2775"/>
      <c r="E2775"/>
      <c r="F2775" s="29"/>
      <c r="G2775" s="29"/>
      <c r="H2775" s="35"/>
    </row>
    <row r="2776" spans="1:8" x14ac:dyDescent="0.2">
      <c r="A2776"/>
      <c r="B2776"/>
      <c r="C2776"/>
      <c r="D2776"/>
      <c r="E2776"/>
      <c r="F2776" s="29"/>
      <c r="G2776" s="29"/>
      <c r="H2776" s="35"/>
    </row>
    <row r="2777" spans="1:8" x14ac:dyDescent="0.2">
      <c r="A2777"/>
      <c r="B2777"/>
      <c r="C2777"/>
      <c r="D2777"/>
      <c r="E2777"/>
      <c r="F2777" s="29"/>
      <c r="G2777" s="29"/>
      <c r="H2777" s="35"/>
    </row>
    <row r="2778" spans="1:8" x14ac:dyDescent="0.2">
      <c r="A2778"/>
      <c r="B2778"/>
      <c r="C2778"/>
      <c r="D2778"/>
      <c r="E2778"/>
      <c r="F2778" s="29"/>
      <c r="G2778" s="29"/>
      <c r="H2778" s="35"/>
    </row>
    <row r="2779" spans="1:8" x14ac:dyDescent="0.2">
      <c r="A2779"/>
      <c r="B2779"/>
      <c r="C2779"/>
      <c r="D2779"/>
      <c r="E2779"/>
      <c r="F2779" s="29"/>
      <c r="G2779" s="29"/>
      <c r="H2779" s="35"/>
    </row>
    <row r="2780" spans="1:8" x14ac:dyDescent="0.2">
      <c r="A2780"/>
      <c r="B2780"/>
      <c r="C2780"/>
      <c r="D2780"/>
      <c r="E2780"/>
      <c r="F2780" s="29"/>
      <c r="G2780" s="29"/>
      <c r="H2780" s="35"/>
    </row>
    <row r="2781" spans="1:8" x14ac:dyDescent="0.2">
      <c r="A2781"/>
      <c r="B2781"/>
      <c r="C2781"/>
      <c r="D2781"/>
      <c r="E2781"/>
      <c r="F2781" s="29"/>
      <c r="G2781" s="29"/>
      <c r="H2781" s="35"/>
    </row>
    <row r="2782" spans="1:8" x14ac:dyDescent="0.2">
      <c r="A2782"/>
      <c r="B2782"/>
      <c r="C2782"/>
      <c r="D2782"/>
      <c r="E2782"/>
      <c r="F2782" s="29"/>
      <c r="G2782" s="29"/>
      <c r="H2782" s="35"/>
    </row>
    <row r="2783" spans="1:8" x14ac:dyDescent="0.2">
      <c r="A2783"/>
      <c r="B2783"/>
      <c r="C2783"/>
      <c r="D2783"/>
      <c r="E2783"/>
      <c r="F2783" s="29"/>
      <c r="G2783" s="29"/>
      <c r="H2783" s="35"/>
    </row>
    <row r="2784" spans="1:8" x14ac:dyDescent="0.2">
      <c r="A2784"/>
      <c r="B2784"/>
      <c r="C2784"/>
      <c r="D2784"/>
      <c r="E2784"/>
      <c r="F2784" s="29"/>
      <c r="G2784" s="29"/>
      <c r="H2784" s="35"/>
    </row>
    <row r="2785" spans="1:8" x14ac:dyDescent="0.2">
      <c r="A2785"/>
      <c r="B2785"/>
      <c r="C2785"/>
      <c r="D2785"/>
      <c r="E2785"/>
      <c r="F2785" s="29"/>
      <c r="G2785" s="29"/>
      <c r="H2785" s="35"/>
    </row>
    <row r="2786" spans="1:8" x14ac:dyDescent="0.2">
      <c r="A2786"/>
      <c r="B2786"/>
      <c r="C2786"/>
      <c r="D2786"/>
      <c r="E2786"/>
      <c r="F2786" s="29"/>
      <c r="G2786" s="29"/>
      <c r="H2786" s="35"/>
    </row>
    <row r="2787" spans="1:8" x14ac:dyDescent="0.2">
      <c r="A2787"/>
      <c r="B2787"/>
      <c r="C2787"/>
      <c r="D2787"/>
      <c r="E2787"/>
      <c r="F2787" s="29"/>
      <c r="G2787" s="29"/>
      <c r="H2787" s="35"/>
    </row>
    <row r="2788" spans="1:8" x14ac:dyDescent="0.2">
      <c r="A2788"/>
      <c r="B2788"/>
      <c r="C2788"/>
      <c r="D2788"/>
      <c r="E2788"/>
      <c r="F2788" s="29"/>
      <c r="G2788" s="29"/>
      <c r="H2788" s="35"/>
    </row>
    <row r="2789" spans="1:8" x14ac:dyDescent="0.2">
      <c r="A2789"/>
      <c r="B2789"/>
      <c r="C2789"/>
      <c r="D2789"/>
      <c r="E2789"/>
      <c r="F2789" s="29"/>
      <c r="G2789" s="29"/>
      <c r="H2789" s="35"/>
    </row>
    <row r="2790" spans="1:8" x14ac:dyDescent="0.2">
      <c r="A2790"/>
      <c r="B2790"/>
      <c r="C2790"/>
      <c r="D2790"/>
      <c r="E2790"/>
      <c r="F2790" s="29"/>
      <c r="G2790" s="29"/>
      <c r="H2790" s="35"/>
    </row>
    <row r="2791" spans="1:8" x14ac:dyDescent="0.2">
      <c r="A2791"/>
      <c r="B2791"/>
      <c r="C2791"/>
      <c r="D2791"/>
      <c r="E2791"/>
      <c r="F2791" s="29"/>
      <c r="G2791" s="29"/>
      <c r="H2791" s="35"/>
    </row>
    <row r="2792" spans="1:8" x14ac:dyDescent="0.2">
      <c r="A2792"/>
      <c r="B2792"/>
      <c r="C2792"/>
      <c r="D2792"/>
      <c r="E2792"/>
      <c r="F2792" s="29"/>
      <c r="G2792" s="29"/>
      <c r="H2792" s="35"/>
    </row>
    <row r="2793" spans="1:8" x14ac:dyDescent="0.2">
      <c r="A2793"/>
      <c r="B2793"/>
      <c r="C2793"/>
      <c r="D2793"/>
      <c r="E2793"/>
      <c r="F2793" s="29"/>
      <c r="G2793" s="29"/>
      <c r="H2793" s="35"/>
    </row>
    <row r="2794" spans="1:8" x14ac:dyDescent="0.2">
      <c r="A2794"/>
      <c r="B2794"/>
      <c r="C2794"/>
      <c r="D2794"/>
      <c r="E2794"/>
      <c r="F2794" s="29"/>
      <c r="G2794" s="29"/>
      <c r="H2794" s="35"/>
    </row>
    <row r="2795" spans="1:8" x14ac:dyDescent="0.2">
      <c r="A2795"/>
      <c r="B2795"/>
      <c r="C2795"/>
      <c r="D2795"/>
      <c r="E2795"/>
      <c r="F2795" s="29"/>
      <c r="G2795" s="29"/>
      <c r="H2795" s="35"/>
    </row>
    <row r="2796" spans="1:8" x14ac:dyDescent="0.2">
      <c r="A2796"/>
      <c r="B2796"/>
      <c r="C2796"/>
      <c r="D2796"/>
      <c r="E2796"/>
      <c r="F2796" s="29"/>
      <c r="G2796" s="29"/>
      <c r="H2796" s="35"/>
    </row>
    <row r="2797" spans="1:8" x14ac:dyDescent="0.2">
      <c r="A2797"/>
      <c r="B2797"/>
      <c r="C2797"/>
      <c r="D2797"/>
      <c r="E2797"/>
      <c r="F2797" s="29"/>
      <c r="G2797" s="29"/>
      <c r="H2797" s="35"/>
    </row>
    <row r="2798" spans="1:8" x14ac:dyDescent="0.2">
      <c r="A2798"/>
      <c r="B2798"/>
      <c r="C2798"/>
      <c r="D2798"/>
      <c r="E2798"/>
      <c r="F2798" s="29"/>
      <c r="G2798" s="29"/>
      <c r="H2798" s="35"/>
    </row>
    <row r="2799" spans="1:8" x14ac:dyDescent="0.2">
      <c r="A2799"/>
      <c r="B2799"/>
      <c r="C2799"/>
      <c r="D2799"/>
      <c r="E2799"/>
      <c r="F2799" s="29"/>
      <c r="G2799" s="29"/>
      <c r="H2799" s="35"/>
    </row>
    <row r="2800" spans="1:8" x14ac:dyDescent="0.2">
      <c r="A2800"/>
      <c r="B2800"/>
      <c r="C2800"/>
      <c r="D2800"/>
      <c r="E2800"/>
      <c r="F2800" s="29"/>
      <c r="G2800" s="29"/>
      <c r="H2800" s="35"/>
    </row>
    <row r="2801" spans="1:8" x14ac:dyDescent="0.2">
      <c r="A2801"/>
      <c r="B2801"/>
      <c r="C2801"/>
      <c r="D2801"/>
      <c r="E2801"/>
      <c r="F2801" s="29"/>
      <c r="G2801" s="29"/>
      <c r="H2801" s="35"/>
    </row>
    <row r="2802" spans="1:8" x14ac:dyDescent="0.2">
      <c r="A2802"/>
      <c r="B2802"/>
      <c r="C2802"/>
      <c r="D2802"/>
      <c r="E2802"/>
      <c r="F2802" s="29"/>
      <c r="G2802" s="29"/>
      <c r="H2802" s="35"/>
    </row>
    <row r="2803" spans="1:8" x14ac:dyDescent="0.2">
      <c r="A2803"/>
      <c r="B2803"/>
      <c r="C2803"/>
      <c r="D2803"/>
      <c r="E2803"/>
      <c r="F2803" s="29"/>
      <c r="G2803" s="29"/>
      <c r="H2803" s="35"/>
    </row>
    <row r="2804" spans="1:8" x14ac:dyDescent="0.2">
      <c r="A2804"/>
      <c r="B2804"/>
      <c r="C2804"/>
      <c r="D2804"/>
      <c r="E2804"/>
      <c r="F2804" s="29"/>
      <c r="G2804" s="29"/>
      <c r="H2804" s="35"/>
    </row>
    <row r="2805" spans="1:8" x14ac:dyDescent="0.2">
      <c r="A2805"/>
      <c r="B2805"/>
      <c r="C2805"/>
      <c r="D2805"/>
      <c r="E2805"/>
      <c r="F2805" s="29"/>
      <c r="G2805" s="29"/>
      <c r="H2805" s="35"/>
    </row>
    <row r="2806" spans="1:8" x14ac:dyDescent="0.2">
      <c r="A2806"/>
      <c r="B2806"/>
      <c r="C2806"/>
      <c r="D2806"/>
      <c r="E2806"/>
      <c r="F2806" s="29"/>
      <c r="G2806" s="29"/>
      <c r="H2806" s="35"/>
    </row>
    <row r="2807" spans="1:8" x14ac:dyDescent="0.2">
      <c r="A2807"/>
      <c r="B2807"/>
      <c r="C2807"/>
      <c r="D2807"/>
      <c r="E2807"/>
      <c r="F2807" s="29"/>
      <c r="G2807" s="29"/>
      <c r="H2807" s="35"/>
    </row>
    <row r="2808" spans="1:8" x14ac:dyDescent="0.2">
      <c r="A2808"/>
      <c r="B2808"/>
      <c r="C2808"/>
      <c r="D2808"/>
      <c r="E2808"/>
      <c r="F2808" s="29"/>
      <c r="G2808" s="29"/>
      <c r="H2808" s="35"/>
    </row>
    <row r="2809" spans="1:8" x14ac:dyDescent="0.2">
      <c r="A2809"/>
      <c r="B2809"/>
      <c r="C2809"/>
      <c r="D2809"/>
      <c r="E2809"/>
      <c r="F2809" s="29"/>
      <c r="G2809" s="29"/>
      <c r="H2809" s="35"/>
    </row>
    <row r="2810" spans="1:8" x14ac:dyDescent="0.2">
      <c r="A2810"/>
      <c r="B2810"/>
      <c r="C2810"/>
      <c r="D2810"/>
      <c r="E2810"/>
      <c r="F2810" s="29"/>
      <c r="G2810" s="29"/>
      <c r="H2810" s="35"/>
    </row>
    <row r="2811" spans="1:8" x14ac:dyDescent="0.2">
      <c r="A2811"/>
      <c r="B2811"/>
      <c r="C2811"/>
      <c r="D2811"/>
      <c r="E2811"/>
      <c r="F2811" s="29"/>
      <c r="G2811" s="29"/>
      <c r="H2811" s="35"/>
    </row>
    <row r="2812" spans="1:8" x14ac:dyDescent="0.2">
      <c r="A2812"/>
      <c r="B2812"/>
      <c r="C2812"/>
      <c r="D2812"/>
      <c r="E2812"/>
      <c r="F2812" s="29"/>
      <c r="G2812" s="29"/>
      <c r="H2812" s="35"/>
    </row>
    <row r="2813" spans="1:8" x14ac:dyDescent="0.2">
      <c r="A2813"/>
      <c r="B2813"/>
      <c r="C2813"/>
      <c r="D2813"/>
      <c r="E2813"/>
      <c r="F2813" s="29"/>
      <c r="G2813" s="29"/>
      <c r="H2813" s="35"/>
    </row>
    <row r="2814" spans="1:8" x14ac:dyDescent="0.2">
      <c r="A2814"/>
      <c r="B2814"/>
      <c r="C2814"/>
      <c r="D2814"/>
      <c r="E2814"/>
      <c r="F2814" s="29"/>
      <c r="G2814" s="29"/>
      <c r="H2814" s="35"/>
    </row>
    <row r="2815" spans="1:8" x14ac:dyDescent="0.2">
      <c r="A2815"/>
      <c r="B2815"/>
      <c r="C2815"/>
      <c r="D2815"/>
      <c r="E2815"/>
      <c r="F2815" s="29"/>
      <c r="G2815" s="29"/>
      <c r="H2815" s="35"/>
    </row>
    <row r="2816" spans="1:8" x14ac:dyDescent="0.2">
      <c r="A2816"/>
      <c r="B2816"/>
      <c r="C2816"/>
      <c r="D2816"/>
      <c r="E2816"/>
      <c r="F2816" s="29"/>
      <c r="G2816" s="29"/>
      <c r="H2816" s="35"/>
    </row>
    <row r="2817" spans="1:8" x14ac:dyDescent="0.2">
      <c r="A2817"/>
      <c r="B2817"/>
      <c r="C2817"/>
      <c r="D2817"/>
      <c r="E2817"/>
      <c r="F2817" s="29"/>
      <c r="G2817" s="29"/>
      <c r="H2817" s="35"/>
    </row>
    <row r="2818" spans="1:8" x14ac:dyDescent="0.2">
      <c r="A2818"/>
      <c r="B2818"/>
      <c r="C2818"/>
      <c r="D2818"/>
      <c r="E2818"/>
      <c r="F2818" s="29"/>
      <c r="G2818" s="29"/>
      <c r="H2818" s="35"/>
    </row>
    <row r="2819" spans="1:8" x14ac:dyDescent="0.2">
      <c r="A2819"/>
      <c r="B2819"/>
      <c r="C2819"/>
      <c r="D2819"/>
      <c r="E2819"/>
      <c r="F2819" s="29"/>
      <c r="G2819" s="29"/>
      <c r="H2819" s="35"/>
    </row>
    <row r="2820" spans="1:8" x14ac:dyDescent="0.2">
      <c r="A2820"/>
      <c r="B2820"/>
      <c r="C2820"/>
      <c r="D2820"/>
      <c r="E2820"/>
      <c r="F2820" s="29"/>
      <c r="G2820" s="29"/>
      <c r="H2820" s="35"/>
    </row>
    <row r="2821" spans="1:8" x14ac:dyDescent="0.2">
      <c r="A2821"/>
      <c r="B2821"/>
      <c r="C2821"/>
      <c r="D2821"/>
      <c r="E2821"/>
      <c r="F2821" s="29"/>
      <c r="G2821" s="29"/>
      <c r="H2821" s="35"/>
    </row>
    <row r="2822" spans="1:8" x14ac:dyDescent="0.2">
      <c r="A2822"/>
      <c r="B2822"/>
      <c r="C2822"/>
      <c r="D2822"/>
      <c r="E2822"/>
      <c r="F2822" s="29"/>
      <c r="G2822" s="29"/>
      <c r="H2822" s="35"/>
    </row>
    <row r="2823" spans="1:8" x14ac:dyDescent="0.2">
      <c r="A2823"/>
      <c r="B2823"/>
      <c r="C2823"/>
      <c r="D2823"/>
      <c r="E2823"/>
      <c r="F2823" s="29"/>
      <c r="G2823" s="29"/>
      <c r="H2823" s="35"/>
    </row>
    <row r="2824" spans="1:8" x14ac:dyDescent="0.2">
      <c r="A2824"/>
      <c r="B2824"/>
      <c r="C2824"/>
      <c r="D2824"/>
      <c r="E2824"/>
      <c r="F2824" s="29"/>
      <c r="G2824" s="29"/>
      <c r="H2824" s="35"/>
    </row>
    <row r="2825" spans="1:8" x14ac:dyDescent="0.2">
      <c r="A2825"/>
      <c r="B2825"/>
      <c r="C2825"/>
      <c r="D2825"/>
      <c r="E2825"/>
      <c r="F2825" s="29"/>
      <c r="G2825" s="29"/>
      <c r="H2825" s="35"/>
    </row>
    <row r="2826" spans="1:8" x14ac:dyDescent="0.2">
      <c r="A2826"/>
      <c r="B2826"/>
      <c r="C2826"/>
      <c r="D2826"/>
      <c r="E2826"/>
      <c r="F2826" s="29"/>
      <c r="G2826" s="29"/>
      <c r="H2826" s="35"/>
    </row>
    <row r="2827" spans="1:8" x14ac:dyDescent="0.2">
      <c r="A2827"/>
      <c r="B2827"/>
      <c r="C2827"/>
      <c r="D2827"/>
      <c r="E2827"/>
      <c r="F2827" s="29"/>
      <c r="G2827" s="29"/>
      <c r="H2827" s="35"/>
    </row>
    <row r="2828" spans="1:8" x14ac:dyDescent="0.2">
      <c r="A2828"/>
      <c r="B2828"/>
      <c r="C2828"/>
      <c r="D2828"/>
      <c r="E2828"/>
      <c r="F2828" s="29"/>
      <c r="G2828" s="29"/>
      <c r="H2828" s="35"/>
    </row>
    <row r="2829" spans="1:8" x14ac:dyDescent="0.2">
      <c r="A2829"/>
      <c r="B2829"/>
      <c r="C2829"/>
      <c r="D2829"/>
      <c r="E2829"/>
      <c r="F2829" s="29"/>
      <c r="G2829" s="29"/>
      <c r="H2829" s="35"/>
    </row>
    <row r="2830" spans="1:8" x14ac:dyDescent="0.2">
      <c r="A2830"/>
      <c r="B2830"/>
      <c r="C2830"/>
      <c r="D2830"/>
      <c r="E2830"/>
      <c r="F2830" s="29"/>
      <c r="G2830" s="29"/>
      <c r="H2830" s="35"/>
    </row>
    <row r="2831" spans="1:8" x14ac:dyDescent="0.2">
      <c r="A2831"/>
      <c r="B2831"/>
      <c r="C2831"/>
      <c r="D2831"/>
      <c r="E2831"/>
      <c r="F2831" s="29"/>
      <c r="G2831" s="29"/>
      <c r="H2831" s="35"/>
    </row>
    <row r="2832" spans="1:8" x14ac:dyDescent="0.2">
      <c r="A2832"/>
      <c r="B2832"/>
      <c r="C2832"/>
      <c r="D2832"/>
      <c r="E2832"/>
      <c r="F2832" s="29"/>
      <c r="G2832" s="29"/>
      <c r="H2832" s="35"/>
    </row>
    <row r="2833" spans="1:8" x14ac:dyDescent="0.2">
      <c r="A2833"/>
      <c r="B2833"/>
      <c r="C2833"/>
      <c r="D2833"/>
      <c r="E2833"/>
      <c r="F2833" s="29"/>
      <c r="G2833" s="29"/>
      <c r="H2833" s="35"/>
    </row>
    <row r="2834" spans="1:8" x14ac:dyDescent="0.2">
      <c r="A2834"/>
      <c r="B2834"/>
      <c r="C2834"/>
      <c r="D2834"/>
      <c r="E2834"/>
      <c r="F2834" s="29"/>
      <c r="G2834" s="29"/>
      <c r="H2834" s="35"/>
    </row>
    <row r="2835" spans="1:8" x14ac:dyDescent="0.2">
      <c r="A2835"/>
      <c r="B2835"/>
      <c r="C2835"/>
      <c r="D2835"/>
      <c r="E2835"/>
      <c r="F2835" s="29"/>
      <c r="G2835" s="29"/>
      <c r="H2835" s="35"/>
    </row>
    <row r="2836" spans="1:8" x14ac:dyDescent="0.2">
      <c r="A2836"/>
      <c r="B2836"/>
      <c r="C2836"/>
      <c r="D2836"/>
      <c r="E2836"/>
      <c r="F2836" s="29"/>
      <c r="G2836" s="29"/>
      <c r="H2836" s="35"/>
    </row>
    <row r="2837" spans="1:8" x14ac:dyDescent="0.2">
      <c r="A2837"/>
      <c r="B2837"/>
      <c r="C2837"/>
      <c r="D2837"/>
      <c r="E2837"/>
      <c r="F2837" s="29"/>
      <c r="G2837" s="29"/>
      <c r="H2837" s="35"/>
    </row>
    <row r="2838" spans="1:8" x14ac:dyDescent="0.2">
      <c r="A2838"/>
      <c r="B2838"/>
      <c r="C2838"/>
      <c r="D2838"/>
      <c r="E2838"/>
      <c r="F2838" s="29"/>
      <c r="G2838" s="29"/>
      <c r="H2838" s="35"/>
    </row>
    <row r="2839" spans="1:8" x14ac:dyDescent="0.2">
      <c r="A2839"/>
      <c r="B2839"/>
      <c r="C2839"/>
      <c r="D2839"/>
      <c r="E2839"/>
      <c r="F2839" s="29"/>
      <c r="G2839" s="29"/>
      <c r="H2839" s="35"/>
    </row>
    <row r="2840" spans="1:8" x14ac:dyDescent="0.2">
      <c r="A2840"/>
      <c r="B2840"/>
      <c r="C2840"/>
      <c r="D2840"/>
      <c r="E2840"/>
      <c r="F2840" s="29"/>
      <c r="G2840" s="29"/>
      <c r="H2840" s="35"/>
    </row>
    <row r="2841" spans="1:8" x14ac:dyDescent="0.2">
      <c r="A2841"/>
      <c r="B2841"/>
      <c r="C2841"/>
      <c r="D2841"/>
      <c r="E2841"/>
      <c r="F2841" s="29"/>
      <c r="G2841" s="29"/>
      <c r="H2841" s="35"/>
    </row>
    <row r="2842" spans="1:8" x14ac:dyDescent="0.2">
      <c r="A2842"/>
      <c r="B2842"/>
      <c r="C2842"/>
      <c r="D2842"/>
      <c r="E2842"/>
      <c r="F2842" s="29"/>
      <c r="G2842" s="29"/>
      <c r="H2842" s="35"/>
    </row>
    <row r="2843" spans="1:8" x14ac:dyDescent="0.2">
      <c r="A2843"/>
      <c r="B2843"/>
      <c r="C2843"/>
      <c r="D2843"/>
      <c r="E2843"/>
      <c r="F2843" s="29"/>
      <c r="G2843" s="29"/>
      <c r="H2843" s="35"/>
    </row>
    <row r="2844" spans="1:8" x14ac:dyDescent="0.2">
      <c r="A2844"/>
      <c r="B2844"/>
      <c r="C2844"/>
      <c r="D2844"/>
      <c r="E2844"/>
      <c r="F2844" s="29"/>
      <c r="G2844" s="29"/>
      <c r="H2844" s="35"/>
    </row>
    <row r="2845" spans="1:8" x14ac:dyDescent="0.2">
      <c r="A2845"/>
      <c r="B2845"/>
      <c r="C2845"/>
      <c r="D2845"/>
      <c r="E2845"/>
      <c r="F2845" s="29"/>
      <c r="G2845" s="29"/>
      <c r="H2845" s="35"/>
    </row>
    <row r="2846" spans="1:8" x14ac:dyDescent="0.2">
      <c r="A2846"/>
      <c r="B2846"/>
      <c r="C2846"/>
      <c r="D2846"/>
      <c r="E2846"/>
      <c r="F2846" s="29"/>
      <c r="G2846" s="29"/>
      <c r="H2846" s="35"/>
    </row>
    <row r="2847" spans="1:8" x14ac:dyDescent="0.2">
      <c r="A2847"/>
      <c r="B2847"/>
      <c r="C2847"/>
      <c r="D2847"/>
      <c r="E2847"/>
      <c r="F2847" s="29"/>
      <c r="G2847" s="29"/>
      <c r="H2847" s="35"/>
    </row>
    <row r="2848" spans="1:8" x14ac:dyDescent="0.2">
      <c r="A2848"/>
      <c r="B2848"/>
      <c r="C2848"/>
      <c r="D2848"/>
      <c r="E2848"/>
      <c r="F2848" s="29"/>
      <c r="G2848" s="29"/>
      <c r="H2848" s="35"/>
    </row>
    <row r="2849" spans="1:8" x14ac:dyDescent="0.2">
      <c r="A2849"/>
      <c r="B2849"/>
      <c r="C2849"/>
      <c r="D2849"/>
      <c r="E2849"/>
      <c r="F2849" s="29"/>
      <c r="G2849" s="29"/>
      <c r="H2849" s="35"/>
    </row>
    <row r="2850" spans="1:8" x14ac:dyDescent="0.2">
      <c r="A2850"/>
      <c r="B2850"/>
      <c r="C2850"/>
      <c r="D2850"/>
      <c r="E2850"/>
      <c r="F2850" s="29"/>
      <c r="G2850" s="29"/>
      <c r="H2850" s="35"/>
    </row>
    <row r="2851" spans="1:8" x14ac:dyDescent="0.2">
      <c r="A2851"/>
      <c r="B2851"/>
      <c r="C2851"/>
      <c r="D2851"/>
      <c r="E2851"/>
      <c r="F2851" s="29"/>
      <c r="G2851" s="29"/>
      <c r="H2851" s="35"/>
    </row>
    <row r="2852" spans="1:8" x14ac:dyDescent="0.2">
      <c r="A2852"/>
      <c r="B2852"/>
      <c r="C2852"/>
      <c r="D2852"/>
      <c r="E2852"/>
      <c r="F2852" s="29"/>
      <c r="G2852" s="29"/>
      <c r="H2852" s="35"/>
    </row>
    <row r="2853" spans="1:8" x14ac:dyDescent="0.2">
      <c r="A2853"/>
      <c r="B2853"/>
      <c r="C2853"/>
      <c r="D2853"/>
      <c r="E2853"/>
      <c r="F2853" s="29"/>
      <c r="G2853" s="29"/>
      <c r="H2853" s="35"/>
    </row>
    <row r="2854" spans="1:8" x14ac:dyDescent="0.2">
      <c r="A2854"/>
      <c r="B2854"/>
      <c r="C2854"/>
      <c r="D2854"/>
      <c r="E2854"/>
      <c r="F2854" s="29"/>
      <c r="G2854" s="29"/>
      <c r="H2854" s="35"/>
    </row>
    <row r="2855" spans="1:8" x14ac:dyDescent="0.2">
      <c r="A2855"/>
      <c r="B2855"/>
      <c r="C2855"/>
      <c r="D2855"/>
      <c r="E2855"/>
      <c r="F2855" s="29"/>
      <c r="G2855" s="29"/>
      <c r="H2855" s="35"/>
    </row>
    <row r="2856" spans="1:8" x14ac:dyDescent="0.2">
      <c r="A2856"/>
      <c r="B2856"/>
      <c r="C2856"/>
      <c r="D2856"/>
      <c r="E2856"/>
      <c r="F2856" s="29"/>
      <c r="G2856" s="29"/>
      <c r="H2856" s="35"/>
    </row>
    <row r="2857" spans="1:8" x14ac:dyDescent="0.2">
      <c r="A2857"/>
      <c r="B2857"/>
      <c r="C2857"/>
      <c r="D2857"/>
      <c r="E2857"/>
      <c r="F2857" s="29"/>
      <c r="G2857" s="29"/>
      <c r="H2857" s="35"/>
    </row>
    <row r="2858" spans="1:8" x14ac:dyDescent="0.2">
      <c r="A2858"/>
      <c r="B2858"/>
      <c r="C2858"/>
      <c r="D2858"/>
      <c r="E2858"/>
      <c r="F2858" s="29"/>
      <c r="G2858" s="29"/>
      <c r="H2858" s="35"/>
    </row>
    <row r="2859" spans="1:8" x14ac:dyDescent="0.2">
      <c r="A2859"/>
      <c r="B2859"/>
      <c r="C2859"/>
      <c r="D2859"/>
      <c r="E2859"/>
      <c r="F2859" s="29"/>
      <c r="G2859" s="29"/>
      <c r="H2859" s="35"/>
    </row>
    <row r="2860" spans="1:8" x14ac:dyDescent="0.2">
      <c r="A2860"/>
      <c r="B2860"/>
      <c r="C2860"/>
      <c r="D2860"/>
      <c r="E2860"/>
      <c r="F2860" s="29"/>
      <c r="G2860" s="29"/>
      <c r="H2860" s="35"/>
    </row>
    <row r="2861" spans="1:8" x14ac:dyDescent="0.2">
      <c r="A2861"/>
      <c r="B2861"/>
      <c r="C2861"/>
      <c r="D2861"/>
      <c r="E2861"/>
      <c r="F2861" s="29"/>
      <c r="G2861" s="29"/>
      <c r="H2861" s="35"/>
    </row>
    <row r="2862" spans="1:8" x14ac:dyDescent="0.2">
      <c r="A2862"/>
      <c r="B2862"/>
      <c r="C2862"/>
      <c r="D2862"/>
      <c r="E2862"/>
      <c r="F2862" s="29"/>
      <c r="G2862" s="29"/>
      <c r="H2862" s="35"/>
    </row>
    <row r="2863" spans="1:8" x14ac:dyDescent="0.2">
      <c r="A2863"/>
      <c r="B2863"/>
      <c r="C2863"/>
      <c r="D2863"/>
      <c r="E2863"/>
      <c r="F2863" s="29"/>
      <c r="G2863" s="29"/>
      <c r="H2863" s="35"/>
    </row>
    <row r="2864" spans="1:8" x14ac:dyDescent="0.2">
      <c r="A2864"/>
      <c r="B2864"/>
      <c r="C2864"/>
      <c r="D2864"/>
      <c r="E2864"/>
      <c r="F2864" s="29"/>
      <c r="G2864" s="29"/>
      <c r="H2864" s="35"/>
    </row>
    <row r="2865" spans="1:8" x14ac:dyDescent="0.2">
      <c r="A2865"/>
      <c r="B2865"/>
      <c r="C2865"/>
      <c r="D2865"/>
      <c r="E2865"/>
      <c r="F2865" s="29"/>
      <c r="G2865" s="29"/>
      <c r="H2865" s="35"/>
    </row>
    <row r="2866" spans="1:8" x14ac:dyDescent="0.2">
      <c r="A2866"/>
      <c r="B2866"/>
      <c r="C2866"/>
      <c r="D2866"/>
      <c r="E2866"/>
      <c r="F2866" s="29"/>
      <c r="G2866" s="29"/>
      <c r="H2866" s="35"/>
    </row>
    <row r="2867" spans="1:8" x14ac:dyDescent="0.2">
      <c r="A2867"/>
      <c r="B2867"/>
      <c r="C2867"/>
      <c r="D2867"/>
      <c r="E2867"/>
      <c r="F2867" s="29"/>
      <c r="G2867" s="29"/>
      <c r="H2867" s="35"/>
    </row>
    <row r="2868" spans="1:8" x14ac:dyDescent="0.2">
      <c r="A2868"/>
      <c r="B2868"/>
      <c r="C2868"/>
      <c r="D2868"/>
      <c r="E2868"/>
      <c r="F2868" s="29"/>
      <c r="G2868" s="29"/>
      <c r="H2868" s="35"/>
    </row>
    <row r="2869" spans="1:8" x14ac:dyDescent="0.2">
      <c r="A2869"/>
      <c r="B2869"/>
      <c r="C2869"/>
      <c r="D2869"/>
      <c r="E2869"/>
      <c r="F2869" s="29"/>
      <c r="G2869" s="29"/>
      <c r="H2869" s="35"/>
    </row>
    <row r="2870" spans="1:8" x14ac:dyDescent="0.2">
      <c r="A2870"/>
      <c r="B2870"/>
      <c r="C2870"/>
      <c r="D2870"/>
      <c r="E2870"/>
      <c r="F2870" s="29"/>
      <c r="G2870" s="29"/>
      <c r="H2870" s="35"/>
    </row>
    <row r="2871" spans="1:8" x14ac:dyDescent="0.2">
      <c r="A2871"/>
      <c r="B2871"/>
      <c r="C2871"/>
      <c r="D2871"/>
      <c r="E2871"/>
      <c r="F2871" s="29"/>
      <c r="G2871" s="29"/>
      <c r="H2871" s="35"/>
    </row>
    <row r="2872" spans="1:8" x14ac:dyDescent="0.2">
      <c r="A2872"/>
      <c r="B2872"/>
      <c r="C2872"/>
      <c r="D2872"/>
      <c r="E2872"/>
      <c r="F2872" s="29"/>
      <c r="G2872" s="29"/>
      <c r="H2872" s="35"/>
    </row>
    <row r="2873" spans="1:8" x14ac:dyDescent="0.2">
      <c r="A2873"/>
      <c r="B2873"/>
      <c r="C2873"/>
      <c r="D2873"/>
      <c r="E2873"/>
      <c r="F2873" s="29"/>
      <c r="G2873" s="29"/>
      <c r="H2873" s="35"/>
    </row>
    <row r="2874" spans="1:8" x14ac:dyDescent="0.2">
      <c r="A2874"/>
      <c r="B2874"/>
      <c r="C2874"/>
      <c r="D2874"/>
      <c r="E2874"/>
      <c r="F2874" s="29"/>
      <c r="G2874" s="29"/>
      <c r="H2874" s="35"/>
    </row>
    <row r="2875" spans="1:8" x14ac:dyDescent="0.2">
      <c r="A2875"/>
      <c r="B2875"/>
      <c r="C2875"/>
      <c r="D2875"/>
      <c r="E2875"/>
      <c r="F2875" s="29"/>
      <c r="G2875" s="29"/>
      <c r="H2875" s="35"/>
    </row>
    <row r="2876" spans="1:8" x14ac:dyDescent="0.2">
      <c r="A2876"/>
      <c r="B2876"/>
      <c r="C2876"/>
      <c r="D2876"/>
      <c r="E2876"/>
      <c r="F2876" s="29"/>
      <c r="G2876" s="29"/>
      <c r="H2876" s="35"/>
    </row>
    <row r="2877" spans="1:8" x14ac:dyDescent="0.2">
      <c r="A2877"/>
      <c r="B2877"/>
      <c r="C2877"/>
      <c r="D2877"/>
      <c r="E2877"/>
      <c r="F2877" s="29"/>
      <c r="G2877" s="29"/>
      <c r="H2877" s="35"/>
    </row>
    <row r="2878" spans="1:8" x14ac:dyDescent="0.2">
      <c r="A2878"/>
      <c r="B2878"/>
      <c r="C2878"/>
      <c r="D2878"/>
      <c r="E2878"/>
      <c r="F2878" s="29"/>
      <c r="G2878" s="29"/>
      <c r="H2878" s="35"/>
    </row>
    <row r="2879" spans="1:8" x14ac:dyDescent="0.2">
      <c r="A2879"/>
      <c r="B2879"/>
      <c r="C2879"/>
      <c r="D2879"/>
      <c r="E2879"/>
      <c r="F2879" s="29"/>
      <c r="G2879" s="29"/>
      <c r="H2879" s="35"/>
    </row>
    <row r="2880" spans="1:8" x14ac:dyDescent="0.2">
      <c r="A2880"/>
      <c r="B2880"/>
      <c r="C2880"/>
      <c r="D2880"/>
      <c r="E2880"/>
      <c r="F2880" s="29"/>
      <c r="G2880" s="29"/>
      <c r="H2880" s="35"/>
    </row>
    <row r="2881" spans="1:8" x14ac:dyDescent="0.2">
      <c r="A2881"/>
      <c r="B2881"/>
      <c r="C2881"/>
      <c r="D2881"/>
      <c r="E2881"/>
      <c r="F2881" s="29"/>
      <c r="G2881" s="29"/>
      <c r="H2881" s="35"/>
    </row>
    <row r="2882" spans="1:8" x14ac:dyDescent="0.2">
      <c r="A2882"/>
      <c r="B2882"/>
      <c r="C2882"/>
      <c r="D2882"/>
      <c r="E2882"/>
      <c r="F2882" s="29"/>
      <c r="G2882" s="29"/>
      <c r="H2882" s="35"/>
    </row>
    <row r="2883" spans="1:8" x14ac:dyDescent="0.2">
      <c r="A2883"/>
      <c r="B2883"/>
      <c r="C2883"/>
      <c r="D2883"/>
      <c r="E2883"/>
      <c r="F2883" s="29"/>
      <c r="G2883" s="29"/>
      <c r="H2883" s="35"/>
    </row>
    <row r="2884" spans="1:8" x14ac:dyDescent="0.2">
      <c r="A2884"/>
      <c r="B2884"/>
      <c r="C2884"/>
      <c r="D2884"/>
      <c r="E2884"/>
      <c r="F2884" s="29"/>
      <c r="G2884" s="29"/>
      <c r="H2884" s="35"/>
    </row>
    <row r="2885" spans="1:8" x14ac:dyDescent="0.2">
      <c r="A2885"/>
      <c r="B2885"/>
      <c r="C2885"/>
      <c r="D2885"/>
      <c r="E2885"/>
      <c r="F2885" s="29"/>
      <c r="G2885" s="29"/>
      <c r="H2885" s="35"/>
    </row>
    <row r="2886" spans="1:8" x14ac:dyDescent="0.2">
      <c r="A2886"/>
      <c r="B2886"/>
      <c r="C2886"/>
      <c r="D2886"/>
      <c r="E2886"/>
      <c r="F2886" s="29"/>
      <c r="G2886" s="29"/>
      <c r="H2886" s="35"/>
    </row>
    <row r="2887" spans="1:8" x14ac:dyDescent="0.2">
      <c r="A2887"/>
      <c r="B2887"/>
      <c r="C2887"/>
      <c r="D2887"/>
      <c r="E2887"/>
      <c r="F2887" s="29"/>
      <c r="G2887" s="29"/>
      <c r="H2887" s="35"/>
    </row>
    <row r="2888" spans="1:8" x14ac:dyDescent="0.2">
      <c r="A2888"/>
      <c r="B2888"/>
      <c r="C2888"/>
      <c r="D2888"/>
      <c r="E2888"/>
      <c r="F2888" s="29"/>
      <c r="G2888" s="29"/>
      <c r="H2888" s="35"/>
    </row>
    <row r="2889" spans="1:8" x14ac:dyDescent="0.2">
      <c r="A2889"/>
      <c r="B2889"/>
      <c r="C2889"/>
      <c r="D2889"/>
      <c r="E2889"/>
      <c r="F2889" s="29"/>
      <c r="G2889" s="29"/>
      <c r="H2889" s="35"/>
    </row>
    <row r="2890" spans="1:8" x14ac:dyDescent="0.2">
      <c r="A2890"/>
      <c r="B2890"/>
      <c r="C2890"/>
      <c r="D2890"/>
      <c r="E2890"/>
      <c r="F2890" s="29"/>
      <c r="G2890" s="29"/>
      <c r="H2890" s="35"/>
    </row>
    <row r="2891" spans="1:8" x14ac:dyDescent="0.2">
      <c r="A2891"/>
      <c r="B2891"/>
      <c r="C2891"/>
      <c r="D2891"/>
      <c r="E2891"/>
      <c r="F2891" s="29"/>
      <c r="G2891" s="29"/>
      <c r="H2891" s="35"/>
    </row>
    <row r="2892" spans="1:8" x14ac:dyDescent="0.2">
      <c r="A2892"/>
      <c r="B2892"/>
      <c r="C2892"/>
      <c r="D2892"/>
      <c r="E2892"/>
      <c r="F2892" s="29"/>
      <c r="G2892" s="29"/>
      <c r="H2892" s="35"/>
    </row>
    <row r="2893" spans="1:8" x14ac:dyDescent="0.2">
      <c r="A2893"/>
      <c r="B2893"/>
      <c r="C2893"/>
      <c r="D2893"/>
      <c r="E2893"/>
      <c r="F2893" s="29"/>
      <c r="G2893" s="29"/>
      <c r="H2893" s="35"/>
    </row>
    <row r="2894" spans="1:8" x14ac:dyDescent="0.2">
      <c r="A2894"/>
      <c r="B2894"/>
      <c r="C2894"/>
      <c r="D2894"/>
      <c r="E2894"/>
      <c r="F2894" s="29"/>
      <c r="G2894" s="29"/>
      <c r="H2894" s="35"/>
    </row>
    <row r="2895" spans="1:8" x14ac:dyDescent="0.2">
      <c r="A2895"/>
      <c r="B2895"/>
      <c r="C2895"/>
      <c r="D2895"/>
      <c r="E2895"/>
      <c r="F2895" s="29"/>
      <c r="G2895" s="29"/>
      <c r="H2895" s="35"/>
    </row>
    <row r="2896" spans="1:8" x14ac:dyDescent="0.2">
      <c r="A2896"/>
      <c r="B2896"/>
      <c r="C2896"/>
      <c r="D2896"/>
      <c r="E2896"/>
      <c r="F2896" s="29"/>
      <c r="G2896" s="29"/>
      <c r="H2896" s="35"/>
    </row>
    <row r="2897" spans="1:8" x14ac:dyDescent="0.2">
      <c r="A2897"/>
      <c r="B2897"/>
      <c r="C2897"/>
      <c r="D2897"/>
      <c r="E2897"/>
      <c r="F2897" s="29"/>
      <c r="G2897" s="29"/>
      <c r="H2897" s="35"/>
    </row>
    <row r="2898" spans="1:8" x14ac:dyDescent="0.2">
      <c r="A2898"/>
      <c r="B2898"/>
      <c r="C2898"/>
      <c r="D2898"/>
      <c r="E2898"/>
      <c r="F2898" s="29"/>
      <c r="G2898" s="29"/>
      <c r="H2898" s="35"/>
    </row>
    <row r="2899" spans="1:8" x14ac:dyDescent="0.2">
      <c r="A2899"/>
      <c r="B2899"/>
      <c r="C2899"/>
      <c r="D2899"/>
      <c r="E2899"/>
      <c r="F2899" s="29"/>
      <c r="G2899" s="29"/>
      <c r="H2899" s="35"/>
    </row>
    <row r="2900" spans="1:8" x14ac:dyDescent="0.2">
      <c r="A2900"/>
      <c r="B2900"/>
      <c r="C2900"/>
      <c r="D2900"/>
      <c r="E2900"/>
      <c r="F2900" s="29"/>
      <c r="G2900" s="29"/>
      <c r="H2900" s="35"/>
    </row>
    <row r="2901" spans="1:8" x14ac:dyDescent="0.2">
      <c r="A2901"/>
      <c r="B2901"/>
      <c r="C2901"/>
      <c r="D2901"/>
      <c r="E2901"/>
      <c r="F2901" s="29"/>
      <c r="G2901" s="29"/>
      <c r="H2901" s="35"/>
    </row>
    <row r="2902" spans="1:8" x14ac:dyDescent="0.2">
      <c r="A2902"/>
      <c r="B2902"/>
      <c r="C2902"/>
      <c r="D2902"/>
      <c r="E2902"/>
      <c r="F2902" s="29"/>
      <c r="G2902" s="29"/>
      <c r="H2902" s="35"/>
    </row>
    <row r="2903" spans="1:8" x14ac:dyDescent="0.2">
      <c r="A2903"/>
      <c r="B2903"/>
      <c r="C2903"/>
      <c r="D2903"/>
      <c r="E2903"/>
      <c r="F2903" s="29"/>
      <c r="G2903" s="29"/>
      <c r="H2903" s="35"/>
    </row>
    <row r="2904" spans="1:8" x14ac:dyDescent="0.2">
      <c r="A2904"/>
      <c r="B2904"/>
      <c r="C2904"/>
      <c r="D2904"/>
      <c r="E2904"/>
      <c r="F2904" s="29"/>
      <c r="G2904" s="29"/>
      <c r="H2904" s="35"/>
    </row>
    <row r="2905" spans="1:8" x14ac:dyDescent="0.2">
      <c r="A2905"/>
      <c r="B2905"/>
      <c r="C2905"/>
      <c r="D2905"/>
      <c r="E2905"/>
      <c r="F2905" s="29"/>
      <c r="G2905" s="29"/>
      <c r="H2905" s="35"/>
    </row>
    <row r="2906" spans="1:8" x14ac:dyDescent="0.2">
      <c r="A2906"/>
      <c r="B2906"/>
      <c r="C2906"/>
      <c r="D2906"/>
      <c r="E2906"/>
      <c r="F2906" s="29"/>
      <c r="G2906" s="29"/>
      <c r="H2906" s="35"/>
    </row>
    <row r="2907" spans="1:8" x14ac:dyDescent="0.2">
      <c r="A2907"/>
      <c r="B2907"/>
      <c r="C2907"/>
      <c r="D2907"/>
      <c r="E2907"/>
      <c r="F2907" s="29"/>
      <c r="G2907" s="29"/>
      <c r="H2907" s="35"/>
    </row>
    <row r="2908" spans="1:8" x14ac:dyDescent="0.2">
      <c r="A2908"/>
      <c r="B2908"/>
      <c r="C2908"/>
      <c r="D2908"/>
      <c r="E2908"/>
      <c r="F2908" s="29"/>
      <c r="G2908" s="29"/>
      <c r="H2908" s="35"/>
    </row>
    <row r="2909" spans="1:8" x14ac:dyDescent="0.2">
      <c r="A2909"/>
      <c r="B2909"/>
      <c r="C2909"/>
      <c r="D2909"/>
      <c r="E2909"/>
      <c r="F2909" s="29"/>
      <c r="G2909" s="29"/>
      <c r="H2909" s="35"/>
    </row>
    <row r="2910" spans="1:8" x14ac:dyDescent="0.2">
      <c r="A2910"/>
      <c r="B2910"/>
      <c r="C2910"/>
      <c r="D2910"/>
      <c r="E2910"/>
      <c r="F2910" s="29"/>
      <c r="G2910" s="29"/>
      <c r="H2910" s="35"/>
    </row>
    <row r="2911" spans="1:8" x14ac:dyDescent="0.2">
      <c r="A2911"/>
      <c r="B2911"/>
      <c r="C2911"/>
      <c r="D2911"/>
      <c r="E2911"/>
      <c r="F2911" s="29"/>
      <c r="G2911" s="29"/>
      <c r="H2911" s="35"/>
    </row>
    <row r="2912" spans="1:8" x14ac:dyDescent="0.2">
      <c r="A2912"/>
      <c r="B2912"/>
      <c r="C2912"/>
      <c r="D2912"/>
      <c r="E2912"/>
      <c r="F2912" s="29"/>
      <c r="G2912" s="29"/>
      <c r="H2912" s="35"/>
    </row>
    <row r="2913" spans="1:8" x14ac:dyDescent="0.2">
      <c r="A2913"/>
      <c r="B2913"/>
      <c r="C2913"/>
      <c r="D2913"/>
      <c r="E2913"/>
      <c r="F2913" s="29"/>
      <c r="G2913" s="29"/>
      <c r="H2913" s="35"/>
    </row>
    <row r="2914" spans="1:8" x14ac:dyDescent="0.2">
      <c r="A2914"/>
      <c r="B2914"/>
      <c r="C2914"/>
      <c r="D2914"/>
      <c r="E2914"/>
      <c r="F2914" s="29"/>
      <c r="G2914" s="29"/>
      <c r="H2914" s="35"/>
    </row>
    <row r="2915" spans="1:8" x14ac:dyDescent="0.2">
      <c r="A2915"/>
      <c r="B2915"/>
      <c r="C2915"/>
      <c r="D2915"/>
      <c r="E2915"/>
      <c r="F2915" s="29"/>
      <c r="G2915" s="29"/>
      <c r="H2915" s="35"/>
    </row>
    <row r="2916" spans="1:8" x14ac:dyDescent="0.2">
      <c r="A2916"/>
      <c r="B2916"/>
      <c r="C2916"/>
      <c r="D2916"/>
      <c r="E2916"/>
      <c r="F2916" s="29"/>
      <c r="G2916" s="29"/>
      <c r="H2916" s="35"/>
    </row>
    <row r="2917" spans="1:8" x14ac:dyDescent="0.2">
      <c r="A2917"/>
      <c r="B2917"/>
      <c r="C2917"/>
      <c r="D2917"/>
      <c r="E2917"/>
      <c r="F2917" s="29"/>
      <c r="G2917" s="29"/>
      <c r="H2917" s="35"/>
    </row>
    <row r="2918" spans="1:8" x14ac:dyDescent="0.2">
      <c r="A2918"/>
      <c r="B2918"/>
      <c r="C2918"/>
      <c r="D2918"/>
      <c r="E2918"/>
      <c r="F2918" s="29"/>
      <c r="G2918" s="29"/>
      <c r="H2918" s="35"/>
    </row>
    <row r="2919" spans="1:8" x14ac:dyDescent="0.2">
      <c r="A2919"/>
      <c r="B2919"/>
      <c r="C2919"/>
      <c r="D2919"/>
      <c r="E2919"/>
      <c r="F2919" s="29"/>
      <c r="G2919" s="29"/>
      <c r="H2919" s="35"/>
    </row>
    <row r="2920" spans="1:8" x14ac:dyDescent="0.2">
      <c r="A2920"/>
      <c r="B2920"/>
      <c r="C2920"/>
      <c r="D2920"/>
      <c r="E2920"/>
      <c r="F2920" s="29"/>
      <c r="G2920" s="29"/>
      <c r="H2920" s="35"/>
    </row>
    <row r="2921" spans="1:8" x14ac:dyDescent="0.2">
      <c r="A2921"/>
      <c r="B2921"/>
      <c r="C2921"/>
      <c r="D2921"/>
      <c r="E2921"/>
      <c r="F2921" s="29"/>
      <c r="G2921" s="29"/>
      <c r="H2921" s="35"/>
    </row>
    <row r="2922" spans="1:8" x14ac:dyDescent="0.2">
      <c r="A2922"/>
      <c r="B2922"/>
      <c r="C2922"/>
      <c r="D2922"/>
      <c r="E2922"/>
      <c r="F2922" s="29"/>
      <c r="G2922" s="29"/>
      <c r="H2922" s="35"/>
    </row>
    <row r="2923" spans="1:8" x14ac:dyDescent="0.2">
      <c r="A2923"/>
      <c r="B2923"/>
      <c r="C2923"/>
      <c r="D2923"/>
      <c r="E2923"/>
      <c r="F2923" s="29"/>
      <c r="G2923" s="29"/>
      <c r="H2923" s="35"/>
    </row>
    <row r="2924" spans="1:8" x14ac:dyDescent="0.2">
      <c r="A2924"/>
      <c r="B2924"/>
      <c r="C2924"/>
      <c r="D2924"/>
      <c r="E2924"/>
      <c r="F2924" s="29"/>
      <c r="G2924" s="29"/>
      <c r="H2924" s="35"/>
    </row>
    <row r="2925" spans="1:8" x14ac:dyDescent="0.2">
      <c r="A2925"/>
      <c r="B2925"/>
      <c r="C2925"/>
      <c r="D2925"/>
      <c r="E2925"/>
      <c r="F2925" s="29"/>
      <c r="G2925" s="29"/>
      <c r="H2925" s="35"/>
    </row>
    <row r="2926" spans="1:8" x14ac:dyDescent="0.2">
      <c r="A2926"/>
      <c r="B2926"/>
      <c r="C2926"/>
      <c r="D2926"/>
      <c r="E2926"/>
      <c r="F2926" s="29"/>
      <c r="G2926" s="29"/>
      <c r="H2926" s="35"/>
    </row>
    <row r="2927" spans="1:8" x14ac:dyDescent="0.2">
      <c r="A2927"/>
      <c r="B2927"/>
      <c r="C2927"/>
      <c r="D2927"/>
      <c r="E2927"/>
      <c r="F2927" s="29"/>
      <c r="G2927" s="29"/>
      <c r="H2927" s="35"/>
    </row>
    <row r="2928" spans="1:8" x14ac:dyDescent="0.2">
      <c r="A2928"/>
      <c r="B2928"/>
      <c r="C2928"/>
      <c r="D2928"/>
      <c r="E2928"/>
      <c r="F2928" s="29"/>
      <c r="G2928" s="29"/>
      <c r="H2928" s="35"/>
    </row>
    <row r="2929" spans="1:8" x14ac:dyDescent="0.2">
      <c r="A2929"/>
      <c r="B2929"/>
      <c r="C2929"/>
      <c r="D2929"/>
      <c r="E2929"/>
      <c r="F2929" s="29"/>
      <c r="G2929" s="29"/>
      <c r="H2929" s="35"/>
    </row>
    <row r="2930" spans="1:8" x14ac:dyDescent="0.2">
      <c r="A2930"/>
      <c r="B2930"/>
      <c r="C2930"/>
      <c r="D2930"/>
      <c r="E2930"/>
      <c r="F2930" s="29"/>
      <c r="G2930" s="29"/>
      <c r="H2930" s="35"/>
    </row>
    <row r="2931" spans="1:8" x14ac:dyDescent="0.2">
      <c r="A2931"/>
      <c r="B2931"/>
      <c r="C2931"/>
      <c r="D2931"/>
      <c r="E2931"/>
      <c r="F2931" s="29"/>
      <c r="G2931" s="29"/>
      <c r="H2931" s="35"/>
    </row>
    <row r="2932" spans="1:8" x14ac:dyDescent="0.2">
      <c r="A2932"/>
      <c r="B2932"/>
      <c r="C2932"/>
      <c r="D2932"/>
      <c r="E2932"/>
      <c r="F2932" s="29"/>
      <c r="G2932" s="29"/>
      <c r="H2932" s="35"/>
    </row>
    <row r="2933" spans="1:8" x14ac:dyDescent="0.2">
      <c r="A2933"/>
      <c r="B2933"/>
      <c r="C2933"/>
      <c r="D2933"/>
      <c r="E2933"/>
      <c r="F2933" s="29"/>
      <c r="G2933" s="29"/>
      <c r="H2933" s="35"/>
    </row>
    <row r="2934" spans="1:8" x14ac:dyDescent="0.2">
      <c r="A2934"/>
      <c r="B2934"/>
      <c r="C2934"/>
      <c r="D2934"/>
      <c r="E2934"/>
      <c r="F2934" s="29"/>
      <c r="G2934" s="29"/>
      <c r="H2934" s="35"/>
    </row>
    <row r="2935" spans="1:8" x14ac:dyDescent="0.2">
      <c r="A2935"/>
      <c r="B2935"/>
      <c r="C2935"/>
      <c r="D2935"/>
      <c r="E2935"/>
      <c r="F2935" s="29"/>
      <c r="G2935" s="29"/>
      <c r="H2935" s="35"/>
    </row>
    <row r="2936" spans="1:8" x14ac:dyDescent="0.2">
      <c r="A2936"/>
      <c r="B2936"/>
      <c r="C2936"/>
      <c r="D2936"/>
      <c r="E2936"/>
      <c r="F2936" s="29"/>
      <c r="G2936" s="29"/>
      <c r="H2936" s="35"/>
    </row>
    <row r="2937" spans="1:8" x14ac:dyDescent="0.2">
      <c r="A2937"/>
      <c r="B2937"/>
      <c r="C2937"/>
      <c r="D2937"/>
      <c r="E2937"/>
      <c r="F2937" s="29"/>
      <c r="G2937" s="29"/>
      <c r="H2937" s="35"/>
    </row>
    <row r="2938" spans="1:8" x14ac:dyDescent="0.2">
      <c r="A2938"/>
      <c r="B2938"/>
      <c r="C2938"/>
      <c r="D2938"/>
      <c r="E2938"/>
      <c r="F2938" s="29"/>
      <c r="G2938" s="29"/>
      <c r="H2938" s="35"/>
    </row>
    <row r="2939" spans="1:8" x14ac:dyDescent="0.2">
      <c r="A2939"/>
      <c r="B2939"/>
      <c r="C2939"/>
      <c r="D2939"/>
      <c r="E2939"/>
      <c r="F2939" s="29"/>
      <c r="G2939" s="29"/>
      <c r="H2939" s="35"/>
    </row>
    <row r="2940" spans="1:8" x14ac:dyDescent="0.2">
      <c r="A2940"/>
      <c r="B2940"/>
      <c r="C2940"/>
      <c r="D2940"/>
      <c r="E2940"/>
      <c r="F2940" s="29"/>
      <c r="G2940" s="29"/>
      <c r="H2940" s="35"/>
    </row>
    <row r="2941" spans="1:8" x14ac:dyDescent="0.2">
      <c r="A2941"/>
      <c r="B2941"/>
      <c r="C2941"/>
      <c r="D2941"/>
      <c r="E2941"/>
      <c r="F2941" s="29"/>
      <c r="G2941" s="29"/>
      <c r="H2941" s="35"/>
    </row>
    <row r="2942" spans="1:8" x14ac:dyDescent="0.2">
      <c r="A2942"/>
      <c r="B2942"/>
      <c r="C2942"/>
      <c r="D2942"/>
      <c r="E2942"/>
      <c r="F2942" s="29"/>
      <c r="G2942" s="29"/>
      <c r="H2942" s="35"/>
    </row>
    <row r="2943" spans="1:8" x14ac:dyDescent="0.2">
      <c r="A2943"/>
      <c r="B2943"/>
      <c r="C2943"/>
      <c r="D2943"/>
      <c r="E2943"/>
      <c r="F2943" s="29"/>
      <c r="G2943" s="29"/>
      <c r="H2943" s="35"/>
    </row>
    <row r="2944" spans="1:8" x14ac:dyDescent="0.2">
      <c r="A2944"/>
      <c r="B2944"/>
      <c r="C2944"/>
      <c r="D2944"/>
      <c r="E2944"/>
      <c r="F2944" s="29"/>
      <c r="G2944" s="29"/>
      <c r="H2944" s="35"/>
    </row>
    <row r="2945" spans="1:8" x14ac:dyDescent="0.2">
      <c r="A2945"/>
      <c r="B2945"/>
      <c r="C2945"/>
      <c r="D2945"/>
      <c r="E2945"/>
      <c r="F2945" s="29"/>
      <c r="G2945" s="29"/>
      <c r="H2945" s="35"/>
    </row>
    <row r="2946" spans="1:8" x14ac:dyDescent="0.2">
      <c r="A2946"/>
      <c r="B2946"/>
      <c r="C2946"/>
      <c r="D2946"/>
      <c r="E2946"/>
      <c r="F2946" s="29"/>
      <c r="G2946" s="29"/>
      <c r="H2946" s="35"/>
    </row>
    <row r="2947" spans="1:8" x14ac:dyDescent="0.2">
      <c r="A2947"/>
      <c r="B2947"/>
      <c r="C2947"/>
      <c r="D2947"/>
      <c r="E2947"/>
      <c r="F2947" s="29"/>
      <c r="G2947" s="29"/>
      <c r="H2947" s="35"/>
    </row>
    <row r="2948" spans="1:8" x14ac:dyDescent="0.2">
      <c r="A2948"/>
      <c r="B2948"/>
      <c r="C2948"/>
      <c r="D2948"/>
      <c r="E2948"/>
      <c r="F2948" s="29"/>
      <c r="G2948" s="29"/>
      <c r="H2948" s="35"/>
    </row>
    <row r="2949" spans="1:8" x14ac:dyDescent="0.2">
      <c r="A2949"/>
      <c r="B2949"/>
      <c r="C2949"/>
      <c r="D2949"/>
      <c r="E2949"/>
      <c r="F2949" s="29"/>
      <c r="G2949" s="29"/>
      <c r="H2949" s="35"/>
    </row>
    <row r="2950" spans="1:8" x14ac:dyDescent="0.2">
      <c r="A2950"/>
      <c r="B2950"/>
      <c r="C2950"/>
      <c r="D2950"/>
      <c r="E2950"/>
      <c r="F2950" s="29"/>
      <c r="G2950" s="29"/>
      <c r="H2950" s="35"/>
    </row>
    <row r="2951" spans="1:8" x14ac:dyDescent="0.2">
      <c r="A2951"/>
      <c r="B2951"/>
      <c r="C2951"/>
      <c r="D2951"/>
      <c r="E2951"/>
      <c r="F2951" s="29"/>
      <c r="G2951" s="29"/>
      <c r="H2951" s="35"/>
    </row>
    <row r="2952" spans="1:8" x14ac:dyDescent="0.2">
      <c r="A2952"/>
      <c r="B2952"/>
      <c r="C2952"/>
      <c r="D2952"/>
      <c r="E2952"/>
      <c r="F2952" s="29"/>
      <c r="G2952" s="29"/>
      <c r="H2952" s="35"/>
    </row>
    <row r="2953" spans="1:8" x14ac:dyDescent="0.2">
      <c r="A2953"/>
      <c r="B2953"/>
      <c r="C2953"/>
      <c r="D2953"/>
      <c r="E2953"/>
      <c r="F2953" s="29"/>
      <c r="G2953" s="29"/>
      <c r="H2953" s="35"/>
    </row>
    <row r="2954" spans="1:8" x14ac:dyDescent="0.2">
      <c r="A2954"/>
      <c r="B2954"/>
      <c r="C2954"/>
      <c r="D2954"/>
      <c r="E2954"/>
      <c r="F2954" s="29"/>
      <c r="G2954" s="29"/>
      <c r="H2954" s="35"/>
    </row>
    <row r="2955" spans="1:8" x14ac:dyDescent="0.2">
      <c r="A2955"/>
      <c r="B2955"/>
      <c r="C2955"/>
      <c r="D2955"/>
      <c r="E2955"/>
      <c r="F2955" s="29"/>
      <c r="G2955" s="29"/>
      <c r="H2955" s="35"/>
    </row>
    <row r="2956" spans="1:8" x14ac:dyDescent="0.2">
      <c r="A2956"/>
      <c r="B2956"/>
      <c r="C2956"/>
      <c r="D2956"/>
      <c r="E2956"/>
      <c r="F2956" s="29"/>
      <c r="G2956" s="29"/>
      <c r="H2956" s="35"/>
    </row>
    <row r="2957" spans="1:8" x14ac:dyDescent="0.2">
      <c r="A2957"/>
      <c r="B2957"/>
      <c r="C2957"/>
      <c r="D2957"/>
      <c r="E2957"/>
      <c r="F2957" s="29"/>
      <c r="G2957" s="29"/>
      <c r="H2957" s="35"/>
    </row>
    <row r="2958" spans="1:8" x14ac:dyDescent="0.2">
      <c r="A2958"/>
      <c r="B2958"/>
      <c r="C2958"/>
      <c r="D2958"/>
      <c r="E2958"/>
      <c r="F2958" s="29"/>
      <c r="G2958" s="29"/>
      <c r="H2958" s="35"/>
    </row>
    <row r="2959" spans="1:8" x14ac:dyDescent="0.2">
      <c r="A2959"/>
      <c r="B2959"/>
      <c r="C2959"/>
      <c r="D2959"/>
      <c r="E2959"/>
      <c r="F2959" s="29"/>
      <c r="G2959" s="29"/>
      <c r="H2959" s="35"/>
    </row>
    <row r="2960" spans="1:8" x14ac:dyDescent="0.2">
      <c r="A2960"/>
      <c r="B2960"/>
      <c r="C2960"/>
      <c r="D2960"/>
      <c r="E2960"/>
      <c r="F2960" s="29"/>
      <c r="G2960" s="29"/>
      <c r="H2960" s="35"/>
    </row>
    <row r="2961" spans="1:8" x14ac:dyDescent="0.2">
      <c r="A2961"/>
      <c r="B2961"/>
      <c r="C2961"/>
      <c r="D2961"/>
      <c r="E2961"/>
      <c r="F2961" s="29"/>
      <c r="G2961" s="29"/>
      <c r="H2961" s="35"/>
    </row>
    <row r="2962" spans="1:8" x14ac:dyDescent="0.2">
      <c r="A2962"/>
      <c r="B2962"/>
      <c r="C2962"/>
      <c r="D2962"/>
      <c r="E2962"/>
      <c r="F2962" s="29"/>
      <c r="G2962" s="29"/>
      <c r="H2962" s="35"/>
    </row>
    <row r="2963" spans="1:8" x14ac:dyDescent="0.2">
      <c r="A2963"/>
      <c r="B2963"/>
      <c r="C2963"/>
      <c r="D2963"/>
      <c r="E2963"/>
      <c r="F2963" s="29"/>
      <c r="G2963" s="29"/>
      <c r="H2963" s="35"/>
    </row>
    <row r="2964" spans="1:8" x14ac:dyDescent="0.2">
      <c r="A2964"/>
      <c r="B2964"/>
      <c r="C2964"/>
      <c r="D2964"/>
      <c r="E2964"/>
      <c r="F2964" s="29"/>
      <c r="G2964" s="29"/>
      <c r="H2964" s="35"/>
    </row>
    <row r="2965" spans="1:8" x14ac:dyDescent="0.2">
      <c r="A2965"/>
      <c r="B2965"/>
      <c r="C2965"/>
      <c r="D2965"/>
      <c r="E2965"/>
      <c r="F2965" s="29"/>
      <c r="G2965" s="29"/>
      <c r="H2965" s="35"/>
    </row>
    <row r="2966" spans="1:8" x14ac:dyDescent="0.2">
      <c r="A2966"/>
      <c r="B2966"/>
      <c r="C2966"/>
      <c r="D2966"/>
      <c r="E2966"/>
      <c r="F2966" s="29"/>
      <c r="G2966" s="29"/>
      <c r="H2966" s="35"/>
    </row>
    <row r="2967" spans="1:8" x14ac:dyDescent="0.2">
      <c r="A2967"/>
      <c r="B2967"/>
      <c r="C2967"/>
      <c r="D2967"/>
      <c r="E2967"/>
      <c r="F2967" s="29"/>
      <c r="G2967" s="29"/>
      <c r="H2967" s="35"/>
    </row>
    <row r="2968" spans="1:8" x14ac:dyDescent="0.2">
      <c r="A2968"/>
      <c r="B2968"/>
      <c r="C2968"/>
      <c r="D2968"/>
      <c r="E2968"/>
      <c r="F2968" s="29"/>
      <c r="G2968" s="29"/>
      <c r="H2968" s="35"/>
    </row>
    <row r="2969" spans="1:8" x14ac:dyDescent="0.2">
      <c r="A2969"/>
      <c r="B2969"/>
      <c r="C2969"/>
      <c r="D2969"/>
      <c r="E2969"/>
      <c r="F2969" s="29"/>
      <c r="G2969" s="29"/>
      <c r="H2969" s="35"/>
    </row>
    <row r="2970" spans="1:8" x14ac:dyDescent="0.2">
      <c r="A2970"/>
      <c r="B2970"/>
      <c r="C2970"/>
      <c r="D2970"/>
      <c r="E2970"/>
      <c r="F2970" s="29"/>
      <c r="G2970" s="29"/>
      <c r="H2970" s="35"/>
    </row>
    <row r="2971" spans="1:8" x14ac:dyDescent="0.2">
      <c r="A2971"/>
      <c r="B2971"/>
      <c r="C2971"/>
      <c r="D2971"/>
      <c r="E2971"/>
      <c r="F2971" s="29"/>
      <c r="G2971" s="29"/>
      <c r="H2971" s="35"/>
    </row>
    <row r="2972" spans="1:8" x14ac:dyDescent="0.2">
      <c r="A2972"/>
      <c r="B2972"/>
      <c r="C2972"/>
      <c r="D2972"/>
      <c r="E2972"/>
      <c r="F2972" s="29"/>
      <c r="G2972" s="29"/>
      <c r="H2972" s="35"/>
    </row>
    <row r="2973" spans="1:8" x14ac:dyDescent="0.2">
      <c r="A2973"/>
      <c r="B2973"/>
      <c r="C2973"/>
      <c r="D2973"/>
      <c r="E2973"/>
      <c r="F2973" s="29"/>
      <c r="G2973" s="29"/>
      <c r="H2973" s="35"/>
    </row>
    <row r="2974" spans="1:8" x14ac:dyDescent="0.2">
      <c r="A2974"/>
      <c r="B2974"/>
      <c r="C2974"/>
      <c r="D2974"/>
      <c r="E2974"/>
      <c r="F2974" s="29"/>
      <c r="G2974" s="29"/>
      <c r="H2974" s="35"/>
    </row>
    <row r="2975" spans="1:8" x14ac:dyDescent="0.2">
      <c r="A2975"/>
      <c r="B2975"/>
      <c r="C2975"/>
      <c r="D2975"/>
      <c r="E2975"/>
      <c r="F2975" s="29"/>
      <c r="G2975" s="29"/>
      <c r="H2975" s="35"/>
    </row>
    <row r="2976" spans="1:8" x14ac:dyDescent="0.2">
      <c r="A2976"/>
      <c r="B2976"/>
      <c r="C2976"/>
      <c r="D2976"/>
      <c r="E2976"/>
      <c r="F2976" s="29"/>
      <c r="G2976" s="29"/>
      <c r="H2976" s="35"/>
    </row>
    <row r="2977" spans="1:8" x14ac:dyDescent="0.2">
      <c r="A2977"/>
      <c r="B2977"/>
      <c r="C2977"/>
      <c r="D2977"/>
      <c r="E2977"/>
      <c r="F2977" s="29"/>
      <c r="G2977" s="29"/>
      <c r="H2977" s="35"/>
    </row>
    <row r="2978" spans="1:8" x14ac:dyDescent="0.2">
      <c r="A2978"/>
      <c r="B2978"/>
      <c r="C2978"/>
      <c r="D2978"/>
      <c r="E2978"/>
      <c r="F2978" s="29"/>
      <c r="G2978" s="29"/>
      <c r="H2978" s="35"/>
    </row>
    <row r="2979" spans="1:8" x14ac:dyDescent="0.2">
      <c r="A2979"/>
      <c r="B2979"/>
      <c r="C2979"/>
      <c r="D2979"/>
      <c r="E2979"/>
      <c r="F2979" s="29"/>
      <c r="G2979" s="29"/>
      <c r="H2979" s="35"/>
    </row>
    <row r="2980" spans="1:8" x14ac:dyDescent="0.2">
      <c r="A2980"/>
      <c r="B2980"/>
      <c r="C2980"/>
      <c r="D2980"/>
      <c r="E2980"/>
      <c r="F2980" s="29"/>
      <c r="G2980" s="29"/>
      <c r="H2980" s="35"/>
    </row>
    <row r="2981" spans="1:8" x14ac:dyDescent="0.2">
      <c r="A2981"/>
      <c r="B2981"/>
      <c r="C2981"/>
      <c r="D2981"/>
      <c r="E2981"/>
      <c r="F2981" s="29"/>
      <c r="G2981" s="29"/>
      <c r="H2981" s="35"/>
    </row>
    <row r="2982" spans="1:8" x14ac:dyDescent="0.2">
      <c r="A2982"/>
      <c r="B2982"/>
      <c r="C2982"/>
      <c r="D2982"/>
      <c r="E2982"/>
      <c r="F2982" s="29"/>
      <c r="G2982" s="29"/>
      <c r="H2982" s="35"/>
    </row>
    <row r="2983" spans="1:8" x14ac:dyDescent="0.2">
      <c r="A2983"/>
      <c r="B2983"/>
      <c r="C2983"/>
      <c r="D2983"/>
      <c r="E2983"/>
      <c r="F2983" s="29"/>
      <c r="G2983" s="29"/>
      <c r="H2983" s="35"/>
    </row>
    <row r="2984" spans="1:8" x14ac:dyDescent="0.2">
      <c r="A2984"/>
      <c r="B2984"/>
      <c r="C2984"/>
      <c r="D2984"/>
      <c r="E2984"/>
      <c r="F2984" s="29"/>
      <c r="G2984" s="29"/>
      <c r="H2984" s="35"/>
    </row>
    <row r="2985" spans="1:8" x14ac:dyDescent="0.2">
      <c r="A2985"/>
      <c r="B2985"/>
      <c r="C2985"/>
      <c r="D2985"/>
      <c r="E2985"/>
      <c r="F2985" s="29"/>
      <c r="G2985" s="29"/>
      <c r="H2985" s="35"/>
    </row>
    <row r="2986" spans="1:8" x14ac:dyDescent="0.2">
      <c r="A2986"/>
      <c r="B2986"/>
      <c r="C2986"/>
      <c r="D2986"/>
      <c r="E2986"/>
      <c r="F2986" s="29"/>
      <c r="G2986" s="29"/>
      <c r="H2986" s="35"/>
    </row>
    <row r="2987" spans="1:8" x14ac:dyDescent="0.2">
      <c r="A2987"/>
      <c r="B2987"/>
      <c r="C2987"/>
      <c r="D2987"/>
      <c r="E2987"/>
      <c r="F2987" s="29"/>
      <c r="G2987" s="29"/>
      <c r="H2987" s="35"/>
    </row>
    <row r="2988" spans="1:8" x14ac:dyDescent="0.2">
      <c r="A2988"/>
      <c r="B2988"/>
      <c r="C2988"/>
      <c r="D2988"/>
      <c r="E2988"/>
      <c r="F2988" s="29"/>
      <c r="G2988" s="29"/>
      <c r="H2988" s="35"/>
    </row>
    <row r="2989" spans="1:8" x14ac:dyDescent="0.2">
      <c r="A2989"/>
      <c r="B2989"/>
      <c r="C2989"/>
      <c r="D2989"/>
      <c r="E2989"/>
      <c r="F2989" s="29"/>
      <c r="G2989" s="29"/>
      <c r="H2989" s="35"/>
    </row>
    <row r="2990" spans="1:8" x14ac:dyDescent="0.2">
      <c r="A2990"/>
      <c r="B2990"/>
      <c r="C2990"/>
      <c r="D2990"/>
      <c r="E2990"/>
      <c r="F2990" s="29"/>
      <c r="G2990" s="29"/>
      <c r="H2990" s="35"/>
    </row>
    <row r="2991" spans="1:8" x14ac:dyDescent="0.2">
      <c r="A2991"/>
      <c r="B2991"/>
      <c r="C2991"/>
      <c r="D2991"/>
      <c r="E2991"/>
      <c r="F2991" s="29"/>
      <c r="G2991" s="29"/>
      <c r="H2991" s="35"/>
    </row>
    <row r="2992" spans="1:8" x14ac:dyDescent="0.2">
      <c r="A2992"/>
      <c r="B2992"/>
      <c r="C2992"/>
      <c r="D2992"/>
      <c r="E2992"/>
      <c r="F2992" s="29"/>
      <c r="G2992" s="29"/>
      <c r="H2992" s="35"/>
    </row>
    <row r="2993" spans="1:8" x14ac:dyDescent="0.2">
      <c r="A2993"/>
      <c r="B2993"/>
      <c r="C2993"/>
      <c r="D2993"/>
      <c r="E2993"/>
      <c r="F2993" s="29"/>
      <c r="G2993" s="29"/>
      <c r="H2993" s="35"/>
    </row>
    <row r="2994" spans="1:8" x14ac:dyDescent="0.2">
      <c r="A2994"/>
      <c r="B2994"/>
      <c r="C2994"/>
      <c r="D2994"/>
      <c r="E2994"/>
      <c r="F2994" s="29"/>
      <c r="G2994" s="29"/>
      <c r="H2994" s="35"/>
    </row>
    <row r="2995" spans="1:8" x14ac:dyDescent="0.2">
      <c r="A2995"/>
      <c r="B2995"/>
      <c r="C2995"/>
      <c r="D2995"/>
      <c r="E2995"/>
      <c r="F2995" s="29"/>
      <c r="G2995" s="29"/>
      <c r="H2995" s="35"/>
    </row>
    <row r="2996" spans="1:8" x14ac:dyDescent="0.2">
      <c r="A2996"/>
      <c r="B2996"/>
      <c r="C2996"/>
      <c r="D2996"/>
      <c r="E2996"/>
      <c r="F2996" s="29"/>
      <c r="G2996" s="29"/>
      <c r="H2996" s="35"/>
    </row>
    <row r="2997" spans="1:8" x14ac:dyDescent="0.2">
      <c r="A2997"/>
      <c r="B2997"/>
      <c r="C2997"/>
      <c r="D2997"/>
      <c r="E2997"/>
      <c r="F2997" s="29"/>
      <c r="G2997" s="29"/>
      <c r="H2997" s="35"/>
    </row>
    <row r="2998" spans="1:8" x14ac:dyDescent="0.2">
      <c r="A2998"/>
      <c r="B2998"/>
      <c r="C2998"/>
      <c r="D2998"/>
      <c r="E2998"/>
      <c r="F2998" s="29"/>
      <c r="G2998" s="29"/>
      <c r="H2998" s="35"/>
    </row>
    <row r="2999" spans="1:8" x14ac:dyDescent="0.2">
      <c r="A2999"/>
      <c r="B2999"/>
      <c r="C2999"/>
      <c r="D2999"/>
      <c r="E2999"/>
      <c r="F2999" s="29"/>
      <c r="G2999" s="29"/>
      <c r="H2999" s="35"/>
    </row>
    <row r="3000" spans="1:8" x14ac:dyDescent="0.2">
      <c r="A3000"/>
      <c r="B3000"/>
      <c r="C3000"/>
      <c r="D3000"/>
      <c r="E3000"/>
      <c r="F3000" s="29"/>
      <c r="G3000" s="29"/>
      <c r="H3000" s="35"/>
    </row>
    <row r="3001" spans="1:8" x14ac:dyDescent="0.2">
      <c r="A3001"/>
      <c r="B3001"/>
      <c r="C3001"/>
      <c r="D3001"/>
      <c r="E3001"/>
      <c r="F3001" s="29"/>
      <c r="G3001" s="29"/>
      <c r="H3001" s="35"/>
    </row>
    <row r="3002" spans="1:8" x14ac:dyDescent="0.2">
      <c r="A3002"/>
      <c r="B3002"/>
      <c r="C3002"/>
      <c r="D3002"/>
      <c r="E3002"/>
      <c r="F3002" s="29"/>
      <c r="G3002" s="29"/>
      <c r="H3002" s="35"/>
    </row>
    <row r="3003" spans="1:8" x14ac:dyDescent="0.2">
      <c r="A3003"/>
      <c r="B3003"/>
      <c r="C3003"/>
      <c r="D3003"/>
      <c r="E3003"/>
      <c r="F3003" s="29"/>
      <c r="G3003" s="29"/>
      <c r="H3003" s="35"/>
    </row>
    <row r="3004" spans="1:8" x14ac:dyDescent="0.2">
      <c r="A3004"/>
      <c r="B3004"/>
      <c r="C3004"/>
      <c r="D3004"/>
      <c r="E3004"/>
      <c r="F3004" s="29"/>
      <c r="G3004" s="29"/>
      <c r="H3004" s="35"/>
    </row>
    <row r="3005" spans="1:8" x14ac:dyDescent="0.2">
      <c r="A3005"/>
      <c r="B3005"/>
      <c r="C3005"/>
      <c r="D3005"/>
      <c r="E3005"/>
      <c r="F3005" s="29"/>
      <c r="G3005" s="29"/>
      <c r="H3005" s="35"/>
    </row>
    <row r="3006" spans="1:8" x14ac:dyDescent="0.2">
      <c r="A3006"/>
      <c r="B3006"/>
      <c r="C3006"/>
      <c r="D3006"/>
      <c r="E3006"/>
      <c r="F3006" s="29"/>
      <c r="G3006" s="29"/>
      <c r="H3006" s="35"/>
    </row>
    <row r="3007" spans="1:8" x14ac:dyDescent="0.2">
      <c r="A3007"/>
      <c r="B3007"/>
      <c r="C3007"/>
      <c r="D3007"/>
      <c r="E3007"/>
      <c r="F3007" s="29"/>
      <c r="G3007" s="29"/>
      <c r="H3007" s="35"/>
    </row>
    <row r="3008" spans="1:8" x14ac:dyDescent="0.2">
      <c r="A3008"/>
      <c r="B3008"/>
      <c r="C3008"/>
      <c r="D3008"/>
      <c r="E3008"/>
      <c r="F3008" s="29"/>
      <c r="G3008" s="29"/>
      <c r="H3008" s="35"/>
    </row>
    <row r="3009" spans="1:8" x14ac:dyDescent="0.2">
      <c r="A3009"/>
      <c r="B3009"/>
      <c r="C3009"/>
      <c r="D3009"/>
      <c r="E3009"/>
      <c r="F3009" s="29"/>
      <c r="G3009" s="29"/>
      <c r="H3009" s="35"/>
    </row>
    <row r="3010" spans="1:8" x14ac:dyDescent="0.2">
      <c r="A3010"/>
      <c r="B3010"/>
      <c r="C3010"/>
      <c r="D3010"/>
      <c r="E3010"/>
      <c r="F3010" s="29"/>
      <c r="G3010" s="29"/>
      <c r="H3010" s="35"/>
    </row>
    <row r="3011" spans="1:8" x14ac:dyDescent="0.2">
      <c r="A3011"/>
      <c r="B3011"/>
      <c r="C3011"/>
      <c r="D3011"/>
      <c r="E3011"/>
      <c r="F3011" s="29"/>
      <c r="G3011" s="29"/>
      <c r="H3011" s="35"/>
    </row>
    <row r="3012" spans="1:8" x14ac:dyDescent="0.2">
      <c r="A3012"/>
      <c r="B3012"/>
      <c r="C3012"/>
      <c r="D3012"/>
      <c r="E3012"/>
      <c r="F3012" s="29"/>
      <c r="G3012" s="29"/>
      <c r="H3012" s="35"/>
    </row>
    <row r="3013" spans="1:8" x14ac:dyDescent="0.2">
      <c r="A3013"/>
      <c r="B3013"/>
      <c r="C3013"/>
      <c r="D3013"/>
      <c r="E3013"/>
      <c r="F3013" s="29"/>
      <c r="G3013" s="29"/>
      <c r="H3013" s="35"/>
    </row>
    <row r="3014" spans="1:8" x14ac:dyDescent="0.2">
      <c r="A3014"/>
      <c r="B3014"/>
      <c r="C3014"/>
      <c r="D3014"/>
      <c r="E3014"/>
      <c r="F3014" s="29"/>
      <c r="G3014" s="29"/>
      <c r="H3014" s="35"/>
    </row>
    <row r="3015" spans="1:8" x14ac:dyDescent="0.2">
      <c r="A3015"/>
      <c r="B3015"/>
      <c r="C3015"/>
      <c r="D3015"/>
      <c r="E3015"/>
      <c r="F3015" s="29"/>
      <c r="G3015" s="29"/>
      <c r="H3015" s="35"/>
    </row>
    <row r="3016" spans="1:8" x14ac:dyDescent="0.2">
      <c r="A3016"/>
      <c r="B3016"/>
      <c r="C3016"/>
      <c r="D3016"/>
      <c r="E3016"/>
      <c r="F3016" s="29"/>
      <c r="G3016" s="29"/>
      <c r="H3016" s="35"/>
    </row>
    <row r="3017" spans="1:8" x14ac:dyDescent="0.2">
      <c r="A3017"/>
      <c r="B3017"/>
      <c r="C3017"/>
      <c r="D3017"/>
      <c r="E3017"/>
      <c r="F3017" s="29"/>
      <c r="G3017" s="29"/>
      <c r="H3017" s="35"/>
    </row>
    <row r="3018" spans="1:8" x14ac:dyDescent="0.2">
      <c r="A3018"/>
      <c r="B3018"/>
      <c r="C3018"/>
      <c r="D3018"/>
      <c r="E3018"/>
      <c r="F3018" s="29"/>
      <c r="G3018" s="29"/>
      <c r="H3018" s="35"/>
    </row>
    <row r="3019" spans="1:8" x14ac:dyDescent="0.2">
      <c r="A3019"/>
      <c r="B3019"/>
      <c r="C3019"/>
      <c r="D3019"/>
      <c r="E3019"/>
      <c r="F3019" s="29"/>
      <c r="G3019" s="29"/>
      <c r="H3019" s="35"/>
    </row>
    <row r="3020" spans="1:8" x14ac:dyDescent="0.2">
      <c r="A3020"/>
      <c r="B3020"/>
      <c r="C3020"/>
      <c r="D3020"/>
      <c r="E3020"/>
      <c r="F3020" s="29"/>
      <c r="G3020" s="29"/>
      <c r="H3020" s="35"/>
    </row>
    <row r="3021" spans="1:8" x14ac:dyDescent="0.2">
      <c r="A3021"/>
      <c r="B3021"/>
      <c r="C3021"/>
      <c r="D3021"/>
      <c r="E3021"/>
      <c r="F3021" s="29"/>
      <c r="G3021" s="29"/>
      <c r="H3021" s="35"/>
    </row>
    <row r="3022" spans="1:8" x14ac:dyDescent="0.2">
      <c r="A3022"/>
      <c r="B3022"/>
      <c r="C3022"/>
      <c r="D3022"/>
      <c r="E3022"/>
      <c r="F3022" s="29"/>
      <c r="G3022" s="29"/>
      <c r="H3022" s="35"/>
    </row>
    <row r="3023" spans="1:8" x14ac:dyDescent="0.2">
      <c r="A3023"/>
      <c r="B3023"/>
      <c r="C3023"/>
      <c r="D3023"/>
      <c r="E3023"/>
      <c r="F3023" s="29"/>
      <c r="G3023" s="29"/>
      <c r="H3023" s="35"/>
    </row>
    <row r="3024" spans="1:8" x14ac:dyDescent="0.2">
      <c r="A3024"/>
      <c r="B3024"/>
      <c r="C3024"/>
      <c r="D3024"/>
      <c r="E3024"/>
      <c r="F3024" s="29"/>
      <c r="G3024" s="29"/>
      <c r="H3024" s="35"/>
    </row>
    <row r="3025" spans="1:8" x14ac:dyDescent="0.2">
      <c r="A3025"/>
      <c r="B3025"/>
      <c r="C3025"/>
      <c r="D3025"/>
      <c r="E3025"/>
      <c r="F3025" s="29"/>
      <c r="G3025" s="29"/>
      <c r="H3025" s="35"/>
    </row>
    <row r="3026" spans="1:8" x14ac:dyDescent="0.2">
      <c r="A3026"/>
      <c r="B3026"/>
      <c r="C3026"/>
      <c r="D3026"/>
      <c r="E3026"/>
      <c r="F3026" s="29"/>
      <c r="G3026" s="29"/>
      <c r="H3026" s="35"/>
    </row>
    <row r="3027" spans="1:8" x14ac:dyDescent="0.2">
      <c r="A3027"/>
      <c r="B3027"/>
      <c r="C3027"/>
      <c r="D3027"/>
      <c r="E3027"/>
      <c r="F3027" s="29"/>
      <c r="G3027" s="29"/>
      <c r="H3027" s="35"/>
    </row>
    <row r="3028" spans="1:8" x14ac:dyDescent="0.2">
      <c r="A3028"/>
      <c r="B3028"/>
      <c r="C3028"/>
      <c r="D3028"/>
      <c r="E3028"/>
      <c r="F3028" s="29"/>
      <c r="G3028" s="29"/>
      <c r="H3028" s="35"/>
    </row>
    <row r="3029" spans="1:8" x14ac:dyDescent="0.2">
      <c r="A3029"/>
      <c r="B3029"/>
      <c r="C3029"/>
      <c r="D3029"/>
      <c r="E3029"/>
      <c r="F3029" s="29"/>
      <c r="G3029" s="29"/>
      <c r="H3029" s="35"/>
    </row>
    <row r="3030" spans="1:8" x14ac:dyDescent="0.2">
      <c r="A3030"/>
      <c r="B3030"/>
      <c r="C3030"/>
      <c r="D3030"/>
      <c r="E3030"/>
      <c r="F3030" s="29"/>
      <c r="G3030" s="29"/>
      <c r="H3030" s="35"/>
    </row>
    <row r="3031" spans="1:8" x14ac:dyDescent="0.2">
      <c r="A3031"/>
      <c r="B3031"/>
      <c r="C3031"/>
      <c r="D3031"/>
      <c r="E3031"/>
      <c r="F3031" s="29"/>
      <c r="G3031" s="29"/>
      <c r="H3031" s="35"/>
    </row>
    <row r="3032" spans="1:8" x14ac:dyDescent="0.2">
      <c r="A3032"/>
      <c r="B3032"/>
      <c r="C3032"/>
      <c r="D3032"/>
      <c r="E3032"/>
      <c r="F3032" s="29"/>
      <c r="G3032" s="29"/>
      <c r="H3032" s="35"/>
    </row>
    <row r="3033" spans="1:8" x14ac:dyDescent="0.2">
      <c r="A3033"/>
      <c r="B3033"/>
      <c r="C3033"/>
      <c r="D3033"/>
      <c r="E3033"/>
      <c r="F3033" s="29"/>
      <c r="G3033" s="29"/>
      <c r="H3033" s="35"/>
    </row>
    <row r="3034" spans="1:8" x14ac:dyDescent="0.2">
      <c r="A3034"/>
      <c r="B3034"/>
      <c r="C3034"/>
      <c r="D3034"/>
      <c r="E3034"/>
      <c r="F3034" s="29"/>
      <c r="G3034" s="29"/>
      <c r="H3034" s="35"/>
    </row>
    <row r="3035" spans="1:8" x14ac:dyDescent="0.2">
      <c r="A3035"/>
      <c r="B3035"/>
      <c r="C3035"/>
      <c r="D3035"/>
      <c r="E3035"/>
      <c r="F3035" s="29"/>
      <c r="G3035" s="29"/>
      <c r="H3035" s="35"/>
    </row>
    <row r="3036" spans="1:8" x14ac:dyDescent="0.2">
      <c r="A3036"/>
      <c r="B3036"/>
      <c r="C3036"/>
      <c r="D3036"/>
      <c r="E3036"/>
      <c r="F3036" s="29"/>
      <c r="G3036" s="29"/>
      <c r="H3036" s="35"/>
    </row>
    <row r="3037" spans="1:8" x14ac:dyDescent="0.2">
      <c r="A3037"/>
      <c r="B3037"/>
      <c r="C3037"/>
      <c r="D3037"/>
      <c r="E3037"/>
      <c r="F3037" s="29"/>
      <c r="G3037" s="29"/>
      <c r="H3037" s="35"/>
    </row>
    <row r="3038" spans="1:8" x14ac:dyDescent="0.2">
      <c r="A3038"/>
      <c r="B3038"/>
      <c r="C3038"/>
      <c r="D3038"/>
      <c r="E3038"/>
      <c r="F3038" s="29"/>
      <c r="G3038" s="29"/>
      <c r="H3038" s="35"/>
    </row>
    <row r="3039" spans="1:8" x14ac:dyDescent="0.2">
      <c r="A3039"/>
      <c r="B3039"/>
      <c r="C3039"/>
      <c r="D3039"/>
      <c r="E3039"/>
      <c r="F3039" s="29"/>
      <c r="G3039" s="29"/>
      <c r="H3039" s="35"/>
    </row>
    <row r="3040" spans="1:8" x14ac:dyDescent="0.2">
      <c r="A3040"/>
      <c r="B3040"/>
      <c r="C3040"/>
      <c r="D3040"/>
      <c r="E3040"/>
      <c r="F3040" s="29"/>
      <c r="G3040" s="29"/>
      <c r="H3040" s="35"/>
    </row>
    <row r="3041" spans="1:8" x14ac:dyDescent="0.2">
      <c r="A3041"/>
      <c r="B3041"/>
      <c r="C3041"/>
      <c r="D3041"/>
      <c r="E3041"/>
      <c r="F3041" s="29"/>
      <c r="G3041" s="29"/>
      <c r="H3041" s="35"/>
    </row>
    <row r="3042" spans="1:8" x14ac:dyDescent="0.2">
      <c r="A3042"/>
      <c r="B3042"/>
      <c r="C3042"/>
      <c r="D3042"/>
      <c r="E3042"/>
      <c r="F3042" s="29"/>
      <c r="G3042" s="29"/>
      <c r="H3042" s="35"/>
    </row>
    <row r="3043" spans="1:8" x14ac:dyDescent="0.2">
      <c r="A3043"/>
      <c r="B3043"/>
      <c r="C3043"/>
      <c r="D3043"/>
      <c r="E3043"/>
      <c r="F3043" s="29"/>
      <c r="G3043" s="29"/>
      <c r="H3043" s="35"/>
    </row>
    <row r="3044" spans="1:8" x14ac:dyDescent="0.2">
      <c r="A3044"/>
      <c r="B3044"/>
      <c r="C3044"/>
      <c r="D3044"/>
      <c r="E3044"/>
      <c r="F3044" s="29"/>
      <c r="G3044" s="29"/>
      <c r="H3044" s="35"/>
    </row>
    <row r="3045" spans="1:8" x14ac:dyDescent="0.2">
      <c r="A3045"/>
      <c r="B3045"/>
      <c r="C3045"/>
      <c r="D3045"/>
      <c r="E3045"/>
      <c r="F3045" s="29"/>
      <c r="G3045" s="29"/>
      <c r="H3045" s="35"/>
    </row>
    <row r="3046" spans="1:8" x14ac:dyDescent="0.2">
      <c r="A3046"/>
      <c r="B3046"/>
      <c r="C3046"/>
      <c r="D3046"/>
      <c r="E3046"/>
      <c r="F3046" s="29"/>
      <c r="G3046" s="29"/>
      <c r="H3046" s="35"/>
    </row>
    <row r="3047" spans="1:8" x14ac:dyDescent="0.2">
      <c r="A3047"/>
      <c r="B3047"/>
      <c r="C3047"/>
      <c r="D3047"/>
      <c r="E3047"/>
      <c r="F3047" s="29"/>
      <c r="G3047" s="29"/>
      <c r="H3047" s="35"/>
    </row>
    <row r="3048" spans="1:8" x14ac:dyDescent="0.2">
      <c r="A3048"/>
      <c r="B3048"/>
      <c r="C3048"/>
      <c r="D3048"/>
      <c r="E3048"/>
      <c r="F3048" s="29"/>
      <c r="G3048" s="29"/>
      <c r="H3048" s="35"/>
    </row>
    <row r="3049" spans="1:8" x14ac:dyDescent="0.2">
      <c r="A3049"/>
      <c r="B3049"/>
      <c r="C3049"/>
      <c r="D3049"/>
      <c r="E3049"/>
      <c r="F3049" s="29"/>
      <c r="G3049" s="29"/>
      <c r="H3049" s="35"/>
    </row>
    <row r="3050" spans="1:8" x14ac:dyDescent="0.2">
      <c r="A3050"/>
      <c r="B3050"/>
      <c r="C3050"/>
      <c r="D3050"/>
      <c r="E3050"/>
      <c r="F3050" s="29"/>
      <c r="G3050" s="29"/>
      <c r="H3050" s="35"/>
    </row>
    <row r="3051" spans="1:8" x14ac:dyDescent="0.2">
      <c r="A3051"/>
      <c r="B3051"/>
      <c r="C3051"/>
      <c r="D3051"/>
      <c r="E3051"/>
      <c r="F3051" s="29"/>
      <c r="G3051" s="29"/>
      <c r="H3051" s="35"/>
    </row>
    <row r="3052" spans="1:8" x14ac:dyDescent="0.2">
      <c r="A3052"/>
      <c r="B3052"/>
      <c r="C3052"/>
      <c r="D3052"/>
      <c r="E3052"/>
      <c r="F3052" s="29"/>
      <c r="G3052" s="29"/>
      <c r="H3052" s="35"/>
    </row>
    <row r="3053" spans="1:8" x14ac:dyDescent="0.2">
      <c r="A3053"/>
      <c r="B3053"/>
      <c r="C3053"/>
      <c r="D3053"/>
      <c r="E3053"/>
      <c r="F3053" s="29"/>
      <c r="G3053" s="29"/>
      <c r="H3053" s="35"/>
    </row>
    <row r="3054" spans="1:8" x14ac:dyDescent="0.2">
      <c r="A3054"/>
      <c r="B3054"/>
      <c r="C3054"/>
      <c r="D3054"/>
      <c r="E3054"/>
      <c r="F3054" s="29"/>
      <c r="G3054" s="29"/>
      <c r="H3054" s="35"/>
    </row>
    <row r="3055" spans="1:8" x14ac:dyDescent="0.2">
      <c r="A3055"/>
      <c r="B3055"/>
      <c r="C3055"/>
      <c r="D3055"/>
      <c r="E3055"/>
      <c r="F3055" s="29"/>
      <c r="G3055" s="29"/>
      <c r="H3055" s="35"/>
    </row>
    <row r="3056" spans="1:8" x14ac:dyDescent="0.2">
      <c r="A3056"/>
      <c r="B3056"/>
      <c r="C3056"/>
      <c r="D3056"/>
      <c r="E3056"/>
      <c r="F3056" s="29"/>
      <c r="G3056" s="29"/>
      <c r="H3056" s="35"/>
    </row>
    <row r="3057" spans="1:8" x14ac:dyDescent="0.2">
      <c r="A3057"/>
      <c r="B3057"/>
      <c r="C3057"/>
      <c r="D3057"/>
      <c r="E3057"/>
      <c r="F3057" s="29"/>
      <c r="G3057" s="29"/>
      <c r="H3057" s="35"/>
    </row>
    <row r="3058" spans="1:8" x14ac:dyDescent="0.2">
      <c r="A3058"/>
      <c r="B3058"/>
      <c r="C3058"/>
      <c r="D3058"/>
      <c r="E3058"/>
      <c r="F3058" s="29"/>
      <c r="G3058" s="29"/>
      <c r="H3058" s="35"/>
    </row>
    <row r="3059" spans="1:8" x14ac:dyDescent="0.2">
      <c r="A3059"/>
      <c r="B3059"/>
      <c r="C3059"/>
      <c r="D3059"/>
      <c r="E3059"/>
      <c r="F3059" s="29"/>
      <c r="G3059" s="29"/>
      <c r="H3059" s="35"/>
    </row>
    <row r="3060" spans="1:8" x14ac:dyDescent="0.2">
      <c r="A3060"/>
      <c r="B3060"/>
      <c r="C3060"/>
      <c r="D3060"/>
      <c r="E3060"/>
      <c r="F3060" s="29"/>
      <c r="G3060" s="29"/>
      <c r="H3060" s="35"/>
    </row>
    <row r="3061" spans="1:8" x14ac:dyDescent="0.2">
      <c r="A3061"/>
      <c r="B3061"/>
      <c r="C3061"/>
      <c r="D3061"/>
      <c r="E3061"/>
      <c r="F3061" s="29"/>
      <c r="G3061" s="29"/>
      <c r="H3061" s="35"/>
    </row>
    <row r="3062" spans="1:8" x14ac:dyDescent="0.2">
      <c r="A3062"/>
      <c r="B3062"/>
      <c r="C3062"/>
      <c r="D3062"/>
      <c r="E3062"/>
      <c r="F3062" s="29"/>
      <c r="G3062" s="29"/>
      <c r="H3062" s="35"/>
    </row>
    <row r="3063" spans="1:8" x14ac:dyDescent="0.2">
      <c r="A3063"/>
      <c r="B3063"/>
      <c r="C3063"/>
      <c r="D3063"/>
      <c r="E3063"/>
      <c r="F3063" s="29"/>
      <c r="G3063" s="29"/>
      <c r="H3063" s="35"/>
    </row>
    <row r="3064" spans="1:8" x14ac:dyDescent="0.2">
      <c r="A3064"/>
      <c r="B3064"/>
      <c r="C3064"/>
      <c r="D3064"/>
      <c r="E3064"/>
      <c r="F3064" s="29"/>
      <c r="G3064" s="29"/>
      <c r="H3064" s="35"/>
    </row>
    <row r="3065" spans="1:8" x14ac:dyDescent="0.2">
      <c r="A3065"/>
      <c r="B3065"/>
      <c r="C3065"/>
      <c r="D3065"/>
      <c r="E3065"/>
      <c r="F3065" s="29"/>
      <c r="G3065" s="29"/>
      <c r="H3065" s="35"/>
    </row>
    <row r="3066" spans="1:8" x14ac:dyDescent="0.2">
      <c r="A3066"/>
      <c r="B3066"/>
      <c r="C3066"/>
      <c r="D3066"/>
      <c r="E3066"/>
      <c r="F3066" s="29"/>
      <c r="G3066" s="29"/>
      <c r="H3066" s="35"/>
    </row>
    <row r="3067" spans="1:8" x14ac:dyDescent="0.2">
      <c r="A3067"/>
      <c r="B3067"/>
      <c r="C3067"/>
      <c r="D3067"/>
      <c r="E3067"/>
      <c r="F3067" s="29"/>
      <c r="G3067" s="29"/>
      <c r="H3067" s="35"/>
    </row>
    <row r="3068" spans="1:8" x14ac:dyDescent="0.2">
      <c r="A3068"/>
      <c r="B3068"/>
      <c r="C3068"/>
      <c r="D3068"/>
      <c r="E3068"/>
      <c r="F3068" s="29"/>
      <c r="G3068" s="29"/>
      <c r="H3068" s="35"/>
    </row>
    <row r="3069" spans="1:8" x14ac:dyDescent="0.2">
      <c r="A3069"/>
      <c r="B3069"/>
      <c r="C3069"/>
      <c r="D3069"/>
      <c r="E3069"/>
      <c r="F3069" s="29"/>
      <c r="G3069" s="29"/>
      <c r="H3069" s="35"/>
    </row>
    <row r="3070" spans="1:8" x14ac:dyDescent="0.2">
      <c r="A3070"/>
      <c r="B3070"/>
      <c r="C3070"/>
      <c r="D3070"/>
      <c r="E3070"/>
      <c r="F3070" s="29"/>
      <c r="G3070" s="29"/>
      <c r="H3070" s="35"/>
    </row>
    <row r="3071" spans="1:8" x14ac:dyDescent="0.2">
      <c r="A3071"/>
      <c r="B3071"/>
      <c r="C3071"/>
      <c r="D3071"/>
      <c r="E3071"/>
      <c r="F3071" s="29"/>
      <c r="G3071" s="29"/>
      <c r="H3071" s="35"/>
    </row>
    <row r="3072" spans="1:8" x14ac:dyDescent="0.2">
      <c r="A3072"/>
      <c r="B3072"/>
      <c r="C3072"/>
      <c r="D3072"/>
      <c r="E3072"/>
      <c r="F3072" s="29"/>
      <c r="G3072" s="29"/>
      <c r="H3072" s="35"/>
    </row>
    <row r="3073" spans="1:8" x14ac:dyDescent="0.2">
      <c r="A3073"/>
      <c r="B3073"/>
      <c r="C3073"/>
      <c r="D3073"/>
      <c r="E3073"/>
      <c r="F3073" s="29"/>
      <c r="G3073" s="29"/>
      <c r="H3073" s="35"/>
    </row>
    <row r="3074" spans="1:8" x14ac:dyDescent="0.2">
      <c r="A3074"/>
      <c r="B3074"/>
      <c r="C3074"/>
      <c r="D3074"/>
      <c r="E3074"/>
      <c r="F3074" s="29"/>
      <c r="G3074" s="29"/>
      <c r="H3074" s="35"/>
    </row>
    <row r="3075" spans="1:8" x14ac:dyDescent="0.2">
      <c r="A3075"/>
      <c r="B3075"/>
      <c r="C3075"/>
      <c r="D3075"/>
      <c r="E3075"/>
      <c r="F3075" s="29"/>
      <c r="G3075" s="29"/>
      <c r="H3075" s="35"/>
    </row>
    <row r="3076" spans="1:8" x14ac:dyDescent="0.2">
      <c r="A3076"/>
      <c r="B3076"/>
      <c r="C3076"/>
      <c r="D3076"/>
      <c r="E3076"/>
      <c r="F3076" s="29"/>
      <c r="G3076" s="29"/>
      <c r="H3076" s="35"/>
    </row>
    <row r="3077" spans="1:8" x14ac:dyDescent="0.2">
      <c r="A3077"/>
      <c r="B3077"/>
      <c r="C3077"/>
      <c r="D3077"/>
      <c r="E3077"/>
      <c r="F3077" s="29"/>
      <c r="G3077" s="29"/>
      <c r="H3077" s="35"/>
    </row>
    <row r="3078" spans="1:8" x14ac:dyDescent="0.2">
      <c r="A3078"/>
      <c r="B3078"/>
      <c r="C3078"/>
      <c r="D3078"/>
      <c r="E3078"/>
      <c r="F3078" s="29"/>
      <c r="G3078" s="29"/>
      <c r="H3078" s="35"/>
    </row>
    <row r="3079" spans="1:8" x14ac:dyDescent="0.2">
      <c r="A3079"/>
      <c r="B3079"/>
      <c r="C3079"/>
      <c r="D3079"/>
      <c r="E3079"/>
      <c r="F3079" s="29"/>
      <c r="G3079" s="29"/>
      <c r="H3079" s="35"/>
    </row>
    <row r="3080" spans="1:8" x14ac:dyDescent="0.2">
      <c r="A3080"/>
      <c r="B3080"/>
      <c r="C3080"/>
      <c r="D3080"/>
      <c r="E3080"/>
      <c r="F3080" s="29"/>
      <c r="G3080" s="29"/>
      <c r="H3080" s="35"/>
    </row>
    <row r="3081" spans="1:8" x14ac:dyDescent="0.2">
      <c r="A3081"/>
      <c r="B3081"/>
      <c r="C3081"/>
      <c r="D3081"/>
      <c r="E3081"/>
      <c r="F3081" s="29"/>
      <c r="G3081" s="29"/>
      <c r="H3081" s="35"/>
    </row>
    <row r="3082" spans="1:8" x14ac:dyDescent="0.2">
      <c r="A3082"/>
      <c r="B3082"/>
      <c r="C3082"/>
      <c r="D3082"/>
      <c r="E3082"/>
      <c r="F3082" s="29"/>
      <c r="G3082" s="29"/>
      <c r="H3082" s="35"/>
    </row>
    <row r="3083" spans="1:8" x14ac:dyDescent="0.2">
      <c r="A3083"/>
      <c r="B3083"/>
      <c r="C3083"/>
      <c r="D3083"/>
      <c r="E3083"/>
      <c r="F3083" s="29"/>
      <c r="G3083" s="29"/>
      <c r="H3083" s="35"/>
    </row>
    <row r="3084" spans="1:8" x14ac:dyDescent="0.2">
      <c r="A3084"/>
      <c r="B3084"/>
      <c r="C3084"/>
      <c r="D3084"/>
      <c r="E3084"/>
      <c r="F3084" s="29"/>
      <c r="G3084" s="29"/>
      <c r="H3084" s="35"/>
    </row>
    <row r="3085" spans="1:8" x14ac:dyDescent="0.2">
      <c r="A3085"/>
      <c r="B3085"/>
      <c r="C3085"/>
      <c r="D3085"/>
      <c r="E3085"/>
      <c r="F3085" s="29"/>
      <c r="G3085" s="29"/>
      <c r="H3085" s="35"/>
    </row>
    <row r="3086" spans="1:8" x14ac:dyDescent="0.2">
      <c r="A3086"/>
      <c r="B3086"/>
      <c r="C3086"/>
      <c r="D3086"/>
      <c r="E3086"/>
      <c r="F3086" s="29"/>
      <c r="G3086" s="29"/>
      <c r="H3086" s="35"/>
    </row>
    <row r="3087" spans="1:8" x14ac:dyDescent="0.2">
      <c r="A3087"/>
      <c r="B3087"/>
      <c r="C3087"/>
      <c r="D3087"/>
      <c r="E3087"/>
      <c r="F3087" s="29"/>
      <c r="G3087" s="29"/>
      <c r="H3087" s="35"/>
    </row>
    <row r="3088" spans="1:8" x14ac:dyDescent="0.2">
      <c r="A3088"/>
      <c r="B3088"/>
      <c r="C3088"/>
      <c r="D3088"/>
      <c r="E3088"/>
      <c r="F3088" s="29"/>
      <c r="G3088" s="29"/>
      <c r="H3088" s="35"/>
    </row>
    <row r="3089" spans="1:8" x14ac:dyDescent="0.2">
      <c r="A3089"/>
      <c r="B3089"/>
      <c r="C3089"/>
      <c r="D3089"/>
      <c r="E3089"/>
      <c r="F3089" s="29"/>
      <c r="G3089" s="29"/>
      <c r="H3089" s="35"/>
    </row>
    <row r="3090" spans="1:8" x14ac:dyDescent="0.2">
      <c r="A3090"/>
      <c r="B3090"/>
      <c r="C3090"/>
      <c r="D3090"/>
      <c r="E3090"/>
      <c r="F3090" s="29"/>
      <c r="G3090" s="29"/>
      <c r="H3090" s="35"/>
    </row>
    <row r="3091" spans="1:8" x14ac:dyDescent="0.2">
      <c r="A3091"/>
      <c r="B3091"/>
      <c r="C3091"/>
      <c r="D3091"/>
      <c r="E3091"/>
      <c r="F3091" s="29"/>
      <c r="G3091" s="29"/>
      <c r="H3091" s="35"/>
    </row>
    <row r="3092" spans="1:8" x14ac:dyDescent="0.2">
      <c r="A3092"/>
      <c r="B3092"/>
      <c r="C3092"/>
      <c r="D3092"/>
      <c r="E3092"/>
      <c r="F3092" s="29"/>
      <c r="G3092" s="29"/>
      <c r="H3092" s="35"/>
    </row>
    <row r="3093" spans="1:8" x14ac:dyDescent="0.2">
      <c r="A3093"/>
      <c r="B3093"/>
      <c r="C3093"/>
      <c r="D3093"/>
      <c r="E3093"/>
      <c r="F3093" s="29"/>
      <c r="G3093" s="29"/>
      <c r="H3093" s="35"/>
    </row>
    <row r="3094" spans="1:8" x14ac:dyDescent="0.2">
      <c r="A3094"/>
      <c r="B3094"/>
      <c r="C3094"/>
      <c r="D3094"/>
      <c r="E3094"/>
      <c r="F3094" s="29"/>
      <c r="G3094" s="29"/>
      <c r="H3094" s="35"/>
    </row>
    <row r="3095" spans="1:8" x14ac:dyDescent="0.2">
      <c r="A3095"/>
      <c r="B3095"/>
      <c r="C3095"/>
      <c r="D3095"/>
      <c r="E3095"/>
      <c r="F3095" s="29"/>
      <c r="G3095" s="29"/>
      <c r="H3095" s="35"/>
    </row>
    <row r="3096" spans="1:8" x14ac:dyDescent="0.2">
      <c r="A3096"/>
      <c r="B3096"/>
      <c r="C3096"/>
      <c r="D3096"/>
      <c r="E3096"/>
      <c r="F3096" s="29"/>
      <c r="G3096" s="29"/>
      <c r="H3096" s="35"/>
    </row>
    <row r="3097" spans="1:8" x14ac:dyDescent="0.2">
      <c r="A3097"/>
      <c r="B3097"/>
      <c r="C3097"/>
      <c r="D3097"/>
      <c r="E3097"/>
      <c r="F3097" s="29"/>
      <c r="G3097" s="29"/>
      <c r="H3097" s="35"/>
    </row>
    <row r="3098" spans="1:8" x14ac:dyDescent="0.2">
      <c r="A3098"/>
      <c r="B3098"/>
      <c r="C3098"/>
      <c r="D3098"/>
      <c r="E3098"/>
      <c r="F3098" s="29"/>
      <c r="G3098" s="29"/>
      <c r="H3098" s="35"/>
    </row>
    <row r="3099" spans="1:8" x14ac:dyDescent="0.2">
      <c r="A3099"/>
      <c r="B3099"/>
      <c r="C3099"/>
      <c r="D3099"/>
      <c r="E3099"/>
      <c r="F3099" s="29"/>
      <c r="G3099" s="29"/>
      <c r="H3099" s="35"/>
    </row>
    <row r="3100" spans="1:8" x14ac:dyDescent="0.2">
      <c r="A3100"/>
      <c r="B3100"/>
      <c r="C3100"/>
      <c r="D3100"/>
      <c r="E3100"/>
      <c r="F3100" s="29"/>
      <c r="G3100" s="29"/>
      <c r="H3100" s="35"/>
    </row>
    <row r="3101" spans="1:8" x14ac:dyDescent="0.2">
      <c r="A3101"/>
      <c r="B3101"/>
      <c r="C3101"/>
      <c r="D3101"/>
      <c r="E3101"/>
      <c r="F3101" s="29"/>
      <c r="G3101" s="29"/>
      <c r="H3101" s="35"/>
    </row>
    <row r="3102" spans="1:8" x14ac:dyDescent="0.2">
      <c r="A3102"/>
      <c r="B3102"/>
      <c r="C3102"/>
      <c r="D3102"/>
      <c r="E3102"/>
      <c r="F3102" s="29"/>
      <c r="G3102" s="29"/>
      <c r="H3102" s="35"/>
    </row>
    <row r="3103" spans="1:8" x14ac:dyDescent="0.2">
      <c r="A3103"/>
      <c r="B3103"/>
      <c r="C3103"/>
      <c r="D3103"/>
      <c r="E3103"/>
      <c r="F3103" s="29"/>
      <c r="G3103" s="29"/>
      <c r="H3103" s="35"/>
    </row>
    <row r="3104" spans="1:8" x14ac:dyDescent="0.2">
      <c r="A3104"/>
      <c r="B3104"/>
      <c r="C3104"/>
      <c r="D3104"/>
      <c r="E3104"/>
      <c r="F3104" s="29"/>
      <c r="G3104" s="29"/>
      <c r="H3104" s="35"/>
    </row>
    <row r="3105" spans="1:8" x14ac:dyDescent="0.2">
      <c r="A3105"/>
      <c r="B3105"/>
      <c r="C3105"/>
      <c r="D3105"/>
      <c r="E3105"/>
      <c r="F3105" s="29"/>
      <c r="G3105" s="29"/>
      <c r="H3105" s="35"/>
    </row>
    <row r="3106" spans="1:8" x14ac:dyDescent="0.2">
      <c r="A3106"/>
      <c r="B3106"/>
      <c r="C3106"/>
      <c r="D3106"/>
      <c r="E3106"/>
      <c r="F3106" s="29"/>
      <c r="G3106" s="29"/>
      <c r="H3106" s="35"/>
    </row>
    <row r="3107" spans="1:8" x14ac:dyDescent="0.2">
      <c r="A3107"/>
      <c r="B3107"/>
      <c r="C3107"/>
      <c r="D3107"/>
      <c r="E3107"/>
      <c r="F3107" s="29"/>
      <c r="G3107" s="29"/>
      <c r="H3107" s="35"/>
    </row>
    <row r="3108" spans="1:8" x14ac:dyDescent="0.2">
      <c r="A3108"/>
      <c r="B3108"/>
      <c r="C3108"/>
      <c r="D3108"/>
      <c r="E3108"/>
      <c r="F3108" s="29"/>
      <c r="G3108" s="29"/>
      <c r="H3108" s="35"/>
    </row>
    <row r="3109" spans="1:8" x14ac:dyDescent="0.2">
      <c r="A3109"/>
      <c r="B3109"/>
      <c r="C3109"/>
      <c r="D3109"/>
      <c r="E3109"/>
      <c r="F3109" s="29"/>
      <c r="G3109" s="29"/>
      <c r="H3109" s="35"/>
    </row>
    <row r="3110" spans="1:8" x14ac:dyDescent="0.2">
      <c r="A3110"/>
      <c r="B3110"/>
      <c r="C3110"/>
      <c r="D3110"/>
      <c r="E3110"/>
      <c r="F3110" s="29"/>
      <c r="G3110" s="29"/>
      <c r="H3110" s="35"/>
    </row>
    <row r="3111" spans="1:8" x14ac:dyDescent="0.2">
      <c r="A3111"/>
      <c r="B3111"/>
      <c r="C3111"/>
      <c r="D3111"/>
      <c r="E3111"/>
      <c r="F3111" s="29"/>
      <c r="G3111" s="29"/>
      <c r="H3111" s="35"/>
    </row>
    <row r="3112" spans="1:8" x14ac:dyDescent="0.2">
      <c r="A3112"/>
      <c r="B3112"/>
      <c r="C3112"/>
      <c r="D3112"/>
      <c r="E3112"/>
      <c r="F3112" s="29"/>
      <c r="G3112" s="29"/>
      <c r="H3112" s="35"/>
    </row>
    <row r="3113" spans="1:8" x14ac:dyDescent="0.2">
      <c r="A3113"/>
      <c r="B3113"/>
      <c r="C3113"/>
      <c r="D3113"/>
      <c r="E3113"/>
      <c r="F3113" s="29"/>
      <c r="G3113" s="29"/>
      <c r="H3113" s="35"/>
    </row>
    <row r="3114" spans="1:8" x14ac:dyDescent="0.2">
      <c r="A3114"/>
      <c r="B3114"/>
      <c r="C3114"/>
      <c r="D3114"/>
      <c r="E3114"/>
      <c r="F3114" s="29"/>
      <c r="G3114" s="29"/>
      <c r="H3114" s="35"/>
    </row>
    <row r="3115" spans="1:8" x14ac:dyDescent="0.2">
      <c r="A3115"/>
      <c r="B3115"/>
      <c r="C3115"/>
      <c r="D3115"/>
      <c r="E3115"/>
      <c r="F3115" s="29"/>
      <c r="G3115" s="29"/>
      <c r="H3115" s="35"/>
    </row>
    <row r="3116" spans="1:8" x14ac:dyDescent="0.2">
      <c r="A3116"/>
      <c r="B3116"/>
      <c r="C3116"/>
      <c r="D3116"/>
      <c r="E3116"/>
      <c r="F3116" s="29"/>
      <c r="G3116" s="29"/>
      <c r="H3116" s="35"/>
    </row>
    <row r="3117" spans="1:8" x14ac:dyDescent="0.2">
      <c r="A3117"/>
      <c r="B3117"/>
      <c r="C3117"/>
      <c r="D3117"/>
      <c r="E3117"/>
      <c r="F3117" s="29"/>
      <c r="G3117" s="29"/>
      <c r="H3117" s="35"/>
    </row>
    <row r="3118" spans="1:8" x14ac:dyDescent="0.2">
      <c r="A3118"/>
      <c r="B3118"/>
      <c r="C3118"/>
      <c r="D3118"/>
      <c r="E3118"/>
      <c r="F3118" s="29"/>
      <c r="G3118" s="29"/>
      <c r="H3118" s="35"/>
    </row>
    <row r="3119" spans="1:8" x14ac:dyDescent="0.2">
      <c r="A3119"/>
      <c r="B3119"/>
      <c r="C3119"/>
      <c r="D3119"/>
      <c r="E3119"/>
      <c r="F3119" s="29"/>
      <c r="G3119" s="29"/>
      <c r="H3119" s="35"/>
    </row>
    <row r="3120" spans="1:8" x14ac:dyDescent="0.2">
      <c r="A3120"/>
      <c r="B3120"/>
      <c r="C3120"/>
      <c r="D3120"/>
      <c r="E3120"/>
      <c r="F3120" s="29"/>
      <c r="G3120" s="29"/>
      <c r="H3120" s="35"/>
    </row>
    <row r="3121" spans="1:8" x14ac:dyDescent="0.2">
      <c r="A3121"/>
      <c r="B3121"/>
      <c r="C3121"/>
      <c r="D3121"/>
      <c r="E3121"/>
      <c r="F3121" s="29"/>
      <c r="G3121" s="29"/>
      <c r="H3121" s="35"/>
    </row>
    <row r="3122" spans="1:8" x14ac:dyDescent="0.2">
      <c r="A3122"/>
      <c r="B3122"/>
      <c r="C3122"/>
      <c r="D3122"/>
      <c r="E3122"/>
      <c r="F3122" s="29"/>
      <c r="G3122" s="29"/>
      <c r="H3122" s="35"/>
    </row>
    <row r="3123" spans="1:8" x14ac:dyDescent="0.2">
      <c r="A3123"/>
      <c r="B3123"/>
      <c r="C3123"/>
      <c r="D3123"/>
      <c r="E3123"/>
      <c r="F3123" s="29"/>
      <c r="G3123" s="29"/>
      <c r="H3123" s="35"/>
    </row>
    <row r="3124" spans="1:8" x14ac:dyDescent="0.2">
      <c r="A3124"/>
      <c r="B3124"/>
      <c r="C3124"/>
      <c r="D3124"/>
      <c r="E3124"/>
      <c r="F3124" s="29"/>
      <c r="G3124" s="29"/>
      <c r="H3124" s="35"/>
    </row>
    <row r="3125" spans="1:8" x14ac:dyDescent="0.2">
      <c r="A3125"/>
      <c r="B3125"/>
      <c r="C3125"/>
      <c r="D3125"/>
      <c r="E3125"/>
      <c r="F3125" s="29"/>
      <c r="G3125" s="29"/>
      <c r="H3125" s="35"/>
    </row>
    <row r="3126" spans="1:8" x14ac:dyDescent="0.2">
      <c r="A3126"/>
      <c r="B3126"/>
      <c r="C3126"/>
      <c r="D3126"/>
      <c r="E3126"/>
      <c r="F3126" s="29"/>
      <c r="G3126" s="29"/>
      <c r="H3126" s="35"/>
    </row>
    <row r="3127" spans="1:8" x14ac:dyDescent="0.2">
      <c r="A3127"/>
      <c r="B3127"/>
      <c r="C3127"/>
      <c r="D3127"/>
      <c r="E3127"/>
      <c r="F3127" s="29"/>
      <c r="G3127" s="29"/>
      <c r="H3127" s="35"/>
    </row>
    <row r="3128" spans="1:8" x14ac:dyDescent="0.2">
      <c r="A3128"/>
      <c r="B3128"/>
      <c r="C3128"/>
      <c r="D3128"/>
      <c r="E3128"/>
      <c r="F3128" s="29"/>
      <c r="G3128" s="29"/>
      <c r="H3128" s="35"/>
    </row>
    <row r="3129" spans="1:8" x14ac:dyDescent="0.2">
      <c r="A3129"/>
      <c r="B3129"/>
      <c r="C3129"/>
      <c r="D3129"/>
      <c r="E3129"/>
      <c r="F3129" s="29"/>
      <c r="G3129" s="29"/>
      <c r="H3129" s="35"/>
    </row>
    <row r="3130" spans="1:8" x14ac:dyDescent="0.2">
      <c r="A3130"/>
      <c r="B3130"/>
      <c r="C3130"/>
      <c r="D3130"/>
      <c r="E3130"/>
      <c r="F3130" s="29"/>
      <c r="G3130" s="29"/>
      <c r="H3130" s="35"/>
    </row>
    <row r="3131" spans="1:8" x14ac:dyDescent="0.2">
      <c r="A3131"/>
      <c r="B3131"/>
      <c r="C3131"/>
      <c r="D3131"/>
      <c r="E3131"/>
      <c r="F3131" s="29"/>
      <c r="G3131" s="29"/>
      <c r="H3131" s="35"/>
    </row>
    <row r="3132" spans="1:8" x14ac:dyDescent="0.2">
      <c r="A3132"/>
      <c r="B3132"/>
      <c r="C3132"/>
      <c r="D3132"/>
      <c r="E3132"/>
      <c r="F3132" s="29"/>
      <c r="G3132" s="29"/>
      <c r="H3132" s="35"/>
    </row>
    <row r="3133" spans="1:8" x14ac:dyDescent="0.2">
      <c r="A3133"/>
      <c r="B3133"/>
      <c r="C3133"/>
      <c r="D3133"/>
      <c r="E3133"/>
      <c r="F3133" s="29"/>
      <c r="G3133" s="29"/>
      <c r="H3133" s="35"/>
    </row>
    <row r="3134" spans="1:8" x14ac:dyDescent="0.2">
      <c r="A3134"/>
      <c r="B3134"/>
      <c r="C3134"/>
      <c r="D3134"/>
      <c r="E3134"/>
      <c r="F3134" s="29"/>
      <c r="G3134" s="29"/>
      <c r="H3134" s="35"/>
    </row>
    <row r="3135" spans="1:8" x14ac:dyDescent="0.2">
      <c r="A3135"/>
      <c r="B3135"/>
      <c r="C3135"/>
      <c r="D3135"/>
      <c r="E3135"/>
      <c r="F3135" s="29"/>
      <c r="G3135" s="29"/>
      <c r="H3135" s="35"/>
    </row>
    <row r="3136" spans="1:8" x14ac:dyDescent="0.2">
      <c r="A3136"/>
      <c r="B3136"/>
      <c r="C3136"/>
      <c r="D3136"/>
      <c r="E3136"/>
      <c r="F3136" s="29"/>
      <c r="G3136" s="29"/>
      <c r="H3136" s="35"/>
    </row>
    <row r="3137" spans="1:8" x14ac:dyDescent="0.2">
      <c r="A3137"/>
      <c r="B3137"/>
      <c r="C3137"/>
      <c r="D3137"/>
      <c r="E3137"/>
      <c r="F3137" s="29"/>
      <c r="G3137" s="29"/>
      <c r="H3137" s="35"/>
    </row>
    <row r="3138" spans="1:8" x14ac:dyDescent="0.2">
      <c r="A3138"/>
      <c r="B3138"/>
      <c r="C3138"/>
      <c r="D3138"/>
      <c r="E3138"/>
      <c r="F3138" s="29"/>
      <c r="G3138" s="29"/>
      <c r="H3138" s="35"/>
    </row>
    <row r="3139" spans="1:8" x14ac:dyDescent="0.2">
      <c r="A3139"/>
      <c r="B3139"/>
      <c r="C3139"/>
      <c r="D3139"/>
      <c r="E3139"/>
      <c r="F3139" s="29"/>
      <c r="G3139" s="29"/>
      <c r="H3139" s="35"/>
    </row>
    <row r="3140" spans="1:8" x14ac:dyDescent="0.2">
      <c r="A3140"/>
      <c r="B3140"/>
      <c r="C3140"/>
      <c r="D3140"/>
      <c r="E3140"/>
      <c r="F3140" s="29"/>
      <c r="G3140" s="29"/>
      <c r="H3140" s="35"/>
    </row>
    <row r="3141" spans="1:8" x14ac:dyDescent="0.2">
      <c r="A3141"/>
      <c r="B3141"/>
      <c r="C3141"/>
      <c r="D3141"/>
      <c r="E3141"/>
      <c r="F3141" s="29"/>
      <c r="G3141" s="29"/>
      <c r="H3141" s="35"/>
    </row>
    <row r="3142" spans="1:8" x14ac:dyDescent="0.2">
      <c r="A3142"/>
      <c r="B3142"/>
      <c r="C3142"/>
      <c r="D3142"/>
      <c r="E3142"/>
      <c r="F3142" s="29"/>
      <c r="G3142" s="29"/>
      <c r="H3142" s="35"/>
    </row>
    <row r="3143" spans="1:8" x14ac:dyDescent="0.2">
      <c r="A3143"/>
      <c r="B3143"/>
      <c r="C3143"/>
      <c r="D3143"/>
      <c r="E3143"/>
      <c r="F3143" s="29"/>
      <c r="G3143" s="29"/>
      <c r="H3143" s="35"/>
    </row>
    <row r="3144" spans="1:8" x14ac:dyDescent="0.2">
      <c r="A3144"/>
      <c r="B3144"/>
      <c r="C3144"/>
      <c r="D3144"/>
      <c r="E3144"/>
      <c r="F3144" s="29"/>
      <c r="G3144" s="29"/>
      <c r="H3144" s="35"/>
    </row>
    <row r="3145" spans="1:8" x14ac:dyDescent="0.2">
      <c r="A3145"/>
      <c r="B3145"/>
      <c r="C3145"/>
      <c r="D3145"/>
      <c r="E3145"/>
      <c r="F3145" s="29"/>
      <c r="G3145" s="29"/>
      <c r="H3145" s="35"/>
    </row>
    <row r="3146" spans="1:8" x14ac:dyDescent="0.2">
      <c r="A3146"/>
      <c r="B3146"/>
      <c r="C3146"/>
      <c r="D3146"/>
      <c r="E3146"/>
      <c r="F3146" s="29"/>
      <c r="G3146" s="29"/>
      <c r="H3146" s="35"/>
    </row>
    <row r="3147" spans="1:8" x14ac:dyDescent="0.2">
      <c r="A3147"/>
      <c r="B3147"/>
      <c r="C3147"/>
      <c r="D3147"/>
      <c r="E3147"/>
      <c r="F3147" s="29"/>
      <c r="G3147" s="29"/>
      <c r="H3147" s="35"/>
    </row>
    <row r="3148" spans="1:8" x14ac:dyDescent="0.2">
      <c r="A3148"/>
      <c r="B3148"/>
      <c r="C3148"/>
      <c r="D3148"/>
      <c r="E3148"/>
      <c r="F3148" s="29"/>
      <c r="G3148" s="29"/>
      <c r="H3148" s="35"/>
    </row>
    <row r="3149" spans="1:8" x14ac:dyDescent="0.2">
      <c r="A3149"/>
      <c r="B3149"/>
      <c r="C3149"/>
      <c r="D3149"/>
      <c r="E3149"/>
      <c r="F3149" s="29"/>
      <c r="G3149" s="29"/>
      <c r="H3149" s="35"/>
    </row>
    <row r="3150" spans="1:8" x14ac:dyDescent="0.2">
      <c r="A3150"/>
      <c r="B3150"/>
      <c r="C3150"/>
      <c r="D3150"/>
      <c r="E3150"/>
      <c r="F3150" s="29"/>
      <c r="G3150" s="29"/>
      <c r="H3150" s="35"/>
    </row>
    <row r="3151" spans="1:8" x14ac:dyDescent="0.2">
      <c r="A3151"/>
      <c r="B3151"/>
      <c r="C3151"/>
      <c r="D3151"/>
      <c r="E3151"/>
      <c r="F3151" s="29"/>
      <c r="G3151" s="29"/>
      <c r="H3151" s="35"/>
    </row>
    <row r="3152" spans="1:8" x14ac:dyDescent="0.2">
      <c r="A3152"/>
      <c r="B3152"/>
      <c r="C3152"/>
      <c r="D3152"/>
      <c r="E3152"/>
      <c r="F3152" s="29"/>
      <c r="G3152" s="29"/>
      <c r="H3152" s="35"/>
    </row>
    <row r="3153" spans="1:8" x14ac:dyDescent="0.2">
      <c r="A3153"/>
      <c r="B3153"/>
      <c r="C3153"/>
      <c r="D3153"/>
      <c r="E3153"/>
      <c r="F3153" s="29"/>
      <c r="G3153" s="29"/>
      <c r="H3153" s="35"/>
    </row>
    <row r="3154" spans="1:8" x14ac:dyDescent="0.2">
      <c r="A3154"/>
      <c r="B3154"/>
      <c r="C3154"/>
      <c r="D3154"/>
      <c r="E3154"/>
      <c r="F3154" s="29"/>
      <c r="G3154" s="29"/>
      <c r="H3154" s="35"/>
    </row>
    <row r="3155" spans="1:8" x14ac:dyDescent="0.2">
      <c r="A3155"/>
      <c r="B3155"/>
      <c r="C3155"/>
      <c r="D3155"/>
      <c r="E3155"/>
      <c r="F3155" s="29"/>
      <c r="G3155" s="29"/>
      <c r="H3155" s="35"/>
    </row>
    <row r="3156" spans="1:8" x14ac:dyDescent="0.2">
      <c r="A3156"/>
      <c r="B3156"/>
      <c r="C3156"/>
      <c r="D3156"/>
      <c r="E3156"/>
      <c r="F3156" s="29"/>
      <c r="G3156" s="29"/>
      <c r="H3156" s="35"/>
    </row>
    <row r="3157" spans="1:8" x14ac:dyDescent="0.2">
      <c r="A3157"/>
      <c r="B3157"/>
      <c r="C3157"/>
      <c r="D3157"/>
      <c r="E3157"/>
      <c r="F3157" s="29"/>
      <c r="G3157" s="29"/>
      <c r="H3157" s="35"/>
    </row>
    <row r="3158" spans="1:8" x14ac:dyDescent="0.2">
      <c r="A3158"/>
      <c r="B3158"/>
      <c r="C3158"/>
      <c r="D3158"/>
      <c r="E3158"/>
      <c r="F3158" s="29"/>
      <c r="G3158" s="29"/>
      <c r="H3158" s="35"/>
    </row>
    <row r="3159" spans="1:8" x14ac:dyDescent="0.2">
      <c r="A3159"/>
      <c r="B3159"/>
      <c r="C3159"/>
      <c r="D3159"/>
      <c r="E3159"/>
      <c r="F3159" s="29"/>
      <c r="G3159" s="29"/>
      <c r="H3159" s="35"/>
    </row>
    <row r="3160" spans="1:8" x14ac:dyDescent="0.2">
      <c r="A3160"/>
      <c r="B3160"/>
      <c r="C3160"/>
      <c r="D3160"/>
      <c r="E3160"/>
      <c r="F3160" s="29"/>
      <c r="G3160" s="29"/>
      <c r="H3160" s="35"/>
    </row>
    <row r="3161" spans="1:8" x14ac:dyDescent="0.2">
      <c r="A3161"/>
      <c r="B3161"/>
      <c r="C3161"/>
      <c r="D3161"/>
      <c r="E3161"/>
      <c r="F3161" s="29"/>
      <c r="G3161" s="29"/>
      <c r="H3161" s="35"/>
    </row>
    <row r="3162" spans="1:8" x14ac:dyDescent="0.2">
      <c r="A3162"/>
      <c r="B3162"/>
      <c r="C3162"/>
      <c r="D3162"/>
      <c r="E3162"/>
      <c r="F3162" s="29"/>
      <c r="G3162" s="29"/>
      <c r="H3162" s="35"/>
    </row>
    <row r="3163" spans="1:8" x14ac:dyDescent="0.2">
      <c r="A3163"/>
      <c r="B3163"/>
      <c r="C3163"/>
      <c r="D3163"/>
      <c r="E3163"/>
      <c r="F3163" s="29"/>
      <c r="G3163" s="29"/>
      <c r="H3163" s="35"/>
    </row>
    <row r="3164" spans="1:8" x14ac:dyDescent="0.2">
      <c r="A3164"/>
      <c r="B3164"/>
      <c r="C3164"/>
      <c r="D3164"/>
      <c r="E3164"/>
      <c r="F3164" s="29"/>
      <c r="G3164" s="29"/>
      <c r="H3164" s="35"/>
    </row>
    <row r="3165" spans="1:8" x14ac:dyDescent="0.2">
      <c r="A3165"/>
      <c r="B3165"/>
      <c r="C3165"/>
      <c r="D3165"/>
      <c r="E3165"/>
      <c r="F3165" s="29"/>
      <c r="G3165" s="29"/>
      <c r="H3165" s="35"/>
    </row>
    <row r="3166" spans="1:8" x14ac:dyDescent="0.2">
      <c r="A3166"/>
      <c r="B3166"/>
      <c r="C3166"/>
      <c r="D3166"/>
      <c r="E3166"/>
      <c r="F3166" s="29"/>
      <c r="G3166" s="29"/>
      <c r="H3166" s="35"/>
    </row>
    <row r="3167" spans="1:8" x14ac:dyDescent="0.2">
      <c r="A3167"/>
      <c r="B3167"/>
      <c r="C3167"/>
      <c r="D3167"/>
      <c r="E3167"/>
      <c r="F3167" s="29"/>
      <c r="G3167" s="29"/>
      <c r="H3167" s="35"/>
    </row>
    <row r="3168" spans="1:8" x14ac:dyDescent="0.2">
      <c r="A3168"/>
      <c r="B3168"/>
      <c r="C3168"/>
      <c r="D3168"/>
      <c r="E3168"/>
      <c r="F3168" s="29"/>
      <c r="G3168" s="29"/>
      <c r="H3168" s="35"/>
    </row>
    <row r="3169" spans="1:8" x14ac:dyDescent="0.2">
      <c r="A3169"/>
      <c r="B3169"/>
      <c r="C3169"/>
      <c r="D3169"/>
      <c r="E3169"/>
      <c r="F3169" s="29"/>
      <c r="G3169" s="29"/>
      <c r="H3169" s="35"/>
    </row>
    <row r="3170" spans="1:8" x14ac:dyDescent="0.2">
      <c r="A3170"/>
      <c r="B3170"/>
      <c r="C3170"/>
      <c r="D3170"/>
      <c r="E3170"/>
      <c r="F3170" s="29"/>
      <c r="G3170" s="29"/>
      <c r="H3170" s="35"/>
    </row>
    <row r="3171" spans="1:8" x14ac:dyDescent="0.2">
      <c r="A3171"/>
      <c r="B3171"/>
      <c r="C3171"/>
      <c r="D3171"/>
      <c r="E3171"/>
      <c r="F3171" s="29"/>
      <c r="G3171" s="29"/>
      <c r="H3171" s="35"/>
    </row>
    <row r="3172" spans="1:8" x14ac:dyDescent="0.2">
      <c r="A3172"/>
      <c r="B3172"/>
      <c r="C3172"/>
      <c r="D3172"/>
      <c r="E3172"/>
      <c r="F3172" s="29"/>
      <c r="G3172" s="29"/>
      <c r="H3172" s="35"/>
    </row>
    <row r="3173" spans="1:8" x14ac:dyDescent="0.2">
      <c r="A3173"/>
      <c r="B3173"/>
      <c r="C3173"/>
      <c r="D3173"/>
      <c r="E3173"/>
      <c r="F3173" s="29"/>
      <c r="G3173" s="29"/>
      <c r="H3173" s="35"/>
    </row>
    <row r="3174" spans="1:8" x14ac:dyDescent="0.2">
      <c r="A3174"/>
      <c r="B3174"/>
      <c r="C3174"/>
      <c r="D3174"/>
      <c r="E3174"/>
      <c r="F3174" s="29"/>
      <c r="G3174" s="29"/>
      <c r="H3174" s="35"/>
    </row>
    <row r="3175" spans="1:8" x14ac:dyDescent="0.2">
      <c r="A3175"/>
      <c r="B3175"/>
      <c r="C3175"/>
      <c r="D3175"/>
      <c r="E3175"/>
      <c r="F3175" s="29"/>
      <c r="G3175" s="29"/>
      <c r="H3175" s="35"/>
    </row>
    <row r="3176" spans="1:8" x14ac:dyDescent="0.2">
      <c r="A3176"/>
      <c r="B3176"/>
      <c r="C3176"/>
      <c r="D3176"/>
      <c r="E3176"/>
      <c r="F3176" s="29"/>
      <c r="G3176" s="29"/>
      <c r="H3176" s="35"/>
    </row>
    <row r="3177" spans="1:8" x14ac:dyDescent="0.2">
      <c r="A3177"/>
      <c r="B3177"/>
      <c r="C3177"/>
      <c r="D3177"/>
      <c r="E3177"/>
      <c r="F3177" s="29"/>
      <c r="G3177" s="29"/>
      <c r="H3177" s="35"/>
    </row>
    <row r="3178" spans="1:8" x14ac:dyDescent="0.2">
      <c r="A3178"/>
      <c r="B3178"/>
      <c r="C3178"/>
      <c r="D3178"/>
      <c r="E3178"/>
      <c r="F3178" s="29"/>
      <c r="G3178" s="29"/>
      <c r="H3178" s="35"/>
    </row>
    <row r="3179" spans="1:8" x14ac:dyDescent="0.2">
      <c r="A3179"/>
      <c r="B3179"/>
      <c r="C3179"/>
      <c r="D3179"/>
      <c r="E3179"/>
      <c r="F3179" s="29"/>
      <c r="G3179" s="29"/>
      <c r="H3179" s="35"/>
    </row>
    <row r="3180" spans="1:8" x14ac:dyDescent="0.2">
      <c r="A3180"/>
      <c r="B3180"/>
      <c r="C3180"/>
      <c r="D3180"/>
      <c r="E3180"/>
      <c r="F3180" s="29"/>
      <c r="G3180" s="29"/>
      <c r="H3180" s="35"/>
    </row>
    <row r="3181" spans="1:8" x14ac:dyDescent="0.2">
      <c r="A3181"/>
      <c r="B3181"/>
      <c r="C3181"/>
      <c r="D3181"/>
      <c r="E3181"/>
      <c r="F3181" s="29"/>
      <c r="G3181" s="29"/>
      <c r="H3181" s="35"/>
    </row>
    <row r="3182" spans="1:8" x14ac:dyDescent="0.2">
      <c r="A3182"/>
      <c r="B3182"/>
      <c r="C3182"/>
      <c r="D3182"/>
      <c r="E3182"/>
      <c r="F3182" s="29"/>
      <c r="G3182" s="29"/>
      <c r="H3182" s="35"/>
    </row>
    <row r="3183" spans="1:8" x14ac:dyDescent="0.2">
      <c r="A3183"/>
      <c r="B3183"/>
      <c r="C3183"/>
      <c r="D3183"/>
      <c r="E3183"/>
      <c r="F3183" s="29"/>
      <c r="G3183" s="29"/>
      <c r="H3183" s="35"/>
    </row>
    <row r="3184" spans="1:8" x14ac:dyDescent="0.2">
      <c r="A3184"/>
      <c r="B3184"/>
      <c r="C3184"/>
      <c r="D3184"/>
      <c r="E3184"/>
      <c r="F3184" s="29"/>
      <c r="G3184" s="29"/>
      <c r="H3184" s="35"/>
    </row>
    <row r="3185" spans="1:8" x14ac:dyDescent="0.2">
      <c r="A3185"/>
      <c r="B3185"/>
      <c r="C3185"/>
      <c r="D3185"/>
      <c r="E3185"/>
      <c r="F3185" s="29"/>
      <c r="G3185" s="29"/>
      <c r="H3185" s="35"/>
    </row>
    <row r="3186" spans="1:8" x14ac:dyDescent="0.2">
      <c r="A3186"/>
      <c r="B3186"/>
      <c r="C3186"/>
      <c r="D3186"/>
      <c r="E3186"/>
      <c r="F3186" s="29"/>
      <c r="G3186" s="29"/>
      <c r="H3186" s="35"/>
    </row>
    <row r="3187" spans="1:8" x14ac:dyDescent="0.2">
      <c r="A3187"/>
      <c r="B3187"/>
      <c r="C3187"/>
      <c r="D3187"/>
      <c r="E3187"/>
      <c r="F3187" s="29"/>
      <c r="G3187" s="29"/>
      <c r="H3187" s="35"/>
    </row>
    <row r="3188" spans="1:8" x14ac:dyDescent="0.2">
      <c r="A3188"/>
      <c r="B3188"/>
      <c r="C3188"/>
      <c r="D3188"/>
      <c r="E3188"/>
      <c r="F3188" s="29"/>
      <c r="G3188" s="29"/>
      <c r="H3188" s="35"/>
    </row>
    <row r="3189" spans="1:8" x14ac:dyDescent="0.2">
      <c r="A3189"/>
      <c r="B3189"/>
      <c r="C3189"/>
      <c r="D3189"/>
      <c r="E3189"/>
      <c r="F3189" s="29"/>
      <c r="G3189" s="29"/>
      <c r="H3189" s="35"/>
    </row>
    <row r="3190" spans="1:8" x14ac:dyDescent="0.2">
      <c r="A3190"/>
      <c r="B3190"/>
      <c r="C3190"/>
      <c r="D3190"/>
      <c r="E3190"/>
      <c r="F3190" s="29"/>
      <c r="G3190" s="29"/>
      <c r="H3190" s="35"/>
    </row>
    <row r="3191" spans="1:8" x14ac:dyDescent="0.2">
      <c r="A3191"/>
      <c r="B3191"/>
      <c r="C3191"/>
      <c r="D3191"/>
      <c r="E3191"/>
      <c r="F3191" s="29"/>
      <c r="G3191" s="29"/>
      <c r="H3191" s="35"/>
    </row>
    <row r="3192" spans="1:8" x14ac:dyDescent="0.2">
      <c r="A3192"/>
      <c r="B3192"/>
      <c r="C3192"/>
      <c r="D3192"/>
      <c r="E3192"/>
      <c r="F3192" s="29"/>
      <c r="G3192" s="29"/>
      <c r="H3192" s="35"/>
    </row>
    <row r="3193" spans="1:8" x14ac:dyDescent="0.2">
      <c r="A3193"/>
      <c r="B3193"/>
      <c r="C3193"/>
      <c r="D3193"/>
      <c r="E3193"/>
      <c r="F3193" s="29"/>
      <c r="G3193" s="29"/>
      <c r="H3193" s="35"/>
    </row>
    <row r="3194" spans="1:8" x14ac:dyDescent="0.2">
      <c r="A3194"/>
      <c r="B3194"/>
      <c r="C3194"/>
      <c r="D3194"/>
      <c r="E3194"/>
      <c r="F3194" s="29"/>
      <c r="G3194" s="29"/>
      <c r="H3194" s="35"/>
    </row>
    <row r="3195" spans="1:8" x14ac:dyDescent="0.2">
      <c r="A3195"/>
      <c r="B3195"/>
      <c r="C3195"/>
      <c r="D3195"/>
      <c r="E3195"/>
      <c r="F3195" s="29"/>
      <c r="G3195" s="29"/>
      <c r="H3195" s="35"/>
    </row>
    <row r="3196" spans="1:8" x14ac:dyDescent="0.2">
      <c r="A3196"/>
      <c r="B3196"/>
      <c r="C3196"/>
      <c r="D3196"/>
      <c r="E3196"/>
      <c r="F3196" s="29"/>
      <c r="G3196" s="29"/>
      <c r="H3196" s="35"/>
    </row>
    <row r="3197" spans="1:8" x14ac:dyDescent="0.2">
      <c r="A3197"/>
      <c r="B3197"/>
      <c r="C3197"/>
      <c r="D3197"/>
      <c r="E3197"/>
      <c r="F3197" s="29"/>
      <c r="G3197" s="29"/>
      <c r="H3197" s="35"/>
    </row>
    <row r="3198" spans="1:8" x14ac:dyDescent="0.2">
      <c r="A3198"/>
      <c r="B3198"/>
      <c r="C3198"/>
      <c r="D3198"/>
      <c r="E3198"/>
      <c r="F3198" s="29"/>
      <c r="G3198" s="29"/>
      <c r="H3198" s="35"/>
    </row>
    <row r="3199" spans="1:8" x14ac:dyDescent="0.2">
      <c r="A3199"/>
      <c r="B3199"/>
      <c r="C3199"/>
      <c r="D3199"/>
      <c r="E3199"/>
      <c r="F3199" s="29"/>
      <c r="G3199" s="29"/>
      <c r="H3199" s="35"/>
    </row>
    <row r="3200" spans="1:8" x14ac:dyDescent="0.2">
      <c r="A3200"/>
      <c r="B3200"/>
      <c r="C3200"/>
      <c r="D3200"/>
      <c r="E3200"/>
      <c r="F3200" s="29"/>
      <c r="G3200" s="29"/>
      <c r="H3200" s="35"/>
    </row>
    <row r="3201" spans="1:8" x14ac:dyDescent="0.2">
      <c r="A3201"/>
      <c r="B3201"/>
      <c r="C3201"/>
      <c r="D3201"/>
      <c r="E3201"/>
      <c r="F3201" s="29"/>
      <c r="G3201" s="29"/>
      <c r="H3201" s="35"/>
    </row>
    <row r="3202" spans="1:8" x14ac:dyDescent="0.2">
      <c r="A3202"/>
      <c r="B3202"/>
      <c r="C3202"/>
      <c r="D3202"/>
      <c r="E3202"/>
      <c r="F3202" s="29"/>
      <c r="G3202" s="29"/>
      <c r="H3202" s="35"/>
    </row>
    <row r="3203" spans="1:8" x14ac:dyDescent="0.2">
      <c r="A3203"/>
      <c r="B3203"/>
      <c r="C3203"/>
      <c r="D3203"/>
      <c r="E3203"/>
      <c r="F3203" s="29"/>
      <c r="G3203" s="29"/>
      <c r="H3203" s="35"/>
    </row>
    <row r="3204" spans="1:8" x14ac:dyDescent="0.2">
      <c r="A3204"/>
      <c r="B3204"/>
      <c r="C3204"/>
      <c r="D3204"/>
      <c r="E3204"/>
      <c r="F3204" s="29"/>
      <c r="G3204" s="29"/>
      <c r="H3204" s="35"/>
    </row>
    <row r="3205" spans="1:8" x14ac:dyDescent="0.2">
      <c r="A3205"/>
      <c r="B3205"/>
      <c r="C3205"/>
      <c r="D3205"/>
      <c r="E3205"/>
      <c r="F3205" s="29"/>
      <c r="G3205" s="29"/>
      <c r="H3205" s="35"/>
    </row>
    <row r="3206" spans="1:8" x14ac:dyDescent="0.2">
      <c r="A3206"/>
      <c r="B3206"/>
      <c r="C3206"/>
      <c r="D3206"/>
      <c r="E3206"/>
      <c r="F3206" s="29"/>
      <c r="G3206" s="29"/>
      <c r="H3206" s="35"/>
    </row>
    <row r="3207" spans="1:8" x14ac:dyDescent="0.2">
      <c r="A3207"/>
      <c r="B3207"/>
      <c r="C3207"/>
      <c r="D3207"/>
      <c r="E3207"/>
      <c r="F3207" s="29"/>
      <c r="G3207" s="29"/>
      <c r="H3207" s="35"/>
    </row>
    <row r="3208" spans="1:8" x14ac:dyDescent="0.2">
      <c r="A3208"/>
      <c r="B3208"/>
      <c r="C3208"/>
      <c r="D3208"/>
      <c r="E3208"/>
      <c r="F3208" s="29"/>
      <c r="G3208" s="29"/>
      <c r="H3208" s="35"/>
    </row>
    <row r="3209" spans="1:8" x14ac:dyDescent="0.2">
      <c r="A3209"/>
      <c r="B3209"/>
      <c r="C3209"/>
      <c r="D3209"/>
      <c r="E3209"/>
      <c r="F3209" s="29"/>
      <c r="G3209" s="29"/>
      <c r="H3209" s="35"/>
    </row>
    <row r="3210" spans="1:8" x14ac:dyDescent="0.2">
      <c r="A3210"/>
      <c r="B3210"/>
      <c r="C3210"/>
      <c r="D3210"/>
      <c r="E3210"/>
      <c r="F3210" s="29"/>
      <c r="G3210" s="29"/>
      <c r="H3210" s="35"/>
    </row>
    <row r="3211" spans="1:8" x14ac:dyDescent="0.2">
      <c r="A3211"/>
      <c r="B3211"/>
      <c r="C3211"/>
      <c r="D3211"/>
      <c r="E3211"/>
      <c r="F3211" s="29"/>
      <c r="G3211" s="29"/>
      <c r="H3211" s="35"/>
    </row>
    <row r="3212" spans="1:8" x14ac:dyDescent="0.2">
      <c r="A3212"/>
      <c r="B3212"/>
      <c r="C3212"/>
      <c r="D3212"/>
      <c r="E3212"/>
      <c r="F3212" s="29"/>
      <c r="G3212" s="29"/>
      <c r="H3212" s="35"/>
    </row>
    <row r="3213" spans="1:8" x14ac:dyDescent="0.2">
      <c r="A3213"/>
      <c r="B3213"/>
      <c r="C3213"/>
      <c r="D3213"/>
      <c r="E3213"/>
      <c r="F3213" s="29"/>
      <c r="G3213" s="29"/>
      <c r="H3213" s="35"/>
    </row>
    <row r="3214" spans="1:8" x14ac:dyDescent="0.2">
      <c r="A3214"/>
      <c r="B3214"/>
      <c r="C3214"/>
      <c r="D3214"/>
      <c r="E3214"/>
      <c r="F3214" s="29"/>
      <c r="G3214" s="29"/>
      <c r="H3214" s="35"/>
    </row>
    <row r="3215" spans="1:8" x14ac:dyDescent="0.2">
      <c r="A3215"/>
      <c r="B3215"/>
      <c r="C3215"/>
      <c r="D3215"/>
      <c r="E3215"/>
      <c r="F3215" s="29"/>
      <c r="G3215" s="29"/>
      <c r="H3215" s="35"/>
    </row>
    <row r="3216" spans="1:8" x14ac:dyDescent="0.2">
      <c r="A3216"/>
      <c r="B3216"/>
      <c r="C3216"/>
      <c r="D3216"/>
      <c r="E3216"/>
      <c r="F3216" s="29"/>
      <c r="G3216" s="29"/>
      <c r="H3216" s="35"/>
    </row>
    <row r="3217" spans="1:8" x14ac:dyDescent="0.2">
      <c r="A3217"/>
      <c r="B3217"/>
      <c r="C3217"/>
      <c r="D3217"/>
      <c r="E3217"/>
      <c r="F3217" s="29"/>
      <c r="G3217" s="29"/>
      <c r="H3217" s="35"/>
    </row>
    <row r="3218" spans="1:8" x14ac:dyDescent="0.2">
      <c r="A3218"/>
      <c r="B3218"/>
      <c r="C3218"/>
      <c r="D3218"/>
      <c r="E3218"/>
      <c r="F3218" s="29"/>
      <c r="G3218" s="29"/>
      <c r="H3218" s="35"/>
    </row>
    <row r="3219" spans="1:8" x14ac:dyDescent="0.2">
      <c r="A3219"/>
      <c r="B3219"/>
      <c r="C3219"/>
      <c r="D3219"/>
      <c r="E3219"/>
      <c r="F3219" s="29"/>
      <c r="G3219" s="29"/>
      <c r="H3219" s="35"/>
    </row>
    <row r="3220" spans="1:8" x14ac:dyDescent="0.2">
      <c r="A3220"/>
      <c r="B3220"/>
      <c r="C3220"/>
      <c r="D3220"/>
      <c r="E3220"/>
      <c r="F3220" s="29"/>
      <c r="G3220" s="29"/>
      <c r="H3220" s="35"/>
    </row>
    <row r="3221" spans="1:8" x14ac:dyDescent="0.2">
      <c r="A3221"/>
      <c r="B3221"/>
      <c r="C3221"/>
      <c r="D3221"/>
      <c r="E3221"/>
      <c r="F3221" s="29"/>
      <c r="G3221" s="29"/>
      <c r="H3221" s="35"/>
    </row>
    <row r="3222" spans="1:8" x14ac:dyDescent="0.2">
      <c r="A3222"/>
      <c r="B3222"/>
      <c r="C3222"/>
      <c r="D3222"/>
      <c r="E3222"/>
      <c r="F3222" s="29"/>
      <c r="G3222" s="29"/>
      <c r="H3222" s="35"/>
    </row>
    <row r="3223" spans="1:8" x14ac:dyDescent="0.2">
      <c r="A3223"/>
      <c r="B3223"/>
      <c r="C3223"/>
      <c r="D3223"/>
      <c r="E3223"/>
      <c r="F3223" s="29"/>
      <c r="G3223" s="29"/>
      <c r="H3223" s="35"/>
    </row>
    <row r="3224" spans="1:8" x14ac:dyDescent="0.2">
      <c r="A3224"/>
      <c r="B3224"/>
      <c r="C3224"/>
      <c r="D3224"/>
      <c r="E3224"/>
      <c r="F3224" s="29"/>
      <c r="G3224" s="29"/>
      <c r="H3224" s="35"/>
    </row>
    <row r="3225" spans="1:8" x14ac:dyDescent="0.2">
      <c r="A3225"/>
      <c r="B3225"/>
      <c r="C3225"/>
      <c r="D3225"/>
      <c r="E3225"/>
      <c r="F3225" s="29"/>
      <c r="G3225" s="29"/>
      <c r="H3225" s="35"/>
    </row>
    <row r="3226" spans="1:8" x14ac:dyDescent="0.2">
      <c r="A3226"/>
      <c r="B3226"/>
      <c r="C3226"/>
      <c r="D3226"/>
      <c r="E3226"/>
      <c r="F3226" s="29"/>
      <c r="G3226" s="29"/>
      <c r="H3226" s="35"/>
    </row>
    <row r="3227" spans="1:8" x14ac:dyDescent="0.2">
      <c r="A3227"/>
      <c r="B3227"/>
      <c r="C3227"/>
      <c r="D3227"/>
      <c r="E3227"/>
      <c r="F3227" s="29"/>
      <c r="G3227" s="29"/>
      <c r="H3227" s="35"/>
    </row>
    <row r="3228" spans="1:8" x14ac:dyDescent="0.2">
      <c r="A3228"/>
      <c r="B3228"/>
      <c r="C3228"/>
      <c r="D3228"/>
      <c r="E3228"/>
      <c r="F3228" s="29"/>
      <c r="G3228" s="29"/>
      <c r="H3228" s="35"/>
    </row>
    <row r="3229" spans="1:8" x14ac:dyDescent="0.2">
      <c r="A3229"/>
      <c r="B3229"/>
      <c r="C3229"/>
      <c r="D3229"/>
      <c r="E3229"/>
      <c r="F3229" s="29"/>
      <c r="G3229" s="29"/>
      <c r="H3229" s="35"/>
    </row>
    <row r="3230" spans="1:8" x14ac:dyDescent="0.2">
      <c r="A3230"/>
      <c r="B3230"/>
      <c r="C3230"/>
      <c r="D3230"/>
      <c r="E3230"/>
      <c r="F3230" s="29"/>
      <c r="G3230" s="29"/>
      <c r="H3230" s="35"/>
    </row>
    <row r="3231" spans="1:8" x14ac:dyDescent="0.2">
      <c r="A3231"/>
      <c r="B3231"/>
      <c r="C3231"/>
      <c r="D3231"/>
      <c r="E3231"/>
      <c r="F3231" s="29"/>
      <c r="G3231" s="29"/>
      <c r="H3231" s="35"/>
    </row>
    <row r="3232" spans="1:8" x14ac:dyDescent="0.2">
      <c r="A3232"/>
      <c r="B3232"/>
      <c r="C3232"/>
      <c r="D3232"/>
      <c r="E3232"/>
      <c r="F3232" s="29"/>
      <c r="G3232" s="29"/>
      <c r="H3232" s="35"/>
    </row>
    <row r="3233" spans="1:8" x14ac:dyDescent="0.2">
      <c r="A3233"/>
      <c r="B3233"/>
      <c r="C3233"/>
      <c r="D3233"/>
      <c r="E3233"/>
      <c r="F3233" s="29"/>
      <c r="G3233" s="29"/>
      <c r="H3233" s="35"/>
    </row>
    <row r="3234" spans="1:8" x14ac:dyDescent="0.2">
      <c r="A3234"/>
      <c r="B3234"/>
      <c r="C3234"/>
      <c r="D3234"/>
      <c r="E3234"/>
      <c r="F3234" s="29"/>
      <c r="G3234" s="29"/>
      <c r="H3234" s="35"/>
    </row>
    <row r="3235" spans="1:8" x14ac:dyDescent="0.2">
      <c r="A3235"/>
      <c r="B3235"/>
      <c r="C3235"/>
      <c r="D3235"/>
      <c r="E3235"/>
      <c r="F3235" s="29"/>
      <c r="G3235" s="29"/>
      <c r="H3235" s="35"/>
    </row>
    <row r="3236" spans="1:8" x14ac:dyDescent="0.2">
      <c r="A3236"/>
      <c r="B3236"/>
      <c r="C3236"/>
      <c r="D3236"/>
      <c r="E3236"/>
      <c r="F3236" s="29"/>
      <c r="G3236" s="29"/>
      <c r="H3236" s="35"/>
    </row>
    <row r="3237" spans="1:8" x14ac:dyDescent="0.2">
      <c r="A3237"/>
      <c r="B3237"/>
      <c r="C3237"/>
      <c r="D3237"/>
      <c r="E3237"/>
      <c r="F3237" s="29"/>
      <c r="G3237" s="29"/>
      <c r="H3237" s="35"/>
    </row>
    <row r="3238" spans="1:8" x14ac:dyDescent="0.2">
      <c r="A3238"/>
      <c r="B3238"/>
      <c r="C3238"/>
      <c r="D3238"/>
      <c r="E3238"/>
      <c r="F3238" s="29"/>
      <c r="G3238" s="29"/>
      <c r="H3238" s="35"/>
    </row>
    <row r="3239" spans="1:8" x14ac:dyDescent="0.2">
      <c r="A3239"/>
      <c r="B3239"/>
      <c r="C3239"/>
      <c r="D3239"/>
      <c r="E3239"/>
      <c r="F3239" s="29"/>
      <c r="G3239" s="29"/>
      <c r="H3239" s="35"/>
    </row>
    <row r="3240" spans="1:8" x14ac:dyDescent="0.2">
      <c r="A3240"/>
      <c r="B3240"/>
      <c r="C3240"/>
      <c r="D3240"/>
      <c r="E3240"/>
      <c r="F3240" s="29"/>
      <c r="G3240" s="29"/>
      <c r="H3240" s="35"/>
    </row>
    <row r="3241" spans="1:8" x14ac:dyDescent="0.2">
      <c r="A3241"/>
      <c r="B3241"/>
      <c r="C3241"/>
      <c r="D3241"/>
      <c r="E3241"/>
      <c r="F3241" s="29"/>
      <c r="G3241" s="29"/>
      <c r="H3241" s="35"/>
    </row>
    <row r="3242" spans="1:8" x14ac:dyDescent="0.2">
      <c r="A3242"/>
      <c r="B3242"/>
      <c r="C3242"/>
      <c r="D3242"/>
      <c r="E3242"/>
      <c r="F3242" s="29"/>
      <c r="G3242" s="29"/>
      <c r="H3242" s="35"/>
    </row>
    <row r="3243" spans="1:8" x14ac:dyDescent="0.2">
      <c r="A3243"/>
      <c r="B3243"/>
      <c r="C3243"/>
      <c r="D3243"/>
      <c r="E3243"/>
      <c r="F3243" s="29"/>
      <c r="G3243" s="29"/>
      <c r="H3243" s="35"/>
    </row>
    <row r="3244" spans="1:8" x14ac:dyDescent="0.2">
      <c r="A3244"/>
      <c r="B3244"/>
      <c r="C3244"/>
      <c r="D3244"/>
      <c r="E3244"/>
      <c r="F3244" s="29"/>
      <c r="G3244" s="29"/>
      <c r="H3244" s="35"/>
    </row>
    <row r="3245" spans="1:8" x14ac:dyDescent="0.2">
      <c r="A3245"/>
      <c r="B3245"/>
      <c r="C3245"/>
      <c r="D3245"/>
      <c r="E3245"/>
      <c r="F3245" s="29"/>
      <c r="G3245" s="29"/>
      <c r="H3245" s="35"/>
    </row>
    <row r="3246" spans="1:8" x14ac:dyDescent="0.2">
      <c r="A3246"/>
      <c r="B3246"/>
      <c r="C3246"/>
      <c r="D3246"/>
      <c r="E3246"/>
      <c r="F3246" s="29"/>
      <c r="G3246" s="29"/>
      <c r="H3246" s="35"/>
    </row>
    <row r="3247" spans="1:8" x14ac:dyDescent="0.2">
      <c r="A3247"/>
      <c r="B3247"/>
      <c r="C3247"/>
      <c r="D3247"/>
      <c r="E3247"/>
      <c r="F3247" s="29"/>
      <c r="G3247" s="29"/>
      <c r="H3247" s="35"/>
    </row>
    <row r="3248" spans="1:8" x14ac:dyDescent="0.2">
      <c r="A3248"/>
      <c r="B3248"/>
      <c r="C3248"/>
      <c r="D3248"/>
      <c r="E3248"/>
      <c r="F3248" s="29"/>
      <c r="G3248" s="29"/>
      <c r="H3248" s="35"/>
    </row>
    <row r="3249" spans="1:8" x14ac:dyDescent="0.2">
      <c r="A3249"/>
      <c r="B3249"/>
      <c r="C3249"/>
      <c r="D3249"/>
      <c r="E3249"/>
      <c r="F3249" s="29"/>
      <c r="G3249" s="29"/>
      <c r="H3249" s="35"/>
    </row>
    <row r="3250" spans="1:8" x14ac:dyDescent="0.2">
      <c r="A3250"/>
      <c r="B3250"/>
      <c r="C3250"/>
      <c r="D3250"/>
      <c r="E3250"/>
      <c r="F3250" s="29"/>
      <c r="G3250" s="29"/>
      <c r="H3250" s="35"/>
    </row>
    <row r="3251" spans="1:8" x14ac:dyDescent="0.2">
      <c r="A3251"/>
      <c r="B3251"/>
      <c r="C3251"/>
      <c r="D3251"/>
      <c r="E3251"/>
      <c r="F3251" s="29"/>
      <c r="G3251" s="29"/>
      <c r="H3251" s="35"/>
    </row>
    <row r="3252" spans="1:8" x14ac:dyDescent="0.2">
      <c r="A3252"/>
      <c r="B3252"/>
      <c r="C3252"/>
      <c r="D3252"/>
      <c r="E3252"/>
      <c r="F3252" s="29"/>
      <c r="G3252" s="29"/>
      <c r="H3252" s="35"/>
    </row>
    <row r="3253" spans="1:8" x14ac:dyDescent="0.2">
      <c r="A3253"/>
      <c r="B3253"/>
      <c r="C3253"/>
      <c r="D3253"/>
      <c r="E3253"/>
      <c r="F3253" s="29"/>
      <c r="G3253" s="29"/>
      <c r="H3253" s="35"/>
    </row>
    <row r="3254" spans="1:8" x14ac:dyDescent="0.2">
      <c r="A3254"/>
      <c r="B3254"/>
      <c r="C3254"/>
      <c r="D3254"/>
      <c r="E3254"/>
      <c r="F3254" s="29"/>
      <c r="G3254" s="29"/>
      <c r="H3254" s="35"/>
    </row>
    <row r="3255" spans="1:8" x14ac:dyDescent="0.2">
      <c r="A3255"/>
      <c r="B3255"/>
      <c r="C3255"/>
      <c r="D3255"/>
      <c r="E3255"/>
      <c r="F3255" s="29"/>
      <c r="G3255" s="29"/>
      <c r="H3255" s="35"/>
    </row>
    <row r="3256" spans="1:8" x14ac:dyDescent="0.2">
      <c r="A3256"/>
      <c r="B3256"/>
      <c r="C3256"/>
      <c r="D3256"/>
      <c r="E3256"/>
      <c r="F3256" s="29"/>
      <c r="G3256" s="29"/>
      <c r="H3256" s="35"/>
    </row>
    <row r="3257" spans="1:8" x14ac:dyDescent="0.2">
      <c r="A3257"/>
      <c r="B3257"/>
      <c r="C3257"/>
      <c r="D3257"/>
      <c r="E3257"/>
      <c r="F3257" s="29"/>
      <c r="G3257" s="29"/>
      <c r="H3257" s="35"/>
    </row>
    <row r="3258" spans="1:8" x14ac:dyDescent="0.2">
      <c r="A3258"/>
      <c r="B3258"/>
      <c r="C3258"/>
      <c r="D3258"/>
      <c r="E3258"/>
      <c r="F3258" s="29"/>
      <c r="G3258" s="29"/>
      <c r="H3258" s="35"/>
    </row>
    <row r="3259" spans="1:8" x14ac:dyDescent="0.2">
      <c r="A3259"/>
      <c r="B3259"/>
      <c r="C3259"/>
      <c r="D3259"/>
      <c r="E3259"/>
      <c r="F3259" s="29"/>
      <c r="G3259" s="29"/>
      <c r="H3259" s="35"/>
    </row>
    <row r="3260" spans="1:8" x14ac:dyDescent="0.2">
      <c r="A3260"/>
      <c r="B3260"/>
      <c r="C3260"/>
      <c r="D3260"/>
      <c r="E3260"/>
      <c r="F3260" s="29"/>
      <c r="G3260" s="29"/>
      <c r="H3260" s="35"/>
    </row>
    <row r="3261" spans="1:8" x14ac:dyDescent="0.2">
      <c r="A3261"/>
      <c r="B3261"/>
      <c r="C3261"/>
      <c r="D3261"/>
      <c r="E3261"/>
      <c r="F3261" s="29"/>
      <c r="G3261" s="29"/>
      <c r="H3261" s="35"/>
    </row>
    <row r="3262" spans="1:8" x14ac:dyDescent="0.2">
      <c r="A3262"/>
      <c r="B3262"/>
      <c r="C3262"/>
      <c r="D3262"/>
      <c r="E3262"/>
      <c r="F3262" s="29"/>
      <c r="G3262" s="29"/>
      <c r="H3262" s="35"/>
    </row>
    <row r="3263" spans="1:8" x14ac:dyDescent="0.2">
      <c r="A3263"/>
      <c r="B3263"/>
      <c r="C3263"/>
      <c r="D3263"/>
      <c r="E3263"/>
      <c r="F3263" s="29"/>
      <c r="G3263" s="29"/>
      <c r="H3263" s="35"/>
    </row>
    <row r="3264" spans="1:8" x14ac:dyDescent="0.2">
      <c r="A3264"/>
      <c r="B3264"/>
      <c r="C3264"/>
      <c r="D3264"/>
      <c r="E3264"/>
      <c r="F3264" s="29"/>
      <c r="G3264" s="29"/>
      <c r="H3264" s="35"/>
    </row>
    <row r="3265" spans="1:8" x14ac:dyDescent="0.2">
      <c r="A3265"/>
      <c r="B3265"/>
      <c r="C3265"/>
      <c r="D3265"/>
      <c r="E3265"/>
      <c r="F3265" s="29"/>
      <c r="G3265" s="29"/>
      <c r="H3265" s="35"/>
    </row>
    <row r="3266" spans="1:8" x14ac:dyDescent="0.2">
      <c r="A3266"/>
      <c r="B3266"/>
      <c r="C3266"/>
      <c r="D3266"/>
      <c r="E3266"/>
      <c r="F3266" s="29"/>
      <c r="G3266" s="29"/>
      <c r="H3266" s="35"/>
    </row>
    <row r="3267" spans="1:8" x14ac:dyDescent="0.2">
      <c r="A3267"/>
      <c r="B3267"/>
      <c r="C3267"/>
      <c r="D3267"/>
      <c r="E3267"/>
      <c r="F3267" s="29"/>
      <c r="G3267" s="29"/>
      <c r="H3267" s="35"/>
    </row>
    <row r="3268" spans="1:8" x14ac:dyDescent="0.2">
      <c r="A3268"/>
      <c r="B3268"/>
      <c r="C3268"/>
      <c r="D3268"/>
      <c r="E3268"/>
      <c r="F3268" s="29"/>
      <c r="G3268" s="29"/>
      <c r="H3268" s="35"/>
    </row>
    <row r="3269" spans="1:8" x14ac:dyDescent="0.2">
      <c r="A3269"/>
      <c r="B3269"/>
      <c r="C3269"/>
      <c r="D3269"/>
      <c r="E3269"/>
      <c r="F3269" s="29"/>
      <c r="G3269" s="29"/>
      <c r="H3269" s="35"/>
    </row>
    <row r="3270" spans="1:8" x14ac:dyDescent="0.2">
      <c r="A3270"/>
      <c r="B3270"/>
      <c r="C3270"/>
      <c r="D3270"/>
      <c r="E3270"/>
      <c r="F3270" s="29"/>
      <c r="G3270" s="29"/>
      <c r="H3270" s="35"/>
    </row>
    <row r="3271" spans="1:8" x14ac:dyDescent="0.2">
      <c r="A3271"/>
      <c r="B3271"/>
      <c r="C3271"/>
      <c r="D3271"/>
      <c r="E3271"/>
      <c r="F3271" s="29"/>
      <c r="G3271" s="29"/>
      <c r="H3271" s="35"/>
    </row>
    <row r="3272" spans="1:8" x14ac:dyDescent="0.2">
      <c r="A3272"/>
      <c r="B3272"/>
      <c r="C3272"/>
      <c r="D3272"/>
      <c r="E3272"/>
      <c r="F3272" s="29"/>
      <c r="G3272" s="29"/>
      <c r="H3272" s="35"/>
    </row>
    <row r="3273" spans="1:8" x14ac:dyDescent="0.2">
      <c r="A3273"/>
      <c r="B3273"/>
      <c r="C3273"/>
      <c r="D3273"/>
      <c r="E3273"/>
      <c r="F3273" s="29"/>
      <c r="G3273" s="29"/>
      <c r="H3273" s="35"/>
    </row>
    <row r="3274" spans="1:8" x14ac:dyDescent="0.2">
      <c r="A3274"/>
      <c r="B3274"/>
      <c r="C3274"/>
      <c r="D3274"/>
      <c r="E3274"/>
      <c r="F3274" s="29"/>
      <c r="G3274" s="29"/>
      <c r="H3274" s="35"/>
    </row>
    <row r="3275" spans="1:8" x14ac:dyDescent="0.2">
      <c r="A3275"/>
      <c r="B3275"/>
      <c r="C3275"/>
      <c r="D3275"/>
      <c r="E3275"/>
      <c r="F3275" s="29"/>
      <c r="G3275" s="29"/>
      <c r="H3275" s="35"/>
    </row>
    <row r="3276" spans="1:8" x14ac:dyDescent="0.2">
      <c r="A3276"/>
      <c r="B3276"/>
      <c r="C3276"/>
      <c r="D3276"/>
      <c r="E3276"/>
      <c r="F3276" s="29"/>
      <c r="G3276" s="29"/>
      <c r="H3276" s="35"/>
    </row>
    <row r="3277" spans="1:8" x14ac:dyDescent="0.2">
      <c r="A3277"/>
      <c r="B3277"/>
      <c r="C3277"/>
      <c r="D3277"/>
      <c r="E3277"/>
      <c r="F3277" s="29"/>
      <c r="G3277" s="29"/>
      <c r="H3277" s="35"/>
    </row>
    <row r="3278" spans="1:8" x14ac:dyDescent="0.2">
      <c r="A3278"/>
      <c r="B3278"/>
      <c r="C3278"/>
      <c r="D3278"/>
      <c r="E3278"/>
      <c r="F3278" s="29"/>
      <c r="G3278" s="29"/>
      <c r="H3278" s="35"/>
    </row>
    <row r="3279" spans="1:8" x14ac:dyDescent="0.2">
      <c r="A3279"/>
      <c r="B3279"/>
      <c r="C3279"/>
      <c r="D3279"/>
      <c r="E3279"/>
      <c r="F3279" s="29"/>
      <c r="G3279" s="29"/>
      <c r="H3279" s="35"/>
    </row>
    <row r="3280" spans="1:8" x14ac:dyDescent="0.2">
      <c r="A3280"/>
      <c r="B3280"/>
      <c r="C3280"/>
      <c r="D3280"/>
      <c r="E3280"/>
      <c r="F3280" s="29"/>
      <c r="G3280" s="29"/>
      <c r="H3280" s="35"/>
    </row>
    <row r="3281" spans="1:8" x14ac:dyDescent="0.2">
      <c r="A3281"/>
      <c r="B3281"/>
      <c r="C3281"/>
      <c r="D3281"/>
      <c r="E3281"/>
      <c r="F3281" s="29"/>
      <c r="G3281" s="29"/>
      <c r="H3281" s="35"/>
    </row>
    <row r="3282" spans="1:8" x14ac:dyDescent="0.2">
      <c r="A3282"/>
      <c r="B3282"/>
      <c r="C3282"/>
      <c r="D3282"/>
      <c r="E3282"/>
      <c r="F3282" s="29"/>
      <c r="G3282" s="29"/>
      <c r="H3282" s="35"/>
    </row>
    <row r="3283" spans="1:8" x14ac:dyDescent="0.2">
      <c r="A3283"/>
      <c r="B3283"/>
      <c r="C3283"/>
      <c r="D3283"/>
      <c r="E3283"/>
      <c r="F3283" s="29"/>
      <c r="G3283" s="29"/>
      <c r="H3283" s="35"/>
    </row>
    <row r="3284" spans="1:8" x14ac:dyDescent="0.2">
      <c r="A3284"/>
      <c r="B3284"/>
      <c r="C3284"/>
      <c r="D3284"/>
      <c r="E3284"/>
      <c r="F3284" s="29"/>
      <c r="G3284" s="29"/>
      <c r="H3284" s="35"/>
    </row>
    <row r="3285" spans="1:8" x14ac:dyDescent="0.2">
      <c r="A3285"/>
      <c r="B3285"/>
      <c r="C3285"/>
      <c r="D3285"/>
      <c r="E3285"/>
      <c r="F3285" s="29"/>
      <c r="G3285" s="29"/>
      <c r="H3285" s="35"/>
    </row>
    <row r="3286" spans="1:8" x14ac:dyDescent="0.2">
      <c r="A3286"/>
      <c r="B3286"/>
      <c r="C3286"/>
      <c r="D3286"/>
      <c r="E3286"/>
      <c r="F3286" s="29"/>
      <c r="G3286" s="29"/>
      <c r="H3286" s="35"/>
    </row>
    <row r="3287" spans="1:8" x14ac:dyDescent="0.2">
      <c r="A3287"/>
      <c r="B3287"/>
      <c r="C3287"/>
      <c r="D3287"/>
      <c r="E3287"/>
      <c r="F3287" s="29"/>
      <c r="G3287" s="29"/>
      <c r="H3287" s="35"/>
    </row>
    <row r="3288" spans="1:8" x14ac:dyDescent="0.2">
      <c r="A3288"/>
      <c r="B3288"/>
      <c r="C3288"/>
      <c r="D3288"/>
      <c r="E3288"/>
      <c r="F3288" s="29"/>
      <c r="G3288" s="29"/>
      <c r="H3288" s="35"/>
    </row>
    <row r="3289" spans="1:8" x14ac:dyDescent="0.2">
      <c r="A3289"/>
      <c r="B3289"/>
      <c r="C3289"/>
      <c r="D3289"/>
      <c r="E3289"/>
      <c r="F3289" s="29"/>
      <c r="G3289" s="29"/>
      <c r="H3289" s="35"/>
    </row>
    <row r="3290" spans="1:8" x14ac:dyDescent="0.2">
      <c r="A3290"/>
      <c r="B3290"/>
      <c r="C3290"/>
      <c r="D3290"/>
      <c r="E3290"/>
      <c r="F3290" s="29"/>
      <c r="G3290" s="29"/>
      <c r="H3290" s="35"/>
    </row>
    <row r="3291" spans="1:8" x14ac:dyDescent="0.2">
      <c r="A3291"/>
      <c r="B3291"/>
      <c r="C3291"/>
      <c r="D3291"/>
      <c r="E3291"/>
      <c r="F3291" s="29"/>
      <c r="G3291" s="29"/>
      <c r="H3291" s="35"/>
    </row>
    <row r="3292" spans="1:8" x14ac:dyDescent="0.2">
      <c r="A3292"/>
      <c r="B3292"/>
      <c r="C3292"/>
      <c r="D3292"/>
      <c r="E3292"/>
      <c r="F3292" s="29"/>
      <c r="G3292" s="29"/>
      <c r="H3292" s="35"/>
    </row>
    <row r="3293" spans="1:8" x14ac:dyDescent="0.2">
      <c r="A3293"/>
      <c r="B3293"/>
      <c r="C3293"/>
      <c r="D3293"/>
      <c r="E3293"/>
      <c r="F3293" s="29"/>
      <c r="G3293" s="29"/>
      <c r="H3293" s="35"/>
    </row>
    <row r="3294" spans="1:8" x14ac:dyDescent="0.2">
      <c r="A3294"/>
      <c r="B3294"/>
      <c r="C3294"/>
      <c r="D3294"/>
      <c r="E3294"/>
      <c r="F3294" s="29"/>
      <c r="G3294" s="29"/>
      <c r="H3294" s="35"/>
    </row>
    <row r="3295" spans="1:8" x14ac:dyDescent="0.2">
      <c r="A3295"/>
      <c r="B3295"/>
      <c r="C3295"/>
      <c r="D3295"/>
      <c r="E3295"/>
      <c r="F3295" s="29"/>
      <c r="G3295" s="29"/>
      <c r="H3295" s="35"/>
    </row>
    <row r="3296" spans="1:8" x14ac:dyDescent="0.2">
      <c r="A3296"/>
      <c r="B3296"/>
      <c r="C3296"/>
      <c r="D3296"/>
      <c r="E3296"/>
      <c r="F3296" s="29"/>
      <c r="G3296" s="29"/>
      <c r="H3296" s="35"/>
    </row>
    <row r="3297" spans="1:8" x14ac:dyDescent="0.2">
      <c r="A3297"/>
      <c r="B3297"/>
      <c r="C3297"/>
      <c r="D3297"/>
      <c r="E3297"/>
      <c r="F3297" s="29"/>
      <c r="G3297" s="29"/>
      <c r="H3297" s="35"/>
    </row>
    <row r="3298" spans="1:8" x14ac:dyDescent="0.2">
      <c r="A3298"/>
      <c r="B3298"/>
      <c r="C3298"/>
      <c r="D3298"/>
      <c r="E3298"/>
      <c r="F3298" s="29"/>
      <c r="G3298" s="29"/>
      <c r="H3298" s="35"/>
    </row>
    <row r="3299" spans="1:8" x14ac:dyDescent="0.2">
      <c r="A3299"/>
      <c r="B3299"/>
      <c r="C3299"/>
      <c r="D3299"/>
      <c r="E3299"/>
      <c r="F3299" s="29"/>
      <c r="G3299" s="29"/>
      <c r="H3299" s="35"/>
    </row>
    <row r="3300" spans="1:8" x14ac:dyDescent="0.2">
      <c r="A3300"/>
      <c r="B3300"/>
      <c r="C3300"/>
      <c r="D3300"/>
      <c r="E3300"/>
      <c r="F3300" s="29"/>
      <c r="G3300" s="29"/>
      <c r="H3300" s="35"/>
    </row>
    <row r="3301" spans="1:8" x14ac:dyDescent="0.2">
      <c r="A3301"/>
      <c r="B3301"/>
      <c r="C3301"/>
      <c r="D3301"/>
      <c r="E3301"/>
      <c r="F3301" s="29"/>
      <c r="G3301" s="29"/>
      <c r="H3301" s="35"/>
    </row>
    <row r="3302" spans="1:8" x14ac:dyDescent="0.2">
      <c r="A3302"/>
      <c r="B3302"/>
      <c r="C3302"/>
      <c r="D3302"/>
      <c r="E3302"/>
      <c r="F3302" s="29"/>
      <c r="G3302" s="29"/>
      <c r="H3302" s="35"/>
    </row>
    <row r="3303" spans="1:8" x14ac:dyDescent="0.2">
      <c r="A3303"/>
      <c r="B3303"/>
      <c r="C3303"/>
      <c r="D3303"/>
      <c r="E3303"/>
      <c r="F3303" s="29"/>
      <c r="G3303" s="29"/>
      <c r="H3303" s="35"/>
    </row>
    <row r="3304" spans="1:8" x14ac:dyDescent="0.2">
      <c r="A3304"/>
      <c r="B3304"/>
      <c r="C3304"/>
      <c r="D3304"/>
      <c r="E3304"/>
      <c r="F3304" s="29"/>
      <c r="G3304" s="29"/>
      <c r="H3304" s="35"/>
    </row>
    <row r="3305" spans="1:8" x14ac:dyDescent="0.2">
      <c r="A3305"/>
      <c r="B3305"/>
      <c r="C3305"/>
      <c r="D3305"/>
      <c r="E3305"/>
      <c r="F3305" s="29"/>
      <c r="G3305" s="29"/>
      <c r="H3305" s="35"/>
    </row>
    <row r="3306" spans="1:8" x14ac:dyDescent="0.2">
      <c r="A3306"/>
      <c r="B3306"/>
      <c r="C3306"/>
      <c r="D3306"/>
      <c r="E3306"/>
      <c r="F3306" s="29"/>
      <c r="G3306" s="29"/>
      <c r="H3306" s="35"/>
    </row>
    <row r="3307" spans="1:8" x14ac:dyDescent="0.2">
      <c r="A3307"/>
      <c r="B3307"/>
      <c r="C3307"/>
      <c r="D3307"/>
      <c r="E3307"/>
      <c r="F3307" s="29"/>
      <c r="G3307" s="29"/>
      <c r="H3307" s="35"/>
    </row>
    <row r="3308" spans="1:8" x14ac:dyDescent="0.2">
      <c r="A3308"/>
      <c r="B3308"/>
      <c r="C3308"/>
      <c r="D3308"/>
      <c r="E3308"/>
      <c r="F3308" s="29"/>
      <c r="G3308" s="29"/>
      <c r="H3308" s="35"/>
    </row>
    <row r="3309" spans="1:8" x14ac:dyDescent="0.2">
      <c r="A3309"/>
      <c r="B3309"/>
      <c r="C3309"/>
      <c r="D3309"/>
      <c r="E3309"/>
      <c r="F3309" s="29"/>
      <c r="G3309" s="29"/>
      <c r="H3309" s="35"/>
    </row>
    <row r="3310" spans="1:8" x14ac:dyDescent="0.2">
      <c r="A3310"/>
      <c r="B3310"/>
      <c r="C3310"/>
      <c r="D3310"/>
      <c r="E3310"/>
      <c r="F3310" s="29"/>
      <c r="G3310" s="29"/>
      <c r="H3310" s="35"/>
    </row>
    <row r="3311" spans="1:8" x14ac:dyDescent="0.2">
      <c r="A3311"/>
      <c r="B3311"/>
      <c r="C3311"/>
      <c r="D3311"/>
      <c r="E3311"/>
      <c r="F3311" s="29"/>
      <c r="G3311" s="29"/>
      <c r="H3311" s="35"/>
    </row>
    <row r="3312" spans="1:8" x14ac:dyDescent="0.2">
      <c r="A3312"/>
      <c r="B3312"/>
      <c r="C3312"/>
      <c r="D3312"/>
      <c r="E3312"/>
      <c r="F3312" s="29"/>
      <c r="G3312" s="29"/>
      <c r="H3312" s="35"/>
    </row>
    <row r="3313" spans="1:8" x14ac:dyDescent="0.2">
      <c r="A3313"/>
      <c r="B3313"/>
      <c r="C3313"/>
      <c r="D3313"/>
      <c r="E3313"/>
      <c r="F3313" s="29"/>
      <c r="G3313" s="29"/>
      <c r="H3313" s="35"/>
    </row>
    <row r="3314" spans="1:8" x14ac:dyDescent="0.2">
      <c r="A3314"/>
      <c r="B3314"/>
      <c r="C3314"/>
      <c r="D3314"/>
      <c r="E3314"/>
      <c r="F3314" s="29"/>
      <c r="G3314" s="29"/>
      <c r="H3314" s="35"/>
    </row>
    <row r="3315" spans="1:8" x14ac:dyDescent="0.2">
      <c r="A3315"/>
      <c r="B3315"/>
      <c r="C3315"/>
      <c r="D3315"/>
      <c r="E3315"/>
      <c r="F3315" s="29"/>
      <c r="G3315" s="29"/>
      <c r="H3315" s="35"/>
    </row>
    <row r="3316" spans="1:8" x14ac:dyDescent="0.2">
      <c r="A3316"/>
      <c r="B3316"/>
      <c r="C3316"/>
      <c r="D3316"/>
      <c r="E3316"/>
      <c r="F3316" s="29"/>
      <c r="G3316" s="29"/>
      <c r="H3316" s="35"/>
    </row>
    <row r="3317" spans="1:8" x14ac:dyDescent="0.2">
      <c r="A3317"/>
      <c r="B3317"/>
      <c r="C3317"/>
      <c r="D3317"/>
      <c r="E3317"/>
      <c r="F3317" s="29"/>
      <c r="G3317" s="29"/>
      <c r="H3317" s="35"/>
    </row>
    <row r="3318" spans="1:8" x14ac:dyDescent="0.2">
      <c r="A3318"/>
      <c r="B3318"/>
      <c r="C3318"/>
      <c r="D3318"/>
      <c r="E3318"/>
      <c r="F3318" s="29"/>
      <c r="G3318" s="29"/>
      <c r="H3318" s="35"/>
    </row>
    <row r="3319" spans="1:8" x14ac:dyDescent="0.2">
      <c r="A3319"/>
      <c r="B3319"/>
      <c r="C3319"/>
      <c r="D3319"/>
      <c r="E3319"/>
      <c r="F3319" s="29"/>
      <c r="G3319" s="29"/>
      <c r="H3319" s="35"/>
    </row>
    <row r="3320" spans="1:8" x14ac:dyDescent="0.2">
      <c r="A3320"/>
      <c r="B3320"/>
      <c r="C3320"/>
      <c r="D3320"/>
      <c r="E3320"/>
      <c r="F3320" s="29"/>
      <c r="G3320" s="29"/>
      <c r="H3320" s="35"/>
    </row>
    <row r="3321" spans="1:8" x14ac:dyDescent="0.2">
      <c r="A3321"/>
      <c r="B3321"/>
      <c r="C3321"/>
      <c r="D3321"/>
      <c r="E3321"/>
      <c r="F3321" s="29"/>
      <c r="G3321" s="29"/>
      <c r="H3321" s="35"/>
    </row>
    <row r="3322" spans="1:8" x14ac:dyDescent="0.2">
      <c r="A3322"/>
      <c r="B3322"/>
      <c r="C3322"/>
      <c r="D3322"/>
      <c r="E3322"/>
      <c r="F3322" s="29"/>
      <c r="G3322" s="29"/>
      <c r="H3322" s="35"/>
    </row>
    <row r="3323" spans="1:8" x14ac:dyDescent="0.2">
      <c r="A3323"/>
      <c r="B3323"/>
      <c r="C3323"/>
      <c r="D3323"/>
      <c r="E3323"/>
      <c r="F3323" s="29"/>
      <c r="G3323" s="29"/>
      <c r="H3323" s="35"/>
    </row>
    <row r="3324" spans="1:8" x14ac:dyDescent="0.2">
      <c r="A3324"/>
      <c r="B3324"/>
      <c r="C3324"/>
      <c r="D3324"/>
      <c r="E3324"/>
      <c r="F3324" s="29"/>
      <c r="G3324" s="29"/>
      <c r="H3324" s="35"/>
    </row>
    <row r="3325" spans="1:8" x14ac:dyDescent="0.2">
      <c r="A3325"/>
      <c r="B3325"/>
      <c r="C3325"/>
      <c r="D3325"/>
      <c r="E3325"/>
      <c r="F3325" s="29"/>
      <c r="G3325" s="29"/>
      <c r="H3325" s="35"/>
    </row>
    <row r="3326" spans="1:8" x14ac:dyDescent="0.2">
      <c r="A3326"/>
      <c r="B3326"/>
      <c r="C3326"/>
      <c r="D3326"/>
      <c r="E3326"/>
      <c r="F3326" s="29"/>
      <c r="G3326" s="29"/>
      <c r="H3326" s="35"/>
    </row>
    <row r="3327" spans="1:8" x14ac:dyDescent="0.2">
      <c r="A3327"/>
      <c r="B3327"/>
      <c r="C3327"/>
      <c r="D3327"/>
      <c r="E3327"/>
      <c r="F3327" s="29"/>
      <c r="G3327" s="29"/>
      <c r="H3327" s="35"/>
    </row>
    <row r="3328" spans="1:8" x14ac:dyDescent="0.2">
      <c r="A3328"/>
      <c r="B3328"/>
      <c r="C3328"/>
      <c r="D3328"/>
      <c r="E3328"/>
      <c r="F3328" s="29"/>
      <c r="G3328" s="29"/>
      <c r="H3328" s="35"/>
    </row>
    <row r="3329" spans="1:8" x14ac:dyDescent="0.2">
      <c r="A3329"/>
      <c r="B3329"/>
      <c r="C3329"/>
      <c r="D3329"/>
      <c r="E3329"/>
      <c r="F3329" s="29"/>
      <c r="G3329" s="29"/>
      <c r="H3329" s="35"/>
    </row>
    <row r="3330" spans="1:8" x14ac:dyDescent="0.2">
      <c r="A3330"/>
      <c r="B3330"/>
      <c r="C3330"/>
      <c r="D3330"/>
      <c r="E3330"/>
      <c r="F3330" s="29"/>
      <c r="G3330" s="29"/>
      <c r="H3330" s="35"/>
    </row>
    <row r="3331" spans="1:8" x14ac:dyDescent="0.2">
      <c r="A3331"/>
      <c r="B3331"/>
      <c r="C3331"/>
      <c r="D3331"/>
      <c r="E3331"/>
      <c r="F3331" s="29"/>
      <c r="G3331" s="29"/>
      <c r="H3331" s="35"/>
    </row>
    <row r="3332" spans="1:8" x14ac:dyDescent="0.2">
      <c r="A3332"/>
      <c r="B3332"/>
      <c r="C3332"/>
      <c r="D3332"/>
      <c r="E3332"/>
      <c r="F3332" s="29"/>
      <c r="G3332" s="29"/>
      <c r="H3332" s="35"/>
    </row>
    <row r="3333" spans="1:8" x14ac:dyDescent="0.2">
      <c r="A3333"/>
      <c r="B3333"/>
      <c r="C3333"/>
      <c r="D3333"/>
      <c r="E3333"/>
      <c r="F3333" s="29"/>
      <c r="G3333" s="29"/>
      <c r="H3333" s="35"/>
    </row>
    <row r="3334" spans="1:8" x14ac:dyDescent="0.2">
      <c r="A3334"/>
      <c r="B3334"/>
      <c r="C3334"/>
      <c r="D3334"/>
      <c r="E3334"/>
      <c r="F3334" s="29"/>
      <c r="G3334" s="29"/>
      <c r="H3334" s="35"/>
    </row>
    <row r="3335" spans="1:8" x14ac:dyDescent="0.2">
      <c r="A3335"/>
      <c r="B3335"/>
      <c r="C3335"/>
      <c r="D3335"/>
      <c r="E3335"/>
      <c r="F3335" s="29"/>
      <c r="G3335" s="29"/>
      <c r="H3335" s="35"/>
    </row>
    <row r="3336" spans="1:8" x14ac:dyDescent="0.2">
      <c r="A3336"/>
      <c r="B3336"/>
      <c r="C3336"/>
      <c r="D3336"/>
      <c r="E3336"/>
      <c r="F3336" s="29"/>
      <c r="G3336" s="29"/>
      <c r="H3336" s="35"/>
    </row>
    <row r="3337" spans="1:8" x14ac:dyDescent="0.2">
      <c r="A3337"/>
      <c r="B3337"/>
      <c r="C3337"/>
      <c r="D3337"/>
      <c r="E3337"/>
      <c r="F3337" s="29"/>
      <c r="G3337" s="29"/>
      <c r="H3337" s="35"/>
    </row>
    <row r="3338" spans="1:8" x14ac:dyDescent="0.2">
      <c r="A3338"/>
      <c r="B3338"/>
      <c r="C3338"/>
      <c r="D3338"/>
      <c r="E3338"/>
      <c r="F3338" s="29"/>
      <c r="G3338" s="29"/>
      <c r="H3338" s="35"/>
    </row>
    <row r="3339" spans="1:8" x14ac:dyDescent="0.2">
      <c r="A3339"/>
      <c r="B3339"/>
      <c r="C3339"/>
      <c r="D3339"/>
      <c r="E3339"/>
      <c r="F3339" s="29"/>
      <c r="G3339" s="29"/>
      <c r="H3339" s="35"/>
    </row>
    <row r="3340" spans="1:8" x14ac:dyDescent="0.2">
      <c r="A3340"/>
      <c r="B3340"/>
      <c r="C3340"/>
      <c r="D3340"/>
      <c r="E3340"/>
      <c r="F3340" s="29"/>
      <c r="G3340" s="29"/>
      <c r="H3340" s="35"/>
    </row>
    <row r="3341" spans="1:8" x14ac:dyDescent="0.2">
      <c r="A3341"/>
      <c r="B3341"/>
      <c r="C3341"/>
      <c r="D3341"/>
      <c r="E3341"/>
      <c r="F3341" s="29"/>
      <c r="G3341" s="29"/>
      <c r="H3341" s="35"/>
    </row>
    <row r="3342" spans="1:8" x14ac:dyDescent="0.2">
      <c r="A3342"/>
      <c r="B3342"/>
      <c r="C3342"/>
      <c r="D3342"/>
      <c r="E3342"/>
      <c r="F3342" s="29"/>
      <c r="G3342" s="29"/>
      <c r="H3342" s="35"/>
    </row>
    <row r="3343" spans="1:8" x14ac:dyDescent="0.2">
      <c r="A3343"/>
      <c r="B3343"/>
      <c r="C3343"/>
      <c r="D3343"/>
      <c r="E3343"/>
      <c r="F3343" s="29"/>
      <c r="G3343" s="29"/>
      <c r="H3343" s="35"/>
    </row>
    <row r="3344" spans="1:8" x14ac:dyDescent="0.2">
      <c r="A3344"/>
      <c r="B3344"/>
      <c r="C3344"/>
      <c r="D3344"/>
      <c r="E3344"/>
      <c r="F3344" s="29"/>
      <c r="G3344" s="29"/>
      <c r="H3344" s="35"/>
    </row>
    <row r="3345" spans="1:8" x14ac:dyDescent="0.2">
      <c r="A3345"/>
      <c r="B3345"/>
      <c r="C3345"/>
      <c r="D3345"/>
      <c r="E3345"/>
      <c r="F3345" s="29"/>
      <c r="G3345" s="29"/>
      <c r="H3345" s="35"/>
    </row>
    <row r="3346" spans="1:8" x14ac:dyDescent="0.2">
      <c r="A3346"/>
      <c r="B3346"/>
      <c r="C3346"/>
      <c r="D3346"/>
      <c r="E3346"/>
      <c r="F3346" s="29"/>
      <c r="G3346" s="29"/>
      <c r="H3346" s="35"/>
    </row>
    <row r="3347" spans="1:8" x14ac:dyDescent="0.2">
      <c r="A3347"/>
      <c r="B3347"/>
      <c r="C3347"/>
      <c r="D3347"/>
      <c r="E3347"/>
      <c r="F3347" s="29"/>
      <c r="G3347" s="29"/>
      <c r="H3347" s="35"/>
    </row>
    <row r="3348" spans="1:8" x14ac:dyDescent="0.2">
      <c r="A3348"/>
      <c r="B3348"/>
      <c r="C3348"/>
      <c r="D3348"/>
      <c r="E3348"/>
      <c r="F3348" s="29"/>
      <c r="G3348" s="29"/>
      <c r="H3348" s="35"/>
    </row>
    <row r="3349" spans="1:8" x14ac:dyDescent="0.2">
      <c r="A3349"/>
      <c r="B3349"/>
      <c r="C3349"/>
      <c r="D3349"/>
      <c r="E3349"/>
      <c r="F3349" s="29"/>
      <c r="G3349" s="29"/>
      <c r="H3349" s="35"/>
    </row>
    <row r="3350" spans="1:8" x14ac:dyDescent="0.2">
      <c r="A3350"/>
      <c r="B3350"/>
      <c r="C3350"/>
      <c r="D3350"/>
      <c r="E3350"/>
      <c r="F3350" s="29"/>
      <c r="G3350" s="29"/>
      <c r="H3350" s="35"/>
    </row>
    <row r="3351" spans="1:8" x14ac:dyDescent="0.2">
      <c r="A3351"/>
      <c r="B3351"/>
      <c r="C3351"/>
      <c r="D3351"/>
      <c r="E3351"/>
      <c r="F3351" s="29"/>
      <c r="G3351" s="29"/>
      <c r="H3351" s="35"/>
    </row>
    <row r="3352" spans="1:8" x14ac:dyDescent="0.2">
      <c r="A3352"/>
      <c r="B3352"/>
      <c r="C3352"/>
      <c r="D3352"/>
      <c r="E3352"/>
      <c r="F3352" s="29"/>
      <c r="G3352" s="29"/>
      <c r="H3352" s="35"/>
    </row>
    <row r="3353" spans="1:8" x14ac:dyDescent="0.2">
      <c r="A3353"/>
      <c r="B3353"/>
      <c r="C3353"/>
      <c r="D3353"/>
      <c r="E3353"/>
      <c r="F3353" s="29"/>
      <c r="G3353" s="29"/>
      <c r="H3353" s="35"/>
    </row>
    <row r="3354" spans="1:8" x14ac:dyDescent="0.2">
      <c r="A3354"/>
      <c r="B3354"/>
      <c r="C3354"/>
      <c r="D3354"/>
      <c r="E3354"/>
      <c r="F3354" s="29"/>
      <c r="G3354" s="29"/>
      <c r="H3354" s="35"/>
    </row>
    <row r="3355" spans="1:8" x14ac:dyDescent="0.2">
      <c r="A3355"/>
      <c r="B3355"/>
      <c r="C3355"/>
      <c r="D3355"/>
      <c r="E3355"/>
      <c r="F3355" s="29"/>
      <c r="G3355" s="29"/>
      <c r="H3355" s="35"/>
    </row>
    <row r="3356" spans="1:8" x14ac:dyDescent="0.2">
      <c r="A3356"/>
      <c r="B3356"/>
      <c r="C3356"/>
      <c r="D3356"/>
      <c r="E3356"/>
      <c r="F3356" s="29"/>
      <c r="G3356" s="29"/>
      <c r="H3356" s="35"/>
    </row>
    <row r="3357" spans="1:8" x14ac:dyDescent="0.2">
      <c r="A3357"/>
      <c r="B3357"/>
      <c r="C3357"/>
      <c r="D3357"/>
      <c r="E3357"/>
      <c r="F3357" s="29"/>
      <c r="G3357" s="29"/>
      <c r="H3357" s="35"/>
    </row>
    <row r="3358" spans="1:8" x14ac:dyDescent="0.2">
      <c r="A3358"/>
      <c r="B3358"/>
      <c r="C3358"/>
      <c r="D3358"/>
      <c r="E3358"/>
      <c r="F3358" s="29"/>
      <c r="G3358" s="29"/>
      <c r="H3358" s="35"/>
    </row>
    <row r="3359" spans="1:8" x14ac:dyDescent="0.2">
      <c r="A3359"/>
      <c r="B3359"/>
      <c r="C3359"/>
      <c r="D3359"/>
      <c r="E3359"/>
      <c r="F3359" s="29"/>
      <c r="G3359" s="29"/>
      <c r="H3359" s="35"/>
    </row>
    <row r="3360" spans="1:8" x14ac:dyDescent="0.2">
      <c r="A3360"/>
      <c r="B3360"/>
      <c r="C3360"/>
      <c r="D3360"/>
      <c r="E3360"/>
      <c r="F3360" s="29"/>
      <c r="G3360" s="29"/>
      <c r="H3360" s="35"/>
    </row>
    <row r="3361" spans="1:8" x14ac:dyDescent="0.2">
      <c r="A3361"/>
      <c r="B3361"/>
      <c r="C3361"/>
      <c r="D3361"/>
      <c r="E3361"/>
      <c r="F3361" s="29"/>
      <c r="G3361" s="29"/>
      <c r="H3361" s="35"/>
    </row>
    <row r="3362" spans="1:8" x14ac:dyDescent="0.2">
      <c r="A3362"/>
      <c r="B3362"/>
      <c r="C3362"/>
      <c r="D3362"/>
      <c r="E3362"/>
      <c r="F3362" s="29"/>
      <c r="G3362" s="29"/>
      <c r="H3362" s="35"/>
    </row>
    <row r="3363" spans="1:8" x14ac:dyDescent="0.2">
      <c r="A3363"/>
      <c r="B3363"/>
      <c r="C3363"/>
      <c r="D3363"/>
      <c r="E3363"/>
      <c r="F3363" s="29"/>
      <c r="G3363" s="29"/>
      <c r="H3363" s="35"/>
    </row>
    <row r="3364" spans="1:8" x14ac:dyDescent="0.2">
      <c r="A3364"/>
      <c r="B3364"/>
      <c r="C3364"/>
      <c r="D3364"/>
      <c r="E3364"/>
      <c r="F3364" s="29"/>
      <c r="G3364" s="29"/>
      <c r="H3364" s="35"/>
    </row>
    <row r="3365" spans="1:8" x14ac:dyDescent="0.2">
      <c r="A3365"/>
      <c r="B3365"/>
      <c r="C3365"/>
      <c r="D3365"/>
      <c r="E3365"/>
      <c r="F3365" s="29"/>
      <c r="G3365" s="29"/>
      <c r="H3365" s="35"/>
    </row>
    <row r="3366" spans="1:8" x14ac:dyDescent="0.2">
      <c r="A3366"/>
      <c r="B3366"/>
      <c r="C3366"/>
      <c r="D3366"/>
      <c r="E3366"/>
      <c r="F3366" s="29"/>
      <c r="G3366" s="29"/>
      <c r="H3366" s="35"/>
    </row>
    <row r="3367" spans="1:8" x14ac:dyDescent="0.2">
      <c r="A3367"/>
      <c r="B3367"/>
      <c r="C3367"/>
      <c r="D3367"/>
      <c r="E3367"/>
      <c r="F3367" s="29"/>
      <c r="G3367" s="29"/>
      <c r="H3367" s="35"/>
    </row>
    <row r="3368" spans="1:8" x14ac:dyDescent="0.2">
      <c r="A3368"/>
      <c r="B3368"/>
      <c r="C3368"/>
      <c r="D3368"/>
      <c r="E3368"/>
      <c r="F3368" s="29"/>
      <c r="G3368" s="29"/>
      <c r="H3368" s="35"/>
    </row>
    <row r="3369" spans="1:8" x14ac:dyDescent="0.2">
      <c r="A3369"/>
      <c r="B3369"/>
      <c r="C3369"/>
      <c r="D3369"/>
      <c r="E3369"/>
      <c r="F3369" s="29"/>
      <c r="G3369" s="29"/>
      <c r="H3369" s="35"/>
    </row>
    <row r="3370" spans="1:8" x14ac:dyDescent="0.2">
      <c r="A3370"/>
      <c r="B3370"/>
      <c r="C3370"/>
      <c r="D3370"/>
      <c r="E3370"/>
      <c r="F3370" s="29"/>
      <c r="G3370" s="29"/>
      <c r="H3370" s="35"/>
    </row>
    <row r="3371" spans="1:8" x14ac:dyDescent="0.2">
      <c r="A3371"/>
      <c r="B3371"/>
      <c r="C3371"/>
      <c r="D3371"/>
      <c r="E3371"/>
      <c r="F3371" s="29"/>
      <c r="G3371" s="29"/>
      <c r="H3371" s="35"/>
    </row>
    <row r="3372" spans="1:8" x14ac:dyDescent="0.2">
      <c r="A3372"/>
      <c r="B3372"/>
      <c r="C3372"/>
      <c r="D3372"/>
      <c r="E3372"/>
      <c r="F3372" s="29"/>
      <c r="G3372" s="29"/>
      <c r="H3372" s="35"/>
    </row>
    <row r="3373" spans="1:8" x14ac:dyDescent="0.2">
      <c r="A3373"/>
      <c r="B3373"/>
      <c r="C3373"/>
      <c r="D3373"/>
      <c r="E3373"/>
      <c r="F3373" s="29"/>
      <c r="G3373" s="29"/>
      <c r="H3373" s="35"/>
    </row>
    <row r="3374" spans="1:8" x14ac:dyDescent="0.2">
      <c r="A3374"/>
      <c r="B3374"/>
      <c r="C3374"/>
      <c r="D3374"/>
      <c r="E3374"/>
      <c r="F3374" s="29"/>
      <c r="G3374" s="29"/>
      <c r="H3374" s="35"/>
    </row>
    <row r="3375" spans="1:8" x14ac:dyDescent="0.2">
      <c r="A3375"/>
      <c r="B3375"/>
      <c r="C3375"/>
      <c r="D3375"/>
      <c r="E3375"/>
      <c r="F3375" s="29"/>
      <c r="G3375" s="29"/>
      <c r="H3375" s="35"/>
    </row>
    <row r="3376" spans="1:8" x14ac:dyDescent="0.2">
      <c r="A3376"/>
      <c r="B3376"/>
      <c r="C3376"/>
      <c r="D3376"/>
      <c r="E3376"/>
      <c r="F3376" s="29"/>
      <c r="G3376" s="29"/>
      <c r="H3376" s="35"/>
    </row>
    <row r="3377" spans="1:8" x14ac:dyDescent="0.2">
      <c r="A3377"/>
      <c r="B3377"/>
      <c r="C3377"/>
      <c r="D3377"/>
      <c r="E3377"/>
      <c r="F3377" s="29"/>
      <c r="G3377" s="29"/>
      <c r="H3377" s="35"/>
    </row>
    <row r="3378" spans="1:8" x14ac:dyDescent="0.2">
      <c r="A3378"/>
      <c r="B3378"/>
      <c r="C3378"/>
      <c r="D3378"/>
      <c r="E3378"/>
      <c r="F3378" s="29"/>
      <c r="G3378" s="29"/>
      <c r="H3378" s="35"/>
    </row>
    <row r="3379" spans="1:8" x14ac:dyDescent="0.2">
      <c r="A3379"/>
      <c r="B3379"/>
      <c r="C3379"/>
      <c r="D3379"/>
      <c r="E3379"/>
      <c r="F3379" s="29"/>
      <c r="G3379" s="29"/>
      <c r="H3379" s="35"/>
    </row>
    <row r="3380" spans="1:8" x14ac:dyDescent="0.2">
      <c r="A3380"/>
      <c r="B3380"/>
      <c r="C3380"/>
      <c r="D3380"/>
      <c r="E3380"/>
      <c r="F3380" s="29"/>
      <c r="G3380" s="29"/>
      <c r="H3380" s="35"/>
    </row>
    <row r="3381" spans="1:8" x14ac:dyDescent="0.2">
      <c r="A3381"/>
      <c r="B3381"/>
      <c r="C3381"/>
      <c r="D3381"/>
      <c r="E3381"/>
      <c r="F3381" s="29"/>
      <c r="G3381" s="29"/>
      <c r="H3381" s="35"/>
    </row>
    <row r="3382" spans="1:8" x14ac:dyDescent="0.2">
      <c r="A3382"/>
      <c r="B3382"/>
      <c r="C3382"/>
      <c r="D3382"/>
      <c r="E3382"/>
      <c r="F3382" s="29"/>
      <c r="G3382" s="29"/>
      <c r="H3382" s="35"/>
    </row>
    <row r="3383" spans="1:8" x14ac:dyDescent="0.2">
      <c r="A3383"/>
      <c r="B3383"/>
      <c r="C3383"/>
      <c r="D3383"/>
      <c r="E3383"/>
      <c r="F3383" s="29"/>
      <c r="G3383" s="29"/>
      <c r="H3383" s="35"/>
    </row>
    <row r="3384" spans="1:8" x14ac:dyDescent="0.2">
      <c r="A3384"/>
      <c r="B3384"/>
      <c r="C3384"/>
      <c r="D3384"/>
      <c r="E3384"/>
      <c r="F3384" s="29"/>
      <c r="G3384" s="29"/>
      <c r="H3384" s="35"/>
    </row>
    <row r="3385" spans="1:8" x14ac:dyDescent="0.2">
      <c r="A3385"/>
      <c r="B3385"/>
      <c r="C3385"/>
      <c r="D3385"/>
      <c r="E3385"/>
      <c r="F3385" s="29"/>
      <c r="G3385" s="29"/>
      <c r="H3385" s="35"/>
    </row>
    <row r="3386" spans="1:8" x14ac:dyDescent="0.2">
      <c r="A3386"/>
      <c r="B3386"/>
      <c r="C3386"/>
      <c r="D3386"/>
      <c r="E3386"/>
      <c r="F3386" s="29"/>
      <c r="G3386" s="29"/>
      <c r="H3386" s="35"/>
    </row>
    <row r="3387" spans="1:8" x14ac:dyDescent="0.2">
      <c r="A3387"/>
      <c r="B3387"/>
      <c r="C3387"/>
      <c r="D3387"/>
      <c r="E3387"/>
      <c r="F3387" s="29"/>
      <c r="G3387" s="29"/>
      <c r="H3387" s="35"/>
    </row>
    <row r="3388" spans="1:8" x14ac:dyDescent="0.2">
      <c r="A3388"/>
      <c r="B3388"/>
      <c r="C3388"/>
      <c r="D3388"/>
      <c r="E3388"/>
      <c r="F3388" s="29"/>
      <c r="G3388" s="29"/>
      <c r="H3388" s="35"/>
    </row>
    <row r="3389" spans="1:8" x14ac:dyDescent="0.2">
      <c r="A3389"/>
      <c r="B3389"/>
      <c r="C3389"/>
      <c r="D3389"/>
      <c r="E3389"/>
      <c r="F3389" s="29"/>
      <c r="G3389" s="29"/>
      <c r="H3389" s="35"/>
    </row>
    <row r="3390" spans="1:8" x14ac:dyDescent="0.2">
      <c r="A3390"/>
      <c r="B3390"/>
      <c r="C3390"/>
      <c r="D3390"/>
      <c r="E3390"/>
      <c r="F3390" s="29"/>
      <c r="G3390" s="29"/>
      <c r="H3390" s="35"/>
    </row>
    <row r="3391" spans="1:8" x14ac:dyDescent="0.2">
      <c r="A3391"/>
      <c r="B3391"/>
      <c r="C3391"/>
      <c r="D3391"/>
      <c r="E3391"/>
      <c r="F3391" s="29"/>
      <c r="G3391" s="29"/>
      <c r="H3391" s="35"/>
    </row>
    <row r="3392" spans="1:8" x14ac:dyDescent="0.2">
      <c r="A3392"/>
      <c r="B3392"/>
      <c r="C3392"/>
      <c r="D3392"/>
      <c r="E3392"/>
      <c r="F3392" s="29"/>
      <c r="G3392" s="29"/>
      <c r="H3392" s="35"/>
    </row>
    <row r="3393" spans="1:8" x14ac:dyDescent="0.2">
      <c r="A3393"/>
      <c r="B3393"/>
      <c r="C3393"/>
      <c r="D3393"/>
      <c r="E3393"/>
      <c r="F3393" s="29"/>
      <c r="G3393" s="29"/>
      <c r="H3393" s="35"/>
    </row>
    <row r="3394" spans="1:8" x14ac:dyDescent="0.2">
      <c r="A3394"/>
      <c r="B3394"/>
      <c r="C3394"/>
      <c r="D3394"/>
      <c r="E3394"/>
      <c r="F3394" s="29"/>
      <c r="G3394" s="29"/>
      <c r="H3394" s="35"/>
    </row>
    <row r="3395" spans="1:8" x14ac:dyDescent="0.2">
      <c r="A3395"/>
      <c r="B3395"/>
      <c r="C3395"/>
      <c r="D3395"/>
      <c r="E3395"/>
      <c r="F3395" s="29"/>
      <c r="G3395" s="29"/>
      <c r="H3395" s="35"/>
    </row>
    <row r="3396" spans="1:8" x14ac:dyDescent="0.2">
      <c r="A3396"/>
      <c r="B3396"/>
      <c r="C3396"/>
      <c r="D3396"/>
      <c r="E3396"/>
      <c r="F3396" s="29"/>
      <c r="G3396" s="29"/>
      <c r="H3396" s="35"/>
    </row>
    <row r="3397" spans="1:8" x14ac:dyDescent="0.2">
      <c r="A3397"/>
      <c r="B3397"/>
      <c r="C3397"/>
      <c r="D3397"/>
      <c r="E3397"/>
      <c r="F3397" s="29"/>
      <c r="G3397" s="29"/>
      <c r="H3397" s="35"/>
    </row>
    <row r="3398" spans="1:8" x14ac:dyDescent="0.2">
      <c r="A3398"/>
      <c r="B3398"/>
      <c r="C3398"/>
      <c r="D3398"/>
      <c r="E3398"/>
      <c r="F3398" s="29"/>
      <c r="G3398" s="29"/>
      <c r="H3398" s="35"/>
    </row>
    <row r="3399" spans="1:8" x14ac:dyDescent="0.2">
      <c r="A3399"/>
      <c r="B3399"/>
      <c r="C3399"/>
      <c r="D3399"/>
      <c r="E3399"/>
      <c r="F3399" s="29"/>
      <c r="G3399" s="29"/>
      <c r="H3399" s="35"/>
    </row>
    <row r="3400" spans="1:8" x14ac:dyDescent="0.2">
      <c r="A3400"/>
      <c r="B3400"/>
      <c r="C3400"/>
      <c r="D3400"/>
      <c r="E3400"/>
      <c r="F3400" s="29"/>
      <c r="G3400" s="29"/>
      <c r="H3400" s="35"/>
    </row>
    <row r="3401" spans="1:8" x14ac:dyDescent="0.2">
      <c r="A3401"/>
      <c r="B3401"/>
      <c r="C3401"/>
      <c r="D3401"/>
      <c r="E3401"/>
      <c r="F3401" s="29"/>
      <c r="G3401" s="29"/>
      <c r="H3401" s="35"/>
    </row>
    <row r="3402" spans="1:8" x14ac:dyDescent="0.2">
      <c r="A3402"/>
      <c r="B3402"/>
      <c r="C3402"/>
      <c r="D3402"/>
      <c r="E3402"/>
      <c r="F3402" s="29"/>
      <c r="G3402" s="29"/>
      <c r="H3402" s="35"/>
    </row>
    <row r="3403" spans="1:8" x14ac:dyDescent="0.2">
      <c r="A3403"/>
      <c r="B3403"/>
      <c r="C3403"/>
      <c r="D3403"/>
      <c r="E3403"/>
      <c r="F3403" s="29"/>
      <c r="G3403" s="29"/>
      <c r="H3403" s="35"/>
    </row>
    <row r="3404" spans="1:8" x14ac:dyDescent="0.2">
      <c r="A3404"/>
      <c r="B3404"/>
      <c r="C3404"/>
      <c r="D3404"/>
      <c r="E3404"/>
      <c r="F3404" s="29"/>
      <c r="G3404" s="29"/>
      <c r="H3404" s="35"/>
    </row>
    <row r="3405" spans="1:8" x14ac:dyDescent="0.2">
      <c r="A3405"/>
      <c r="B3405"/>
      <c r="C3405"/>
      <c r="D3405"/>
      <c r="E3405"/>
      <c r="F3405" s="29"/>
      <c r="G3405" s="29"/>
      <c r="H3405" s="35"/>
    </row>
    <row r="3406" spans="1:8" x14ac:dyDescent="0.2">
      <c r="A3406"/>
      <c r="B3406"/>
      <c r="C3406"/>
      <c r="D3406"/>
      <c r="E3406"/>
      <c r="F3406" s="29"/>
      <c r="G3406" s="29"/>
      <c r="H3406" s="35"/>
    </row>
    <row r="3407" spans="1:8" x14ac:dyDescent="0.2">
      <c r="A3407"/>
      <c r="B3407"/>
      <c r="C3407"/>
      <c r="D3407"/>
      <c r="E3407"/>
      <c r="F3407" s="29"/>
      <c r="G3407" s="29"/>
      <c r="H3407" s="35"/>
    </row>
    <row r="3408" spans="1:8" x14ac:dyDescent="0.2">
      <c r="A3408"/>
      <c r="B3408"/>
      <c r="C3408"/>
      <c r="D3408"/>
      <c r="E3408"/>
      <c r="F3408" s="29"/>
      <c r="G3408" s="29"/>
      <c r="H3408" s="35"/>
    </row>
    <row r="3409" spans="1:8" x14ac:dyDescent="0.2">
      <c r="A3409"/>
      <c r="B3409"/>
      <c r="C3409"/>
      <c r="D3409"/>
      <c r="E3409"/>
      <c r="F3409" s="29"/>
      <c r="G3409" s="29"/>
      <c r="H3409" s="35"/>
    </row>
    <row r="3410" spans="1:8" x14ac:dyDescent="0.2">
      <c r="A3410"/>
      <c r="B3410"/>
      <c r="C3410"/>
      <c r="D3410"/>
      <c r="E3410"/>
      <c r="F3410" s="29"/>
      <c r="G3410" s="29"/>
      <c r="H3410" s="35"/>
    </row>
    <row r="3411" spans="1:8" x14ac:dyDescent="0.2">
      <c r="A3411"/>
      <c r="B3411"/>
      <c r="C3411"/>
      <c r="D3411"/>
      <c r="E3411"/>
      <c r="F3411" s="29"/>
      <c r="G3411" s="29"/>
      <c r="H3411" s="35"/>
    </row>
    <row r="3412" spans="1:8" x14ac:dyDescent="0.2">
      <c r="A3412"/>
      <c r="B3412"/>
      <c r="C3412"/>
      <c r="D3412"/>
      <c r="E3412"/>
      <c r="F3412" s="29"/>
      <c r="G3412" s="29"/>
      <c r="H3412" s="35"/>
    </row>
    <row r="3413" spans="1:8" x14ac:dyDescent="0.2">
      <c r="A3413"/>
      <c r="B3413"/>
      <c r="C3413"/>
      <c r="D3413"/>
      <c r="E3413"/>
      <c r="F3413" s="29"/>
      <c r="G3413" s="29"/>
      <c r="H3413" s="35"/>
    </row>
    <row r="3414" spans="1:8" x14ac:dyDescent="0.2">
      <c r="A3414"/>
      <c r="B3414"/>
      <c r="C3414"/>
      <c r="D3414"/>
      <c r="E3414"/>
      <c r="F3414" s="29"/>
      <c r="G3414" s="29"/>
      <c r="H3414" s="35"/>
    </row>
    <row r="3415" spans="1:8" x14ac:dyDescent="0.2">
      <c r="A3415"/>
      <c r="B3415"/>
      <c r="C3415"/>
      <c r="D3415"/>
      <c r="E3415"/>
      <c r="F3415" s="29"/>
      <c r="G3415" s="29"/>
      <c r="H3415" s="35"/>
    </row>
    <row r="3416" spans="1:8" x14ac:dyDescent="0.2">
      <c r="A3416"/>
      <c r="B3416"/>
      <c r="C3416"/>
      <c r="D3416"/>
      <c r="E3416"/>
      <c r="F3416" s="29"/>
      <c r="G3416" s="29"/>
      <c r="H3416" s="35"/>
    </row>
    <row r="3417" spans="1:8" x14ac:dyDescent="0.2">
      <c r="A3417"/>
      <c r="B3417"/>
      <c r="C3417"/>
      <c r="D3417"/>
      <c r="E3417"/>
      <c r="F3417" s="29"/>
      <c r="G3417" s="29"/>
      <c r="H3417" s="35"/>
    </row>
    <row r="3418" spans="1:8" x14ac:dyDescent="0.2">
      <c r="A3418"/>
      <c r="B3418"/>
      <c r="C3418"/>
      <c r="D3418"/>
      <c r="E3418"/>
      <c r="F3418" s="29"/>
      <c r="G3418" s="29"/>
      <c r="H3418" s="35"/>
    </row>
    <row r="3419" spans="1:8" x14ac:dyDescent="0.2">
      <c r="A3419"/>
      <c r="B3419"/>
      <c r="C3419"/>
      <c r="D3419"/>
      <c r="E3419"/>
      <c r="F3419" s="29"/>
      <c r="G3419" s="29"/>
      <c r="H3419" s="35"/>
    </row>
    <row r="3420" spans="1:8" x14ac:dyDescent="0.2">
      <c r="A3420"/>
      <c r="B3420"/>
      <c r="C3420"/>
      <c r="D3420"/>
      <c r="E3420"/>
      <c r="F3420" s="29"/>
      <c r="G3420" s="29"/>
      <c r="H3420" s="35"/>
    </row>
    <row r="3421" spans="1:8" x14ac:dyDescent="0.2">
      <c r="A3421"/>
      <c r="B3421"/>
      <c r="C3421"/>
      <c r="D3421"/>
      <c r="E3421"/>
      <c r="F3421" s="29"/>
      <c r="G3421" s="29"/>
      <c r="H3421" s="35"/>
    </row>
    <row r="3422" spans="1:8" x14ac:dyDescent="0.2">
      <c r="A3422"/>
      <c r="B3422"/>
      <c r="C3422"/>
      <c r="D3422"/>
      <c r="E3422"/>
      <c r="F3422" s="29"/>
      <c r="G3422" s="29"/>
      <c r="H3422" s="35"/>
    </row>
    <row r="3423" spans="1:8" x14ac:dyDescent="0.2">
      <c r="A3423"/>
      <c r="B3423"/>
      <c r="C3423"/>
      <c r="D3423"/>
      <c r="E3423"/>
      <c r="F3423" s="29"/>
      <c r="G3423" s="29"/>
      <c r="H3423" s="35"/>
    </row>
    <row r="3424" spans="1:8" x14ac:dyDescent="0.2">
      <c r="A3424"/>
      <c r="B3424"/>
      <c r="C3424"/>
      <c r="D3424"/>
      <c r="E3424"/>
      <c r="F3424" s="29"/>
      <c r="G3424" s="29"/>
      <c r="H3424" s="35"/>
    </row>
    <row r="3425" spans="1:8" x14ac:dyDescent="0.2">
      <c r="A3425"/>
      <c r="B3425"/>
      <c r="C3425"/>
      <c r="D3425"/>
      <c r="E3425"/>
      <c r="F3425" s="29"/>
      <c r="G3425" s="29"/>
      <c r="H3425" s="35"/>
    </row>
    <row r="3426" spans="1:8" x14ac:dyDescent="0.2">
      <c r="A3426"/>
      <c r="B3426"/>
      <c r="C3426"/>
      <c r="D3426"/>
      <c r="E3426"/>
      <c r="F3426" s="29"/>
      <c r="G3426" s="29"/>
      <c r="H3426" s="35"/>
    </row>
    <row r="3427" spans="1:8" x14ac:dyDescent="0.2">
      <c r="A3427"/>
      <c r="B3427"/>
      <c r="C3427"/>
      <c r="D3427"/>
      <c r="E3427"/>
      <c r="F3427" s="29"/>
      <c r="G3427" s="29"/>
      <c r="H3427" s="35"/>
    </row>
    <row r="3428" spans="1:8" x14ac:dyDescent="0.2">
      <c r="A3428"/>
      <c r="B3428"/>
      <c r="C3428"/>
      <c r="D3428"/>
      <c r="E3428"/>
      <c r="F3428" s="29"/>
      <c r="G3428" s="29"/>
      <c r="H3428" s="35"/>
    </row>
    <row r="3429" spans="1:8" x14ac:dyDescent="0.2">
      <c r="A3429"/>
      <c r="B3429"/>
      <c r="C3429"/>
      <c r="D3429"/>
      <c r="E3429"/>
      <c r="F3429" s="29"/>
      <c r="G3429" s="29"/>
      <c r="H3429" s="35"/>
    </row>
    <row r="3430" spans="1:8" x14ac:dyDescent="0.2">
      <c r="A3430"/>
      <c r="B3430"/>
      <c r="C3430"/>
      <c r="D3430"/>
      <c r="E3430"/>
      <c r="F3430" s="29"/>
      <c r="G3430" s="29"/>
      <c r="H3430" s="35"/>
    </row>
    <row r="3431" spans="1:8" x14ac:dyDescent="0.2">
      <c r="A3431"/>
      <c r="B3431"/>
      <c r="C3431"/>
      <c r="D3431"/>
      <c r="E3431"/>
      <c r="F3431" s="29"/>
      <c r="G3431" s="29"/>
      <c r="H3431" s="35"/>
    </row>
    <row r="3432" spans="1:8" x14ac:dyDescent="0.2">
      <c r="A3432"/>
      <c r="B3432"/>
      <c r="C3432"/>
      <c r="D3432"/>
      <c r="E3432"/>
      <c r="F3432" s="29"/>
      <c r="G3432" s="29"/>
      <c r="H3432" s="35"/>
    </row>
    <row r="3433" spans="1:8" x14ac:dyDescent="0.2">
      <c r="A3433"/>
      <c r="B3433"/>
      <c r="C3433"/>
      <c r="D3433"/>
      <c r="E3433"/>
      <c r="F3433" s="29"/>
      <c r="G3433" s="29"/>
      <c r="H3433" s="35"/>
    </row>
    <row r="3434" spans="1:8" x14ac:dyDescent="0.2">
      <c r="A3434"/>
      <c r="B3434"/>
      <c r="C3434"/>
      <c r="D3434"/>
      <c r="E3434"/>
      <c r="F3434" s="29"/>
      <c r="G3434" s="29"/>
      <c r="H3434" s="35"/>
    </row>
    <row r="3435" spans="1:8" x14ac:dyDescent="0.2">
      <c r="A3435"/>
      <c r="B3435"/>
      <c r="C3435"/>
      <c r="D3435"/>
      <c r="E3435"/>
      <c r="F3435" s="29"/>
      <c r="G3435" s="29"/>
      <c r="H3435" s="35"/>
    </row>
    <row r="3436" spans="1:8" x14ac:dyDescent="0.2">
      <c r="A3436"/>
      <c r="B3436"/>
      <c r="C3436"/>
      <c r="D3436"/>
      <c r="E3436"/>
      <c r="F3436" s="29"/>
      <c r="G3436" s="29"/>
      <c r="H3436" s="35"/>
    </row>
    <row r="3437" spans="1:8" x14ac:dyDescent="0.2">
      <c r="A3437"/>
      <c r="B3437"/>
      <c r="C3437"/>
      <c r="D3437"/>
      <c r="E3437"/>
      <c r="F3437" s="29"/>
      <c r="G3437" s="29"/>
      <c r="H3437" s="35"/>
    </row>
    <row r="3438" spans="1:8" x14ac:dyDescent="0.2">
      <c r="A3438"/>
      <c r="B3438"/>
      <c r="C3438"/>
      <c r="D3438"/>
      <c r="E3438"/>
      <c r="F3438" s="29"/>
      <c r="G3438" s="29"/>
      <c r="H3438" s="35"/>
    </row>
    <row r="3439" spans="1:8" x14ac:dyDescent="0.2">
      <c r="A3439"/>
      <c r="B3439"/>
      <c r="C3439"/>
      <c r="D3439"/>
      <c r="E3439"/>
      <c r="F3439" s="29"/>
      <c r="G3439" s="29"/>
      <c r="H3439" s="35"/>
    </row>
    <row r="3440" spans="1:8" x14ac:dyDescent="0.2">
      <c r="A3440"/>
      <c r="B3440"/>
      <c r="C3440"/>
      <c r="D3440"/>
      <c r="E3440"/>
      <c r="F3440" s="29"/>
      <c r="G3440" s="29"/>
      <c r="H3440" s="35"/>
    </row>
    <row r="3441" spans="1:8" x14ac:dyDescent="0.2">
      <c r="A3441"/>
      <c r="B3441"/>
      <c r="C3441"/>
      <c r="D3441"/>
      <c r="E3441"/>
      <c r="F3441" s="29"/>
      <c r="G3441" s="29"/>
      <c r="H3441" s="35"/>
    </row>
    <row r="3442" spans="1:8" x14ac:dyDescent="0.2">
      <c r="A3442"/>
      <c r="B3442"/>
      <c r="C3442"/>
      <c r="D3442"/>
      <c r="E3442"/>
      <c r="F3442" s="29"/>
      <c r="G3442" s="29"/>
      <c r="H3442" s="35"/>
    </row>
    <row r="3443" spans="1:8" x14ac:dyDescent="0.2">
      <c r="A3443"/>
      <c r="B3443"/>
      <c r="C3443"/>
      <c r="D3443"/>
      <c r="E3443"/>
      <c r="F3443" s="29"/>
      <c r="G3443" s="29"/>
      <c r="H3443" s="35"/>
    </row>
    <row r="3444" spans="1:8" x14ac:dyDescent="0.2">
      <c r="A3444"/>
      <c r="B3444"/>
      <c r="C3444"/>
      <c r="D3444"/>
      <c r="E3444"/>
      <c r="F3444" s="29"/>
      <c r="G3444" s="29"/>
      <c r="H3444" s="35"/>
    </row>
    <row r="3445" spans="1:8" x14ac:dyDescent="0.2">
      <c r="A3445"/>
      <c r="B3445"/>
      <c r="C3445"/>
      <c r="D3445"/>
      <c r="E3445"/>
      <c r="F3445" s="29"/>
      <c r="G3445" s="29"/>
      <c r="H3445" s="35"/>
    </row>
    <row r="3446" spans="1:8" x14ac:dyDescent="0.2">
      <c r="A3446"/>
      <c r="B3446"/>
      <c r="C3446"/>
      <c r="D3446"/>
      <c r="E3446"/>
      <c r="F3446" s="29"/>
      <c r="G3446" s="29"/>
      <c r="H3446" s="35"/>
    </row>
    <row r="3447" spans="1:8" x14ac:dyDescent="0.2">
      <c r="A3447"/>
      <c r="B3447"/>
      <c r="C3447"/>
      <c r="D3447"/>
      <c r="E3447"/>
      <c r="F3447" s="29"/>
      <c r="G3447" s="29"/>
      <c r="H3447" s="35"/>
    </row>
    <row r="3448" spans="1:8" x14ac:dyDescent="0.2">
      <c r="A3448"/>
      <c r="B3448"/>
      <c r="C3448"/>
      <c r="D3448"/>
      <c r="E3448"/>
      <c r="F3448" s="29"/>
      <c r="G3448" s="29"/>
      <c r="H3448" s="35"/>
    </row>
    <row r="3449" spans="1:8" x14ac:dyDescent="0.2">
      <c r="A3449"/>
      <c r="B3449"/>
      <c r="C3449"/>
      <c r="D3449"/>
      <c r="E3449"/>
      <c r="F3449" s="29"/>
      <c r="G3449" s="29"/>
      <c r="H3449" s="35"/>
    </row>
    <row r="3450" spans="1:8" x14ac:dyDescent="0.2">
      <c r="A3450"/>
      <c r="B3450"/>
      <c r="C3450"/>
      <c r="D3450"/>
      <c r="E3450"/>
      <c r="F3450" s="29"/>
      <c r="G3450" s="29"/>
      <c r="H3450" s="35"/>
    </row>
    <row r="3451" spans="1:8" x14ac:dyDescent="0.2">
      <c r="A3451"/>
      <c r="B3451"/>
      <c r="C3451"/>
      <c r="D3451"/>
      <c r="E3451"/>
      <c r="F3451" s="29"/>
      <c r="G3451" s="29"/>
      <c r="H3451" s="35"/>
    </row>
    <row r="3452" spans="1:8" x14ac:dyDescent="0.2">
      <c r="A3452"/>
      <c r="B3452"/>
      <c r="C3452"/>
      <c r="D3452"/>
      <c r="E3452"/>
      <c r="F3452" s="29"/>
      <c r="G3452" s="29"/>
      <c r="H3452" s="35"/>
    </row>
    <row r="3453" spans="1:8" x14ac:dyDescent="0.2">
      <c r="A3453"/>
      <c r="B3453"/>
      <c r="C3453"/>
      <c r="D3453"/>
      <c r="E3453"/>
      <c r="F3453" s="29"/>
      <c r="G3453" s="29"/>
      <c r="H3453" s="35"/>
    </row>
    <row r="3454" spans="1:8" x14ac:dyDescent="0.2">
      <c r="A3454"/>
      <c r="B3454"/>
      <c r="C3454"/>
      <c r="D3454"/>
      <c r="E3454"/>
      <c r="F3454" s="29"/>
      <c r="G3454" s="29"/>
      <c r="H3454" s="35"/>
    </row>
    <row r="3455" spans="1:8" x14ac:dyDescent="0.2">
      <c r="A3455"/>
      <c r="B3455"/>
      <c r="C3455"/>
      <c r="D3455"/>
      <c r="E3455"/>
      <c r="F3455" s="29"/>
      <c r="G3455" s="29"/>
      <c r="H3455" s="35"/>
    </row>
    <row r="3456" spans="1:8" x14ac:dyDescent="0.2">
      <c r="A3456"/>
      <c r="B3456"/>
      <c r="C3456"/>
      <c r="D3456"/>
      <c r="E3456"/>
      <c r="F3456" s="29"/>
      <c r="G3456" s="29"/>
      <c r="H3456" s="35"/>
    </row>
    <row r="3457" spans="1:8" x14ac:dyDescent="0.2">
      <c r="A3457"/>
      <c r="B3457"/>
      <c r="C3457"/>
      <c r="D3457"/>
      <c r="E3457"/>
      <c r="F3457" s="29"/>
      <c r="G3457" s="29"/>
      <c r="H3457" s="35"/>
    </row>
    <row r="3458" spans="1:8" x14ac:dyDescent="0.2">
      <c r="A3458"/>
      <c r="B3458"/>
      <c r="C3458"/>
      <c r="D3458"/>
      <c r="E3458"/>
      <c r="F3458" s="29"/>
      <c r="G3458" s="29"/>
      <c r="H3458" s="35"/>
    </row>
    <row r="3459" spans="1:8" x14ac:dyDescent="0.2">
      <c r="A3459"/>
      <c r="B3459"/>
      <c r="C3459"/>
      <c r="D3459"/>
      <c r="E3459"/>
      <c r="F3459" s="29"/>
      <c r="G3459" s="29"/>
      <c r="H3459" s="35"/>
    </row>
    <row r="3460" spans="1:8" x14ac:dyDescent="0.2">
      <c r="A3460"/>
      <c r="B3460"/>
      <c r="C3460"/>
      <c r="D3460"/>
      <c r="E3460"/>
      <c r="F3460" s="29"/>
      <c r="G3460" s="29"/>
      <c r="H3460" s="35"/>
    </row>
    <row r="3461" spans="1:8" x14ac:dyDescent="0.2">
      <c r="A3461"/>
      <c r="B3461"/>
      <c r="C3461"/>
      <c r="D3461"/>
      <c r="E3461"/>
      <c r="F3461" s="29"/>
      <c r="G3461" s="29"/>
      <c r="H3461" s="35"/>
    </row>
    <row r="3462" spans="1:8" x14ac:dyDescent="0.2">
      <c r="A3462"/>
      <c r="B3462"/>
      <c r="C3462"/>
      <c r="D3462"/>
      <c r="E3462"/>
      <c r="F3462" s="29"/>
      <c r="G3462" s="29"/>
      <c r="H3462" s="35"/>
    </row>
    <row r="3463" spans="1:8" x14ac:dyDescent="0.2">
      <c r="A3463"/>
      <c r="B3463"/>
      <c r="C3463"/>
      <c r="D3463"/>
      <c r="E3463"/>
      <c r="F3463" s="29"/>
      <c r="G3463" s="29"/>
      <c r="H3463" s="35"/>
    </row>
    <row r="3464" spans="1:8" x14ac:dyDescent="0.2">
      <c r="A3464"/>
      <c r="B3464"/>
      <c r="C3464"/>
      <c r="D3464"/>
      <c r="E3464"/>
      <c r="F3464" s="29"/>
      <c r="G3464" s="29"/>
      <c r="H3464" s="35"/>
    </row>
    <row r="3465" spans="1:8" x14ac:dyDescent="0.2">
      <c r="A3465"/>
      <c r="B3465"/>
      <c r="C3465"/>
      <c r="D3465"/>
      <c r="E3465"/>
      <c r="F3465" s="29"/>
      <c r="G3465" s="29"/>
      <c r="H3465" s="35"/>
    </row>
    <row r="3466" spans="1:8" x14ac:dyDescent="0.2">
      <c r="A3466"/>
      <c r="B3466"/>
      <c r="C3466"/>
      <c r="D3466"/>
      <c r="E3466"/>
      <c r="F3466" s="29"/>
      <c r="G3466" s="29"/>
      <c r="H3466" s="35"/>
    </row>
    <row r="3467" spans="1:8" x14ac:dyDescent="0.2">
      <c r="A3467"/>
      <c r="B3467"/>
      <c r="C3467"/>
      <c r="D3467"/>
      <c r="E3467"/>
      <c r="F3467" s="29"/>
      <c r="G3467" s="29"/>
      <c r="H3467" s="35"/>
    </row>
    <row r="3468" spans="1:8" x14ac:dyDescent="0.2">
      <c r="A3468"/>
      <c r="B3468"/>
      <c r="C3468"/>
      <c r="D3468"/>
      <c r="E3468"/>
      <c r="F3468" s="29"/>
      <c r="G3468" s="29"/>
      <c r="H3468" s="35"/>
    </row>
    <row r="3469" spans="1:8" x14ac:dyDescent="0.2">
      <c r="A3469"/>
      <c r="B3469"/>
      <c r="C3469"/>
      <c r="D3469"/>
      <c r="E3469"/>
      <c r="F3469" s="29"/>
      <c r="G3469" s="29"/>
      <c r="H3469" s="35"/>
    </row>
    <row r="3470" spans="1:8" x14ac:dyDescent="0.2">
      <c r="A3470"/>
      <c r="B3470"/>
      <c r="C3470"/>
      <c r="D3470"/>
      <c r="E3470"/>
      <c r="F3470" s="29"/>
      <c r="G3470" s="29"/>
      <c r="H3470" s="35"/>
    </row>
    <row r="3471" spans="1:8" x14ac:dyDescent="0.2">
      <c r="A3471"/>
      <c r="B3471"/>
      <c r="C3471"/>
      <c r="D3471"/>
      <c r="E3471"/>
      <c r="F3471" s="29"/>
      <c r="G3471" s="29"/>
      <c r="H3471" s="35"/>
    </row>
    <row r="3472" spans="1:8" x14ac:dyDescent="0.2">
      <c r="A3472"/>
      <c r="B3472"/>
      <c r="C3472"/>
      <c r="D3472"/>
      <c r="E3472"/>
      <c r="F3472" s="29"/>
      <c r="G3472" s="29"/>
      <c r="H3472" s="35"/>
    </row>
    <row r="3473" spans="1:8" x14ac:dyDescent="0.2">
      <c r="A3473"/>
      <c r="B3473"/>
      <c r="C3473"/>
      <c r="D3473"/>
      <c r="E3473"/>
      <c r="F3473" s="29"/>
      <c r="G3473" s="29"/>
      <c r="H3473" s="35"/>
    </row>
    <row r="3474" spans="1:8" x14ac:dyDescent="0.2">
      <c r="A3474"/>
      <c r="B3474"/>
      <c r="C3474"/>
      <c r="D3474"/>
      <c r="E3474"/>
      <c r="F3474" s="29"/>
      <c r="G3474" s="29"/>
      <c r="H3474" s="35"/>
    </row>
    <row r="3475" spans="1:8" x14ac:dyDescent="0.2">
      <c r="A3475"/>
      <c r="B3475"/>
      <c r="C3475"/>
      <c r="D3475"/>
      <c r="E3475"/>
      <c r="F3475" s="29"/>
      <c r="G3475" s="29"/>
      <c r="H3475" s="35"/>
    </row>
    <row r="3476" spans="1:8" x14ac:dyDescent="0.2">
      <c r="A3476"/>
      <c r="B3476"/>
      <c r="C3476"/>
      <c r="D3476"/>
      <c r="E3476"/>
      <c r="F3476" s="29"/>
      <c r="G3476" s="29"/>
      <c r="H3476" s="35"/>
    </row>
    <row r="3477" spans="1:8" x14ac:dyDescent="0.2">
      <c r="A3477"/>
      <c r="B3477"/>
      <c r="C3477"/>
      <c r="D3477"/>
      <c r="E3477"/>
      <c r="F3477" s="29"/>
      <c r="G3477" s="29"/>
      <c r="H3477" s="35"/>
    </row>
    <row r="3478" spans="1:8" x14ac:dyDescent="0.2">
      <c r="A3478"/>
      <c r="B3478"/>
      <c r="C3478"/>
      <c r="D3478"/>
      <c r="E3478"/>
      <c r="F3478" s="29"/>
      <c r="G3478" s="29"/>
      <c r="H3478" s="35"/>
    </row>
    <row r="3479" spans="1:8" x14ac:dyDescent="0.2">
      <c r="A3479"/>
      <c r="B3479"/>
      <c r="C3479"/>
      <c r="D3479"/>
      <c r="E3479"/>
      <c r="F3479" s="29"/>
      <c r="G3479" s="29"/>
      <c r="H3479" s="35"/>
    </row>
    <row r="3480" spans="1:8" x14ac:dyDescent="0.2">
      <c r="A3480"/>
      <c r="B3480"/>
      <c r="C3480"/>
      <c r="D3480"/>
      <c r="E3480"/>
      <c r="F3480" s="29"/>
      <c r="G3480" s="29"/>
      <c r="H3480" s="35"/>
    </row>
    <row r="3481" spans="1:8" x14ac:dyDescent="0.2">
      <c r="A3481"/>
      <c r="B3481"/>
      <c r="C3481"/>
      <c r="D3481"/>
      <c r="E3481"/>
      <c r="F3481" s="29"/>
      <c r="G3481" s="29"/>
      <c r="H3481" s="35"/>
    </row>
    <row r="3482" spans="1:8" x14ac:dyDescent="0.2">
      <c r="A3482"/>
      <c r="B3482"/>
      <c r="C3482"/>
      <c r="D3482"/>
      <c r="E3482"/>
      <c r="F3482" s="29"/>
      <c r="G3482" s="29"/>
      <c r="H3482" s="35"/>
    </row>
    <row r="3483" spans="1:8" x14ac:dyDescent="0.2">
      <c r="A3483"/>
      <c r="B3483"/>
      <c r="C3483"/>
      <c r="D3483"/>
      <c r="E3483"/>
      <c r="F3483" s="29"/>
      <c r="G3483" s="29"/>
      <c r="H3483" s="35"/>
    </row>
    <row r="3484" spans="1:8" x14ac:dyDescent="0.2">
      <c r="A3484"/>
      <c r="B3484"/>
      <c r="C3484"/>
      <c r="D3484"/>
      <c r="E3484"/>
      <c r="F3484" s="29"/>
      <c r="G3484" s="29"/>
      <c r="H3484" s="35"/>
    </row>
    <row r="3485" spans="1:8" x14ac:dyDescent="0.2">
      <c r="A3485"/>
      <c r="B3485"/>
      <c r="C3485"/>
      <c r="D3485"/>
      <c r="E3485"/>
      <c r="F3485" s="29"/>
      <c r="G3485" s="29"/>
      <c r="H3485" s="35"/>
    </row>
    <row r="3486" spans="1:8" x14ac:dyDescent="0.2">
      <c r="A3486"/>
      <c r="B3486"/>
      <c r="C3486"/>
      <c r="D3486"/>
      <c r="E3486"/>
      <c r="F3486" s="29"/>
      <c r="G3486" s="29"/>
      <c r="H3486" s="35"/>
    </row>
    <row r="3487" spans="1:8" x14ac:dyDescent="0.2">
      <c r="A3487"/>
      <c r="B3487"/>
      <c r="C3487"/>
      <c r="D3487"/>
      <c r="E3487"/>
      <c r="F3487" s="29"/>
      <c r="G3487" s="29"/>
      <c r="H3487" s="35"/>
    </row>
    <row r="3488" spans="1:8" x14ac:dyDescent="0.2">
      <c r="A3488"/>
      <c r="B3488"/>
      <c r="C3488"/>
      <c r="D3488"/>
      <c r="E3488"/>
      <c r="F3488" s="29"/>
      <c r="G3488" s="29"/>
      <c r="H3488" s="35"/>
    </row>
    <row r="3489" spans="1:8" x14ac:dyDescent="0.2">
      <c r="A3489"/>
      <c r="B3489"/>
      <c r="C3489"/>
      <c r="D3489"/>
      <c r="E3489"/>
      <c r="F3489" s="29"/>
      <c r="G3489" s="29"/>
      <c r="H3489" s="35"/>
    </row>
    <row r="3490" spans="1:8" x14ac:dyDescent="0.2">
      <c r="A3490"/>
      <c r="B3490"/>
      <c r="C3490"/>
      <c r="D3490"/>
      <c r="E3490"/>
      <c r="F3490" s="29"/>
      <c r="G3490" s="29"/>
      <c r="H3490" s="35"/>
    </row>
    <row r="3491" spans="1:8" x14ac:dyDescent="0.2">
      <c r="A3491"/>
      <c r="B3491"/>
      <c r="C3491"/>
      <c r="D3491"/>
      <c r="E3491"/>
      <c r="F3491" s="29"/>
      <c r="G3491" s="29"/>
      <c r="H3491" s="35"/>
    </row>
    <row r="3492" spans="1:8" x14ac:dyDescent="0.2">
      <c r="A3492"/>
      <c r="B3492"/>
      <c r="C3492"/>
      <c r="D3492"/>
      <c r="E3492"/>
      <c r="F3492" s="29"/>
      <c r="G3492" s="29"/>
      <c r="H3492" s="35"/>
    </row>
    <row r="3493" spans="1:8" x14ac:dyDescent="0.2">
      <c r="A3493"/>
      <c r="B3493"/>
      <c r="C3493"/>
      <c r="D3493"/>
      <c r="E3493"/>
      <c r="F3493" s="29"/>
      <c r="G3493" s="29"/>
      <c r="H3493" s="35"/>
    </row>
    <row r="3494" spans="1:8" x14ac:dyDescent="0.2">
      <c r="A3494"/>
      <c r="B3494"/>
      <c r="C3494"/>
      <c r="D3494"/>
      <c r="E3494"/>
      <c r="F3494" s="29"/>
      <c r="G3494" s="29"/>
      <c r="H3494" s="35"/>
    </row>
    <row r="3495" spans="1:8" x14ac:dyDescent="0.2">
      <c r="A3495"/>
      <c r="B3495"/>
      <c r="C3495"/>
      <c r="D3495"/>
      <c r="E3495"/>
      <c r="F3495" s="29"/>
      <c r="G3495" s="29"/>
      <c r="H3495" s="35"/>
    </row>
    <row r="3496" spans="1:8" x14ac:dyDescent="0.2">
      <c r="A3496"/>
      <c r="B3496"/>
      <c r="C3496"/>
      <c r="D3496"/>
      <c r="E3496"/>
      <c r="F3496" s="29"/>
      <c r="G3496" s="29"/>
      <c r="H3496" s="35"/>
    </row>
    <row r="3497" spans="1:8" x14ac:dyDescent="0.2">
      <c r="A3497"/>
      <c r="B3497"/>
      <c r="C3497"/>
      <c r="D3497"/>
      <c r="E3497"/>
      <c r="F3497" s="29"/>
      <c r="G3497" s="29"/>
      <c r="H3497" s="35"/>
    </row>
    <row r="3498" spans="1:8" x14ac:dyDescent="0.2">
      <c r="A3498"/>
      <c r="B3498"/>
      <c r="C3498"/>
      <c r="D3498"/>
      <c r="E3498"/>
      <c r="F3498" s="29"/>
      <c r="G3498" s="29"/>
      <c r="H3498" s="35"/>
    </row>
    <row r="3499" spans="1:8" x14ac:dyDescent="0.2">
      <c r="A3499"/>
      <c r="B3499"/>
      <c r="C3499"/>
      <c r="D3499"/>
      <c r="E3499"/>
      <c r="F3499" s="29"/>
      <c r="G3499" s="29"/>
      <c r="H3499" s="35"/>
    </row>
    <row r="3500" spans="1:8" x14ac:dyDescent="0.2">
      <c r="A3500"/>
      <c r="B3500"/>
      <c r="C3500"/>
      <c r="D3500"/>
      <c r="E3500"/>
      <c r="F3500" s="29"/>
      <c r="G3500" s="29"/>
      <c r="H3500" s="35"/>
    </row>
    <row r="3501" spans="1:8" x14ac:dyDescent="0.2">
      <c r="A3501"/>
      <c r="B3501"/>
      <c r="C3501"/>
      <c r="D3501"/>
      <c r="E3501"/>
      <c r="F3501" s="29"/>
      <c r="G3501" s="29"/>
      <c r="H3501" s="35"/>
    </row>
    <row r="3502" spans="1:8" x14ac:dyDescent="0.2">
      <c r="A3502"/>
      <c r="B3502"/>
      <c r="C3502"/>
      <c r="D3502"/>
      <c r="E3502"/>
      <c r="F3502" s="29"/>
      <c r="G3502" s="29"/>
      <c r="H3502" s="35"/>
    </row>
    <row r="3503" spans="1:8" x14ac:dyDescent="0.2">
      <c r="A3503"/>
      <c r="B3503"/>
      <c r="C3503"/>
      <c r="D3503"/>
      <c r="E3503"/>
      <c r="F3503" s="29"/>
      <c r="G3503" s="29"/>
      <c r="H3503" s="35"/>
    </row>
    <row r="3504" spans="1:8" x14ac:dyDescent="0.2">
      <c r="A3504"/>
      <c r="B3504"/>
      <c r="C3504"/>
      <c r="D3504"/>
      <c r="E3504"/>
      <c r="F3504" s="29"/>
      <c r="G3504" s="29"/>
      <c r="H3504" s="35"/>
    </row>
    <row r="3505" spans="1:8" x14ac:dyDescent="0.2">
      <c r="A3505"/>
      <c r="B3505"/>
      <c r="C3505"/>
      <c r="D3505"/>
      <c r="E3505"/>
      <c r="F3505" s="29"/>
      <c r="G3505" s="29"/>
      <c r="H3505" s="35"/>
    </row>
    <row r="3506" spans="1:8" x14ac:dyDescent="0.2">
      <c r="A3506"/>
      <c r="B3506"/>
      <c r="C3506"/>
      <c r="D3506"/>
      <c r="E3506"/>
      <c r="F3506" s="29"/>
      <c r="G3506" s="29"/>
      <c r="H3506" s="35"/>
    </row>
    <row r="3507" spans="1:8" x14ac:dyDescent="0.2">
      <c r="A3507"/>
      <c r="B3507"/>
      <c r="C3507"/>
      <c r="D3507"/>
      <c r="E3507"/>
      <c r="F3507" s="29"/>
      <c r="G3507" s="29"/>
      <c r="H3507" s="35"/>
    </row>
    <row r="3508" spans="1:8" x14ac:dyDescent="0.2">
      <c r="A3508"/>
      <c r="B3508"/>
      <c r="C3508"/>
      <c r="D3508"/>
      <c r="E3508"/>
      <c r="F3508" s="29"/>
      <c r="G3508" s="29"/>
      <c r="H3508" s="35"/>
    </row>
    <row r="3509" spans="1:8" x14ac:dyDescent="0.2">
      <c r="A3509"/>
      <c r="B3509"/>
      <c r="C3509"/>
      <c r="D3509"/>
      <c r="E3509"/>
      <c r="F3509" s="29"/>
      <c r="G3509" s="29"/>
      <c r="H3509" s="35"/>
    </row>
    <row r="3510" spans="1:8" x14ac:dyDescent="0.2">
      <c r="A3510"/>
      <c r="B3510"/>
      <c r="C3510"/>
      <c r="D3510"/>
      <c r="E3510"/>
      <c r="F3510" s="29"/>
      <c r="G3510" s="29"/>
      <c r="H3510" s="35"/>
    </row>
    <row r="3511" spans="1:8" x14ac:dyDescent="0.2">
      <c r="A3511"/>
      <c r="B3511"/>
      <c r="C3511"/>
      <c r="D3511"/>
      <c r="E3511"/>
      <c r="F3511" s="29"/>
      <c r="G3511" s="29"/>
      <c r="H3511" s="35"/>
    </row>
    <row r="3512" spans="1:8" x14ac:dyDescent="0.2">
      <c r="A3512"/>
      <c r="B3512"/>
      <c r="C3512"/>
      <c r="D3512"/>
      <c r="E3512"/>
      <c r="F3512" s="29"/>
      <c r="G3512" s="29"/>
      <c r="H3512" s="35"/>
    </row>
    <row r="3513" spans="1:8" x14ac:dyDescent="0.2">
      <c r="A3513"/>
      <c r="B3513"/>
      <c r="C3513"/>
      <c r="D3513"/>
      <c r="E3513"/>
      <c r="F3513" s="29"/>
      <c r="G3513" s="29"/>
      <c r="H3513" s="35"/>
    </row>
    <row r="3514" spans="1:8" x14ac:dyDescent="0.2">
      <c r="A3514"/>
      <c r="B3514"/>
      <c r="C3514"/>
      <c r="D3514"/>
      <c r="E3514"/>
      <c r="F3514" s="29"/>
      <c r="G3514" s="29"/>
      <c r="H3514" s="35"/>
    </row>
    <row r="3515" spans="1:8" x14ac:dyDescent="0.2">
      <c r="A3515"/>
      <c r="B3515"/>
      <c r="C3515"/>
      <c r="D3515"/>
      <c r="E3515"/>
      <c r="F3515" s="29"/>
      <c r="G3515" s="29"/>
      <c r="H3515" s="35"/>
    </row>
    <row r="3516" spans="1:8" x14ac:dyDescent="0.2">
      <c r="A3516"/>
      <c r="B3516"/>
      <c r="C3516"/>
      <c r="D3516"/>
      <c r="E3516"/>
      <c r="F3516" s="29"/>
      <c r="G3516" s="29"/>
      <c r="H3516" s="35"/>
    </row>
    <row r="3517" spans="1:8" x14ac:dyDescent="0.2">
      <c r="A3517"/>
      <c r="B3517"/>
      <c r="C3517"/>
      <c r="D3517"/>
      <c r="E3517"/>
      <c r="F3517" s="29"/>
      <c r="G3517" s="29"/>
      <c r="H3517" s="35"/>
    </row>
    <row r="3518" spans="1:8" x14ac:dyDescent="0.2">
      <c r="A3518"/>
      <c r="B3518"/>
      <c r="C3518"/>
      <c r="D3518"/>
      <c r="E3518"/>
      <c r="F3518" s="29"/>
      <c r="G3518" s="29"/>
      <c r="H3518" s="35"/>
    </row>
    <row r="3519" spans="1:8" x14ac:dyDescent="0.2">
      <c r="A3519"/>
      <c r="B3519"/>
      <c r="C3519"/>
      <c r="D3519"/>
      <c r="E3519"/>
      <c r="F3519" s="29"/>
      <c r="G3519" s="29"/>
      <c r="H3519" s="35"/>
    </row>
    <row r="3520" spans="1:8" x14ac:dyDescent="0.2">
      <c r="A3520"/>
      <c r="B3520"/>
      <c r="C3520"/>
      <c r="D3520"/>
      <c r="E3520"/>
      <c r="F3520" s="29"/>
      <c r="G3520" s="29"/>
      <c r="H3520" s="35"/>
    </row>
    <row r="3521" spans="1:8" x14ac:dyDescent="0.2">
      <c r="A3521"/>
      <c r="B3521"/>
      <c r="C3521"/>
      <c r="D3521"/>
      <c r="E3521"/>
      <c r="F3521" s="29"/>
      <c r="G3521" s="29"/>
      <c r="H3521" s="35"/>
    </row>
    <row r="3522" spans="1:8" x14ac:dyDescent="0.2">
      <c r="A3522"/>
      <c r="B3522"/>
      <c r="C3522"/>
      <c r="D3522"/>
      <c r="E3522"/>
      <c r="F3522" s="29"/>
      <c r="G3522" s="29"/>
      <c r="H3522" s="35"/>
    </row>
    <row r="3523" spans="1:8" x14ac:dyDescent="0.2">
      <c r="A3523"/>
      <c r="B3523"/>
      <c r="C3523"/>
      <c r="D3523"/>
      <c r="E3523"/>
      <c r="F3523" s="29"/>
      <c r="G3523" s="29"/>
      <c r="H3523" s="35"/>
    </row>
    <row r="3524" spans="1:8" x14ac:dyDescent="0.2">
      <c r="A3524"/>
      <c r="B3524"/>
      <c r="C3524"/>
      <c r="D3524"/>
      <c r="E3524"/>
      <c r="F3524" s="29"/>
      <c r="G3524" s="29"/>
      <c r="H3524" s="35"/>
    </row>
    <row r="3525" spans="1:8" x14ac:dyDescent="0.2">
      <c r="A3525"/>
      <c r="B3525"/>
      <c r="C3525"/>
      <c r="D3525"/>
      <c r="E3525"/>
      <c r="F3525" s="29"/>
      <c r="G3525" s="29"/>
      <c r="H3525" s="35"/>
    </row>
    <row r="3526" spans="1:8" x14ac:dyDescent="0.2">
      <c r="A3526"/>
      <c r="B3526"/>
      <c r="C3526"/>
      <c r="D3526"/>
      <c r="E3526"/>
      <c r="F3526" s="29"/>
      <c r="G3526" s="29"/>
      <c r="H3526" s="35"/>
    </row>
    <row r="3527" spans="1:8" x14ac:dyDescent="0.2">
      <c r="A3527"/>
      <c r="B3527"/>
      <c r="C3527"/>
      <c r="D3527"/>
      <c r="E3527"/>
      <c r="F3527" s="29"/>
      <c r="G3527" s="29"/>
      <c r="H3527" s="35"/>
    </row>
    <row r="3528" spans="1:8" x14ac:dyDescent="0.2">
      <c r="A3528"/>
      <c r="B3528"/>
      <c r="C3528"/>
      <c r="D3528"/>
      <c r="E3528"/>
      <c r="F3528" s="29"/>
      <c r="G3528" s="29"/>
      <c r="H3528" s="35"/>
    </row>
    <row r="3529" spans="1:8" x14ac:dyDescent="0.2">
      <c r="A3529"/>
      <c r="B3529"/>
      <c r="C3529"/>
      <c r="D3529"/>
      <c r="E3529"/>
      <c r="F3529" s="29"/>
      <c r="G3529" s="29"/>
      <c r="H3529" s="35"/>
    </row>
    <row r="3530" spans="1:8" x14ac:dyDescent="0.2">
      <c r="A3530"/>
      <c r="B3530"/>
      <c r="C3530"/>
      <c r="D3530"/>
      <c r="E3530"/>
      <c r="F3530" s="29"/>
      <c r="G3530" s="29"/>
      <c r="H3530" s="35"/>
    </row>
    <row r="3531" spans="1:8" x14ac:dyDescent="0.2">
      <c r="A3531"/>
      <c r="B3531"/>
      <c r="C3531"/>
      <c r="D3531"/>
      <c r="E3531"/>
      <c r="F3531" s="29"/>
      <c r="G3531" s="29"/>
      <c r="H3531" s="35"/>
    </row>
    <row r="3532" spans="1:8" x14ac:dyDescent="0.2">
      <c r="A3532"/>
      <c r="B3532"/>
      <c r="C3532"/>
      <c r="D3532"/>
      <c r="E3532"/>
      <c r="F3532" s="29"/>
      <c r="G3532" s="29"/>
      <c r="H3532" s="35"/>
    </row>
    <row r="3533" spans="1:8" x14ac:dyDescent="0.2">
      <c r="A3533"/>
      <c r="B3533"/>
      <c r="C3533"/>
      <c r="D3533"/>
      <c r="E3533"/>
      <c r="F3533" s="29"/>
      <c r="G3533" s="29"/>
      <c r="H3533" s="35"/>
    </row>
    <row r="3534" spans="1:8" x14ac:dyDescent="0.2">
      <c r="A3534"/>
      <c r="B3534"/>
      <c r="C3534"/>
      <c r="D3534"/>
      <c r="E3534"/>
      <c r="F3534" s="29"/>
      <c r="G3534" s="29"/>
      <c r="H3534" s="35"/>
    </row>
    <row r="3535" spans="1:8" x14ac:dyDescent="0.2">
      <c r="A3535"/>
      <c r="B3535"/>
      <c r="C3535"/>
      <c r="D3535"/>
      <c r="E3535"/>
      <c r="F3535" s="29"/>
      <c r="G3535" s="29"/>
      <c r="H3535" s="35"/>
    </row>
    <row r="3536" spans="1:8" x14ac:dyDescent="0.2">
      <c r="A3536"/>
      <c r="B3536"/>
      <c r="C3536"/>
      <c r="D3536"/>
      <c r="E3536"/>
      <c r="F3536" s="29"/>
      <c r="G3536" s="29"/>
      <c r="H3536" s="35"/>
    </row>
    <row r="3537" spans="1:8" x14ac:dyDescent="0.2">
      <c r="A3537"/>
      <c r="B3537"/>
      <c r="C3537"/>
      <c r="D3537"/>
      <c r="E3537"/>
      <c r="F3537" s="29"/>
      <c r="G3537" s="29"/>
      <c r="H3537" s="35"/>
    </row>
    <row r="3538" spans="1:8" x14ac:dyDescent="0.2">
      <c r="A3538"/>
      <c r="B3538"/>
      <c r="C3538"/>
      <c r="D3538"/>
      <c r="E3538"/>
      <c r="F3538" s="29"/>
      <c r="G3538" s="29"/>
      <c r="H3538" s="35"/>
    </row>
    <row r="3539" spans="1:8" x14ac:dyDescent="0.2">
      <c r="A3539"/>
      <c r="B3539"/>
      <c r="C3539"/>
      <c r="D3539"/>
      <c r="E3539"/>
      <c r="F3539" s="29"/>
      <c r="G3539" s="29"/>
      <c r="H3539" s="35"/>
    </row>
    <row r="3540" spans="1:8" x14ac:dyDescent="0.2">
      <c r="A3540"/>
      <c r="B3540"/>
      <c r="C3540"/>
      <c r="D3540"/>
      <c r="E3540"/>
      <c r="F3540" s="29"/>
      <c r="G3540" s="29"/>
      <c r="H3540" s="35"/>
    </row>
    <row r="3541" spans="1:8" x14ac:dyDescent="0.2">
      <c r="A3541"/>
      <c r="B3541"/>
      <c r="C3541"/>
      <c r="D3541"/>
      <c r="E3541"/>
      <c r="F3541" s="29"/>
      <c r="G3541" s="29"/>
      <c r="H3541" s="35"/>
    </row>
    <row r="3542" spans="1:8" x14ac:dyDescent="0.2">
      <c r="A3542"/>
      <c r="B3542"/>
      <c r="C3542"/>
      <c r="D3542"/>
      <c r="E3542"/>
      <c r="F3542" s="29"/>
      <c r="G3542" s="29"/>
      <c r="H3542" s="35"/>
    </row>
    <row r="3543" spans="1:8" x14ac:dyDescent="0.2">
      <c r="A3543"/>
      <c r="B3543"/>
      <c r="C3543"/>
      <c r="D3543"/>
      <c r="E3543"/>
      <c r="F3543" s="29"/>
      <c r="G3543" s="29"/>
      <c r="H3543" s="35"/>
    </row>
    <row r="3544" spans="1:8" x14ac:dyDescent="0.2">
      <c r="A3544"/>
      <c r="B3544"/>
      <c r="C3544"/>
      <c r="D3544"/>
      <c r="E3544"/>
      <c r="F3544" s="29"/>
      <c r="G3544" s="29"/>
      <c r="H3544" s="35"/>
    </row>
    <row r="3545" spans="1:8" x14ac:dyDescent="0.2">
      <c r="A3545"/>
      <c r="B3545"/>
      <c r="C3545"/>
      <c r="D3545"/>
      <c r="E3545"/>
      <c r="F3545" s="29"/>
      <c r="G3545" s="29"/>
      <c r="H3545" s="35"/>
    </row>
    <row r="3546" spans="1:8" x14ac:dyDescent="0.2">
      <c r="A3546"/>
      <c r="B3546"/>
      <c r="C3546"/>
      <c r="D3546"/>
      <c r="E3546"/>
      <c r="F3546" s="29"/>
      <c r="G3546" s="29"/>
      <c r="H3546" s="35"/>
    </row>
    <row r="3547" spans="1:8" x14ac:dyDescent="0.2">
      <c r="A3547"/>
      <c r="B3547"/>
      <c r="C3547"/>
      <c r="D3547"/>
      <c r="E3547"/>
      <c r="F3547" s="29"/>
      <c r="G3547" s="29"/>
      <c r="H3547" s="35"/>
    </row>
    <row r="3548" spans="1:8" x14ac:dyDescent="0.2">
      <c r="A3548"/>
      <c r="B3548"/>
      <c r="C3548"/>
      <c r="D3548"/>
      <c r="E3548"/>
      <c r="F3548" s="29"/>
      <c r="G3548" s="29"/>
      <c r="H3548" s="35"/>
    </row>
    <row r="3549" spans="1:8" x14ac:dyDescent="0.2">
      <c r="A3549"/>
      <c r="B3549"/>
      <c r="C3549"/>
      <c r="D3549"/>
      <c r="E3549"/>
      <c r="F3549" s="29"/>
      <c r="G3549" s="29"/>
      <c r="H3549" s="35"/>
    </row>
    <row r="3550" spans="1:8" x14ac:dyDescent="0.2">
      <c r="A3550"/>
      <c r="B3550"/>
      <c r="C3550"/>
      <c r="D3550"/>
      <c r="E3550"/>
      <c r="F3550" s="29"/>
      <c r="G3550" s="29"/>
      <c r="H3550" s="35"/>
    </row>
    <row r="3551" spans="1:8" x14ac:dyDescent="0.2">
      <c r="A3551"/>
      <c r="B3551"/>
      <c r="C3551"/>
      <c r="D3551"/>
      <c r="E3551"/>
      <c r="F3551" s="29"/>
      <c r="G3551" s="29"/>
      <c r="H3551" s="35"/>
    </row>
    <row r="3552" spans="1:8" x14ac:dyDescent="0.2">
      <c r="A3552"/>
      <c r="B3552"/>
      <c r="C3552"/>
      <c r="D3552"/>
      <c r="E3552"/>
      <c r="F3552" s="29"/>
      <c r="G3552" s="29"/>
      <c r="H3552" s="35"/>
    </row>
    <row r="3553" spans="1:8" x14ac:dyDescent="0.2">
      <c r="A3553"/>
      <c r="B3553"/>
      <c r="C3553"/>
      <c r="D3553"/>
      <c r="E3553"/>
      <c r="F3553" s="29"/>
      <c r="G3553" s="29"/>
      <c r="H3553" s="35"/>
    </row>
    <row r="3554" spans="1:8" x14ac:dyDescent="0.2">
      <c r="A3554"/>
      <c r="B3554"/>
      <c r="C3554"/>
      <c r="D3554"/>
      <c r="E3554"/>
      <c r="F3554" s="29"/>
      <c r="G3554" s="29"/>
      <c r="H3554" s="35"/>
    </row>
    <row r="3555" spans="1:8" x14ac:dyDescent="0.2">
      <c r="A3555"/>
      <c r="B3555"/>
      <c r="C3555"/>
      <c r="D3555"/>
      <c r="E3555"/>
      <c r="F3555" s="29"/>
      <c r="G3555" s="29"/>
      <c r="H3555" s="35"/>
    </row>
    <row r="3556" spans="1:8" x14ac:dyDescent="0.2">
      <c r="A3556"/>
      <c r="B3556"/>
      <c r="C3556"/>
      <c r="D3556"/>
      <c r="E3556"/>
      <c r="F3556" s="29"/>
      <c r="G3556" s="29"/>
      <c r="H3556" s="35"/>
    </row>
    <row r="3557" spans="1:8" x14ac:dyDescent="0.2">
      <c r="A3557"/>
      <c r="B3557"/>
      <c r="C3557"/>
      <c r="D3557"/>
      <c r="E3557"/>
      <c r="F3557" s="29"/>
      <c r="G3557" s="29"/>
      <c r="H3557" s="35"/>
    </row>
    <row r="3558" spans="1:8" x14ac:dyDescent="0.2">
      <c r="A3558"/>
      <c r="B3558"/>
      <c r="C3558"/>
      <c r="D3558"/>
      <c r="E3558"/>
      <c r="F3558" s="29"/>
      <c r="G3558" s="29"/>
      <c r="H3558" s="35"/>
    </row>
    <row r="3559" spans="1:8" x14ac:dyDescent="0.2">
      <c r="A3559"/>
      <c r="B3559"/>
      <c r="C3559"/>
      <c r="D3559"/>
      <c r="E3559"/>
      <c r="F3559" s="29"/>
      <c r="G3559" s="29"/>
      <c r="H3559" s="35"/>
    </row>
    <row r="3560" spans="1:8" x14ac:dyDescent="0.2">
      <c r="A3560"/>
      <c r="B3560"/>
      <c r="C3560"/>
      <c r="D3560"/>
      <c r="E3560"/>
      <c r="F3560" s="29"/>
      <c r="G3560" s="29"/>
      <c r="H3560" s="35"/>
    </row>
    <row r="3561" spans="1:8" x14ac:dyDescent="0.2">
      <c r="A3561"/>
      <c r="B3561"/>
      <c r="C3561"/>
      <c r="D3561"/>
      <c r="E3561"/>
      <c r="F3561" s="29"/>
      <c r="G3561" s="29"/>
      <c r="H3561" s="35"/>
    </row>
    <row r="3562" spans="1:8" x14ac:dyDescent="0.2">
      <c r="A3562"/>
      <c r="B3562"/>
      <c r="C3562"/>
      <c r="D3562"/>
      <c r="E3562"/>
      <c r="F3562" s="29"/>
      <c r="G3562" s="29"/>
      <c r="H3562" s="35"/>
    </row>
    <row r="3563" spans="1:8" x14ac:dyDescent="0.2">
      <c r="A3563"/>
      <c r="B3563"/>
      <c r="C3563"/>
      <c r="D3563"/>
      <c r="E3563"/>
      <c r="F3563" s="29"/>
      <c r="G3563" s="29"/>
      <c r="H3563" s="35"/>
    </row>
    <row r="3564" spans="1:8" x14ac:dyDescent="0.2">
      <c r="A3564"/>
      <c r="B3564"/>
      <c r="C3564"/>
      <c r="D3564"/>
      <c r="E3564"/>
      <c r="F3564" s="29"/>
      <c r="G3564" s="29"/>
      <c r="H3564" s="35"/>
    </row>
    <row r="3565" spans="1:8" x14ac:dyDescent="0.2">
      <c r="A3565"/>
      <c r="B3565"/>
      <c r="C3565"/>
      <c r="D3565"/>
      <c r="E3565"/>
      <c r="F3565" s="29"/>
      <c r="G3565" s="29"/>
      <c r="H3565" s="35"/>
    </row>
    <row r="3566" spans="1:8" x14ac:dyDescent="0.2">
      <c r="A3566"/>
      <c r="B3566"/>
      <c r="C3566"/>
      <c r="D3566"/>
      <c r="E3566"/>
      <c r="F3566" s="29"/>
      <c r="G3566" s="29"/>
      <c r="H3566" s="35"/>
    </row>
    <row r="3567" spans="1:8" x14ac:dyDescent="0.2">
      <c r="A3567"/>
      <c r="B3567"/>
      <c r="C3567"/>
      <c r="D3567"/>
      <c r="E3567"/>
      <c r="F3567" s="29"/>
      <c r="G3567" s="29"/>
      <c r="H3567" s="35"/>
    </row>
    <row r="3568" spans="1:8" x14ac:dyDescent="0.2">
      <c r="A3568"/>
      <c r="B3568"/>
      <c r="C3568"/>
      <c r="D3568"/>
      <c r="E3568"/>
      <c r="F3568" s="29"/>
      <c r="G3568" s="29"/>
      <c r="H3568" s="35"/>
    </row>
    <row r="3569" spans="1:8" x14ac:dyDescent="0.2">
      <c r="A3569"/>
      <c r="B3569"/>
      <c r="C3569"/>
      <c r="D3569"/>
      <c r="E3569"/>
      <c r="F3569" s="29"/>
      <c r="G3569" s="29"/>
      <c r="H3569" s="35"/>
    </row>
    <row r="3570" spans="1:8" x14ac:dyDescent="0.2">
      <c r="A3570"/>
      <c r="B3570"/>
      <c r="C3570"/>
      <c r="D3570"/>
      <c r="E3570"/>
      <c r="F3570" s="29"/>
      <c r="G3570" s="29"/>
      <c r="H3570" s="35"/>
    </row>
    <row r="3571" spans="1:8" x14ac:dyDescent="0.2">
      <c r="A3571"/>
      <c r="B3571"/>
      <c r="C3571"/>
      <c r="D3571"/>
      <c r="E3571"/>
      <c r="F3571" s="29"/>
      <c r="G3571" s="29"/>
      <c r="H3571" s="35"/>
    </row>
    <row r="3572" spans="1:8" x14ac:dyDescent="0.2">
      <c r="A3572"/>
      <c r="B3572"/>
      <c r="C3572"/>
      <c r="D3572"/>
      <c r="E3572"/>
      <c r="F3572" s="29"/>
      <c r="G3572" s="29"/>
      <c r="H3572" s="35"/>
    </row>
    <row r="3573" spans="1:8" x14ac:dyDescent="0.2">
      <c r="A3573"/>
      <c r="B3573"/>
      <c r="C3573"/>
      <c r="D3573"/>
      <c r="E3573"/>
      <c r="F3573" s="29"/>
      <c r="G3573" s="29"/>
      <c r="H3573" s="35"/>
    </row>
    <row r="3574" spans="1:8" x14ac:dyDescent="0.2">
      <c r="A3574"/>
      <c r="B3574"/>
      <c r="C3574"/>
      <c r="D3574"/>
      <c r="E3574"/>
      <c r="F3574" s="29"/>
      <c r="G3574" s="29"/>
      <c r="H3574" s="35"/>
    </row>
    <row r="3575" spans="1:8" x14ac:dyDescent="0.2">
      <c r="A3575"/>
      <c r="B3575"/>
      <c r="C3575"/>
      <c r="D3575"/>
      <c r="E3575"/>
      <c r="F3575" s="29"/>
      <c r="G3575" s="29"/>
      <c r="H3575" s="35"/>
    </row>
    <row r="3576" spans="1:8" x14ac:dyDescent="0.2">
      <c r="A3576"/>
      <c r="B3576"/>
      <c r="C3576"/>
      <c r="D3576"/>
      <c r="E3576"/>
      <c r="F3576" s="29"/>
      <c r="G3576" s="29"/>
      <c r="H3576" s="35"/>
    </row>
    <row r="3577" spans="1:8" x14ac:dyDescent="0.2">
      <c r="A3577"/>
      <c r="B3577"/>
      <c r="C3577"/>
      <c r="D3577"/>
      <c r="E3577"/>
      <c r="F3577" s="29"/>
      <c r="G3577" s="29"/>
      <c r="H3577" s="35"/>
    </row>
    <row r="3578" spans="1:8" x14ac:dyDescent="0.2">
      <c r="A3578"/>
      <c r="B3578"/>
      <c r="C3578"/>
      <c r="D3578"/>
      <c r="E3578"/>
      <c r="F3578" s="29"/>
      <c r="G3578" s="29"/>
      <c r="H3578" s="35"/>
    </row>
    <row r="3579" spans="1:8" x14ac:dyDescent="0.2">
      <c r="A3579"/>
      <c r="B3579"/>
      <c r="C3579"/>
      <c r="D3579"/>
      <c r="E3579"/>
      <c r="F3579" s="29"/>
      <c r="G3579" s="29"/>
      <c r="H3579" s="35"/>
    </row>
    <row r="3580" spans="1:8" x14ac:dyDescent="0.2">
      <c r="A3580"/>
      <c r="B3580"/>
      <c r="C3580"/>
      <c r="D3580"/>
      <c r="E3580"/>
      <c r="F3580" s="29"/>
      <c r="G3580" s="29"/>
      <c r="H3580" s="35"/>
    </row>
    <row r="3581" spans="1:8" x14ac:dyDescent="0.2">
      <c r="A3581"/>
      <c r="B3581"/>
      <c r="C3581"/>
      <c r="D3581"/>
      <c r="E3581"/>
      <c r="F3581" s="29"/>
      <c r="G3581" s="29"/>
      <c r="H3581" s="35"/>
    </row>
    <row r="3582" spans="1:8" x14ac:dyDescent="0.2">
      <c r="A3582"/>
      <c r="B3582"/>
      <c r="C3582"/>
      <c r="D3582"/>
      <c r="E3582"/>
      <c r="F3582" s="29"/>
      <c r="G3582" s="29"/>
      <c r="H3582" s="35"/>
    </row>
    <row r="3583" spans="1:8" x14ac:dyDescent="0.2">
      <c r="A3583"/>
      <c r="B3583"/>
      <c r="C3583"/>
      <c r="D3583"/>
      <c r="E3583"/>
      <c r="F3583" s="29"/>
      <c r="G3583" s="29"/>
      <c r="H3583" s="35"/>
    </row>
    <row r="3584" spans="1:8" x14ac:dyDescent="0.2">
      <c r="A3584"/>
      <c r="B3584"/>
      <c r="C3584"/>
      <c r="D3584"/>
      <c r="E3584"/>
      <c r="F3584" s="29"/>
      <c r="G3584" s="29"/>
      <c r="H3584" s="35"/>
    </row>
    <row r="3585" spans="1:8" x14ac:dyDescent="0.2">
      <c r="A3585"/>
      <c r="B3585"/>
      <c r="C3585"/>
      <c r="D3585"/>
      <c r="E3585"/>
      <c r="F3585" s="29"/>
      <c r="G3585" s="29"/>
      <c r="H3585" s="35"/>
    </row>
    <row r="3586" spans="1:8" x14ac:dyDescent="0.2">
      <c r="A3586"/>
      <c r="B3586"/>
      <c r="C3586"/>
      <c r="D3586"/>
      <c r="E3586"/>
      <c r="F3586" s="29"/>
      <c r="G3586" s="29"/>
      <c r="H3586" s="35"/>
    </row>
    <row r="3587" spans="1:8" x14ac:dyDescent="0.2">
      <c r="A3587"/>
      <c r="B3587"/>
      <c r="C3587"/>
      <c r="D3587"/>
      <c r="E3587"/>
      <c r="F3587" s="29"/>
      <c r="G3587" s="29"/>
      <c r="H3587" s="35"/>
    </row>
    <row r="3588" spans="1:8" x14ac:dyDescent="0.2">
      <c r="A3588"/>
      <c r="B3588"/>
      <c r="C3588"/>
      <c r="D3588"/>
      <c r="E3588"/>
      <c r="F3588" s="29"/>
      <c r="G3588" s="29"/>
      <c r="H3588" s="35"/>
    </row>
    <row r="3589" spans="1:8" x14ac:dyDescent="0.2">
      <c r="A3589"/>
      <c r="B3589"/>
      <c r="C3589"/>
      <c r="D3589"/>
      <c r="E3589"/>
      <c r="F3589" s="29"/>
      <c r="G3589" s="29"/>
      <c r="H3589" s="35"/>
    </row>
    <row r="3590" spans="1:8" x14ac:dyDescent="0.2">
      <c r="A3590"/>
      <c r="B3590"/>
      <c r="C3590"/>
      <c r="D3590"/>
      <c r="E3590"/>
      <c r="F3590" s="29"/>
      <c r="G3590" s="29"/>
      <c r="H3590" s="35"/>
    </row>
    <row r="3591" spans="1:8" x14ac:dyDescent="0.2">
      <c r="A3591"/>
      <c r="B3591"/>
      <c r="C3591"/>
      <c r="D3591"/>
      <c r="E3591"/>
      <c r="F3591" s="29"/>
      <c r="G3591" s="29"/>
      <c r="H3591" s="35"/>
    </row>
    <row r="3592" spans="1:8" x14ac:dyDescent="0.2">
      <c r="A3592"/>
      <c r="B3592"/>
      <c r="C3592"/>
      <c r="D3592"/>
      <c r="E3592"/>
      <c r="F3592" s="29"/>
      <c r="G3592" s="29"/>
      <c r="H3592" s="35"/>
    </row>
    <row r="3593" spans="1:8" x14ac:dyDescent="0.2">
      <c r="A3593"/>
      <c r="B3593"/>
      <c r="C3593"/>
      <c r="D3593"/>
      <c r="E3593"/>
      <c r="F3593" s="29"/>
      <c r="G3593" s="29"/>
      <c r="H3593" s="35"/>
    </row>
    <row r="3594" spans="1:8" x14ac:dyDescent="0.2">
      <c r="A3594"/>
      <c r="B3594"/>
      <c r="C3594"/>
      <c r="D3594"/>
      <c r="E3594"/>
      <c r="F3594" s="29"/>
      <c r="G3594" s="29"/>
      <c r="H3594" s="35"/>
    </row>
    <row r="3595" spans="1:8" x14ac:dyDescent="0.2">
      <c r="A3595"/>
      <c r="B3595"/>
      <c r="C3595"/>
      <c r="D3595"/>
      <c r="E3595"/>
      <c r="F3595" s="29"/>
      <c r="G3595" s="29"/>
      <c r="H3595" s="35"/>
    </row>
    <row r="3596" spans="1:8" x14ac:dyDescent="0.2">
      <c r="A3596"/>
      <c r="B3596"/>
      <c r="C3596"/>
      <c r="D3596"/>
      <c r="E3596"/>
      <c r="F3596" s="29"/>
      <c r="G3596" s="29"/>
      <c r="H3596" s="35"/>
    </row>
    <row r="3597" spans="1:8" x14ac:dyDescent="0.2">
      <c r="A3597"/>
      <c r="B3597"/>
      <c r="C3597"/>
      <c r="D3597"/>
      <c r="E3597"/>
      <c r="F3597" s="29"/>
      <c r="G3597" s="29"/>
      <c r="H3597" s="35"/>
    </row>
    <row r="3598" spans="1:8" x14ac:dyDescent="0.2">
      <c r="A3598"/>
      <c r="B3598"/>
      <c r="C3598"/>
      <c r="D3598"/>
      <c r="E3598"/>
      <c r="F3598" s="29"/>
      <c r="G3598" s="29"/>
      <c r="H3598" s="35"/>
    </row>
    <row r="3599" spans="1:8" x14ac:dyDescent="0.2">
      <c r="A3599"/>
      <c r="B3599"/>
      <c r="C3599"/>
      <c r="D3599"/>
      <c r="E3599"/>
      <c r="F3599" s="29"/>
      <c r="G3599" s="29"/>
      <c r="H3599" s="35"/>
    </row>
    <row r="3600" spans="1:8" x14ac:dyDescent="0.2">
      <c r="A3600"/>
      <c r="B3600"/>
      <c r="C3600"/>
      <c r="D3600"/>
      <c r="E3600"/>
      <c r="F3600" s="29"/>
      <c r="G3600" s="29"/>
      <c r="H3600" s="35"/>
    </row>
    <row r="3601" spans="1:8" x14ac:dyDescent="0.2">
      <c r="A3601"/>
      <c r="B3601"/>
      <c r="C3601"/>
      <c r="D3601"/>
      <c r="E3601"/>
      <c r="F3601" s="29"/>
      <c r="G3601" s="29"/>
      <c r="H3601" s="35"/>
    </row>
    <row r="3602" spans="1:8" x14ac:dyDescent="0.2">
      <c r="A3602"/>
      <c r="B3602"/>
      <c r="C3602"/>
      <c r="D3602"/>
      <c r="E3602"/>
      <c r="F3602" s="29"/>
      <c r="G3602" s="29"/>
      <c r="H3602" s="35"/>
    </row>
    <row r="3603" spans="1:8" x14ac:dyDescent="0.2">
      <c r="A3603"/>
      <c r="B3603"/>
      <c r="C3603"/>
      <c r="D3603"/>
      <c r="E3603"/>
      <c r="F3603" s="29"/>
      <c r="G3603" s="29"/>
      <c r="H3603" s="35"/>
    </row>
    <row r="3604" spans="1:8" x14ac:dyDescent="0.2">
      <c r="A3604"/>
      <c r="B3604"/>
      <c r="C3604"/>
      <c r="D3604"/>
      <c r="E3604"/>
      <c r="F3604" s="29"/>
      <c r="G3604" s="29"/>
      <c r="H3604" s="35"/>
    </row>
    <row r="3605" spans="1:8" x14ac:dyDescent="0.2">
      <c r="A3605"/>
      <c r="B3605"/>
      <c r="C3605"/>
      <c r="D3605"/>
      <c r="E3605"/>
      <c r="F3605" s="29"/>
      <c r="G3605" s="29"/>
      <c r="H3605" s="35"/>
    </row>
    <row r="3606" spans="1:8" x14ac:dyDescent="0.2">
      <c r="A3606"/>
      <c r="B3606"/>
      <c r="C3606"/>
      <c r="D3606"/>
      <c r="E3606"/>
      <c r="F3606" s="29"/>
      <c r="G3606" s="29"/>
      <c r="H3606" s="35"/>
    </row>
    <row r="3607" spans="1:8" x14ac:dyDescent="0.2">
      <c r="A3607"/>
      <c r="B3607"/>
      <c r="C3607"/>
      <c r="D3607"/>
      <c r="E3607"/>
      <c r="F3607" s="29"/>
      <c r="G3607" s="29"/>
      <c r="H3607" s="35"/>
    </row>
    <row r="3608" spans="1:8" x14ac:dyDescent="0.2">
      <c r="A3608"/>
      <c r="B3608"/>
      <c r="C3608"/>
      <c r="D3608"/>
      <c r="E3608"/>
      <c r="F3608" s="29"/>
      <c r="G3608" s="29"/>
      <c r="H3608" s="35"/>
    </row>
    <row r="3609" spans="1:8" x14ac:dyDescent="0.2">
      <c r="A3609"/>
      <c r="B3609"/>
      <c r="C3609"/>
      <c r="D3609"/>
      <c r="E3609"/>
      <c r="F3609" s="29"/>
      <c r="G3609" s="29"/>
      <c r="H3609" s="35"/>
    </row>
    <row r="3610" spans="1:8" x14ac:dyDescent="0.2">
      <c r="A3610"/>
      <c r="B3610"/>
      <c r="C3610"/>
      <c r="D3610"/>
      <c r="E3610"/>
      <c r="F3610" s="29"/>
      <c r="G3610" s="29"/>
      <c r="H3610" s="35"/>
    </row>
    <row r="3611" spans="1:8" x14ac:dyDescent="0.2">
      <c r="A3611"/>
      <c r="B3611"/>
      <c r="C3611"/>
      <c r="D3611"/>
      <c r="E3611"/>
      <c r="F3611" s="29"/>
      <c r="G3611" s="29"/>
      <c r="H3611" s="35"/>
    </row>
    <row r="3612" spans="1:8" x14ac:dyDescent="0.2">
      <c r="A3612"/>
      <c r="B3612"/>
      <c r="C3612"/>
      <c r="D3612"/>
      <c r="E3612"/>
      <c r="F3612" s="29"/>
      <c r="G3612" s="29"/>
      <c r="H3612" s="35"/>
    </row>
    <row r="3613" spans="1:8" x14ac:dyDescent="0.2">
      <c r="A3613"/>
      <c r="B3613"/>
      <c r="C3613"/>
      <c r="D3613"/>
      <c r="E3613"/>
      <c r="F3613" s="29"/>
      <c r="G3613" s="29"/>
      <c r="H3613" s="35"/>
    </row>
    <row r="3614" spans="1:8" x14ac:dyDescent="0.2">
      <c r="A3614"/>
      <c r="B3614"/>
      <c r="C3614"/>
      <c r="D3614"/>
      <c r="E3614"/>
      <c r="F3614" s="29"/>
      <c r="G3614" s="29"/>
      <c r="H3614" s="35"/>
    </row>
    <row r="3615" spans="1:8" x14ac:dyDescent="0.2">
      <c r="A3615"/>
      <c r="B3615"/>
      <c r="C3615"/>
      <c r="D3615"/>
      <c r="E3615"/>
      <c r="F3615" s="29"/>
      <c r="G3615" s="29"/>
      <c r="H3615" s="35"/>
    </row>
    <row r="3616" spans="1:8" x14ac:dyDescent="0.2">
      <c r="A3616"/>
      <c r="B3616"/>
      <c r="C3616"/>
      <c r="D3616"/>
      <c r="E3616"/>
      <c r="F3616" s="29"/>
      <c r="G3616" s="29"/>
      <c r="H3616" s="35"/>
    </row>
    <row r="3617" spans="1:8" x14ac:dyDescent="0.2">
      <c r="A3617"/>
      <c r="B3617"/>
      <c r="C3617"/>
      <c r="D3617"/>
      <c r="E3617"/>
      <c r="F3617" s="29"/>
      <c r="G3617" s="29"/>
      <c r="H3617" s="35"/>
    </row>
    <row r="3618" spans="1:8" x14ac:dyDescent="0.2">
      <c r="A3618"/>
      <c r="B3618"/>
      <c r="C3618"/>
      <c r="D3618"/>
      <c r="E3618"/>
      <c r="F3618" s="29"/>
      <c r="G3618" s="29"/>
      <c r="H3618" s="35"/>
    </row>
    <row r="3619" spans="1:8" x14ac:dyDescent="0.2">
      <c r="A3619"/>
      <c r="B3619"/>
      <c r="C3619"/>
      <c r="D3619"/>
      <c r="E3619"/>
      <c r="F3619" s="29"/>
      <c r="G3619" s="29"/>
      <c r="H3619" s="35"/>
    </row>
    <row r="3620" spans="1:8" x14ac:dyDescent="0.2">
      <c r="A3620"/>
      <c r="B3620"/>
      <c r="C3620"/>
      <c r="D3620"/>
      <c r="E3620"/>
      <c r="F3620" s="29"/>
      <c r="G3620" s="29"/>
      <c r="H3620" s="35"/>
    </row>
    <row r="3621" spans="1:8" x14ac:dyDescent="0.2">
      <c r="A3621"/>
      <c r="B3621"/>
      <c r="C3621"/>
      <c r="D3621"/>
      <c r="E3621"/>
      <c r="F3621" s="29"/>
      <c r="G3621" s="29"/>
      <c r="H3621" s="35"/>
    </row>
    <row r="3622" spans="1:8" x14ac:dyDescent="0.2">
      <c r="A3622"/>
      <c r="B3622"/>
      <c r="C3622"/>
      <c r="D3622"/>
      <c r="E3622"/>
      <c r="F3622" s="29"/>
      <c r="G3622" s="29"/>
      <c r="H3622" s="35"/>
    </row>
    <row r="3623" spans="1:8" x14ac:dyDescent="0.2">
      <c r="A3623"/>
      <c r="B3623"/>
      <c r="C3623"/>
      <c r="D3623"/>
      <c r="E3623"/>
      <c r="F3623" s="29"/>
      <c r="G3623" s="29"/>
      <c r="H3623" s="35"/>
    </row>
    <row r="3624" spans="1:8" x14ac:dyDescent="0.2">
      <c r="A3624"/>
      <c r="B3624"/>
      <c r="C3624"/>
      <c r="D3624"/>
      <c r="E3624"/>
      <c r="F3624" s="29"/>
      <c r="G3624" s="29"/>
      <c r="H3624" s="35"/>
    </row>
    <row r="3625" spans="1:8" x14ac:dyDescent="0.2">
      <c r="A3625"/>
      <c r="B3625"/>
      <c r="C3625"/>
      <c r="D3625"/>
      <c r="E3625"/>
      <c r="F3625" s="29"/>
      <c r="G3625" s="29"/>
      <c r="H3625" s="35"/>
    </row>
    <row r="3626" spans="1:8" x14ac:dyDescent="0.2">
      <c r="A3626"/>
      <c r="B3626"/>
      <c r="C3626"/>
      <c r="D3626"/>
      <c r="E3626"/>
      <c r="F3626" s="29"/>
      <c r="G3626" s="29"/>
      <c r="H3626" s="35"/>
    </row>
    <row r="3627" spans="1:8" x14ac:dyDescent="0.2">
      <c r="A3627"/>
      <c r="B3627"/>
      <c r="C3627"/>
      <c r="D3627"/>
      <c r="E3627"/>
      <c r="F3627" s="29"/>
      <c r="G3627" s="29"/>
      <c r="H3627" s="35"/>
    </row>
    <row r="3628" spans="1:8" x14ac:dyDescent="0.2">
      <c r="A3628"/>
      <c r="B3628"/>
      <c r="C3628"/>
      <c r="D3628"/>
      <c r="E3628"/>
      <c r="F3628" s="29"/>
      <c r="G3628" s="29"/>
      <c r="H3628" s="35"/>
    </row>
    <row r="3629" spans="1:8" x14ac:dyDescent="0.2">
      <c r="A3629"/>
      <c r="B3629"/>
      <c r="C3629"/>
      <c r="D3629"/>
      <c r="E3629"/>
      <c r="F3629" s="29"/>
      <c r="G3629" s="29"/>
      <c r="H3629" s="35"/>
    </row>
    <row r="3630" spans="1:8" x14ac:dyDescent="0.2">
      <c r="A3630"/>
      <c r="B3630"/>
      <c r="C3630"/>
      <c r="D3630"/>
      <c r="E3630"/>
      <c r="F3630" s="29"/>
      <c r="G3630" s="29"/>
      <c r="H3630" s="35"/>
    </row>
    <row r="3631" spans="1:8" x14ac:dyDescent="0.2">
      <c r="A3631"/>
      <c r="B3631"/>
      <c r="C3631"/>
      <c r="D3631"/>
      <c r="E3631"/>
      <c r="F3631" s="29"/>
      <c r="G3631" s="29"/>
      <c r="H3631" s="35"/>
    </row>
    <row r="3632" spans="1:8" x14ac:dyDescent="0.2">
      <c r="A3632"/>
      <c r="B3632"/>
      <c r="C3632"/>
      <c r="D3632"/>
      <c r="E3632"/>
      <c r="F3632" s="29"/>
      <c r="G3632" s="29"/>
      <c r="H3632" s="35"/>
    </row>
    <row r="3633" spans="1:8" x14ac:dyDescent="0.2">
      <c r="A3633"/>
      <c r="B3633"/>
      <c r="C3633"/>
      <c r="D3633"/>
      <c r="E3633"/>
      <c r="F3633" s="29"/>
      <c r="G3633" s="29"/>
      <c r="H3633" s="35"/>
    </row>
    <row r="3634" spans="1:8" x14ac:dyDescent="0.2">
      <c r="A3634"/>
      <c r="B3634"/>
      <c r="C3634"/>
      <c r="D3634"/>
      <c r="E3634"/>
      <c r="F3634" s="29"/>
      <c r="G3634" s="29"/>
      <c r="H3634" s="35"/>
    </row>
    <row r="3635" spans="1:8" x14ac:dyDescent="0.2">
      <c r="A3635"/>
      <c r="B3635"/>
      <c r="C3635"/>
      <c r="D3635"/>
      <c r="E3635"/>
      <c r="F3635" s="29"/>
      <c r="G3635" s="29"/>
      <c r="H3635" s="35"/>
    </row>
    <row r="3636" spans="1:8" x14ac:dyDescent="0.2">
      <c r="A3636"/>
      <c r="B3636"/>
      <c r="C3636"/>
      <c r="D3636"/>
      <c r="E3636"/>
      <c r="F3636" s="29"/>
      <c r="G3636" s="29"/>
      <c r="H3636" s="35"/>
    </row>
    <row r="3637" spans="1:8" x14ac:dyDescent="0.2">
      <c r="A3637"/>
      <c r="B3637"/>
      <c r="C3637"/>
      <c r="D3637"/>
      <c r="E3637"/>
      <c r="F3637" s="29"/>
      <c r="G3637" s="29"/>
      <c r="H3637" s="35"/>
    </row>
    <row r="3638" spans="1:8" x14ac:dyDescent="0.2">
      <c r="A3638"/>
      <c r="B3638"/>
      <c r="C3638"/>
      <c r="D3638"/>
      <c r="E3638"/>
      <c r="F3638" s="29"/>
      <c r="G3638" s="29"/>
      <c r="H3638" s="35"/>
    </row>
    <row r="3639" spans="1:8" x14ac:dyDescent="0.2">
      <c r="A3639"/>
      <c r="B3639"/>
      <c r="C3639"/>
      <c r="D3639"/>
      <c r="E3639"/>
      <c r="F3639" s="29"/>
      <c r="G3639" s="29"/>
      <c r="H3639" s="35"/>
    </row>
    <row r="3640" spans="1:8" x14ac:dyDescent="0.2">
      <c r="A3640"/>
      <c r="B3640"/>
      <c r="C3640"/>
      <c r="D3640"/>
      <c r="E3640"/>
      <c r="F3640" s="29"/>
      <c r="G3640" s="29"/>
      <c r="H3640" s="35"/>
    </row>
    <row r="3641" spans="1:8" x14ac:dyDescent="0.2">
      <c r="A3641"/>
      <c r="B3641"/>
      <c r="C3641"/>
      <c r="D3641"/>
      <c r="E3641"/>
      <c r="F3641" s="29"/>
      <c r="G3641" s="29"/>
      <c r="H3641" s="35"/>
    </row>
    <row r="3642" spans="1:8" x14ac:dyDescent="0.2">
      <c r="A3642"/>
      <c r="B3642"/>
      <c r="C3642"/>
      <c r="D3642"/>
      <c r="E3642"/>
      <c r="F3642" s="29"/>
      <c r="G3642" s="29"/>
      <c r="H3642" s="35"/>
    </row>
    <row r="3643" spans="1:8" x14ac:dyDescent="0.2">
      <c r="A3643"/>
      <c r="B3643"/>
      <c r="C3643"/>
      <c r="D3643"/>
      <c r="E3643"/>
      <c r="F3643" s="29"/>
      <c r="G3643" s="29"/>
      <c r="H3643" s="35"/>
    </row>
    <row r="3644" spans="1:8" x14ac:dyDescent="0.2">
      <c r="A3644"/>
      <c r="B3644"/>
      <c r="C3644"/>
      <c r="D3644"/>
      <c r="E3644"/>
      <c r="F3644" s="29"/>
      <c r="G3644" s="29"/>
      <c r="H3644" s="35"/>
    </row>
    <row r="3645" spans="1:8" x14ac:dyDescent="0.2">
      <c r="A3645"/>
      <c r="B3645"/>
      <c r="C3645"/>
      <c r="D3645"/>
      <c r="E3645"/>
      <c r="F3645" s="29"/>
      <c r="G3645" s="29"/>
      <c r="H3645" s="35"/>
    </row>
    <row r="3646" spans="1:8" x14ac:dyDescent="0.2">
      <c r="A3646"/>
      <c r="B3646"/>
      <c r="C3646"/>
      <c r="D3646"/>
      <c r="E3646"/>
      <c r="F3646" s="29"/>
      <c r="G3646" s="29"/>
      <c r="H3646" s="35"/>
    </row>
    <row r="3647" spans="1:8" x14ac:dyDescent="0.2">
      <c r="A3647"/>
      <c r="B3647"/>
      <c r="C3647"/>
      <c r="D3647"/>
      <c r="E3647"/>
      <c r="F3647" s="29"/>
      <c r="G3647" s="29"/>
      <c r="H3647" s="35"/>
    </row>
    <row r="3648" spans="1:8" x14ac:dyDescent="0.2">
      <c r="A3648"/>
      <c r="B3648"/>
      <c r="C3648"/>
      <c r="D3648"/>
      <c r="E3648"/>
      <c r="F3648" s="29"/>
      <c r="G3648" s="29"/>
      <c r="H3648" s="35"/>
    </row>
    <row r="3649" spans="1:8" x14ac:dyDescent="0.2">
      <c r="A3649"/>
      <c r="B3649"/>
      <c r="C3649"/>
      <c r="D3649"/>
      <c r="E3649"/>
      <c r="F3649" s="29"/>
      <c r="G3649" s="29"/>
      <c r="H3649" s="35"/>
    </row>
    <row r="3650" spans="1:8" x14ac:dyDescent="0.2">
      <c r="A3650"/>
      <c r="B3650"/>
      <c r="C3650"/>
      <c r="D3650"/>
      <c r="E3650"/>
      <c r="F3650" s="29"/>
      <c r="G3650" s="29"/>
      <c r="H3650" s="35"/>
    </row>
    <row r="3651" spans="1:8" x14ac:dyDescent="0.2">
      <c r="A3651"/>
      <c r="B3651"/>
      <c r="C3651"/>
      <c r="D3651"/>
      <c r="E3651"/>
      <c r="F3651" s="29"/>
      <c r="G3651" s="29"/>
      <c r="H3651" s="35"/>
    </row>
    <row r="3652" spans="1:8" x14ac:dyDescent="0.2">
      <c r="A3652"/>
      <c r="B3652"/>
      <c r="C3652"/>
      <c r="D3652"/>
      <c r="E3652"/>
      <c r="F3652" s="29"/>
      <c r="G3652" s="29"/>
      <c r="H3652" s="35"/>
    </row>
    <row r="3653" spans="1:8" x14ac:dyDescent="0.2">
      <c r="A3653"/>
      <c r="B3653"/>
      <c r="C3653"/>
      <c r="D3653"/>
      <c r="E3653"/>
      <c r="F3653" s="29"/>
      <c r="G3653" s="29"/>
      <c r="H3653" s="35"/>
    </row>
    <row r="3654" spans="1:8" x14ac:dyDescent="0.2">
      <c r="A3654"/>
      <c r="B3654"/>
      <c r="C3654"/>
      <c r="D3654"/>
      <c r="E3654"/>
      <c r="F3654" s="29"/>
      <c r="G3654" s="29"/>
      <c r="H3654" s="35"/>
    </row>
    <row r="3655" spans="1:8" x14ac:dyDescent="0.2">
      <c r="A3655"/>
      <c r="B3655"/>
      <c r="C3655"/>
      <c r="D3655"/>
      <c r="E3655"/>
      <c r="F3655" s="29"/>
      <c r="G3655" s="29"/>
      <c r="H3655" s="35"/>
    </row>
    <row r="3656" spans="1:8" x14ac:dyDescent="0.2">
      <c r="A3656"/>
      <c r="B3656"/>
      <c r="C3656"/>
      <c r="D3656"/>
      <c r="E3656"/>
      <c r="F3656" s="29"/>
      <c r="G3656" s="29"/>
      <c r="H3656" s="35"/>
    </row>
    <row r="3657" spans="1:8" x14ac:dyDescent="0.2">
      <c r="A3657"/>
      <c r="B3657"/>
      <c r="C3657"/>
      <c r="D3657"/>
      <c r="E3657"/>
      <c r="F3657" s="29"/>
      <c r="G3657" s="29"/>
      <c r="H3657" s="35"/>
    </row>
    <row r="3658" spans="1:8" x14ac:dyDescent="0.2">
      <c r="A3658"/>
      <c r="B3658"/>
      <c r="C3658"/>
      <c r="D3658"/>
      <c r="E3658"/>
      <c r="F3658" s="29"/>
      <c r="G3658" s="29"/>
      <c r="H3658" s="35"/>
    </row>
    <row r="3659" spans="1:8" x14ac:dyDescent="0.2">
      <c r="A3659"/>
      <c r="B3659"/>
      <c r="C3659"/>
      <c r="D3659"/>
      <c r="E3659"/>
      <c r="F3659" s="29"/>
      <c r="G3659" s="29"/>
      <c r="H3659" s="35"/>
    </row>
    <row r="3660" spans="1:8" x14ac:dyDescent="0.2">
      <c r="A3660"/>
      <c r="B3660"/>
      <c r="C3660"/>
      <c r="D3660"/>
      <c r="E3660"/>
      <c r="F3660" s="29"/>
      <c r="G3660" s="29"/>
      <c r="H3660" s="35"/>
    </row>
    <row r="3661" spans="1:8" x14ac:dyDescent="0.2">
      <c r="A3661"/>
      <c r="B3661"/>
      <c r="C3661"/>
      <c r="D3661"/>
      <c r="E3661"/>
      <c r="F3661" s="29"/>
      <c r="G3661" s="29"/>
      <c r="H3661" s="35"/>
    </row>
    <row r="3662" spans="1:8" x14ac:dyDescent="0.2">
      <c r="A3662"/>
      <c r="B3662"/>
      <c r="C3662"/>
      <c r="D3662"/>
      <c r="E3662"/>
      <c r="F3662" s="29"/>
      <c r="G3662" s="29"/>
      <c r="H3662" s="35"/>
    </row>
    <row r="3663" spans="1:8" x14ac:dyDescent="0.2">
      <c r="A3663"/>
      <c r="B3663"/>
      <c r="C3663"/>
      <c r="D3663"/>
      <c r="E3663"/>
      <c r="F3663" s="29"/>
      <c r="G3663" s="29"/>
      <c r="H3663" s="35"/>
    </row>
    <row r="3664" spans="1:8" x14ac:dyDescent="0.2">
      <c r="A3664"/>
      <c r="B3664"/>
      <c r="C3664"/>
      <c r="D3664"/>
      <c r="E3664"/>
      <c r="F3664" s="29"/>
      <c r="G3664" s="29"/>
      <c r="H3664" s="35"/>
    </row>
    <row r="3665" spans="1:8" x14ac:dyDescent="0.2">
      <c r="A3665"/>
      <c r="B3665"/>
      <c r="C3665"/>
      <c r="D3665"/>
      <c r="E3665"/>
      <c r="F3665" s="29"/>
      <c r="G3665" s="29"/>
      <c r="H3665" s="35"/>
    </row>
    <row r="3666" spans="1:8" x14ac:dyDescent="0.2">
      <c r="A3666"/>
      <c r="B3666"/>
      <c r="C3666"/>
      <c r="D3666"/>
      <c r="E3666"/>
      <c r="F3666" s="29"/>
      <c r="G3666" s="29"/>
      <c r="H3666" s="35"/>
    </row>
    <row r="3667" spans="1:8" x14ac:dyDescent="0.2">
      <c r="A3667"/>
      <c r="B3667"/>
      <c r="C3667"/>
      <c r="D3667"/>
      <c r="E3667"/>
      <c r="F3667" s="29"/>
      <c r="G3667" s="29"/>
      <c r="H3667" s="35"/>
    </row>
    <row r="3668" spans="1:8" x14ac:dyDescent="0.2">
      <c r="A3668"/>
      <c r="B3668"/>
      <c r="C3668"/>
      <c r="D3668"/>
      <c r="E3668"/>
      <c r="F3668" s="29"/>
      <c r="G3668" s="29"/>
      <c r="H3668" s="35"/>
    </row>
    <row r="3669" spans="1:8" x14ac:dyDescent="0.2">
      <c r="A3669"/>
      <c r="B3669"/>
      <c r="C3669"/>
      <c r="D3669"/>
      <c r="E3669"/>
      <c r="F3669" s="29"/>
      <c r="G3669" s="29"/>
      <c r="H3669" s="35"/>
    </row>
    <row r="3670" spans="1:8" x14ac:dyDescent="0.2">
      <c r="A3670"/>
      <c r="B3670"/>
      <c r="C3670"/>
      <c r="D3670"/>
      <c r="E3670"/>
      <c r="F3670" s="29"/>
      <c r="G3670" s="29"/>
      <c r="H3670" s="35"/>
    </row>
    <row r="3671" spans="1:8" x14ac:dyDescent="0.2">
      <c r="A3671"/>
      <c r="B3671"/>
      <c r="C3671"/>
      <c r="D3671"/>
      <c r="E3671"/>
      <c r="F3671" s="29"/>
      <c r="G3671" s="29"/>
      <c r="H3671" s="35"/>
    </row>
    <row r="3672" spans="1:8" x14ac:dyDescent="0.2">
      <c r="A3672"/>
      <c r="B3672"/>
      <c r="C3672"/>
      <c r="D3672"/>
      <c r="E3672"/>
      <c r="F3672" s="29"/>
      <c r="G3672" s="29"/>
      <c r="H3672" s="35"/>
    </row>
    <row r="3673" spans="1:8" x14ac:dyDescent="0.2">
      <c r="A3673"/>
      <c r="B3673"/>
      <c r="C3673"/>
      <c r="D3673"/>
      <c r="E3673"/>
      <c r="F3673" s="29"/>
      <c r="G3673" s="29"/>
      <c r="H3673" s="35"/>
    </row>
    <row r="3674" spans="1:8" x14ac:dyDescent="0.2">
      <c r="A3674"/>
      <c r="B3674"/>
      <c r="C3674"/>
      <c r="D3674"/>
      <c r="E3674"/>
      <c r="F3674" s="29"/>
      <c r="G3674" s="29"/>
      <c r="H3674" s="35"/>
    </row>
    <row r="3675" spans="1:8" x14ac:dyDescent="0.2">
      <c r="A3675"/>
      <c r="B3675"/>
      <c r="C3675"/>
      <c r="D3675"/>
      <c r="E3675"/>
      <c r="F3675" s="29"/>
      <c r="G3675" s="29"/>
      <c r="H3675" s="35"/>
    </row>
    <row r="3676" spans="1:8" x14ac:dyDescent="0.2">
      <c r="A3676"/>
      <c r="B3676"/>
      <c r="C3676"/>
      <c r="D3676"/>
      <c r="E3676"/>
      <c r="F3676" s="29"/>
      <c r="G3676" s="29"/>
      <c r="H3676" s="35"/>
    </row>
    <row r="3677" spans="1:8" x14ac:dyDescent="0.2">
      <c r="A3677"/>
      <c r="B3677"/>
      <c r="C3677"/>
      <c r="D3677"/>
      <c r="E3677"/>
      <c r="F3677" s="29"/>
      <c r="G3677" s="29"/>
      <c r="H3677" s="35"/>
    </row>
    <row r="3678" spans="1:8" x14ac:dyDescent="0.2">
      <c r="A3678"/>
      <c r="B3678"/>
      <c r="C3678"/>
      <c r="D3678"/>
      <c r="E3678"/>
      <c r="F3678" s="29"/>
      <c r="G3678" s="29"/>
      <c r="H3678" s="35"/>
    </row>
    <row r="3679" spans="1:8" x14ac:dyDescent="0.2">
      <c r="A3679"/>
      <c r="B3679"/>
      <c r="C3679"/>
      <c r="D3679"/>
      <c r="E3679"/>
      <c r="F3679" s="29"/>
      <c r="G3679" s="29"/>
      <c r="H3679" s="35"/>
    </row>
    <row r="3680" spans="1:8" x14ac:dyDescent="0.2">
      <c r="A3680"/>
      <c r="B3680"/>
      <c r="C3680"/>
      <c r="D3680"/>
      <c r="E3680"/>
      <c r="F3680" s="29"/>
      <c r="G3680" s="29"/>
      <c r="H3680" s="35"/>
    </row>
    <row r="3681" spans="1:8" x14ac:dyDescent="0.2">
      <c r="A3681"/>
      <c r="B3681"/>
      <c r="C3681"/>
      <c r="D3681"/>
      <c r="E3681"/>
      <c r="F3681" s="29"/>
      <c r="G3681" s="29"/>
      <c r="H3681" s="35"/>
    </row>
    <row r="3682" spans="1:8" x14ac:dyDescent="0.2">
      <c r="A3682"/>
      <c r="B3682"/>
      <c r="C3682"/>
      <c r="D3682"/>
      <c r="E3682"/>
      <c r="F3682" s="29"/>
      <c r="G3682" s="29"/>
      <c r="H3682" s="35"/>
    </row>
    <row r="3683" spans="1:8" x14ac:dyDescent="0.2">
      <c r="A3683"/>
      <c r="B3683"/>
      <c r="C3683"/>
      <c r="D3683"/>
      <c r="E3683"/>
      <c r="F3683" s="29"/>
      <c r="G3683" s="29"/>
      <c r="H3683" s="35"/>
    </row>
    <row r="3684" spans="1:8" x14ac:dyDescent="0.2">
      <c r="A3684"/>
      <c r="B3684"/>
      <c r="C3684"/>
      <c r="D3684"/>
      <c r="E3684"/>
      <c r="F3684" s="29"/>
      <c r="G3684" s="29"/>
      <c r="H3684" s="35"/>
    </row>
    <row r="3685" spans="1:8" x14ac:dyDescent="0.2">
      <c r="A3685"/>
      <c r="B3685"/>
      <c r="C3685"/>
      <c r="D3685"/>
      <c r="E3685"/>
      <c r="F3685" s="29"/>
      <c r="G3685" s="29"/>
      <c r="H3685" s="35"/>
    </row>
    <row r="3686" spans="1:8" x14ac:dyDescent="0.2">
      <c r="A3686"/>
      <c r="B3686"/>
      <c r="C3686"/>
      <c r="D3686"/>
      <c r="E3686"/>
      <c r="F3686" s="29"/>
      <c r="G3686" s="29"/>
      <c r="H3686" s="35"/>
    </row>
    <row r="3687" spans="1:8" x14ac:dyDescent="0.2">
      <c r="A3687"/>
      <c r="B3687"/>
      <c r="C3687"/>
      <c r="D3687"/>
      <c r="E3687"/>
      <c r="F3687" s="29"/>
      <c r="G3687" s="29"/>
      <c r="H3687" s="35"/>
    </row>
    <row r="3688" spans="1:8" x14ac:dyDescent="0.2">
      <c r="A3688"/>
      <c r="B3688"/>
      <c r="C3688"/>
      <c r="D3688"/>
      <c r="E3688"/>
      <c r="F3688" s="29"/>
      <c r="G3688" s="29"/>
      <c r="H3688" s="35"/>
    </row>
    <row r="3689" spans="1:8" x14ac:dyDescent="0.2">
      <c r="A3689"/>
      <c r="B3689"/>
      <c r="C3689"/>
      <c r="D3689"/>
      <c r="E3689"/>
      <c r="F3689" s="29"/>
      <c r="G3689" s="29"/>
      <c r="H3689" s="35"/>
    </row>
    <row r="3690" spans="1:8" x14ac:dyDescent="0.2">
      <c r="A3690"/>
      <c r="B3690"/>
      <c r="C3690"/>
      <c r="D3690"/>
      <c r="E3690"/>
      <c r="F3690" s="29"/>
      <c r="G3690" s="29"/>
      <c r="H3690" s="35"/>
    </row>
    <row r="3691" spans="1:8" x14ac:dyDescent="0.2">
      <c r="A3691"/>
      <c r="B3691"/>
      <c r="C3691"/>
      <c r="D3691"/>
      <c r="E3691"/>
      <c r="F3691" s="29"/>
      <c r="G3691" s="29"/>
      <c r="H3691" s="35"/>
    </row>
    <row r="3692" spans="1:8" x14ac:dyDescent="0.2">
      <c r="A3692"/>
      <c r="B3692"/>
      <c r="C3692"/>
      <c r="D3692"/>
      <c r="E3692"/>
      <c r="F3692" s="29"/>
      <c r="G3692" s="29"/>
      <c r="H3692" s="35"/>
    </row>
    <row r="3693" spans="1:8" x14ac:dyDescent="0.2">
      <c r="A3693"/>
      <c r="B3693"/>
      <c r="C3693"/>
      <c r="D3693"/>
      <c r="E3693"/>
      <c r="F3693" s="29"/>
      <c r="G3693" s="29"/>
      <c r="H3693" s="35"/>
    </row>
    <row r="3694" spans="1:8" x14ac:dyDescent="0.2">
      <c r="A3694"/>
      <c r="B3694"/>
      <c r="C3694"/>
      <c r="D3694"/>
      <c r="E3694"/>
      <c r="F3694" s="29"/>
      <c r="G3694" s="29"/>
      <c r="H3694" s="35"/>
    </row>
    <row r="3695" spans="1:8" x14ac:dyDescent="0.2">
      <c r="A3695"/>
      <c r="B3695"/>
      <c r="C3695"/>
      <c r="D3695"/>
      <c r="E3695"/>
      <c r="F3695" s="29"/>
      <c r="G3695" s="29"/>
      <c r="H3695" s="35"/>
    </row>
    <row r="3696" spans="1:8" x14ac:dyDescent="0.2">
      <c r="A3696"/>
      <c r="B3696"/>
      <c r="C3696"/>
      <c r="D3696"/>
      <c r="E3696"/>
      <c r="F3696" s="29"/>
      <c r="G3696" s="29"/>
      <c r="H3696" s="35"/>
    </row>
    <row r="3697" spans="1:8" x14ac:dyDescent="0.2">
      <c r="A3697"/>
      <c r="B3697"/>
      <c r="C3697"/>
      <c r="D3697"/>
      <c r="E3697"/>
      <c r="F3697" s="29"/>
      <c r="G3697" s="29"/>
      <c r="H3697" s="35"/>
    </row>
    <row r="3698" spans="1:8" x14ac:dyDescent="0.2">
      <c r="A3698"/>
      <c r="B3698"/>
      <c r="C3698"/>
      <c r="D3698"/>
      <c r="E3698"/>
      <c r="F3698" s="29"/>
      <c r="G3698" s="29"/>
      <c r="H3698" s="35"/>
    </row>
    <row r="3699" spans="1:8" x14ac:dyDescent="0.2">
      <c r="A3699"/>
      <c r="B3699"/>
      <c r="C3699"/>
      <c r="D3699"/>
      <c r="E3699"/>
      <c r="F3699" s="29"/>
      <c r="G3699" s="29"/>
      <c r="H3699" s="35"/>
    </row>
    <row r="3700" spans="1:8" x14ac:dyDescent="0.2">
      <c r="A3700"/>
      <c r="B3700"/>
      <c r="C3700"/>
      <c r="D3700"/>
      <c r="E3700"/>
      <c r="F3700" s="29"/>
      <c r="G3700" s="29"/>
      <c r="H3700" s="35"/>
    </row>
    <row r="3701" spans="1:8" x14ac:dyDescent="0.2">
      <c r="A3701"/>
      <c r="B3701"/>
      <c r="C3701"/>
      <c r="D3701"/>
      <c r="E3701"/>
      <c r="F3701" s="29"/>
      <c r="G3701" s="29"/>
      <c r="H3701" s="35"/>
    </row>
    <row r="3702" spans="1:8" x14ac:dyDescent="0.2">
      <c r="A3702"/>
      <c r="B3702"/>
      <c r="C3702"/>
      <c r="D3702"/>
      <c r="E3702"/>
      <c r="F3702" s="29"/>
      <c r="G3702" s="29"/>
      <c r="H3702" s="35"/>
    </row>
    <row r="3703" spans="1:8" x14ac:dyDescent="0.2">
      <c r="A3703"/>
      <c r="B3703"/>
      <c r="C3703"/>
      <c r="D3703"/>
      <c r="E3703"/>
      <c r="F3703" s="29"/>
      <c r="G3703" s="29"/>
      <c r="H3703" s="35"/>
    </row>
    <row r="3704" spans="1:8" x14ac:dyDescent="0.2">
      <c r="A3704"/>
      <c r="B3704"/>
      <c r="C3704"/>
      <c r="D3704"/>
      <c r="E3704"/>
      <c r="F3704" s="29"/>
      <c r="G3704" s="29"/>
      <c r="H3704" s="35"/>
    </row>
    <row r="3705" spans="1:8" x14ac:dyDescent="0.2">
      <c r="A3705"/>
      <c r="B3705"/>
      <c r="C3705"/>
      <c r="D3705"/>
      <c r="E3705"/>
      <c r="F3705" s="29"/>
      <c r="G3705" s="29"/>
      <c r="H3705" s="35"/>
    </row>
    <row r="3706" spans="1:8" x14ac:dyDescent="0.2">
      <c r="A3706"/>
      <c r="B3706"/>
      <c r="C3706"/>
      <c r="D3706"/>
      <c r="E3706"/>
      <c r="F3706" s="29"/>
      <c r="G3706" s="29"/>
      <c r="H3706" s="35"/>
    </row>
    <row r="3707" spans="1:8" x14ac:dyDescent="0.2">
      <c r="A3707"/>
      <c r="B3707"/>
      <c r="C3707"/>
      <c r="D3707"/>
      <c r="E3707"/>
      <c r="F3707" s="29"/>
      <c r="G3707" s="29"/>
      <c r="H3707" s="35"/>
    </row>
    <row r="3708" spans="1:8" x14ac:dyDescent="0.2">
      <c r="A3708"/>
      <c r="B3708"/>
      <c r="C3708"/>
      <c r="D3708"/>
      <c r="E3708"/>
      <c r="F3708" s="29"/>
      <c r="G3708" s="29"/>
      <c r="H3708" s="35"/>
    </row>
    <row r="3709" spans="1:8" x14ac:dyDescent="0.2">
      <c r="A3709"/>
      <c r="B3709"/>
      <c r="C3709"/>
      <c r="D3709"/>
      <c r="E3709"/>
      <c r="F3709" s="29"/>
      <c r="G3709" s="29"/>
      <c r="H3709" s="35"/>
    </row>
    <row r="3710" spans="1:8" x14ac:dyDescent="0.2">
      <c r="A3710"/>
      <c r="B3710"/>
      <c r="C3710"/>
      <c r="D3710"/>
      <c r="E3710"/>
      <c r="F3710" s="29"/>
      <c r="G3710" s="29"/>
      <c r="H3710" s="35"/>
    </row>
    <row r="3711" spans="1:8" x14ac:dyDescent="0.2">
      <c r="A3711"/>
      <c r="B3711"/>
      <c r="C3711"/>
      <c r="D3711"/>
      <c r="E3711"/>
      <c r="F3711" s="29"/>
      <c r="G3711" s="29"/>
      <c r="H3711" s="35"/>
    </row>
    <row r="3712" spans="1:8" x14ac:dyDescent="0.2">
      <c r="A3712"/>
      <c r="B3712"/>
      <c r="C3712"/>
      <c r="D3712"/>
      <c r="E3712"/>
      <c r="F3712" s="29"/>
      <c r="G3712" s="29"/>
      <c r="H3712" s="35"/>
    </row>
    <row r="3713" spans="1:8" x14ac:dyDescent="0.2">
      <c r="A3713"/>
      <c r="B3713"/>
      <c r="C3713"/>
      <c r="D3713"/>
      <c r="E3713"/>
      <c r="F3713" s="29"/>
      <c r="G3713" s="29"/>
      <c r="H3713" s="35"/>
    </row>
    <row r="3714" spans="1:8" x14ac:dyDescent="0.2">
      <c r="A3714"/>
      <c r="B3714"/>
      <c r="C3714"/>
      <c r="D3714"/>
      <c r="E3714"/>
      <c r="F3714" s="29"/>
      <c r="G3714" s="29"/>
      <c r="H3714" s="35"/>
    </row>
    <row r="3715" spans="1:8" x14ac:dyDescent="0.2">
      <c r="A3715"/>
      <c r="B3715"/>
      <c r="C3715"/>
      <c r="D3715"/>
      <c r="E3715"/>
      <c r="F3715" s="29"/>
      <c r="G3715" s="29"/>
      <c r="H3715" s="35"/>
    </row>
    <row r="3716" spans="1:8" x14ac:dyDescent="0.2">
      <c r="A3716"/>
      <c r="B3716"/>
      <c r="C3716"/>
      <c r="D3716"/>
      <c r="E3716"/>
      <c r="F3716" s="29"/>
      <c r="G3716" s="29"/>
      <c r="H3716" s="35"/>
    </row>
    <row r="3717" spans="1:8" x14ac:dyDescent="0.2">
      <c r="A3717"/>
      <c r="B3717"/>
      <c r="C3717"/>
      <c r="D3717"/>
      <c r="E3717"/>
      <c r="F3717" s="29"/>
      <c r="G3717" s="29"/>
      <c r="H3717" s="35"/>
    </row>
    <row r="3718" spans="1:8" x14ac:dyDescent="0.2">
      <c r="A3718"/>
      <c r="B3718"/>
      <c r="C3718"/>
      <c r="D3718"/>
      <c r="E3718"/>
      <c r="F3718" s="29"/>
      <c r="G3718" s="29"/>
      <c r="H3718" s="35"/>
    </row>
    <row r="3719" spans="1:8" x14ac:dyDescent="0.2">
      <c r="A3719"/>
      <c r="B3719"/>
      <c r="C3719"/>
      <c r="D3719"/>
      <c r="E3719"/>
      <c r="F3719" s="29"/>
      <c r="G3719" s="29"/>
      <c r="H3719" s="35"/>
    </row>
    <row r="3720" spans="1:8" x14ac:dyDescent="0.2">
      <c r="A3720"/>
      <c r="B3720"/>
      <c r="C3720"/>
      <c r="D3720"/>
      <c r="E3720"/>
      <c r="F3720" s="29"/>
      <c r="G3720" s="29"/>
      <c r="H3720" s="35"/>
    </row>
    <row r="3721" spans="1:8" x14ac:dyDescent="0.2">
      <c r="A3721"/>
      <c r="B3721"/>
      <c r="C3721"/>
      <c r="D3721"/>
      <c r="E3721"/>
      <c r="F3721" s="29"/>
      <c r="G3721" s="29"/>
      <c r="H3721" s="35"/>
    </row>
    <row r="3722" spans="1:8" x14ac:dyDescent="0.2">
      <c r="A3722"/>
      <c r="B3722"/>
      <c r="C3722"/>
      <c r="D3722"/>
      <c r="E3722"/>
      <c r="F3722" s="29"/>
      <c r="G3722" s="29"/>
      <c r="H3722" s="35"/>
    </row>
    <row r="3723" spans="1:8" x14ac:dyDescent="0.2">
      <c r="A3723"/>
      <c r="B3723"/>
      <c r="C3723"/>
      <c r="D3723"/>
      <c r="E3723"/>
      <c r="F3723" s="29"/>
      <c r="G3723" s="29"/>
      <c r="H3723" s="35"/>
    </row>
    <row r="3724" spans="1:8" x14ac:dyDescent="0.2">
      <c r="A3724"/>
      <c r="B3724"/>
      <c r="C3724"/>
      <c r="D3724"/>
      <c r="E3724"/>
      <c r="F3724" s="29"/>
      <c r="G3724" s="29"/>
      <c r="H3724" s="35"/>
    </row>
    <row r="3725" spans="1:8" x14ac:dyDescent="0.2">
      <c r="A3725"/>
      <c r="B3725"/>
      <c r="C3725"/>
      <c r="D3725"/>
      <c r="E3725"/>
      <c r="F3725" s="29"/>
      <c r="G3725" s="29"/>
      <c r="H3725" s="35"/>
    </row>
    <row r="3726" spans="1:8" x14ac:dyDescent="0.2">
      <c r="A3726"/>
      <c r="B3726"/>
      <c r="C3726"/>
      <c r="D3726"/>
      <c r="E3726"/>
      <c r="F3726" s="29"/>
      <c r="G3726" s="29"/>
      <c r="H3726" s="35"/>
    </row>
    <row r="3727" spans="1:8" x14ac:dyDescent="0.2">
      <c r="A3727"/>
      <c r="B3727"/>
      <c r="C3727"/>
      <c r="D3727"/>
      <c r="E3727"/>
      <c r="F3727" s="29"/>
      <c r="G3727" s="29"/>
      <c r="H3727" s="35"/>
    </row>
    <row r="3728" spans="1:8" x14ac:dyDescent="0.2">
      <c r="A3728"/>
      <c r="B3728"/>
      <c r="C3728"/>
      <c r="D3728"/>
      <c r="E3728"/>
      <c r="F3728" s="29"/>
      <c r="G3728" s="29"/>
      <c r="H3728" s="35"/>
    </row>
    <row r="3729" spans="1:8" x14ac:dyDescent="0.2">
      <c r="A3729"/>
      <c r="B3729"/>
      <c r="C3729"/>
      <c r="D3729"/>
      <c r="E3729"/>
      <c r="F3729" s="29"/>
      <c r="G3729" s="29"/>
      <c r="H3729" s="35"/>
    </row>
    <row r="3730" spans="1:8" x14ac:dyDescent="0.2">
      <c r="A3730"/>
      <c r="B3730"/>
      <c r="C3730"/>
      <c r="D3730"/>
      <c r="E3730"/>
      <c r="F3730" s="29"/>
      <c r="G3730" s="29"/>
      <c r="H3730" s="35"/>
    </row>
    <row r="3731" spans="1:8" x14ac:dyDescent="0.2">
      <c r="A3731"/>
      <c r="B3731"/>
      <c r="C3731"/>
      <c r="D3731"/>
      <c r="E3731"/>
      <c r="F3731" s="29"/>
      <c r="G3731" s="29"/>
      <c r="H3731" s="35"/>
    </row>
    <row r="3732" spans="1:8" x14ac:dyDescent="0.2">
      <c r="A3732"/>
      <c r="B3732"/>
      <c r="C3732"/>
      <c r="D3732"/>
      <c r="E3732"/>
      <c r="F3732" s="29"/>
      <c r="G3732" s="29"/>
      <c r="H3732" s="35"/>
    </row>
    <row r="3733" spans="1:8" x14ac:dyDescent="0.2">
      <c r="A3733"/>
      <c r="B3733"/>
      <c r="C3733"/>
      <c r="D3733"/>
      <c r="E3733"/>
      <c r="F3733" s="29"/>
      <c r="G3733" s="29"/>
      <c r="H3733" s="35"/>
    </row>
    <row r="3734" spans="1:8" x14ac:dyDescent="0.2">
      <c r="A3734"/>
      <c r="B3734"/>
      <c r="C3734"/>
      <c r="D3734"/>
      <c r="E3734"/>
      <c r="F3734" s="29"/>
      <c r="G3734" s="29"/>
      <c r="H3734" s="35"/>
    </row>
    <row r="3735" spans="1:8" x14ac:dyDescent="0.2">
      <c r="A3735"/>
      <c r="B3735"/>
      <c r="C3735"/>
      <c r="D3735"/>
      <c r="E3735"/>
      <c r="F3735" s="29"/>
      <c r="G3735" s="29"/>
      <c r="H3735" s="35"/>
    </row>
    <row r="3736" spans="1:8" x14ac:dyDescent="0.2">
      <c r="A3736"/>
      <c r="B3736"/>
      <c r="C3736"/>
      <c r="D3736"/>
      <c r="E3736"/>
      <c r="F3736" s="29"/>
      <c r="G3736" s="29"/>
      <c r="H3736" s="35"/>
    </row>
    <row r="3737" spans="1:8" x14ac:dyDescent="0.2">
      <c r="A3737"/>
      <c r="B3737"/>
      <c r="C3737"/>
      <c r="D3737"/>
      <c r="E3737"/>
      <c r="F3737" s="29"/>
      <c r="G3737" s="29"/>
      <c r="H3737" s="35"/>
    </row>
    <row r="3738" spans="1:8" x14ac:dyDescent="0.2">
      <c r="A3738"/>
      <c r="B3738"/>
      <c r="C3738"/>
      <c r="D3738"/>
      <c r="E3738"/>
      <c r="F3738" s="29"/>
      <c r="G3738" s="29"/>
      <c r="H3738" s="35"/>
    </row>
    <row r="3739" spans="1:8" x14ac:dyDescent="0.2">
      <c r="A3739"/>
      <c r="B3739"/>
      <c r="C3739"/>
      <c r="D3739"/>
      <c r="E3739"/>
      <c r="F3739" s="29"/>
      <c r="G3739" s="29"/>
      <c r="H3739" s="35"/>
    </row>
    <row r="3740" spans="1:8" x14ac:dyDescent="0.2">
      <c r="A3740"/>
      <c r="B3740"/>
      <c r="C3740"/>
      <c r="D3740"/>
      <c r="E3740"/>
      <c r="F3740" s="29"/>
      <c r="G3740" s="29"/>
      <c r="H3740" s="35"/>
    </row>
    <row r="3741" spans="1:8" x14ac:dyDescent="0.2">
      <c r="A3741"/>
      <c r="B3741"/>
      <c r="C3741"/>
      <c r="D3741"/>
      <c r="E3741"/>
      <c r="F3741" s="29"/>
      <c r="G3741" s="29"/>
      <c r="H3741" s="35"/>
    </row>
    <row r="3742" spans="1:8" x14ac:dyDescent="0.2">
      <c r="A3742"/>
      <c r="B3742"/>
      <c r="C3742"/>
      <c r="D3742"/>
      <c r="E3742"/>
      <c r="F3742" s="29"/>
      <c r="G3742" s="29"/>
      <c r="H3742" s="35"/>
    </row>
    <row r="3743" spans="1:8" x14ac:dyDescent="0.2">
      <c r="A3743"/>
      <c r="B3743"/>
      <c r="C3743"/>
      <c r="D3743"/>
      <c r="E3743"/>
      <c r="F3743" s="29"/>
      <c r="G3743" s="29"/>
      <c r="H3743" s="35"/>
    </row>
    <row r="3744" spans="1:8" x14ac:dyDescent="0.2">
      <c r="A3744"/>
      <c r="B3744"/>
      <c r="C3744"/>
      <c r="D3744"/>
      <c r="E3744"/>
      <c r="F3744" s="29"/>
      <c r="G3744" s="29"/>
      <c r="H3744" s="35"/>
    </row>
    <row r="3745" spans="1:8" x14ac:dyDescent="0.2">
      <c r="A3745"/>
      <c r="B3745"/>
      <c r="C3745"/>
      <c r="D3745"/>
      <c r="E3745"/>
      <c r="F3745" s="29"/>
      <c r="G3745" s="29"/>
      <c r="H3745" s="35"/>
    </row>
    <row r="3746" spans="1:8" x14ac:dyDescent="0.2">
      <c r="A3746"/>
      <c r="B3746"/>
      <c r="C3746"/>
      <c r="D3746"/>
      <c r="E3746"/>
      <c r="F3746" s="29"/>
      <c r="G3746" s="29"/>
      <c r="H3746" s="35"/>
    </row>
    <row r="3747" spans="1:8" x14ac:dyDescent="0.2">
      <c r="A3747"/>
      <c r="B3747"/>
      <c r="C3747"/>
      <c r="D3747"/>
      <c r="E3747"/>
      <c r="F3747" s="29"/>
      <c r="G3747" s="29"/>
      <c r="H3747" s="35"/>
    </row>
    <row r="3748" spans="1:8" x14ac:dyDescent="0.2">
      <c r="A3748"/>
      <c r="B3748"/>
      <c r="C3748"/>
      <c r="D3748"/>
      <c r="E3748"/>
      <c r="F3748" s="29"/>
      <c r="G3748" s="29"/>
      <c r="H3748" s="35"/>
    </row>
    <row r="3749" spans="1:8" x14ac:dyDescent="0.2">
      <c r="A3749"/>
      <c r="B3749"/>
      <c r="C3749"/>
      <c r="D3749"/>
      <c r="E3749"/>
      <c r="F3749" s="29"/>
      <c r="G3749" s="29"/>
      <c r="H3749" s="35"/>
    </row>
    <row r="3750" spans="1:8" x14ac:dyDescent="0.2">
      <c r="A3750"/>
      <c r="B3750"/>
      <c r="C3750"/>
      <c r="D3750"/>
      <c r="E3750"/>
      <c r="F3750" s="29"/>
      <c r="G3750" s="29"/>
      <c r="H3750" s="35"/>
    </row>
    <row r="3751" spans="1:8" x14ac:dyDescent="0.2">
      <c r="A3751"/>
      <c r="B3751"/>
      <c r="C3751"/>
      <c r="D3751"/>
      <c r="E3751"/>
      <c r="F3751" s="29"/>
      <c r="G3751" s="29"/>
      <c r="H3751" s="35"/>
    </row>
    <row r="3752" spans="1:8" x14ac:dyDescent="0.2">
      <c r="A3752"/>
      <c r="B3752"/>
      <c r="C3752"/>
      <c r="D3752"/>
      <c r="E3752"/>
      <c r="F3752" s="29"/>
      <c r="G3752" s="29"/>
      <c r="H3752" s="35"/>
    </row>
    <row r="3753" spans="1:8" x14ac:dyDescent="0.2">
      <c r="A3753"/>
      <c r="B3753"/>
      <c r="C3753"/>
      <c r="D3753"/>
      <c r="E3753"/>
      <c r="F3753" s="29"/>
      <c r="G3753" s="29"/>
      <c r="H3753" s="35"/>
    </row>
    <row r="3754" spans="1:8" x14ac:dyDescent="0.2">
      <c r="A3754"/>
      <c r="B3754"/>
      <c r="C3754"/>
      <c r="D3754"/>
      <c r="E3754"/>
      <c r="F3754" s="29"/>
      <c r="G3754" s="29"/>
      <c r="H3754" s="35"/>
    </row>
    <row r="3755" spans="1:8" x14ac:dyDescent="0.2">
      <c r="A3755"/>
      <c r="B3755"/>
      <c r="C3755"/>
      <c r="D3755"/>
      <c r="E3755"/>
      <c r="F3755" s="29"/>
      <c r="G3755" s="29"/>
      <c r="H3755" s="35"/>
    </row>
    <row r="3756" spans="1:8" x14ac:dyDescent="0.2">
      <c r="A3756"/>
      <c r="B3756"/>
      <c r="C3756"/>
      <c r="D3756"/>
      <c r="E3756"/>
      <c r="F3756" s="29"/>
      <c r="G3756" s="29"/>
      <c r="H3756" s="35"/>
    </row>
    <row r="3757" spans="1:8" x14ac:dyDescent="0.2">
      <c r="A3757"/>
      <c r="B3757"/>
      <c r="C3757"/>
      <c r="D3757"/>
      <c r="E3757"/>
      <c r="F3757" s="29"/>
      <c r="G3757" s="29"/>
      <c r="H3757" s="35"/>
    </row>
    <row r="3758" spans="1:8" x14ac:dyDescent="0.2">
      <c r="A3758"/>
      <c r="B3758"/>
      <c r="C3758"/>
      <c r="D3758"/>
      <c r="E3758"/>
      <c r="F3758" s="29"/>
      <c r="G3758" s="29"/>
      <c r="H3758" s="35"/>
    </row>
    <row r="3759" spans="1:8" x14ac:dyDescent="0.2">
      <c r="A3759"/>
      <c r="B3759"/>
      <c r="C3759"/>
      <c r="D3759"/>
      <c r="E3759"/>
      <c r="F3759" s="29"/>
      <c r="G3759" s="29"/>
      <c r="H3759" s="35"/>
    </row>
    <row r="3760" spans="1:8" x14ac:dyDescent="0.2">
      <c r="A3760"/>
      <c r="B3760"/>
      <c r="C3760"/>
      <c r="D3760"/>
      <c r="E3760"/>
      <c r="F3760" s="29"/>
      <c r="G3760" s="29"/>
      <c r="H3760" s="35"/>
    </row>
    <row r="3761" spans="1:8" x14ac:dyDescent="0.2">
      <c r="A3761"/>
      <c r="B3761"/>
      <c r="C3761"/>
      <c r="D3761"/>
      <c r="E3761"/>
      <c r="F3761" s="29"/>
      <c r="G3761" s="29"/>
      <c r="H3761" s="35"/>
    </row>
    <row r="3762" spans="1:8" x14ac:dyDescent="0.2">
      <c r="A3762"/>
      <c r="B3762"/>
      <c r="C3762"/>
      <c r="D3762"/>
      <c r="E3762"/>
      <c r="F3762" s="29"/>
      <c r="G3762" s="29"/>
      <c r="H3762" s="35"/>
    </row>
    <row r="3763" spans="1:8" x14ac:dyDescent="0.2">
      <c r="A3763"/>
      <c r="B3763"/>
      <c r="C3763"/>
      <c r="D3763"/>
      <c r="E3763"/>
      <c r="F3763" s="29"/>
      <c r="G3763" s="29"/>
      <c r="H3763" s="35"/>
    </row>
    <row r="3764" spans="1:8" x14ac:dyDescent="0.2">
      <c r="A3764"/>
      <c r="B3764"/>
      <c r="C3764"/>
      <c r="D3764"/>
      <c r="E3764"/>
      <c r="F3764" s="29"/>
      <c r="G3764" s="29"/>
      <c r="H3764" s="35"/>
    </row>
    <row r="3765" spans="1:8" x14ac:dyDescent="0.2">
      <c r="A3765"/>
      <c r="B3765"/>
      <c r="C3765"/>
      <c r="D3765"/>
      <c r="E3765"/>
      <c r="F3765" s="29"/>
      <c r="G3765" s="29"/>
      <c r="H3765" s="35"/>
    </row>
    <row r="3766" spans="1:8" x14ac:dyDescent="0.2">
      <c r="A3766"/>
      <c r="B3766"/>
      <c r="C3766"/>
      <c r="D3766"/>
      <c r="E3766"/>
      <c r="F3766" s="29"/>
      <c r="G3766" s="29"/>
      <c r="H3766" s="35"/>
    </row>
    <row r="3767" spans="1:8" x14ac:dyDescent="0.2">
      <c r="A3767"/>
      <c r="B3767"/>
      <c r="C3767"/>
      <c r="D3767"/>
      <c r="E3767"/>
      <c r="F3767" s="29"/>
      <c r="G3767" s="29"/>
      <c r="H3767" s="35"/>
    </row>
    <row r="3768" spans="1:8" x14ac:dyDescent="0.2">
      <c r="A3768"/>
      <c r="B3768"/>
      <c r="C3768"/>
      <c r="D3768"/>
      <c r="E3768"/>
      <c r="F3768" s="29"/>
      <c r="G3768" s="29"/>
      <c r="H3768" s="35"/>
    </row>
    <row r="3769" spans="1:8" x14ac:dyDescent="0.2">
      <c r="A3769"/>
      <c r="B3769"/>
      <c r="C3769"/>
      <c r="D3769"/>
      <c r="E3769"/>
      <c r="F3769" s="29"/>
      <c r="G3769" s="29"/>
      <c r="H3769" s="35"/>
    </row>
    <row r="3770" spans="1:8" x14ac:dyDescent="0.2">
      <c r="A3770"/>
      <c r="B3770"/>
      <c r="C3770"/>
      <c r="D3770"/>
      <c r="E3770"/>
      <c r="F3770" s="29"/>
      <c r="G3770" s="29"/>
      <c r="H3770" s="35"/>
    </row>
    <row r="3771" spans="1:8" x14ac:dyDescent="0.2">
      <c r="A3771"/>
      <c r="B3771"/>
      <c r="C3771"/>
      <c r="D3771"/>
      <c r="E3771"/>
      <c r="F3771" s="29"/>
      <c r="G3771" s="29"/>
      <c r="H3771" s="35"/>
    </row>
    <row r="3772" spans="1:8" x14ac:dyDescent="0.2">
      <c r="A3772"/>
      <c r="B3772"/>
      <c r="C3772"/>
      <c r="D3772"/>
      <c r="E3772"/>
      <c r="F3772" s="29"/>
      <c r="G3772" s="29"/>
      <c r="H3772" s="35"/>
    </row>
    <row r="3773" spans="1:8" x14ac:dyDescent="0.2">
      <c r="A3773"/>
      <c r="B3773"/>
      <c r="C3773"/>
      <c r="D3773"/>
      <c r="E3773"/>
      <c r="F3773" s="29"/>
      <c r="G3773" s="29"/>
      <c r="H3773" s="35"/>
    </row>
    <row r="3774" spans="1:8" x14ac:dyDescent="0.2">
      <c r="A3774"/>
      <c r="B3774"/>
      <c r="C3774"/>
      <c r="D3774"/>
      <c r="E3774"/>
      <c r="F3774" s="29"/>
      <c r="G3774" s="29"/>
      <c r="H3774" s="35"/>
    </row>
    <row r="3775" spans="1:8" x14ac:dyDescent="0.2">
      <c r="A3775"/>
      <c r="B3775"/>
      <c r="C3775"/>
      <c r="D3775"/>
      <c r="E3775"/>
      <c r="F3775" s="29"/>
      <c r="G3775" s="29"/>
      <c r="H3775" s="35"/>
    </row>
    <row r="3776" spans="1:8" x14ac:dyDescent="0.2">
      <c r="A3776"/>
      <c r="B3776"/>
      <c r="C3776"/>
      <c r="D3776"/>
      <c r="E3776"/>
      <c r="F3776" s="29"/>
      <c r="G3776" s="29"/>
      <c r="H3776" s="35"/>
    </row>
    <row r="3777" spans="1:8" x14ac:dyDescent="0.2">
      <c r="A3777"/>
      <c r="B3777"/>
      <c r="C3777"/>
      <c r="D3777"/>
      <c r="E3777"/>
      <c r="F3777" s="29"/>
      <c r="G3777" s="29"/>
      <c r="H3777" s="35"/>
    </row>
    <row r="3778" spans="1:8" x14ac:dyDescent="0.2">
      <c r="A3778"/>
      <c r="B3778"/>
      <c r="C3778"/>
      <c r="D3778"/>
      <c r="E3778"/>
      <c r="F3778" s="29"/>
      <c r="G3778" s="29"/>
      <c r="H3778" s="35"/>
    </row>
    <row r="3779" spans="1:8" x14ac:dyDescent="0.2">
      <c r="A3779"/>
      <c r="B3779"/>
      <c r="C3779"/>
      <c r="D3779"/>
      <c r="E3779"/>
      <c r="F3779" s="29"/>
      <c r="G3779" s="29"/>
      <c r="H3779" s="35"/>
    </row>
    <row r="3780" spans="1:8" x14ac:dyDescent="0.2">
      <c r="A3780"/>
      <c r="B3780"/>
      <c r="C3780"/>
      <c r="D3780"/>
      <c r="E3780"/>
      <c r="F3780" s="29"/>
      <c r="G3780" s="29"/>
      <c r="H3780" s="35"/>
    </row>
    <row r="3781" spans="1:8" x14ac:dyDescent="0.2">
      <c r="A3781"/>
      <c r="B3781"/>
      <c r="C3781"/>
      <c r="D3781"/>
      <c r="E3781"/>
      <c r="F3781" s="29"/>
      <c r="G3781" s="29"/>
      <c r="H3781" s="35"/>
    </row>
    <row r="3782" spans="1:8" x14ac:dyDescent="0.2">
      <c r="A3782"/>
      <c r="B3782"/>
      <c r="C3782"/>
      <c r="D3782"/>
      <c r="E3782"/>
      <c r="F3782" s="29"/>
      <c r="G3782" s="29"/>
      <c r="H3782" s="35"/>
    </row>
    <row r="3783" spans="1:8" x14ac:dyDescent="0.2">
      <c r="A3783"/>
      <c r="B3783"/>
      <c r="C3783"/>
      <c r="D3783"/>
      <c r="E3783"/>
      <c r="F3783" s="29"/>
      <c r="G3783" s="29"/>
      <c r="H3783" s="35"/>
    </row>
    <row r="3784" spans="1:8" x14ac:dyDescent="0.2">
      <c r="A3784"/>
      <c r="B3784"/>
      <c r="C3784"/>
      <c r="D3784"/>
      <c r="E3784"/>
      <c r="F3784" s="29"/>
      <c r="G3784" s="29"/>
      <c r="H3784" s="35"/>
    </row>
    <row r="3785" spans="1:8" x14ac:dyDescent="0.2">
      <c r="A3785"/>
      <c r="B3785"/>
      <c r="C3785"/>
      <c r="D3785"/>
      <c r="E3785"/>
      <c r="F3785" s="29"/>
      <c r="G3785" s="29"/>
      <c r="H3785" s="35"/>
    </row>
    <row r="3786" spans="1:8" x14ac:dyDescent="0.2">
      <c r="A3786"/>
      <c r="B3786"/>
      <c r="C3786"/>
      <c r="D3786"/>
      <c r="E3786"/>
      <c r="F3786" s="29"/>
      <c r="G3786" s="29"/>
      <c r="H3786" s="35"/>
    </row>
    <row r="3787" spans="1:8" x14ac:dyDescent="0.2">
      <c r="A3787"/>
      <c r="B3787"/>
      <c r="C3787"/>
      <c r="D3787"/>
      <c r="E3787"/>
      <c r="F3787" s="29"/>
      <c r="G3787" s="29"/>
      <c r="H3787" s="35"/>
    </row>
    <row r="3788" spans="1:8" x14ac:dyDescent="0.2">
      <c r="A3788"/>
      <c r="B3788"/>
      <c r="C3788"/>
      <c r="D3788"/>
      <c r="E3788"/>
      <c r="F3788" s="29"/>
      <c r="G3788" s="29"/>
      <c r="H3788" s="35"/>
    </row>
    <row r="3789" spans="1:8" x14ac:dyDescent="0.2">
      <c r="A3789"/>
      <c r="B3789"/>
      <c r="C3789"/>
      <c r="D3789"/>
      <c r="E3789"/>
      <c r="F3789" s="29"/>
      <c r="G3789" s="29"/>
      <c r="H3789" s="35"/>
    </row>
    <row r="3790" spans="1:8" x14ac:dyDescent="0.2">
      <c r="A3790"/>
      <c r="B3790"/>
      <c r="C3790"/>
      <c r="D3790"/>
      <c r="E3790"/>
      <c r="F3790" s="29"/>
      <c r="G3790" s="29"/>
      <c r="H3790" s="35"/>
    </row>
    <row r="3791" spans="1:8" x14ac:dyDescent="0.2">
      <c r="A3791"/>
      <c r="B3791"/>
      <c r="C3791"/>
      <c r="D3791"/>
      <c r="E3791"/>
      <c r="F3791" s="29"/>
      <c r="G3791" s="29"/>
      <c r="H3791" s="35"/>
    </row>
    <row r="3792" spans="1:8" x14ac:dyDescent="0.2">
      <c r="A3792"/>
      <c r="B3792"/>
      <c r="C3792"/>
      <c r="D3792"/>
      <c r="E3792"/>
      <c r="F3792" s="29"/>
      <c r="G3792" s="29"/>
      <c r="H3792" s="35"/>
    </row>
    <row r="3793" spans="1:8" x14ac:dyDescent="0.2">
      <c r="A3793"/>
      <c r="B3793"/>
      <c r="C3793"/>
      <c r="D3793"/>
      <c r="E3793"/>
      <c r="F3793" s="29"/>
      <c r="G3793" s="29"/>
      <c r="H3793" s="35"/>
    </row>
    <row r="3794" spans="1:8" x14ac:dyDescent="0.2">
      <c r="A3794"/>
      <c r="B3794"/>
      <c r="C3794"/>
      <c r="D3794"/>
      <c r="E3794"/>
      <c r="F3794" s="29"/>
      <c r="G3794" s="29"/>
      <c r="H3794" s="35"/>
    </row>
    <row r="3795" spans="1:8" x14ac:dyDescent="0.2">
      <c r="A3795"/>
      <c r="B3795"/>
      <c r="C3795"/>
      <c r="D3795"/>
      <c r="E3795"/>
      <c r="F3795" s="29"/>
      <c r="G3795" s="29"/>
      <c r="H3795" s="35"/>
    </row>
    <row r="3796" spans="1:8" x14ac:dyDescent="0.2">
      <c r="A3796"/>
      <c r="B3796"/>
      <c r="C3796"/>
      <c r="D3796"/>
      <c r="E3796"/>
      <c r="F3796" s="29"/>
      <c r="G3796" s="29"/>
      <c r="H3796" s="35"/>
    </row>
    <row r="3797" spans="1:8" x14ac:dyDescent="0.2">
      <c r="A3797"/>
      <c r="B3797"/>
      <c r="C3797"/>
      <c r="D3797"/>
      <c r="E3797"/>
      <c r="F3797" s="29"/>
      <c r="G3797" s="29"/>
      <c r="H3797" s="35"/>
    </row>
    <row r="3798" spans="1:8" x14ac:dyDescent="0.2">
      <c r="A3798"/>
      <c r="B3798"/>
      <c r="C3798"/>
      <c r="D3798"/>
      <c r="E3798"/>
      <c r="F3798" s="29"/>
      <c r="G3798" s="29"/>
      <c r="H3798" s="35"/>
    </row>
    <row r="3799" spans="1:8" x14ac:dyDescent="0.2">
      <c r="A3799"/>
      <c r="B3799"/>
      <c r="C3799"/>
      <c r="D3799"/>
      <c r="E3799"/>
      <c r="F3799" s="29"/>
      <c r="G3799" s="29"/>
      <c r="H3799" s="35"/>
    </row>
    <row r="3800" spans="1:8" x14ac:dyDescent="0.2">
      <c r="A3800"/>
      <c r="B3800"/>
      <c r="C3800"/>
      <c r="D3800"/>
      <c r="E3800"/>
      <c r="F3800" s="29"/>
      <c r="G3800" s="29"/>
      <c r="H3800" s="35"/>
    </row>
    <row r="3801" spans="1:8" x14ac:dyDescent="0.2">
      <c r="A3801"/>
      <c r="B3801"/>
      <c r="C3801"/>
      <c r="D3801"/>
      <c r="E3801"/>
      <c r="F3801" s="29"/>
      <c r="G3801" s="29"/>
      <c r="H3801" s="35"/>
    </row>
    <row r="3802" spans="1:8" x14ac:dyDescent="0.2">
      <c r="A3802"/>
      <c r="B3802"/>
      <c r="C3802"/>
      <c r="D3802"/>
      <c r="E3802"/>
      <c r="F3802" s="29"/>
      <c r="G3802" s="29"/>
      <c r="H3802" s="35"/>
    </row>
    <row r="3803" spans="1:8" x14ac:dyDescent="0.2">
      <c r="A3803"/>
      <c r="B3803"/>
      <c r="C3803"/>
      <c r="D3803"/>
      <c r="E3803"/>
      <c r="F3803" s="29"/>
      <c r="G3803" s="29"/>
      <c r="H3803" s="35"/>
    </row>
    <row r="3804" spans="1:8" x14ac:dyDescent="0.2">
      <c r="A3804"/>
      <c r="B3804"/>
      <c r="C3804"/>
      <c r="D3804"/>
      <c r="E3804"/>
      <c r="F3804" s="29"/>
      <c r="G3804" s="29"/>
      <c r="H3804" s="35"/>
    </row>
    <row r="3805" spans="1:8" x14ac:dyDescent="0.2">
      <c r="A3805"/>
      <c r="B3805"/>
      <c r="C3805"/>
      <c r="D3805"/>
      <c r="E3805"/>
      <c r="F3805" s="29"/>
      <c r="G3805" s="29"/>
      <c r="H3805" s="35"/>
    </row>
    <row r="3806" spans="1:8" x14ac:dyDescent="0.2">
      <c r="A3806"/>
      <c r="B3806"/>
      <c r="C3806"/>
      <c r="D3806"/>
      <c r="E3806"/>
      <c r="F3806" s="29"/>
      <c r="G3806" s="29"/>
      <c r="H3806" s="35"/>
    </row>
    <row r="3807" spans="1:8" x14ac:dyDescent="0.2">
      <c r="A3807"/>
      <c r="B3807"/>
      <c r="C3807"/>
      <c r="D3807"/>
      <c r="E3807"/>
      <c r="F3807" s="29"/>
      <c r="G3807" s="29"/>
      <c r="H3807" s="35"/>
    </row>
    <row r="3808" spans="1:8" x14ac:dyDescent="0.2">
      <c r="A3808"/>
      <c r="B3808"/>
      <c r="C3808"/>
      <c r="D3808"/>
      <c r="E3808"/>
      <c r="F3808" s="29"/>
      <c r="G3808" s="29"/>
      <c r="H3808" s="35"/>
    </row>
    <row r="3809" spans="1:8" x14ac:dyDescent="0.2">
      <c r="A3809"/>
      <c r="B3809"/>
      <c r="C3809"/>
      <c r="D3809"/>
      <c r="E3809"/>
      <c r="F3809" s="29"/>
      <c r="G3809" s="29"/>
      <c r="H3809" s="35"/>
    </row>
    <row r="3810" spans="1:8" x14ac:dyDescent="0.2">
      <c r="A3810"/>
      <c r="B3810"/>
      <c r="C3810"/>
      <c r="D3810"/>
      <c r="E3810"/>
      <c r="F3810" s="29"/>
      <c r="G3810" s="29"/>
      <c r="H3810" s="35"/>
    </row>
    <row r="3811" spans="1:8" x14ac:dyDescent="0.2">
      <c r="A3811"/>
      <c r="B3811"/>
      <c r="C3811"/>
      <c r="D3811"/>
      <c r="E3811"/>
      <c r="F3811" s="29"/>
      <c r="G3811" s="29"/>
      <c r="H3811" s="35"/>
    </row>
    <row r="3812" spans="1:8" x14ac:dyDescent="0.2">
      <c r="A3812"/>
      <c r="B3812"/>
      <c r="C3812"/>
      <c r="D3812"/>
      <c r="E3812"/>
      <c r="F3812" s="29"/>
      <c r="G3812" s="29"/>
      <c r="H3812" s="35"/>
    </row>
    <row r="3813" spans="1:8" x14ac:dyDescent="0.2">
      <c r="A3813"/>
      <c r="B3813"/>
      <c r="C3813"/>
      <c r="D3813"/>
      <c r="E3813"/>
      <c r="F3813" s="29"/>
      <c r="G3813" s="29"/>
      <c r="H3813" s="35"/>
    </row>
    <row r="3814" spans="1:8" x14ac:dyDescent="0.2">
      <c r="A3814"/>
      <c r="B3814"/>
      <c r="C3814"/>
      <c r="D3814"/>
      <c r="E3814"/>
      <c r="F3814" s="29"/>
      <c r="G3814" s="29"/>
      <c r="H3814" s="35"/>
    </row>
    <row r="3815" spans="1:8" x14ac:dyDescent="0.2">
      <c r="A3815"/>
      <c r="B3815"/>
      <c r="C3815"/>
      <c r="D3815"/>
      <c r="E3815"/>
      <c r="F3815" s="29"/>
      <c r="G3815" s="29"/>
      <c r="H3815" s="35"/>
    </row>
    <row r="3816" spans="1:8" x14ac:dyDescent="0.2">
      <c r="A3816"/>
      <c r="B3816"/>
      <c r="C3816"/>
      <c r="D3816"/>
      <c r="E3816"/>
      <c r="F3816" s="29"/>
      <c r="G3816" s="29"/>
      <c r="H3816" s="35"/>
    </row>
    <row r="3817" spans="1:8" x14ac:dyDescent="0.2">
      <c r="A3817"/>
      <c r="B3817"/>
      <c r="C3817"/>
      <c r="D3817"/>
      <c r="E3817"/>
      <c r="F3817" s="29"/>
      <c r="G3817" s="29"/>
      <c r="H3817" s="35"/>
    </row>
    <row r="3818" spans="1:8" x14ac:dyDescent="0.2">
      <c r="A3818"/>
      <c r="B3818"/>
      <c r="C3818"/>
      <c r="D3818"/>
      <c r="E3818"/>
      <c r="F3818" s="29"/>
      <c r="G3818" s="29"/>
      <c r="H3818" s="35"/>
    </row>
    <row r="3819" spans="1:8" x14ac:dyDescent="0.2">
      <c r="A3819"/>
      <c r="B3819"/>
      <c r="C3819"/>
      <c r="D3819"/>
      <c r="E3819"/>
      <c r="F3819" s="29"/>
      <c r="G3819" s="29"/>
      <c r="H3819" s="35"/>
    </row>
    <row r="3820" spans="1:8" x14ac:dyDescent="0.2">
      <c r="A3820"/>
      <c r="B3820"/>
      <c r="C3820"/>
      <c r="D3820"/>
      <c r="E3820"/>
      <c r="F3820" s="29"/>
      <c r="G3820" s="29"/>
      <c r="H3820" s="35"/>
    </row>
    <row r="3821" spans="1:8" x14ac:dyDescent="0.2">
      <c r="A3821"/>
      <c r="B3821"/>
      <c r="C3821"/>
      <c r="D3821"/>
      <c r="E3821"/>
      <c r="F3821" s="29"/>
      <c r="G3821" s="29"/>
      <c r="H3821" s="35"/>
    </row>
    <row r="3822" spans="1:8" x14ac:dyDescent="0.2">
      <c r="A3822"/>
      <c r="B3822"/>
      <c r="C3822"/>
      <c r="D3822"/>
      <c r="E3822"/>
      <c r="F3822" s="29"/>
      <c r="G3822" s="29"/>
      <c r="H3822" s="35"/>
    </row>
    <row r="3823" spans="1:8" x14ac:dyDescent="0.2">
      <c r="A3823"/>
      <c r="B3823"/>
      <c r="C3823"/>
      <c r="D3823"/>
      <c r="E3823"/>
      <c r="F3823" s="29"/>
      <c r="G3823" s="29"/>
      <c r="H3823" s="35"/>
    </row>
    <row r="3824" spans="1:8" x14ac:dyDescent="0.2">
      <c r="A3824"/>
      <c r="B3824"/>
      <c r="C3824"/>
      <c r="D3824"/>
      <c r="E3824"/>
      <c r="F3824" s="29"/>
      <c r="G3824" s="29"/>
      <c r="H3824" s="35"/>
    </row>
    <row r="3825" spans="1:8" x14ac:dyDescent="0.2">
      <c r="A3825"/>
      <c r="B3825"/>
      <c r="C3825"/>
      <c r="D3825"/>
      <c r="E3825"/>
      <c r="F3825" s="29"/>
      <c r="G3825" s="29"/>
      <c r="H3825" s="35"/>
    </row>
    <row r="3826" spans="1:8" x14ac:dyDescent="0.2">
      <c r="A3826"/>
      <c r="B3826"/>
      <c r="C3826"/>
      <c r="D3826"/>
      <c r="E3826"/>
      <c r="F3826" s="29"/>
      <c r="G3826" s="29"/>
      <c r="H3826" s="35"/>
    </row>
    <row r="3827" spans="1:8" x14ac:dyDescent="0.2">
      <c r="A3827"/>
      <c r="B3827"/>
      <c r="C3827"/>
      <c r="D3827"/>
      <c r="E3827"/>
      <c r="F3827" s="29"/>
      <c r="G3827" s="29"/>
      <c r="H3827" s="35"/>
    </row>
    <row r="3828" spans="1:8" x14ac:dyDescent="0.2">
      <c r="A3828"/>
      <c r="B3828"/>
      <c r="C3828"/>
      <c r="D3828"/>
      <c r="E3828"/>
      <c r="F3828" s="29"/>
      <c r="G3828" s="29"/>
      <c r="H3828" s="35"/>
    </row>
    <row r="3829" spans="1:8" x14ac:dyDescent="0.2">
      <c r="A3829"/>
      <c r="B3829"/>
      <c r="C3829"/>
      <c r="D3829"/>
      <c r="E3829"/>
      <c r="F3829" s="29"/>
      <c r="G3829" s="29"/>
      <c r="H3829" s="35"/>
    </row>
    <row r="3830" spans="1:8" x14ac:dyDescent="0.2">
      <c r="A3830"/>
      <c r="B3830"/>
      <c r="C3830"/>
      <c r="D3830"/>
      <c r="E3830"/>
      <c r="F3830" s="29"/>
      <c r="G3830" s="29"/>
      <c r="H3830" s="35"/>
    </row>
    <row r="3831" spans="1:8" x14ac:dyDescent="0.2">
      <c r="A3831"/>
      <c r="B3831"/>
      <c r="C3831"/>
      <c r="D3831"/>
      <c r="E3831"/>
      <c r="F3831" s="29"/>
      <c r="G3831" s="29"/>
      <c r="H3831" s="35"/>
    </row>
    <row r="3832" spans="1:8" x14ac:dyDescent="0.2">
      <c r="A3832"/>
      <c r="B3832"/>
      <c r="C3832"/>
      <c r="D3832"/>
      <c r="E3832"/>
      <c r="F3832" s="29"/>
      <c r="G3832" s="29"/>
      <c r="H3832" s="35"/>
    </row>
    <row r="3833" spans="1:8" x14ac:dyDescent="0.2">
      <c r="A3833"/>
      <c r="B3833"/>
      <c r="C3833"/>
      <c r="D3833"/>
      <c r="E3833"/>
      <c r="F3833" s="29"/>
      <c r="G3833" s="29"/>
      <c r="H3833" s="35"/>
    </row>
    <row r="3834" spans="1:8" x14ac:dyDescent="0.2">
      <c r="A3834"/>
      <c r="B3834"/>
      <c r="C3834"/>
      <c r="D3834"/>
      <c r="E3834"/>
      <c r="F3834" s="29"/>
      <c r="G3834" s="29"/>
      <c r="H3834" s="35"/>
    </row>
    <row r="3835" spans="1:8" x14ac:dyDescent="0.2">
      <c r="A3835"/>
      <c r="B3835"/>
      <c r="C3835"/>
      <c r="D3835"/>
      <c r="E3835"/>
      <c r="F3835" s="29"/>
      <c r="G3835" s="29"/>
      <c r="H3835" s="35"/>
    </row>
    <row r="3836" spans="1:8" x14ac:dyDescent="0.2">
      <c r="A3836"/>
      <c r="B3836"/>
      <c r="C3836"/>
      <c r="D3836"/>
      <c r="E3836"/>
      <c r="F3836" s="29"/>
      <c r="G3836" s="29"/>
      <c r="H3836" s="35"/>
    </row>
    <row r="3837" spans="1:8" x14ac:dyDescent="0.2">
      <c r="A3837"/>
      <c r="B3837"/>
      <c r="C3837"/>
      <c r="D3837"/>
      <c r="E3837"/>
      <c r="F3837" s="29"/>
      <c r="G3837" s="29"/>
      <c r="H3837" s="35"/>
    </row>
    <row r="3838" spans="1:8" x14ac:dyDescent="0.2">
      <c r="A3838"/>
      <c r="B3838"/>
      <c r="C3838"/>
      <c r="D3838"/>
      <c r="E3838"/>
      <c r="F3838" s="29"/>
      <c r="G3838" s="29"/>
      <c r="H3838" s="35"/>
    </row>
    <row r="3839" spans="1:8" x14ac:dyDescent="0.2">
      <c r="A3839"/>
      <c r="B3839"/>
      <c r="C3839"/>
      <c r="D3839"/>
      <c r="E3839"/>
      <c r="F3839" s="29"/>
      <c r="G3839" s="29"/>
      <c r="H3839" s="35"/>
    </row>
    <row r="3840" spans="1:8" x14ac:dyDescent="0.2">
      <c r="A3840"/>
      <c r="B3840"/>
      <c r="C3840"/>
      <c r="D3840"/>
      <c r="E3840"/>
      <c r="F3840" s="29"/>
      <c r="G3840" s="29"/>
      <c r="H3840" s="35"/>
    </row>
    <row r="3841" spans="1:8" x14ac:dyDescent="0.2">
      <c r="A3841"/>
      <c r="B3841"/>
      <c r="C3841"/>
      <c r="D3841"/>
      <c r="E3841"/>
      <c r="F3841" s="29"/>
      <c r="G3841" s="29"/>
      <c r="H3841" s="35"/>
    </row>
    <row r="3842" spans="1:8" x14ac:dyDescent="0.2">
      <c r="A3842"/>
      <c r="B3842"/>
      <c r="C3842"/>
      <c r="D3842"/>
      <c r="E3842"/>
      <c r="F3842" s="29"/>
      <c r="G3842" s="29"/>
      <c r="H3842" s="35"/>
    </row>
    <row r="3843" spans="1:8" x14ac:dyDescent="0.2">
      <c r="A3843"/>
      <c r="B3843"/>
      <c r="C3843"/>
      <c r="D3843"/>
      <c r="E3843"/>
      <c r="F3843" s="29"/>
      <c r="G3843" s="29"/>
      <c r="H3843" s="35"/>
    </row>
    <row r="3844" spans="1:8" x14ac:dyDescent="0.2">
      <c r="A3844"/>
      <c r="B3844"/>
      <c r="C3844"/>
      <c r="D3844"/>
      <c r="E3844"/>
      <c r="F3844" s="29"/>
      <c r="G3844" s="29"/>
      <c r="H3844" s="35"/>
    </row>
    <row r="3845" spans="1:8" x14ac:dyDescent="0.2">
      <c r="A3845"/>
      <c r="B3845"/>
      <c r="C3845"/>
      <c r="D3845"/>
      <c r="E3845"/>
      <c r="F3845" s="29"/>
      <c r="G3845" s="29"/>
      <c r="H3845" s="35"/>
    </row>
    <row r="3846" spans="1:8" x14ac:dyDescent="0.2">
      <c r="A3846"/>
      <c r="B3846"/>
      <c r="C3846"/>
      <c r="D3846"/>
      <c r="E3846"/>
      <c r="F3846" s="29"/>
      <c r="G3846" s="29"/>
      <c r="H3846" s="35"/>
    </row>
    <row r="3847" spans="1:8" x14ac:dyDescent="0.2">
      <c r="A3847"/>
      <c r="B3847"/>
      <c r="C3847"/>
      <c r="D3847"/>
      <c r="E3847"/>
      <c r="F3847" s="29"/>
      <c r="G3847" s="29"/>
      <c r="H3847" s="35"/>
    </row>
    <row r="3848" spans="1:8" x14ac:dyDescent="0.2">
      <c r="A3848"/>
      <c r="B3848"/>
      <c r="C3848"/>
      <c r="D3848"/>
      <c r="E3848"/>
      <c r="F3848" s="29"/>
      <c r="G3848" s="29"/>
      <c r="H3848" s="35"/>
    </row>
    <row r="3849" spans="1:8" x14ac:dyDescent="0.2">
      <c r="A3849"/>
      <c r="B3849"/>
      <c r="C3849"/>
      <c r="D3849"/>
      <c r="E3849"/>
      <c r="F3849" s="29"/>
      <c r="G3849" s="29"/>
      <c r="H3849" s="35"/>
    </row>
    <row r="3850" spans="1:8" x14ac:dyDescent="0.2">
      <c r="A3850"/>
      <c r="B3850"/>
      <c r="C3850"/>
      <c r="D3850"/>
      <c r="E3850"/>
      <c r="F3850" s="29"/>
      <c r="G3850" s="29"/>
      <c r="H3850" s="35"/>
    </row>
    <row r="3851" spans="1:8" x14ac:dyDescent="0.2">
      <c r="A3851"/>
      <c r="B3851"/>
      <c r="C3851"/>
      <c r="D3851"/>
      <c r="E3851"/>
      <c r="F3851" s="29"/>
      <c r="G3851" s="29"/>
      <c r="H3851" s="35"/>
    </row>
    <row r="3852" spans="1:8" x14ac:dyDescent="0.2">
      <c r="A3852"/>
      <c r="B3852"/>
      <c r="C3852"/>
      <c r="D3852"/>
      <c r="E3852"/>
      <c r="F3852" s="29"/>
      <c r="G3852" s="29"/>
      <c r="H3852" s="35"/>
    </row>
    <row r="3853" spans="1:8" x14ac:dyDescent="0.2">
      <c r="A3853"/>
      <c r="B3853"/>
      <c r="C3853"/>
      <c r="D3853"/>
      <c r="E3853"/>
      <c r="F3853" s="29"/>
      <c r="G3853" s="29"/>
      <c r="H3853" s="35"/>
    </row>
    <row r="3854" spans="1:8" x14ac:dyDescent="0.2">
      <c r="A3854"/>
      <c r="B3854"/>
      <c r="C3854"/>
      <c r="D3854"/>
      <c r="E3854"/>
      <c r="F3854" s="29"/>
      <c r="G3854" s="29"/>
      <c r="H3854" s="35"/>
    </row>
    <row r="3855" spans="1:8" x14ac:dyDescent="0.2">
      <c r="A3855"/>
      <c r="B3855"/>
      <c r="C3855"/>
      <c r="D3855"/>
      <c r="E3855"/>
      <c r="F3855" s="29"/>
      <c r="G3855" s="29"/>
      <c r="H3855" s="35"/>
    </row>
    <row r="3856" spans="1:8" x14ac:dyDescent="0.2">
      <c r="A3856"/>
      <c r="B3856"/>
      <c r="C3856"/>
      <c r="D3856"/>
      <c r="E3856"/>
      <c r="F3856" s="29"/>
      <c r="G3856" s="29"/>
      <c r="H3856" s="35"/>
    </row>
    <row r="3857" spans="1:8" x14ac:dyDescent="0.2">
      <c r="A3857"/>
      <c r="B3857"/>
      <c r="C3857"/>
      <c r="D3857"/>
      <c r="E3857"/>
      <c r="F3857" s="29"/>
      <c r="G3857" s="29"/>
      <c r="H3857" s="35"/>
    </row>
    <row r="3858" spans="1:8" x14ac:dyDescent="0.2">
      <c r="A3858"/>
      <c r="B3858"/>
      <c r="C3858"/>
      <c r="D3858"/>
      <c r="E3858"/>
      <c r="F3858" s="29"/>
      <c r="G3858" s="29"/>
      <c r="H3858" s="35"/>
    </row>
    <row r="3859" spans="1:8" x14ac:dyDescent="0.2">
      <c r="A3859"/>
      <c r="B3859"/>
      <c r="C3859"/>
      <c r="D3859"/>
      <c r="E3859"/>
      <c r="F3859" s="29"/>
      <c r="G3859" s="29"/>
      <c r="H3859" s="35"/>
    </row>
    <row r="3860" spans="1:8" x14ac:dyDescent="0.2">
      <c r="A3860"/>
      <c r="B3860"/>
      <c r="C3860"/>
      <c r="D3860"/>
      <c r="E3860"/>
      <c r="F3860" s="29"/>
      <c r="G3860" s="29"/>
      <c r="H3860" s="35"/>
    </row>
    <row r="3861" spans="1:8" x14ac:dyDescent="0.2">
      <c r="A3861"/>
      <c r="B3861"/>
      <c r="C3861"/>
      <c r="D3861"/>
      <c r="E3861"/>
      <c r="F3861" s="29"/>
      <c r="G3861" s="29"/>
      <c r="H3861" s="35"/>
    </row>
    <row r="3862" spans="1:8" x14ac:dyDescent="0.2">
      <c r="A3862"/>
      <c r="B3862"/>
      <c r="C3862"/>
      <c r="D3862"/>
      <c r="E3862"/>
      <c r="F3862" s="29"/>
      <c r="G3862" s="29"/>
      <c r="H3862" s="35"/>
    </row>
    <row r="3863" spans="1:8" x14ac:dyDescent="0.2">
      <c r="A3863"/>
      <c r="B3863"/>
      <c r="C3863"/>
      <c r="D3863"/>
      <c r="E3863"/>
      <c r="F3863" s="29"/>
      <c r="G3863" s="29"/>
      <c r="H3863" s="35"/>
    </row>
    <row r="3864" spans="1:8" x14ac:dyDescent="0.2">
      <c r="A3864"/>
      <c r="B3864"/>
      <c r="C3864"/>
      <c r="D3864"/>
      <c r="E3864"/>
      <c r="F3864" s="29"/>
      <c r="G3864" s="29"/>
      <c r="H3864" s="35"/>
    </row>
    <row r="3865" spans="1:8" x14ac:dyDescent="0.2">
      <c r="A3865"/>
      <c r="B3865"/>
      <c r="C3865"/>
      <c r="D3865"/>
      <c r="E3865"/>
      <c r="F3865" s="29"/>
      <c r="G3865" s="29"/>
      <c r="H3865" s="35"/>
    </row>
    <row r="3866" spans="1:8" x14ac:dyDescent="0.2">
      <c r="A3866"/>
      <c r="B3866"/>
      <c r="C3866"/>
      <c r="D3866"/>
      <c r="E3866"/>
      <c r="F3866" s="29"/>
      <c r="G3866" s="29"/>
      <c r="H3866" s="35"/>
    </row>
    <row r="3867" spans="1:8" x14ac:dyDescent="0.2">
      <c r="A3867"/>
      <c r="B3867"/>
      <c r="C3867"/>
      <c r="D3867"/>
      <c r="E3867"/>
      <c r="F3867" s="29"/>
      <c r="G3867" s="29"/>
      <c r="H3867" s="35"/>
    </row>
    <row r="3868" spans="1:8" x14ac:dyDescent="0.2">
      <c r="A3868"/>
      <c r="B3868"/>
      <c r="C3868"/>
      <c r="D3868"/>
      <c r="E3868"/>
      <c r="F3868" s="29"/>
      <c r="G3868" s="29"/>
      <c r="H3868" s="35"/>
    </row>
    <row r="3869" spans="1:8" x14ac:dyDescent="0.2">
      <c r="A3869"/>
      <c r="B3869"/>
      <c r="C3869"/>
      <c r="D3869"/>
      <c r="E3869"/>
      <c r="F3869" s="29"/>
      <c r="G3869" s="29"/>
      <c r="H3869" s="35"/>
    </row>
    <row r="3870" spans="1:8" x14ac:dyDescent="0.2">
      <c r="A3870"/>
      <c r="B3870"/>
      <c r="C3870"/>
      <c r="D3870"/>
      <c r="E3870"/>
      <c r="F3870" s="29"/>
      <c r="G3870" s="29"/>
      <c r="H3870" s="35"/>
    </row>
    <row r="3871" spans="1:8" x14ac:dyDescent="0.2">
      <c r="A3871"/>
      <c r="B3871"/>
      <c r="C3871"/>
      <c r="D3871"/>
      <c r="E3871"/>
      <c r="F3871" s="29"/>
      <c r="G3871" s="29"/>
      <c r="H3871" s="35"/>
    </row>
    <row r="3872" spans="1:8" x14ac:dyDescent="0.2">
      <c r="A3872"/>
      <c r="B3872"/>
      <c r="C3872"/>
      <c r="D3872"/>
      <c r="E3872"/>
      <c r="F3872" s="29"/>
      <c r="G3872" s="29"/>
      <c r="H3872" s="35"/>
    </row>
    <row r="3873" spans="1:8" x14ac:dyDescent="0.2">
      <c r="A3873"/>
      <c r="B3873"/>
      <c r="C3873"/>
      <c r="D3873"/>
      <c r="E3873"/>
      <c r="F3873" s="29"/>
      <c r="G3873" s="29"/>
      <c r="H3873" s="35"/>
    </row>
    <row r="3874" spans="1:8" x14ac:dyDescent="0.2">
      <c r="A3874"/>
      <c r="B3874"/>
      <c r="C3874"/>
      <c r="D3874"/>
      <c r="E3874"/>
      <c r="F3874" s="29"/>
      <c r="G3874" s="29"/>
      <c r="H3874" s="35"/>
    </row>
    <row r="3875" spans="1:8" x14ac:dyDescent="0.2">
      <c r="A3875"/>
      <c r="B3875"/>
      <c r="C3875"/>
      <c r="D3875"/>
      <c r="E3875"/>
      <c r="F3875" s="29"/>
      <c r="G3875" s="29"/>
      <c r="H3875" s="35"/>
    </row>
    <row r="3876" spans="1:8" x14ac:dyDescent="0.2">
      <c r="A3876"/>
      <c r="B3876"/>
      <c r="C3876"/>
      <c r="D3876"/>
      <c r="E3876"/>
      <c r="F3876" s="29"/>
      <c r="G3876" s="29"/>
      <c r="H3876" s="35"/>
    </row>
    <row r="3877" spans="1:8" x14ac:dyDescent="0.2">
      <c r="A3877"/>
      <c r="B3877"/>
      <c r="C3877"/>
      <c r="D3877"/>
      <c r="E3877"/>
      <c r="F3877" s="29"/>
      <c r="G3877" s="29"/>
      <c r="H3877" s="35"/>
    </row>
    <row r="3878" spans="1:8" x14ac:dyDescent="0.2">
      <c r="A3878"/>
      <c r="B3878"/>
      <c r="C3878"/>
      <c r="D3878"/>
      <c r="E3878"/>
      <c r="F3878" s="29"/>
      <c r="G3878" s="29"/>
      <c r="H3878" s="35"/>
    </row>
    <row r="3879" spans="1:8" x14ac:dyDescent="0.2">
      <c r="A3879"/>
      <c r="B3879"/>
      <c r="C3879"/>
      <c r="D3879"/>
      <c r="E3879"/>
      <c r="F3879" s="29"/>
      <c r="G3879" s="29"/>
      <c r="H3879" s="35"/>
    </row>
    <row r="3880" spans="1:8" x14ac:dyDescent="0.2">
      <c r="A3880"/>
      <c r="B3880"/>
      <c r="C3880"/>
      <c r="D3880"/>
      <c r="E3880"/>
      <c r="F3880" s="29"/>
      <c r="G3880" s="29"/>
      <c r="H3880" s="35"/>
    </row>
    <row r="3881" spans="1:8" x14ac:dyDescent="0.2">
      <c r="A3881"/>
      <c r="B3881"/>
      <c r="C3881"/>
      <c r="D3881"/>
      <c r="E3881"/>
      <c r="F3881" s="29"/>
      <c r="G3881" s="29"/>
      <c r="H3881" s="35"/>
    </row>
    <row r="3882" spans="1:8" x14ac:dyDescent="0.2">
      <c r="A3882"/>
      <c r="B3882"/>
      <c r="C3882"/>
      <c r="D3882"/>
      <c r="E3882"/>
      <c r="F3882" s="29"/>
      <c r="G3882" s="29"/>
      <c r="H3882" s="35"/>
    </row>
    <row r="3883" spans="1:8" x14ac:dyDescent="0.2">
      <c r="A3883"/>
      <c r="B3883"/>
      <c r="C3883"/>
      <c r="D3883"/>
      <c r="E3883"/>
      <c r="F3883" s="29"/>
      <c r="G3883" s="29"/>
      <c r="H3883" s="35"/>
    </row>
    <row r="3884" spans="1:8" x14ac:dyDescent="0.2">
      <c r="A3884"/>
      <c r="B3884"/>
      <c r="C3884"/>
      <c r="D3884"/>
      <c r="E3884"/>
      <c r="F3884" s="29"/>
      <c r="G3884" s="29"/>
      <c r="H3884" s="35"/>
    </row>
    <row r="3885" spans="1:8" x14ac:dyDescent="0.2">
      <c r="A3885"/>
      <c r="B3885"/>
      <c r="C3885"/>
      <c r="D3885"/>
      <c r="E3885"/>
      <c r="F3885" s="29"/>
      <c r="G3885" s="29"/>
      <c r="H3885" s="35"/>
    </row>
    <row r="3886" spans="1:8" x14ac:dyDescent="0.2">
      <c r="A3886"/>
      <c r="B3886"/>
      <c r="C3886"/>
      <c r="D3886"/>
      <c r="E3886"/>
      <c r="F3886" s="29"/>
      <c r="G3886" s="29"/>
      <c r="H3886" s="35"/>
    </row>
    <row r="3887" spans="1:8" x14ac:dyDescent="0.2">
      <c r="A3887"/>
      <c r="B3887"/>
      <c r="C3887"/>
      <c r="D3887"/>
      <c r="E3887"/>
      <c r="F3887" s="29"/>
      <c r="G3887" s="29"/>
      <c r="H3887" s="35"/>
    </row>
    <row r="3888" spans="1:8" x14ac:dyDescent="0.2">
      <c r="A3888"/>
      <c r="B3888"/>
      <c r="C3888"/>
      <c r="D3888"/>
      <c r="E3888"/>
      <c r="F3888" s="29"/>
      <c r="G3888" s="29"/>
      <c r="H3888" s="35"/>
    </row>
    <row r="3889" spans="1:8" x14ac:dyDescent="0.2">
      <c r="A3889"/>
      <c r="B3889"/>
      <c r="C3889"/>
      <c r="D3889"/>
      <c r="E3889"/>
      <c r="F3889" s="29"/>
      <c r="G3889" s="29"/>
      <c r="H3889" s="35"/>
    </row>
    <row r="3890" spans="1:8" x14ac:dyDescent="0.2">
      <c r="A3890"/>
      <c r="B3890"/>
      <c r="C3890"/>
      <c r="D3890"/>
      <c r="E3890"/>
      <c r="F3890" s="29"/>
      <c r="G3890" s="29"/>
      <c r="H3890" s="35"/>
    </row>
    <row r="3891" spans="1:8" x14ac:dyDescent="0.2">
      <c r="A3891"/>
      <c r="B3891"/>
      <c r="C3891"/>
      <c r="D3891"/>
      <c r="E3891"/>
      <c r="F3891" s="29"/>
      <c r="G3891" s="29"/>
      <c r="H3891" s="35"/>
    </row>
    <row r="3892" spans="1:8" x14ac:dyDescent="0.2">
      <c r="A3892"/>
      <c r="B3892"/>
      <c r="C3892"/>
      <c r="D3892"/>
      <c r="E3892"/>
      <c r="F3892" s="29"/>
      <c r="G3892" s="29"/>
      <c r="H3892" s="35"/>
    </row>
    <row r="3893" spans="1:8" x14ac:dyDescent="0.2">
      <c r="A3893"/>
      <c r="B3893"/>
      <c r="C3893"/>
      <c r="D3893"/>
      <c r="E3893"/>
      <c r="F3893" s="29"/>
      <c r="G3893" s="29"/>
      <c r="H3893" s="35"/>
    </row>
    <row r="3894" spans="1:8" x14ac:dyDescent="0.2">
      <c r="A3894"/>
      <c r="B3894"/>
      <c r="C3894"/>
      <c r="D3894"/>
      <c r="E3894"/>
      <c r="F3894" s="29"/>
      <c r="G3894" s="29"/>
      <c r="H3894" s="35"/>
    </row>
    <row r="3895" spans="1:8" x14ac:dyDescent="0.2">
      <c r="A3895"/>
      <c r="B3895"/>
      <c r="C3895"/>
      <c r="D3895"/>
      <c r="E3895"/>
      <c r="F3895" s="29"/>
      <c r="G3895" s="29"/>
      <c r="H3895" s="35"/>
    </row>
    <row r="3896" spans="1:8" x14ac:dyDescent="0.2">
      <c r="A3896"/>
      <c r="B3896"/>
      <c r="C3896"/>
      <c r="D3896"/>
      <c r="E3896"/>
      <c r="F3896" s="29"/>
      <c r="G3896" s="29"/>
      <c r="H3896" s="35"/>
    </row>
    <row r="3897" spans="1:8" x14ac:dyDescent="0.2">
      <c r="A3897"/>
      <c r="B3897"/>
      <c r="C3897"/>
      <c r="D3897"/>
      <c r="E3897"/>
      <c r="F3897" s="29"/>
      <c r="G3897" s="29"/>
      <c r="H3897" s="35"/>
    </row>
    <row r="3898" spans="1:8" x14ac:dyDescent="0.2">
      <c r="A3898"/>
      <c r="B3898"/>
      <c r="C3898"/>
      <c r="D3898"/>
      <c r="E3898"/>
      <c r="F3898" s="29"/>
      <c r="G3898" s="29"/>
      <c r="H3898" s="35"/>
    </row>
    <row r="3899" spans="1:8" x14ac:dyDescent="0.2">
      <c r="A3899"/>
      <c r="B3899"/>
      <c r="C3899"/>
      <c r="D3899"/>
      <c r="E3899"/>
      <c r="F3899" s="29"/>
      <c r="G3899" s="29"/>
      <c r="H3899" s="35"/>
    </row>
    <row r="3900" spans="1:8" x14ac:dyDescent="0.2">
      <c r="A3900"/>
      <c r="B3900"/>
      <c r="C3900"/>
      <c r="D3900"/>
      <c r="E3900"/>
      <c r="F3900" s="29"/>
      <c r="G3900" s="29"/>
      <c r="H3900" s="35"/>
    </row>
    <row r="3901" spans="1:8" x14ac:dyDescent="0.2">
      <c r="A3901"/>
      <c r="B3901"/>
      <c r="C3901"/>
      <c r="D3901"/>
      <c r="E3901"/>
      <c r="F3901" s="29"/>
      <c r="G3901" s="29"/>
      <c r="H3901" s="35"/>
    </row>
    <row r="3902" spans="1:8" x14ac:dyDescent="0.2">
      <c r="A3902"/>
      <c r="B3902"/>
      <c r="C3902"/>
      <c r="D3902"/>
      <c r="E3902"/>
      <c r="F3902" s="29"/>
      <c r="G3902" s="29"/>
      <c r="H3902" s="35"/>
    </row>
    <row r="3903" spans="1:8" x14ac:dyDescent="0.2">
      <c r="A3903"/>
      <c r="B3903"/>
      <c r="C3903"/>
      <c r="D3903"/>
      <c r="E3903"/>
      <c r="F3903" s="29"/>
      <c r="G3903" s="29"/>
      <c r="H3903" s="35"/>
    </row>
    <row r="3904" spans="1:8" x14ac:dyDescent="0.2">
      <c r="A3904"/>
      <c r="B3904"/>
      <c r="C3904"/>
      <c r="D3904"/>
      <c r="E3904"/>
      <c r="F3904" s="29"/>
      <c r="G3904" s="29"/>
      <c r="H3904" s="35"/>
    </row>
    <row r="3905" spans="1:8" x14ac:dyDescent="0.2">
      <c r="A3905"/>
      <c r="B3905"/>
      <c r="C3905"/>
      <c r="D3905"/>
      <c r="E3905"/>
      <c r="F3905" s="29"/>
      <c r="G3905" s="29"/>
      <c r="H3905" s="35"/>
    </row>
    <row r="3906" spans="1:8" x14ac:dyDescent="0.2">
      <c r="A3906"/>
      <c r="B3906"/>
      <c r="C3906"/>
      <c r="D3906"/>
      <c r="E3906"/>
      <c r="F3906" s="29"/>
      <c r="G3906" s="29"/>
      <c r="H3906" s="35"/>
    </row>
    <row r="3907" spans="1:8" x14ac:dyDescent="0.2">
      <c r="A3907"/>
      <c r="B3907"/>
      <c r="C3907"/>
      <c r="D3907"/>
      <c r="E3907"/>
      <c r="F3907" s="29"/>
      <c r="G3907" s="29"/>
      <c r="H3907" s="35"/>
    </row>
    <row r="3908" spans="1:8" x14ac:dyDescent="0.2">
      <c r="A3908"/>
      <c r="B3908"/>
      <c r="C3908"/>
      <c r="D3908"/>
      <c r="E3908"/>
      <c r="F3908" s="29"/>
      <c r="G3908" s="29"/>
      <c r="H3908" s="35"/>
    </row>
    <row r="3909" spans="1:8" x14ac:dyDescent="0.2">
      <c r="A3909"/>
      <c r="B3909"/>
      <c r="C3909"/>
      <c r="D3909"/>
      <c r="E3909"/>
      <c r="F3909" s="29"/>
      <c r="G3909" s="29"/>
      <c r="H3909" s="35"/>
    </row>
    <row r="3910" spans="1:8" x14ac:dyDescent="0.2">
      <c r="A3910"/>
      <c r="B3910"/>
      <c r="C3910"/>
      <c r="D3910"/>
      <c r="E3910"/>
      <c r="F3910" s="29"/>
      <c r="G3910" s="29"/>
      <c r="H3910" s="35"/>
    </row>
    <row r="3911" spans="1:8" x14ac:dyDescent="0.2">
      <c r="A3911"/>
      <c r="B3911"/>
      <c r="C3911"/>
      <c r="D3911"/>
      <c r="E3911"/>
      <c r="F3911" s="29"/>
      <c r="G3911" s="29"/>
      <c r="H3911" s="35"/>
    </row>
    <row r="3912" spans="1:8" x14ac:dyDescent="0.2">
      <c r="A3912"/>
      <c r="B3912"/>
      <c r="C3912"/>
      <c r="D3912"/>
      <c r="E3912"/>
      <c r="F3912" s="29"/>
      <c r="G3912" s="29"/>
      <c r="H3912" s="35"/>
    </row>
    <row r="3913" spans="1:8" x14ac:dyDescent="0.2">
      <c r="A3913"/>
      <c r="B3913"/>
      <c r="C3913"/>
      <c r="D3913"/>
      <c r="E3913"/>
      <c r="F3913" s="29"/>
      <c r="G3913" s="29"/>
      <c r="H3913" s="35"/>
    </row>
    <row r="3914" spans="1:8" x14ac:dyDescent="0.2">
      <c r="A3914"/>
      <c r="B3914"/>
      <c r="C3914"/>
      <c r="D3914"/>
      <c r="E3914"/>
      <c r="F3914" s="29"/>
      <c r="G3914" s="29"/>
      <c r="H3914" s="35"/>
    </row>
    <row r="3915" spans="1:8" x14ac:dyDescent="0.2">
      <c r="A3915"/>
      <c r="B3915"/>
      <c r="C3915"/>
      <c r="D3915"/>
      <c r="E3915"/>
      <c r="F3915" s="29"/>
      <c r="G3915" s="29"/>
      <c r="H3915" s="35"/>
    </row>
    <row r="3916" spans="1:8" x14ac:dyDescent="0.2">
      <c r="A3916"/>
      <c r="B3916"/>
      <c r="C3916"/>
      <c r="D3916"/>
      <c r="E3916"/>
      <c r="F3916" s="29"/>
      <c r="G3916" s="29"/>
      <c r="H3916" s="35"/>
    </row>
    <row r="3917" spans="1:8" x14ac:dyDescent="0.2">
      <c r="A3917"/>
      <c r="B3917"/>
      <c r="C3917"/>
      <c r="D3917"/>
      <c r="E3917"/>
      <c r="F3917" s="29"/>
      <c r="G3917" s="29"/>
      <c r="H3917" s="35"/>
    </row>
    <row r="3918" spans="1:8" x14ac:dyDescent="0.2">
      <c r="A3918"/>
      <c r="B3918"/>
      <c r="C3918"/>
      <c r="D3918"/>
      <c r="E3918"/>
      <c r="F3918" s="29"/>
      <c r="G3918" s="29"/>
      <c r="H3918" s="35"/>
    </row>
    <row r="3919" spans="1:8" x14ac:dyDescent="0.2">
      <c r="A3919"/>
      <c r="B3919"/>
      <c r="C3919"/>
      <c r="D3919"/>
      <c r="E3919"/>
      <c r="F3919" s="29"/>
      <c r="G3919" s="29"/>
      <c r="H3919" s="35"/>
    </row>
    <row r="3920" spans="1:8" x14ac:dyDescent="0.2">
      <c r="A3920"/>
      <c r="B3920"/>
      <c r="C3920"/>
      <c r="D3920"/>
      <c r="E3920"/>
      <c r="F3920" s="29"/>
      <c r="G3920" s="29"/>
      <c r="H3920" s="35"/>
    </row>
    <row r="3921" spans="1:8" x14ac:dyDescent="0.2">
      <c r="A3921"/>
      <c r="B3921"/>
      <c r="C3921"/>
      <c r="D3921"/>
      <c r="E3921"/>
      <c r="F3921" s="29"/>
      <c r="G3921" s="29"/>
      <c r="H3921" s="35"/>
    </row>
    <row r="3922" spans="1:8" x14ac:dyDescent="0.2">
      <c r="A3922"/>
      <c r="B3922"/>
      <c r="C3922"/>
      <c r="D3922"/>
      <c r="E3922"/>
      <c r="F3922" s="29"/>
      <c r="G3922" s="29"/>
      <c r="H3922" s="35"/>
    </row>
    <row r="3923" spans="1:8" x14ac:dyDescent="0.2">
      <c r="A3923"/>
      <c r="B3923"/>
      <c r="C3923"/>
      <c r="D3923"/>
      <c r="E3923"/>
      <c r="F3923" s="29"/>
      <c r="G3923" s="29"/>
      <c r="H3923" s="35"/>
    </row>
    <row r="3924" spans="1:8" x14ac:dyDescent="0.2">
      <c r="A3924"/>
      <c r="B3924"/>
      <c r="C3924"/>
      <c r="D3924"/>
      <c r="E3924"/>
      <c r="F3924" s="29"/>
      <c r="G3924" s="29"/>
      <c r="H3924" s="35"/>
    </row>
    <row r="3925" spans="1:8" x14ac:dyDescent="0.2">
      <c r="A3925"/>
      <c r="B3925"/>
      <c r="C3925"/>
      <c r="D3925"/>
      <c r="E3925"/>
      <c r="F3925" s="29"/>
      <c r="G3925" s="29"/>
      <c r="H3925" s="35"/>
    </row>
    <row r="3926" spans="1:8" x14ac:dyDescent="0.2">
      <c r="A3926"/>
      <c r="B3926"/>
      <c r="C3926"/>
      <c r="D3926"/>
      <c r="E3926"/>
      <c r="F3926" s="29"/>
      <c r="G3926" s="29"/>
      <c r="H3926" s="35"/>
    </row>
    <row r="3927" spans="1:8" x14ac:dyDescent="0.2">
      <c r="A3927"/>
      <c r="B3927"/>
      <c r="C3927"/>
      <c r="D3927"/>
      <c r="E3927"/>
      <c r="F3927" s="29"/>
      <c r="G3927" s="29"/>
      <c r="H3927" s="35"/>
    </row>
    <row r="3928" spans="1:8" x14ac:dyDescent="0.2">
      <c r="A3928"/>
      <c r="B3928"/>
      <c r="C3928"/>
      <c r="D3928"/>
      <c r="E3928"/>
      <c r="F3928" s="29"/>
      <c r="G3928" s="29"/>
      <c r="H3928" s="35"/>
    </row>
    <row r="3929" spans="1:8" x14ac:dyDescent="0.2">
      <c r="A3929"/>
      <c r="B3929"/>
      <c r="C3929"/>
      <c r="D3929"/>
      <c r="E3929"/>
      <c r="F3929" s="29"/>
      <c r="G3929" s="29"/>
      <c r="H3929" s="35"/>
    </row>
    <row r="3930" spans="1:8" x14ac:dyDescent="0.2">
      <c r="A3930"/>
      <c r="B3930"/>
      <c r="C3930"/>
      <c r="D3930"/>
      <c r="E3930"/>
      <c r="F3930" s="29"/>
      <c r="G3930" s="29"/>
      <c r="H3930" s="35"/>
    </row>
    <row r="3931" spans="1:8" x14ac:dyDescent="0.2">
      <c r="A3931"/>
      <c r="B3931"/>
      <c r="C3931"/>
      <c r="D3931"/>
      <c r="E3931"/>
      <c r="F3931" s="29"/>
      <c r="G3931" s="29"/>
      <c r="H3931" s="35"/>
    </row>
    <row r="3932" spans="1:8" x14ac:dyDescent="0.2">
      <c r="A3932"/>
      <c r="B3932"/>
      <c r="C3932"/>
      <c r="D3932"/>
      <c r="E3932"/>
      <c r="F3932" s="29"/>
      <c r="G3932" s="29"/>
      <c r="H3932" s="35"/>
    </row>
    <row r="3933" spans="1:8" x14ac:dyDescent="0.2">
      <c r="A3933"/>
      <c r="B3933"/>
      <c r="C3933"/>
      <c r="D3933"/>
      <c r="E3933"/>
      <c r="F3933" s="29"/>
      <c r="G3933" s="29"/>
      <c r="H3933" s="35"/>
    </row>
    <row r="3934" spans="1:8" x14ac:dyDescent="0.2">
      <c r="A3934"/>
      <c r="B3934"/>
      <c r="C3934"/>
      <c r="D3934"/>
      <c r="E3934"/>
      <c r="F3934" s="29"/>
      <c r="G3934" s="29"/>
      <c r="H3934" s="35"/>
    </row>
    <row r="3935" spans="1:8" x14ac:dyDescent="0.2">
      <c r="A3935"/>
      <c r="B3935"/>
      <c r="C3935"/>
      <c r="D3935"/>
      <c r="E3935"/>
      <c r="F3935" s="29"/>
      <c r="G3935" s="29"/>
      <c r="H3935" s="35"/>
    </row>
    <row r="3936" spans="1:8" x14ac:dyDescent="0.2">
      <c r="A3936"/>
      <c r="B3936"/>
      <c r="C3936"/>
      <c r="D3936"/>
      <c r="E3936"/>
      <c r="F3936" s="29"/>
      <c r="G3936" s="29"/>
      <c r="H3936" s="35"/>
    </row>
    <row r="3937" spans="1:8" x14ac:dyDescent="0.2">
      <c r="A3937"/>
      <c r="B3937"/>
      <c r="C3937"/>
      <c r="D3937"/>
      <c r="E3937"/>
      <c r="F3937" s="29"/>
      <c r="G3937" s="29"/>
      <c r="H3937" s="35"/>
    </row>
    <row r="3938" spans="1:8" x14ac:dyDescent="0.2">
      <c r="A3938"/>
      <c r="B3938"/>
      <c r="C3938"/>
      <c r="D3938"/>
      <c r="E3938"/>
      <c r="F3938" s="29"/>
      <c r="G3938" s="29"/>
      <c r="H3938" s="35"/>
    </row>
    <row r="3939" spans="1:8" x14ac:dyDescent="0.2">
      <c r="A3939"/>
      <c r="B3939"/>
      <c r="C3939"/>
      <c r="D3939"/>
      <c r="E3939"/>
      <c r="F3939" s="29"/>
      <c r="G3939" s="29"/>
      <c r="H3939" s="35"/>
    </row>
    <row r="3940" spans="1:8" x14ac:dyDescent="0.2">
      <c r="A3940"/>
      <c r="B3940"/>
      <c r="C3940"/>
      <c r="D3940"/>
      <c r="E3940"/>
      <c r="F3940" s="29"/>
      <c r="G3940" s="29"/>
      <c r="H3940" s="35"/>
    </row>
    <row r="3941" spans="1:8" x14ac:dyDescent="0.2">
      <c r="A3941"/>
      <c r="B3941"/>
      <c r="C3941"/>
      <c r="D3941"/>
      <c r="E3941"/>
      <c r="F3941" s="29"/>
      <c r="G3941" s="29"/>
      <c r="H3941" s="35"/>
    </row>
    <row r="3942" spans="1:8" x14ac:dyDescent="0.2">
      <c r="A3942"/>
      <c r="B3942"/>
      <c r="C3942"/>
      <c r="D3942"/>
      <c r="E3942"/>
      <c r="F3942" s="29"/>
      <c r="G3942" s="29"/>
      <c r="H3942" s="35"/>
    </row>
    <row r="3943" spans="1:8" x14ac:dyDescent="0.2">
      <c r="A3943"/>
      <c r="B3943"/>
      <c r="C3943"/>
      <c r="D3943"/>
      <c r="E3943"/>
      <c r="F3943" s="29"/>
      <c r="G3943" s="29"/>
      <c r="H3943" s="35"/>
    </row>
    <row r="3944" spans="1:8" x14ac:dyDescent="0.2">
      <c r="A3944"/>
      <c r="B3944"/>
      <c r="C3944"/>
      <c r="D3944"/>
      <c r="E3944"/>
      <c r="F3944" s="29"/>
      <c r="G3944" s="29"/>
      <c r="H3944" s="35"/>
    </row>
    <row r="3945" spans="1:8" x14ac:dyDescent="0.2">
      <c r="A3945"/>
      <c r="B3945"/>
      <c r="C3945"/>
      <c r="D3945"/>
      <c r="E3945"/>
      <c r="F3945" s="29"/>
      <c r="G3945" s="29"/>
      <c r="H3945" s="35"/>
    </row>
    <row r="3946" spans="1:8" x14ac:dyDescent="0.2">
      <c r="A3946"/>
      <c r="B3946"/>
      <c r="C3946"/>
      <c r="D3946"/>
      <c r="E3946"/>
      <c r="F3946" s="29"/>
      <c r="G3946" s="29"/>
      <c r="H3946" s="35"/>
    </row>
    <row r="3947" spans="1:8" x14ac:dyDescent="0.2">
      <c r="A3947"/>
      <c r="B3947"/>
      <c r="C3947"/>
      <c r="D3947"/>
      <c r="E3947"/>
      <c r="F3947" s="29"/>
      <c r="G3947" s="29"/>
      <c r="H3947" s="35"/>
    </row>
    <row r="3948" spans="1:8" x14ac:dyDescent="0.2">
      <c r="A3948"/>
      <c r="B3948"/>
      <c r="C3948"/>
      <c r="D3948"/>
      <c r="E3948"/>
      <c r="F3948" s="29"/>
      <c r="G3948" s="29"/>
      <c r="H3948" s="35"/>
    </row>
    <row r="3949" spans="1:8" x14ac:dyDescent="0.2">
      <c r="A3949"/>
      <c r="B3949"/>
      <c r="C3949"/>
      <c r="D3949"/>
      <c r="E3949"/>
      <c r="F3949" s="29"/>
      <c r="G3949" s="29"/>
      <c r="H3949" s="35"/>
    </row>
    <row r="3950" spans="1:8" x14ac:dyDescent="0.2">
      <c r="A3950"/>
      <c r="B3950"/>
      <c r="C3950"/>
      <c r="D3950"/>
      <c r="E3950"/>
      <c r="F3950" s="29"/>
      <c r="G3950" s="29"/>
      <c r="H3950" s="35"/>
    </row>
    <row r="3951" spans="1:8" x14ac:dyDescent="0.2">
      <c r="A3951"/>
      <c r="B3951"/>
      <c r="C3951"/>
      <c r="D3951"/>
      <c r="E3951"/>
      <c r="F3951" s="29"/>
      <c r="G3951" s="29"/>
      <c r="H3951" s="35"/>
    </row>
    <row r="3952" spans="1:8" x14ac:dyDescent="0.2">
      <c r="A3952"/>
      <c r="B3952"/>
      <c r="C3952"/>
      <c r="D3952"/>
      <c r="E3952"/>
      <c r="F3952" s="29"/>
      <c r="G3952" s="29"/>
      <c r="H3952" s="35"/>
    </row>
    <row r="3953" spans="1:8" x14ac:dyDescent="0.2">
      <c r="A3953"/>
      <c r="B3953"/>
      <c r="C3953"/>
      <c r="D3953"/>
      <c r="E3953"/>
      <c r="F3953" s="29"/>
      <c r="G3953" s="29"/>
      <c r="H3953" s="35"/>
    </row>
    <row r="3954" spans="1:8" x14ac:dyDescent="0.2">
      <c r="A3954"/>
      <c r="B3954"/>
      <c r="C3954"/>
      <c r="D3954"/>
      <c r="E3954"/>
      <c r="F3954" s="29"/>
      <c r="G3954" s="29"/>
      <c r="H3954" s="35"/>
    </row>
    <row r="3955" spans="1:8" x14ac:dyDescent="0.2">
      <c r="A3955"/>
      <c r="B3955"/>
      <c r="C3955"/>
      <c r="D3955"/>
      <c r="E3955"/>
      <c r="F3955" s="29"/>
      <c r="G3955" s="29"/>
      <c r="H3955" s="35"/>
    </row>
    <row r="3956" spans="1:8" x14ac:dyDescent="0.2">
      <c r="A3956"/>
      <c r="B3956"/>
      <c r="C3956"/>
      <c r="D3956"/>
      <c r="E3956"/>
      <c r="F3956" s="29"/>
      <c r="G3956" s="29"/>
      <c r="H3956" s="35"/>
    </row>
    <row r="3957" spans="1:8" x14ac:dyDescent="0.2">
      <c r="A3957"/>
      <c r="B3957"/>
      <c r="C3957"/>
      <c r="D3957"/>
      <c r="E3957"/>
      <c r="F3957" s="29"/>
      <c r="G3957" s="29"/>
      <c r="H3957" s="35"/>
    </row>
    <row r="3958" spans="1:8" x14ac:dyDescent="0.2">
      <c r="A3958"/>
      <c r="B3958"/>
      <c r="C3958"/>
      <c r="D3958"/>
      <c r="E3958"/>
      <c r="F3958" s="29"/>
      <c r="G3958" s="29"/>
      <c r="H3958" s="35"/>
    </row>
    <row r="3959" spans="1:8" x14ac:dyDescent="0.2">
      <c r="A3959"/>
      <c r="B3959"/>
      <c r="C3959"/>
      <c r="D3959"/>
      <c r="E3959"/>
      <c r="F3959" s="29"/>
      <c r="G3959" s="29"/>
      <c r="H3959" s="35"/>
    </row>
    <row r="3960" spans="1:8" x14ac:dyDescent="0.2">
      <c r="A3960"/>
      <c r="B3960"/>
      <c r="C3960"/>
      <c r="D3960"/>
      <c r="E3960"/>
      <c r="F3960" s="29"/>
      <c r="G3960" s="29"/>
      <c r="H3960" s="35"/>
    </row>
    <row r="3961" spans="1:8" x14ac:dyDescent="0.2">
      <c r="A3961"/>
      <c r="B3961"/>
      <c r="C3961"/>
      <c r="D3961"/>
      <c r="E3961"/>
      <c r="F3961" s="29"/>
      <c r="G3961" s="29"/>
      <c r="H3961" s="35"/>
    </row>
    <row r="3962" spans="1:8" x14ac:dyDescent="0.2">
      <c r="A3962"/>
      <c r="B3962"/>
      <c r="C3962"/>
      <c r="D3962"/>
      <c r="E3962"/>
      <c r="F3962" s="29"/>
      <c r="G3962" s="29"/>
      <c r="H3962" s="35"/>
    </row>
    <row r="3963" spans="1:8" x14ac:dyDescent="0.2">
      <c r="A3963"/>
      <c r="B3963"/>
      <c r="C3963"/>
      <c r="D3963"/>
      <c r="E3963"/>
      <c r="F3963" s="29"/>
      <c r="G3963" s="29"/>
      <c r="H3963" s="35"/>
    </row>
    <row r="3964" spans="1:8" x14ac:dyDescent="0.2">
      <c r="A3964"/>
      <c r="B3964"/>
      <c r="C3964"/>
      <c r="D3964"/>
      <c r="E3964"/>
      <c r="F3964" s="29"/>
      <c r="G3964" s="29"/>
      <c r="H3964" s="35"/>
    </row>
    <row r="3965" spans="1:8" x14ac:dyDescent="0.2">
      <c r="A3965"/>
      <c r="B3965"/>
      <c r="C3965"/>
      <c r="D3965"/>
      <c r="E3965"/>
      <c r="F3965" s="29"/>
      <c r="G3965" s="29"/>
      <c r="H3965" s="35"/>
    </row>
    <row r="3966" spans="1:8" x14ac:dyDescent="0.2">
      <c r="A3966"/>
      <c r="B3966"/>
      <c r="C3966"/>
      <c r="D3966"/>
      <c r="E3966"/>
      <c r="F3966" s="29"/>
      <c r="G3966" s="29"/>
      <c r="H3966" s="35"/>
    </row>
    <row r="3967" spans="1:8" x14ac:dyDescent="0.2">
      <c r="A3967"/>
      <c r="B3967"/>
      <c r="C3967"/>
      <c r="D3967"/>
      <c r="E3967"/>
      <c r="F3967" s="29"/>
      <c r="G3967" s="29"/>
      <c r="H3967" s="35"/>
    </row>
    <row r="3968" spans="1:8" x14ac:dyDescent="0.2">
      <c r="A3968"/>
      <c r="B3968"/>
      <c r="C3968"/>
      <c r="D3968"/>
      <c r="E3968"/>
      <c r="F3968" s="29"/>
      <c r="G3968" s="29"/>
      <c r="H3968" s="35"/>
    </row>
    <row r="3969" spans="1:8" x14ac:dyDescent="0.2">
      <c r="A3969"/>
      <c r="B3969"/>
      <c r="C3969"/>
      <c r="D3969"/>
      <c r="E3969"/>
      <c r="F3969" s="29"/>
      <c r="G3969" s="29"/>
      <c r="H3969" s="35"/>
    </row>
    <row r="3970" spans="1:8" x14ac:dyDescent="0.2">
      <c r="A3970"/>
      <c r="B3970"/>
      <c r="C3970"/>
      <c r="D3970"/>
      <c r="E3970"/>
      <c r="F3970" s="29"/>
      <c r="G3970" s="29"/>
      <c r="H3970" s="35"/>
    </row>
    <row r="3971" spans="1:8" x14ac:dyDescent="0.2">
      <c r="A3971"/>
      <c r="B3971"/>
      <c r="C3971"/>
      <c r="D3971"/>
      <c r="E3971"/>
      <c r="F3971" s="29"/>
      <c r="G3971" s="29"/>
      <c r="H3971" s="35"/>
    </row>
    <row r="3972" spans="1:8" x14ac:dyDescent="0.2">
      <c r="A3972"/>
      <c r="B3972"/>
      <c r="C3972"/>
      <c r="D3972"/>
      <c r="E3972"/>
      <c r="F3972" s="29"/>
      <c r="G3972" s="29"/>
      <c r="H3972" s="35"/>
    </row>
    <row r="3973" spans="1:8" x14ac:dyDescent="0.2">
      <c r="A3973"/>
      <c r="B3973"/>
      <c r="C3973"/>
      <c r="D3973"/>
      <c r="E3973"/>
      <c r="F3973" s="29"/>
      <c r="G3973" s="29"/>
      <c r="H3973" s="35"/>
    </row>
    <row r="3974" spans="1:8" x14ac:dyDescent="0.2">
      <c r="A3974"/>
      <c r="B3974"/>
      <c r="C3974"/>
      <c r="D3974"/>
      <c r="E3974"/>
      <c r="F3974" s="29"/>
      <c r="G3974" s="29"/>
      <c r="H3974" s="35"/>
    </row>
    <row r="3975" spans="1:8" x14ac:dyDescent="0.2">
      <c r="A3975"/>
      <c r="B3975"/>
      <c r="C3975"/>
      <c r="D3975"/>
      <c r="E3975"/>
      <c r="F3975" s="29"/>
      <c r="G3975" s="29"/>
      <c r="H3975" s="35"/>
    </row>
    <row r="3976" spans="1:8" x14ac:dyDescent="0.2">
      <c r="A3976"/>
      <c r="B3976"/>
      <c r="C3976"/>
      <c r="D3976"/>
      <c r="E3976"/>
      <c r="F3976" s="29"/>
      <c r="G3976" s="29"/>
      <c r="H3976" s="35"/>
    </row>
    <row r="3977" spans="1:8" x14ac:dyDescent="0.2">
      <c r="A3977"/>
      <c r="B3977"/>
      <c r="C3977"/>
      <c r="D3977"/>
      <c r="E3977"/>
      <c r="F3977" s="29"/>
      <c r="G3977" s="29"/>
      <c r="H3977" s="35"/>
    </row>
    <row r="3978" spans="1:8" x14ac:dyDescent="0.2">
      <c r="A3978"/>
      <c r="B3978"/>
      <c r="C3978"/>
      <c r="D3978"/>
      <c r="E3978"/>
      <c r="F3978" s="29"/>
      <c r="G3978" s="29"/>
      <c r="H3978" s="35"/>
    </row>
    <row r="3979" spans="1:8" x14ac:dyDescent="0.2">
      <c r="A3979"/>
      <c r="B3979"/>
      <c r="C3979"/>
      <c r="D3979"/>
      <c r="E3979"/>
      <c r="F3979" s="29"/>
      <c r="G3979" s="29"/>
      <c r="H3979" s="35"/>
    </row>
    <row r="3980" spans="1:8" x14ac:dyDescent="0.2">
      <c r="A3980"/>
      <c r="B3980"/>
      <c r="C3980"/>
      <c r="D3980"/>
      <c r="E3980"/>
      <c r="F3980" s="29"/>
      <c r="G3980" s="29"/>
      <c r="H3980" s="35"/>
    </row>
    <row r="3981" spans="1:8" x14ac:dyDescent="0.2">
      <c r="A3981"/>
      <c r="B3981"/>
      <c r="C3981"/>
      <c r="D3981"/>
      <c r="E3981"/>
      <c r="F3981" s="29"/>
      <c r="G3981" s="29"/>
      <c r="H3981" s="35"/>
    </row>
    <row r="3982" spans="1:8" x14ac:dyDescent="0.2">
      <c r="A3982"/>
      <c r="B3982"/>
      <c r="C3982"/>
      <c r="D3982"/>
      <c r="E3982"/>
      <c r="F3982" s="29"/>
      <c r="G3982" s="29"/>
      <c r="H3982" s="35"/>
    </row>
    <row r="3983" spans="1:8" x14ac:dyDescent="0.2">
      <c r="A3983"/>
      <c r="B3983"/>
      <c r="C3983"/>
      <c r="D3983"/>
      <c r="E3983"/>
      <c r="F3983" s="29"/>
      <c r="G3983" s="29"/>
      <c r="H3983" s="35"/>
    </row>
    <row r="3984" spans="1:8" x14ac:dyDescent="0.2">
      <c r="A3984"/>
      <c r="B3984"/>
      <c r="C3984"/>
      <c r="D3984"/>
      <c r="E3984"/>
      <c r="F3984" s="29"/>
      <c r="G3984" s="29"/>
      <c r="H3984" s="35"/>
    </row>
    <row r="3985" spans="1:8" x14ac:dyDescent="0.2">
      <c r="A3985"/>
      <c r="B3985"/>
      <c r="C3985"/>
      <c r="D3985"/>
      <c r="E3985"/>
      <c r="F3985" s="29"/>
      <c r="G3985" s="29"/>
      <c r="H3985" s="35"/>
    </row>
    <row r="3986" spans="1:8" x14ac:dyDescent="0.2">
      <c r="A3986"/>
      <c r="B3986"/>
      <c r="C3986"/>
      <c r="D3986"/>
      <c r="E3986"/>
      <c r="F3986" s="29"/>
      <c r="G3986" s="29"/>
      <c r="H3986" s="35"/>
    </row>
    <row r="3987" spans="1:8" x14ac:dyDescent="0.2">
      <c r="A3987"/>
      <c r="B3987"/>
      <c r="C3987"/>
      <c r="D3987"/>
      <c r="E3987"/>
      <c r="F3987" s="29"/>
      <c r="G3987" s="29"/>
      <c r="H3987" s="35"/>
    </row>
    <row r="3988" spans="1:8" x14ac:dyDescent="0.2">
      <c r="A3988"/>
      <c r="B3988"/>
      <c r="C3988"/>
      <c r="D3988"/>
      <c r="E3988"/>
      <c r="F3988" s="29"/>
      <c r="G3988" s="29"/>
      <c r="H3988" s="35"/>
    </row>
    <row r="3989" spans="1:8" x14ac:dyDescent="0.2">
      <c r="A3989"/>
      <c r="B3989"/>
      <c r="C3989"/>
      <c r="D3989"/>
      <c r="E3989"/>
      <c r="F3989" s="29"/>
      <c r="G3989" s="29"/>
      <c r="H3989" s="35"/>
    </row>
    <row r="3990" spans="1:8" x14ac:dyDescent="0.2">
      <c r="A3990"/>
      <c r="B3990"/>
      <c r="C3990"/>
      <c r="D3990"/>
      <c r="E3990"/>
      <c r="F3990" s="29"/>
      <c r="G3990" s="29"/>
      <c r="H3990" s="35"/>
    </row>
    <row r="3991" spans="1:8" x14ac:dyDescent="0.2">
      <c r="A3991"/>
      <c r="B3991"/>
      <c r="C3991"/>
      <c r="D3991"/>
      <c r="E3991"/>
      <c r="F3991" s="29"/>
      <c r="G3991" s="29"/>
      <c r="H3991" s="35"/>
    </row>
    <row r="3992" spans="1:8" x14ac:dyDescent="0.2">
      <c r="A3992"/>
      <c r="B3992"/>
      <c r="C3992"/>
      <c r="D3992"/>
      <c r="E3992"/>
      <c r="F3992" s="29"/>
      <c r="G3992" s="29"/>
      <c r="H3992" s="35"/>
    </row>
    <row r="3993" spans="1:8" x14ac:dyDescent="0.2">
      <c r="A3993"/>
      <c r="B3993"/>
      <c r="C3993"/>
      <c r="D3993"/>
      <c r="E3993"/>
      <c r="F3993" s="29"/>
      <c r="G3993" s="29"/>
      <c r="H3993" s="35"/>
    </row>
    <row r="3994" spans="1:8" x14ac:dyDescent="0.2">
      <c r="A3994"/>
      <c r="B3994"/>
      <c r="C3994"/>
      <c r="D3994"/>
      <c r="E3994"/>
      <c r="F3994" s="29"/>
      <c r="G3994" s="29"/>
      <c r="H3994" s="35"/>
    </row>
    <row r="3995" spans="1:8" x14ac:dyDescent="0.2">
      <c r="A3995"/>
      <c r="B3995"/>
      <c r="C3995"/>
      <c r="D3995"/>
      <c r="E3995"/>
      <c r="F3995" s="29"/>
      <c r="G3995" s="29"/>
      <c r="H3995" s="35"/>
    </row>
    <row r="3996" spans="1:8" x14ac:dyDescent="0.2">
      <c r="A3996"/>
      <c r="B3996"/>
      <c r="C3996"/>
      <c r="D3996"/>
      <c r="E3996"/>
      <c r="F3996" s="29"/>
      <c r="G3996" s="29"/>
      <c r="H3996" s="35"/>
    </row>
    <row r="3997" spans="1:8" x14ac:dyDescent="0.2">
      <c r="A3997"/>
      <c r="B3997"/>
      <c r="C3997"/>
      <c r="D3997"/>
      <c r="E3997"/>
      <c r="F3997" s="29"/>
      <c r="G3997" s="29"/>
      <c r="H3997" s="35"/>
    </row>
    <row r="3998" spans="1:8" x14ac:dyDescent="0.2">
      <c r="A3998"/>
      <c r="B3998"/>
      <c r="C3998"/>
      <c r="D3998"/>
      <c r="E3998"/>
      <c r="F3998" s="29"/>
      <c r="G3998" s="29"/>
      <c r="H3998" s="35"/>
    </row>
    <row r="3999" spans="1:8" x14ac:dyDescent="0.2">
      <c r="A3999"/>
      <c r="B3999"/>
      <c r="C3999"/>
      <c r="D3999"/>
      <c r="E3999"/>
      <c r="F3999" s="29"/>
      <c r="G3999" s="29"/>
      <c r="H3999" s="35"/>
    </row>
    <row r="4000" spans="1:8" x14ac:dyDescent="0.2">
      <c r="A4000"/>
      <c r="B4000"/>
      <c r="C4000"/>
      <c r="D4000"/>
      <c r="E4000"/>
      <c r="F4000" s="29"/>
      <c r="G4000" s="29"/>
      <c r="H4000" s="35"/>
    </row>
    <row r="4001" spans="1:8" x14ac:dyDescent="0.2">
      <c r="A4001"/>
      <c r="B4001"/>
      <c r="C4001"/>
      <c r="D4001"/>
      <c r="E4001"/>
      <c r="F4001" s="29"/>
      <c r="G4001" s="29"/>
      <c r="H4001" s="35"/>
    </row>
    <row r="4002" spans="1:8" x14ac:dyDescent="0.2">
      <c r="A4002"/>
      <c r="B4002"/>
      <c r="C4002"/>
      <c r="D4002"/>
      <c r="E4002"/>
      <c r="F4002" s="29"/>
      <c r="G4002" s="29"/>
      <c r="H4002" s="35"/>
    </row>
    <row r="4003" spans="1:8" x14ac:dyDescent="0.2">
      <c r="A4003"/>
      <c r="B4003"/>
      <c r="C4003"/>
      <c r="D4003"/>
      <c r="E4003"/>
      <c r="F4003" s="29"/>
      <c r="G4003" s="29"/>
      <c r="H4003" s="35"/>
    </row>
    <row r="4004" spans="1:8" x14ac:dyDescent="0.2">
      <c r="A4004"/>
      <c r="B4004"/>
      <c r="C4004"/>
      <c r="D4004"/>
      <c r="E4004"/>
      <c r="F4004" s="29"/>
      <c r="G4004" s="29"/>
      <c r="H4004" s="35"/>
    </row>
    <row r="4005" spans="1:8" x14ac:dyDescent="0.2">
      <c r="A4005"/>
      <c r="B4005"/>
      <c r="C4005"/>
      <c r="D4005"/>
      <c r="E4005"/>
      <c r="F4005" s="29"/>
      <c r="G4005" s="29"/>
      <c r="H4005" s="35"/>
    </row>
    <row r="4006" spans="1:8" x14ac:dyDescent="0.2">
      <c r="A4006"/>
      <c r="B4006"/>
      <c r="C4006"/>
      <c r="D4006"/>
      <c r="E4006"/>
      <c r="F4006" s="29"/>
      <c r="G4006" s="29"/>
      <c r="H4006" s="35"/>
    </row>
    <row r="4007" spans="1:8" x14ac:dyDescent="0.2">
      <c r="A4007"/>
      <c r="B4007"/>
      <c r="C4007"/>
      <c r="D4007"/>
      <c r="E4007"/>
      <c r="F4007" s="29"/>
      <c r="G4007" s="29"/>
      <c r="H4007" s="35"/>
    </row>
    <row r="4008" spans="1:8" x14ac:dyDescent="0.2">
      <c r="A4008"/>
      <c r="B4008"/>
      <c r="C4008"/>
      <c r="D4008"/>
      <c r="E4008"/>
      <c r="F4008" s="29"/>
      <c r="G4008" s="29"/>
      <c r="H4008" s="35"/>
    </row>
    <row r="4009" spans="1:8" x14ac:dyDescent="0.2">
      <c r="A4009"/>
      <c r="B4009"/>
      <c r="C4009"/>
      <c r="D4009"/>
      <c r="E4009"/>
      <c r="F4009" s="29"/>
      <c r="G4009" s="29"/>
      <c r="H4009" s="35"/>
    </row>
    <row r="4010" spans="1:8" x14ac:dyDescent="0.2">
      <c r="A4010"/>
      <c r="B4010"/>
      <c r="C4010"/>
      <c r="D4010"/>
      <c r="E4010"/>
      <c r="F4010" s="29"/>
      <c r="G4010" s="29"/>
      <c r="H4010" s="35"/>
    </row>
    <row r="4011" spans="1:8" x14ac:dyDescent="0.2">
      <c r="A4011"/>
      <c r="B4011"/>
      <c r="C4011"/>
      <c r="D4011"/>
      <c r="E4011"/>
      <c r="F4011" s="29"/>
      <c r="G4011" s="29"/>
      <c r="H4011" s="35"/>
    </row>
    <row r="4012" spans="1:8" x14ac:dyDescent="0.2">
      <c r="A4012"/>
      <c r="B4012"/>
      <c r="C4012"/>
      <c r="D4012"/>
      <c r="E4012"/>
      <c r="F4012" s="29"/>
      <c r="G4012" s="29"/>
      <c r="H4012" s="35"/>
    </row>
    <row r="4013" spans="1:8" x14ac:dyDescent="0.2">
      <c r="A4013"/>
      <c r="B4013"/>
      <c r="C4013"/>
      <c r="D4013"/>
      <c r="E4013"/>
      <c r="F4013" s="29"/>
      <c r="G4013" s="29"/>
      <c r="H4013" s="35"/>
    </row>
    <row r="4014" spans="1:8" x14ac:dyDescent="0.2">
      <c r="A4014"/>
      <c r="B4014"/>
      <c r="C4014"/>
      <c r="D4014"/>
      <c r="E4014"/>
      <c r="F4014" s="29"/>
      <c r="G4014" s="29"/>
      <c r="H4014" s="35"/>
    </row>
    <row r="4015" spans="1:8" x14ac:dyDescent="0.2">
      <c r="A4015"/>
      <c r="B4015"/>
      <c r="C4015"/>
      <c r="D4015"/>
      <c r="E4015"/>
      <c r="F4015" s="29"/>
      <c r="G4015" s="29"/>
      <c r="H4015" s="35"/>
    </row>
    <row r="4016" spans="1:8" x14ac:dyDescent="0.2">
      <c r="A4016"/>
      <c r="B4016"/>
      <c r="C4016"/>
      <c r="D4016"/>
      <c r="E4016"/>
      <c r="F4016" s="29"/>
      <c r="G4016" s="29"/>
      <c r="H4016" s="35"/>
    </row>
    <row r="4017" spans="1:8" x14ac:dyDescent="0.2">
      <c r="A4017"/>
      <c r="B4017"/>
      <c r="C4017"/>
      <c r="D4017"/>
      <c r="E4017"/>
      <c r="F4017" s="29"/>
      <c r="G4017" s="29"/>
      <c r="H4017" s="35"/>
    </row>
    <row r="4018" spans="1:8" x14ac:dyDescent="0.2">
      <c r="A4018"/>
      <c r="B4018"/>
      <c r="C4018"/>
      <c r="D4018"/>
      <c r="E4018"/>
      <c r="F4018" s="29"/>
      <c r="G4018" s="29"/>
      <c r="H4018" s="35"/>
    </row>
    <row r="4019" spans="1:8" x14ac:dyDescent="0.2">
      <c r="A4019"/>
      <c r="B4019"/>
      <c r="C4019"/>
      <c r="D4019"/>
      <c r="E4019"/>
      <c r="F4019" s="29"/>
      <c r="G4019" s="29"/>
      <c r="H4019" s="35"/>
    </row>
    <row r="4020" spans="1:8" x14ac:dyDescent="0.2">
      <c r="A4020"/>
      <c r="B4020"/>
      <c r="C4020"/>
      <c r="D4020"/>
      <c r="E4020"/>
      <c r="F4020" s="29"/>
      <c r="G4020" s="29"/>
      <c r="H4020" s="35"/>
    </row>
    <row r="4021" spans="1:8" x14ac:dyDescent="0.2">
      <c r="A4021"/>
      <c r="B4021"/>
      <c r="C4021"/>
      <c r="D4021"/>
      <c r="E4021"/>
      <c r="F4021" s="29"/>
      <c r="G4021" s="29"/>
      <c r="H4021" s="35"/>
    </row>
    <row r="4022" spans="1:8" x14ac:dyDescent="0.2">
      <c r="A4022"/>
      <c r="B4022"/>
      <c r="C4022"/>
      <c r="D4022"/>
      <c r="E4022"/>
      <c r="F4022" s="29"/>
      <c r="G4022" s="29"/>
      <c r="H4022" s="35"/>
    </row>
    <row r="4023" spans="1:8" x14ac:dyDescent="0.2">
      <c r="A4023"/>
      <c r="B4023"/>
      <c r="C4023"/>
      <c r="D4023"/>
      <c r="E4023"/>
      <c r="F4023" s="29"/>
      <c r="G4023" s="29"/>
      <c r="H4023" s="35"/>
    </row>
    <row r="4024" spans="1:8" x14ac:dyDescent="0.2">
      <c r="A4024"/>
      <c r="B4024"/>
      <c r="C4024"/>
      <c r="D4024"/>
      <c r="E4024"/>
      <c r="F4024" s="29"/>
      <c r="G4024" s="29"/>
      <c r="H4024" s="35"/>
    </row>
    <row r="4025" spans="1:8" x14ac:dyDescent="0.2">
      <c r="A4025"/>
      <c r="B4025"/>
      <c r="C4025"/>
      <c r="D4025"/>
      <c r="E4025"/>
      <c r="F4025" s="29"/>
      <c r="G4025" s="29"/>
      <c r="H4025" s="35"/>
    </row>
    <row r="4026" spans="1:8" x14ac:dyDescent="0.2">
      <c r="A4026"/>
      <c r="B4026"/>
      <c r="C4026"/>
      <c r="D4026"/>
      <c r="E4026"/>
      <c r="F4026" s="29"/>
      <c r="G4026" s="29"/>
      <c r="H4026" s="35"/>
    </row>
    <row r="4027" spans="1:8" x14ac:dyDescent="0.2">
      <c r="A4027"/>
      <c r="B4027"/>
      <c r="C4027"/>
      <c r="D4027"/>
      <c r="E4027"/>
      <c r="F4027" s="29"/>
      <c r="G4027" s="29"/>
      <c r="H4027" s="35"/>
    </row>
    <row r="4028" spans="1:8" x14ac:dyDescent="0.2">
      <c r="A4028"/>
      <c r="B4028"/>
      <c r="C4028"/>
      <c r="D4028"/>
      <c r="E4028"/>
      <c r="F4028" s="29"/>
      <c r="G4028" s="29"/>
      <c r="H4028" s="35"/>
    </row>
    <row r="4029" spans="1:8" x14ac:dyDescent="0.2">
      <c r="A4029"/>
      <c r="B4029"/>
      <c r="C4029"/>
      <c r="D4029"/>
      <c r="E4029"/>
      <c r="F4029" s="29"/>
      <c r="G4029" s="29"/>
      <c r="H4029" s="35"/>
    </row>
    <row r="4030" spans="1:8" x14ac:dyDescent="0.2">
      <c r="A4030"/>
      <c r="B4030"/>
      <c r="C4030"/>
      <c r="D4030"/>
      <c r="E4030"/>
      <c r="F4030" s="29"/>
      <c r="G4030" s="29"/>
      <c r="H4030" s="35"/>
    </row>
    <row r="4031" spans="1:8" x14ac:dyDescent="0.2">
      <c r="A4031"/>
      <c r="B4031"/>
      <c r="C4031"/>
      <c r="D4031"/>
      <c r="E4031"/>
      <c r="F4031" s="29"/>
      <c r="G4031" s="29"/>
      <c r="H4031" s="35"/>
    </row>
    <row r="4032" spans="1:8" x14ac:dyDescent="0.2">
      <c r="A4032"/>
      <c r="B4032"/>
      <c r="C4032"/>
      <c r="D4032"/>
      <c r="E4032"/>
      <c r="F4032" s="29"/>
      <c r="G4032" s="29"/>
      <c r="H4032" s="35"/>
    </row>
    <row r="4033" spans="1:8" x14ac:dyDescent="0.2">
      <c r="A4033"/>
      <c r="B4033"/>
      <c r="C4033"/>
      <c r="D4033"/>
      <c r="E4033"/>
      <c r="F4033" s="29"/>
      <c r="G4033" s="29"/>
      <c r="H4033" s="35"/>
    </row>
    <row r="4034" spans="1:8" x14ac:dyDescent="0.2">
      <c r="A4034"/>
      <c r="B4034"/>
      <c r="C4034"/>
      <c r="D4034"/>
      <c r="E4034"/>
      <c r="F4034" s="29"/>
      <c r="G4034" s="29"/>
      <c r="H4034" s="35"/>
    </row>
    <row r="4035" spans="1:8" x14ac:dyDescent="0.2">
      <c r="A4035"/>
      <c r="B4035"/>
      <c r="C4035"/>
      <c r="D4035"/>
      <c r="E4035"/>
      <c r="F4035" s="29"/>
      <c r="G4035" s="29"/>
      <c r="H4035" s="35"/>
    </row>
    <row r="4036" spans="1:8" x14ac:dyDescent="0.2">
      <c r="A4036"/>
      <c r="B4036"/>
      <c r="C4036"/>
      <c r="D4036"/>
      <c r="E4036"/>
      <c r="F4036" s="29"/>
      <c r="G4036" s="29"/>
      <c r="H4036" s="35"/>
    </row>
    <row r="4037" spans="1:8" x14ac:dyDescent="0.2">
      <c r="A4037"/>
      <c r="B4037"/>
      <c r="C4037"/>
      <c r="D4037"/>
      <c r="E4037"/>
      <c r="F4037" s="29"/>
      <c r="G4037" s="29"/>
      <c r="H4037" s="35"/>
    </row>
    <row r="4038" spans="1:8" x14ac:dyDescent="0.2">
      <c r="A4038"/>
      <c r="B4038"/>
      <c r="C4038"/>
      <c r="D4038"/>
      <c r="E4038"/>
      <c r="F4038" s="29"/>
      <c r="G4038" s="29"/>
      <c r="H4038" s="35"/>
    </row>
    <row r="4039" spans="1:8" x14ac:dyDescent="0.2">
      <c r="A4039"/>
      <c r="B4039"/>
      <c r="C4039"/>
      <c r="D4039"/>
      <c r="E4039"/>
      <c r="F4039" s="29"/>
      <c r="G4039" s="29"/>
      <c r="H4039" s="35"/>
    </row>
    <row r="4040" spans="1:8" x14ac:dyDescent="0.2">
      <c r="A4040"/>
      <c r="B4040"/>
      <c r="C4040"/>
      <c r="D4040"/>
      <c r="E4040"/>
      <c r="F4040" s="29"/>
      <c r="G4040" s="29"/>
      <c r="H4040" s="35"/>
    </row>
    <row r="4041" spans="1:8" x14ac:dyDescent="0.2">
      <c r="A4041"/>
      <c r="B4041"/>
      <c r="C4041"/>
      <c r="D4041"/>
      <c r="E4041"/>
      <c r="F4041" s="29"/>
      <c r="G4041" s="29"/>
      <c r="H4041" s="35"/>
    </row>
    <row r="4042" spans="1:8" x14ac:dyDescent="0.2">
      <c r="A4042"/>
      <c r="B4042"/>
      <c r="C4042"/>
      <c r="D4042"/>
      <c r="E4042"/>
      <c r="F4042" s="29"/>
      <c r="G4042" s="29"/>
      <c r="H4042" s="35"/>
    </row>
    <row r="4043" spans="1:8" x14ac:dyDescent="0.2">
      <c r="A4043"/>
      <c r="B4043"/>
      <c r="C4043"/>
      <c r="D4043"/>
      <c r="E4043"/>
      <c r="F4043" s="29"/>
      <c r="G4043" s="29"/>
      <c r="H4043" s="35"/>
    </row>
    <row r="4044" spans="1:8" x14ac:dyDescent="0.2">
      <c r="A4044"/>
      <c r="B4044"/>
      <c r="C4044"/>
      <c r="D4044"/>
      <c r="E4044"/>
      <c r="F4044" s="29"/>
      <c r="G4044" s="29"/>
      <c r="H4044" s="35"/>
    </row>
    <row r="4045" spans="1:8" x14ac:dyDescent="0.2">
      <c r="A4045"/>
      <c r="B4045"/>
      <c r="C4045"/>
      <c r="D4045"/>
      <c r="E4045"/>
      <c r="F4045" s="29"/>
      <c r="G4045" s="29"/>
      <c r="H4045" s="35"/>
    </row>
    <row r="4046" spans="1:8" x14ac:dyDescent="0.2">
      <c r="A4046"/>
      <c r="B4046"/>
      <c r="C4046"/>
      <c r="D4046"/>
      <c r="E4046"/>
      <c r="F4046" s="29"/>
      <c r="G4046" s="29"/>
      <c r="H4046" s="35"/>
    </row>
    <row r="4047" spans="1:8" x14ac:dyDescent="0.2">
      <c r="A4047"/>
      <c r="B4047"/>
      <c r="C4047"/>
      <c r="D4047"/>
      <c r="E4047"/>
      <c r="F4047" s="29"/>
      <c r="G4047" s="29"/>
      <c r="H4047" s="35"/>
    </row>
    <row r="4048" spans="1:8" x14ac:dyDescent="0.2">
      <c r="A4048"/>
      <c r="B4048"/>
      <c r="C4048"/>
      <c r="D4048"/>
      <c r="E4048"/>
      <c r="F4048" s="29"/>
      <c r="G4048" s="29"/>
      <c r="H4048" s="35"/>
    </row>
    <row r="4049" spans="1:8" x14ac:dyDescent="0.2">
      <c r="A4049"/>
      <c r="B4049"/>
      <c r="C4049"/>
      <c r="D4049"/>
      <c r="E4049"/>
      <c r="F4049" s="29"/>
      <c r="G4049" s="29"/>
      <c r="H4049" s="35"/>
    </row>
    <row r="4050" spans="1:8" x14ac:dyDescent="0.2">
      <c r="A4050"/>
      <c r="B4050"/>
      <c r="C4050"/>
      <c r="D4050"/>
      <c r="E4050"/>
      <c r="F4050" s="29"/>
      <c r="G4050" s="29"/>
      <c r="H4050" s="35"/>
    </row>
    <row r="4051" spans="1:8" x14ac:dyDescent="0.2">
      <c r="A4051"/>
      <c r="B4051"/>
      <c r="C4051"/>
      <c r="D4051"/>
      <c r="E4051"/>
      <c r="F4051" s="29"/>
      <c r="G4051" s="29"/>
      <c r="H4051" s="35"/>
    </row>
    <row r="4052" spans="1:8" x14ac:dyDescent="0.2">
      <c r="A4052"/>
      <c r="B4052"/>
      <c r="C4052"/>
      <c r="D4052"/>
      <c r="E4052"/>
      <c r="F4052" s="29"/>
      <c r="G4052" s="29"/>
      <c r="H4052" s="35"/>
    </row>
    <row r="4053" spans="1:8" x14ac:dyDescent="0.2">
      <c r="A4053"/>
      <c r="B4053"/>
      <c r="C4053"/>
      <c r="D4053"/>
      <c r="E4053"/>
      <c r="F4053" s="29"/>
      <c r="G4053" s="29"/>
      <c r="H4053" s="35"/>
    </row>
    <row r="4054" spans="1:8" x14ac:dyDescent="0.2">
      <c r="A4054"/>
      <c r="B4054"/>
      <c r="C4054"/>
      <c r="D4054"/>
      <c r="E4054"/>
      <c r="F4054" s="29"/>
      <c r="G4054" s="29"/>
      <c r="H4054" s="35"/>
    </row>
    <row r="4055" spans="1:8" x14ac:dyDescent="0.2">
      <c r="A4055"/>
      <c r="B4055"/>
      <c r="C4055"/>
      <c r="D4055"/>
      <c r="E4055"/>
      <c r="F4055" s="29"/>
      <c r="G4055" s="29"/>
      <c r="H4055" s="35"/>
    </row>
    <row r="4056" spans="1:8" x14ac:dyDescent="0.2">
      <c r="A4056"/>
      <c r="B4056"/>
      <c r="C4056"/>
      <c r="D4056"/>
      <c r="E4056"/>
      <c r="F4056" s="29"/>
      <c r="G4056" s="29"/>
      <c r="H4056" s="35"/>
    </row>
    <row r="4057" spans="1:8" x14ac:dyDescent="0.2">
      <c r="A4057"/>
      <c r="B4057"/>
      <c r="C4057"/>
      <c r="D4057"/>
      <c r="E4057"/>
      <c r="F4057" s="29"/>
      <c r="G4057" s="29"/>
      <c r="H4057" s="35"/>
    </row>
    <row r="4058" spans="1:8" x14ac:dyDescent="0.2">
      <c r="A4058"/>
      <c r="B4058"/>
      <c r="C4058"/>
      <c r="D4058"/>
      <c r="E4058"/>
      <c r="F4058" s="29"/>
      <c r="G4058" s="29"/>
      <c r="H4058" s="35"/>
    </row>
    <row r="4059" spans="1:8" x14ac:dyDescent="0.2">
      <c r="A4059"/>
      <c r="B4059"/>
      <c r="C4059"/>
      <c r="D4059"/>
      <c r="E4059"/>
      <c r="F4059" s="29"/>
      <c r="G4059" s="29"/>
      <c r="H4059" s="35"/>
    </row>
    <row r="4060" spans="1:8" x14ac:dyDescent="0.2">
      <c r="A4060"/>
      <c r="B4060"/>
      <c r="C4060"/>
      <c r="D4060"/>
      <c r="E4060"/>
      <c r="F4060" s="29"/>
      <c r="G4060" s="29"/>
      <c r="H4060" s="35"/>
    </row>
    <row r="4061" spans="1:8" x14ac:dyDescent="0.2">
      <c r="A4061"/>
      <c r="B4061"/>
      <c r="C4061"/>
      <c r="D4061"/>
      <c r="E4061"/>
      <c r="F4061" s="29"/>
      <c r="G4061" s="29"/>
      <c r="H4061" s="35"/>
    </row>
    <row r="4062" spans="1:8" x14ac:dyDescent="0.2">
      <c r="A4062"/>
      <c r="B4062"/>
      <c r="C4062"/>
      <c r="D4062"/>
      <c r="E4062"/>
      <c r="F4062" s="29"/>
      <c r="G4062" s="29"/>
      <c r="H4062" s="35"/>
    </row>
    <row r="4063" spans="1:8" x14ac:dyDescent="0.2">
      <c r="A4063"/>
      <c r="B4063"/>
      <c r="C4063"/>
      <c r="D4063"/>
      <c r="E4063"/>
      <c r="F4063" s="29"/>
      <c r="G4063" s="29"/>
      <c r="H4063" s="35"/>
    </row>
    <row r="4064" spans="1:8" x14ac:dyDescent="0.2">
      <c r="A4064"/>
      <c r="B4064"/>
      <c r="C4064"/>
      <c r="D4064"/>
      <c r="E4064"/>
      <c r="F4064" s="29"/>
      <c r="G4064" s="29"/>
      <c r="H4064" s="35"/>
    </row>
    <row r="4065" spans="1:8" x14ac:dyDescent="0.2">
      <c r="A4065"/>
      <c r="B4065"/>
      <c r="C4065"/>
      <c r="D4065"/>
      <c r="E4065"/>
      <c r="F4065" s="29"/>
      <c r="G4065" s="29"/>
      <c r="H4065" s="35"/>
    </row>
    <row r="4066" spans="1:8" x14ac:dyDescent="0.2">
      <c r="A4066"/>
      <c r="B4066"/>
      <c r="C4066"/>
      <c r="D4066"/>
      <c r="E4066"/>
      <c r="F4066" s="29"/>
      <c r="G4066" s="29"/>
      <c r="H4066" s="35"/>
    </row>
    <row r="4067" spans="1:8" x14ac:dyDescent="0.2">
      <c r="A4067"/>
      <c r="B4067"/>
      <c r="C4067"/>
      <c r="D4067"/>
      <c r="E4067"/>
      <c r="F4067" s="29"/>
      <c r="G4067" s="29"/>
      <c r="H4067" s="35"/>
    </row>
    <row r="4068" spans="1:8" x14ac:dyDescent="0.2">
      <c r="A4068"/>
      <c r="B4068"/>
      <c r="C4068"/>
      <c r="D4068"/>
      <c r="E4068"/>
      <c r="F4068" s="29"/>
      <c r="G4068" s="29"/>
      <c r="H4068" s="35"/>
    </row>
    <row r="4069" spans="1:8" x14ac:dyDescent="0.2">
      <c r="A4069"/>
      <c r="B4069"/>
      <c r="C4069"/>
      <c r="D4069"/>
      <c r="E4069"/>
      <c r="F4069" s="29"/>
      <c r="G4069" s="29"/>
      <c r="H4069" s="35"/>
    </row>
    <row r="4070" spans="1:8" x14ac:dyDescent="0.2">
      <c r="A4070"/>
      <c r="B4070"/>
      <c r="C4070"/>
      <c r="D4070"/>
      <c r="E4070"/>
      <c r="F4070" s="29"/>
      <c r="G4070" s="29"/>
      <c r="H4070" s="35"/>
    </row>
    <row r="4071" spans="1:8" x14ac:dyDescent="0.2">
      <c r="A4071"/>
      <c r="B4071"/>
      <c r="C4071"/>
      <c r="D4071"/>
      <c r="E4071"/>
      <c r="F4071" s="29"/>
      <c r="G4071" s="29"/>
      <c r="H4071" s="35"/>
    </row>
    <row r="4072" spans="1:8" x14ac:dyDescent="0.2">
      <c r="A4072"/>
      <c r="B4072"/>
      <c r="C4072"/>
      <c r="D4072"/>
      <c r="E4072"/>
      <c r="F4072" s="29"/>
      <c r="G4072" s="29"/>
      <c r="H4072" s="35"/>
    </row>
    <row r="4073" spans="1:8" x14ac:dyDescent="0.2">
      <c r="A4073"/>
      <c r="B4073"/>
      <c r="C4073"/>
      <c r="D4073"/>
      <c r="E4073"/>
      <c r="F4073" s="29"/>
      <c r="G4073" s="29"/>
      <c r="H4073" s="35"/>
    </row>
    <row r="4074" spans="1:8" x14ac:dyDescent="0.2">
      <c r="A4074"/>
      <c r="B4074"/>
      <c r="C4074"/>
      <c r="D4074"/>
      <c r="E4074"/>
      <c r="F4074" s="29"/>
      <c r="G4074" s="29"/>
      <c r="H4074" s="35"/>
    </row>
    <row r="4075" spans="1:8" x14ac:dyDescent="0.2">
      <c r="A4075"/>
      <c r="B4075"/>
      <c r="C4075"/>
      <c r="D4075"/>
      <c r="E4075"/>
      <c r="F4075" s="29"/>
      <c r="G4075" s="29"/>
      <c r="H4075" s="35"/>
    </row>
    <row r="4076" spans="1:8" x14ac:dyDescent="0.2">
      <c r="A4076"/>
      <c r="B4076"/>
      <c r="C4076"/>
      <c r="D4076"/>
      <c r="E4076"/>
      <c r="F4076" s="29"/>
      <c r="G4076" s="29"/>
      <c r="H4076" s="35"/>
    </row>
    <row r="4077" spans="1:8" x14ac:dyDescent="0.2">
      <c r="A4077"/>
      <c r="B4077"/>
      <c r="C4077"/>
      <c r="D4077"/>
      <c r="E4077"/>
      <c r="F4077" s="29"/>
      <c r="G4077" s="29"/>
      <c r="H4077" s="35"/>
    </row>
    <row r="4078" spans="1:8" x14ac:dyDescent="0.2">
      <c r="A4078"/>
      <c r="B4078"/>
      <c r="C4078"/>
      <c r="D4078"/>
      <c r="E4078"/>
      <c r="F4078" s="29"/>
      <c r="G4078" s="29"/>
      <c r="H4078" s="35"/>
    </row>
    <row r="4079" spans="1:8" x14ac:dyDescent="0.2">
      <c r="A4079"/>
      <c r="B4079"/>
      <c r="C4079"/>
      <c r="D4079"/>
      <c r="E4079"/>
      <c r="F4079" s="29"/>
      <c r="G4079" s="29"/>
      <c r="H4079" s="35"/>
    </row>
    <row r="4080" spans="1:8" x14ac:dyDescent="0.2">
      <c r="A4080"/>
      <c r="B4080"/>
      <c r="C4080"/>
      <c r="D4080"/>
      <c r="E4080"/>
      <c r="F4080" s="29"/>
      <c r="G4080" s="29"/>
      <c r="H4080" s="35"/>
    </row>
    <row r="4081" spans="1:8" x14ac:dyDescent="0.2">
      <c r="A4081"/>
      <c r="B4081"/>
      <c r="C4081"/>
      <c r="D4081"/>
      <c r="E4081"/>
      <c r="F4081" s="29"/>
      <c r="G4081" s="29"/>
      <c r="H4081" s="35"/>
    </row>
    <row r="4082" spans="1:8" x14ac:dyDescent="0.2">
      <c r="A4082"/>
      <c r="B4082"/>
      <c r="C4082"/>
      <c r="D4082"/>
      <c r="E4082"/>
      <c r="F4082" s="29"/>
      <c r="G4082" s="29"/>
      <c r="H4082" s="35"/>
    </row>
    <row r="4083" spans="1:8" x14ac:dyDescent="0.2">
      <c r="A4083"/>
      <c r="B4083"/>
      <c r="C4083"/>
      <c r="D4083"/>
      <c r="E4083"/>
      <c r="F4083" s="29"/>
      <c r="G4083" s="29"/>
      <c r="H4083" s="35"/>
    </row>
    <row r="4084" spans="1:8" x14ac:dyDescent="0.2">
      <c r="A4084"/>
      <c r="B4084"/>
      <c r="C4084"/>
      <c r="D4084"/>
      <c r="E4084"/>
      <c r="F4084" s="29"/>
      <c r="G4084" s="29"/>
      <c r="H4084" s="35"/>
    </row>
    <row r="4085" spans="1:8" x14ac:dyDescent="0.2">
      <c r="A4085"/>
      <c r="B4085"/>
      <c r="C4085"/>
      <c r="D4085"/>
      <c r="E4085"/>
      <c r="F4085" s="29"/>
      <c r="G4085" s="29"/>
      <c r="H4085" s="35"/>
    </row>
    <row r="4086" spans="1:8" x14ac:dyDescent="0.2">
      <c r="A4086"/>
      <c r="B4086"/>
      <c r="C4086"/>
      <c r="D4086"/>
      <c r="E4086"/>
      <c r="F4086" s="29"/>
      <c r="G4086" s="29"/>
      <c r="H4086" s="35"/>
    </row>
    <row r="4087" spans="1:8" x14ac:dyDescent="0.2">
      <c r="A4087"/>
      <c r="B4087"/>
      <c r="C4087"/>
      <c r="D4087"/>
      <c r="E4087"/>
      <c r="F4087" s="29"/>
      <c r="G4087" s="29"/>
      <c r="H4087" s="35"/>
    </row>
    <row r="4088" spans="1:8" x14ac:dyDescent="0.2">
      <c r="A4088"/>
      <c r="B4088"/>
      <c r="C4088"/>
      <c r="D4088"/>
      <c r="E4088"/>
      <c r="F4088" s="29"/>
      <c r="G4088" s="29"/>
      <c r="H4088" s="35"/>
    </row>
    <row r="4089" spans="1:8" x14ac:dyDescent="0.2">
      <c r="A4089"/>
      <c r="B4089"/>
      <c r="C4089"/>
      <c r="D4089"/>
      <c r="E4089"/>
      <c r="F4089" s="29"/>
      <c r="G4089" s="29"/>
      <c r="H4089" s="35"/>
    </row>
    <row r="4090" spans="1:8" x14ac:dyDescent="0.2">
      <c r="A4090"/>
      <c r="B4090"/>
      <c r="C4090"/>
      <c r="D4090"/>
      <c r="E4090"/>
      <c r="F4090" s="29"/>
      <c r="G4090" s="29"/>
      <c r="H4090" s="35"/>
    </row>
    <row r="4091" spans="1:8" x14ac:dyDescent="0.2">
      <c r="A4091"/>
      <c r="B4091"/>
      <c r="C4091"/>
      <c r="D4091"/>
      <c r="E4091"/>
      <c r="F4091" s="29"/>
      <c r="G4091" s="29"/>
      <c r="H4091" s="35"/>
    </row>
    <row r="4092" spans="1:8" x14ac:dyDescent="0.2">
      <c r="A4092"/>
      <c r="B4092"/>
      <c r="C4092"/>
      <c r="D4092"/>
      <c r="E4092"/>
      <c r="F4092" s="29"/>
      <c r="G4092" s="29"/>
      <c r="H4092" s="35"/>
    </row>
    <row r="4093" spans="1:8" x14ac:dyDescent="0.2">
      <c r="A4093"/>
      <c r="B4093"/>
      <c r="C4093"/>
      <c r="D4093"/>
      <c r="E4093"/>
      <c r="F4093" s="29"/>
      <c r="G4093" s="29"/>
      <c r="H4093" s="35"/>
    </row>
    <row r="4094" spans="1:8" x14ac:dyDescent="0.2">
      <c r="A4094"/>
      <c r="B4094"/>
      <c r="C4094"/>
      <c r="D4094"/>
      <c r="E4094"/>
      <c r="F4094" s="29"/>
      <c r="G4094" s="29"/>
      <c r="H4094" s="35"/>
    </row>
    <row r="4095" spans="1:8" x14ac:dyDescent="0.2">
      <c r="A4095"/>
      <c r="B4095"/>
      <c r="C4095"/>
      <c r="D4095"/>
      <c r="E4095"/>
      <c r="F4095" s="29"/>
      <c r="G4095" s="29"/>
      <c r="H4095" s="35"/>
    </row>
    <row r="4096" spans="1:8" x14ac:dyDescent="0.2">
      <c r="A4096"/>
      <c r="B4096"/>
      <c r="C4096"/>
      <c r="D4096"/>
      <c r="E4096"/>
      <c r="F4096" s="29"/>
      <c r="G4096" s="29"/>
      <c r="H4096" s="35"/>
    </row>
    <row r="4097" spans="1:8" x14ac:dyDescent="0.2">
      <c r="A4097"/>
      <c r="B4097"/>
      <c r="C4097"/>
      <c r="D4097"/>
      <c r="E4097"/>
      <c r="F4097" s="29"/>
      <c r="G4097" s="29"/>
      <c r="H4097" s="35"/>
    </row>
    <row r="4098" spans="1:8" x14ac:dyDescent="0.2">
      <c r="A4098"/>
      <c r="B4098"/>
      <c r="C4098"/>
      <c r="D4098"/>
      <c r="E4098"/>
      <c r="F4098" s="29"/>
      <c r="G4098" s="29"/>
      <c r="H4098" s="35"/>
    </row>
    <row r="4099" spans="1:8" x14ac:dyDescent="0.2">
      <c r="A4099"/>
      <c r="B4099"/>
      <c r="C4099"/>
      <c r="D4099"/>
      <c r="E4099"/>
      <c r="F4099" s="29"/>
      <c r="G4099" s="29"/>
      <c r="H4099" s="35"/>
    </row>
    <row r="4100" spans="1:8" x14ac:dyDescent="0.2">
      <c r="A4100"/>
      <c r="B4100"/>
      <c r="C4100"/>
      <c r="D4100"/>
      <c r="E4100"/>
      <c r="F4100" s="29"/>
      <c r="G4100" s="29"/>
      <c r="H4100" s="35"/>
    </row>
    <row r="4101" spans="1:8" x14ac:dyDescent="0.2">
      <c r="A4101"/>
      <c r="B4101"/>
      <c r="C4101"/>
      <c r="D4101"/>
      <c r="E4101"/>
      <c r="F4101" s="29"/>
      <c r="G4101" s="29"/>
      <c r="H4101" s="35"/>
    </row>
    <row r="4102" spans="1:8" x14ac:dyDescent="0.2">
      <c r="A4102"/>
      <c r="B4102"/>
      <c r="C4102"/>
      <c r="D4102"/>
      <c r="E4102"/>
      <c r="F4102" s="29"/>
      <c r="G4102" s="29"/>
      <c r="H4102" s="35"/>
    </row>
    <row r="4103" spans="1:8" x14ac:dyDescent="0.2">
      <c r="A4103"/>
      <c r="B4103"/>
      <c r="C4103"/>
      <c r="D4103"/>
      <c r="E4103"/>
      <c r="F4103" s="29"/>
      <c r="G4103" s="29"/>
      <c r="H4103" s="35"/>
    </row>
    <row r="4104" spans="1:8" x14ac:dyDescent="0.2">
      <c r="A4104"/>
      <c r="B4104"/>
      <c r="C4104"/>
      <c r="D4104"/>
      <c r="E4104"/>
      <c r="F4104" s="29"/>
      <c r="G4104" s="29"/>
      <c r="H4104" s="35"/>
    </row>
    <row r="4105" spans="1:8" x14ac:dyDescent="0.2">
      <c r="A4105"/>
      <c r="B4105"/>
      <c r="C4105"/>
      <c r="D4105"/>
      <c r="E4105"/>
      <c r="F4105" s="29"/>
      <c r="G4105" s="29"/>
      <c r="H4105" s="35"/>
    </row>
    <row r="4106" spans="1:8" x14ac:dyDescent="0.2">
      <c r="A4106"/>
      <c r="B4106"/>
      <c r="C4106"/>
      <c r="D4106"/>
      <c r="E4106"/>
      <c r="F4106" s="29"/>
      <c r="G4106" s="29"/>
      <c r="H4106" s="35"/>
    </row>
    <row r="4107" spans="1:8" x14ac:dyDescent="0.2">
      <c r="A4107"/>
      <c r="B4107"/>
      <c r="C4107"/>
      <c r="D4107"/>
      <c r="E4107"/>
      <c r="F4107" s="29"/>
      <c r="G4107" s="29"/>
      <c r="H4107" s="35"/>
    </row>
    <row r="4108" spans="1:8" x14ac:dyDescent="0.2">
      <c r="A4108"/>
      <c r="B4108"/>
      <c r="C4108"/>
      <c r="D4108"/>
      <c r="E4108"/>
      <c r="F4108" s="29"/>
      <c r="G4108" s="29"/>
      <c r="H4108" s="35"/>
    </row>
    <row r="4109" spans="1:8" x14ac:dyDescent="0.2">
      <c r="A4109"/>
      <c r="B4109"/>
      <c r="C4109"/>
      <c r="D4109"/>
      <c r="E4109"/>
      <c r="F4109" s="29"/>
      <c r="G4109" s="29"/>
      <c r="H4109" s="35"/>
    </row>
    <row r="4110" spans="1:8" x14ac:dyDescent="0.2">
      <c r="A4110"/>
      <c r="B4110"/>
      <c r="C4110"/>
      <c r="D4110"/>
      <c r="E4110"/>
      <c r="F4110" s="29"/>
      <c r="G4110" s="29"/>
      <c r="H4110" s="35"/>
    </row>
    <row r="4111" spans="1:8" x14ac:dyDescent="0.2">
      <c r="A4111"/>
      <c r="B4111"/>
      <c r="C4111"/>
      <c r="D4111"/>
      <c r="E4111"/>
      <c r="F4111" s="29"/>
      <c r="G4111" s="29"/>
      <c r="H4111" s="35"/>
    </row>
    <row r="4112" spans="1:8" x14ac:dyDescent="0.2">
      <c r="A4112"/>
      <c r="B4112"/>
      <c r="C4112"/>
      <c r="D4112"/>
      <c r="E4112"/>
      <c r="F4112" s="29"/>
      <c r="G4112" s="29"/>
      <c r="H4112" s="35"/>
    </row>
    <row r="4113" spans="1:8" x14ac:dyDescent="0.2">
      <c r="A4113"/>
      <c r="B4113"/>
      <c r="C4113"/>
      <c r="D4113"/>
      <c r="E4113"/>
      <c r="F4113" s="29"/>
      <c r="G4113" s="29"/>
      <c r="H4113" s="35"/>
    </row>
    <row r="4114" spans="1:8" x14ac:dyDescent="0.2">
      <c r="A4114"/>
      <c r="B4114"/>
      <c r="C4114"/>
      <c r="D4114"/>
      <c r="E4114"/>
      <c r="F4114" s="29"/>
      <c r="G4114" s="29"/>
      <c r="H4114" s="35"/>
    </row>
    <row r="4115" spans="1:8" x14ac:dyDescent="0.2">
      <c r="A4115"/>
      <c r="B4115"/>
      <c r="C4115"/>
      <c r="D4115"/>
      <c r="E4115"/>
      <c r="F4115" s="29"/>
      <c r="G4115" s="29"/>
      <c r="H4115" s="35"/>
    </row>
    <row r="4116" spans="1:8" x14ac:dyDescent="0.2">
      <c r="A4116"/>
      <c r="B4116"/>
      <c r="C4116"/>
      <c r="D4116"/>
      <c r="E4116"/>
      <c r="F4116" s="29"/>
      <c r="G4116" s="29"/>
      <c r="H4116" s="35"/>
    </row>
    <row r="4117" spans="1:8" x14ac:dyDescent="0.2">
      <c r="A4117"/>
      <c r="B4117"/>
      <c r="C4117"/>
      <c r="D4117"/>
      <c r="E4117"/>
      <c r="F4117" s="29"/>
      <c r="G4117" s="29"/>
      <c r="H4117" s="35"/>
    </row>
    <row r="4118" spans="1:8" x14ac:dyDescent="0.2">
      <c r="A4118"/>
      <c r="B4118"/>
      <c r="C4118"/>
      <c r="D4118"/>
      <c r="E4118"/>
      <c r="F4118" s="29"/>
      <c r="G4118" s="29"/>
      <c r="H4118" s="35"/>
    </row>
    <row r="4119" spans="1:8" x14ac:dyDescent="0.2">
      <c r="A4119"/>
      <c r="B4119"/>
      <c r="C4119"/>
      <c r="D4119"/>
      <c r="E4119"/>
      <c r="F4119" s="29"/>
      <c r="G4119" s="29"/>
      <c r="H4119" s="35"/>
    </row>
    <row r="4120" spans="1:8" x14ac:dyDescent="0.2">
      <c r="A4120"/>
      <c r="B4120"/>
      <c r="C4120"/>
      <c r="D4120"/>
      <c r="E4120"/>
      <c r="F4120" s="29"/>
      <c r="G4120" s="29"/>
      <c r="H4120" s="35"/>
    </row>
    <row r="4121" spans="1:8" x14ac:dyDescent="0.2">
      <c r="A4121"/>
      <c r="B4121"/>
      <c r="C4121"/>
      <c r="D4121"/>
      <c r="E4121"/>
      <c r="F4121" s="29"/>
      <c r="G4121" s="29"/>
      <c r="H4121" s="35"/>
    </row>
    <row r="4122" spans="1:8" x14ac:dyDescent="0.2">
      <c r="A4122"/>
      <c r="B4122"/>
      <c r="C4122"/>
      <c r="D4122"/>
      <c r="E4122"/>
      <c r="F4122" s="29"/>
      <c r="G4122" s="29"/>
      <c r="H4122" s="35"/>
    </row>
    <row r="4123" spans="1:8" x14ac:dyDescent="0.2">
      <c r="A4123"/>
      <c r="B4123"/>
      <c r="C4123"/>
      <c r="D4123"/>
      <c r="E4123"/>
      <c r="F4123" s="29"/>
      <c r="G4123" s="29"/>
      <c r="H4123" s="35"/>
    </row>
    <row r="4124" spans="1:8" x14ac:dyDescent="0.2">
      <c r="A4124"/>
      <c r="B4124"/>
      <c r="C4124"/>
      <c r="D4124"/>
      <c r="E4124"/>
      <c r="F4124" s="29"/>
      <c r="G4124" s="29"/>
      <c r="H4124" s="35"/>
    </row>
    <row r="4125" spans="1:8" x14ac:dyDescent="0.2">
      <c r="A4125"/>
      <c r="B4125"/>
      <c r="C4125"/>
      <c r="D4125"/>
      <c r="E4125"/>
      <c r="F4125" s="29"/>
      <c r="G4125" s="29"/>
      <c r="H4125" s="35"/>
    </row>
    <row r="4126" spans="1:8" x14ac:dyDescent="0.2">
      <c r="A4126"/>
      <c r="B4126"/>
      <c r="C4126"/>
      <c r="D4126"/>
      <c r="E4126"/>
      <c r="F4126" s="29"/>
      <c r="G4126" s="29"/>
      <c r="H4126" s="35"/>
    </row>
    <row r="4127" spans="1:8" x14ac:dyDescent="0.2">
      <c r="A4127"/>
      <c r="B4127"/>
      <c r="C4127"/>
      <c r="D4127"/>
      <c r="E4127"/>
      <c r="F4127" s="29"/>
      <c r="G4127" s="29"/>
      <c r="H4127" s="35"/>
    </row>
    <row r="4128" spans="1:8" x14ac:dyDescent="0.2">
      <c r="A4128"/>
      <c r="B4128"/>
      <c r="C4128"/>
      <c r="D4128"/>
      <c r="E4128"/>
      <c r="F4128" s="29"/>
      <c r="G4128" s="29"/>
      <c r="H4128" s="35"/>
    </row>
    <row r="4129" spans="1:8" x14ac:dyDescent="0.2">
      <c r="A4129"/>
      <c r="B4129"/>
      <c r="C4129"/>
      <c r="D4129"/>
      <c r="E4129"/>
      <c r="F4129" s="29"/>
      <c r="G4129" s="29"/>
      <c r="H4129" s="35"/>
    </row>
    <row r="4130" spans="1:8" x14ac:dyDescent="0.2">
      <c r="A4130"/>
      <c r="B4130"/>
      <c r="C4130"/>
      <c r="D4130"/>
      <c r="E4130"/>
      <c r="F4130" s="29"/>
      <c r="G4130" s="29"/>
      <c r="H4130" s="35"/>
    </row>
    <row r="4131" spans="1:8" x14ac:dyDescent="0.2">
      <c r="A4131"/>
      <c r="B4131"/>
      <c r="C4131"/>
      <c r="D4131"/>
      <c r="E4131"/>
      <c r="F4131" s="29"/>
      <c r="G4131" s="29"/>
      <c r="H4131" s="35"/>
    </row>
    <row r="4132" spans="1:8" x14ac:dyDescent="0.2">
      <c r="A4132"/>
      <c r="B4132"/>
      <c r="C4132"/>
      <c r="D4132"/>
      <c r="E4132"/>
      <c r="F4132" s="29"/>
      <c r="G4132" s="29"/>
      <c r="H4132" s="35"/>
    </row>
    <row r="4133" spans="1:8" x14ac:dyDescent="0.2">
      <c r="A4133"/>
      <c r="B4133"/>
      <c r="C4133"/>
      <c r="D4133"/>
      <c r="E4133"/>
      <c r="F4133" s="29"/>
      <c r="G4133" s="29"/>
      <c r="H4133" s="35"/>
    </row>
    <row r="4134" spans="1:8" x14ac:dyDescent="0.2">
      <c r="A4134"/>
      <c r="B4134"/>
      <c r="C4134"/>
      <c r="D4134"/>
      <c r="E4134"/>
      <c r="F4134" s="29"/>
      <c r="G4134" s="29"/>
      <c r="H4134" s="35"/>
    </row>
    <row r="4135" spans="1:8" x14ac:dyDescent="0.2">
      <c r="A4135"/>
      <c r="B4135"/>
      <c r="C4135"/>
      <c r="D4135"/>
      <c r="E4135"/>
      <c r="F4135" s="29"/>
      <c r="G4135" s="29"/>
      <c r="H4135" s="35"/>
    </row>
    <row r="4136" spans="1:8" x14ac:dyDescent="0.2">
      <c r="A4136"/>
      <c r="B4136"/>
      <c r="C4136"/>
      <c r="D4136"/>
      <c r="E4136"/>
      <c r="F4136" s="29"/>
      <c r="G4136" s="29"/>
      <c r="H4136" s="35"/>
    </row>
    <row r="4137" spans="1:8" x14ac:dyDescent="0.2">
      <c r="A4137"/>
      <c r="B4137"/>
      <c r="C4137"/>
      <c r="D4137"/>
      <c r="E4137"/>
      <c r="F4137" s="29"/>
      <c r="G4137" s="29"/>
      <c r="H4137" s="35"/>
    </row>
    <row r="4138" spans="1:8" x14ac:dyDescent="0.2">
      <c r="A4138"/>
      <c r="B4138"/>
      <c r="C4138"/>
      <c r="D4138"/>
      <c r="E4138"/>
      <c r="F4138" s="29"/>
      <c r="G4138" s="29"/>
      <c r="H4138" s="35"/>
    </row>
    <row r="4139" spans="1:8" x14ac:dyDescent="0.2">
      <c r="A4139"/>
      <c r="B4139"/>
      <c r="C4139"/>
      <c r="D4139"/>
      <c r="E4139"/>
      <c r="F4139" s="29"/>
      <c r="G4139" s="29"/>
      <c r="H4139" s="35"/>
    </row>
    <row r="4140" spans="1:8" x14ac:dyDescent="0.2">
      <c r="A4140"/>
      <c r="B4140"/>
      <c r="C4140"/>
      <c r="D4140"/>
      <c r="E4140"/>
      <c r="F4140" s="29"/>
      <c r="G4140" s="29"/>
      <c r="H4140" s="35"/>
    </row>
    <row r="4141" spans="1:8" x14ac:dyDescent="0.2">
      <c r="A4141"/>
      <c r="B4141"/>
      <c r="C4141"/>
      <c r="D4141"/>
      <c r="E4141"/>
      <c r="F4141" s="29"/>
      <c r="G4141" s="29"/>
      <c r="H4141" s="35"/>
    </row>
    <row r="4142" spans="1:8" x14ac:dyDescent="0.2">
      <c r="A4142"/>
      <c r="B4142"/>
      <c r="C4142"/>
      <c r="D4142"/>
      <c r="E4142"/>
      <c r="F4142" s="29"/>
      <c r="G4142" s="29"/>
      <c r="H4142" s="35"/>
    </row>
    <row r="4143" spans="1:8" x14ac:dyDescent="0.2">
      <c r="A4143"/>
      <c r="B4143"/>
      <c r="C4143"/>
      <c r="D4143"/>
      <c r="E4143"/>
      <c r="F4143" s="29"/>
      <c r="G4143" s="29"/>
      <c r="H4143" s="35"/>
    </row>
    <row r="4144" spans="1:8" x14ac:dyDescent="0.2">
      <c r="A4144"/>
      <c r="B4144"/>
      <c r="C4144"/>
      <c r="D4144"/>
      <c r="E4144"/>
      <c r="F4144" s="29"/>
      <c r="G4144" s="29"/>
      <c r="H4144" s="35"/>
    </row>
    <row r="4145" spans="1:8" x14ac:dyDescent="0.2">
      <c r="A4145"/>
      <c r="B4145"/>
      <c r="C4145"/>
      <c r="D4145"/>
      <c r="E4145"/>
      <c r="F4145" s="29"/>
      <c r="G4145" s="29"/>
      <c r="H4145" s="35"/>
    </row>
    <row r="4146" spans="1:8" x14ac:dyDescent="0.2">
      <c r="A4146"/>
      <c r="B4146"/>
      <c r="C4146"/>
      <c r="D4146"/>
      <c r="E4146"/>
      <c r="F4146" s="29"/>
      <c r="G4146" s="29"/>
      <c r="H4146" s="35"/>
    </row>
    <row r="4147" spans="1:8" x14ac:dyDescent="0.2">
      <c r="A4147"/>
      <c r="B4147"/>
      <c r="C4147"/>
      <c r="D4147"/>
      <c r="E4147"/>
      <c r="F4147" s="29"/>
      <c r="G4147" s="29"/>
      <c r="H4147" s="35"/>
    </row>
    <row r="4148" spans="1:8" x14ac:dyDescent="0.2">
      <c r="A4148"/>
      <c r="B4148"/>
      <c r="C4148"/>
      <c r="D4148"/>
      <c r="E4148"/>
      <c r="F4148" s="29"/>
      <c r="G4148" s="29"/>
      <c r="H4148" s="35"/>
    </row>
    <row r="4149" spans="1:8" x14ac:dyDescent="0.2">
      <c r="A4149"/>
      <c r="B4149"/>
      <c r="C4149"/>
      <c r="D4149"/>
      <c r="E4149"/>
      <c r="F4149" s="29"/>
      <c r="G4149" s="29"/>
      <c r="H4149" s="35"/>
    </row>
    <row r="4150" spans="1:8" x14ac:dyDescent="0.2">
      <c r="A4150"/>
      <c r="B4150"/>
      <c r="C4150"/>
      <c r="D4150"/>
      <c r="E4150"/>
      <c r="F4150" s="29"/>
      <c r="G4150" s="29"/>
      <c r="H4150" s="35"/>
    </row>
    <row r="4151" spans="1:8" x14ac:dyDescent="0.2">
      <c r="A4151"/>
      <c r="B4151"/>
      <c r="C4151"/>
      <c r="D4151"/>
      <c r="E4151"/>
      <c r="F4151" s="29"/>
      <c r="G4151" s="29"/>
      <c r="H4151" s="35"/>
    </row>
    <row r="4152" spans="1:8" x14ac:dyDescent="0.2">
      <c r="A4152"/>
      <c r="B4152"/>
      <c r="C4152"/>
      <c r="D4152"/>
      <c r="E4152"/>
      <c r="F4152" s="29"/>
      <c r="G4152" s="29"/>
      <c r="H4152" s="35"/>
    </row>
    <row r="4153" spans="1:8" x14ac:dyDescent="0.2">
      <c r="A4153"/>
      <c r="B4153"/>
      <c r="C4153"/>
      <c r="D4153"/>
      <c r="E4153"/>
      <c r="F4153" s="29"/>
      <c r="G4153" s="29"/>
      <c r="H4153" s="35"/>
    </row>
    <row r="4154" spans="1:8" x14ac:dyDescent="0.2">
      <c r="A4154"/>
      <c r="B4154"/>
      <c r="C4154"/>
      <c r="D4154"/>
      <c r="E4154"/>
      <c r="F4154" s="29"/>
      <c r="G4154" s="29"/>
      <c r="H4154" s="35"/>
    </row>
    <row r="4155" spans="1:8" x14ac:dyDescent="0.2">
      <c r="A4155"/>
      <c r="B4155"/>
      <c r="C4155"/>
      <c r="D4155"/>
      <c r="E4155"/>
      <c r="F4155" s="29"/>
      <c r="G4155" s="29"/>
      <c r="H4155" s="35"/>
    </row>
    <row r="4156" spans="1:8" x14ac:dyDescent="0.2">
      <c r="A4156"/>
      <c r="B4156"/>
      <c r="C4156"/>
      <c r="D4156"/>
      <c r="E4156"/>
      <c r="F4156" s="29"/>
      <c r="G4156" s="29"/>
      <c r="H4156" s="35"/>
    </row>
    <row r="4157" spans="1:8" x14ac:dyDescent="0.2">
      <c r="A4157"/>
      <c r="B4157"/>
      <c r="C4157"/>
      <c r="D4157"/>
      <c r="E4157"/>
      <c r="F4157" s="29"/>
      <c r="G4157" s="29"/>
      <c r="H4157" s="35"/>
    </row>
    <row r="4158" spans="1:8" x14ac:dyDescent="0.2">
      <c r="A4158"/>
      <c r="B4158"/>
      <c r="C4158"/>
      <c r="D4158"/>
      <c r="E4158"/>
      <c r="F4158" s="29"/>
      <c r="G4158" s="29"/>
      <c r="H4158" s="35"/>
    </row>
    <row r="4159" spans="1:8" x14ac:dyDescent="0.2">
      <c r="A4159"/>
      <c r="B4159"/>
      <c r="C4159"/>
      <c r="D4159"/>
      <c r="E4159"/>
      <c r="F4159" s="29"/>
      <c r="G4159" s="29"/>
      <c r="H4159" s="35"/>
    </row>
    <row r="4160" spans="1:8" x14ac:dyDescent="0.2">
      <c r="A4160"/>
      <c r="B4160"/>
      <c r="C4160"/>
      <c r="D4160"/>
      <c r="E4160"/>
      <c r="F4160" s="29"/>
      <c r="G4160" s="29"/>
      <c r="H4160" s="35"/>
    </row>
    <row r="4161" spans="1:8" x14ac:dyDescent="0.2">
      <c r="A4161"/>
      <c r="B4161"/>
      <c r="C4161"/>
      <c r="D4161"/>
      <c r="E4161"/>
      <c r="F4161" s="29"/>
      <c r="G4161" s="29"/>
      <c r="H4161" s="35"/>
    </row>
    <row r="4162" spans="1:8" x14ac:dyDescent="0.2">
      <c r="A4162"/>
      <c r="B4162"/>
      <c r="C4162"/>
      <c r="D4162"/>
      <c r="E4162"/>
      <c r="F4162" s="29"/>
      <c r="G4162" s="29"/>
      <c r="H4162" s="35"/>
    </row>
    <row r="4163" spans="1:8" x14ac:dyDescent="0.2">
      <c r="A4163"/>
      <c r="B4163"/>
      <c r="C4163"/>
      <c r="D4163"/>
      <c r="E4163"/>
      <c r="F4163" s="29"/>
      <c r="G4163" s="29"/>
      <c r="H4163" s="35"/>
    </row>
    <row r="4164" spans="1:8" x14ac:dyDescent="0.2">
      <c r="A4164"/>
      <c r="B4164"/>
      <c r="C4164"/>
      <c r="D4164"/>
      <c r="E4164"/>
      <c r="F4164" s="29"/>
      <c r="G4164" s="29"/>
      <c r="H4164" s="35"/>
    </row>
    <row r="4165" spans="1:8" x14ac:dyDescent="0.2">
      <c r="A4165"/>
      <c r="B4165"/>
      <c r="C4165"/>
      <c r="D4165"/>
      <c r="E4165"/>
      <c r="F4165" s="29"/>
      <c r="G4165" s="29"/>
      <c r="H4165" s="35"/>
    </row>
    <row r="4166" spans="1:8" x14ac:dyDescent="0.2">
      <c r="A4166"/>
      <c r="B4166"/>
      <c r="C4166"/>
      <c r="D4166"/>
      <c r="E4166"/>
      <c r="F4166" s="29"/>
      <c r="G4166" s="29"/>
      <c r="H4166" s="35"/>
    </row>
    <row r="4167" spans="1:8" x14ac:dyDescent="0.2">
      <c r="A4167"/>
      <c r="B4167"/>
      <c r="C4167"/>
      <c r="D4167"/>
      <c r="E4167"/>
      <c r="F4167" s="29"/>
      <c r="G4167" s="29"/>
      <c r="H4167" s="35"/>
    </row>
    <row r="4168" spans="1:8" x14ac:dyDescent="0.2">
      <c r="A4168"/>
      <c r="B4168"/>
      <c r="C4168"/>
      <c r="D4168"/>
      <c r="E4168"/>
      <c r="F4168" s="29"/>
      <c r="G4168" s="29"/>
      <c r="H4168" s="35"/>
    </row>
    <row r="4169" spans="1:8" x14ac:dyDescent="0.2">
      <c r="A4169"/>
      <c r="B4169"/>
      <c r="C4169"/>
      <c r="D4169"/>
      <c r="E4169"/>
      <c r="F4169" s="29"/>
      <c r="G4169" s="29"/>
      <c r="H4169" s="35"/>
    </row>
    <row r="4170" spans="1:8" x14ac:dyDescent="0.2">
      <c r="A4170"/>
      <c r="B4170"/>
      <c r="C4170"/>
      <c r="D4170"/>
      <c r="E4170"/>
      <c r="F4170" s="29"/>
      <c r="G4170" s="29"/>
      <c r="H4170" s="35"/>
    </row>
    <row r="4171" spans="1:8" x14ac:dyDescent="0.2">
      <c r="A4171"/>
      <c r="B4171"/>
      <c r="C4171"/>
      <c r="D4171"/>
      <c r="E4171"/>
      <c r="F4171" s="29"/>
      <c r="G4171" s="29"/>
      <c r="H4171" s="35"/>
    </row>
    <row r="4172" spans="1:8" x14ac:dyDescent="0.2">
      <c r="A4172"/>
      <c r="B4172"/>
      <c r="C4172"/>
      <c r="D4172"/>
      <c r="E4172"/>
      <c r="F4172" s="29"/>
      <c r="G4172" s="29"/>
      <c r="H4172" s="35"/>
    </row>
    <row r="4173" spans="1:8" x14ac:dyDescent="0.2">
      <c r="A4173"/>
      <c r="B4173"/>
      <c r="C4173"/>
      <c r="D4173"/>
      <c r="E4173"/>
      <c r="F4173" s="29"/>
      <c r="G4173" s="29"/>
      <c r="H4173" s="35"/>
    </row>
    <row r="4174" spans="1:8" x14ac:dyDescent="0.2">
      <c r="A4174"/>
      <c r="B4174"/>
      <c r="C4174"/>
      <c r="D4174"/>
      <c r="E4174"/>
      <c r="F4174" s="29"/>
      <c r="G4174" s="29"/>
      <c r="H4174" s="35"/>
    </row>
    <row r="4175" spans="1:8" x14ac:dyDescent="0.2">
      <c r="A4175"/>
      <c r="B4175"/>
      <c r="C4175"/>
      <c r="D4175"/>
      <c r="E4175"/>
      <c r="F4175" s="29"/>
      <c r="G4175" s="29"/>
      <c r="H4175" s="35"/>
    </row>
    <row r="4176" spans="1:8" x14ac:dyDescent="0.2">
      <c r="A4176"/>
      <c r="B4176"/>
      <c r="C4176"/>
      <c r="D4176"/>
      <c r="E4176"/>
      <c r="F4176" s="29"/>
      <c r="G4176" s="29"/>
      <c r="H4176" s="35"/>
    </row>
    <row r="4177" spans="1:8" x14ac:dyDescent="0.2">
      <c r="A4177"/>
      <c r="B4177"/>
      <c r="C4177"/>
      <c r="D4177"/>
      <c r="E4177"/>
      <c r="F4177" s="29"/>
      <c r="G4177" s="29"/>
      <c r="H4177" s="35"/>
    </row>
    <row r="4178" spans="1:8" x14ac:dyDescent="0.2">
      <c r="A4178"/>
      <c r="B4178"/>
      <c r="C4178"/>
      <c r="D4178"/>
      <c r="E4178"/>
      <c r="F4178" s="29"/>
      <c r="G4178" s="29"/>
      <c r="H4178" s="35"/>
    </row>
    <row r="4179" spans="1:8" x14ac:dyDescent="0.2">
      <c r="A4179"/>
      <c r="B4179"/>
      <c r="C4179"/>
      <c r="D4179"/>
      <c r="E4179"/>
      <c r="F4179" s="29"/>
      <c r="G4179" s="29"/>
      <c r="H4179" s="35"/>
    </row>
    <row r="4180" spans="1:8" x14ac:dyDescent="0.2">
      <c r="A4180"/>
      <c r="B4180"/>
      <c r="C4180"/>
      <c r="D4180"/>
      <c r="E4180"/>
      <c r="F4180" s="29"/>
      <c r="G4180" s="29"/>
      <c r="H4180" s="35"/>
    </row>
    <row r="4181" spans="1:8" x14ac:dyDescent="0.2">
      <c r="A4181"/>
      <c r="B4181"/>
      <c r="C4181"/>
      <c r="D4181"/>
      <c r="E4181"/>
      <c r="F4181" s="29"/>
      <c r="G4181" s="29"/>
      <c r="H4181" s="35"/>
    </row>
    <row r="4182" spans="1:8" x14ac:dyDescent="0.2">
      <c r="A4182"/>
      <c r="B4182"/>
      <c r="C4182"/>
      <c r="D4182"/>
      <c r="E4182"/>
      <c r="F4182" s="29"/>
      <c r="G4182" s="29"/>
      <c r="H4182" s="35"/>
    </row>
    <row r="4183" spans="1:8" x14ac:dyDescent="0.2">
      <c r="A4183"/>
      <c r="B4183"/>
      <c r="C4183"/>
      <c r="D4183"/>
      <c r="E4183"/>
      <c r="F4183" s="29"/>
      <c r="G4183" s="29"/>
      <c r="H4183" s="35"/>
    </row>
    <row r="4184" spans="1:8" x14ac:dyDescent="0.2">
      <c r="A4184"/>
      <c r="B4184"/>
      <c r="C4184"/>
      <c r="D4184"/>
      <c r="E4184"/>
      <c r="F4184" s="29"/>
      <c r="G4184" s="29"/>
      <c r="H4184" s="35"/>
    </row>
    <row r="4185" spans="1:8" x14ac:dyDescent="0.2">
      <c r="A4185"/>
      <c r="B4185"/>
      <c r="C4185"/>
      <c r="D4185"/>
      <c r="E4185"/>
      <c r="F4185" s="29"/>
      <c r="G4185" s="29"/>
      <c r="H4185" s="35"/>
    </row>
    <row r="4186" spans="1:8" x14ac:dyDescent="0.2">
      <c r="A4186"/>
      <c r="B4186"/>
      <c r="C4186"/>
      <c r="D4186"/>
      <c r="E4186"/>
      <c r="F4186" s="29"/>
      <c r="G4186" s="29"/>
      <c r="H4186" s="35"/>
    </row>
    <row r="4187" spans="1:8" x14ac:dyDescent="0.2">
      <c r="A4187"/>
      <c r="B4187"/>
      <c r="C4187"/>
      <c r="D4187"/>
      <c r="E4187"/>
      <c r="F4187" s="29"/>
      <c r="G4187" s="29"/>
      <c r="H4187" s="35"/>
    </row>
    <row r="4188" spans="1:8" x14ac:dyDescent="0.2">
      <c r="A4188"/>
      <c r="B4188"/>
      <c r="C4188"/>
      <c r="D4188"/>
      <c r="E4188"/>
      <c r="F4188" s="29"/>
      <c r="G4188" s="29"/>
      <c r="H4188" s="35"/>
    </row>
    <row r="4189" spans="1:8" x14ac:dyDescent="0.2">
      <c r="A4189"/>
      <c r="B4189"/>
      <c r="C4189"/>
      <c r="D4189"/>
      <c r="E4189"/>
      <c r="F4189" s="29"/>
      <c r="G4189" s="29"/>
      <c r="H4189" s="35"/>
    </row>
    <row r="4190" spans="1:8" x14ac:dyDescent="0.2">
      <c r="A4190"/>
      <c r="B4190"/>
      <c r="C4190"/>
      <c r="D4190"/>
      <c r="E4190"/>
      <c r="F4190" s="29"/>
      <c r="G4190" s="29"/>
      <c r="H4190" s="35"/>
    </row>
    <row r="4191" spans="1:8" x14ac:dyDescent="0.2">
      <c r="A4191"/>
      <c r="B4191"/>
      <c r="C4191"/>
      <c r="D4191"/>
      <c r="E4191"/>
      <c r="F4191" s="29"/>
      <c r="G4191" s="29"/>
      <c r="H4191" s="35"/>
    </row>
    <row r="4192" spans="1:8" x14ac:dyDescent="0.2">
      <c r="A4192"/>
      <c r="B4192"/>
      <c r="C4192"/>
      <c r="D4192"/>
      <c r="E4192"/>
      <c r="F4192" s="29"/>
      <c r="G4192" s="29"/>
      <c r="H4192" s="35"/>
    </row>
    <row r="4193" spans="1:8" x14ac:dyDescent="0.2">
      <c r="A4193"/>
      <c r="B4193"/>
      <c r="C4193"/>
      <c r="D4193"/>
      <c r="E4193"/>
      <c r="F4193" s="29"/>
      <c r="G4193" s="29"/>
      <c r="H4193" s="35"/>
    </row>
    <row r="4194" spans="1:8" x14ac:dyDescent="0.2">
      <c r="A4194"/>
      <c r="B4194"/>
      <c r="C4194"/>
      <c r="D4194"/>
      <c r="E4194"/>
      <c r="F4194" s="29"/>
      <c r="G4194" s="29"/>
      <c r="H4194" s="35"/>
    </row>
    <row r="4195" spans="1:8" x14ac:dyDescent="0.2">
      <c r="A4195"/>
      <c r="B4195"/>
      <c r="C4195"/>
      <c r="D4195"/>
      <c r="E4195"/>
      <c r="F4195" s="29"/>
      <c r="G4195" s="29"/>
      <c r="H4195" s="35"/>
    </row>
    <row r="4196" spans="1:8" x14ac:dyDescent="0.2">
      <c r="A4196"/>
      <c r="B4196"/>
      <c r="C4196"/>
      <c r="D4196"/>
      <c r="E4196"/>
      <c r="F4196" s="29"/>
      <c r="G4196" s="29"/>
      <c r="H4196" s="35"/>
    </row>
    <row r="4197" spans="1:8" x14ac:dyDescent="0.2">
      <c r="A4197"/>
      <c r="B4197"/>
      <c r="C4197"/>
      <c r="D4197"/>
      <c r="E4197"/>
      <c r="F4197" s="29"/>
      <c r="G4197" s="29"/>
      <c r="H4197" s="35"/>
    </row>
    <row r="4198" spans="1:8" x14ac:dyDescent="0.2">
      <c r="A4198"/>
      <c r="B4198"/>
      <c r="C4198"/>
      <c r="D4198"/>
      <c r="E4198"/>
      <c r="F4198" s="29"/>
      <c r="G4198" s="29"/>
      <c r="H4198" s="35"/>
    </row>
    <row r="4199" spans="1:8" x14ac:dyDescent="0.2">
      <c r="A4199"/>
      <c r="B4199"/>
      <c r="C4199"/>
      <c r="D4199"/>
      <c r="E4199"/>
      <c r="F4199" s="29"/>
      <c r="G4199" s="29"/>
      <c r="H4199" s="35"/>
    </row>
    <row r="4200" spans="1:8" x14ac:dyDescent="0.2">
      <c r="A4200"/>
      <c r="B4200"/>
      <c r="C4200"/>
      <c r="D4200"/>
      <c r="E4200"/>
      <c r="F4200" s="29"/>
      <c r="G4200" s="29"/>
      <c r="H4200" s="35"/>
    </row>
    <row r="4201" spans="1:8" x14ac:dyDescent="0.2">
      <c r="A4201"/>
      <c r="B4201"/>
      <c r="C4201"/>
      <c r="D4201"/>
      <c r="E4201"/>
      <c r="F4201" s="29"/>
      <c r="G4201" s="29"/>
      <c r="H4201" s="35"/>
    </row>
    <row r="4202" spans="1:8" x14ac:dyDescent="0.2">
      <c r="A4202"/>
      <c r="B4202"/>
      <c r="C4202"/>
      <c r="D4202"/>
      <c r="E4202"/>
      <c r="F4202" s="29"/>
      <c r="G4202" s="29"/>
      <c r="H4202" s="35"/>
    </row>
    <row r="4203" spans="1:8" x14ac:dyDescent="0.2">
      <c r="A4203"/>
      <c r="B4203"/>
      <c r="C4203"/>
      <c r="D4203"/>
      <c r="E4203"/>
      <c r="F4203" s="29"/>
      <c r="G4203" s="29"/>
      <c r="H4203" s="35"/>
    </row>
    <row r="4204" spans="1:8" x14ac:dyDescent="0.2">
      <c r="A4204"/>
      <c r="B4204"/>
      <c r="C4204"/>
      <c r="D4204"/>
      <c r="E4204"/>
      <c r="F4204" s="29"/>
      <c r="G4204" s="29"/>
      <c r="H4204" s="35"/>
    </row>
    <row r="4205" spans="1:8" x14ac:dyDescent="0.2">
      <c r="A4205"/>
      <c r="B4205"/>
      <c r="C4205"/>
      <c r="D4205"/>
      <c r="E4205"/>
      <c r="F4205" s="29"/>
      <c r="G4205" s="29"/>
      <c r="H4205" s="35"/>
    </row>
    <row r="4206" spans="1:8" x14ac:dyDescent="0.2">
      <c r="A4206"/>
      <c r="B4206"/>
      <c r="C4206"/>
      <c r="D4206"/>
      <c r="E4206"/>
      <c r="F4206" s="29"/>
      <c r="G4206" s="29"/>
      <c r="H4206" s="35"/>
    </row>
    <row r="4207" spans="1:8" x14ac:dyDescent="0.2">
      <c r="A4207"/>
      <c r="B4207"/>
      <c r="C4207"/>
      <c r="D4207"/>
      <c r="E4207"/>
      <c r="F4207" s="29"/>
      <c r="G4207" s="29"/>
      <c r="H4207" s="35"/>
    </row>
    <row r="4208" spans="1:8" x14ac:dyDescent="0.2">
      <c r="A4208"/>
      <c r="B4208"/>
      <c r="C4208"/>
      <c r="D4208"/>
      <c r="E4208"/>
      <c r="F4208" s="29"/>
      <c r="G4208" s="29"/>
      <c r="H4208" s="35"/>
    </row>
    <row r="4209" spans="1:8" x14ac:dyDescent="0.2">
      <c r="A4209"/>
      <c r="B4209"/>
      <c r="C4209"/>
      <c r="D4209"/>
      <c r="E4209"/>
      <c r="F4209" s="29"/>
      <c r="G4209" s="29"/>
      <c r="H4209" s="35"/>
    </row>
    <row r="4210" spans="1:8" x14ac:dyDescent="0.2">
      <c r="A4210"/>
      <c r="B4210"/>
      <c r="C4210"/>
      <c r="D4210"/>
      <c r="E4210"/>
      <c r="F4210" s="29"/>
      <c r="G4210" s="29"/>
      <c r="H4210" s="35"/>
    </row>
    <row r="4211" spans="1:8" x14ac:dyDescent="0.2">
      <c r="A4211"/>
      <c r="B4211"/>
      <c r="C4211"/>
      <c r="D4211"/>
      <c r="E4211"/>
      <c r="F4211" s="29"/>
      <c r="G4211" s="29"/>
      <c r="H4211" s="35"/>
    </row>
    <row r="4212" spans="1:8" x14ac:dyDescent="0.2">
      <c r="A4212"/>
      <c r="B4212"/>
      <c r="C4212"/>
      <c r="D4212"/>
      <c r="E4212"/>
      <c r="F4212" s="29"/>
      <c r="G4212" s="29"/>
      <c r="H4212" s="35"/>
    </row>
    <row r="4213" spans="1:8" x14ac:dyDescent="0.2">
      <c r="A4213"/>
      <c r="B4213"/>
      <c r="C4213"/>
      <c r="D4213"/>
      <c r="E4213"/>
      <c r="F4213" s="29"/>
      <c r="G4213" s="29"/>
      <c r="H4213" s="35"/>
    </row>
    <row r="4214" spans="1:8" x14ac:dyDescent="0.2">
      <c r="A4214"/>
      <c r="B4214"/>
      <c r="C4214"/>
      <c r="D4214"/>
      <c r="E4214"/>
      <c r="F4214" s="29"/>
      <c r="G4214" s="29"/>
      <c r="H4214" s="35"/>
    </row>
    <row r="4215" spans="1:8" x14ac:dyDescent="0.2">
      <c r="A4215"/>
      <c r="B4215"/>
      <c r="C4215"/>
      <c r="D4215"/>
      <c r="E4215"/>
      <c r="F4215" s="29"/>
      <c r="G4215" s="29"/>
      <c r="H4215" s="35"/>
    </row>
    <row r="4216" spans="1:8" x14ac:dyDescent="0.2">
      <c r="A4216"/>
      <c r="B4216"/>
      <c r="C4216"/>
      <c r="D4216"/>
      <c r="E4216"/>
      <c r="F4216" s="29"/>
      <c r="G4216" s="29"/>
      <c r="H4216" s="35"/>
    </row>
    <row r="4217" spans="1:8" x14ac:dyDescent="0.2">
      <c r="A4217"/>
      <c r="B4217"/>
      <c r="C4217"/>
      <c r="D4217"/>
      <c r="E4217"/>
      <c r="F4217" s="29"/>
      <c r="G4217" s="29"/>
      <c r="H4217" s="35"/>
    </row>
    <row r="4218" spans="1:8" x14ac:dyDescent="0.2">
      <c r="A4218"/>
      <c r="B4218"/>
      <c r="C4218"/>
      <c r="D4218"/>
      <c r="E4218"/>
      <c r="F4218" s="29"/>
      <c r="G4218" s="29"/>
      <c r="H4218" s="35"/>
    </row>
    <row r="4219" spans="1:8" x14ac:dyDescent="0.2">
      <c r="A4219"/>
      <c r="B4219"/>
      <c r="C4219"/>
      <c r="D4219"/>
      <c r="E4219"/>
      <c r="F4219" s="29"/>
      <c r="G4219" s="29"/>
      <c r="H4219" s="35"/>
    </row>
    <row r="4220" spans="1:8" x14ac:dyDescent="0.2">
      <c r="A4220"/>
      <c r="B4220"/>
      <c r="C4220"/>
      <c r="D4220"/>
      <c r="E4220"/>
      <c r="F4220" s="29"/>
      <c r="G4220" s="29"/>
      <c r="H4220" s="35"/>
    </row>
    <row r="4221" spans="1:8" x14ac:dyDescent="0.2">
      <c r="A4221"/>
      <c r="B4221"/>
      <c r="C4221"/>
      <c r="D4221"/>
      <c r="E4221"/>
      <c r="F4221" s="29"/>
      <c r="G4221" s="29"/>
      <c r="H4221" s="35"/>
    </row>
    <row r="4222" spans="1:8" x14ac:dyDescent="0.2">
      <c r="A4222"/>
      <c r="B4222"/>
      <c r="C4222"/>
      <c r="D4222"/>
      <c r="E4222"/>
      <c r="F4222" s="29"/>
      <c r="G4222" s="29"/>
      <c r="H4222" s="35"/>
    </row>
    <row r="4223" spans="1:8" x14ac:dyDescent="0.2">
      <c r="A4223"/>
      <c r="B4223"/>
      <c r="C4223"/>
      <c r="D4223"/>
      <c r="E4223"/>
      <c r="F4223" s="29"/>
      <c r="G4223" s="29"/>
      <c r="H4223" s="35"/>
    </row>
    <row r="4224" spans="1:8" x14ac:dyDescent="0.2">
      <c r="A4224"/>
      <c r="B4224"/>
      <c r="C4224"/>
      <c r="D4224"/>
      <c r="E4224"/>
      <c r="F4224" s="29"/>
      <c r="G4224" s="29"/>
      <c r="H4224" s="35"/>
    </row>
    <row r="4225" spans="1:8" x14ac:dyDescent="0.2">
      <c r="A4225"/>
      <c r="B4225"/>
      <c r="C4225"/>
      <c r="D4225"/>
      <c r="E4225"/>
      <c r="F4225" s="29"/>
      <c r="G4225" s="29"/>
      <c r="H4225" s="35"/>
    </row>
    <row r="4226" spans="1:8" x14ac:dyDescent="0.2">
      <c r="A4226"/>
      <c r="B4226"/>
      <c r="C4226"/>
      <c r="D4226"/>
      <c r="E4226"/>
      <c r="F4226" s="29"/>
      <c r="G4226" s="29"/>
      <c r="H4226" s="35"/>
    </row>
    <row r="4227" spans="1:8" x14ac:dyDescent="0.2">
      <c r="A4227"/>
      <c r="B4227"/>
      <c r="C4227"/>
      <c r="D4227"/>
      <c r="E4227"/>
      <c r="F4227" s="29"/>
      <c r="G4227" s="29"/>
      <c r="H4227" s="35"/>
    </row>
    <row r="4228" spans="1:8" x14ac:dyDescent="0.2">
      <c r="A4228"/>
      <c r="B4228"/>
      <c r="C4228"/>
      <c r="D4228"/>
      <c r="E4228"/>
      <c r="F4228" s="29"/>
      <c r="G4228" s="29"/>
      <c r="H4228" s="35"/>
    </row>
    <row r="4229" spans="1:8" x14ac:dyDescent="0.2">
      <c r="A4229"/>
      <c r="B4229"/>
      <c r="C4229"/>
      <c r="D4229"/>
      <c r="E4229"/>
      <c r="F4229" s="29"/>
      <c r="G4229" s="29"/>
      <c r="H4229" s="35"/>
    </row>
    <row r="4230" spans="1:8" x14ac:dyDescent="0.2">
      <c r="A4230"/>
      <c r="B4230"/>
      <c r="C4230"/>
      <c r="D4230"/>
      <c r="E4230"/>
      <c r="F4230" s="29"/>
      <c r="G4230" s="29"/>
      <c r="H4230" s="35"/>
    </row>
    <row r="4231" spans="1:8" x14ac:dyDescent="0.2">
      <c r="A4231"/>
      <c r="B4231"/>
      <c r="C4231"/>
      <c r="D4231"/>
      <c r="E4231"/>
      <c r="F4231" s="29"/>
      <c r="G4231" s="29"/>
      <c r="H4231" s="35"/>
    </row>
    <row r="4232" spans="1:8" x14ac:dyDescent="0.2">
      <c r="A4232"/>
      <c r="B4232"/>
      <c r="C4232"/>
      <c r="D4232"/>
      <c r="E4232"/>
      <c r="F4232" s="29"/>
      <c r="G4232" s="29"/>
      <c r="H4232" s="35"/>
    </row>
    <row r="4233" spans="1:8" x14ac:dyDescent="0.2">
      <c r="A4233"/>
      <c r="B4233"/>
      <c r="C4233"/>
      <c r="D4233"/>
      <c r="E4233"/>
      <c r="F4233" s="29"/>
      <c r="G4233" s="29"/>
      <c r="H4233" s="35"/>
    </row>
    <row r="4234" spans="1:8" x14ac:dyDescent="0.2">
      <c r="A4234"/>
      <c r="B4234"/>
      <c r="C4234"/>
      <c r="D4234"/>
      <c r="E4234"/>
      <c r="F4234" s="29"/>
      <c r="G4234" s="29"/>
      <c r="H4234" s="35"/>
    </row>
    <row r="4235" spans="1:8" x14ac:dyDescent="0.2">
      <c r="A4235"/>
      <c r="B4235"/>
      <c r="C4235"/>
      <c r="D4235"/>
      <c r="E4235"/>
      <c r="F4235" s="29"/>
      <c r="G4235" s="29"/>
      <c r="H4235" s="35"/>
    </row>
    <row r="4236" spans="1:8" x14ac:dyDescent="0.2">
      <c r="A4236"/>
      <c r="B4236"/>
      <c r="C4236"/>
      <c r="D4236"/>
      <c r="E4236"/>
      <c r="F4236" s="29"/>
      <c r="G4236" s="29"/>
      <c r="H4236" s="35"/>
    </row>
    <row r="4237" spans="1:8" x14ac:dyDescent="0.2">
      <c r="A4237"/>
      <c r="B4237"/>
      <c r="C4237"/>
      <c r="D4237"/>
      <c r="E4237"/>
      <c r="F4237" s="29"/>
      <c r="G4237" s="29"/>
      <c r="H4237" s="35"/>
    </row>
    <row r="4238" spans="1:8" x14ac:dyDescent="0.2">
      <c r="A4238"/>
      <c r="B4238"/>
      <c r="C4238"/>
      <c r="D4238"/>
      <c r="E4238"/>
      <c r="F4238" s="29"/>
      <c r="G4238" s="29"/>
      <c r="H4238" s="35"/>
    </row>
    <row r="4239" spans="1:8" x14ac:dyDescent="0.2">
      <c r="A4239"/>
      <c r="B4239"/>
      <c r="C4239"/>
      <c r="D4239"/>
      <c r="E4239"/>
      <c r="F4239" s="29"/>
      <c r="G4239" s="29"/>
      <c r="H4239" s="35"/>
    </row>
    <row r="4240" spans="1:8" x14ac:dyDescent="0.2">
      <c r="A4240"/>
      <c r="B4240"/>
      <c r="C4240"/>
      <c r="D4240"/>
      <c r="E4240"/>
      <c r="F4240" s="29"/>
      <c r="G4240" s="29"/>
      <c r="H4240" s="35"/>
    </row>
    <row r="4241" spans="1:8" x14ac:dyDescent="0.2">
      <c r="A4241"/>
      <c r="B4241"/>
      <c r="C4241"/>
      <c r="D4241"/>
      <c r="E4241"/>
      <c r="F4241" s="29"/>
      <c r="G4241" s="29"/>
      <c r="H4241" s="35"/>
    </row>
    <row r="4242" spans="1:8" x14ac:dyDescent="0.2">
      <c r="A4242"/>
      <c r="B4242"/>
      <c r="C4242"/>
      <c r="D4242"/>
      <c r="E4242"/>
      <c r="F4242" s="29"/>
      <c r="G4242" s="29"/>
      <c r="H4242" s="35"/>
    </row>
    <row r="4243" spans="1:8" x14ac:dyDescent="0.2">
      <c r="A4243"/>
      <c r="B4243"/>
      <c r="C4243"/>
      <c r="D4243"/>
      <c r="E4243"/>
      <c r="F4243" s="29"/>
      <c r="G4243" s="29"/>
      <c r="H4243" s="35"/>
    </row>
    <row r="4244" spans="1:8" x14ac:dyDescent="0.2">
      <c r="A4244"/>
      <c r="B4244"/>
      <c r="C4244"/>
      <c r="D4244"/>
      <c r="E4244"/>
      <c r="F4244" s="29"/>
      <c r="G4244" s="29"/>
      <c r="H4244" s="35"/>
    </row>
    <row r="4245" spans="1:8" x14ac:dyDescent="0.2">
      <c r="A4245"/>
      <c r="B4245"/>
      <c r="C4245"/>
      <c r="D4245"/>
      <c r="E4245"/>
      <c r="F4245" s="29"/>
      <c r="G4245" s="29"/>
      <c r="H4245" s="35"/>
    </row>
    <row r="4246" spans="1:8" x14ac:dyDescent="0.2">
      <c r="A4246"/>
      <c r="B4246"/>
      <c r="C4246"/>
      <c r="D4246"/>
      <c r="E4246"/>
      <c r="F4246" s="29"/>
      <c r="G4246" s="29"/>
      <c r="H4246" s="35"/>
    </row>
    <row r="4247" spans="1:8" x14ac:dyDescent="0.2">
      <c r="A4247"/>
      <c r="B4247"/>
      <c r="C4247"/>
      <c r="D4247"/>
      <c r="E4247"/>
      <c r="F4247" s="29"/>
      <c r="G4247" s="29"/>
      <c r="H4247" s="35"/>
    </row>
    <row r="4248" spans="1:8" x14ac:dyDescent="0.2">
      <c r="A4248"/>
      <c r="B4248"/>
      <c r="C4248"/>
      <c r="D4248"/>
      <c r="E4248"/>
      <c r="F4248" s="29"/>
      <c r="G4248" s="29"/>
      <c r="H4248" s="35"/>
    </row>
    <row r="4249" spans="1:8" x14ac:dyDescent="0.2">
      <c r="A4249"/>
      <c r="B4249"/>
      <c r="C4249"/>
      <c r="D4249"/>
      <c r="E4249"/>
      <c r="F4249" s="29"/>
      <c r="G4249" s="29"/>
      <c r="H4249" s="35"/>
    </row>
    <row r="4250" spans="1:8" x14ac:dyDescent="0.2">
      <c r="A4250"/>
      <c r="B4250"/>
      <c r="C4250"/>
      <c r="D4250"/>
      <c r="E4250"/>
      <c r="F4250" s="29"/>
      <c r="G4250" s="29"/>
      <c r="H4250" s="35"/>
    </row>
    <row r="4251" spans="1:8" x14ac:dyDescent="0.2">
      <c r="A4251"/>
      <c r="B4251"/>
      <c r="C4251"/>
      <c r="D4251"/>
      <c r="E4251"/>
      <c r="F4251" s="29"/>
      <c r="G4251" s="29"/>
      <c r="H4251" s="35"/>
    </row>
    <row r="4252" spans="1:8" x14ac:dyDescent="0.2">
      <c r="A4252"/>
      <c r="B4252"/>
      <c r="C4252"/>
      <c r="D4252"/>
      <c r="E4252"/>
      <c r="F4252" s="29"/>
      <c r="G4252" s="29"/>
      <c r="H4252" s="35"/>
    </row>
    <row r="4253" spans="1:8" x14ac:dyDescent="0.2">
      <c r="A4253"/>
      <c r="B4253"/>
      <c r="C4253"/>
      <c r="D4253"/>
      <c r="E4253"/>
      <c r="F4253" s="29"/>
      <c r="G4253" s="29"/>
      <c r="H4253" s="35"/>
    </row>
    <row r="4254" spans="1:8" x14ac:dyDescent="0.2">
      <c r="A4254"/>
      <c r="B4254"/>
      <c r="C4254"/>
      <c r="D4254"/>
      <c r="E4254"/>
      <c r="F4254" s="29"/>
      <c r="G4254" s="29"/>
      <c r="H4254" s="35"/>
    </row>
    <row r="4255" spans="1:8" x14ac:dyDescent="0.2">
      <c r="A4255"/>
      <c r="B4255"/>
      <c r="C4255"/>
      <c r="D4255"/>
      <c r="E4255"/>
      <c r="F4255" s="29"/>
      <c r="G4255" s="29"/>
      <c r="H4255" s="35"/>
    </row>
    <row r="4256" spans="1:8" x14ac:dyDescent="0.2">
      <c r="A4256"/>
      <c r="B4256"/>
      <c r="C4256"/>
      <c r="D4256"/>
      <c r="E4256"/>
      <c r="F4256" s="29"/>
      <c r="G4256" s="29"/>
      <c r="H4256" s="35"/>
    </row>
    <row r="4257" spans="1:8" x14ac:dyDescent="0.2">
      <c r="A4257"/>
      <c r="B4257"/>
      <c r="C4257"/>
      <c r="D4257"/>
      <c r="E4257"/>
      <c r="F4257" s="29"/>
      <c r="G4257" s="29"/>
      <c r="H4257" s="35"/>
    </row>
    <row r="4258" spans="1:8" x14ac:dyDescent="0.2">
      <c r="A4258"/>
      <c r="B4258"/>
      <c r="C4258"/>
      <c r="D4258"/>
      <c r="E4258"/>
      <c r="F4258" s="29"/>
      <c r="G4258" s="29"/>
      <c r="H4258" s="35"/>
    </row>
    <row r="4259" spans="1:8" x14ac:dyDescent="0.2">
      <c r="A4259"/>
      <c r="B4259"/>
      <c r="C4259"/>
      <c r="D4259"/>
      <c r="E4259"/>
      <c r="F4259" s="29"/>
      <c r="G4259" s="29"/>
      <c r="H4259" s="35"/>
    </row>
    <row r="4260" spans="1:8" x14ac:dyDescent="0.2">
      <c r="A4260"/>
      <c r="B4260"/>
      <c r="C4260"/>
      <c r="D4260"/>
      <c r="E4260"/>
      <c r="F4260" s="29"/>
      <c r="G4260" s="29"/>
      <c r="H4260" s="35"/>
    </row>
    <row r="4261" spans="1:8" x14ac:dyDescent="0.2">
      <c r="A4261"/>
      <c r="B4261"/>
      <c r="C4261"/>
      <c r="D4261"/>
      <c r="E4261"/>
      <c r="F4261" s="29"/>
      <c r="G4261" s="29"/>
      <c r="H4261" s="35"/>
    </row>
    <row r="4262" spans="1:8" x14ac:dyDescent="0.2">
      <c r="A4262"/>
      <c r="B4262"/>
      <c r="C4262"/>
      <c r="D4262"/>
      <c r="E4262"/>
      <c r="F4262" s="29"/>
      <c r="G4262" s="29"/>
      <c r="H4262" s="35"/>
    </row>
    <row r="4263" spans="1:8" x14ac:dyDescent="0.2">
      <c r="A4263"/>
      <c r="B4263"/>
      <c r="C4263"/>
      <c r="D4263"/>
      <c r="E4263"/>
      <c r="F4263" s="29"/>
      <c r="G4263" s="29"/>
      <c r="H4263" s="35"/>
    </row>
    <row r="4264" spans="1:8" x14ac:dyDescent="0.2">
      <c r="A4264"/>
      <c r="B4264"/>
      <c r="C4264"/>
      <c r="D4264"/>
      <c r="E4264"/>
      <c r="F4264" s="29"/>
      <c r="G4264" s="29"/>
      <c r="H4264" s="35"/>
    </row>
    <row r="4265" spans="1:8" x14ac:dyDescent="0.2">
      <c r="A4265"/>
      <c r="B4265"/>
      <c r="C4265"/>
      <c r="D4265"/>
      <c r="E4265"/>
      <c r="F4265" s="29"/>
      <c r="G4265" s="29"/>
      <c r="H4265" s="35"/>
    </row>
    <row r="4266" spans="1:8" x14ac:dyDescent="0.2">
      <c r="A4266"/>
      <c r="B4266"/>
      <c r="C4266"/>
      <c r="D4266"/>
      <c r="E4266"/>
      <c r="F4266" s="29"/>
      <c r="G4266" s="29"/>
      <c r="H4266" s="35"/>
    </row>
    <row r="4267" spans="1:8" x14ac:dyDescent="0.2">
      <c r="A4267"/>
      <c r="B4267"/>
      <c r="C4267"/>
      <c r="D4267"/>
      <c r="E4267"/>
      <c r="F4267" s="29"/>
      <c r="G4267" s="29"/>
      <c r="H4267" s="35"/>
    </row>
    <row r="4268" spans="1:8" x14ac:dyDescent="0.2">
      <c r="A4268"/>
      <c r="B4268"/>
      <c r="C4268"/>
      <c r="D4268"/>
      <c r="E4268"/>
      <c r="F4268" s="29"/>
      <c r="G4268" s="29"/>
      <c r="H4268" s="35"/>
    </row>
    <row r="4269" spans="1:8" x14ac:dyDescent="0.2">
      <c r="A4269"/>
      <c r="B4269"/>
      <c r="C4269"/>
      <c r="D4269"/>
      <c r="E4269"/>
      <c r="F4269" s="29"/>
      <c r="G4269" s="29"/>
      <c r="H4269" s="35"/>
    </row>
    <row r="4270" spans="1:8" x14ac:dyDescent="0.2">
      <c r="A4270"/>
      <c r="B4270"/>
      <c r="C4270"/>
      <c r="D4270"/>
      <c r="E4270"/>
      <c r="F4270" s="29"/>
      <c r="G4270" s="29"/>
      <c r="H4270" s="35"/>
    </row>
    <row r="4271" spans="1:8" x14ac:dyDescent="0.2">
      <c r="A4271"/>
      <c r="B4271"/>
      <c r="C4271"/>
      <c r="D4271"/>
      <c r="E4271"/>
      <c r="F4271" s="29"/>
      <c r="G4271" s="29"/>
      <c r="H4271" s="35"/>
    </row>
    <row r="4272" spans="1:8" x14ac:dyDescent="0.2">
      <c r="A4272"/>
      <c r="B4272"/>
      <c r="C4272"/>
      <c r="D4272"/>
      <c r="E4272"/>
      <c r="F4272" s="29"/>
      <c r="G4272" s="29"/>
      <c r="H4272" s="35"/>
    </row>
    <row r="4273" spans="1:8" x14ac:dyDescent="0.2">
      <c r="A4273"/>
      <c r="B4273"/>
      <c r="C4273"/>
      <c r="D4273"/>
      <c r="E4273"/>
      <c r="F4273" s="29"/>
      <c r="G4273" s="29"/>
      <c r="H4273" s="35"/>
    </row>
    <row r="4274" spans="1:8" x14ac:dyDescent="0.2">
      <c r="A4274"/>
      <c r="B4274"/>
      <c r="C4274"/>
      <c r="D4274"/>
      <c r="E4274"/>
      <c r="F4274" s="29"/>
      <c r="G4274" s="29"/>
      <c r="H4274" s="35"/>
    </row>
    <row r="4275" spans="1:8" x14ac:dyDescent="0.2">
      <c r="A4275"/>
      <c r="B4275"/>
      <c r="C4275"/>
      <c r="D4275"/>
      <c r="E4275"/>
      <c r="F4275" s="29"/>
      <c r="G4275" s="29"/>
      <c r="H4275" s="35"/>
    </row>
    <row r="4276" spans="1:8" x14ac:dyDescent="0.2">
      <c r="A4276"/>
      <c r="B4276"/>
      <c r="C4276"/>
      <c r="D4276"/>
      <c r="E4276"/>
      <c r="F4276" s="29"/>
      <c r="G4276" s="29"/>
      <c r="H4276" s="35"/>
    </row>
    <row r="4277" spans="1:8" x14ac:dyDescent="0.2">
      <c r="A4277"/>
      <c r="B4277"/>
      <c r="C4277"/>
      <c r="D4277"/>
      <c r="E4277"/>
      <c r="F4277" s="29"/>
      <c r="G4277" s="29"/>
      <c r="H4277" s="35"/>
    </row>
    <row r="4278" spans="1:8" x14ac:dyDescent="0.2">
      <c r="A4278"/>
      <c r="B4278"/>
      <c r="C4278"/>
      <c r="D4278"/>
      <c r="E4278"/>
      <c r="F4278" s="29"/>
      <c r="G4278" s="29"/>
      <c r="H4278" s="35"/>
    </row>
    <row r="4279" spans="1:8" x14ac:dyDescent="0.2">
      <c r="A4279"/>
      <c r="B4279"/>
      <c r="C4279"/>
      <c r="D4279"/>
      <c r="E4279"/>
      <c r="F4279" s="29"/>
      <c r="G4279" s="29"/>
      <c r="H4279" s="35"/>
    </row>
    <row r="4280" spans="1:8" x14ac:dyDescent="0.2">
      <c r="A4280"/>
      <c r="B4280"/>
      <c r="C4280"/>
      <c r="D4280"/>
      <c r="E4280"/>
      <c r="F4280" s="29"/>
      <c r="G4280" s="29"/>
      <c r="H4280" s="35"/>
    </row>
    <row r="4281" spans="1:8" x14ac:dyDescent="0.2">
      <c r="A4281"/>
      <c r="B4281"/>
      <c r="C4281"/>
      <c r="D4281"/>
      <c r="E4281"/>
      <c r="F4281" s="29"/>
      <c r="G4281" s="29"/>
      <c r="H4281" s="35"/>
    </row>
    <row r="4282" spans="1:8" x14ac:dyDescent="0.2">
      <c r="A4282"/>
      <c r="B4282"/>
      <c r="C4282"/>
      <c r="D4282"/>
      <c r="E4282"/>
      <c r="F4282" s="29"/>
      <c r="G4282" s="29"/>
      <c r="H4282" s="35"/>
    </row>
    <row r="4283" spans="1:8" x14ac:dyDescent="0.2">
      <c r="A4283"/>
      <c r="B4283"/>
      <c r="C4283"/>
      <c r="D4283"/>
      <c r="E4283"/>
      <c r="F4283" s="29"/>
      <c r="G4283" s="29"/>
      <c r="H4283" s="35"/>
    </row>
    <row r="4284" spans="1:8" x14ac:dyDescent="0.2">
      <c r="A4284"/>
      <c r="B4284"/>
      <c r="C4284"/>
      <c r="D4284"/>
      <c r="E4284"/>
      <c r="F4284" s="29"/>
      <c r="G4284" s="29"/>
      <c r="H4284" s="35"/>
    </row>
    <row r="4285" spans="1:8" x14ac:dyDescent="0.2">
      <c r="A4285"/>
      <c r="B4285"/>
      <c r="C4285"/>
      <c r="D4285"/>
      <c r="E4285"/>
      <c r="F4285" s="29"/>
      <c r="G4285" s="29"/>
      <c r="H4285" s="35"/>
    </row>
    <row r="4286" spans="1:8" x14ac:dyDescent="0.2">
      <c r="A4286"/>
      <c r="B4286"/>
      <c r="C4286"/>
      <c r="D4286"/>
      <c r="E4286"/>
      <c r="F4286" s="29"/>
      <c r="G4286" s="29"/>
      <c r="H4286" s="35"/>
    </row>
    <row r="4287" spans="1:8" x14ac:dyDescent="0.2">
      <c r="A4287"/>
      <c r="B4287"/>
      <c r="C4287"/>
      <c r="D4287"/>
      <c r="E4287"/>
      <c r="F4287" s="29"/>
      <c r="G4287" s="29"/>
      <c r="H4287" s="35"/>
    </row>
    <row r="4288" spans="1:8" x14ac:dyDescent="0.2">
      <c r="A4288"/>
      <c r="B4288"/>
      <c r="C4288"/>
      <c r="D4288"/>
      <c r="E4288"/>
      <c r="F4288" s="29"/>
      <c r="G4288" s="29"/>
      <c r="H4288" s="35"/>
    </row>
    <row r="4289" spans="1:8" x14ac:dyDescent="0.2">
      <c r="A4289"/>
      <c r="B4289"/>
      <c r="C4289"/>
      <c r="D4289"/>
      <c r="E4289"/>
      <c r="F4289" s="29"/>
      <c r="G4289" s="29"/>
      <c r="H4289" s="35"/>
    </row>
    <row r="4290" spans="1:8" x14ac:dyDescent="0.2">
      <c r="A4290"/>
      <c r="B4290"/>
      <c r="C4290"/>
      <c r="D4290"/>
      <c r="E4290"/>
      <c r="F4290" s="29"/>
      <c r="G4290" s="29"/>
      <c r="H4290" s="35"/>
    </row>
    <row r="4291" spans="1:8" x14ac:dyDescent="0.2">
      <c r="A4291"/>
      <c r="B4291"/>
      <c r="C4291"/>
      <c r="D4291"/>
      <c r="E4291"/>
      <c r="F4291" s="29"/>
      <c r="G4291" s="29"/>
      <c r="H4291" s="35"/>
    </row>
    <row r="4292" spans="1:8" x14ac:dyDescent="0.2">
      <c r="A4292"/>
      <c r="B4292"/>
      <c r="C4292"/>
      <c r="D4292"/>
      <c r="E4292"/>
      <c r="F4292" s="29"/>
      <c r="G4292" s="29"/>
      <c r="H4292" s="35"/>
    </row>
    <row r="4293" spans="1:8" x14ac:dyDescent="0.2">
      <c r="A4293"/>
      <c r="B4293"/>
      <c r="C4293"/>
      <c r="D4293"/>
      <c r="E4293"/>
      <c r="F4293" s="29"/>
      <c r="G4293" s="29"/>
      <c r="H4293" s="35"/>
    </row>
    <row r="4294" spans="1:8" x14ac:dyDescent="0.2">
      <c r="A4294"/>
      <c r="B4294"/>
      <c r="C4294"/>
      <c r="D4294"/>
      <c r="E4294"/>
      <c r="F4294" s="29"/>
      <c r="G4294" s="29"/>
      <c r="H4294" s="35"/>
    </row>
    <row r="4295" spans="1:8" x14ac:dyDescent="0.2">
      <c r="A4295"/>
      <c r="B4295"/>
      <c r="C4295"/>
      <c r="D4295"/>
      <c r="E4295"/>
      <c r="F4295" s="29"/>
      <c r="G4295" s="29"/>
      <c r="H4295" s="35"/>
    </row>
    <row r="4296" spans="1:8" x14ac:dyDescent="0.2">
      <c r="A4296"/>
      <c r="B4296"/>
      <c r="C4296"/>
      <c r="D4296"/>
      <c r="E4296"/>
      <c r="F4296" s="29"/>
      <c r="G4296" s="29"/>
      <c r="H4296" s="35"/>
    </row>
    <row r="4297" spans="1:8" x14ac:dyDescent="0.2">
      <c r="A4297"/>
      <c r="B4297"/>
      <c r="C4297"/>
      <c r="D4297"/>
      <c r="E4297"/>
      <c r="F4297" s="29"/>
      <c r="G4297" s="29"/>
      <c r="H4297" s="35"/>
    </row>
    <row r="4298" spans="1:8" x14ac:dyDescent="0.2">
      <c r="A4298"/>
      <c r="B4298"/>
      <c r="C4298"/>
      <c r="D4298"/>
      <c r="E4298"/>
      <c r="F4298" s="29"/>
      <c r="G4298" s="29"/>
      <c r="H4298" s="35"/>
    </row>
    <row r="4299" spans="1:8" x14ac:dyDescent="0.2">
      <c r="A4299"/>
      <c r="B4299"/>
      <c r="C4299"/>
      <c r="D4299"/>
      <c r="E4299"/>
      <c r="F4299" s="29"/>
      <c r="G4299" s="29"/>
      <c r="H4299" s="35"/>
    </row>
    <row r="4300" spans="1:8" x14ac:dyDescent="0.2">
      <c r="A4300"/>
      <c r="B4300"/>
      <c r="C4300"/>
      <c r="D4300"/>
      <c r="E4300"/>
      <c r="F4300" s="29"/>
      <c r="G4300" s="29"/>
      <c r="H4300" s="35"/>
    </row>
    <row r="4301" spans="1:8" x14ac:dyDescent="0.2">
      <c r="A4301"/>
      <c r="B4301"/>
      <c r="C4301"/>
      <c r="D4301"/>
      <c r="E4301"/>
      <c r="F4301" s="29"/>
      <c r="G4301" s="29"/>
      <c r="H4301" s="35"/>
    </row>
    <row r="4302" spans="1:8" x14ac:dyDescent="0.2">
      <c r="A4302"/>
      <c r="B4302"/>
      <c r="C4302"/>
      <c r="D4302"/>
      <c r="E4302"/>
      <c r="F4302" s="29"/>
      <c r="G4302" s="29"/>
      <c r="H4302" s="35"/>
    </row>
    <row r="4303" spans="1:8" x14ac:dyDescent="0.2">
      <c r="A4303"/>
      <c r="B4303"/>
      <c r="C4303"/>
      <c r="D4303"/>
      <c r="E4303"/>
      <c r="F4303" s="29"/>
      <c r="G4303" s="29"/>
      <c r="H4303" s="35"/>
    </row>
    <row r="4304" spans="1:8" x14ac:dyDescent="0.2">
      <c r="A4304"/>
      <c r="B4304"/>
      <c r="C4304"/>
      <c r="D4304"/>
      <c r="E4304"/>
      <c r="F4304" s="29"/>
      <c r="G4304" s="29"/>
      <c r="H4304" s="35"/>
    </row>
    <row r="4305" spans="1:8" x14ac:dyDescent="0.2">
      <c r="A4305"/>
      <c r="B4305"/>
      <c r="C4305"/>
      <c r="D4305"/>
      <c r="E4305"/>
      <c r="F4305" s="29"/>
      <c r="G4305" s="29"/>
      <c r="H4305" s="35"/>
    </row>
    <row r="4306" spans="1:8" x14ac:dyDescent="0.2">
      <c r="A4306"/>
      <c r="B4306"/>
      <c r="C4306"/>
      <c r="D4306"/>
      <c r="E4306"/>
      <c r="F4306" s="29"/>
      <c r="G4306" s="29"/>
      <c r="H4306" s="35"/>
    </row>
    <row r="4307" spans="1:8" x14ac:dyDescent="0.2">
      <c r="A4307"/>
      <c r="B4307"/>
      <c r="C4307"/>
      <c r="D4307"/>
      <c r="E4307"/>
      <c r="F4307" s="29"/>
      <c r="G4307" s="29"/>
      <c r="H4307" s="35"/>
    </row>
    <row r="4308" spans="1:8" x14ac:dyDescent="0.2">
      <c r="A4308"/>
      <c r="B4308"/>
      <c r="C4308"/>
      <c r="D4308"/>
      <c r="E4308"/>
      <c r="F4308" s="29"/>
      <c r="G4308" s="29"/>
      <c r="H4308" s="35"/>
    </row>
    <row r="4309" spans="1:8" x14ac:dyDescent="0.2">
      <c r="A4309"/>
      <c r="B4309"/>
      <c r="C4309"/>
      <c r="D4309"/>
      <c r="E4309"/>
      <c r="F4309" s="29"/>
      <c r="G4309" s="29"/>
      <c r="H4309" s="35"/>
    </row>
    <row r="4310" spans="1:8" x14ac:dyDescent="0.2">
      <c r="A4310"/>
      <c r="B4310"/>
      <c r="C4310"/>
      <c r="D4310"/>
      <c r="E4310"/>
      <c r="F4310" s="29"/>
      <c r="G4310" s="29"/>
      <c r="H4310" s="35"/>
    </row>
    <row r="4311" spans="1:8" x14ac:dyDescent="0.2">
      <c r="A4311"/>
      <c r="B4311"/>
      <c r="C4311"/>
      <c r="D4311"/>
      <c r="E4311"/>
      <c r="F4311" s="29"/>
      <c r="G4311" s="29"/>
      <c r="H4311" s="35"/>
    </row>
    <row r="4312" spans="1:8" x14ac:dyDescent="0.2">
      <c r="A4312"/>
      <c r="B4312"/>
      <c r="C4312"/>
      <c r="D4312"/>
      <c r="E4312"/>
      <c r="F4312" s="29"/>
      <c r="G4312" s="29"/>
      <c r="H4312" s="35"/>
    </row>
    <row r="4313" spans="1:8" x14ac:dyDescent="0.2">
      <c r="A4313"/>
      <c r="B4313"/>
      <c r="C4313"/>
      <c r="D4313"/>
      <c r="E4313"/>
      <c r="F4313" s="29"/>
      <c r="G4313" s="29"/>
      <c r="H4313" s="35"/>
    </row>
    <row r="4314" spans="1:8" x14ac:dyDescent="0.2">
      <c r="A4314"/>
      <c r="B4314"/>
      <c r="C4314"/>
      <c r="D4314"/>
      <c r="E4314"/>
      <c r="F4314" s="29"/>
      <c r="G4314" s="29"/>
      <c r="H4314" s="35"/>
    </row>
    <row r="4315" spans="1:8" x14ac:dyDescent="0.2">
      <c r="A4315"/>
      <c r="B4315"/>
      <c r="C4315"/>
      <c r="D4315"/>
      <c r="E4315"/>
      <c r="F4315" s="29"/>
      <c r="G4315" s="29"/>
      <c r="H4315" s="35"/>
    </row>
    <row r="4316" spans="1:8" x14ac:dyDescent="0.2">
      <c r="A4316"/>
      <c r="B4316"/>
      <c r="C4316"/>
      <c r="D4316"/>
      <c r="E4316"/>
      <c r="F4316" s="29"/>
      <c r="G4316" s="29"/>
      <c r="H4316" s="35"/>
    </row>
    <row r="4317" spans="1:8" x14ac:dyDescent="0.2">
      <c r="A4317"/>
      <c r="B4317"/>
      <c r="C4317"/>
      <c r="D4317"/>
      <c r="E4317"/>
      <c r="F4317" s="29"/>
      <c r="G4317" s="29"/>
      <c r="H4317" s="35"/>
    </row>
    <row r="4318" spans="1:8" x14ac:dyDescent="0.2">
      <c r="A4318"/>
      <c r="B4318"/>
      <c r="C4318"/>
      <c r="D4318"/>
      <c r="E4318"/>
      <c r="F4318" s="29"/>
      <c r="G4318" s="29"/>
      <c r="H4318" s="35"/>
    </row>
    <row r="4319" spans="1:8" x14ac:dyDescent="0.2">
      <c r="A4319"/>
      <c r="B4319"/>
      <c r="C4319"/>
      <c r="D4319"/>
      <c r="E4319"/>
      <c r="F4319" s="29"/>
      <c r="G4319" s="29"/>
      <c r="H4319" s="35"/>
    </row>
    <row r="4320" spans="1:8" x14ac:dyDescent="0.2">
      <c r="A4320"/>
      <c r="B4320"/>
      <c r="C4320"/>
      <c r="D4320"/>
      <c r="E4320"/>
      <c r="F4320" s="29"/>
      <c r="G4320" s="29"/>
      <c r="H4320" s="35"/>
    </row>
    <row r="4321" spans="1:8" x14ac:dyDescent="0.2">
      <c r="A4321"/>
      <c r="B4321"/>
      <c r="C4321"/>
      <c r="D4321"/>
      <c r="E4321"/>
      <c r="F4321" s="29"/>
      <c r="G4321" s="29"/>
      <c r="H4321" s="35"/>
    </row>
    <row r="4322" spans="1:8" x14ac:dyDescent="0.2">
      <c r="A4322"/>
      <c r="B4322"/>
      <c r="C4322"/>
      <c r="D4322"/>
      <c r="E4322"/>
      <c r="F4322" s="29"/>
      <c r="G4322" s="29"/>
      <c r="H4322" s="35"/>
    </row>
    <row r="4323" spans="1:8" x14ac:dyDescent="0.2">
      <c r="A4323"/>
      <c r="B4323"/>
      <c r="C4323"/>
      <c r="D4323"/>
      <c r="E4323"/>
      <c r="F4323" s="29"/>
      <c r="G4323" s="29"/>
      <c r="H4323" s="35"/>
    </row>
    <row r="4324" spans="1:8" x14ac:dyDescent="0.2">
      <c r="A4324"/>
      <c r="B4324"/>
      <c r="C4324"/>
      <c r="D4324"/>
      <c r="E4324"/>
      <c r="F4324" s="29"/>
      <c r="G4324" s="29"/>
      <c r="H4324" s="35"/>
    </row>
    <row r="4325" spans="1:8" x14ac:dyDescent="0.2">
      <c r="A4325"/>
      <c r="B4325"/>
      <c r="C4325"/>
      <c r="D4325"/>
      <c r="E4325"/>
      <c r="F4325" s="29"/>
      <c r="G4325" s="29"/>
      <c r="H4325" s="35"/>
    </row>
    <row r="4326" spans="1:8" x14ac:dyDescent="0.2">
      <c r="A4326"/>
      <c r="B4326"/>
      <c r="C4326"/>
      <c r="D4326"/>
      <c r="E4326"/>
      <c r="F4326" s="29"/>
      <c r="G4326" s="29"/>
      <c r="H4326" s="35"/>
    </row>
    <row r="4327" spans="1:8" x14ac:dyDescent="0.2">
      <c r="A4327"/>
      <c r="B4327"/>
      <c r="C4327"/>
      <c r="D4327"/>
      <c r="E4327"/>
      <c r="F4327" s="29"/>
      <c r="G4327" s="29"/>
      <c r="H4327" s="35"/>
    </row>
    <row r="4328" spans="1:8" x14ac:dyDescent="0.2">
      <c r="A4328"/>
      <c r="B4328"/>
      <c r="C4328"/>
      <c r="D4328"/>
      <c r="E4328"/>
      <c r="F4328" s="29"/>
      <c r="G4328" s="29"/>
      <c r="H4328" s="35"/>
    </row>
    <row r="4329" spans="1:8" x14ac:dyDescent="0.2">
      <c r="A4329"/>
      <c r="B4329"/>
      <c r="C4329"/>
      <c r="D4329"/>
      <c r="E4329"/>
      <c r="F4329" s="29"/>
      <c r="G4329" s="29"/>
      <c r="H4329" s="35"/>
    </row>
    <row r="4330" spans="1:8" x14ac:dyDescent="0.2">
      <c r="A4330"/>
      <c r="B4330"/>
      <c r="C4330"/>
      <c r="D4330"/>
      <c r="E4330"/>
      <c r="F4330" s="29"/>
      <c r="G4330" s="29"/>
      <c r="H4330" s="35"/>
    </row>
    <row r="4331" spans="1:8" x14ac:dyDescent="0.2">
      <c r="A4331"/>
      <c r="B4331"/>
      <c r="C4331"/>
      <c r="D4331"/>
      <c r="E4331"/>
      <c r="F4331" s="29"/>
      <c r="G4331" s="29"/>
      <c r="H4331" s="35"/>
    </row>
    <row r="4332" spans="1:8" x14ac:dyDescent="0.2">
      <c r="A4332"/>
      <c r="B4332"/>
      <c r="C4332"/>
      <c r="D4332"/>
      <c r="E4332"/>
      <c r="F4332" s="29"/>
      <c r="G4332" s="29"/>
      <c r="H4332" s="35"/>
    </row>
    <row r="4333" spans="1:8" x14ac:dyDescent="0.2">
      <c r="A4333"/>
      <c r="B4333"/>
      <c r="C4333"/>
      <c r="D4333"/>
      <c r="E4333"/>
      <c r="F4333" s="29"/>
      <c r="G4333" s="29"/>
      <c r="H4333" s="35"/>
    </row>
    <row r="4334" spans="1:8" x14ac:dyDescent="0.2">
      <c r="A4334"/>
      <c r="B4334"/>
      <c r="C4334"/>
      <c r="D4334"/>
      <c r="E4334"/>
      <c r="F4334" s="29"/>
      <c r="G4334" s="29"/>
      <c r="H4334" s="35"/>
    </row>
    <row r="4335" spans="1:8" x14ac:dyDescent="0.2">
      <c r="A4335"/>
      <c r="B4335"/>
      <c r="C4335"/>
      <c r="D4335"/>
      <c r="E4335"/>
      <c r="F4335" s="29"/>
      <c r="G4335" s="29"/>
      <c r="H4335" s="35"/>
    </row>
    <row r="4336" spans="1:8" x14ac:dyDescent="0.2">
      <c r="A4336"/>
      <c r="B4336"/>
      <c r="C4336"/>
      <c r="D4336"/>
      <c r="E4336"/>
      <c r="F4336" s="29"/>
      <c r="G4336" s="29"/>
      <c r="H4336" s="35"/>
    </row>
    <row r="4337" spans="1:8" x14ac:dyDescent="0.2">
      <c r="A4337"/>
      <c r="B4337"/>
      <c r="C4337"/>
      <c r="D4337"/>
      <c r="E4337"/>
      <c r="F4337" s="29"/>
      <c r="G4337" s="29"/>
      <c r="H4337" s="35"/>
    </row>
    <row r="4338" spans="1:8" x14ac:dyDescent="0.2">
      <c r="A4338"/>
      <c r="B4338"/>
      <c r="C4338"/>
      <c r="D4338"/>
      <c r="E4338"/>
      <c r="F4338" s="29"/>
      <c r="G4338" s="29"/>
      <c r="H4338" s="35"/>
    </row>
    <row r="4339" spans="1:8" x14ac:dyDescent="0.2">
      <c r="A4339"/>
      <c r="B4339"/>
      <c r="C4339"/>
      <c r="D4339"/>
      <c r="E4339"/>
      <c r="F4339" s="29"/>
      <c r="G4339" s="29"/>
      <c r="H4339" s="35"/>
    </row>
    <row r="4340" spans="1:8" x14ac:dyDescent="0.2">
      <c r="A4340"/>
      <c r="B4340"/>
      <c r="C4340"/>
      <c r="D4340"/>
      <c r="E4340"/>
      <c r="F4340" s="29"/>
      <c r="G4340" s="29"/>
      <c r="H4340" s="35"/>
    </row>
    <row r="4341" spans="1:8" x14ac:dyDescent="0.2">
      <c r="A4341"/>
      <c r="B4341"/>
      <c r="C4341"/>
      <c r="D4341"/>
      <c r="E4341"/>
      <c r="F4341" s="29"/>
      <c r="G4341" s="29"/>
      <c r="H4341" s="35"/>
    </row>
    <row r="4342" spans="1:8" x14ac:dyDescent="0.2">
      <c r="A4342"/>
      <c r="B4342"/>
      <c r="C4342"/>
      <c r="D4342"/>
      <c r="E4342"/>
      <c r="F4342" s="29"/>
      <c r="G4342" s="29"/>
      <c r="H4342" s="35"/>
    </row>
    <row r="4343" spans="1:8" x14ac:dyDescent="0.2">
      <c r="A4343"/>
      <c r="B4343"/>
      <c r="C4343"/>
      <c r="D4343"/>
      <c r="E4343"/>
      <c r="F4343" s="29"/>
      <c r="G4343" s="29"/>
      <c r="H4343" s="35"/>
    </row>
    <row r="4344" spans="1:8" x14ac:dyDescent="0.2">
      <c r="A4344"/>
      <c r="B4344"/>
      <c r="C4344"/>
      <c r="D4344"/>
      <c r="E4344"/>
      <c r="F4344" s="29"/>
      <c r="G4344" s="29"/>
      <c r="H4344" s="35"/>
    </row>
    <row r="4345" spans="1:8" x14ac:dyDescent="0.2">
      <c r="A4345"/>
      <c r="B4345"/>
      <c r="C4345"/>
      <c r="D4345"/>
      <c r="E4345"/>
      <c r="F4345" s="29"/>
      <c r="G4345" s="29"/>
      <c r="H4345" s="35"/>
    </row>
    <row r="4346" spans="1:8" x14ac:dyDescent="0.2">
      <c r="A4346"/>
      <c r="B4346"/>
      <c r="C4346"/>
      <c r="D4346"/>
      <c r="E4346"/>
      <c r="F4346" s="29"/>
      <c r="G4346" s="29"/>
      <c r="H4346" s="35"/>
    </row>
    <row r="4347" spans="1:8" x14ac:dyDescent="0.2">
      <c r="A4347"/>
      <c r="B4347"/>
      <c r="C4347"/>
      <c r="D4347"/>
      <c r="E4347"/>
      <c r="F4347" s="29"/>
      <c r="G4347" s="29"/>
      <c r="H4347" s="35"/>
    </row>
    <row r="4348" spans="1:8" x14ac:dyDescent="0.2">
      <c r="A4348"/>
      <c r="B4348"/>
      <c r="C4348"/>
      <c r="D4348"/>
      <c r="E4348"/>
      <c r="F4348" s="29"/>
      <c r="G4348" s="29"/>
      <c r="H4348" s="35"/>
    </row>
    <row r="4349" spans="1:8" x14ac:dyDescent="0.2">
      <c r="A4349"/>
      <c r="B4349"/>
      <c r="C4349"/>
      <c r="D4349"/>
      <c r="E4349"/>
      <c r="F4349" s="29"/>
      <c r="G4349" s="29"/>
      <c r="H4349" s="35"/>
    </row>
    <row r="4350" spans="1:8" x14ac:dyDescent="0.2">
      <c r="A4350"/>
      <c r="B4350"/>
      <c r="C4350"/>
      <c r="D4350"/>
      <c r="E4350"/>
      <c r="F4350" s="29"/>
      <c r="G4350" s="29"/>
      <c r="H4350" s="35"/>
    </row>
    <row r="4351" spans="1:8" x14ac:dyDescent="0.2">
      <c r="A4351"/>
      <c r="B4351"/>
      <c r="C4351"/>
      <c r="D4351"/>
      <c r="E4351"/>
      <c r="F4351" s="29"/>
      <c r="G4351" s="29"/>
      <c r="H4351" s="35"/>
    </row>
    <row r="4352" spans="1:8" x14ac:dyDescent="0.2">
      <c r="A4352"/>
      <c r="B4352"/>
      <c r="C4352"/>
      <c r="D4352"/>
      <c r="E4352"/>
      <c r="F4352" s="29"/>
      <c r="G4352" s="29"/>
      <c r="H4352" s="35"/>
    </row>
    <row r="4353" spans="1:8" x14ac:dyDescent="0.2">
      <c r="A4353"/>
      <c r="B4353"/>
      <c r="C4353"/>
      <c r="D4353"/>
      <c r="E4353"/>
      <c r="F4353" s="29"/>
      <c r="G4353" s="29"/>
      <c r="H4353" s="35"/>
    </row>
    <row r="4354" spans="1:8" x14ac:dyDescent="0.2">
      <c r="A4354"/>
      <c r="B4354"/>
      <c r="C4354"/>
      <c r="D4354"/>
      <c r="E4354"/>
      <c r="F4354" s="29"/>
      <c r="G4354" s="29"/>
      <c r="H4354" s="35"/>
    </row>
    <row r="4355" spans="1:8" x14ac:dyDescent="0.2">
      <c r="A4355"/>
      <c r="B4355"/>
      <c r="C4355"/>
      <c r="D4355"/>
      <c r="E4355"/>
      <c r="F4355" s="29"/>
      <c r="G4355" s="29"/>
      <c r="H4355" s="35"/>
    </row>
    <row r="4356" spans="1:8" x14ac:dyDescent="0.2">
      <c r="A4356"/>
      <c r="B4356"/>
      <c r="C4356"/>
      <c r="D4356"/>
      <c r="E4356"/>
      <c r="F4356" s="29"/>
      <c r="G4356" s="29"/>
      <c r="H4356" s="35"/>
    </row>
    <row r="4357" spans="1:8" x14ac:dyDescent="0.2">
      <c r="A4357"/>
      <c r="B4357"/>
      <c r="C4357"/>
      <c r="D4357"/>
      <c r="E4357"/>
      <c r="F4357" s="29"/>
      <c r="G4357" s="29"/>
      <c r="H4357" s="35"/>
    </row>
    <row r="4358" spans="1:8" x14ac:dyDescent="0.2">
      <c r="A4358"/>
      <c r="B4358"/>
      <c r="C4358"/>
      <c r="D4358"/>
      <c r="E4358"/>
      <c r="F4358" s="29"/>
      <c r="G4358" s="29"/>
      <c r="H4358" s="35"/>
    </row>
    <row r="4359" spans="1:8" x14ac:dyDescent="0.2">
      <c r="A4359"/>
      <c r="B4359"/>
      <c r="C4359"/>
      <c r="D4359"/>
      <c r="E4359"/>
      <c r="F4359" s="29"/>
      <c r="G4359" s="29"/>
      <c r="H4359" s="35"/>
    </row>
    <row r="4360" spans="1:8" x14ac:dyDescent="0.2">
      <c r="A4360"/>
      <c r="B4360"/>
      <c r="C4360"/>
      <c r="D4360"/>
      <c r="E4360"/>
      <c r="F4360" s="29"/>
      <c r="G4360" s="29"/>
      <c r="H4360" s="35"/>
    </row>
    <row r="4361" spans="1:8" x14ac:dyDescent="0.2">
      <c r="A4361"/>
      <c r="B4361"/>
      <c r="C4361"/>
      <c r="D4361"/>
      <c r="E4361"/>
      <c r="F4361" s="29"/>
      <c r="G4361" s="29"/>
      <c r="H4361" s="35"/>
    </row>
    <row r="4362" spans="1:8" x14ac:dyDescent="0.2">
      <c r="A4362"/>
      <c r="B4362"/>
      <c r="C4362"/>
      <c r="D4362"/>
      <c r="E4362"/>
      <c r="F4362" s="29"/>
      <c r="G4362" s="29"/>
      <c r="H4362" s="35"/>
    </row>
    <row r="4363" spans="1:8" x14ac:dyDescent="0.2">
      <c r="A4363"/>
      <c r="B4363"/>
      <c r="C4363"/>
      <c r="D4363"/>
      <c r="E4363"/>
      <c r="F4363" s="29"/>
      <c r="G4363" s="29"/>
      <c r="H4363" s="35"/>
    </row>
    <row r="4364" spans="1:8" x14ac:dyDescent="0.2">
      <c r="A4364"/>
      <c r="B4364"/>
      <c r="C4364"/>
      <c r="D4364"/>
      <c r="E4364"/>
      <c r="F4364" s="29"/>
      <c r="G4364" s="29"/>
      <c r="H4364" s="35"/>
    </row>
    <row r="4365" spans="1:8" x14ac:dyDescent="0.2">
      <c r="A4365"/>
      <c r="B4365"/>
      <c r="C4365"/>
      <c r="D4365"/>
      <c r="E4365"/>
      <c r="F4365" s="29"/>
      <c r="G4365" s="29"/>
      <c r="H4365" s="35"/>
    </row>
    <row r="4366" spans="1:8" x14ac:dyDescent="0.2">
      <c r="A4366"/>
      <c r="B4366"/>
      <c r="C4366"/>
      <c r="D4366"/>
      <c r="E4366"/>
      <c r="F4366" s="29"/>
      <c r="G4366" s="29"/>
      <c r="H4366" s="35"/>
    </row>
    <row r="4367" spans="1:8" x14ac:dyDescent="0.2">
      <c r="A4367"/>
      <c r="B4367"/>
      <c r="C4367"/>
      <c r="D4367"/>
      <c r="E4367"/>
      <c r="F4367" s="29"/>
      <c r="G4367" s="29"/>
      <c r="H4367" s="35"/>
    </row>
    <row r="4368" spans="1:8" x14ac:dyDescent="0.2">
      <c r="A4368"/>
      <c r="B4368"/>
      <c r="C4368"/>
      <c r="D4368"/>
      <c r="E4368"/>
      <c r="F4368" s="29"/>
      <c r="G4368" s="29"/>
      <c r="H4368" s="35"/>
    </row>
    <row r="4369" spans="1:8" x14ac:dyDescent="0.2">
      <c r="A4369"/>
      <c r="B4369"/>
      <c r="C4369"/>
      <c r="D4369"/>
      <c r="E4369"/>
      <c r="F4369" s="29"/>
      <c r="G4369" s="29"/>
      <c r="H4369" s="35"/>
    </row>
    <row r="4370" spans="1:8" x14ac:dyDescent="0.2">
      <c r="A4370"/>
      <c r="B4370"/>
      <c r="C4370"/>
      <c r="D4370"/>
      <c r="E4370"/>
      <c r="F4370" s="29"/>
      <c r="G4370" s="29"/>
      <c r="H4370" s="35"/>
    </row>
    <row r="4371" spans="1:8" x14ac:dyDescent="0.2">
      <c r="A4371"/>
      <c r="B4371"/>
      <c r="C4371"/>
      <c r="D4371"/>
      <c r="E4371"/>
      <c r="F4371" s="29"/>
      <c r="G4371" s="29"/>
      <c r="H4371" s="35"/>
    </row>
    <row r="4372" spans="1:8" x14ac:dyDescent="0.2">
      <c r="A4372"/>
      <c r="B4372"/>
      <c r="C4372"/>
      <c r="D4372"/>
      <c r="E4372"/>
      <c r="F4372" s="29"/>
      <c r="G4372" s="29"/>
      <c r="H4372" s="35"/>
    </row>
    <row r="4373" spans="1:8" x14ac:dyDescent="0.2">
      <c r="A4373"/>
      <c r="B4373"/>
      <c r="C4373"/>
      <c r="D4373"/>
      <c r="E4373"/>
      <c r="F4373" s="29"/>
      <c r="G4373" s="29"/>
      <c r="H4373" s="35"/>
    </row>
    <row r="4374" spans="1:8" x14ac:dyDescent="0.2">
      <c r="A4374"/>
      <c r="B4374"/>
      <c r="C4374"/>
      <c r="D4374"/>
      <c r="E4374"/>
      <c r="F4374" s="29"/>
      <c r="G4374" s="29"/>
      <c r="H4374" s="35"/>
    </row>
    <row r="4375" spans="1:8" x14ac:dyDescent="0.2">
      <c r="A4375"/>
      <c r="B4375"/>
      <c r="C4375"/>
      <c r="D4375"/>
      <c r="E4375"/>
      <c r="F4375" s="29"/>
      <c r="G4375" s="29"/>
      <c r="H4375" s="35"/>
    </row>
    <row r="4376" spans="1:8" x14ac:dyDescent="0.2">
      <c r="A4376"/>
      <c r="B4376"/>
      <c r="C4376"/>
      <c r="D4376"/>
      <c r="E4376"/>
      <c r="F4376" s="29"/>
      <c r="G4376" s="29"/>
      <c r="H4376" s="35"/>
    </row>
    <row r="4377" spans="1:8" x14ac:dyDescent="0.2">
      <c r="A4377"/>
      <c r="B4377"/>
      <c r="C4377"/>
      <c r="D4377"/>
      <c r="E4377"/>
      <c r="F4377" s="29"/>
      <c r="G4377" s="29"/>
      <c r="H4377" s="35"/>
    </row>
    <row r="4378" spans="1:8" x14ac:dyDescent="0.2">
      <c r="A4378"/>
      <c r="B4378"/>
      <c r="C4378"/>
      <c r="D4378"/>
      <c r="E4378"/>
      <c r="F4378" s="29"/>
      <c r="G4378" s="29"/>
      <c r="H4378" s="35"/>
    </row>
    <row r="4379" spans="1:8" x14ac:dyDescent="0.2">
      <c r="A4379"/>
      <c r="B4379"/>
      <c r="C4379"/>
      <c r="D4379"/>
      <c r="E4379"/>
      <c r="F4379" s="29"/>
      <c r="G4379" s="29"/>
      <c r="H4379" s="35"/>
    </row>
    <row r="4380" spans="1:8" x14ac:dyDescent="0.2">
      <c r="A4380"/>
      <c r="B4380"/>
      <c r="C4380"/>
      <c r="D4380"/>
      <c r="E4380"/>
      <c r="F4380" s="29"/>
      <c r="G4380" s="29"/>
      <c r="H4380" s="35"/>
    </row>
    <row r="4381" spans="1:8" x14ac:dyDescent="0.2">
      <c r="A4381"/>
      <c r="B4381"/>
      <c r="C4381"/>
      <c r="D4381"/>
      <c r="E4381"/>
      <c r="F4381" s="29"/>
      <c r="G4381" s="29"/>
      <c r="H4381" s="35"/>
    </row>
    <row r="4382" spans="1:8" x14ac:dyDescent="0.2">
      <c r="A4382"/>
      <c r="B4382"/>
      <c r="C4382"/>
      <c r="D4382"/>
      <c r="E4382"/>
      <c r="F4382" s="29"/>
      <c r="G4382" s="29"/>
      <c r="H4382" s="35"/>
    </row>
    <row r="4383" spans="1:8" x14ac:dyDescent="0.2">
      <c r="A4383"/>
      <c r="B4383"/>
      <c r="C4383"/>
      <c r="D4383"/>
      <c r="E4383"/>
      <c r="F4383" s="29"/>
      <c r="G4383" s="29"/>
      <c r="H4383" s="35"/>
    </row>
    <row r="4384" spans="1:8" x14ac:dyDescent="0.2">
      <c r="A4384"/>
      <c r="B4384"/>
      <c r="C4384"/>
      <c r="D4384"/>
      <c r="E4384"/>
      <c r="F4384" s="29"/>
      <c r="G4384" s="29"/>
      <c r="H4384" s="35"/>
    </row>
    <row r="4385" spans="1:8" x14ac:dyDescent="0.2">
      <c r="A4385"/>
      <c r="B4385"/>
      <c r="C4385"/>
      <c r="D4385"/>
      <c r="E4385"/>
      <c r="F4385" s="29"/>
      <c r="G4385" s="29"/>
      <c r="H4385" s="35"/>
    </row>
    <row r="4386" spans="1:8" x14ac:dyDescent="0.2">
      <c r="A4386"/>
      <c r="B4386"/>
      <c r="C4386"/>
      <c r="D4386"/>
      <c r="E4386"/>
      <c r="F4386" s="29"/>
      <c r="G4386" s="29"/>
      <c r="H4386" s="35"/>
    </row>
    <row r="4387" spans="1:8" x14ac:dyDescent="0.2">
      <c r="A4387"/>
      <c r="B4387"/>
      <c r="C4387"/>
      <c r="D4387"/>
      <c r="E4387"/>
      <c r="F4387" s="29"/>
      <c r="G4387" s="29"/>
      <c r="H4387" s="35"/>
    </row>
    <row r="4388" spans="1:8" x14ac:dyDescent="0.2">
      <c r="A4388"/>
      <c r="B4388"/>
      <c r="C4388"/>
      <c r="D4388"/>
      <c r="E4388"/>
      <c r="F4388" s="29"/>
      <c r="G4388" s="29"/>
      <c r="H4388" s="35"/>
    </row>
    <row r="4389" spans="1:8" x14ac:dyDescent="0.2">
      <c r="A4389"/>
      <c r="B4389"/>
      <c r="C4389"/>
      <c r="D4389"/>
      <c r="E4389"/>
      <c r="F4389" s="29"/>
      <c r="G4389" s="29"/>
      <c r="H4389" s="35"/>
    </row>
    <row r="4390" spans="1:8" x14ac:dyDescent="0.2">
      <c r="A4390"/>
      <c r="B4390"/>
      <c r="C4390"/>
      <c r="D4390"/>
      <c r="E4390"/>
      <c r="F4390" s="29"/>
      <c r="G4390" s="29"/>
      <c r="H4390" s="35"/>
    </row>
    <row r="4391" spans="1:8" x14ac:dyDescent="0.2">
      <c r="A4391"/>
      <c r="B4391"/>
      <c r="C4391"/>
      <c r="D4391"/>
      <c r="E4391"/>
      <c r="F4391" s="29"/>
      <c r="G4391" s="29"/>
      <c r="H4391" s="35"/>
    </row>
    <row r="4392" spans="1:8" x14ac:dyDescent="0.2">
      <c r="A4392"/>
      <c r="B4392"/>
      <c r="C4392"/>
      <c r="D4392"/>
      <c r="E4392"/>
      <c r="F4392" s="29"/>
      <c r="G4392" s="29"/>
      <c r="H4392" s="35"/>
    </row>
    <row r="4393" spans="1:8" x14ac:dyDescent="0.2">
      <c r="A4393"/>
      <c r="B4393"/>
      <c r="C4393"/>
      <c r="D4393"/>
      <c r="E4393"/>
      <c r="F4393" s="29"/>
      <c r="G4393" s="29"/>
      <c r="H4393" s="35"/>
    </row>
    <row r="4394" spans="1:8" x14ac:dyDescent="0.2">
      <c r="A4394"/>
      <c r="B4394"/>
      <c r="C4394"/>
      <c r="D4394"/>
      <c r="E4394"/>
      <c r="F4394" s="29"/>
      <c r="G4394" s="29"/>
      <c r="H4394" s="35"/>
    </row>
    <row r="4395" spans="1:8" x14ac:dyDescent="0.2">
      <c r="A4395"/>
      <c r="B4395"/>
      <c r="C4395"/>
      <c r="D4395"/>
      <c r="E4395"/>
      <c r="F4395" s="29"/>
      <c r="G4395" s="29"/>
      <c r="H4395" s="35"/>
    </row>
    <row r="4396" spans="1:8" x14ac:dyDescent="0.2">
      <c r="A4396"/>
      <c r="B4396"/>
      <c r="C4396"/>
      <c r="D4396"/>
      <c r="E4396"/>
      <c r="F4396" s="29"/>
      <c r="G4396" s="29"/>
      <c r="H4396" s="35"/>
    </row>
    <row r="4397" spans="1:8" x14ac:dyDescent="0.2">
      <c r="A4397"/>
      <c r="B4397"/>
      <c r="C4397"/>
      <c r="D4397"/>
      <c r="E4397"/>
      <c r="F4397" s="29"/>
      <c r="G4397" s="29"/>
      <c r="H4397" s="35"/>
    </row>
    <row r="4398" spans="1:8" x14ac:dyDescent="0.2">
      <c r="A4398"/>
      <c r="B4398"/>
      <c r="C4398"/>
      <c r="D4398"/>
      <c r="E4398"/>
      <c r="F4398" s="29"/>
      <c r="G4398" s="29"/>
      <c r="H4398" s="35"/>
    </row>
    <row r="4399" spans="1:8" x14ac:dyDescent="0.2">
      <c r="A4399"/>
      <c r="B4399"/>
      <c r="C4399"/>
      <c r="D4399"/>
      <c r="E4399"/>
      <c r="F4399" s="29"/>
      <c r="G4399" s="29"/>
      <c r="H4399" s="35"/>
    </row>
    <row r="4400" spans="1:8" x14ac:dyDescent="0.2">
      <c r="A4400"/>
      <c r="B4400"/>
      <c r="C4400"/>
      <c r="D4400"/>
      <c r="E4400"/>
      <c r="F4400" s="29"/>
      <c r="G4400" s="29"/>
      <c r="H4400" s="35"/>
    </row>
    <row r="4401" spans="1:8" x14ac:dyDescent="0.2">
      <c r="A4401"/>
      <c r="B4401"/>
      <c r="C4401"/>
      <c r="D4401"/>
      <c r="E4401"/>
      <c r="F4401" s="29"/>
      <c r="G4401" s="29"/>
      <c r="H4401" s="35"/>
    </row>
    <row r="4402" spans="1:8" x14ac:dyDescent="0.2">
      <c r="A4402"/>
      <c r="B4402"/>
      <c r="C4402"/>
      <c r="D4402"/>
      <c r="E4402"/>
      <c r="F4402" s="29"/>
      <c r="G4402" s="29"/>
      <c r="H4402" s="35"/>
    </row>
    <row r="4403" spans="1:8" x14ac:dyDescent="0.2">
      <c r="A4403"/>
      <c r="B4403"/>
      <c r="C4403"/>
      <c r="D4403"/>
      <c r="E4403"/>
      <c r="F4403" s="29"/>
      <c r="G4403" s="29"/>
      <c r="H4403" s="35"/>
    </row>
    <row r="4404" spans="1:8" x14ac:dyDescent="0.2">
      <c r="A4404"/>
      <c r="B4404"/>
      <c r="C4404"/>
      <c r="D4404"/>
      <c r="E4404"/>
      <c r="F4404" s="29"/>
      <c r="G4404" s="29"/>
      <c r="H4404" s="35"/>
    </row>
    <row r="4405" spans="1:8" x14ac:dyDescent="0.2">
      <c r="A4405"/>
      <c r="B4405"/>
      <c r="C4405"/>
      <c r="D4405"/>
      <c r="E4405"/>
      <c r="F4405" s="29"/>
      <c r="G4405" s="29"/>
      <c r="H4405" s="35"/>
    </row>
    <row r="4406" spans="1:8" x14ac:dyDescent="0.2">
      <c r="A4406"/>
      <c r="B4406"/>
      <c r="C4406"/>
      <c r="D4406"/>
      <c r="E4406"/>
      <c r="F4406" s="29"/>
      <c r="G4406" s="29"/>
      <c r="H4406" s="35"/>
    </row>
    <row r="4407" spans="1:8" x14ac:dyDescent="0.2">
      <c r="A4407"/>
      <c r="B4407"/>
      <c r="C4407"/>
      <c r="D4407"/>
      <c r="E4407"/>
      <c r="F4407" s="29"/>
      <c r="G4407" s="29"/>
      <c r="H4407" s="35"/>
    </row>
    <row r="4408" spans="1:8" x14ac:dyDescent="0.2">
      <c r="A4408"/>
      <c r="B4408"/>
      <c r="C4408"/>
      <c r="D4408"/>
      <c r="E4408"/>
      <c r="F4408" s="29"/>
      <c r="G4408" s="29"/>
      <c r="H4408" s="35"/>
    </row>
    <row r="4409" spans="1:8" x14ac:dyDescent="0.2">
      <c r="A4409"/>
      <c r="B4409"/>
      <c r="C4409"/>
      <c r="D4409"/>
      <c r="E4409"/>
      <c r="F4409" s="29"/>
      <c r="G4409" s="29"/>
      <c r="H4409" s="35"/>
    </row>
    <row r="4410" spans="1:8" x14ac:dyDescent="0.2">
      <c r="A4410"/>
      <c r="B4410"/>
      <c r="C4410"/>
      <c r="D4410"/>
      <c r="E4410"/>
      <c r="F4410" s="29"/>
      <c r="G4410" s="29"/>
      <c r="H4410" s="35"/>
    </row>
    <row r="4411" spans="1:8" x14ac:dyDescent="0.2">
      <c r="A4411"/>
      <c r="B4411"/>
      <c r="C4411"/>
      <c r="D4411"/>
      <c r="E4411"/>
      <c r="F4411" s="29"/>
      <c r="G4411" s="29"/>
      <c r="H4411" s="35"/>
    </row>
    <row r="4412" spans="1:8" x14ac:dyDescent="0.2">
      <c r="A4412"/>
      <c r="B4412"/>
      <c r="C4412"/>
      <c r="D4412"/>
      <c r="E4412"/>
      <c r="F4412" s="29"/>
      <c r="G4412" s="29"/>
      <c r="H4412" s="35"/>
    </row>
    <row r="4413" spans="1:8" x14ac:dyDescent="0.2">
      <c r="A4413"/>
      <c r="B4413"/>
      <c r="C4413"/>
      <c r="D4413"/>
      <c r="E4413"/>
      <c r="F4413" s="29"/>
      <c r="G4413" s="29"/>
      <c r="H4413" s="35"/>
    </row>
    <row r="4414" spans="1:8" x14ac:dyDescent="0.2">
      <c r="A4414"/>
      <c r="B4414"/>
      <c r="C4414"/>
      <c r="D4414"/>
      <c r="E4414"/>
      <c r="F4414" s="29"/>
      <c r="G4414" s="29"/>
      <c r="H4414" s="35"/>
    </row>
    <row r="4415" spans="1:8" x14ac:dyDescent="0.2">
      <c r="A4415"/>
      <c r="B4415"/>
      <c r="C4415"/>
      <c r="D4415"/>
      <c r="E4415"/>
      <c r="F4415" s="29"/>
      <c r="G4415" s="29"/>
      <c r="H4415" s="35"/>
    </row>
    <row r="4416" spans="1:8" x14ac:dyDescent="0.2">
      <c r="A4416"/>
      <c r="B4416"/>
      <c r="C4416"/>
      <c r="D4416"/>
      <c r="E4416"/>
      <c r="F4416" s="29"/>
      <c r="G4416" s="29"/>
      <c r="H4416" s="35"/>
    </row>
    <row r="4417" spans="1:8" x14ac:dyDescent="0.2">
      <c r="A4417"/>
      <c r="B4417"/>
      <c r="C4417"/>
      <c r="D4417"/>
      <c r="E4417"/>
      <c r="F4417" s="29"/>
      <c r="G4417" s="29"/>
      <c r="H4417" s="35"/>
    </row>
    <row r="4418" spans="1:8" x14ac:dyDescent="0.2">
      <c r="A4418"/>
      <c r="B4418"/>
      <c r="C4418"/>
      <c r="D4418"/>
      <c r="E4418"/>
      <c r="F4418" s="29"/>
      <c r="G4418" s="29"/>
      <c r="H4418" s="35"/>
    </row>
    <row r="4419" spans="1:8" x14ac:dyDescent="0.2">
      <c r="A4419"/>
      <c r="B4419"/>
      <c r="C4419"/>
      <c r="D4419"/>
      <c r="E4419"/>
      <c r="F4419" s="29"/>
      <c r="G4419" s="29"/>
      <c r="H4419" s="35"/>
    </row>
    <row r="4420" spans="1:8" x14ac:dyDescent="0.2">
      <c r="A4420"/>
      <c r="B4420"/>
      <c r="C4420"/>
      <c r="D4420"/>
      <c r="E4420"/>
      <c r="F4420" s="29"/>
      <c r="G4420" s="29"/>
      <c r="H4420" s="35"/>
    </row>
    <row r="4421" spans="1:8" x14ac:dyDescent="0.2">
      <c r="A4421"/>
      <c r="B4421"/>
      <c r="C4421"/>
      <c r="D4421"/>
      <c r="E4421"/>
      <c r="F4421" s="29"/>
      <c r="G4421" s="29"/>
      <c r="H4421" s="35"/>
    </row>
    <row r="4422" spans="1:8" x14ac:dyDescent="0.2">
      <c r="A4422"/>
      <c r="B4422"/>
      <c r="C4422"/>
      <c r="D4422"/>
      <c r="E4422"/>
      <c r="F4422" s="29"/>
      <c r="G4422" s="29"/>
      <c r="H4422" s="35"/>
    </row>
    <row r="4423" spans="1:8" x14ac:dyDescent="0.2">
      <c r="A4423"/>
      <c r="B4423"/>
      <c r="C4423"/>
      <c r="D4423"/>
      <c r="E4423"/>
      <c r="F4423" s="29"/>
      <c r="G4423" s="29"/>
      <c r="H4423" s="35"/>
    </row>
    <row r="4424" spans="1:8" x14ac:dyDescent="0.2">
      <c r="A4424"/>
      <c r="B4424"/>
      <c r="C4424"/>
      <c r="D4424"/>
      <c r="E4424"/>
      <c r="F4424" s="29"/>
      <c r="G4424" s="29"/>
      <c r="H4424" s="35"/>
    </row>
    <row r="4425" spans="1:8" x14ac:dyDescent="0.2">
      <c r="A4425"/>
      <c r="B4425"/>
      <c r="C4425"/>
      <c r="D4425"/>
      <c r="E4425"/>
      <c r="F4425" s="29"/>
      <c r="G4425" s="29"/>
      <c r="H4425" s="35"/>
    </row>
    <row r="4426" spans="1:8" x14ac:dyDescent="0.2">
      <c r="A4426"/>
      <c r="B4426"/>
      <c r="C4426"/>
      <c r="D4426"/>
      <c r="E4426"/>
      <c r="F4426" s="29"/>
      <c r="G4426" s="29"/>
      <c r="H4426" s="35"/>
    </row>
    <row r="4427" spans="1:8" x14ac:dyDescent="0.2">
      <c r="A4427"/>
      <c r="B4427"/>
      <c r="C4427"/>
      <c r="D4427"/>
      <c r="E4427"/>
      <c r="F4427" s="29"/>
      <c r="G4427" s="29"/>
      <c r="H4427" s="35"/>
    </row>
    <row r="4428" spans="1:8" x14ac:dyDescent="0.2">
      <c r="A4428"/>
      <c r="B4428"/>
      <c r="C4428"/>
      <c r="D4428"/>
      <c r="E4428"/>
      <c r="F4428" s="29"/>
      <c r="G4428" s="29"/>
      <c r="H4428" s="35"/>
    </row>
    <row r="4429" spans="1:8" x14ac:dyDescent="0.2">
      <c r="A4429"/>
      <c r="B4429"/>
      <c r="C4429"/>
      <c r="D4429"/>
      <c r="E4429"/>
      <c r="F4429" s="29"/>
      <c r="G4429" s="29"/>
      <c r="H4429" s="35"/>
    </row>
    <row r="4430" spans="1:8" x14ac:dyDescent="0.2">
      <c r="A4430"/>
      <c r="B4430"/>
      <c r="C4430"/>
      <c r="D4430"/>
      <c r="E4430"/>
      <c r="F4430" s="29"/>
      <c r="G4430" s="29"/>
      <c r="H4430" s="35"/>
    </row>
    <row r="4431" spans="1:8" x14ac:dyDescent="0.2">
      <c r="A4431"/>
      <c r="B4431"/>
      <c r="C4431"/>
      <c r="D4431"/>
      <c r="E4431"/>
      <c r="F4431" s="29"/>
      <c r="G4431" s="29"/>
      <c r="H4431" s="35"/>
    </row>
    <row r="4432" spans="1:8" x14ac:dyDescent="0.2">
      <c r="A4432"/>
      <c r="B4432"/>
      <c r="C4432"/>
      <c r="D4432"/>
      <c r="E4432"/>
      <c r="F4432" s="29"/>
      <c r="G4432" s="29"/>
      <c r="H4432" s="35"/>
    </row>
    <row r="4433" spans="1:8" x14ac:dyDescent="0.2">
      <c r="A4433"/>
      <c r="B4433"/>
      <c r="C4433"/>
      <c r="D4433"/>
      <c r="E4433"/>
      <c r="F4433" s="29"/>
      <c r="G4433" s="29"/>
      <c r="H4433" s="35"/>
    </row>
    <row r="4434" spans="1:8" x14ac:dyDescent="0.2">
      <c r="A4434"/>
      <c r="B4434"/>
      <c r="C4434"/>
      <c r="D4434"/>
      <c r="E4434"/>
      <c r="F4434" s="29"/>
      <c r="G4434" s="29"/>
      <c r="H4434" s="35"/>
    </row>
    <row r="4435" spans="1:8" x14ac:dyDescent="0.2">
      <c r="A4435"/>
      <c r="B4435"/>
      <c r="C4435"/>
      <c r="D4435"/>
      <c r="E4435"/>
      <c r="F4435" s="29"/>
      <c r="G4435" s="29"/>
      <c r="H4435" s="35"/>
    </row>
    <row r="4436" spans="1:8" x14ac:dyDescent="0.2">
      <c r="A4436"/>
      <c r="B4436"/>
      <c r="C4436"/>
      <c r="D4436"/>
      <c r="E4436"/>
      <c r="F4436" s="29"/>
      <c r="G4436" s="29"/>
      <c r="H4436" s="35"/>
    </row>
    <row r="4437" spans="1:8" x14ac:dyDescent="0.2">
      <c r="A4437"/>
      <c r="B4437"/>
      <c r="C4437"/>
      <c r="D4437"/>
      <c r="E4437"/>
      <c r="F4437" s="29"/>
      <c r="G4437" s="29"/>
      <c r="H4437" s="35"/>
    </row>
    <row r="4438" spans="1:8" x14ac:dyDescent="0.2">
      <c r="A4438"/>
      <c r="B4438"/>
      <c r="C4438"/>
      <c r="D4438"/>
      <c r="E4438"/>
      <c r="F4438" s="29"/>
      <c r="G4438" s="29"/>
      <c r="H4438" s="35"/>
    </row>
    <row r="4439" spans="1:8" x14ac:dyDescent="0.2">
      <c r="A4439"/>
      <c r="B4439"/>
      <c r="C4439"/>
      <c r="D4439"/>
      <c r="E4439"/>
      <c r="F4439" s="29"/>
      <c r="G4439" s="29"/>
      <c r="H4439" s="35"/>
    </row>
    <row r="4440" spans="1:8" x14ac:dyDescent="0.2">
      <c r="A4440"/>
      <c r="B4440"/>
      <c r="C4440"/>
      <c r="D4440"/>
      <c r="E4440"/>
      <c r="F4440" s="29"/>
      <c r="G4440" s="29"/>
      <c r="H4440" s="35"/>
    </row>
    <row r="4441" spans="1:8" x14ac:dyDescent="0.2">
      <c r="A4441"/>
      <c r="B4441"/>
      <c r="C4441"/>
      <c r="D4441"/>
      <c r="E4441"/>
      <c r="F4441" s="29"/>
      <c r="G4441" s="29"/>
      <c r="H4441" s="35"/>
    </row>
    <row r="4442" spans="1:8" x14ac:dyDescent="0.2">
      <c r="A4442"/>
      <c r="B4442"/>
      <c r="C4442"/>
      <c r="D4442"/>
      <c r="E4442"/>
      <c r="F4442" s="29"/>
      <c r="G4442" s="29"/>
      <c r="H4442" s="35"/>
    </row>
    <row r="4443" spans="1:8" x14ac:dyDescent="0.2">
      <c r="A4443"/>
      <c r="B4443"/>
      <c r="C4443"/>
      <c r="D4443"/>
      <c r="E4443"/>
      <c r="F4443" s="29"/>
      <c r="G4443" s="29"/>
      <c r="H4443" s="35"/>
    </row>
    <row r="4444" spans="1:8" x14ac:dyDescent="0.2">
      <c r="A4444"/>
      <c r="B4444"/>
      <c r="C4444"/>
      <c r="D4444"/>
      <c r="E4444"/>
      <c r="F4444" s="29"/>
      <c r="G4444" s="29"/>
      <c r="H4444" s="35"/>
    </row>
    <row r="4445" spans="1:8" x14ac:dyDescent="0.2">
      <c r="A4445"/>
      <c r="B4445"/>
      <c r="C4445"/>
      <c r="D4445"/>
      <c r="E4445"/>
      <c r="F4445" s="29"/>
      <c r="G4445" s="29"/>
      <c r="H4445" s="35"/>
    </row>
    <row r="4446" spans="1:8" x14ac:dyDescent="0.2">
      <c r="A4446"/>
      <c r="B4446"/>
      <c r="C4446"/>
      <c r="D4446"/>
      <c r="E4446"/>
      <c r="F4446" s="29"/>
      <c r="G4446" s="29"/>
      <c r="H4446" s="35"/>
    </row>
    <row r="4447" spans="1:8" x14ac:dyDescent="0.2">
      <c r="A4447"/>
      <c r="B4447"/>
      <c r="C4447"/>
      <c r="D4447"/>
      <c r="E4447"/>
      <c r="F4447" s="29"/>
      <c r="G4447" s="29"/>
      <c r="H4447" s="35"/>
    </row>
    <row r="4448" spans="1:8" x14ac:dyDescent="0.2">
      <c r="A4448"/>
      <c r="B4448"/>
      <c r="C4448"/>
      <c r="D4448"/>
      <c r="E4448"/>
      <c r="F4448" s="29"/>
      <c r="G4448" s="29"/>
      <c r="H4448" s="35"/>
    </row>
    <row r="4449" spans="1:8" x14ac:dyDescent="0.2">
      <c r="A4449"/>
      <c r="B4449"/>
      <c r="C4449"/>
      <c r="D4449"/>
      <c r="E4449"/>
      <c r="F4449" s="29"/>
      <c r="G4449" s="29"/>
      <c r="H4449" s="35"/>
    </row>
    <row r="4450" spans="1:8" x14ac:dyDescent="0.2">
      <c r="A4450"/>
      <c r="B4450"/>
      <c r="C4450"/>
      <c r="D4450"/>
      <c r="E4450"/>
      <c r="F4450" s="29"/>
      <c r="G4450" s="29"/>
      <c r="H4450" s="35"/>
    </row>
    <row r="4451" spans="1:8" x14ac:dyDescent="0.2">
      <c r="A4451"/>
      <c r="B4451"/>
      <c r="C4451"/>
      <c r="D4451"/>
      <c r="E4451"/>
      <c r="F4451" s="29"/>
      <c r="G4451" s="29"/>
      <c r="H4451" s="35"/>
    </row>
    <row r="4452" spans="1:8" x14ac:dyDescent="0.2">
      <c r="A4452"/>
      <c r="B4452"/>
      <c r="C4452"/>
      <c r="D4452"/>
      <c r="E4452"/>
      <c r="F4452" s="29"/>
      <c r="G4452" s="29"/>
      <c r="H4452" s="35"/>
    </row>
    <row r="4453" spans="1:8" x14ac:dyDescent="0.2">
      <c r="A4453"/>
      <c r="B4453"/>
      <c r="C4453"/>
      <c r="D4453"/>
      <c r="E4453"/>
      <c r="F4453" s="29"/>
      <c r="G4453" s="29"/>
      <c r="H4453" s="35"/>
    </row>
    <row r="4454" spans="1:8" x14ac:dyDescent="0.2">
      <c r="A4454"/>
      <c r="B4454"/>
      <c r="C4454"/>
      <c r="D4454"/>
      <c r="E4454"/>
      <c r="F4454" s="29"/>
      <c r="G4454" s="29"/>
      <c r="H4454" s="35"/>
    </row>
    <row r="4455" spans="1:8" x14ac:dyDescent="0.2">
      <c r="A4455"/>
      <c r="B4455"/>
      <c r="C4455"/>
      <c r="D4455"/>
      <c r="E4455"/>
      <c r="F4455" s="29"/>
      <c r="G4455" s="29"/>
      <c r="H4455" s="35"/>
    </row>
    <row r="4456" spans="1:8" x14ac:dyDescent="0.2">
      <c r="A4456"/>
      <c r="B4456"/>
      <c r="C4456"/>
      <c r="D4456"/>
      <c r="E4456"/>
      <c r="F4456" s="29"/>
      <c r="G4456" s="29"/>
      <c r="H4456" s="35"/>
    </row>
    <row r="4457" spans="1:8" x14ac:dyDescent="0.2">
      <c r="A4457"/>
      <c r="B4457"/>
      <c r="C4457"/>
      <c r="D4457"/>
      <c r="E4457"/>
      <c r="F4457" s="29"/>
      <c r="G4457" s="29"/>
      <c r="H4457" s="35"/>
    </row>
    <row r="4458" spans="1:8" x14ac:dyDescent="0.2">
      <c r="A4458"/>
      <c r="B4458"/>
      <c r="C4458"/>
      <c r="D4458"/>
      <c r="E4458"/>
      <c r="F4458" s="29"/>
      <c r="G4458" s="29"/>
      <c r="H4458" s="35"/>
    </row>
    <row r="4459" spans="1:8" x14ac:dyDescent="0.2">
      <c r="A4459"/>
      <c r="B4459"/>
      <c r="C4459"/>
      <c r="D4459"/>
      <c r="E4459"/>
      <c r="F4459" s="29"/>
      <c r="G4459" s="29"/>
      <c r="H4459" s="35"/>
    </row>
    <row r="4460" spans="1:8" x14ac:dyDescent="0.2">
      <c r="A4460"/>
      <c r="B4460"/>
      <c r="C4460"/>
      <c r="D4460"/>
      <c r="E4460"/>
      <c r="F4460" s="29"/>
      <c r="G4460" s="29"/>
      <c r="H4460" s="35"/>
    </row>
    <row r="4461" spans="1:8" x14ac:dyDescent="0.2">
      <c r="A4461"/>
      <c r="B4461"/>
      <c r="C4461"/>
      <c r="D4461"/>
      <c r="E4461"/>
      <c r="F4461" s="29"/>
      <c r="G4461" s="29"/>
      <c r="H4461" s="35"/>
    </row>
    <row r="4462" spans="1:8" x14ac:dyDescent="0.2">
      <c r="A4462"/>
      <c r="B4462"/>
      <c r="C4462"/>
      <c r="D4462"/>
      <c r="E4462"/>
      <c r="F4462" s="29"/>
      <c r="G4462" s="29"/>
      <c r="H4462" s="35"/>
    </row>
    <row r="4463" spans="1:8" x14ac:dyDescent="0.2">
      <c r="A4463"/>
      <c r="B4463"/>
      <c r="C4463"/>
      <c r="D4463"/>
      <c r="E4463"/>
      <c r="F4463" s="29"/>
      <c r="G4463" s="29"/>
      <c r="H4463" s="35"/>
    </row>
    <row r="4464" spans="1:8" x14ac:dyDescent="0.2">
      <c r="A4464"/>
      <c r="B4464"/>
      <c r="C4464"/>
      <c r="D4464"/>
      <c r="E4464"/>
      <c r="F4464" s="29"/>
      <c r="G4464" s="29"/>
      <c r="H4464" s="35"/>
    </row>
    <row r="4465" spans="1:8" x14ac:dyDescent="0.2">
      <c r="A4465"/>
      <c r="B4465"/>
      <c r="C4465"/>
      <c r="D4465"/>
      <c r="E4465"/>
      <c r="F4465" s="29"/>
      <c r="G4465" s="29"/>
      <c r="H4465" s="35"/>
    </row>
    <row r="4466" spans="1:8" x14ac:dyDescent="0.2">
      <c r="A4466"/>
      <c r="B4466"/>
      <c r="C4466"/>
      <c r="D4466"/>
      <c r="E4466"/>
      <c r="F4466" s="29"/>
      <c r="G4466" s="29"/>
      <c r="H4466" s="35"/>
    </row>
    <row r="4467" spans="1:8" x14ac:dyDescent="0.2">
      <c r="A4467"/>
      <c r="B4467"/>
      <c r="C4467"/>
      <c r="D4467"/>
      <c r="E4467"/>
      <c r="F4467" s="29"/>
      <c r="G4467" s="29"/>
      <c r="H4467" s="35"/>
    </row>
    <row r="4468" spans="1:8" x14ac:dyDescent="0.2">
      <c r="A4468"/>
      <c r="B4468"/>
      <c r="C4468"/>
      <c r="D4468"/>
      <c r="E4468"/>
      <c r="F4468" s="29"/>
      <c r="G4468" s="29"/>
      <c r="H4468" s="35"/>
    </row>
    <row r="4469" spans="1:8" x14ac:dyDescent="0.2">
      <c r="A4469"/>
      <c r="B4469"/>
      <c r="C4469"/>
      <c r="D4469"/>
      <c r="E4469"/>
      <c r="F4469" s="29"/>
      <c r="G4469" s="29"/>
      <c r="H4469" s="35"/>
    </row>
    <row r="4470" spans="1:8" x14ac:dyDescent="0.2">
      <c r="A4470"/>
      <c r="B4470"/>
      <c r="C4470"/>
      <c r="D4470"/>
      <c r="E4470"/>
      <c r="F4470" s="29"/>
      <c r="G4470" s="29"/>
      <c r="H4470" s="35"/>
    </row>
    <row r="4471" spans="1:8" x14ac:dyDescent="0.2">
      <c r="A4471"/>
      <c r="B4471"/>
      <c r="C4471"/>
      <c r="D4471"/>
      <c r="E4471"/>
      <c r="F4471" s="29"/>
      <c r="G4471" s="29"/>
      <c r="H4471" s="35"/>
    </row>
    <row r="4472" spans="1:8" x14ac:dyDescent="0.2">
      <c r="A4472"/>
      <c r="B4472"/>
      <c r="C4472"/>
      <c r="D4472"/>
      <c r="E4472"/>
      <c r="F4472" s="29"/>
      <c r="G4472" s="29"/>
      <c r="H4472" s="35"/>
    </row>
    <row r="4473" spans="1:8" x14ac:dyDescent="0.2">
      <c r="A4473"/>
      <c r="B4473"/>
      <c r="C4473"/>
      <c r="D4473"/>
      <c r="E4473"/>
      <c r="F4473" s="29"/>
      <c r="G4473" s="29"/>
      <c r="H4473" s="35"/>
    </row>
    <row r="4474" spans="1:8" x14ac:dyDescent="0.2">
      <c r="A4474"/>
      <c r="B4474"/>
      <c r="C4474"/>
      <c r="D4474"/>
      <c r="E4474"/>
      <c r="F4474" s="29"/>
      <c r="G4474" s="29"/>
      <c r="H4474" s="35"/>
    </row>
    <row r="4475" spans="1:8" x14ac:dyDescent="0.2">
      <c r="A4475"/>
      <c r="B4475"/>
      <c r="C4475"/>
      <c r="D4475"/>
      <c r="E4475"/>
      <c r="F4475" s="29"/>
      <c r="G4475" s="29"/>
      <c r="H4475" s="35"/>
    </row>
    <row r="4476" spans="1:8" x14ac:dyDescent="0.2">
      <c r="A4476"/>
      <c r="B4476"/>
      <c r="C4476"/>
      <c r="D4476"/>
      <c r="E4476"/>
      <c r="F4476" s="29"/>
      <c r="G4476" s="29"/>
      <c r="H4476" s="35"/>
    </row>
    <row r="4477" spans="1:8" x14ac:dyDescent="0.2">
      <c r="A4477"/>
      <c r="B4477"/>
      <c r="C4477"/>
      <c r="D4477"/>
      <c r="E4477"/>
      <c r="F4477" s="29"/>
      <c r="G4477" s="29"/>
      <c r="H4477" s="35"/>
    </row>
    <row r="4478" spans="1:8" x14ac:dyDescent="0.2">
      <c r="A4478"/>
      <c r="B4478"/>
      <c r="C4478"/>
      <c r="D4478"/>
      <c r="E4478"/>
      <c r="F4478" s="29"/>
      <c r="G4478" s="29"/>
      <c r="H4478" s="35"/>
    </row>
    <row r="4479" spans="1:8" x14ac:dyDescent="0.2">
      <c r="A4479"/>
      <c r="B4479"/>
      <c r="C4479"/>
      <c r="D4479"/>
      <c r="E4479"/>
      <c r="F4479" s="29"/>
      <c r="G4479" s="29"/>
      <c r="H4479" s="35"/>
    </row>
    <row r="4480" spans="1:8" x14ac:dyDescent="0.2">
      <c r="A4480"/>
      <c r="B4480"/>
      <c r="C4480"/>
      <c r="D4480"/>
      <c r="E4480"/>
      <c r="F4480" s="29"/>
      <c r="G4480" s="29"/>
      <c r="H4480" s="35"/>
    </row>
    <row r="4481" spans="1:8" x14ac:dyDescent="0.2">
      <c r="A4481"/>
      <c r="B4481"/>
      <c r="C4481"/>
      <c r="D4481"/>
      <c r="E4481"/>
      <c r="F4481" s="29"/>
      <c r="G4481" s="29"/>
      <c r="H4481" s="35"/>
    </row>
    <row r="4482" spans="1:8" x14ac:dyDescent="0.2">
      <c r="A4482"/>
      <c r="B4482"/>
      <c r="C4482"/>
      <c r="D4482"/>
      <c r="E4482"/>
      <c r="F4482" s="29"/>
      <c r="G4482" s="29"/>
      <c r="H4482" s="35"/>
    </row>
    <row r="4483" spans="1:8" x14ac:dyDescent="0.2">
      <c r="A4483"/>
      <c r="B4483"/>
      <c r="C4483"/>
      <c r="D4483"/>
      <c r="E4483"/>
      <c r="F4483" s="29"/>
      <c r="G4483" s="29"/>
      <c r="H4483" s="35"/>
    </row>
    <row r="4484" spans="1:8" x14ac:dyDescent="0.2">
      <c r="A4484"/>
      <c r="B4484"/>
      <c r="C4484"/>
      <c r="D4484"/>
      <c r="E4484"/>
      <c r="F4484" s="29"/>
      <c r="G4484" s="29"/>
      <c r="H4484" s="35"/>
    </row>
    <row r="4485" spans="1:8" x14ac:dyDescent="0.2">
      <c r="A4485"/>
      <c r="B4485"/>
      <c r="C4485"/>
      <c r="D4485"/>
      <c r="E4485"/>
      <c r="F4485" s="29"/>
      <c r="G4485" s="29"/>
      <c r="H4485" s="35"/>
    </row>
    <row r="4486" spans="1:8" x14ac:dyDescent="0.2">
      <c r="A4486"/>
      <c r="B4486"/>
      <c r="C4486"/>
      <c r="D4486"/>
      <c r="E4486"/>
      <c r="F4486" s="29"/>
      <c r="G4486" s="29"/>
      <c r="H4486" s="35"/>
    </row>
    <row r="4487" spans="1:8" x14ac:dyDescent="0.2">
      <c r="A4487"/>
      <c r="B4487"/>
      <c r="C4487"/>
      <c r="D4487"/>
      <c r="E4487"/>
      <c r="F4487" s="29"/>
      <c r="G4487" s="29"/>
      <c r="H4487" s="35"/>
    </row>
    <row r="4488" spans="1:8" x14ac:dyDescent="0.2">
      <c r="A4488"/>
      <c r="B4488"/>
      <c r="C4488"/>
      <c r="D4488"/>
      <c r="E4488"/>
      <c r="F4488" s="29"/>
      <c r="G4488" s="29"/>
      <c r="H4488" s="35"/>
    </row>
    <row r="4489" spans="1:8" x14ac:dyDescent="0.2">
      <c r="A4489"/>
      <c r="B4489"/>
      <c r="C4489"/>
      <c r="D4489"/>
      <c r="E4489"/>
      <c r="F4489" s="29"/>
      <c r="G4489" s="29"/>
      <c r="H4489" s="35"/>
    </row>
    <row r="4490" spans="1:8" x14ac:dyDescent="0.2">
      <c r="A4490"/>
      <c r="B4490"/>
      <c r="C4490"/>
      <c r="D4490"/>
      <c r="E4490"/>
      <c r="F4490" s="29"/>
      <c r="G4490" s="29"/>
      <c r="H4490" s="35"/>
    </row>
    <row r="4491" spans="1:8" x14ac:dyDescent="0.2">
      <c r="A4491"/>
      <c r="B4491"/>
      <c r="C4491"/>
      <c r="D4491"/>
      <c r="E4491"/>
      <c r="F4491" s="29"/>
      <c r="G4491" s="29"/>
      <c r="H4491" s="35"/>
    </row>
    <row r="4492" spans="1:8" x14ac:dyDescent="0.2">
      <c r="A4492"/>
      <c r="B4492"/>
      <c r="C4492"/>
      <c r="D4492"/>
      <c r="E4492"/>
      <c r="F4492" s="29"/>
      <c r="G4492" s="29"/>
      <c r="H4492" s="35"/>
    </row>
    <row r="4493" spans="1:8" x14ac:dyDescent="0.2">
      <c r="A4493"/>
      <c r="B4493"/>
      <c r="C4493"/>
      <c r="D4493"/>
      <c r="E4493"/>
      <c r="F4493" s="29"/>
      <c r="G4493" s="29"/>
      <c r="H4493" s="35"/>
    </row>
    <row r="4494" spans="1:8" x14ac:dyDescent="0.2">
      <c r="A4494"/>
      <c r="B4494"/>
      <c r="C4494"/>
      <c r="D4494"/>
      <c r="E4494"/>
      <c r="F4494" s="29"/>
      <c r="G4494" s="29"/>
      <c r="H4494" s="35"/>
    </row>
    <row r="4495" spans="1:8" x14ac:dyDescent="0.2">
      <c r="A4495"/>
      <c r="B4495"/>
      <c r="C4495"/>
      <c r="D4495"/>
      <c r="E4495"/>
      <c r="F4495" s="29"/>
      <c r="G4495" s="29"/>
      <c r="H4495" s="35"/>
    </row>
    <row r="4496" spans="1:8" x14ac:dyDescent="0.2">
      <c r="A4496"/>
      <c r="B4496"/>
      <c r="C4496"/>
      <c r="D4496"/>
      <c r="E4496"/>
      <c r="F4496" s="29"/>
      <c r="G4496" s="29"/>
      <c r="H4496" s="35"/>
    </row>
    <row r="4497" spans="1:8" x14ac:dyDescent="0.2">
      <c r="A4497"/>
      <c r="B4497"/>
      <c r="C4497"/>
      <c r="D4497"/>
      <c r="E4497"/>
      <c r="F4497" s="29"/>
      <c r="G4497" s="29"/>
      <c r="H4497" s="35"/>
    </row>
    <row r="4498" spans="1:8" x14ac:dyDescent="0.2">
      <c r="A4498"/>
      <c r="B4498"/>
      <c r="C4498"/>
      <c r="D4498"/>
      <c r="E4498"/>
      <c r="F4498" s="29"/>
      <c r="G4498" s="29"/>
      <c r="H4498" s="35"/>
    </row>
    <row r="4499" spans="1:8" x14ac:dyDescent="0.2">
      <c r="A4499"/>
      <c r="B4499"/>
      <c r="C4499"/>
      <c r="D4499"/>
      <c r="E4499"/>
      <c r="F4499" s="29"/>
      <c r="G4499" s="29"/>
      <c r="H4499" s="35"/>
    </row>
    <row r="4500" spans="1:8" x14ac:dyDescent="0.2">
      <c r="A4500"/>
      <c r="B4500"/>
      <c r="C4500"/>
      <c r="D4500"/>
      <c r="E4500"/>
      <c r="F4500" s="29"/>
      <c r="G4500" s="29"/>
      <c r="H4500" s="35"/>
    </row>
    <row r="4501" spans="1:8" x14ac:dyDescent="0.2">
      <c r="A4501"/>
      <c r="B4501"/>
      <c r="C4501"/>
      <c r="D4501"/>
      <c r="E4501"/>
      <c r="F4501" s="29"/>
      <c r="G4501" s="29"/>
      <c r="H4501" s="35"/>
    </row>
    <row r="4502" spans="1:8" x14ac:dyDescent="0.2">
      <c r="A4502"/>
      <c r="B4502"/>
      <c r="C4502"/>
      <c r="D4502"/>
      <c r="E4502"/>
      <c r="F4502" s="29"/>
      <c r="G4502" s="29"/>
      <c r="H4502" s="35"/>
    </row>
    <row r="4503" spans="1:8" x14ac:dyDescent="0.2">
      <c r="A4503"/>
      <c r="B4503"/>
      <c r="C4503"/>
      <c r="D4503"/>
      <c r="E4503"/>
      <c r="F4503" s="29"/>
      <c r="G4503" s="29"/>
      <c r="H4503" s="35"/>
    </row>
    <row r="4504" spans="1:8" x14ac:dyDescent="0.2">
      <c r="A4504"/>
      <c r="B4504"/>
      <c r="C4504"/>
      <c r="D4504"/>
      <c r="E4504"/>
      <c r="F4504" s="29"/>
      <c r="G4504" s="29"/>
      <c r="H4504" s="35"/>
    </row>
    <row r="4505" spans="1:8" x14ac:dyDescent="0.2">
      <c r="A4505"/>
      <c r="B4505"/>
      <c r="C4505"/>
      <c r="D4505"/>
      <c r="E4505"/>
      <c r="F4505" s="29"/>
      <c r="G4505" s="29"/>
      <c r="H4505" s="35"/>
    </row>
    <row r="4506" spans="1:8" x14ac:dyDescent="0.2">
      <c r="A4506"/>
      <c r="B4506"/>
      <c r="C4506"/>
      <c r="D4506"/>
      <c r="E4506"/>
      <c r="F4506" s="29"/>
      <c r="G4506" s="29"/>
      <c r="H4506" s="35"/>
    </row>
    <row r="4507" spans="1:8" x14ac:dyDescent="0.2">
      <c r="A4507"/>
      <c r="B4507"/>
      <c r="C4507"/>
      <c r="D4507"/>
      <c r="E4507"/>
      <c r="F4507" s="29"/>
      <c r="G4507" s="29"/>
      <c r="H4507" s="35"/>
    </row>
    <row r="4508" spans="1:8" x14ac:dyDescent="0.2">
      <c r="A4508"/>
      <c r="B4508"/>
      <c r="C4508"/>
      <c r="D4508"/>
      <c r="E4508"/>
      <c r="F4508" s="29"/>
      <c r="G4508" s="29"/>
      <c r="H4508" s="35"/>
    </row>
    <row r="4509" spans="1:8" x14ac:dyDescent="0.2">
      <c r="A4509"/>
      <c r="B4509"/>
      <c r="C4509"/>
      <c r="D4509"/>
      <c r="E4509"/>
      <c r="F4509" s="29"/>
      <c r="G4509" s="29"/>
      <c r="H4509" s="35"/>
    </row>
    <row r="4510" spans="1:8" x14ac:dyDescent="0.2">
      <c r="A4510"/>
      <c r="B4510"/>
      <c r="C4510"/>
      <c r="D4510"/>
      <c r="E4510"/>
      <c r="F4510" s="29"/>
      <c r="G4510" s="29"/>
      <c r="H4510" s="35"/>
    </row>
    <row r="4511" spans="1:8" x14ac:dyDescent="0.2">
      <c r="A4511"/>
      <c r="B4511"/>
      <c r="C4511"/>
      <c r="D4511"/>
      <c r="E4511"/>
      <c r="F4511" s="29"/>
      <c r="G4511" s="29"/>
      <c r="H4511" s="35"/>
    </row>
    <row r="4512" spans="1:8" x14ac:dyDescent="0.2">
      <c r="A4512"/>
      <c r="B4512"/>
      <c r="C4512"/>
      <c r="D4512"/>
      <c r="E4512"/>
      <c r="F4512" s="29"/>
      <c r="G4512" s="29"/>
      <c r="H4512" s="35"/>
    </row>
    <row r="4513" spans="1:8" x14ac:dyDescent="0.2">
      <c r="A4513"/>
      <c r="B4513"/>
      <c r="C4513"/>
      <c r="D4513"/>
      <c r="E4513"/>
      <c r="F4513" s="29"/>
      <c r="G4513" s="29"/>
      <c r="H4513" s="35"/>
    </row>
    <row r="4514" spans="1:8" x14ac:dyDescent="0.2">
      <c r="A4514"/>
      <c r="B4514"/>
      <c r="C4514"/>
      <c r="D4514"/>
      <c r="E4514"/>
      <c r="F4514" s="29"/>
      <c r="G4514" s="29"/>
      <c r="H4514" s="35"/>
    </row>
    <row r="4515" spans="1:8" x14ac:dyDescent="0.2">
      <c r="A4515"/>
      <c r="B4515"/>
      <c r="C4515"/>
      <c r="D4515"/>
      <c r="E4515"/>
      <c r="F4515" s="29"/>
      <c r="G4515" s="29"/>
      <c r="H4515" s="35"/>
    </row>
    <row r="4516" spans="1:8" x14ac:dyDescent="0.2">
      <c r="A4516"/>
      <c r="B4516"/>
      <c r="C4516"/>
      <c r="D4516"/>
      <c r="E4516"/>
      <c r="F4516" s="29"/>
      <c r="G4516" s="29"/>
      <c r="H4516" s="35"/>
    </row>
    <row r="4517" spans="1:8" x14ac:dyDescent="0.2">
      <c r="A4517"/>
      <c r="B4517"/>
      <c r="C4517"/>
      <c r="D4517"/>
      <c r="E4517"/>
      <c r="F4517" s="29"/>
      <c r="G4517" s="29"/>
      <c r="H4517" s="35"/>
    </row>
    <row r="4518" spans="1:8" x14ac:dyDescent="0.2">
      <c r="A4518"/>
      <c r="B4518"/>
      <c r="C4518"/>
      <c r="D4518"/>
      <c r="E4518"/>
      <c r="F4518" s="29"/>
      <c r="G4518" s="29"/>
      <c r="H4518" s="35"/>
    </row>
    <row r="4519" spans="1:8" x14ac:dyDescent="0.2">
      <c r="A4519"/>
      <c r="B4519"/>
      <c r="C4519"/>
      <c r="D4519"/>
      <c r="E4519"/>
      <c r="F4519" s="29"/>
      <c r="G4519" s="29"/>
      <c r="H4519" s="35"/>
    </row>
    <row r="4520" spans="1:8" x14ac:dyDescent="0.2">
      <c r="A4520"/>
      <c r="B4520"/>
      <c r="C4520"/>
      <c r="D4520"/>
      <c r="E4520"/>
      <c r="F4520" s="29"/>
      <c r="G4520" s="29"/>
      <c r="H4520" s="35"/>
    </row>
    <row r="4521" spans="1:8" x14ac:dyDescent="0.2">
      <c r="A4521"/>
      <c r="B4521"/>
      <c r="C4521"/>
      <c r="D4521"/>
      <c r="E4521"/>
      <c r="F4521" s="29"/>
      <c r="G4521" s="29"/>
      <c r="H4521" s="35"/>
    </row>
    <row r="4522" spans="1:8" x14ac:dyDescent="0.2">
      <c r="A4522"/>
      <c r="B4522"/>
      <c r="C4522"/>
      <c r="D4522"/>
      <c r="E4522"/>
      <c r="F4522" s="29"/>
      <c r="G4522" s="29"/>
      <c r="H4522" s="35"/>
    </row>
    <row r="4523" spans="1:8" x14ac:dyDescent="0.2">
      <c r="A4523"/>
      <c r="B4523"/>
      <c r="C4523"/>
      <c r="D4523"/>
      <c r="E4523"/>
      <c r="F4523" s="29"/>
      <c r="G4523" s="29"/>
      <c r="H4523" s="35"/>
    </row>
    <row r="4524" spans="1:8" x14ac:dyDescent="0.2">
      <c r="A4524"/>
      <c r="B4524"/>
      <c r="C4524"/>
      <c r="D4524"/>
      <c r="E4524"/>
      <c r="F4524" s="29"/>
      <c r="G4524" s="29"/>
      <c r="H4524" s="35"/>
    </row>
    <row r="4525" spans="1:8" x14ac:dyDescent="0.2">
      <c r="A4525"/>
      <c r="B4525"/>
      <c r="C4525"/>
      <c r="D4525"/>
      <c r="E4525"/>
      <c r="F4525" s="29"/>
      <c r="G4525" s="29"/>
      <c r="H4525" s="35"/>
    </row>
    <row r="4526" spans="1:8" x14ac:dyDescent="0.2">
      <c r="A4526"/>
      <c r="B4526"/>
      <c r="C4526"/>
      <c r="D4526"/>
      <c r="E4526"/>
      <c r="F4526" s="29"/>
      <c r="G4526" s="29"/>
      <c r="H4526" s="35"/>
    </row>
    <row r="4527" spans="1:8" x14ac:dyDescent="0.2">
      <c r="A4527"/>
      <c r="B4527"/>
      <c r="C4527"/>
      <c r="D4527"/>
      <c r="E4527"/>
      <c r="F4527" s="29"/>
      <c r="G4527" s="29"/>
      <c r="H4527" s="35"/>
    </row>
    <row r="4528" spans="1:8" x14ac:dyDescent="0.2">
      <c r="A4528"/>
      <c r="B4528"/>
      <c r="C4528"/>
      <c r="D4528"/>
      <c r="E4528"/>
      <c r="F4528" s="29"/>
      <c r="G4528" s="29"/>
      <c r="H4528" s="35"/>
    </row>
    <row r="4529" spans="1:8" x14ac:dyDescent="0.2">
      <c r="A4529"/>
      <c r="B4529"/>
      <c r="C4529"/>
      <c r="D4529"/>
      <c r="E4529"/>
      <c r="F4529" s="29"/>
      <c r="G4529" s="29"/>
      <c r="H4529" s="35"/>
    </row>
    <row r="4530" spans="1:8" x14ac:dyDescent="0.2">
      <c r="A4530"/>
      <c r="B4530"/>
      <c r="C4530"/>
      <c r="D4530"/>
      <c r="E4530"/>
      <c r="F4530" s="29"/>
      <c r="G4530" s="29"/>
      <c r="H4530" s="35"/>
    </row>
    <row r="4531" spans="1:8" x14ac:dyDescent="0.2">
      <c r="A4531"/>
      <c r="B4531"/>
      <c r="C4531"/>
      <c r="D4531"/>
      <c r="E4531"/>
      <c r="F4531" s="29"/>
      <c r="G4531" s="29"/>
      <c r="H4531" s="35"/>
    </row>
    <row r="4532" spans="1:8" x14ac:dyDescent="0.2">
      <c r="A4532"/>
      <c r="B4532"/>
      <c r="C4532"/>
      <c r="D4532"/>
      <c r="E4532"/>
      <c r="F4532" s="29"/>
      <c r="G4532" s="29"/>
      <c r="H4532" s="35"/>
    </row>
    <row r="4533" spans="1:8" x14ac:dyDescent="0.2">
      <c r="A4533"/>
      <c r="B4533"/>
      <c r="C4533"/>
      <c r="D4533"/>
      <c r="E4533"/>
      <c r="F4533" s="29"/>
      <c r="G4533" s="29"/>
      <c r="H4533" s="35"/>
    </row>
    <row r="4534" spans="1:8" x14ac:dyDescent="0.2">
      <c r="A4534"/>
      <c r="B4534"/>
      <c r="C4534"/>
      <c r="D4534"/>
      <c r="E4534"/>
      <c r="F4534" s="29"/>
      <c r="G4534" s="29"/>
      <c r="H4534" s="35"/>
    </row>
    <row r="4535" spans="1:8" x14ac:dyDescent="0.2">
      <c r="A4535"/>
      <c r="B4535"/>
      <c r="C4535"/>
      <c r="D4535"/>
      <c r="E4535"/>
      <c r="F4535" s="29"/>
      <c r="G4535" s="29"/>
      <c r="H4535" s="35"/>
    </row>
    <row r="4536" spans="1:8" x14ac:dyDescent="0.2">
      <c r="A4536"/>
      <c r="B4536"/>
      <c r="C4536"/>
      <c r="D4536"/>
      <c r="E4536"/>
      <c r="F4536" s="29"/>
      <c r="G4536" s="29"/>
      <c r="H4536" s="35"/>
    </row>
    <row r="4537" spans="1:8" x14ac:dyDescent="0.2">
      <c r="A4537"/>
      <c r="B4537"/>
      <c r="C4537"/>
      <c r="D4537"/>
      <c r="E4537"/>
      <c r="F4537" s="29"/>
      <c r="G4537" s="29"/>
      <c r="H4537" s="35"/>
    </row>
    <row r="4538" spans="1:8" x14ac:dyDescent="0.2">
      <c r="A4538"/>
      <c r="B4538"/>
      <c r="C4538"/>
      <c r="D4538"/>
      <c r="E4538"/>
      <c r="F4538" s="29"/>
      <c r="G4538" s="29"/>
      <c r="H4538" s="35"/>
    </row>
    <row r="4539" spans="1:8" x14ac:dyDescent="0.2">
      <c r="A4539"/>
      <c r="B4539"/>
      <c r="C4539"/>
      <c r="D4539"/>
      <c r="E4539"/>
      <c r="F4539" s="29"/>
      <c r="G4539" s="29"/>
      <c r="H4539" s="35"/>
    </row>
    <row r="4540" spans="1:8" x14ac:dyDescent="0.2">
      <c r="A4540"/>
      <c r="B4540"/>
      <c r="C4540"/>
      <c r="D4540"/>
      <c r="E4540"/>
      <c r="F4540" s="29"/>
      <c r="G4540" s="29"/>
      <c r="H4540" s="35"/>
    </row>
    <row r="4541" spans="1:8" x14ac:dyDescent="0.2">
      <c r="A4541"/>
      <c r="B4541"/>
      <c r="C4541"/>
      <c r="D4541"/>
      <c r="E4541"/>
      <c r="F4541" s="29"/>
      <c r="G4541" s="29"/>
      <c r="H4541" s="35"/>
    </row>
    <row r="4542" spans="1:8" x14ac:dyDescent="0.2">
      <c r="A4542"/>
      <c r="B4542"/>
      <c r="C4542"/>
      <c r="D4542"/>
      <c r="E4542"/>
      <c r="F4542" s="29"/>
      <c r="G4542" s="29"/>
      <c r="H4542" s="35"/>
    </row>
    <row r="4543" spans="1:8" x14ac:dyDescent="0.2">
      <c r="A4543"/>
      <c r="B4543"/>
      <c r="C4543"/>
      <c r="D4543"/>
      <c r="E4543"/>
      <c r="F4543" s="29"/>
      <c r="G4543" s="29"/>
      <c r="H4543" s="35"/>
    </row>
    <row r="4544" spans="1:8" x14ac:dyDescent="0.2">
      <c r="A4544"/>
      <c r="B4544"/>
      <c r="C4544"/>
      <c r="D4544"/>
      <c r="E4544"/>
      <c r="F4544" s="29"/>
      <c r="G4544" s="29"/>
      <c r="H4544" s="35"/>
    </row>
    <row r="4545" spans="1:8" x14ac:dyDescent="0.2">
      <c r="A4545"/>
      <c r="B4545"/>
      <c r="C4545"/>
      <c r="D4545"/>
      <c r="E4545"/>
      <c r="F4545" s="29"/>
      <c r="G4545" s="29"/>
      <c r="H4545" s="35"/>
    </row>
    <row r="4546" spans="1:8" x14ac:dyDescent="0.2">
      <c r="A4546"/>
      <c r="B4546"/>
      <c r="C4546"/>
      <c r="D4546"/>
      <c r="E4546"/>
      <c r="F4546" s="29"/>
      <c r="G4546" s="29"/>
      <c r="H4546" s="35"/>
    </row>
    <row r="4547" spans="1:8" x14ac:dyDescent="0.2">
      <c r="A4547"/>
      <c r="B4547"/>
      <c r="C4547"/>
      <c r="D4547"/>
      <c r="E4547"/>
      <c r="F4547" s="29"/>
      <c r="G4547" s="29"/>
      <c r="H4547" s="35"/>
    </row>
    <row r="4548" spans="1:8" x14ac:dyDescent="0.2">
      <c r="A4548"/>
      <c r="B4548"/>
      <c r="C4548"/>
      <c r="D4548"/>
      <c r="E4548"/>
      <c r="F4548" s="29"/>
      <c r="G4548" s="29"/>
      <c r="H4548" s="35"/>
    </row>
    <row r="4549" spans="1:8" x14ac:dyDescent="0.2">
      <c r="A4549"/>
      <c r="B4549"/>
      <c r="C4549"/>
      <c r="D4549"/>
      <c r="E4549"/>
      <c r="F4549" s="29"/>
      <c r="G4549" s="29"/>
      <c r="H4549" s="35"/>
    </row>
    <row r="4550" spans="1:8" x14ac:dyDescent="0.2">
      <c r="A4550"/>
      <c r="B4550"/>
      <c r="C4550"/>
      <c r="D4550"/>
      <c r="E4550"/>
      <c r="F4550" s="29"/>
      <c r="G4550" s="29"/>
      <c r="H4550" s="35"/>
    </row>
    <row r="4551" spans="1:8" x14ac:dyDescent="0.2">
      <c r="A4551"/>
      <c r="B4551"/>
      <c r="C4551"/>
      <c r="D4551"/>
      <c r="E4551"/>
      <c r="F4551" s="29"/>
      <c r="G4551" s="29"/>
      <c r="H4551" s="35"/>
    </row>
    <row r="4552" spans="1:8" x14ac:dyDescent="0.2">
      <c r="A4552"/>
      <c r="B4552"/>
      <c r="C4552"/>
      <c r="D4552"/>
      <c r="E4552"/>
      <c r="F4552" s="29"/>
      <c r="G4552" s="29"/>
      <c r="H4552" s="35"/>
    </row>
    <row r="4553" spans="1:8" x14ac:dyDescent="0.2">
      <c r="A4553"/>
      <c r="B4553"/>
      <c r="C4553"/>
      <c r="D4553"/>
      <c r="E4553"/>
      <c r="F4553" s="29"/>
      <c r="G4553" s="29"/>
      <c r="H4553" s="35"/>
    </row>
    <row r="4554" spans="1:8" x14ac:dyDescent="0.2">
      <c r="A4554"/>
      <c r="B4554"/>
      <c r="C4554"/>
      <c r="D4554"/>
      <c r="E4554"/>
      <c r="F4554" s="29"/>
      <c r="G4554" s="29"/>
      <c r="H4554" s="35"/>
    </row>
    <row r="4555" spans="1:8" x14ac:dyDescent="0.2">
      <c r="A4555"/>
      <c r="B4555"/>
      <c r="C4555"/>
      <c r="D4555"/>
      <c r="E4555"/>
      <c r="F4555" s="29"/>
      <c r="G4555" s="29"/>
      <c r="H4555" s="35"/>
    </row>
    <row r="4556" spans="1:8" x14ac:dyDescent="0.2">
      <c r="A4556"/>
      <c r="B4556"/>
      <c r="C4556"/>
      <c r="D4556"/>
      <c r="E4556"/>
      <c r="F4556" s="29"/>
      <c r="G4556" s="29"/>
      <c r="H4556" s="35"/>
    </row>
    <row r="4557" spans="1:8" x14ac:dyDescent="0.2">
      <c r="A4557"/>
      <c r="B4557"/>
      <c r="C4557"/>
      <c r="D4557"/>
      <c r="E4557"/>
      <c r="F4557" s="29"/>
      <c r="G4557" s="29"/>
      <c r="H4557" s="35"/>
    </row>
    <row r="4558" spans="1:8" x14ac:dyDescent="0.2">
      <c r="A4558"/>
      <c r="B4558"/>
      <c r="C4558"/>
      <c r="D4558"/>
      <c r="E4558"/>
      <c r="F4558" s="29"/>
      <c r="G4558" s="29"/>
      <c r="H4558" s="35"/>
    </row>
    <row r="4559" spans="1:8" x14ac:dyDescent="0.2">
      <c r="A4559"/>
      <c r="B4559"/>
      <c r="C4559"/>
      <c r="D4559"/>
      <c r="E4559"/>
      <c r="F4559" s="29"/>
      <c r="G4559" s="29"/>
      <c r="H4559" s="35"/>
    </row>
    <row r="4560" spans="1:8" x14ac:dyDescent="0.2">
      <c r="A4560"/>
      <c r="B4560"/>
      <c r="C4560"/>
      <c r="D4560"/>
      <c r="E4560"/>
      <c r="F4560" s="29"/>
      <c r="G4560" s="29"/>
      <c r="H4560" s="35"/>
    </row>
    <row r="4561" spans="1:8" x14ac:dyDescent="0.2">
      <c r="A4561"/>
      <c r="B4561"/>
      <c r="C4561"/>
      <c r="D4561"/>
      <c r="E4561"/>
      <c r="F4561" s="29"/>
      <c r="G4561" s="29"/>
      <c r="H4561" s="35"/>
    </row>
    <row r="4562" spans="1:8" x14ac:dyDescent="0.2">
      <c r="A4562"/>
      <c r="B4562"/>
      <c r="C4562"/>
      <c r="D4562"/>
      <c r="E4562"/>
      <c r="F4562" s="29"/>
      <c r="G4562" s="29"/>
      <c r="H4562" s="35"/>
    </row>
    <row r="4563" spans="1:8" x14ac:dyDescent="0.2">
      <c r="A4563"/>
      <c r="B4563"/>
      <c r="C4563"/>
      <c r="D4563"/>
      <c r="E4563"/>
      <c r="F4563" s="29"/>
      <c r="G4563" s="29"/>
      <c r="H4563" s="35"/>
    </row>
    <row r="4564" spans="1:8" x14ac:dyDescent="0.2">
      <c r="A4564"/>
      <c r="B4564"/>
      <c r="C4564"/>
      <c r="D4564"/>
      <c r="E4564"/>
      <c r="F4564" s="29"/>
      <c r="G4564" s="29"/>
      <c r="H4564" s="35"/>
    </row>
    <row r="4565" spans="1:8" x14ac:dyDescent="0.2">
      <c r="A4565"/>
      <c r="B4565"/>
      <c r="C4565"/>
      <c r="D4565"/>
      <c r="E4565"/>
      <c r="F4565" s="29"/>
      <c r="G4565" s="29"/>
      <c r="H4565" s="35"/>
    </row>
    <row r="4566" spans="1:8" x14ac:dyDescent="0.2">
      <c r="A4566"/>
      <c r="B4566"/>
      <c r="C4566"/>
      <c r="D4566"/>
      <c r="E4566"/>
      <c r="F4566" s="29"/>
      <c r="G4566" s="29"/>
      <c r="H4566" s="35"/>
    </row>
    <row r="4567" spans="1:8" x14ac:dyDescent="0.2">
      <c r="A4567"/>
      <c r="B4567"/>
      <c r="C4567"/>
      <c r="D4567"/>
      <c r="E4567"/>
      <c r="F4567" s="29"/>
      <c r="G4567" s="29"/>
      <c r="H4567" s="35"/>
    </row>
    <row r="4568" spans="1:8" x14ac:dyDescent="0.2">
      <c r="A4568"/>
      <c r="B4568"/>
      <c r="C4568"/>
      <c r="D4568"/>
      <c r="E4568"/>
      <c r="F4568" s="29"/>
      <c r="G4568" s="29"/>
      <c r="H4568" s="35"/>
    </row>
    <row r="4569" spans="1:8" x14ac:dyDescent="0.2">
      <c r="A4569"/>
      <c r="B4569"/>
      <c r="C4569"/>
      <c r="D4569"/>
      <c r="E4569"/>
      <c r="F4569" s="29"/>
      <c r="G4569" s="29"/>
      <c r="H4569" s="35"/>
    </row>
    <row r="4570" spans="1:8" x14ac:dyDescent="0.2">
      <c r="A4570"/>
      <c r="B4570"/>
      <c r="C4570"/>
      <c r="D4570"/>
      <c r="E4570"/>
      <c r="F4570" s="29"/>
      <c r="G4570" s="29"/>
      <c r="H4570" s="35"/>
    </row>
    <row r="4571" spans="1:8" x14ac:dyDescent="0.2">
      <c r="A4571"/>
      <c r="B4571"/>
      <c r="C4571"/>
      <c r="D4571"/>
      <c r="E4571"/>
      <c r="F4571" s="29"/>
      <c r="G4571" s="29"/>
      <c r="H4571" s="35"/>
    </row>
    <row r="4572" spans="1:8" x14ac:dyDescent="0.2">
      <c r="A4572"/>
      <c r="B4572"/>
      <c r="C4572"/>
      <c r="D4572"/>
      <c r="E4572"/>
      <c r="F4572" s="29"/>
      <c r="G4572" s="29"/>
      <c r="H4572" s="35"/>
    </row>
    <row r="4573" spans="1:8" x14ac:dyDescent="0.2">
      <c r="A4573"/>
      <c r="B4573"/>
      <c r="C4573"/>
      <c r="D4573"/>
      <c r="E4573"/>
      <c r="F4573" s="29"/>
      <c r="G4573" s="29"/>
      <c r="H4573" s="35"/>
    </row>
    <row r="4574" spans="1:8" x14ac:dyDescent="0.2">
      <c r="A4574"/>
      <c r="B4574"/>
      <c r="C4574"/>
      <c r="D4574"/>
      <c r="E4574"/>
      <c r="F4574" s="29"/>
      <c r="G4574" s="29"/>
      <c r="H4574" s="35"/>
    </row>
    <row r="4575" spans="1:8" x14ac:dyDescent="0.2">
      <c r="A4575"/>
      <c r="B4575"/>
      <c r="C4575"/>
      <c r="D4575"/>
      <c r="E4575"/>
      <c r="F4575" s="29"/>
      <c r="G4575" s="29"/>
      <c r="H4575" s="35"/>
    </row>
    <row r="4576" spans="1:8" x14ac:dyDescent="0.2">
      <c r="A4576"/>
      <c r="B4576"/>
      <c r="C4576"/>
      <c r="D4576"/>
      <c r="E4576"/>
      <c r="F4576" s="29"/>
      <c r="G4576" s="29"/>
      <c r="H4576" s="35"/>
    </row>
    <row r="4577" spans="1:8" x14ac:dyDescent="0.2">
      <c r="A4577"/>
      <c r="B4577"/>
      <c r="C4577"/>
      <c r="D4577"/>
      <c r="E4577"/>
      <c r="F4577" s="29"/>
      <c r="G4577" s="29"/>
      <c r="H4577" s="35"/>
    </row>
    <row r="4578" spans="1:8" x14ac:dyDescent="0.2">
      <c r="A4578"/>
      <c r="B4578"/>
      <c r="C4578"/>
      <c r="D4578"/>
      <c r="E4578"/>
      <c r="F4578" s="29"/>
      <c r="G4578" s="29"/>
      <c r="H4578" s="35"/>
    </row>
    <row r="4579" spans="1:8" x14ac:dyDescent="0.2">
      <c r="A4579"/>
      <c r="B4579"/>
      <c r="C4579"/>
      <c r="D4579"/>
      <c r="E4579"/>
      <c r="F4579" s="29"/>
      <c r="G4579" s="29"/>
      <c r="H4579" s="35"/>
    </row>
    <row r="4580" spans="1:8" x14ac:dyDescent="0.2">
      <c r="A4580"/>
      <c r="B4580"/>
      <c r="C4580"/>
      <c r="D4580"/>
      <c r="E4580"/>
      <c r="F4580" s="29"/>
      <c r="G4580" s="29"/>
      <c r="H4580" s="35"/>
    </row>
    <row r="4581" spans="1:8" x14ac:dyDescent="0.2">
      <c r="A4581"/>
      <c r="B4581"/>
      <c r="C4581"/>
      <c r="D4581"/>
      <c r="E4581"/>
      <c r="F4581" s="29"/>
      <c r="G4581" s="29"/>
      <c r="H4581" s="35"/>
    </row>
    <row r="4582" spans="1:8" x14ac:dyDescent="0.2">
      <c r="A4582"/>
      <c r="B4582"/>
      <c r="C4582"/>
      <c r="D4582"/>
      <c r="E4582"/>
      <c r="F4582" s="29"/>
      <c r="G4582" s="29"/>
      <c r="H4582" s="35"/>
    </row>
    <row r="4583" spans="1:8" x14ac:dyDescent="0.2">
      <c r="A4583"/>
      <c r="B4583"/>
      <c r="C4583"/>
      <c r="D4583"/>
      <c r="E4583"/>
      <c r="F4583" s="29"/>
      <c r="G4583" s="29"/>
      <c r="H4583" s="35"/>
    </row>
    <row r="4584" spans="1:8" x14ac:dyDescent="0.2">
      <c r="A4584"/>
      <c r="B4584"/>
      <c r="C4584"/>
      <c r="D4584"/>
      <c r="E4584"/>
      <c r="F4584" s="29"/>
      <c r="G4584" s="29"/>
      <c r="H4584" s="35"/>
    </row>
    <row r="4585" spans="1:8" x14ac:dyDescent="0.2">
      <c r="A4585"/>
      <c r="B4585"/>
      <c r="C4585"/>
      <c r="D4585"/>
      <c r="E4585"/>
      <c r="F4585" s="29"/>
      <c r="G4585" s="29"/>
      <c r="H4585" s="35"/>
    </row>
    <row r="4586" spans="1:8" x14ac:dyDescent="0.2">
      <c r="A4586"/>
      <c r="B4586"/>
      <c r="C4586"/>
      <c r="D4586"/>
      <c r="E4586"/>
      <c r="F4586" s="29"/>
      <c r="G4586" s="29"/>
      <c r="H4586" s="35"/>
    </row>
    <row r="4587" spans="1:8" x14ac:dyDescent="0.2">
      <c r="A4587"/>
      <c r="B4587"/>
      <c r="C4587"/>
      <c r="D4587"/>
      <c r="E4587"/>
      <c r="F4587" s="29"/>
      <c r="G4587" s="29"/>
      <c r="H4587" s="35"/>
    </row>
    <row r="4588" spans="1:8" x14ac:dyDescent="0.2">
      <c r="A4588"/>
      <c r="B4588"/>
      <c r="C4588"/>
      <c r="D4588"/>
      <c r="E4588"/>
      <c r="F4588" s="29"/>
      <c r="G4588" s="29"/>
      <c r="H4588" s="35"/>
    </row>
    <row r="4589" spans="1:8" x14ac:dyDescent="0.2">
      <c r="A4589"/>
      <c r="B4589"/>
      <c r="C4589"/>
      <c r="D4589"/>
      <c r="E4589"/>
      <c r="F4589" s="29"/>
      <c r="G4589" s="29"/>
      <c r="H4589" s="35"/>
    </row>
    <row r="4590" spans="1:8" x14ac:dyDescent="0.2">
      <c r="A4590"/>
      <c r="B4590"/>
      <c r="C4590"/>
      <c r="D4590"/>
      <c r="E4590"/>
      <c r="F4590" s="29"/>
      <c r="G4590" s="29"/>
      <c r="H4590" s="35"/>
    </row>
    <row r="4591" spans="1:8" x14ac:dyDescent="0.2">
      <c r="A4591"/>
      <c r="B4591"/>
      <c r="C4591"/>
      <c r="D4591"/>
      <c r="E4591"/>
      <c r="F4591" s="29"/>
      <c r="G4591" s="29"/>
      <c r="H4591" s="35"/>
    </row>
    <row r="4592" spans="1:8" x14ac:dyDescent="0.2">
      <c r="A4592"/>
      <c r="B4592"/>
      <c r="C4592"/>
      <c r="D4592"/>
      <c r="E4592"/>
      <c r="F4592" s="29"/>
      <c r="G4592" s="29"/>
      <c r="H4592" s="35"/>
    </row>
    <row r="4593" spans="1:8" x14ac:dyDescent="0.2">
      <c r="A4593"/>
      <c r="B4593"/>
      <c r="C4593"/>
      <c r="D4593"/>
      <c r="E4593"/>
      <c r="F4593" s="29"/>
      <c r="G4593" s="29"/>
      <c r="H4593" s="35"/>
    </row>
    <row r="4594" spans="1:8" x14ac:dyDescent="0.2">
      <c r="A4594"/>
      <c r="B4594"/>
      <c r="C4594"/>
      <c r="D4594"/>
      <c r="E4594"/>
      <c r="F4594" s="29"/>
      <c r="G4594" s="29"/>
      <c r="H4594" s="35"/>
    </row>
    <row r="4595" spans="1:8" x14ac:dyDescent="0.2">
      <c r="A4595"/>
      <c r="B4595"/>
      <c r="C4595"/>
      <c r="D4595"/>
      <c r="E4595"/>
      <c r="F4595" s="29"/>
      <c r="G4595" s="29"/>
      <c r="H4595" s="35"/>
    </row>
    <row r="4596" spans="1:8" x14ac:dyDescent="0.2">
      <c r="A4596"/>
      <c r="B4596"/>
      <c r="C4596"/>
      <c r="D4596"/>
      <c r="E4596"/>
      <c r="F4596" s="29"/>
      <c r="G4596" s="29"/>
      <c r="H4596" s="35"/>
    </row>
    <row r="4597" spans="1:8" x14ac:dyDescent="0.2">
      <c r="A4597"/>
      <c r="B4597"/>
      <c r="C4597"/>
      <c r="D4597"/>
      <c r="E4597"/>
      <c r="F4597" s="29"/>
      <c r="G4597" s="29"/>
      <c r="H4597" s="35"/>
    </row>
    <row r="4598" spans="1:8" x14ac:dyDescent="0.2">
      <c r="A4598"/>
      <c r="B4598"/>
      <c r="C4598"/>
      <c r="D4598"/>
      <c r="E4598"/>
      <c r="F4598" s="29"/>
      <c r="G4598" s="29"/>
      <c r="H4598" s="35"/>
    </row>
    <row r="4599" spans="1:8" x14ac:dyDescent="0.2">
      <c r="A4599"/>
      <c r="B4599"/>
      <c r="C4599"/>
      <c r="D4599"/>
      <c r="E4599"/>
      <c r="F4599" s="29"/>
      <c r="G4599" s="29"/>
      <c r="H4599" s="35"/>
    </row>
    <row r="4600" spans="1:8" x14ac:dyDescent="0.2">
      <c r="A4600"/>
      <c r="B4600"/>
      <c r="C4600"/>
      <c r="D4600"/>
      <c r="E4600"/>
      <c r="F4600" s="29"/>
      <c r="G4600" s="29"/>
      <c r="H4600" s="35"/>
    </row>
    <row r="4601" spans="1:8" x14ac:dyDescent="0.2">
      <c r="A4601"/>
      <c r="B4601"/>
      <c r="C4601"/>
      <c r="D4601"/>
      <c r="E4601"/>
      <c r="F4601" s="29"/>
      <c r="G4601" s="29"/>
      <c r="H4601" s="35"/>
    </row>
    <row r="4602" spans="1:8" x14ac:dyDescent="0.2">
      <c r="A4602"/>
      <c r="B4602"/>
      <c r="C4602"/>
      <c r="D4602"/>
      <c r="E4602"/>
      <c r="F4602" s="29"/>
      <c r="G4602" s="29"/>
      <c r="H4602" s="35"/>
    </row>
    <row r="4603" spans="1:8" x14ac:dyDescent="0.2">
      <c r="A4603"/>
      <c r="B4603"/>
      <c r="C4603"/>
      <c r="D4603"/>
      <c r="E4603"/>
      <c r="F4603" s="29"/>
      <c r="G4603" s="29"/>
      <c r="H4603" s="35"/>
    </row>
    <row r="4604" spans="1:8" x14ac:dyDescent="0.2">
      <c r="A4604"/>
      <c r="B4604"/>
      <c r="C4604"/>
      <c r="D4604"/>
      <c r="E4604"/>
      <c r="F4604" s="29"/>
      <c r="G4604" s="29"/>
      <c r="H4604" s="35"/>
    </row>
    <row r="4605" spans="1:8" x14ac:dyDescent="0.2">
      <c r="A4605"/>
      <c r="B4605"/>
      <c r="C4605"/>
      <c r="D4605"/>
      <c r="E4605"/>
      <c r="F4605" s="29"/>
      <c r="G4605" s="29"/>
      <c r="H4605" s="35"/>
    </row>
    <row r="4606" spans="1:8" x14ac:dyDescent="0.2">
      <c r="A4606"/>
      <c r="B4606"/>
      <c r="C4606"/>
      <c r="D4606"/>
      <c r="E4606"/>
      <c r="F4606" s="29"/>
      <c r="G4606" s="29"/>
      <c r="H4606" s="35"/>
    </row>
    <row r="4607" spans="1:8" x14ac:dyDescent="0.2">
      <c r="A4607"/>
      <c r="B4607"/>
      <c r="C4607"/>
      <c r="D4607"/>
      <c r="E4607"/>
      <c r="F4607" s="29"/>
      <c r="G4607" s="29"/>
      <c r="H4607" s="35"/>
    </row>
    <row r="4608" spans="1:8" x14ac:dyDescent="0.2">
      <c r="A4608"/>
      <c r="B4608"/>
      <c r="C4608"/>
      <c r="D4608"/>
      <c r="E4608"/>
      <c r="F4608" s="29"/>
      <c r="G4608" s="29"/>
      <c r="H4608" s="35"/>
    </row>
    <row r="4609" spans="1:8" x14ac:dyDescent="0.2">
      <c r="A4609"/>
      <c r="B4609"/>
      <c r="C4609"/>
      <c r="D4609"/>
      <c r="E4609"/>
      <c r="F4609" s="29"/>
      <c r="G4609" s="29"/>
      <c r="H4609" s="35"/>
    </row>
    <row r="4610" spans="1:8" x14ac:dyDescent="0.2">
      <c r="A4610"/>
      <c r="B4610"/>
      <c r="C4610"/>
      <c r="D4610"/>
      <c r="E4610"/>
      <c r="F4610" s="29"/>
      <c r="G4610" s="29"/>
      <c r="H4610" s="35"/>
    </row>
    <row r="4611" spans="1:8" x14ac:dyDescent="0.2">
      <c r="A4611"/>
      <c r="B4611"/>
      <c r="C4611"/>
      <c r="D4611"/>
      <c r="E4611"/>
      <c r="F4611" s="29"/>
      <c r="G4611" s="29"/>
      <c r="H4611" s="35"/>
    </row>
    <row r="4612" spans="1:8" x14ac:dyDescent="0.2">
      <c r="A4612"/>
      <c r="B4612"/>
      <c r="C4612"/>
      <c r="D4612"/>
      <c r="E4612"/>
      <c r="F4612" s="29"/>
      <c r="G4612" s="29"/>
      <c r="H4612" s="35"/>
    </row>
    <row r="4613" spans="1:8" x14ac:dyDescent="0.2">
      <c r="A4613"/>
      <c r="B4613"/>
      <c r="C4613"/>
      <c r="D4613"/>
      <c r="E4613"/>
      <c r="F4613" s="29"/>
      <c r="G4613" s="29"/>
      <c r="H4613" s="35"/>
    </row>
    <row r="4614" spans="1:8" x14ac:dyDescent="0.2">
      <c r="A4614"/>
      <c r="B4614"/>
      <c r="C4614"/>
      <c r="D4614"/>
      <c r="E4614"/>
      <c r="F4614" s="29"/>
      <c r="G4614" s="29"/>
      <c r="H4614" s="35"/>
    </row>
    <row r="4615" spans="1:8" x14ac:dyDescent="0.2">
      <c r="A4615"/>
      <c r="B4615"/>
      <c r="C4615"/>
      <c r="D4615"/>
      <c r="E4615"/>
      <c r="F4615" s="29"/>
      <c r="G4615" s="29"/>
      <c r="H4615" s="35"/>
    </row>
    <row r="4616" spans="1:8" x14ac:dyDescent="0.2">
      <c r="A4616"/>
      <c r="B4616"/>
      <c r="C4616"/>
      <c r="D4616"/>
      <c r="E4616"/>
      <c r="F4616" s="29"/>
      <c r="G4616" s="29"/>
      <c r="H4616" s="35"/>
    </row>
    <row r="4617" spans="1:8" x14ac:dyDescent="0.2">
      <c r="A4617"/>
      <c r="B4617"/>
      <c r="C4617"/>
      <c r="D4617"/>
      <c r="E4617"/>
      <c r="F4617" s="29"/>
      <c r="G4617" s="29"/>
      <c r="H4617" s="35"/>
    </row>
    <row r="4618" spans="1:8" x14ac:dyDescent="0.2">
      <c r="A4618"/>
      <c r="B4618"/>
      <c r="C4618"/>
      <c r="D4618"/>
      <c r="E4618"/>
      <c r="F4618" s="29"/>
      <c r="G4618" s="29"/>
      <c r="H4618" s="35"/>
    </row>
    <row r="4619" spans="1:8" x14ac:dyDescent="0.2">
      <c r="A4619"/>
      <c r="B4619"/>
      <c r="C4619"/>
      <c r="D4619"/>
      <c r="E4619"/>
      <c r="F4619" s="29"/>
      <c r="G4619" s="29"/>
      <c r="H4619" s="35"/>
    </row>
    <row r="4620" spans="1:8" x14ac:dyDescent="0.2">
      <c r="A4620"/>
      <c r="B4620"/>
      <c r="C4620"/>
      <c r="D4620"/>
      <c r="E4620"/>
      <c r="F4620" s="29"/>
      <c r="G4620" s="29"/>
      <c r="H4620" s="35"/>
    </row>
    <row r="4621" spans="1:8" x14ac:dyDescent="0.2">
      <c r="A4621"/>
      <c r="B4621"/>
      <c r="C4621"/>
      <c r="D4621"/>
      <c r="E4621"/>
      <c r="F4621" s="29"/>
      <c r="G4621" s="29"/>
      <c r="H4621" s="35"/>
    </row>
    <row r="4622" spans="1:8" x14ac:dyDescent="0.2">
      <c r="A4622"/>
      <c r="B4622"/>
      <c r="C4622"/>
      <c r="D4622"/>
      <c r="E4622"/>
      <c r="F4622" s="29"/>
      <c r="G4622" s="29"/>
      <c r="H4622" s="35"/>
    </row>
    <row r="4623" spans="1:8" x14ac:dyDescent="0.2">
      <c r="A4623"/>
      <c r="B4623"/>
      <c r="C4623"/>
      <c r="D4623"/>
      <c r="E4623"/>
      <c r="F4623" s="29"/>
      <c r="G4623" s="29"/>
      <c r="H4623" s="35"/>
    </row>
    <row r="4624" spans="1:8" x14ac:dyDescent="0.2">
      <c r="A4624"/>
      <c r="B4624"/>
      <c r="C4624"/>
      <c r="D4624"/>
      <c r="E4624"/>
      <c r="F4624" s="29"/>
      <c r="G4624" s="29"/>
      <c r="H4624" s="35"/>
    </row>
    <row r="4625" spans="1:8" x14ac:dyDescent="0.2">
      <c r="A4625"/>
      <c r="B4625"/>
      <c r="C4625"/>
      <c r="D4625"/>
      <c r="E4625"/>
      <c r="F4625" s="29"/>
      <c r="G4625" s="29"/>
      <c r="H4625" s="35"/>
    </row>
    <row r="4626" spans="1:8" x14ac:dyDescent="0.2">
      <c r="A4626"/>
      <c r="B4626"/>
      <c r="C4626"/>
      <c r="D4626"/>
      <c r="E4626"/>
      <c r="F4626" s="29"/>
      <c r="G4626" s="29"/>
      <c r="H4626" s="35"/>
    </row>
    <row r="4627" spans="1:8" x14ac:dyDescent="0.2">
      <c r="A4627"/>
      <c r="B4627"/>
      <c r="C4627"/>
      <c r="D4627"/>
      <c r="E4627"/>
      <c r="F4627" s="29"/>
      <c r="G4627" s="29"/>
      <c r="H4627" s="35"/>
    </row>
    <row r="4628" spans="1:8" x14ac:dyDescent="0.2">
      <c r="A4628"/>
      <c r="B4628"/>
      <c r="C4628"/>
      <c r="D4628"/>
      <c r="E4628"/>
      <c r="F4628" s="29"/>
      <c r="G4628" s="29"/>
      <c r="H4628" s="35"/>
    </row>
    <row r="4629" spans="1:8" x14ac:dyDescent="0.2">
      <c r="A4629"/>
      <c r="B4629"/>
      <c r="C4629"/>
      <c r="D4629"/>
      <c r="E4629"/>
      <c r="F4629" s="29"/>
      <c r="G4629" s="29"/>
      <c r="H4629" s="35"/>
    </row>
    <row r="4630" spans="1:8" x14ac:dyDescent="0.2">
      <c r="A4630"/>
      <c r="B4630"/>
      <c r="C4630"/>
      <c r="D4630"/>
      <c r="E4630"/>
      <c r="F4630" s="29"/>
      <c r="G4630" s="29"/>
      <c r="H4630" s="35"/>
    </row>
    <row r="4631" spans="1:8" x14ac:dyDescent="0.2">
      <c r="A4631"/>
      <c r="B4631"/>
      <c r="C4631"/>
      <c r="D4631"/>
      <c r="E4631"/>
      <c r="F4631" s="29"/>
      <c r="G4631" s="29"/>
      <c r="H4631" s="35"/>
    </row>
    <row r="4632" spans="1:8" x14ac:dyDescent="0.2">
      <c r="A4632"/>
      <c r="B4632"/>
      <c r="C4632"/>
      <c r="D4632"/>
      <c r="E4632"/>
      <c r="F4632" s="29"/>
      <c r="G4632" s="29"/>
      <c r="H4632" s="35"/>
    </row>
    <row r="4633" spans="1:8" x14ac:dyDescent="0.2">
      <c r="A4633"/>
      <c r="B4633"/>
      <c r="C4633"/>
      <c r="D4633"/>
      <c r="E4633"/>
      <c r="F4633" s="29"/>
      <c r="G4633" s="29"/>
      <c r="H4633" s="35"/>
    </row>
    <row r="4634" spans="1:8" x14ac:dyDescent="0.2">
      <c r="A4634"/>
      <c r="B4634"/>
      <c r="C4634"/>
      <c r="D4634"/>
      <c r="E4634"/>
      <c r="F4634" s="29"/>
      <c r="G4634" s="29"/>
      <c r="H4634" s="35"/>
    </row>
    <row r="4635" spans="1:8" x14ac:dyDescent="0.2">
      <c r="A4635"/>
      <c r="B4635"/>
      <c r="C4635"/>
      <c r="D4635"/>
      <c r="E4635"/>
      <c r="F4635" s="29"/>
      <c r="G4635" s="29"/>
      <c r="H4635" s="35"/>
    </row>
    <row r="4636" spans="1:8" x14ac:dyDescent="0.2">
      <c r="A4636"/>
      <c r="B4636"/>
      <c r="C4636"/>
      <c r="D4636"/>
      <c r="E4636"/>
      <c r="F4636" s="29"/>
      <c r="G4636" s="29"/>
      <c r="H4636" s="35"/>
    </row>
    <row r="4637" spans="1:8" x14ac:dyDescent="0.2">
      <c r="A4637"/>
      <c r="B4637"/>
      <c r="C4637"/>
      <c r="D4637"/>
      <c r="E4637"/>
      <c r="F4637" s="29"/>
      <c r="G4637" s="29"/>
      <c r="H4637" s="35"/>
    </row>
    <row r="4638" spans="1:8" x14ac:dyDescent="0.2">
      <c r="A4638"/>
      <c r="B4638"/>
      <c r="C4638"/>
      <c r="D4638"/>
      <c r="E4638"/>
      <c r="F4638" s="29"/>
      <c r="G4638" s="29"/>
      <c r="H4638" s="35"/>
    </row>
    <row r="4639" spans="1:8" x14ac:dyDescent="0.2">
      <c r="A4639"/>
      <c r="B4639"/>
      <c r="C4639"/>
      <c r="D4639"/>
      <c r="E4639"/>
      <c r="F4639" s="29"/>
      <c r="G4639" s="29"/>
      <c r="H4639" s="35"/>
    </row>
    <row r="4640" spans="1:8" x14ac:dyDescent="0.2">
      <c r="A4640"/>
      <c r="B4640"/>
      <c r="C4640"/>
      <c r="D4640"/>
      <c r="E4640"/>
      <c r="F4640" s="29"/>
      <c r="G4640" s="29"/>
      <c r="H4640" s="35"/>
    </row>
    <row r="4641" spans="1:8" x14ac:dyDescent="0.2">
      <c r="A4641"/>
      <c r="B4641"/>
      <c r="C4641"/>
      <c r="D4641"/>
      <c r="E4641"/>
      <c r="F4641" s="29"/>
      <c r="G4641" s="29"/>
      <c r="H4641" s="35"/>
    </row>
    <row r="4642" spans="1:8" x14ac:dyDescent="0.2">
      <c r="A4642"/>
      <c r="B4642"/>
      <c r="C4642"/>
      <c r="D4642"/>
      <c r="E4642"/>
      <c r="F4642" s="29"/>
      <c r="G4642" s="29"/>
      <c r="H4642" s="35"/>
    </row>
    <row r="4643" spans="1:8" x14ac:dyDescent="0.2">
      <c r="A4643"/>
      <c r="B4643"/>
      <c r="C4643"/>
      <c r="D4643"/>
      <c r="E4643"/>
      <c r="F4643" s="29"/>
      <c r="G4643" s="29"/>
      <c r="H4643" s="35"/>
    </row>
    <row r="4644" spans="1:8" x14ac:dyDescent="0.2">
      <c r="A4644"/>
      <c r="B4644"/>
      <c r="C4644"/>
      <c r="D4644"/>
      <c r="E4644"/>
      <c r="F4644" s="29"/>
      <c r="G4644" s="29"/>
      <c r="H4644" s="35"/>
    </row>
    <row r="4645" spans="1:8" x14ac:dyDescent="0.2">
      <c r="A4645"/>
      <c r="B4645"/>
      <c r="C4645"/>
      <c r="D4645"/>
      <c r="E4645"/>
      <c r="F4645" s="29"/>
      <c r="G4645" s="29"/>
      <c r="H4645" s="35"/>
    </row>
    <row r="4646" spans="1:8" x14ac:dyDescent="0.2">
      <c r="A4646"/>
      <c r="B4646"/>
      <c r="C4646"/>
      <c r="D4646"/>
      <c r="E4646"/>
      <c r="F4646" s="29"/>
      <c r="G4646" s="29"/>
      <c r="H4646" s="35"/>
    </row>
    <row r="4647" spans="1:8" x14ac:dyDescent="0.2">
      <c r="A4647"/>
      <c r="B4647"/>
      <c r="C4647"/>
      <c r="D4647"/>
      <c r="E4647"/>
      <c r="F4647" s="29"/>
      <c r="G4647" s="29"/>
      <c r="H4647" s="35"/>
    </row>
    <row r="4648" spans="1:8" x14ac:dyDescent="0.2">
      <c r="A4648"/>
      <c r="B4648"/>
      <c r="C4648"/>
      <c r="D4648"/>
      <c r="E4648"/>
      <c r="F4648" s="29"/>
      <c r="G4648" s="29"/>
      <c r="H4648" s="35"/>
    </row>
    <row r="4649" spans="1:8" x14ac:dyDescent="0.2">
      <c r="A4649"/>
      <c r="B4649"/>
      <c r="C4649"/>
      <c r="D4649"/>
      <c r="E4649"/>
      <c r="F4649" s="29"/>
      <c r="G4649" s="29"/>
      <c r="H4649" s="35"/>
    </row>
    <row r="4650" spans="1:8" x14ac:dyDescent="0.2">
      <c r="A4650"/>
      <c r="B4650"/>
      <c r="C4650"/>
      <c r="D4650"/>
      <c r="E4650"/>
      <c r="F4650" s="29"/>
      <c r="G4650" s="29"/>
      <c r="H4650" s="35"/>
    </row>
    <row r="4651" spans="1:8" x14ac:dyDescent="0.2">
      <c r="A4651"/>
      <c r="B4651"/>
      <c r="C4651"/>
      <c r="D4651"/>
      <c r="E4651"/>
      <c r="F4651" s="29"/>
      <c r="G4651" s="29"/>
      <c r="H4651" s="35"/>
    </row>
    <row r="4652" spans="1:8" x14ac:dyDescent="0.2">
      <c r="A4652"/>
      <c r="B4652"/>
      <c r="C4652"/>
      <c r="D4652"/>
      <c r="E4652"/>
      <c r="F4652" s="29"/>
      <c r="G4652" s="29"/>
      <c r="H4652" s="35"/>
    </row>
    <row r="4653" spans="1:8" x14ac:dyDescent="0.2">
      <c r="A4653"/>
      <c r="B4653"/>
      <c r="C4653"/>
      <c r="D4653"/>
      <c r="E4653"/>
      <c r="F4653" s="29"/>
      <c r="G4653" s="29"/>
      <c r="H4653" s="35"/>
    </row>
    <row r="4654" spans="1:8" x14ac:dyDescent="0.2">
      <c r="A4654"/>
      <c r="B4654"/>
      <c r="C4654"/>
      <c r="D4654"/>
      <c r="E4654"/>
      <c r="F4654" s="29"/>
      <c r="G4654" s="29"/>
      <c r="H4654" s="35"/>
    </row>
    <row r="4655" spans="1:8" x14ac:dyDescent="0.2">
      <c r="A4655"/>
      <c r="B4655"/>
      <c r="C4655"/>
      <c r="D4655"/>
      <c r="E4655"/>
      <c r="F4655" s="29"/>
      <c r="G4655" s="29"/>
      <c r="H4655" s="35"/>
    </row>
    <row r="4656" spans="1:8" x14ac:dyDescent="0.2">
      <c r="A4656"/>
      <c r="B4656"/>
      <c r="C4656"/>
      <c r="D4656"/>
      <c r="E4656"/>
      <c r="F4656" s="29"/>
      <c r="G4656" s="29"/>
      <c r="H4656" s="35"/>
    </row>
    <row r="4657" spans="1:8" x14ac:dyDescent="0.2">
      <c r="A4657"/>
      <c r="B4657"/>
      <c r="C4657"/>
      <c r="D4657"/>
      <c r="E4657"/>
      <c r="F4657" s="29"/>
      <c r="G4657" s="29"/>
      <c r="H4657" s="35"/>
    </row>
    <row r="4658" spans="1:8" x14ac:dyDescent="0.2">
      <c r="A4658"/>
      <c r="B4658"/>
      <c r="C4658"/>
      <c r="D4658"/>
      <c r="E4658"/>
      <c r="F4658" s="29"/>
      <c r="G4658" s="29"/>
      <c r="H4658" s="35"/>
    </row>
    <row r="4659" spans="1:8" x14ac:dyDescent="0.2">
      <c r="A4659"/>
      <c r="B4659"/>
      <c r="C4659"/>
      <c r="D4659"/>
      <c r="E4659"/>
      <c r="F4659" s="29"/>
      <c r="G4659" s="29"/>
      <c r="H4659" s="35"/>
    </row>
    <row r="4660" spans="1:8" x14ac:dyDescent="0.2">
      <c r="A4660"/>
      <c r="B4660"/>
      <c r="C4660"/>
      <c r="D4660"/>
      <c r="E4660"/>
      <c r="F4660" s="29"/>
      <c r="G4660" s="29"/>
      <c r="H4660" s="35"/>
    </row>
    <row r="4661" spans="1:8" x14ac:dyDescent="0.2">
      <c r="A4661"/>
      <c r="B4661"/>
      <c r="C4661"/>
      <c r="D4661"/>
      <c r="E4661"/>
      <c r="F4661" s="29"/>
      <c r="G4661" s="29"/>
      <c r="H4661" s="35"/>
    </row>
    <row r="4662" spans="1:8" x14ac:dyDescent="0.2">
      <c r="A4662"/>
      <c r="B4662"/>
      <c r="C4662"/>
      <c r="D4662"/>
      <c r="E4662"/>
      <c r="F4662" s="29"/>
      <c r="G4662" s="29"/>
      <c r="H4662" s="35"/>
    </row>
    <row r="4663" spans="1:8" x14ac:dyDescent="0.2">
      <c r="A4663"/>
      <c r="B4663"/>
      <c r="C4663"/>
      <c r="D4663"/>
      <c r="E4663"/>
      <c r="F4663" s="29"/>
      <c r="G4663" s="29"/>
      <c r="H4663" s="35"/>
    </row>
    <row r="4664" spans="1:8" x14ac:dyDescent="0.2">
      <c r="A4664"/>
      <c r="B4664"/>
      <c r="C4664"/>
      <c r="D4664"/>
      <c r="E4664"/>
      <c r="F4664" s="29"/>
      <c r="G4664" s="29"/>
      <c r="H4664" s="35"/>
    </row>
    <row r="4665" spans="1:8" x14ac:dyDescent="0.2">
      <c r="A4665"/>
      <c r="B4665"/>
      <c r="C4665"/>
      <c r="D4665"/>
      <c r="E4665"/>
      <c r="F4665" s="29"/>
      <c r="G4665" s="29"/>
      <c r="H4665" s="35"/>
    </row>
    <row r="4666" spans="1:8" x14ac:dyDescent="0.2">
      <c r="A4666"/>
      <c r="B4666"/>
      <c r="C4666"/>
      <c r="D4666"/>
      <c r="E4666"/>
      <c r="F4666" s="29"/>
      <c r="G4666" s="29"/>
      <c r="H4666" s="35"/>
    </row>
    <row r="4667" spans="1:8" x14ac:dyDescent="0.2">
      <c r="A4667"/>
      <c r="B4667"/>
      <c r="C4667"/>
      <c r="D4667"/>
      <c r="E4667"/>
      <c r="F4667" s="29"/>
      <c r="G4667" s="29"/>
      <c r="H4667" s="35"/>
    </row>
    <row r="4668" spans="1:8" x14ac:dyDescent="0.2">
      <c r="A4668"/>
      <c r="B4668"/>
      <c r="C4668"/>
      <c r="D4668"/>
      <c r="E4668"/>
      <c r="F4668" s="29"/>
      <c r="G4668" s="29"/>
      <c r="H4668" s="35"/>
    </row>
    <row r="4669" spans="1:8" x14ac:dyDescent="0.2">
      <c r="A4669"/>
      <c r="B4669"/>
      <c r="C4669"/>
      <c r="D4669"/>
      <c r="E4669"/>
      <c r="F4669" s="29"/>
      <c r="G4669" s="29"/>
      <c r="H4669" s="35"/>
    </row>
    <row r="4670" spans="1:8" x14ac:dyDescent="0.2">
      <c r="A4670"/>
      <c r="B4670"/>
      <c r="C4670"/>
      <c r="D4670"/>
      <c r="E4670"/>
      <c r="F4670" s="29"/>
      <c r="G4670" s="29"/>
      <c r="H4670" s="35"/>
    </row>
    <row r="4671" spans="1:8" x14ac:dyDescent="0.2">
      <c r="A4671"/>
      <c r="B4671"/>
      <c r="C4671"/>
      <c r="D4671"/>
      <c r="E4671"/>
      <c r="F4671" s="29"/>
      <c r="G4671" s="29"/>
      <c r="H4671" s="35"/>
    </row>
    <row r="4672" spans="1:8" x14ac:dyDescent="0.2">
      <c r="A4672"/>
      <c r="B4672"/>
      <c r="C4672"/>
      <c r="D4672"/>
      <c r="E4672"/>
      <c r="F4672" s="29"/>
      <c r="G4672" s="29"/>
      <c r="H4672" s="35"/>
    </row>
    <row r="4673" spans="1:8" x14ac:dyDescent="0.2">
      <c r="A4673"/>
      <c r="B4673"/>
      <c r="C4673"/>
      <c r="D4673"/>
      <c r="E4673"/>
      <c r="F4673" s="29"/>
      <c r="G4673" s="29"/>
      <c r="H4673" s="35"/>
    </row>
    <row r="4674" spans="1:8" x14ac:dyDescent="0.2">
      <c r="A4674"/>
      <c r="B4674"/>
      <c r="C4674"/>
      <c r="D4674"/>
      <c r="E4674"/>
      <c r="F4674" s="29"/>
      <c r="G4674" s="29"/>
      <c r="H4674" s="35"/>
    </row>
    <row r="4675" spans="1:8" x14ac:dyDescent="0.2">
      <c r="A4675"/>
      <c r="B4675"/>
      <c r="C4675"/>
      <c r="D4675"/>
      <c r="E4675"/>
      <c r="F4675" s="29"/>
      <c r="G4675" s="29"/>
      <c r="H4675" s="35"/>
    </row>
    <row r="4676" spans="1:8" x14ac:dyDescent="0.2">
      <c r="A4676"/>
      <c r="B4676"/>
      <c r="C4676"/>
      <c r="D4676"/>
      <c r="E4676"/>
      <c r="F4676" s="29"/>
      <c r="G4676" s="29"/>
      <c r="H4676" s="35"/>
    </row>
    <row r="4677" spans="1:8" x14ac:dyDescent="0.2">
      <c r="A4677"/>
      <c r="B4677"/>
      <c r="C4677"/>
      <c r="D4677"/>
      <c r="E4677"/>
      <c r="F4677" s="29"/>
      <c r="G4677" s="29"/>
      <c r="H4677" s="35"/>
    </row>
    <row r="4678" spans="1:8" x14ac:dyDescent="0.2">
      <c r="A4678"/>
      <c r="B4678"/>
      <c r="C4678"/>
      <c r="D4678"/>
      <c r="E4678"/>
      <c r="F4678" s="29"/>
      <c r="G4678" s="29"/>
      <c r="H4678" s="35"/>
    </row>
    <row r="4679" spans="1:8" x14ac:dyDescent="0.2">
      <c r="A4679"/>
      <c r="B4679"/>
      <c r="C4679"/>
      <c r="D4679"/>
      <c r="E4679"/>
      <c r="F4679" s="29"/>
      <c r="G4679" s="29"/>
      <c r="H4679" s="35"/>
    </row>
    <row r="4680" spans="1:8" x14ac:dyDescent="0.2">
      <c r="A4680"/>
      <c r="B4680"/>
      <c r="C4680"/>
      <c r="D4680"/>
      <c r="E4680"/>
      <c r="F4680" s="29"/>
      <c r="G4680" s="29"/>
      <c r="H4680" s="35"/>
    </row>
    <row r="4681" spans="1:8" x14ac:dyDescent="0.2">
      <c r="A4681"/>
      <c r="B4681"/>
      <c r="C4681"/>
      <c r="D4681"/>
      <c r="E4681"/>
      <c r="F4681" s="29"/>
      <c r="G4681" s="29"/>
      <c r="H4681" s="35"/>
    </row>
    <row r="4682" spans="1:8" x14ac:dyDescent="0.2">
      <c r="A4682"/>
      <c r="B4682"/>
      <c r="C4682"/>
      <c r="D4682"/>
      <c r="E4682"/>
      <c r="F4682" s="29"/>
      <c r="G4682" s="29"/>
      <c r="H4682" s="35"/>
    </row>
    <row r="4683" spans="1:8" x14ac:dyDescent="0.2">
      <c r="A4683"/>
      <c r="B4683"/>
      <c r="C4683"/>
      <c r="D4683"/>
      <c r="E4683"/>
      <c r="F4683" s="29"/>
      <c r="G4683" s="29"/>
      <c r="H4683" s="35"/>
    </row>
    <row r="4684" spans="1:8" x14ac:dyDescent="0.2">
      <c r="A4684"/>
      <c r="B4684"/>
      <c r="C4684"/>
      <c r="D4684"/>
      <c r="E4684"/>
      <c r="F4684" s="29"/>
      <c r="G4684" s="29"/>
      <c r="H4684" s="35"/>
    </row>
    <row r="4685" spans="1:8" x14ac:dyDescent="0.2">
      <c r="A4685"/>
      <c r="B4685"/>
      <c r="C4685"/>
      <c r="D4685"/>
      <c r="E4685"/>
      <c r="F4685" s="29"/>
      <c r="G4685" s="29"/>
      <c r="H4685" s="35"/>
    </row>
    <row r="4686" spans="1:8" x14ac:dyDescent="0.2">
      <c r="A4686"/>
      <c r="B4686"/>
      <c r="C4686"/>
      <c r="D4686"/>
      <c r="E4686"/>
      <c r="F4686" s="29"/>
      <c r="G4686" s="29"/>
      <c r="H4686" s="35"/>
    </row>
    <row r="4687" spans="1:8" x14ac:dyDescent="0.2">
      <c r="A4687"/>
      <c r="B4687"/>
      <c r="C4687"/>
      <c r="D4687"/>
      <c r="E4687"/>
      <c r="F4687" s="29"/>
      <c r="G4687" s="29"/>
      <c r="H4687" s="35"/>
    </row>
    <row r="4688" spans="1:8" x14ac:dyDescent="0.2">
      <c r="A4688"/>
      <c r="B4688"/>
      <c r="C4688"/>
      <c r="D4688"/>
      <c r="E4688"/>
      <c r="F4688" s="29"/>
      <c r="G4688" s="29"/>
      <c r="H4688" s="35"/>
    </row>
    <row r="4689" spans="1:8" x14ac:dyDescent="0.2">
      <c r="A4689"/>
      <c r="B4689"/>
      <c r="C4689"/>
      <c r="D4689"/>
      <c r="E4689"/>
      <c r="F4689" s="29"/>
      <c r="G4689" s="29"/>
      <c r="H4689" s="35"/>
    </row>
    <row r="4690" spans="1:8" x14ac:dyDescent="0.2">
      <c r="A4690"/>
      <c r="B4690"/>
      <c r="C4690"/>
      <c r="D4690"/>
      <c r="E4690"/>
      <c r="F4690" s="29"/>
      <c r="G4690" s="29"/>
      <c r="H4690" s="35"/>
    </row>
    <row r="4691" spans="1:8" x14ac:dyDescent="0.2">
      <c r="A4691"/>
      <c r="B4691"/>
      <c r="C4691"/>
      <c r="D4691"/>
      <c r="E4691"/>
      <c r="F4691" s="29"/>
      <c r="G4691" s="29"/>
      <c r="H4691" s="35"/>
    </row>
    <row r="4692" spans="1:8" x14ac:dyDescent="0.2">
      <c r="A4692"/>
      <c r="B4692"/>
      <c r="C4692"/>
      <c r="D4692"/>
      <c r="E4692"/>
      <c r="F4692" s="29"/>
      <c r="G4692" s="29"/>
      <c r="H4692" s="35"/>
    </row>
    <row r="4693" spans="1:8" x14ac:dyDescent="0.2">
      <c r="A4693"/>
      <c r="B4693"/>
      <c r="C4693"/>
      <c r="D4693"/>
      <c r="E4693"/>
      <c r="F4693" s="29"/>
      <c r="G4693" s="29"/>
      <c r="H4693" s="35"/>
    </row>
    <row r="4694" spans="1:8" x14ac:dyDescent="0.2">
      <c r="A4694"/>
      <c r="B4694"/>
      <c r="C4694"/>
      <c r="D4694"/>
      <c r="E4694"/>
      <c r="F4694" s="29"/>
      <c r="G4694" s="29"/>
      <c r="H4694" s="35"/>
    </row>
    <row r="4695" spans="1:8" x14ac:dyDescent="0.2">
      <c r="A4695"/>
      <c r="B4695"/>
      <c r="C4695"/>
      <c r="D4695"/>
      <c r="E4695"/>
      <c r="F4695" s="29"/>
      <c r="G4695" s="29"/>
      <c r="H4695" s="35"/>
    </row>
    <row r="4696" spans="1:8" x14ac:dyDescent="0.2">
      <c r="A4696"/>
      <c r="B4696"/>
      <c r="C4696"/>
      <c r="D4696"/>
      <c r="E4696"/>
      <c r="F4696" s="29"/>
      <c r="G4696" s="29"/>
      <c r="H4696" s="35"/>
    </row>
    <row r="4697" spans="1:8" x14ac:dyDescent="0.2">
      <c r="A4697"/>
      <c r="B4697"/>
      <c r="C4697"/>
      <c r="D4697"/>
      <c r="E4697"/>
      <c r="F4697" s="29"/>
      <c r="G4697" s="29"/>
      <c r="H4697" s="35"/>
    </row>
    <row r="4698" spans="1:8" x14ac:dyDescent="0.2">
      <c r="A4698"/>
      <c r="B4698"/>
      <c r="C4698"/>
      <c r="D4698"/>
      <c r="E4698"/>
      <c r="F4698" s="29"/>
      <c r="G4698" s="29"/>
      <c r="H4698" s="35"/>
    </row>
    <row r="4699" spans="1:8" x14ac:dyDescent="0.2">
      <c r="A4699"/>
      <c r="B4699"/>
      <c r="C4699"/>
      <c r="D4699"/>
      <c r="E4699"/>
      <c r="F4699" s="29"/>
      <c r="G4699" s="29"/>
      <c r="H4699" s="35"/>
    </row>
    <row r="4700" spans="1:8" x14ac:dyDescent="0.2">
      <c r="A4700"/>
      <c r="B4700"/>
      <c r="C4700"/>
      <c r="D4700"/>
      <c r="E4700"/>
      <c r="F4700" s="29"/>
      <c r="G4700" s="29"/>
      <c r="H4700" s="35"/>
    </row>
    <row r="4701" spans="1:8" x14ac:dyDescent="0.2">
      <c r="A4701"/>
      <c r="B4701"/>
      <c r="C4701"/>
      <c r="D4701"/>
      <c r="E4701"/>
      <c r="F4701" s="29"/>
      <c r="G4701" s="29"/>
      <c r="H4701" s="35"/>
    </row>
    <row r="4702" spans="1:8" x14ac:dyDescent="0.2">
      <c r="A4702"/>
      <c r="B4702"/>
      <c r="C4702"/>
      <c r="D4702"/>
      <c r="E4702"/>
      <c r="F4702" s="29"/>
      <c r="G4702" s="29"/>
      <c r="H4702" s="35"/>
    </row>
    <row r="4703" spans="1:8" x14ac:dyDescent="0.2">
      <c r="A4703"/>
      <c r="B4703"/>
      <c r="C4703"/>
      <c r="D4703"/>
      <c r="E4703"/>
      <c r="F4703" s="29"/>
      <c r="G4703" s="29"/>
      <c r="H4703" s="35"/>
    </row>
    <row r="4704" spans="1:8" x14ac:dyDescent="0.2">
      <c r="A4704"/>
      <c r="B4704"/>
      <c r="C4704"/>
      <c r="D4704"/>
      <c r="E4704"/>
      <c r="F4704" s="29"/>
      <c r="G4704" s="29"/>
      <c r="H4704" s="35"/>
    </row>
    <row r="4705" spans="1:8" x14ac:dyDescent="0.2">
      <c r="A4705"/>
      <c r="B4705"/>
      <c r="C4705"/>
      <c r="D4705"/>
      <c r="E4705"/>
      <c r="F4705" s="29"/>
      <c r="G4705" s="29"/>
      <c r="H4705" s="35"/>
    </row>
    <row r="4706" spans="1:8" x14ac:dyDescent="0.2">
      <c r="A4706"/>
      <c r="B4706"/>
      <c r="C4706"/>
      <c r="D4706"/>
      <c r="E4706"/>
      <c r="F4706" s="29"/>
      <c r="G4706" s="29"/>
      <c r="H4706" s="35"/>
    </row>
    <row r="4707" spans="1:8" x14ac:dyDescent="0.2">
      <c r="A4707"/>
      <c r="B4707"/>
      <c r="C4707"/>
      <c r="D4707"/>
      <c r="E4707"/>
      <c r="F4707" s="29"/>
      <c r="G4707" s="29"/>
      <c r="H4707" s="35"/>
    </row>
    <row r="4708" spans="1:8" x14ac:dyDescent="0.2">
      <c r="A4708"/>
      <c r="B4708"/>
      <c r="C4708"/>
      <c r="D4708"/>
      <c r="E4708"/>
      <c r="F4708" s="29"/>
      <c r="G4708" s="29"/>
      <c r="H4708" s="35"/>
    </row>
    <row r="4709" spans="1:8" x14ac:dyDescent="0.2">
      <c r="A4709"/>
      <c r="B4709"/>
      <c r="C4709"/>
      <c r="D4709"/>
      <c r="E4709"/>
      <c r="F4709" s="29"/>
      <c r="G4709" s="29"/>
      <c r="H4709" s="35"/>
    </row>
    <row r="4710" spans="1:8" x14ac:dyDescent="0.2">
      <c r="A4710"/>
      <c r="B4710"/>
      <c r="C4710"/>
      <c r="D4710"/>
      <c r="E4710"/>
      <c r="F4710" s="29"/>
      <c r="G4710" s="29"/>
      <c r="H4710" s="35"/>
    </row>
    <row r="4711" spans="1:8" x14ac:dyDescent="0.2">
      <c r="A4711"/>
      <c r="B4711"/>
      <c r="C4711"/>
      <c r="D4711"/>
      <c r="E4711"/>
      <c r="F4711" s="29"/>
      <c r="G4711" s="29"/>
      <c r="H4711" s="35"/>
    </row>
    <row r="4712" spans="1:8" x14ac:dyDescent="0.2">
      <c r="A4712"/>
      <c r="B4712"/>
      <c r="C4712"/>
      <c r="D4712"/>
      <c r="E4712"/>
      <c r="F4712" s="29"/>
      <c r="G4712" s="29"/>
      <c r="H4712" s="35"/>
    </row>
    <row r="4713" spans="1:8" x14ac:dyDescent="0.2">
      <c r="A4713"/>
      <c r="B4713"/>
      <c r="C4713"/>
      <c r="D4713"/>
      <c r="E4713"/>
      <c r="F4713" s="29"/>
      <c r="G4713" s="29"/>
      <c r="H4713" s="35"/>
    </row>
    <row r="4714" spans="1:8" x14ac:dyDescent="0.2">
      <c r="A4714"/>
      <c r="B4714"/>
      <c r="C4714"/>
      <c r="D4714"/>
      <c r="E4714"/>
      <c r="F4714" s="29"/>
      <c r="G4714" s="29"/>
      <c r="H4714" s="35"/>
    </row>
    <row r="4715" spans="1:8" x14ac:dyDescent="0.2">
      <c r="A4715"/>
      <c r="B4715"/>
      <c r="C4715"/>
      <c r="D4715"/>
      <c r="E4715"/>
      <c r="F4715" s="29"/>
      <c r="G4715" s="29"/>
      <c r="H4715" s="35"/>
    </row>
    <row r="4716" spans="1:8" x14ac:dyDescent="0.2">
      <c r="A4716"/>
      <c r="B4716"/>
      <c r="C4716"/>
      <c r="D4716"/>
      <c r="E4716"/>
      <c r="F4716" s="29"/>
      <c r="G4716" s="29"/>
      <c r="H4716" s="35"/>
    </row>
    <row r="4717" spans="1:8" x14ac:dyDescent="0.2">
      <c r="A4717"/>
      <c r="B4717"/>
      <c r="C4717"/>
      <c r="D4717"/>
      <c r="E4717"/>
      <c r="F4717" s="29"/>
      <c r="G4717" s="29"/>
      <c r="H4717" s="35"/>
    </row>
    <row r="4718" spans="1:8" x14ac:dyDescent="0.2">
      <c r="A4718"/>
      <c r="B4718"/>
      <c r="C4718"/>
      <c r="D4718"/>
      <c r="E4718"/>
      <c r="F4718" s="29"/>
      <c r="G4718" s="29"/>
      <c r="H4718" s="35"/>
    </row>
    <row r="4719" spans="1:8" x14ac:dyDescent="0.2">
      <c r="A4719"/>
      <c r="B4719"/>
      <c r="C4719"/>
      <c r="D4719"/>
      <c r="E4719"/>
      <c r="F4719" s="29"/>
      <c r="G4719" s="29"/>
      <c r="H4719" s="35"/>
    </row>
    <row r="4720" spans="1:8" x14ac:dyDescent="0.2">
      <c r="A4720"/>
      <c r="B4720"/>
      <c r="C4720"/>
      <c r="D4720"/>
      <c r="E4720"/>
      <c r="F4720" s="29"/>
      <c r="G4720" s="29"/>
      <c r="H4720" s="35"/>
    </row>
    <row r="4721" spans="1:8" x14ac:dyDescent="0.2">
      <c r="A4721"/>
      <c r="B4721"/>
      <c r="C4721"/>
      <c r="D4721"/>
      <c r="E4721"/>
      <c r="F4721" s="29"/>
      <c r="G4721" s="29"/>
      <c r="H4721" s="35"/>
    </row>
    <row r="4722" spans="1:8" x14ac:dyDescent="0.2">
      <c r="A4722"/>
      <c r="B4722"/>
      <c r="C4722"/>
      <c r="D4722"/>
      <c r="E4722"/>
      <c r="F4722" s="29"/>
      <c r="G4722" s="29"/>
      <c r="H4722" s="35"/>
    </row>
    <row r="4723" spans="1:8" x14ac:dyDescent="0.2">
      <c r="A4723"/>
      <c r="B4723"/>
      <c r="C4723"/>
      <c r="D4723"/>
      <c r="E4723"/>
      <c r="F4723" s="29"/>
      <c r="G4723" s="29"/>
      <c r="H4723" s="35"/>
    </row>
    <row r="4724" spans="1:8" x14ac:dyDescent="0.2">
      <c r="A4724"/>
      <c r="B4724"/>
      <c r="C4724"/>
      <c r="D4724"/>
      <c r="E4724"/>
      <c r="F4724" s="29"/>
      <c r="G4724" s="29"/>
      <c r="H4724" s="35"/>
    </row>
    <row r="4725" spans="1:8" x14ac:dyDescent="0.2">
      <c r="A4725"/>
      <c r="B4725"/>
      <c r="C4725"/>
      <c r="D4725"/>
      <c r="E4725"/>
      <c r="F4725" s="29"/>
      <c r="G4725" s="29"/>
      <c r="H4725" s="35"/>
    </row>
    <row r="4726" spans="1:8" x14ac:dyDescent="0.2">
      <c r="A4726"/>
      <c r="B4726"/>
      <c r="C4726"/>
      <c r="D4726"/>
      <c r="E4726"/>
      <c r="F4726" s="29"/>
      <c r="G4726" s="29"/>
      <c r="H4726" s="35"/>
    </row>
    <row r="4727" spans="1:8" x14ac:dyDescent="0.2">
      <c r="A4727"/>
      <c r="B4727"/>
      <c r="C4727"/>
      <c r="D4727"/>
      <c r="E4727"/>
      <c r="F4727" s="29"/>
      <c r="G4727" s="29"/>
      <c r="H4727" s="35"/>
    </row>
    <row r="4728" spans="1:8" x14ac:dyDescent="0.2">
      <c r="A4728"/>
      <c r="B4728"/>
      <c r="C4728"/>
      <c r="D4728"/>
      <c r="E4728"/>
      <c r="F4728" s="29"/>
      <c r="G4728" s="29"/>
      <c r="H4728" s="35"/>
    </row>
    <row r="4729" spans="1:8" x14ac:dyDescent="0.2">
      <c r="A4729"/>
      <c r="B4729"/>
      <c r="C4729"/>
      <c r="D4729"/>
      <c r="E4729"/>
      <c r="F4729" s="29"/>
      <c r="G4729" s="29"/>
      <c r="H4729" s="35"/>
    </row>
    <row r="4730" spans="1:8" x14ac:dyDescent="0.2">
      <c r="A4730"/>
      <c r="B4730"/>
      <c r="C4730"/>
      <c r="D4730"/>
      <c r="E4730"/>
      <c r="F4730" s="29"/>
      <c r="G4730" s="29"/>
      <c r="H4730" s="35"/>
    </row>
    <row r="4731" spans="1:8" x14ac:dyDescent="0.2">
      <c r="A4731"/>
      <c r="B4731"/>
      <c r="C4731"/>
      <c r="D4731"/>
      <c r="E4731"/>
      <c r="F4731" s="29"/>
      <c r="G4731" s="29"/>
      <c r="H4731" s="35"/>
    </row>
    <row r="4732" spans="1:8" x14ac:dyDescent="0.2">
      <c r="A4732"/>
      <c r="B4732"/>
      <c r="C4732"/>
      <c r="D4732"/>
      <c r="E4732"/>
      <c r="F4732" s="29"/>
      <c r="G4732" s="29"/>
      <c r="H4732" s="35"/>
    </row>
    <row r="4733" spans="1:8" x14ac:dyDescent="0.2">
      <c r="A4733"/>
      <c r="B4733"/>
      <c r="C4733"/>
      <c r="D4733"/>
      <c r="E4733"/>
      <c r="F4733" s="29"/>
      <c r="G4733" s="29"/>
      <c r="H4733" s="35"/>
    </row>
    <row r="4734" spans="1:8" x14ac:dyDescent="0.2">
      <c r="A4734"/>
      <c r="B4734"/>
      <c r="C4734"/>
      <c r="D4734"/>
      <c r="E4734"/>
      <c r="F4734" s="29"/>
      <c r="G4734" s="29"/>
      <c r="H4734" s="35"/>
    </row>
    <row r="4735" spans="1:8" x14ac:dyDescent="0.2">
      <c r="A4735"/>
      <c r="B4735"/>
      <c r="C4735"/>
      <c r="D4735"/>
      <c r="E4735"/>
      <c r="F4735" s="29"/>
      <c r="G4735" s="29"/>
      <c r="H4735" s="35"/>
    </row>
    <row r="4736" spans="1:8" x14ac:dyDescent="0.2">
      <c r="A4736"/>
      <c r="B4736"/>
      <c r="C4736"/>
      <c r="D4736"/>
      <c r="E4736"/>
      <c r="F4736" s="29"/>
      <c r="G4736" s="29"/>
      <c r="H4736" s="35"/>
    </row>
    <row r="4737" spans="1:8" x14ac:dyDescent="0.2">
      <c r="A4737"/>
      <c r="B4737"/>
      <c r="C4737"/>
      <c r="D4737"/>
      <c r="E4737"/>
      <c r="F4737" s="29"/>
      <c r="G4737" s="29"/>
      <c r="H4737" s="35"/>
    </row>
    <row r="4738" spans="1:8" x14ac:dyDescent="0.2">
      <c r="A4738"/>
      <c r="B4738"/>
      <c r="C4738"/>
      <c r="D4738"/>
      <c r="E4738"/>
      <c r="F4738" s="29"/>
      <c r="G4738" s="29"/>
      <c r="H4738" s="35"/>
    </row>
    <row r="4739" spans="1:8" x14ac:dyDescent="0.2">
      <c r="A4739"/>
      <c r="B4739"/>
      <c r="C4739"/>
      <c r="D4739"/>
      <c r="E4739"/>
      <c r="F4739" s="29"/>
      <c r="G4739" s="29"/>
      <c r="H4739" s="35"/>
    </row>
    <row r="4740" spans="1:8" x14ac:dyDescent="0.2">
      <c r="A4740"/>
      <c r="B4740"/>
      <c r="C4740"/>
      <c r="D4740"/>
      <c r="E4740"/>
      <c r="F4740" s="29"/>
      <c r="G4740" s="29"/>
      <c r="H4740" s="35"/>
    </row>
    <row r="4741" spans="1:8" x14ac:dyDescent="0.2">
      <c r="A4741"/>
      <c r="B4741"/>
      <c r="C4741"/>
      <c r="D4741"/>
      <c r="E4741"/>
      <c r="F4741" s="29"/>
      <c r="G4741" s="29"/>
      <c r="H4741" s="35"/>
    </row>
    <row r="4742" spans="1:8" x14ac:dyDescent="0.2">
      <c r="A4742"/>
      <c r="B4742"/>
      <c r="C4742"/>
      <c r="D4742"/>
      <c r="E4742"/>
      <c r="F4742" s="29"/>
      <c r="G4742" s="29"/>
      <c r="H4742" s="35"/>
    </row>
    <row r="4743" spans="1:8" x14ac:dyDescent="0.2">
      <c r="A4743"/>
      <c r="B4743"/>
      <c r="C4743"/>
      <c r="D4743"/>
      <c r="E4743"/>
      <c r="F4743" s="29"/>
      <c r="G4743" s="29"/>
      <c r="H4743" s="35"/>
    </row>
    <row r="4744" spans="1:8" x14ac:dyDescent="0.2">
      <c r="A4744"/>
      <c r="B4744"/>
      <c r="C4744"/>
      <c r="D4744"/>
      <c r="E4744"/>
      <c r="F4744" s="29"/>
      <c r="G4744" s="29"/>
      <c r="H4744" s="35"/>
    </row>
    <row r="4745" spans="1:8" x14ac:dyDescent="0.2">
      <c r="A4745"/>
      <c r="B4745"/>
      <c r="C4745"/>
      <c r="D4745"/>
      <c r="E4745"/>
      <c r="F4745" s="29"/>
      <c r="G4745" s="29"/>
      <c r="H4745" s="35"/>
    </row>
    <row r="4746" spans="1:8" x14ac:dyDescent="0.2">
      <c r="A4746"/>
      <c r="B4746"/>
      <c r="C4746"/>
      <c r="D4746"/>
      <c r="E4746"/>
      <c r="F4746" s="29"/>
      <c r="G4746" s="29"/>
      <c r="H4746" s="35"/>
    </row>
    <row r="4747" spans="1:8" x14ac:dyDescent="0.2">
      <c r="A4747"/>
      <c r="B4747"/>
      <c r="C4747"/>
      <c r="D4747"/>
      <c r="E4747"/>
      <c r="F4747" s="29"/>
      <c r="G4747" s="29"/>
      <c r="H4747" s="35"/>
    </row>
    <row r="4748" spans="1:8" x14ac:dyDescent="0.2">
      <c r="A4748"/>
      <c r="B4748"/>
      <c r="C4748"/>
      <c r="D4748"/>
      <c r="E4748"/>
      <c r="F4748" s="29"/>
      <c r="G4748" s="29"/>
      <c r="H4748" s="35"/>
    </row>
    <row r="4749" spans="1:8" x14ac:dyDescent="0.2">
      <c r="A4749"/>
      <c r="B4749"/>
      <c r="C4749"/>
      <c r="D4749"/>
      <c r="E4749"/>
      <c r="F4749" s="29"/>
      <c r="G4749" s="29"/>
      <c r="H4749" s="35"/>
    </row>
    <row r="4750" spans="1:8" x14ac:dyDescent="0.2">
      <c r="A4750"/>
      <c r="B4750"/>
      <c r="C4750"/>
      <c r="D4750"/>
      <c r="E4750"/>
      <c r="F4750" s="29"/>
      <c r="G4750" s="29"/>
      <c r="H4750" s="35"/>
    </row>
    <row r="4751" spans="1:8" x14ac:dyDescent="0.2">
      <c r="A4751"/>
      <c r="B4751"/>
      <c r="C4751"/>
      <c r="D4751"/>
      <c r="E4751"/>
      <c r="F4751" s="29"/>
      <c r="G4751" s="29"/>
      <c r="H4751" s="35"/>
    </row>
    <row r="4752" spans="1:8" x14ac:dyDescent="0.2">
      <c r="A4752"/>
      <c r="B4752"/>
      <c r="C4752"/>
      <c r="D4752"/>
      <c r="E4752"/>
      <c r="F4752" s="29"/>
      <c r="G4752" s="29"/>
      <c r="H4752" s="35"/>
    </row>
    <row r="4753" spans="1:8" x14ac:dyDescent="0.2">
      <c r="A4753"/>
      <c r="B4753"/>
      <c r="C4753"/>
      <c r="D4753"/>
      <c r="E4753"/>
      <c r="F4753" s="29"/>
      <c r="G4753" s="29"/>
      <c r="H4753" s="35"/>
    </row>
    <row r="4754" spans="1:8" x14ac:dyDescent="0.2">
      <c r="A4754"/>
      <c r="B4754"/>
      <c r="C4754"/>
      <c r="D4754"/>
      <c r="E4754"/>
      <c r="F4754" s="29"/>
      <c r="G4754" s="29"/>
      <c r="H4754" s="35"/>
    </row>
    <row r="4755" spans="1:8" x14ac:dyDescent="0.2">
      <c r="A4755"/>
      <c r="B4755"/>
      <c r="C4755"/>
      <c r="D4755"/>
      <c r="E4755"/>
      <c r="F4755" s="29"/>
      <c r="G4755" s="29"/>
      <c r="H4755" s="35"/>
    </row>
    <row r="4756" spans="1:8" x14ac:dyDescent="0.2">
      <c r="A4756"/>
      <c r="B4756"/>
      <c r="C4756"/>
      <c r="D4756"/>
      <c r="E4756"/>
      <c r="F4756" s="29"/>
      <c r="G4756" s="29"/>
      <c r="H4756" s="35"/>
    </row>
    <row r="4757" spans="1:8" x14ac:dyDescent="0.2">
      <c r="A4757"/>
      <c r="B4757"/>
      <c r="C4757"/>
      <c r="D4757"/>
      <c r="E4757"/>
      <c r="F4757" s="29"/>
      <c r="G4757" s="29"/>
      <c r="H4757" s="35"/>
    </row>
    <row r="4758" spans="1:8" x14ac:dyDescent="0.2">
      <c r="A4758"/>
      <c r="B4758"/>
      <c r="C4758"/>
      <c r="D4758"/>
      <c r="E4758"/>
      <c r="F4758" s="29"/>
      <c r="G4758" s="29"/>
      <c r="H4758" s="35"/>
    </row>
    <row r="4759" spans="1:8" x14ac:dyDescent="0.2">
      <c r="A4759"/>
      <c r="B4759"/>
      <c r="C4759"/>
      <c r="D4759"/>
      <c r="E4759"/>
      <c r="F4759" s="29"/>
      <c r="G4759" s="29"/>
      <c r="H4759" s="35"/>
    </row>
    <row r="4760" spans="1:8" x14ac:dyDescent="0.2">
      <c r="A4760"/>
      <c r="B4760"/>
      <c r="C4760"/>
      <c r="D4760"/>
      <c r="E4760"/>
      <c r="F4760" s="29"/>
      <c r="G4760" s="29"/>
      <c r="H4760" s="35"/>
    </row>
    <row r="4761" spans="1:8" x14ac:dyDescent="0.2">
      <c r="A4761"/>
      <c r="B4761"/>
      <c r="C4761"/>
      <c r="D4761"/>
      <c r="E4761"/>
      <c r="F4761" s="29"/>
      <c r="G4761" s="29"/>
      <c r="H4761" s="35"/>
    </row>
    <row r="4762" spans="1:8" x14ac:dyDescent="0.2">
      <c r="A4762"/>
      <c r="B4762"/>
      <c r="C4762"/>
      <c r="D4762"/>
      <c r="E4762"/>
      <c r="F4762" s="29"/>
      <c r="G4762" s="29"/>
      <c r="H4762" s="35"/>
    </row>
    <row r="4763" spans="1:8" x14ac:dyDescent="0.2">
      <c r="A4763"/>
      <c r="B4763"/>
      <c r="C4763"/>
      <c r="D4763"/>
      <c r="E4763"/>
      <c r="F4763" s="29"/>
      <c r="G4763" s="29"/>
      <c r="H4763" s="35"/>
    </row>
    <row r="4764" spans="1:8" x14ac:dyDescent="0.2">
      <c r="A4764"/>
      <c r="B4764"/>
      <c r="C4764"/>
      <c r="D4764"/>
      <c r="E4764"/>
      <c r="F4764" s="29"/>
      <c r="G4764" s="29"/>
      <c r="H4764" s="35"/>
    </row>
    <row r="4765" spans="1:8" x14ac:dyDescent="0.2">
      <c r="A4765"/>
      <c r="B4765"/>
      <c r="C4765"/>
      <c r="D4765"/>
      <c r="E4765"/>
      <c r="F4765" s="29"/>
      <c r="G4765" s="29"/>
      <c r="H4765" s="35"/>
    </row>
    <row r="4766" spans="1:8" x14ac:dyDescent="0.2">
      <c r="A4766"/>
      <c r="B4766"/>
      <c r="C4766"/>
      <c r="D4766"/>
      <c r="E4766"/>
      <c r="F4766" s="29"/>
      <c r="G4766" s="29"/>
      <c r="H4766" s="35"/>
    </row>
    <row r="4767" spans="1:8" x14ac:dyDescent="0.2">
      <c r="A4767"/>
      <c r="B4767"/>
      <c r="C4767"/>
      <c r="D4767"/>
      <c r="E4767"/>
      <c r="F4767" s="29"/>
      <c r="G4767" s="29"/>
      <c r="H4767" s="35"/>
    </row>
    <row r="4768" spans="1:8" x14ac:dyDescent="0.2">
      <c r="A4768"/>
      <c r="B4768"/>
      <c r="C4768"/>
      <c r="D4768"/>
      <c r="E4768"/>
      <c r="F4768" s="29"/>
      <c r="G4768" s="29"/>
      <c r="H4768" s="35"/>
    </row>
    <row r="4769" spans="1:8" x14ac:dyDescent="0.2">
      <c r="A4769"/>
      <c r="B4769"/>
      <c r="C4769"/>
      <c r="D4769"/>
      <c r="E4769"/>
      <c r="F4769" s="29"/>
      <c r="G4769" s="29"/>
      <c r="H4769" s="35"/>
    </row>
    <row r="4770" spans="1:8" x14ac:dyDescent="0.2">
      <c r="A4770"/>
      <c r="B4770"/>
      <c r="C4770"/>
      <c r="D4770"/>
      <c r="E4770"/>
      <c r="F4770" s="29"/>
      <c r="G4770" s="29"/>
      <c r="H4770" s="35"/>
    </row>
    <row r="4771" spans="1:8" x14ac:dyDescent="0.2">
      <c r="A4771"/>
      <c r="B4771"/>
      <c r="C4771"/>
      <c r="D4771"/>
      <c r="E4771"/>
      <c r="F4771" s="29"/>
      <c r="G4771" s="29"/>
      <c r="H4771" s="35"/>
    </row>
    <row r="4772" spans="1:8" x14ac:dyDescent="0.2">
      <c r="A4772"/>
      <c r="B4772"/>
      <c r="C4772"/>
      <c r="D4772"/>
      <c r="E4772"/>
      <c r="F4772" s="29"/>
      <c r="G4772" s="29"/>
      <c r="H4772" s="35"/>
    </row>
    <row r="4773" spans="1:8" x14ac:dyDescent="0.2">
      <c r="A4773"/>
      <c r="B4773"/>
      <c r="C4773"/>
      <c r="D4773"/>
      <c r="E4773"/>
      <c r="F4773" s="29"/>
      <c r="G4773" s="29"/>
      <c r="H4773" s="35"/>
    </row>
    <row r="4774" spans="1:8" x14ac:dyDescent="0.2">
      <c r="A4774"/>
      <c r="B4774"/>
      <c r="C4774"/>
      <c r="D4774"/>
      <c r="E4774"/>
      <c r="F4774" s="29"/>
      <c r="G4774" s="29"/>
      <c r="H4774" s="35"/>
    </row>
    <row r="4775" spans="1:8" x14ac:dyDescent="0.2">
      <c r="A4775"/>
      <c r="B4775"/>
      <c r="C4775"/>
      <c r="D4775"/>
      <c r="E4775"/>
      <c r="F4775" s="29"/>
      <c r="G4775" s="29"/>
      <c r="H4775" s="35"/>
    </row>
    <row r="4776" spans="1:8" x14ac:dyDescent="0.2">
      <c r="A4776"/>
      <c r="B4776"/>
      <c r="C4776"/>
      <c r="D4776"/>
      <c r="E4776"/>
      <c r="F4776" s="29"/>
      <c r="G4776" s="29"/>
      <c r="H4776" s="35"/>
    </row>
    <row r="4777" spans="1:8" x14ac:dyDescent="0.2">
      <c r="A4777"/>
      <c r="B4777"/>
      <c r="C4777"/>
      <c r="D4777"/>
      <c r="E4777"/>
      <c r="F4777" s="29"/>
      <c r="G4777" s="29"/>
      <c r="H4777" s="35"/>
    </row>
    <row r="4778" spans="1:8" x14ac:dyDescent="0.2">
      <c r="A4778"/>
      <c r="B4778"/>
      <c r="C4778"/>
      <c r="D4778"/>
      <c r="E4778"/>
      <c r="F4778" s="29"/>
      <c r="G4778" s="29"/>
      <c r="H4778" s="35"/>
    </row>
    <row r="4779" spans="1:8" x14ac:dyDescent="0.2">
      <c r="A4779"/>
      <c r="B4779"/>
      <c r="C4779"/>
      <c r="D4779"/>
      <c r="E4779"/>
      <c r="F4779" s="29"/>
      <c r="G4779" s="29"/>
      <c r="H4779" s="35"/>
    </row>
    <row r="4780" spans="1:8" x14ac:dyDescent="0.2">
      <c r="A4780"/>
      <c r="B4780"/>
      <c r="C4780"/>
      <c r="D4780"/>
      <c r="E4780"/>
      <c r="F4780" s="29"/>
      <c r="G4780" s="29"/>
      <c r="H4780" s="35"/>
    </row>
    <row r="4781" spans="1:8" x14ac:dyDescent="0.2">
      <c r="A4781"/>
      <c r="B4781"/>
      <c r="C4781"/>
      <c r="D4781"/>
      <c r="E4781"/>
      <c r="F4781" s="29"/>
      <c r="G4781" s="29"/>
      <c r="H4781" s="35"/>
    </row>
    <row r="4782" spans="1:8" x14ac:dyDescent="0.2">
      <c r="A4782"/>
      <c r="B4782"/>
      <c r="C4782"/>
      <c r="D4782"/>
      <c r="E4782"/>
      <c r="F4782" s="29"/>
      <c r="G4782" s="29"/>
      <c r="H4782" s="35"/>
    </row>
    <row r="4783" spans="1:8" x14ac:dyDescent="0.2">
      <c r="A4783"/>
      <c r="B4783"/>
      <c r="C4783"/>
      <c r="D4783"/>
      <c r="E4783"/>
      <c r="F4783" s="29"/>
      <c r="G4783" s="29"/>
      <c r="H4783" s="35"/>
    </row>
    <row r="4784" spans="1:8" x14ac:dyDescent="0.2">
      <c r="A4784"/>
      <c r="B4784"/>
      <c r="C4784"/>
      <c r="D4784"/>
      <c r="E4784"/>
      <c r="F4784" s="29"/>
      <c r="G4784" s="29"/>
      <c r="H4784" s="35"/>
    </row>
    <row r="4785" spans="1:8" x14ac:dyDescent="0.2">
      <c r="A4785"/>
      <c r="B4785"/>
      <c r="C4785"/>
      <c r="D4785"/>
      <c r="E4785"/>
      <c r="F4785" s="29"/>
      <c r="G4785" s="29"/>
      <c r="H4785" s="35"/>
    </row>
    <row r="4786" spans="1:8" x14ac:dyDescent="0.2">
      <c r="A4786"/>
      <c r="B4786"/>
      <c r="C4786"/>
      <c r="D4786"/>
      <c r="E4786"/>
      <c r="F4786" s="29"/>
      <c r="G4786" s="29"/>
      <c r="H4786" s="35"/>
    </row>
    <row r="4787" spans="1:8" x14ac:dyDescent="0.2">
      <c r="A4787"/>
      <c r="B4787"/>
      <c r="C4787"/>
      <c r="D4787"/>
      <c r="E4787"/>
      <c r="F4787" s="29"/>
      <c r="G4787" s="29"/>
      <c r="H4787" s="35"/>
    </row>
    <row r="4788" spans="1:8" x14ac:dyDescent="0.2">
      <c r="A4788"/>
      <c r="B4788"/>
      <c r="C4788"/>
      <c r="D4788"/>
      <c r="E4788"/>
      <c r="F4788" s="29"/>
      <c r="G4788" s="29"/>
      <c r="H4788" s="35"/>
    </row>
    <row r="4789" spans="1:8" x14ac:dyDescent="0.2">
      <c r="A4789"/>
      <c r="B4789"/>
      <c r="C4789"/>
      <c r="D4789"/>
      <c r="E4789"/>
      <c r="F4789" s="29"/>
      <c r="G4789" s="29"/>
      <c r="H4789" s="35"/>
    </row>
    <row r="4790" spans="1:8" x14ac:dyDescent="0.2">
      <c r="A4790"/>
      <c r="B4790"/>
      <c r="C4790"/>
      <c r="D4790"/>
      <c r="E4790"/>
      <c r="F4790" s="29"/>
      <c r="G4790" s="29"/>
      <c r="H4790" s="35"/>
    </row>
    <row r="4791" spans="1:8" x14ac:dyDescent="0.2">
      <c r="A4791"/>
      <c r="B4791"/>
      <c r="C4791"/>
      <c r="D4791"/>
      <c r="E4791"/>
      <c r="F4791" s="29"/>
      <c r="G4791" s="29"/>
      <c r="H4791" s="35"/>
    </row>
    <row r="4792" spans="1:8" x14ac:dyDescent="0.2">
      <c r="A4792"/>
      <c r="B4792"/>
      <c r="C4792"/>
      <c r="D4792"/>
      <c r="E4792"/>
      <c r="F4792" s="29"/>
      <c r="G4792" s="29"/>
      <c r="H4792" s="35"/>
    </row>
    <row r="4793" spans="1:8" x14ac:dyDescent="0.2">
      <c r="A4793"/>
      <c r="B4793"/>
      <c r="C4793"/>
      <c r="D4793"/>
      <c r="E4793"/>
      <c r="F4793" s="29"/>
      <c r="G4793" s="29"/>
      <c r="H4793" s="35"/>
    </row>
    <row r="4794" spans="1:8" x14ac:dyDescent="0.2">
      <c r="A4794"/>
      <c r="B4794"/>
      <c r="C4794"/>
      <c r="D4794"/>
      <c r="E4794"/>
      <c r="F4794" s="29"/>
      <c r="G4794" s="29"/>
      <c r="H4794" s="35"/>
    </row>
    <row r="4795" spans="1:8" x14ac:dyDescent="0.2">
      <c r="A4795"/>
      <c r="B4795"/>
      <c r="C4795"/>
      <c r="D4795"/>
      <c r="E4795"/>
      <c r="F4795" s="29"/>
      <c r="G4795" s="29"/>
      <c r="H4795" s="35"/>
    </row>
    <row r="4796" spans="1:8" x14ac:dyDescent="0.2">
      <c r="A4796"/>
      <c r="B4796"/>
      <c r="C4796"/>
      <c r="D4796"/>
      <c r="E4796"/>
      <c r="F4796" s="29"/>
      <c r="G4796" s="29"/>
      <c r="H4796" s="35"/>
    </row>
    <row r="4797" spans="1:8" x14ac:dyDescent="0.2">
      <c r="A4797"/>
      <c r="B4797"/>
      <c r="C4797"/>
      <c r="D4797"/>
      <c r="E4797"/>
      <c r="F4797" s="29"/>
      <c r="G4797" s="29"/>
      <c r="H4797" s="35"/>
    </row>
    <row r="4798" spans="1:8" x14ac:dyDescent="0.2">
      <c r="A4798"/>
      <c r="B4798"/>
      <c r="C4798"/>
      <c r="D4798"/>
      <c r="E4798"/>
      <c r="F4798" s="29"/>
      <c r="G4798" s="29"/>
      <c r="H4798" s="35"/>
    </row>
    <row r="4799" spans="1:8" x14ac:dyDescent="0.2">
      <c r="A4799"/>
      <c r="B4799"/>
      <c r="C4799"/>
      <c r="D4799"/>
      <c r="E4799"/>
      <c r="F4799" s="29"/>
      <c r="G4799" s="29"/>
      <c r="H4799" s="35"/>
    </row>
    <row r="4800" spans="1:8" x14ac:dyDescent="0.2">
      <c r="A4800"/>
      <c r="B4800"/>
      <c r="C4800"/>
      <c r="D4800"/>
      <c r="E4800"/>
      <c r="F4800" s="29"/>
      <c r="G4800" s="29"/>
      <c r="H4800" s="35"/>
    </row>
    <row r="4801" spans="1:8" x14ac:dyDescent="0.2">
      <c r="A4801"/>
      <c r="B4801"/>
      <c r="C4801"/>
      <c r="D4801"/>
      <c r="E4801"/>
      <c r="F4801" s="29"/>
      <c r="G4801" s="29"/>
      <c r="H4801" s="35"/>
    </row>
    <row r="4802" spans="1:8" x14ac:dyDescent="0.2">
      <c r="A4802"/>
      <c r="B4802"/>
      <c r="C4802"/>
      <c r="D4802"/>
      <c r="E4802"/>
      <c r="F4802" s="29"/>
      <c r="G4802" s="29"/>
      <c r="H4802" s="35"/>
    </row>
    <row r="4803" spans="1:8" x14ac:dyDescent="0.2">
      <c r="A4803"/>
      <c r="B4803"/>
      <c r="C4803"/>
      <c r="D4803"/>
      <c r="E4803"/>
      <c r="F4803" s="29"/>
      <c r="G4803" s="29"/>
      <c r="H4803" s="35"/>
    </row>
    <row r="4804" spans="1:8" x14ac:dyDescent="0.2">
      <c r="A4804"/>
      <c r="B4804"/>
      <c r="C4804"/>
      <c r="D4804"/>
      <c r="E4804"/>
      <c r="F4804" s="29"/>
      <c r="G4804" s="29"/>
      <c r="H4804" s="35"/>
    </row>
    <row r="4805" spans="1:8" x14ac:dyDescent="0.2">
      <c r="A4805"/>
      <c r="B4805"/>
      <c r="C4805"/>
      <c r="D4805"/>
      <c r="E4805"/>
      <c r="F4805" s="29"/>
      <c r="G4805" s="29"/>
      <c r="H4805" s="35"/>
    </row>
    <row r="4806" spans="1:8" x14ac:dyDescent="0.2">
      <c r="A4806"/>
      <c r="B4806"/>
      <c r="C4806"/>
      <c r="D4806"/>
      <c r="E4806"/>
      <c r="F4806" s="29"/>
      <c r="G4806" s="29"/>
      <c r="H4806" s="35"/>
    </row>
    <row r="4807" spans="1:8" x14ac:dyDescent="0.2">
      <c r="A4807"/>
      <c r="B4807"/>
      <c r="C4807"/>
      <c r="D4807"/>
      <c r="E4807"/>
      <c r="F4807" s="29"/>
      <c r="G4807" s="29"/>
      <c r="H4807" s="35"/>
    </row>
    <row r="4808" spans="1:8" x14ac:dyDescent="0.2">
      <c r="A4808"/>
      <c r="B4808"/>
      <c r="C4808"/>
      <c r="D4808"/>
      <c r="E4808"/>
      <c r="F4808" s="29"/>
      <c r="G4808" s="29"/>
      <c r="H4808" s="35"/>
    </row>
    <row r="4809" spans="1:8" x14ac:dyDescent="0.2">
      <c r="A4809"/>
      <c r="B4809"/>
      <c r="C4809"/>
      <c r="D4809"/>
      <c r="E4809"/>
      <c r="F4809" s="29"/>
      <c r="G4809" s="29"/>
      <c r="H4809" s="35"/>
    </row>
    <row r="4810" spans="1:8" x14ac:dyDescent="0.2">
      <c r="A4810"/>
      <c r="B4810"/>
      <c r="C4810"/>
      <c r="D4810"/>
      <c r="E4810"/>
      <c r="F4810" s="29"/>
      <c r="G4810" s="29"/>
      <c r="H4810" s="35"/>
    </row>
    <row r="4811" spans="1:8" x14ac:dyDescent="0.2">
      <c r="A4811"/>
      <c r="B4811"/>
      <c r="C4811"/>
      <c r="D4811"/>
      <c r="E4811"/>
      <c r="F4811" s="29"/>
      <c r="G4811" s="29"/>
      <c r="H4811" s="35"/>
    </row>
    <row r="4812" spans="1:8" x14ac:dyDescent="0.2">
      <c r="A4812"/>
      <c r="B4812"/>
      <c r="C4812"/>
      <c r="D4812"/>
      <c r="E4812"/>
      <c r="F4812" s="29"/>
      <c r="G4812" s="29"/>
      <c r="H4812" s="35"/>
    </row>
    <row r="4813" spans="1:8" x14ac:dyDescent="0.2">
      <c r="A4813"/>
      <c r="B4813"/>
      <c r="C4813"/>
      <c r="D4813"/>
      <c r="E4813"/>
      <c r="F4813" s="29"/>
      <c r="G4813" s="29"/>
      <c r="H4813" s="35"/>
    </row>
    <row r="4814" spans="1:8" x14ac:dyDescent="0.2">
      <c r="A4814"/>
      <c r="B4814"/>
      <c r="C4814"/>
      <c r="D4814"/>
      <c r="E4814"/>
      <c r="F4814" s="29"/>
      <c r="G4814" s="29"/>
      <c r="H4814" s="35"/>
    </row>
    <row r="4815" spans="1:8" x14ac:dyDescent="0.2">
      <c r="A4815"/>
      <c r="B4815"/>
      <c r="C4815"/>
      <c r="D4815"/>
      <c r="E4815"/>
      <c r="F4815" s="29"/>
      <c r="G4815" s="29"/>
      <c r="H4815" s="35"/>
    </row>
    <row r="4816" spans="1:8" x14ac:dyDescent="0.2">
      <c r="A4816"/>
      <c r="B4816"/>
      <c r="C4816"/>
      <c r="D4816"/>
      <c r="E4816"/>
      <c r="F4816" s="29"/>
      <c r="G4816" s="29"/>
      <c r="H4816" s="35"/>
    </row>
    <row r="4817" spans="1:8" x14ac:dyDescent="0.2">
      <c r="A4817"/>
      <c r="B4817"/>
      <c r="C4817"/>
      <c r="D4817"/>
      <c r="E4817"/>
      <c r="F4817" s="29"/>
      <c r="G4817" s="29"/>
      <c r="H4817" s="35"/>
    </row>
    <row r="4818" spans="1:8" x14ac:dyDescent="0.2">
      <c r="A4818"/>
      <c r="B4818"/>
      <c r="C4818"/>
      <c r="D4818"/>
      <c r="E4818"/>
      <c r="F4818" s="29"/>
      <c r="G4818" s="29"/>
      <c r="H4818" s="35"/>
    </row>
    <row r="4819" spans="1:8" x14ac:dyDescent="0.2">
      <c r="A4819"/>
      <c r="B4819"/>
      <c r="C4819"/>
      <c r="D4819"/>
      <c r="E4819"/>
      <c r="F4819" s="29"/>
      <c r="G4819" s="29"/>
      <c r="H4819" s="35"/>
    </row>
    <row r="4820" spans="1:8" x14ac:dyDescent="0.2">
      <c r="A4820"/>
      <c r="B4820"/>
      <c r="C4820"/>
      <c r="D4820"/>
      <c r="E4820"/>
      <c r="F4820" s="29"/>
      <c r="G4820" s="29"/>
      <c r="H4820" s="35"/>
    </row>
    <row r="4821" spans="1:8" x14ac:dyDescent="0.2">
      <c r="A4821"/>
      <c r="B4821"/>
      <c r="C4821"/>
      <c r="D4821"/>
      <c r="E4821"/>
      <c r="F4821" s="29"/>
      <c r="G4821" s="29"/>
      <c r="H4821" s="35"/>
    </row>
    <row r="4822" spans="1:8" x14ac:dyDescent="0.2">
      <c r="A4822"/>
      <c r="B4822"/>
      <c r="C4822"/>
      <c r="D4822"/>
      <c r="E4822"/>
      <c r="F4822" s="29"/>
      <c r="G4822" s="29"/>
      <c r="H4822" s="35"/>
    </row>
    <row r="4823" spans="1:8" x14ac:dyDescent="0.2">
      <c r="A4823"/>
      <c r="B4823"/>
      <c r="C4823"/>
      <c r="D4823"/>
      <c r="E4823"/>
      <c r="F4823" s="29"/>
      <c r="G4823" s="29"/>
      <c r="H4823" s="35"/>
    </row>
    <row r="4824" spans="1:8" x14ac:dyDescent="0.2">
      <c r="A4824"/>
      <c r="B4824"/>
      <c r="C4824"/>
      <c r="D4824"/>
      <c r="E4824"/>
      <c r="F4824" s="29"/>
      <c r="G4824" s="29"/>
      <c r="H4824" s="35"/>
    </row>
    <row r="4825" spans="1:8" x14ac:dyDescent="0.2">
      <c r="A4825"/>
      <c r="B4825"/>
      <c r="C4825"/>
      <c r="D4825"/>
      <c r="E4825"/>
      <c r="F4825" s="29"/>
      <c r="G4825" s="29"/>
      <c r="H4825" s="35"/>
    </row>
    <row r="4826" spans="1:8" x14ac:dyDescent="0.2">
      <c r="A4826"/>
      <c r="B4826"/>
      <c r="C4826"/>
      <c r="D4826"/>
      <c r="E4826"/>
      <c r="F4826" s="29"/>
      <c r="G4826" s="29"/>
      <c r="H4826" s="35"/>
    </row>
    <row r="4827" spans="1:8" x14ac:dyDescent="0.2">
      <c r="A4827"/>
      <c r="B4827"/>
      <c r="C4827"/>
      <c r="D4827"/>
      <c r="E4827"/>
      <c r="F4827" s="29"/>
      <c r="G4827" s="29"/>
      <c r="H4827" s="35"/>
    </row>
    <row r="4828" spans="1:8" x14ac:dyDescent="0.2">
      <c r="A4828"/>
      <c r="B4828"/>
      <c r="C4828"/>
      <c r="D4828"/>
      <c r="E4828"/>
      <c r="F4828" s="29"/>
      <c r="G4828" s="29"/>
      <c r="H4828" s="35"/>
    </row>
    <row r="4829" spans="1:8" x14ac:dyDescent="0.2">
      <c r="A4829"/>
      <c r="B4829"/>
      <c r="C4829"/>
      <c r="D4829"/>
      <c r="E4829"/>
      <c r="F4829" s="29"/>
      <c r="G4829" s="29"/>
      <c r="H4829" s="35"/>
    </row>
    <row r="4830" spans="1:8" x14ac:dyDescent="0.2">
      <c r="A4830"/>
      <c r="B4830"/>
      <c r="C4830"/>
      <c r="D4830"/>
      <c r="E4830"/>
      <c r="F4830" s="29"/>
      <c r="G4830" s="29"/>
      <c r="H4830" s="35"/>
    </row>
    <row r="4831" spans="1:8" x14ac:dyDescent="0.2">
      <c r="A4831"/>
      <c r="B4831"/>
      <c r="C4831"/>
      <c r="D4831"/>
      <c r="E4831"/>
      <c r="F4831" s="29"/>
      <c r="G4831" s="29"/>
      <c r="H4831" s="35"/>
    </row>
    <row r="4832" spans="1:8" x14ac:dyDescent="0.2">
      <c r="A4832"/>
      <c r="B4832"/>
      <c r="C4832"/>
      <c r="D4832"/>
      <c r="E4832"/>
      <c r="F4832" s="29"/>
      <c r="G4832" s="29"/>
      <c r="H4832" s="35"/>
    </row>
    <row r="4833" spans="1:8" x14ac:dyDescent="0.2">
      <c r="A4833"/>
      <c r="B4833"/>
      <c r="C4833"/>
      <c r="D4833"/>
      <c r="E4833"/>
      <c r="F4833" s="29"/>
      <c r="G4833" s="29"/>
      <c r="H4833" s="35"/>
    </row>
    <row r="4834" spans="1:8" x14ac:dyDescent="0.2">
      <c r="A4834"/>
      <c r="B4834"/>
      <c r="C4834"/>
      <c r="D4834"/>
      <c r="E4834"/>
      <c r="F4834" s="29"/>
      <c r="G4834" s="29"/>
      <c r="H4834" s="35"/>
    </row>
    <row r="4835" spans="1:8" x14ac:dyDescent="0.2">
      <c r="A4835"/>
      <c r="B4835"/>
      <c r="C4835"/>
      <c r="D4835"/>
      <c r="E4835"/>
      <c r="F4835" s="29"/>
      <c r="G4835" s="29"/>
      <c r="H4835" s="35"/>
    </row>
    <row r="4836" spans="1:8" x14ac:dyDescent="0.2">
      <c r="A4836"/>
      <c r="B4836"/>
      <c r="C4836"/>
      <c r="D4836"/>
      <c r="E4836"/>
      <c r="F4836" s="29"/>
      <c r="G4836" s="29"/>
      <c r="H4836" s="35"/>
    </row>
    <row r="4837" spans="1:8" x14ac:dyDescent="0.2">
      <c r="A4837"/>
      <c r="B4837"/>
      <c r="C4837"/>
      <c r="D4837"/>
      <c r="E4837"/>
      <c r="F4837" s="29"/>
      <c r="G4837" s="29"/>
      <c r="H4837" s="35"/>
    </row>
    <row r="4838" spans="1:8" x14ac:dyDescent="0.2">
      <c r="A4838"/>
      <c r="B4838"/>
      <c r="C4838"/>
      <c r="D4838"/>
      <c r="E4838"/>
      <c r="F4838" s="29"/>
      <c r="G4838" s="29"/>
      <c r="H4838" s="35"/>
    </row>
    <row r="4839" spans="1:8" x14ac:dyDescent="0.2">
      <c r="A4839"/>
      <c r="B4839"/>
      <c r="C4839"/>
      <c r="D4839"/>
      <c r="E4839"/>
      <c r="F4839" s="29"/>
      <c r="G4839" s="29"/>
      <c r="H4839" s="35"/>
    </row>
    <row r="4840" spans="1:8" x14ac:dyDescent="0.2">
      <c r="A4840"/>
      <c r="B4840"/>
      <c r="C4840"/>
      <c r="D4840"/>
      <c r="E4840"/>
      <c r="F4840" s="29"/>
      <c r="G4840" s="29"/>
      <c r="H4840" s="35"/>
    </row>
    <row r="4841" spans="1:8" x14ac:dyDescent="0.2">
      <c r="A4841"/>
      <c r="B4841"/>
      <c r="C4841"/>
      <c r="D4841"/>
      <c r="E4841"/>
      <c r="F4841" s="29"/>
      <c r="G4841" s="29"/>
      <c r="H4841" s="35"/>
    </row>
    <row r="4842" spans="1:8" x14ac:dyDescent="0.2">
      <c r="A4842"/>
      <c r="B4842"/>
      <c r="C4842"/>
      <c r="D4842"/>
      <c r="E4842"/>
      <c r="F4842" s="29"/>
      <c r="G4842" s="29"/>
      <c r="H4842" s="35"/>
    </row>
    <row r="4843" spans="1:8" x14ac:dyDescent="0.2">
      <c r="A4843"/>
      <c r="B4843"/>
      <c r="C4843"/>
      <c r="D4843"/>
      <c r="E4843"/>
      <c r="F4843" s="29"/>
      <c r="G4843" s="29"/>
      <c r="H4843" s="35"/>
    </row>
    <row r="4844" spans="1:8" x14ac:dyDescent="0.2">
      <c r="A4844"/>
      <c r="B4844"/>
      <c r="C4844"/>
      <c r="D4844"/>
      <c r="E4844"/>
      <c r="F4844" s="29"/>
      <c r="G4844" s="29"/>
      <c r="H4844" s="35"/>
    </row>
    <row r="4845" spans="1:8" x14ac:dyDescent="0.2">
      <c r="A4845"/>
      <c r="B4845"/>
      <c r="C4845"/>
      <c r="D4845"/>
      <c r="E4845"/>
      <c r="F4845" s="29"/>
      <c r="G4845" s="29"/>
      <c r="H4845" s="35"/>
    </row>
    <row r="4846" spans="1:8" x14ac:dyDescent="0.2">
      <c r="A4846"/>
      <c r="B4846"/>
      <c r="C4846"/>
      <c r="D4846"/>
      <c r="E4846"/>
      <c r="F4846" s="29"/>
      <c r="G4846" s="29"/>
      <c r="H4846" s="35"/>
    </row>
    <row r="4847" spans="1:8" x14ac:dyDescent="0.2">
      <c r="A4847"/>
      <c r="B4847"/>
      <c r="C4847"/>
      <c r="D4847"/>
      <c r="E4847"/>
      <c r="F4847" s="29"/>
      <c r="G4847" s="29"/>
      <c r="H4847" s="35"/>
    </row>
    <row r="4848" spans="1:8" x14ac:dyDescent="0.2">
      <c r="A4848"/>
      <c r="B4848"/>
      <c r="C4848"/>
      <c r="D4848"/>
      <c r="E4848"/>
      <c r="F4848" s="29"/>
      <c r="G4848" s="29"/>
      <c r="H4848" s="35"/>
    </row>
    <row r="4849" spans="1:8" x14ac:dyDescent="0.2">
      <c r="A4849"/>
      <c r="B4849"/>
      <c r="C4849"/>
      <c r="D4849"/>
      <c r="E4849"/>
      <c r="F4849" s="29"/>
      <c r="G4849" s="29"/>
      <c r="H4849" s="35"/>
    </row>
    <row r="4850" spans="1:8" x14ac:dyDescent="0.2">
      <c r="A4850"/>
      <c r="B4850"/>
      <c r="C4850"/>
      <c r="D4850"/>
      <c r="E4850"/>
      <c r="F4850" s="29"/>
      <c r="G4850" s="29"/>
      <c r="H4850" s="35"/>
    </row>
    <row r="4851" spans="1:8" x14ac:dyDescent="0.2">
      <c r="A4851"/>
      <c r="B4851"/>
      <c r="C4851"/>
      <c r="D4851"/>
      <c r="E4851"/>
      <c r="F4851" s="29"/>
      <c r="G4851" s="29"/>
      <c r="H4851" s="35"/>
    </row>
    <row r="4852" spans="1:8" x14ac:dyDescent="0.2">
      <c r="A4852"/>
      <c r="B4852"/>
      <c r="C4852"/>
      <c r="D4852"/>
      <c r="E4852"/>
      <c r="F4852" s="29"/>
      <c r="G4852" s="29"/>
      <c r="H4852" s="35"/>
    </row>
    <row r="4853" spans="1:8" x14ac:dyDescent="0.2">
      <c r="A4853"/>
      <c r="B4853"/>
      <c r="C4853"/>
      <c r="D4853"/>
      <c r="E4853"/>
      <c r="F4853" s="29"/>
      <c r="G4853" s="29"/>
      <c r="H4853" s="35"/>
    </row>
    <row r="4854" spans="1:8" x14ac:dyDescent="0.2">
      <c r="A4854"/>
      <c r="B4854"/>
      <c r="C4854"/>
      <c r="D4854"/>
      <c r="E4854"/>
      <c r="F4854" s="29"/>
      <c r="G4854" s="29"/>
      <c r="H4854" s="35"/>
    </row>
    <row r="4855" spans="1:8" x14ac:dyDescent="0.2">
      <c r="A4855"/>
      <c r="B4855"/>
      <c r="C4855"/>
      <c r="D4855"/>
      <c r="E4855"/>
      <c r="F4855" s="29"/>
      <c r="G4855" s="29"/>
      <c r="H4855" s="35"/>
    </row>
    <row r="4856" spans="1:8" x14ac:dyDescent="0.2">
      <c r="A4856"/>
      <c r="B4856"/>
      <c r="C4856"/>
      <c r="D4856"/>
      <c r="E4856"/>
      <c r="F4856" s="29"/>
      <c r="G4856" s="29"/>
      <c r="H4856" s="35"/>
    </row>
    <row r="4857" spans="1:8" x14ac:dyDescent="0.2">
      <c r="A4857"/>
      <c r="B4857"/>
      <c r="C4857"/>
      <c r="D4857"/>
      <c r="E4857"/>
      <c r="F4857" s="29"/>
      <c r="G4857" s="29"/>
      <c r="H4857" s="35"/>
    </row>
    <row r="4858" spans="1:8" x14ac:dyDescent="0.2">
      <c r="A4858"/>
      <c r="B4858"/>
      <c r="C4858"/>
      <c r="D4858"/>
      <c r="E4858"/>
      <c r="F4858" s="29"/>
      <c r="G4858" s="29"/>
      <c r="H4858" s="35"/>
    </row>
    <row r="4859" spans="1:8" x14ac:dyDescent="0.2">
      <c r="A4859"/>
      <c r="B4859"/>
      <c r="C4859"/>
      <c r="D4859"/>
      <c r="E4859"/>
      <c r="F4859" s="29"/>
      <c r="G4859" s="29"/>
      <c r="H4859" s="35"/>
    </row>
    <row r="4860" spans="1:8" x14ac:dyDescent="0.2">
      <c r="A4860"/>
      <c r="B4860"/>
      <c r="C4860"/>
      <c r="D4860"/>
      <c r="E4860"/>
      <c r="F4860" s="29"/>
      <c r="G4860" s="29"/>
      <c r="H4860" s="35"/>
    </row>
    <row r="4861" spans="1:8" x14ac:dyDescent="0.2">
      <c r="A4861"/>
      <c r="B4861"/>
      <c r="C4861"/>
      <c r="D4861"/>
      <c r="E4861"/>
      <c r="F4861" s="29"/>
      <c r="G4861" s="29"/>
      <c r="H4861" s="35"/>
    </row>
    <row r="4862" spans="1:8" x14ac:dyDescent="0.2">
      <c r="A4862"/>
      <c r="B4862"/>
      <c r="C4862"/>
      <c r="D4862"/>
      <c r="E4862"/>
      <c r="F4862" s="29"/>
      <c r="G4862" s="29"/>
      <c r="H4862" s="35"/>
    </row>
    <row r="4863" spans="1:8" x14ac:dyDescent="0.2">
      <c r="A4863"/>
      <c r="B4863"/>
      <c r="C4863"/>
      <c r="D4863"/>
      <c r="E4863"/>
      <c r="F4863" s="29"/>
      <c r="G4863" s="29"/>
      <c r="H4863" s="35"/>
    </row>
    <row r="4864" spans="1:8" x14ac:dyDescent="0.2">
      <c r="A4864"/>
      <c r="B4864"/>
      <c r="C4864"/>
      <c r="D4864"/>
      <c r="E4864"/>
      <c r="F4864" s="29"/>
      <c r="G4864" s="29"/>
      <c r="H4864" s="35"/>
    </row>
    <row r="4865" spans="1:8" x14ac:dyDescent="0.2">
      <c r="A4865"/>
      <c r="B4865"/>
      <c r="C4865"/>
      <c r="D4865"/>
      <c r="E4865"/>
      <c r="F4865" s="29"/>
      <c r="G4865" s="29"/>
      <c r="H4865" s="35"/>
    </row>
    <row r="4866" spans="1:8" x14ac:dyDescent="0.2">
      <c r="A4866"/>
      <c r="B4866"/>
      <c r="C4866"/>
      <c r="D4866"/>
      <c r="E4866"/>
      <c r="F4866" s="29"/>
      <c r="G4866" s="29"/>
      <c r="H4866" s="35"/>
    </row>
    <row r="4867" spans="1:8" x14ac:dyDescent="0.2">
      <c r="A4867"/>
      <c r="B4867"/>
      <c r="C4867"/>
      <c r="D4867"/>
      <c r="E4867"/>
      <c r="F4867" s="29"/>
      <c r="G4867" s="29"/>
      <c r="H4867" s="35"/>
    </row>
    <row r="4868" spans="1:8" x14ac:dyDescent="0.2">
      <c r="A4868"/>
      <c r="B4868"/>
      <c r="C4868"/>
      <c r="D4868"/>
      <c r="E4868"/>
      <c r="F4868" s="29"/>
      <c r="G4868" s="29"/>
      <c r="H4868" s="35"/>
    </row>
    <row r="4869" spans="1:8" x14ac:dyDescent="0.2">
      <c r="A4869"/>
      <c r="B4869"/>
      <c r="C4869"/>
      <c r="D4869"/>
      <c r="E4869"/>
      <c r="F4869" s="29"/>
      <c r="G4869" s="29"/>
      <c r="H4869" s="35"/>
    </row>
    <row r="4870" spans="1:8" x14ac:dyDescent="0.2">
      <c r="A4870"/>
      <c r="B4870"/>
      <c r="C4870"/>
      <c r="D4870"/>
      <c r="E4870"/>
      <c r="F4870" s="29"/>
      <c r="G4870" s="29"/>
      <c r="H4870" s="35"/>
    </row>
    <row r="4871" spans="1:8" x14ac:dyDescent="0.2">
      <c r="A4871"/>
      <c r="B4871"/>
      <c r="C4871"/>
      <c r="D4871"/>
      <c r="E4871"/>
      <c r="F4871" s="29"/>
      <c r="G4871" s="29"/>
      <c r="H4871" s="35"/>
    </row>
    <row r="4872" spans="1:8" x14ac:dyDescent="0.2">
      <c r="A4872"/>
      <c r="B4872"/>
      <c r="C4872"/>
      <c r="D4872"/>
      <c r="E4872"/>
      <c r="F4872" s="29"/>
      <c r="G4872" s="29"/>
      <c r="H4872" s="35"/>
    </row>
    <row r="4873" spans="1:8" x14ac:dyDescent="0.2">
      <c r="A4873"/>
      <c r="B4873"/>
      <c r="C4873"/>
      <c r="D4873"/>
      <c r="E4873"/>
      <c r="F4873" s="29"/>
      <c r="G4873" s="29"/>
      <c r="H4873" s="35"/>
    </row>
    <row r="4874" spans="1:8" x14ac:dyDescent="0.2">
      <c r="A4874"/>
      <c r="B4874"/>
      <c r="C4874"/>
      <c r="D4874"/>
      <c r="E4874"/>
      <c r="F4874" s="29"/>
      <c r="G4874" s="29"/>
      <c r="H4874" s="35"/>
    </row>
    <row r="4875" spans="1:8" x14ac:dyDescent="0.2">
      <c r="A4875"/>
      <c r="B4875"/>
      <c r="C4875"/>
      <c r="D4875"/>
      <c r="E4875"/>
      <c r="F4875" s="29"/>
      <c r="G4875" s="29"/>
      <c r="H4875" s="35"/>
    </row>
    <row r="4876" spans="1:8" x14ac:dyDescent="0.2">
      <c r="A4876"/>
      <c r="B4876"/>
      <c r="C4876"/>
      <c r="D4876"/>
      <c r="E4876"/>
      <c r="F4876" s="29"/>
      <c r="G4876" s="29"/>
      <c r="H4876" s="35"/>
    </row>
    <row r="4877" spans="1:8" x14ac:dyDescent="0.2">
      <c r="A4877"/>
      <c r="B4877"/>
      <c r="C4877"/>
      <c r="D4877"/>
      <c r="E4877"/>
      <c r="F4877" s="29"/>
      <c r="G4877" s="29"/>
      <c r="H4877" s="35"/>
    </row>
    <row r="4878" spans="1:8" x14ac:dyDescent="0.2">
      <c r="A4878"/>
      <c r="B4878"/>
      <c r="C4878"/>
      <c r="D4878"/>
      <c r="E4878"/>
      <c r="F4878" s="29"/>
      <c r="G4878" s="29"/>
      <c r="H4878" s="35"/>
    </row>
    <row r="4879" spans="1:8" x14ac:dyDescent="0.2">
      <c r="A4879"/>
      <c r="B4879"/>
      <c r="C4879"/>
      <c r="D4879"/>
      <c r="E4879"/>
      <c r="F4879" s="29"/>
      <c r="G4879" s="29"/>
      <c r="H4879" s="35"/>
    </row>
    <row r="4880" spans="1:8" x14ac:dyDescent="0.2">
      <c r="A4880"/>
      <c r="B4880"/>
      <c r="C4880"/>
      <c r="D4880"/>
      <c r="E4880"/>
      <c r="F4880" s="29"/>
      <c r="G4880" s="29"/>
      <c r="H4880" s="35"/>
    </row>
    <row r="4881" spans="1:8" x14ac:dyDescent="0.2">
      <c r="A4881"/>
      <c r="B4881"/>
      <c r="C4881"/>
      <c r="D4881"/>
      <c r="E4881"/>
      <c r="F4881" s="29"/>
      <c r="G4881" s="29"/>
      <c r="H4881" s="35"/>
    </row>
    <row r="4882" spans="1:8" x14ac:dyDescent="0.2">
      <c r="A4882"/>
      <c r="B4882"/>
      <c r="C4882"/>
      <c r="D4882"/>
      <c r="E4882"/>
      <c r="F4882" s="29"/>
      <c r="G4882" s="29"/>
      <c r="H4882" s="35"/>
    </row>
    <row r="4883" spans="1:8" x14ac:dyDescent="0.2">
      <c r="A4883"/>
      <c r="B4883"/>
      <c r="C4883"/>
      <c r="D4883"/>
      <c r="E4883"/>
      <c r="F4883" s="29"/>
      <c r="G4883" s="29"/>
      <c r="H4883" s="35"/>
    </row>
    <row r="4884" spans="1:8" x14ac:dyDescent="0.2">
      <c r="A4884"/>
      <c r="B4884"/>
      <c r="C4884"/>
      <c r="D4884"/>
      <c r="E4884"/>
      <c r="F4884" s="29"/>
      <c r="G4884" s="29"/>
      <c r="H4884" s="35"/>
    </row>
    <row r="4885" spans="1:8" x14ac:dyDescent="0.2">
      <c r="A4885"/>
      <c r="B4885"/>
      <c r="C4885"/>
      <c r="D4885"/>
      <c r="E4885"/>
      <c r="F4885" s="29"/>
      <c r="G4885" s="29"/>
      <c r="H4885" s="35"/>
    </row>
    <row r="4886" spans="1:8" x14ac:dyDescent="0.2">
      <c r="A4886"/>
      <c r="B4886"/>
      <c r="C4886"/>
      <c r="D4886"/>
      <c r="E4886"/>
      <c r="F4886" s="29"/>
      <c r="G4886" s="29"/>
      <c r="H4886" s="35"/>
    </row>
    <row r="4887" spans="1:8" x14ac:dyDescent="0.2">
      <c r="A4887"/>
      <c r="B4887"/>
      <c r="C4887"/>
      <c r="D4887"/>
      <c r="E4887"/>
      <c r="F4887" s="29"/>
      <c r="G4887" s="29"/>
      <c r="H4887" s="35"/>
    </row>
    <row r="4888" spans="1:8" x14ac:dyDescent="0.2">
      <c r="A4888"/>
      <c r="B4888"/>
      <c r="C4888"/>
      <c r="D4888"/>
      <c r="E4888"/>
      <c r="F4888" s="29"/>
      <c r="G4888" s="29"/>
      <c r="H4888" s="35"/>
    </row>
    <row r="4889" spans="1:8" x14ac:dyDescent="0.2">
      <c r="A4889"/>
      <c r="B4889"/>
      <c r="C4889"/>
      <c r="D4889"/>
      <c r="E4889"/>
      <c r="F4889" s="29"/>
      <c r="G4889" s="29"/>
      <c r="H4889" s="35"/>
    </row>
    <row r="4890" spans="1:8" x14ac:dyDescent="0.2">
      <c r="A4890"/>
      <c r="B4890"/>
      <c r="C4890"/>
      <c r="D4890"/>
      <c r="E4890"/>
      <c r="F4890" s="29"/>
      <c r="G4890" s="29"/>
      <c r="H4890" s="35"/>
    </row>
    <row r="4891" spans="1:8" x14ac:dyDescent="0.2">
      <c r="A4891"/>
      <c r="B4891"/>
      <c r="C4891"/>
      <c r="D4891"/>
      <c r="E4891"/>
      <c r="F4891" s="29"/>
      <c r="G4891" s="29"/>
      <c r="H4891" s="35"/>
    </row>
    <row r="4892" spans="1:8" x14ac:dyDescent="0.2">
      <c r="A4892"/>
      <c r="B4892"/>
      <c r="C4892"/>
      <c r="D4892"/>
      <c r="E4892"/>
      <c r="F4892" s="29"/>
      <c r="G4892" s="29"/>
      <c r="H4892" s="35"/>
    </row>
    <row r="4893" spans="1:8" x14ac:dyDescent="0.2">
      <c r="A4893"/>
      <c r="B4893"/>
      <c r="C4893"/>
      <c r="D4893"/>
      <c r="E4893"/>
      <c r="F4893" s="29"/>
      <c r="G4893" s="29"/>
      <c r="H4893" s="35"/>
    </row>
    <row r="4894" spans="1:8" x14ac:dyDescent="0.2">
      <c r="A4894"/>
      <c r="B4894"/>
      <c r="C4894"/>
      <c r="D4894"/>
      <c r="E4894"/>
      <c r="F4894" s="29"/>
      <c r="G4894" s="29"/>
      <c r="H4894" s="35"/>
    </row>
    <row r="4895" spans="1:8" x14ac:dyDescent="0.2">
      <c r="A4895"/>
      <c r="B4895"/>
      <c r="C4895"/>
      <c r="D4895"/>
      <c r="E4895"/>
      <c r="F4895" s="29"/>
      <c r="G4895" s="29"/>
      <c r="H4895" s="35"/>
    </row>
    <row r="4896" spans="1:8" x14ac:dyDescent="0.2">
      <c r="A4896"/>
      <c r="B4896"/>
      <c r="C4896"/>
      <c r="D4896"/>
      <c r="E4896"/>
      <c r="F4896" s="29"/>
      <c r="G4896" s="29"/>
      <c r="H4896" s="35"/>
    </row>
    <row r="4897" spans="1:8" x14ac:dyDescent="0.2">
      <c r="A4897"/>
      <c r="B4897"/>
      <c r="C4897"/>
      <c r="D4897"/>
      <c r="E4897"/>
      <c r="F4897" s="29"/>
      <c r="G4897" s="29"/>
      <c r="H4897" s="35"/>
    </row>
    <row r="4898" spans="1:8" x14ac:dyDescent="0.2">
      <c r="A4898"/>
      <c r="B4898"/>
      <c r="C4898"/>
      <c r="D4898"/>
      <c r="E4898"/>
      <c r="F4898" s="29"/>
      <c r="G4898" s="29"/>
      <c r="H4898" s="35"/>
    </row>
    <row r="4899" spans="1:8" x14ac:dyDescent="0.2">
      <c r="A4899"/>
      <c r="B4899"/>
      <c r="C4899"/>
      <c r="D4899"/>
      <c r="E4899"/>
      <c r="F4899" s="29"/>
      <c r="G4899" s="29"/>
      <c r="H4899" s="35"/>
    </row>
    <row r="4900" spans="1:8" x14ac:dyDescent="0.2">
      <c r="A4900"/>
      <c r="B4900"/>
      <c r="C4900"/>
      <c r="D4900"/>
      <c r="E4900"/>
      <c r="F4900" s="29"/>
      <c r="G4900" s="29"/>
      <c r="H4900" s="35"/>
    </row>
    <row r="4901" spans="1:8" x14ac:dyDescent="0.2">
      <c r="A4901"/>
      <c r="B4901"/>
      <c r="C4901"/>
      <c r="D4901"/>
      <c r="E4901"/>
      <c r="F4901" s="29"/>
      <c r="G4901" s="29"/>
      <c r="H4901" s="35"/>
    </row>
    <row r="4902" spans="1:8" x14ac:dyDescent="0.2">
      <c r="A4902"/>
      <c r="B4902"/>
      <c r="C4902"/>
      <c r="D4902"/>
      <c r="E4902"/>
      <c r="F4902" s="29"/>
      <c r="G4902" s="29"/>
      <c r="H4902" s="35"/>
    </row>
    <row r="4903" spans="1:8" x14ac:dyDescent="0.2">
      <c r="A4903"/>
      <c r="B4903"/>
      <c r="C4903"/>
      <c r="D4903"/>
      <c r="E4903"/>
      <c r="F4903" s="29"/>
      <c r="G4903" s="29"/>
      <c r="H4903" s="35"/>
    </row>
    <row r="4904" spans="1:8" x14ac:dyDescent="0.2">
      <c r="A4904"/>
      <c r="B4904"/>
      <c r="C4904"/>
      <c r="D4904"/>
      <c r="E4904"/>
      <c r="F4904" s="29"/>
      <c r="G4904" s="29"/>
      <c r="H4904" s="35"/>
    </row>
    <row r="4905" spans="1:8" x14ac:dyDescent="0.2">
      <c r="A4905"/>
      <c r="B4905"/>
      <c r="C4905"/>
      <c r="D4905"/>
      <c r="E4905"/>
      <c r="F4905" s="29"/>
      <c r="G4905" s="29"/>
      <c r="H4905" s="35"/>
    </row>
    <row r="4906" spans="1:8" x14ac:dyDescent="0.2">
      <c r="A4906"/>
      <c r="B4906"/>
      <c r="C4906"/>
      <c r="D4906"/>
      <c r="E4906"/>
      <c r="F4906" s="29"/>
      <c r="G4906" s="29"/>
      <c r="H4906" s="35"/>
    </row>
    <row r="4907" spans="1:8" x14ac:dyDescent="0.2">
      <c r="A4907"/>
      <c r="B4907"/>
      <c r="C4907"/>
      <c r="D4907"/>
      <c r="E4907"/>
      <c r="F4907" s="29"/>
      <c r="G4907" s="29"/>
      <c r="H4907" s="35"/>
    </row>
    <row r="4908" spans="1:8" x14ac:dyDescent="0.2">
      <c r="A4908"/>
      <c r="B4908"/>
      <c r="C4908"/>
      <c r="D4908"/>
      <c r="E4908"/>
      <c r="F4908" s="29"/>
      <c r="G4908" s="29"/>
      <c r="H4908" s="35"/>
    </row>
    <row r="4909" spans="1:8" x14ac:dyDescent="0.2">
      <c r="A4909"/>
      <c r="B4909"/>
      <c r="C4909"/>
      <c r="D4909"/>
      <c r="E4909"/>
      <c r="F4909" s="29"/>
      <c r="G4909" s="29"/>
      <c r="H4909" s="35"/>
    </row>
    <row r="4910" spans="1:8" x14ac:dyDescent="0.2">
      <c r="A4910"/>
      <c r="B4910"/>
      <c r="C4910"/>
      <c r="D4910"/>
      <c r="E4910"/>
      <c r="F4910" s="29"/>
      <c r="G4910" s="29"/>
      <c r="H4910" s="35"/>
    </row>
    <row r="4911" spans="1:8" x14ac:dyDescent="0.2">
      <c r="A4911"/>
      <c r="B4911"/>
      <c r="C4911"/>
      <c r="D4911"/>
      <c r="E4911"/>
      <c r="F4911" s="29"/>
      <c r="G4911" s="29"/>
      <c r="H4911" s="35"/>
    </row>
    <row r="4912" spans="1:8" x14ac:dyDescent="0.2">
      <c r="A4912"/>
      <c r="B4912"/>
      <c r="C4912"/>
      <c r="D4912"/>
      <c r="E4912"/>
      <c r="F4912" s="29"/>
      <c r="G4912" s="29"/>
      <c r="H4912" s="35"/>
    </row>
    <row r="4913" spans="1:8" x14ac:dyDescent="0.2">
      <c r="A4913"/>
      <c r="B4913"/>
      <c r="C4913"/>
      <c r="D4913"/>
      <c r="E4913"/>
      <c r="F4913" s="29"/>
      <c r="G4913" s="29"/>
      <c r="H4913" s="35"/>
    </row>
    <row r="4914" spans="1:8" x14ac:dyDescent="0.2">
      <c r="A4914"/>
      <c r="B4914"/>
      <c r="C4914"/>
      <c r="D4914"/>
      <c r="E4914"/>
      <c r="F4914" s="29"/>
      <c r="G4914" s="29"/>
      <c r="H4914" s="35"/>
    </row>
    <row r="4915" spans="1:8" x14ac:dyDescent="0.2">
      <c r="A4915"/>
      <c r="B4915"/>
      <c r="C4915"/>
      <c r="D4915"/>
      <c r="E4915"/>
      <c r="F4915" s="29"/>
      <c r="G4915" s="29"/>
      <c r="H4915" s="35"/>
    </row>
    <row r="4916" spans="1:8" x14ac:dyDescent="0.2">
      <c r="A4916"/>
      <c r="B4916"/>
      <c r="C4916"/>
      <c r="D4916"/>
      <c r="E4916"/>
      <c r="F4916" s="29"/>
      <c r="G4916" s="29"/>
      <c r="H4916" s="35"/>
    </row>
    <row r="4917" spans="1:8" x14ac:dyDescent="0.2">
      <c r="A4917"/>
      <c r="B4917"/>
      <c r="C4917"/>
      <c r="D4917"/>
      <c r="E4917"/>
      <c r="F4917" s="29"/>
      <c r="G4917" s="29"/>
      <c r="H4917" s="35"/>
    </row>
    <row r="4918" spans="1:8" x14ac:dyDescent="0.2">
      <c r="A4918"/>
      <c r="B4918"/>
      <c r="C4918"/>
      <c r="D4918"/>
      <c r="E4918"/>
      <c r="F4918" s="29"/>
      <c r="G4918" s="29"/>
      <c r="H4918" s="35"/>
    </row>
    <row r="4919" spans="1:8" x14ac:dyDescent="0.2">
      <c r="A4919"/>
      <c r="B4919"/>
      <c r="C4919"/>
      <c r="D4919"/>
      <c r="E4919"/>
      <c r="F4919" s="29"/>
      <c r="G4919" s="29"/>
      <c r="H4919" s="35"/>
    </row>
    <row r="4920" spans="1:8" x14ac:dyDescent="0.2">
      <c r="A4920"/>
      <c r="B4920"/>
      <c r="C4920"/>
      <c r="D4920"/>
      <c r="E4920"/>
      <c r="F4920" s="29"/>
      <c r="G4920" s="29"/>
      <c r="H4920" s="35"/>
    </row>
    <row r="4921" spans="1:8" x14ac:dyDescent="0.2">
      <c r="A4921"/>
      <c r="B4921"/>
      <c r="C4921"/>
      <c r="D4921"/>
      <c r="E4921"/>
      <c r="F4921" s="29"/>
      <c r="G4921" s="29"/>
      <c r="H4921" s="35"/>
    </row>
    <row r="4922" spans="1:8" x14ac:dyDescent="0.2">
      <c r="A4922"/>
      <c r="B4922"/>
      <c r="C4922"/>
      <c r="D4922"/>
      <c r="E4922"/>
      <c r="F4922" s="29"/>
      <c r="G4922" s="29"/>
      <c r="H4922" s="35"/>
    </row>
    <row r="4923" spans="1:8" x14ac:dyDescent="0.2">
      <c r="A4923"/>
      <c r="B4923"/>
      <c r="C4923"/>
      <c r="D4923"/>
      <c r="E4923"/>
      <c r="F4923" s="29"/>
      <c r="G4923" s="29"/>
      <c r="H4923" s="35"/>
    </row>
    <row r="4924" spans="1:8" x14ac:dyDescent="0.2">
      <c r="A4924"/>
      <c r="B4924"/>
      <c r="C4924"/>
      <c r="D4924"/>
      <c r="E4924"/>
      <c r="F4924" s="29"/>
      <c r="G4924" s="29"/>
      <c r="H4924" s="35"/>
    </row>
    <row r="4925" spans="1:8" x14ac:dyDescent="0.2">
      <c r="A4925"/>
      <c r="B4925"/>
      <c r="C4925"/>
      <c r="D4925"/>
      <c r="E4925"/>
      <c r="F4925" s="29"/>
      <c r="G4925" s="29"/>
      <c r="H4925" s="35"/>
    </row>
    <row r="4926" spans="1:8" x14ac:dyDescent="0.2">
      <c r="A4926"/>
      <c r="B4926"/>
      <c r="C4926"/>
      <c r="D4926"/>
      <c r="E4926"/>
      <c r="F4926" s="29"/>
      <c r="G4926" s="29"/>
      <c r="H4926" s="35"/>
    </row>
    <row r="4927" spans="1:8" x14ac:dyDescent="0.2">
      <c r="A4927"/>
      <c r="B4927"/>
      <c r="C4927"/>
      <c r="D4927"/>
      <c r="E4927"/>
      <c r="F4927" s="29"/>
      <c r="G4927" s="29"/>
      <c r="H4927" s="35"/>
    </row>
    <row r="4928" spans="1:8" x14ac:dyDescent="0.2">
      <c r="A4928"/>
      <c r="B4928"/>
      <c r="C4928"/>
      <c r="D4928"/>
      <c r="E4928"/>
      <c r="F4928" s="29"/>
      <c r="G4928" s="29"/>
      <c r="H4928" s="35"/>
    </row>
    <row r="4929" spans="1:8" x14ac:dyDescent="0.2">
      <c r="A4929"/>
      <c r="B4929"/>
      <c r="C4929"/>
      <c r="D4929"/>
      <c r="E4929"/>
      <c r="F4929" s="29"/>
      <c r="G4929" s="29"/>
      <c r="H4929" s="35"/>
    </row>
    <row r="4930" spans="1:8" x14ac:dyDescent="0.2">
      <c r="A4930"/>
      <c r="B4930"/>
      <c r="C4930"/>
      <c r="D4930"/>
      <c r="E4930"/>
      <c r="F4930" s="29"/>
      <c r="G4930" s="29"/>
      <c r="H4930" s="35"/>
    </row>
    <row r="4931" spans="1:8" x14ac:dyDescent="0.2">
      <c r="A4931"/>
      <c r="B4931"/>
      <c r="C4931"/>
      <c r="D4931"/>
      <c r="E4931"/>
      <c r="F4931" s="29"/>
      <c r="G4931" s="29"/>
      <c r="H4931" s="35"/>
    </row>
    <row r="4932" spans="1:8" x14ac:dyDescent="0.2">
      <c r="A4932"/>
      <c r="B4932"/>
      <c r="C4932"/>
      <c r="D4932"/>
      <c r="E4932"/>
      <c r="F4932" s="29"/>
      <c r="G4932" s="29"/>
      <c r="H4932" s="35"/>
    </row>
    <row r="4933" spans="1:8" x14ac:dyDescent="0.2">
      <c r="A4933"/>
      <c r="B4933"/>
      <c r="C4933"/>
      <c r="D4933"/>
      <c r="E4933"/>
      <c r="F4933" s="29"/>
      <c r="G4933" s="29"/>
      <c r="H4933" s="35"/>
    </row>
    <row r="4934" spans="1:8" x14ac:dyDescent="0.2">
      <c r="A4934"/>
      <c r="B4934"/>
      <c r="C4934"/>
      <c r="D4934"/>
      <c r="E4934"/>
      <c r="F4934" s="29"/>
      <c r="G4934" s="29"/>
      <c r="H4934" s="35"/>
    </row>
    <row r="4935" spans="1:8" x14ac:dyDescent="0.2">
      <c r="A4935"/>
      <c r="B4935"/>
      <c r="C4935"/>
      <c r="D4935"/>
      <c r="E4935"/>
      <c r="F4935" s="29"/>
      <c r="G4935" s="29"/>
      <c r="H4935" s="35"/>
    </row>
    <row r="4936" spans="1:8" x14ac:dyDescent="0.2">
      <c r="A4936"/>
      <c r="B4936"/>
      <c r="C4936"/>
      <c r="D4936"/>
      <c r="E4936"/>
      <c r="F4936" s="29"/>
      <c r="G4936" s="29"/>
      <c r="H4936" s="35"/>
    </row>
    <row r="4937" spans="1:8" x14ac:dyDescent="0.2">
      <c r="A4937"/>
      <c r="B4937"/>
      <c r="C4937"/>
      <c r="D4937"/>
      <c r="E4937"/>
      <c r="F4937" s="29"/>
      <c r="G4937" s="29"/>
      <c r="H4937" s="35"/>
    </row>
    <row r="4938" spans="1:8" x14ac:dyDescent="0.2">
      <c r="A4938"/>
      <c r="B4938"/>
      <c r="C4938"/>
      <c r="D4938"/>
      <c r="E4938"/>
      <c r="F4938" s="29"/>
      <c r="G4938" s="29"/>
      <c r="H4938" s="35"/>
    </row>
    <row r="4939" spans="1:8" x14ac:dyDescent="0.2">
      <c r="A4939"/>
      <c r="B4939"/>
      <c r="C4939"/>
      <c r="D4939"/>
      <c r="E4939"/>
      <c r="F4939" s="29"/>
      <c r="G4939" s="29"/>
      <c r="H4939" s="35"/>
    </row>
    <row r="4940" spans="1:8" x14ac:dyDescent="0.2">
      <c r="A4940"/>
      <c r="B4940"/>
      <c r="C4940"/>
      <c r="D4940"/>
      <c r="E4940"/>
      <c r="F4940" s="29"/>
      <c r="G4940" s="29"/>
      <c r="H4940" s="35"/>
    </row>
    <row r="4941" spans="1:8" x14ac:dyDescent="0.2">
      <c r="A4941"/>
      <c r="B4941"/>
      <c r="C4941"/>
      <c r="D4941"/>
      <c r="E4941"/>
      <c r="F4941" s="29"/>
      <c r="G4941" s="29"/>
      <c r="H4941" s="35"/>
    </row>
    <row r="4942" spans="1:8" x14ac:dyDescent="0.2">
      <c r="A4942"/>
      <c r="B4942"/>
      <c r="C4942"/>
      <c r="D4942"/>
      <c r="E4942"/>
      <c r="F4942" s="29"/>
      <c r="G4942" s="29"/>
      <c r="H4942" s="35"/>
    </row>
    <row r="4943" spans="1:8" x14ac:dyDescent="0.2">
      <c r="A4943"/>
      <c r="B4943"/>
      <c r="C4943"/>
      <c r="D4943"/>
      <c r="E4943"/>
      <c r="F4943" s="29"/>
      <c r="G4943" s="29"/>
      <c r="H4943" s="35"/>
    </row>
    <row r="4944" spans="1:8" x14ac:dyDescent="0.2">
      <c r="A4944"/>
      <c r="B4944"/>
      <c r="C4944"/>
      <c r="D4944"/>
      <c r="E4944"/>
      <c r="F4944" s="29"/>
      <c r="G4944" s="29"/>
      <c r="H4944" s="35"/>
    </row>
    <row r="4945" spans="1:8" x14ac:dyDescent="0.2">
      <c r="A4945"/>
      <c r="B4945"/>
      <c r="C4945"/>
      <c r="D4945"/>
      <c r="E4945"/>
      <c r="F4945" s="29"/>
      <c r="G4945" s="29"/>
      <c r="H4945" s="35"/>
    </row>
    <row r="4946" spans="1:8" x14ac:dyDescent="0.2">
      <c r="A4946"/>
      <c r="B4946"/>
      <c r="C4946"/>
      <c r="D4946"/>
      <c r="E4946"/>
      <c r="F4946" s="29"/>
      <c r="G4946" s="29"/>
      <c r="H4946" s="35"/>
    </row>
    <row r="4947" spans="1:8" x14ac:dyDescent="0.2">
      <c r="A4947"/>
      <c r="B4947"/>
      <c r="C4947"/>
      <c r="D4947"/>
      <c r="E4947"/>
      <c r="F4947" s="29"/>
      <c r="G4947" s="29"/>
      <c r="H4947" s="35"/>
    </row>
    <row r="4948" spans="1:8" x14ac:dyDescent="0.2">
      <c r="A4948"/>
      <c r="B4948"/>
      <c r="C4948"/>
      <c r="D4948"/>
      <c r="E4948"/>
      <c r="F4948" s="29"/>
      <c r="G4948" s="29"/>
      <c r="H4948" s="35"/>
    </row>
    <row r="4949" spans="1:8" x14ac:dyDescent="0.2">
      <c r="A4949"/>
      <c r="B4949"/>
      <c r="C4949"/>
      <c r="D4949"/>
      <c r="E4949"/>
      <c r="F4949" s="29"/>
      <c r="G4949" s="29"/>
      <c r="H4949" s="35"/>
    </row>
    <row r="4950" spans="1:8" x14ac:dyDescent="0.2">
      <c r="A4950"/>
      <c r="B4950"/>
      <c r="C4950"/>
      <c r="D4950"/>
      <c r="E4950"/>
      <c r="F4950" s="29"/>
      <c r="G4950" s="29"/>
      <c r="H4950" s="35"/>
    </row>
    <row r="4951" spans="1:8" x14ac:dyDescent="0.2">
      <c r="A4951"/>
      <c r="B4951"/>
      <c r="C4951"/>
      <c r="D4951"/>
      <c r="E4951"/>
      <c r="F4951" s="29"/>
      <c r="G4951" s="29"/>
      <c r="H4951" s="35"/>
    </row>
    <row r="4952" spans="1:8" x14ac:dyDescent="0.2">
      <c r="A4952"/>
      <c r="B4952"/>
      <c r="C4952"/>
      <c r="D4952"/>
      <c r="E4952"/>
      <c r="F4952" s="29"/>
      <c r="G4952" s="29"/>
      <c r="H4952" s="35"/>
    </row>
    <row r="4953" spans="1:8" x14ac:dyDescent="0.2">
      <c r="A4953"/>
      <c r="B4953"/>
      <c r="C4953"/>
      <c r="D4953"/>
      <c r="E4953"/>
      <c r="F4953" s="29"/>
      <c r="G4953" s="29"/>
      <c r="H4953" s="35"/>
    </row>
    <row r="4954" spans="1:8" x14ac:dyDescent="0.2">
      <c r="A4954"/>
      <c r="B4954"/>
      <c r="C4954"/>
      <c r="D4954"/>
      <c r="E4954"/>
      <c r="F4954" s="29"/>
      <c r="G4954" s="29"/>
      <c r="H4954" s="35"/>
    </row>
    <row r="4955" spans="1:8" x14ac:dyDescent="0.2">
      <c r="A4955"/>
      <c r="B4955"/>
      <c r="C4955"/>
      <c r="D4955"/>
      <c r="E4955"/>
      <c r="F4955" s="29"/>
      <c r="G4955" s="29"/>
      <c r="H4955" s="35"/>
    </row>
    <row r="4956" spans="1:8" x14ac:dyDescent="0.2">
      <c r="A4956"/>
      <c r="B4956"/>
      <c r="C4956"/>
      <c r="D4956"/>
      <c r="E4956"/>
      <c r="F4956" s="29"/>
      <c r="G4956" s="29"/>
      <c r="H4956" s="35"/>
    </row>
    <row r="4957" spans="1:8" x14ac:dyDescent="0.2">
      <c r="A4957"/>
      <c r="B4957"/>
      <c r="C4957"/>
      <c r="D4957"/>
      <c r="E4957"/>
      <c r="F4957" s="29"/>
      <c r="G4957" s="29"/>
      <c r="H4957" s="35"/>
    </row>
    <row r="4958" spans="1:8" x14ac:dyDescent="0.2">
      <c r="A4958"/>
      <c r="B4958"/>
      <c r="C4958"/>
      <c r="D4958"/>
      <c r="E4958"/>
      <c r="F4958" s="29"/>
      <c r="G4958" s="29"/>
      <c r="H4958" s="35"/>
    </row>
    <row r="4959" spans="1:8" x14ac:dyDescent="0.2">
      <c r="A4959"/>
      <c r="B4959"/>
      <c r="C4959"/>
      <c r="D4959"/>
      <c r="E4959"/>
      <c r="F4959" s="29"/>
      <c r="G4959" s="29"/>
      <c r="H4959" s="35"/>
    </row>
    <row r="4960" spans="1:8" x14ac:dyDescent="0.2">
      <c r="A4960"/>
      <c r="B4960"/>
      <c r="C4960"/>
      <c r="D4960"/>
      <c r="E4960"/>
      <c r="F4960" s="29"/>
      <c r="G4960" s="29"/>
      <c r="H4960" s="35"/>
    </row>
    <row r="4961" spans="1:8" x14ac:dyDescent="0.2">
      <c r="A4961"/>
      <c r="B4961"/>
      <c r="C4961"/>
      <c r="D4961"/>
      <c r="E4961"/>
      <c r="F4961" s="29"/>
      <c r="G4961" s="29"/>
      <c r="H4961" s="35"/>
    </row>
    <row r="4962" spans="1:8" x14ac:dyDescent="0.2">
      <c r="A4962"/>
      <c r="B4962"/>
      <c r="C4962"/>
      <c r="D4962"/>
      <c r="E4962"/>
      <c r="F4962" s="29"/>
      <c r="G4962" s="29"/>
      <c r="H4962" s="35"/>
    </row>
    <row r="4963" spans="1:8" x14ac:dyDescent="0.2">
      <c r="A4963"/>
      <c r="B4963"/>
      <c r="C4963"/>
      <c r="D4963"/>
      <c r="E4963"/>
      <c r="F4963" s="29"/>
      <c r="G4963" s="29"/>
      <c r="H4963" s="35"/>
    </row>
    <row r="4964" spans="1:8" x14ac:dyDescent="0.2">
      <c r="A4964"/>
      <c r="B4964"/>
      <c r="C4964"/>
      <c r="D4964"/>
      <c r="E4964"/>
      <c r="F4964" s="29"/>
      <c r="G4964" s="29"/>
      <c r="H4964" s="35"/>
    </row>
    <row r="4965" spans="1:8" x14ac:dyDescent="0.2">
      <c r="A4965"/>
      <c r="B4965"/>
      <c r="C4965"/>
      <c r="D4965"/>
      <c r="E4965"/>
      <c r="F4965" s="29"/>
      <c r="G4965" s="29"/>
      <c r="H4965" s="35"/>
    </row>
    <row r="4966" spans="1:8" x14ac:dyDescent="0.2">
      <c r="A4966"/>
      <c r="B4966"/>
      <c r="C4966"/>
      <c r="D4966"/>
      <c r="E4966"/>
      <c r="F4966" s="29"/>
      <c r="G4966" s="29"/>
      <c r="H4966" s="35"/>
    </row>
    <row r="4967" spans="1:8" x14ac:dyDescent="0.2">
      <c r="A4967"/>
      <c r="B4967"/>
      <c r="C4967"/>
      <c r="D4967"/>
      <c r="E4967"/>
      <c r="F4967" s="29"/>
      <c r="G4967" s="29"/>
      <c r="H4967" s="35"/>
    </row>
    <row r="4968" spans="1:8" x14ac:dyDescent="0.2">
      <c r="A4968"/>
      <c r="B4968"/>
      <c r="C4968"/>
      <c r="D4968"/>
      <c r="E4968"/>
      <c r="F4968" s="29"/>
      <c r="G4968" s="29"/>
      <c r="H4968" s="35"/>
    </row>
    <row r="4969" spans="1:8" x14ac:dyDescent="0.2">
      <c r="A4969"/>
      <c r="B4969"/>
      <c r="C4969"/>
      <c r="D4969"/>
      <c r="E4969"/>
      <c r="F4969" s="29"/>
      <c r="G4969" s="29"/>
      <c r="H4969" s="35"/>
    </row>
    <row r="4970" spans="1:8" x14ac:dyDescent="0.2">
      <c r="A4970"/>
      <c r="B4970"/>
      <c r="C4970"/>
      <c r="D4970"/>
      <c r="E4970"/>
      <c r="F4970" s="29"/>
      <c r="G4970" s="29"/>
      <c r="H4970" s="35"/>
    </row>
    <row r="4971" spans="1:8" x14ac:dyDescent="0.2">
      <c r="A4971"/>
      <c r="B4971"/>
      <c r="C4971"/>
      <c r="D4971"/>
      <c r="E4971"/>
      <c r="F4971" s="29"/>
      <c r="G4971" s="29"/>
      <c r="H4971" s="35"/>
    </row>
    <row r="4972" spans="1:8" x14ac:dyDescent="0.2">
      <c r="A4972"/>
      <c r="B4972"/>
      <c r="C4972"/>
      <c r="D4972"/>
      <c r="E4972"/>
      <c r="F4972" s="29"/>
      <c r="G4972" s="29"/>
      <c r="H4972" s="35"/>
    </row>
    <row r="4973" spans="1:8" x14ac:dyDescent="0.2">
      <c r="A4973"/>
      <c r="B4973"/>
      <c r="C4973"/>
      <c r="D4973"/>
      <c r="E4973"/>
      <c r="F4973" s="29"/>
      <c r="G4973" s="29"/>
      <c r="H4973" s="35"/>
    </row>
    <row r="4974" spans="1:8" x14ac:dyDescent="0.2">
      <c r="A4974"/>
      <c r="B4974"/>
      <c r="C4974"/>
      <c r="D4974"/>
      <c r="E4974"/>
      <c r="F4974" s="29"/>
      <c r="G4974" s="29"/>
      <c r="H4974" s="35"/>
    </row>
    <row r="4975" spans="1:8" x14ac:dyDescent="0.2">
      <c r="A4975"/>
      <c r="B4975"/>
      <c r="C4975"/>
      <c r="D4975"/>
      <c r="E4975"/>
      <c r="F4975" s="29"/>
      <c r="G4975" s="29"/>
      <c r="H4975" s="35"/>
    </row>
    <row r="4976" spans="1:8" x14ac:dyDescent="0.2">
      <c r="A4976"/>
      <c r="B4976"/>
      <c r="C4976"/>
      <c r="D4976"/>
      <c r="E4976"/>
      <c r="F4976" s="29"/>
      <c r="G4976" s="29"/>
      <c r="H4976" s="35"/>
    </row>
    <row r="4977" spans="1:8" x14ac:dyDescent="0.2">
      <c r="A4977"/>
      <c r="B4977"/>
      <c r="C4977"/>
      <c r="D4977"/>
      <c r="E4977"/>
      <c r="F4977" s="29"/>
      <c r="G4977" s="29"/>
      <c r="H4977" s="35"/>
    </row>
    <row r="4978" spans="1:8" x14ac:dyDescent="0.2">
      <c r="A4978"/>
      <c r="B4978"/>
      <c r="C4978"/>
      <c r="D4978"/>
      <c r="E4978"/>
      <c r="F4978" s="29"/>
      <c r="G4978" s="29"/>
      <c r="H4978" s="35"/>
    </row>
    <row r="4979" spans="1:8" x14ac:dyDescent="0.2">
      <c r="A4979"/>
      <c r="B4979"/>
      <c r="C4979"/>
      <c r="D4979"/>
      <c r="E4979"/>
      <c r="F4979" s="29"/>
      <c r="G4979" s="29"/>
      <c r="H4979" s="35"/>
    </row>
    <row r="4980" spans="1:8" x14ac:dyDescent="0.2">
      <c r="A4980"/>
      <c r="B4980"/>
      <c r="C4980"/>
      <c r="D4980"/>
      <c r="E4980"/>
      <c r="F4980" s="29"/>
      <c r="G4980" s="29"/>
      <c r="H4980" s="35"/>
    </row>
    <row r="4981" spans="1:8" x14ac:dyDescent="0.2">
      <c r="A4981"/>
      <c r="B4981"/>
      <c r="C4981"/>
      <c r="D4981"/>
      <c r="E4981"/>
      <c r="F4981" s="29"/>
      <c r="G4981" s="29"/>
      <c r="H4981" s="35"/>
    </row>
    <row r="4982" spans="1:8" x14ac:dyDescent="0.2">
      <c r="A4982"/>
      <c r="B4982"/>
      <c r="C4982"/>
      <c r="D4982"/>
      <c r="E4982"/>
      <c r="F4982" s="29"/>
      <c r="G4982" s="29"/>
      <c r="H4982" s="35"/>
    </row>
    <row r="4983" spans="1:8" x14ac:dyDescent="0.2">
      <c r="A4983"/>
      <c r="B4983"/>
      <c r="C4983"/>
      <c r="D4983"/>
      <c r="E4983"/>
      <c r="F4983" s="29"/>
      <c r="G4983" s="29"/>
      <c r="H4983" s="35"/>
    </row>
    <row r="4984" spans="1:8" x14ac:dyDescent="0.2">
      <c r="A4984"/>
      <c r="B4984"/>
      <c r="C4984"/>
      <c r="D4984"/>
      <c r="E4984"/>
      <c r="F4984" s="29"/>
      <c r="G4984" s="29"/>
      <c r="H4984" s="35"/>
    </row>
    <row r="4985" spans="1:8" x14ac:dyDescent="0.2">
      <c r="A4985"/>
      <c r="B4985"/>
      <c r="C4985"/>
      <c r="D4985"/>
      <c r="E4985"/>
      <c r="F4985" s="29"/>
      <c r="G4985" s="29"/>
      <c r="H4985" s="35"/>
    </row>
    <row r="4986" spans="1:8" x14ac:dyDescent="0.2">
      <c r="A4986"/>
      <c r="B4986"/>
      <c r="C4986"/>
      <c r="D4986"/>
      <c r="E4986"/>
      <c r="F4986" s="29"/>
      <c r="G4986" s="29"/>
      <c r="H4986" s="35"/>
    </row>
    <row r="4987" spans="1:8" x14ac:dyDescent="0.2">
      <c r="A4987"/>
      <c r="B4987"/>
      <c r="C4987"/>
      <c r="D4987"/>
      <c r="E4987"/>
      <c r="F4987" s="29"/>
      <c r="G4987" s="29"/>
      <c r="H4987" s="35"/>
    </row>
    <row r="4988" spans="1:8" x14ac:dyDescent="0.2">
      <c r="A4988"/>
      <c r="B4988"/>
      <c r="C4988"/>
      <c r="D4988"/>
      <c r="E4988"/>
      <c r="F4988" s="29"/>
      <c r="G4988" s="29"/>
      <c r="H4988" s="35"/>
    </row>
    <row r="4989" spans="1:8" x14ac:dyDescent="0.2">
      <c r="A4989"/>
      <c r="B4989"/>
      <c r="C4989"/>
      <c r="D4989"/>
      <c r="E4989"/>
      <c r="F4989" s="29"/>
      <c r="G4989" s="29"/>
      <c r="H4989" s="35"/>
    </row>
    <row r="4990" spans="1:8" x14ac:dyDescent="0.2">
      <c r="A4990"/>
      <c r="B4990"/>
      <c r="C4990"/>
      <c r="D4990"/>
      <c r="E4990"/>
      <c r="F4990" s="29"/>
      <c r="G4990" s="29"/>
      <c r="H4990" s="35"/>
    </row>
    <row r="4991" spans="1:8" x14ac:dyDescent="0.2">
      <c r="A4991"/>
      <c r="B4991"/>
      <c r="C4991"/>
      <c r="D4991"/>
      <c r="E4991"/>
      <c r="F4991" s="29"/>
      <c r="G4991" s="29"/>
      <c r="H4991" s="35"/>
    </row>
    <row r="4992" spans="1:8" x14ac:dyDescent="0.2">
      <c r="A4992"/>
      <c r="B4992"/>
      <c r="C4992"/>
      <c r="D4992"/>
      <c r="E4992"/>
      <c r="F4992" s="29"/>
      <c r="G4992" s="29"/>
      <c r="H4992" s="35"/>
    </row>
    <row r="4993" spans="1:8" x14ac:dyDescent="0.2">
      <c r="A4993"/>
      <c r="B4993"/>
      <c r="C4993"/>
      <c r="D4993"/>
      <c r="E4993"/>
      <c r="F4993" s="29"/>
      <c r="G4993" s="29"/>
      <c r="H4993" s="35"/>
    </row>
    <row r="4994" spans="1:8" x14ac:dyDescent="0.2">
      <c r="A4994"/>
      <c r="B4994"/>
      <c r="C4994"/>
      <c r="D4994"/>
      <c r="E4994"/>
      <c r="F4994" s="29"/>
      <c r="G4994" s="29"/>
      <c r="H4994" s="35"/>
    </row>
    <row r="4995" spans="1:8" x14ac:dyDescent="0.2">
      <c r="A4995"/>
      <c r="B4995"/>
      <c r="C4995"/>
      <c r="D4995"/>
      <c r="E4995"/>
      <c r="F4995" s="29"/>
      <c r="G4995" s="29"/>
      <c r="H4995" s="35"/>
    </row>
    <row r="4996" spans="1:8" x14ac:dyDescent="0.2">
      <c r="A4996"/>
      <c r="B4996"/>
      <c r="C4996"/>
      <c r="D4996"/>
      <c r="E4996"/>
      <c r="F4996" s="29"/>
      <c r="G4996" s="29"/>
      <c r="H4996" s="35"/>
    </row>
    <row r="4997" spans="1:8" x14ac:dyDescent="0.2">
      <c r="A4997"/>
      <c r="B4997"/>
      <c r="C4997"/>
      <c r="D4997"/>
      <c r="E4997"/>
      <c r="F4997" s="29"/>
      <c r="G4997" s="29"/>
      <c r="H4997" s="35"/>
    </row>
    <row r="4998" spans="1:8" x14ac:dyDescent="0.2">
      <c r="A4998"/>
      <c r="B4998"/>
      <c r="C4998"/>
      <c r="D4998"/>
      <c r="E4998"/>
      <c r="F4998" s="29"/>
      <c r="G4998" s="29"/>
      <c r="H4998" s="35"/>
    </row>
    <row r="4999" spans="1:8" x14ac:dyDescent="0.2">
      <c r="A4999"/>
      <c r="B4999"/>
      <c r="C4999"/>
      <c r="D4999"/>
      <c r="E4999"/>
      <c r="F4999" s="29"/>
      <c r="G4999" s="29"/>
      <c r="H4999" s="35"/>
    </row>
    <row r="5000" spans="1:8" x14ac:dyDescent="0.2">
      <c r="A5000"/>
      <c r="B5000"/>
      <c r="C5000"/>
      <c r="D5000"/>
      <c r="E5000"/>
      <c r="F5000" s="29"/>
      <c r="G5000" s="29"/>
      <c r="H5000" s="35"/>
    </row>
    <row r="5001" spans="1:8" x14ac:dyDescent="0.2">
      <c r="A5001"/>
      <c r="B5001"/>
      <c r="C5001"/>
      <c r="D5001"/>
      <c r="E5001"/>
      <c r="F5001" s="29"/>
      <c r="G5001" s="29"/>
      <c r="H5001" s="35"/>
    </row>
    <row r="5002" spans="1:8" x14ac:dyDescent="0.2">
      <c r="A5002"/>
      <c r="B5002"/>
      <c r="C5002"/>
      <c r="D5002"/>
      <c r="E5002"/>
      <c r="F5002" s="29"/>
      <c r="G5002" s="29"/>
      <c r="H5002" s="35"/>
    </row>
    <row r="5003" spans="1:8" x14ac:dyDescent="0.2">
      <c r="A5003"/>
      <c r="B5003"/>
      <c r="C5003"/>
      <c r="D5003"/>
      <c r="E5003"/>
      <c r="F5003" s="29"/>
      <c r="G5003" s="29"/>
      <c r="H5003" s="35"/>
    </row>
    <row r="5004" spans="1:8" x14ac:dyDescent="0.2">
      <c r="A5004"/>
      <c r="B5004"/>
      <c r="C5004"/>
      <c r="D5004"/>
      <c r="E5004"/>
      <c r="F5004" s="29"/>
      <c r="G5004" s="29"/>
      <c r="H5004" s="35"/>
    </row>
    <row r="5005" spans="1:8" x14ac:dyDescent="0.2">
      <c r="A5005"/>
      <c r="B5005"/>
      <c r="C5005"/>
      <c r="D5005"/>
      <c r="E5005"/>
      <c r="F5005" s="29"/>
      <c r="G5005" s="29"/>
      <c r="H5005" s="35"/>
    </row>
    <row r="5006" spans="1:8" x14ac:dyDescent="0.2">
      <c r="A5006"/>
      <c r="B5006"/>
      <c r="C5006"/>
      <c r="D5006"/>
      <c r="E5006"/>
      <c r="F5006" s="29"/>
      <c r="G5006" s="29"/>
      <c r="H5006" s="35"/>
    </row>
    <row r="5007" spans="1:8" x14ac:dyDescent="0.2">
      <c r="A5007"/>
      <c r="B5007"/>
      <c r="C5007"/>
      <c r="D5007"/>
      <c r="E5007"/>
      <c r="F5007" s="29"/>
      <c r="G5007" s="29"/>
      <c r="H5007" s="35"/>
    </row>
    <row r="5008" spans="1:8" x14ac:dyDescent="0.2">
      <c r="A5008"/>
      <c r="B5008"/>
      <c r="C5008"/>
      <c r="D5008"/>
      <c r="E5008"/>
      <c r="F5008" s="29"/>
      <c r="G5008" s="29"/>
      <c r="H5008" s="35"/>
    </row>
    <row r="5009" spans="1:8" x14ac:dyDescent="0.2">
      <c r="A5009"/>
      <c r="B5009"/>
      <c r="C5009"/>
      <c r="D5009"/>
      <c r="E5009"/>
      <c r="F5009" s="29"/>
      <c r="G5009" s="29"/>
      <c r="H5009" s="35"/>
    </row>
    <row r="5010" spans="1:8" x14ac:dyDescent="0.2">
      <c r="A5010"/>
      <c r="B5010"/>
      <c r="C5010"/>
      <c r="D5010"/>
      <c r="E5010"/>
      <c r="F5010" s="29"/>
      <c r="G5010" s="29"/>
      <c r="H5010" s="35"/>
    </row>
    <row r="5011" spans="1:8" x14ac:dyDescent="0.2">
      <c r="A5011"/>
      <c r="B5011"/>
      <c r="C5011"/>
      <c r="D5011"/>
      <c r="E5011"/>
      <c r="F5011" s="29"/>
      <c r="G5011" s="29"/>
      <c r="H5011" s="35"/>
    </row>
    <row r="5012" spans="1:8" x14ac:dyDescent="0.2">
      <c r="A5012"/>
      <c r="B5012"/>
      <c r="C5012"/>
      <c r="D5012"/>
      <c r="E5012"/>
      <c r="F5012" s="29"/>
      <c r="G5012" s="29"/>
      <c r="H5012" s="35"/>
    </row>
    <row r="5013" spans="1:8" x14ac:dyDescent="0.2">
      <c r="A5013"/>
      <c r="B5013"/>
      <c r="C5013"/>
      <c r="D5013"/>
      <c r="E5013"/>
      <c r="F5013" s="29"/>
      <c r="G5013" s="29"/>
      <c r="H5013" s="35"/>
    </row>
    <row r="5014" spans="1:8" x14ac:dyDescent="0.2">
      <c r="A5014"/>
      <c r="B5014"/>
      <c r="C5014"/>
      <c r="D5014"/>
      <c r="E5014"/>
      <c r="F5014" s="29"/>
      <c r="G5014" s="29"/>
      <c r="H5014" s="35"/>
    </row>
    <row r="5015" spans="1:8" x14ac:dyDescent="0.2">
      <c r="A5015"/>
      <c r="B5015"/>
      <c r="C5015"/>
      <c r="D5015"/>
      <c r="E5015"/>
      <c r="F5015" s="29"/>
      <c r="G5015" s="29"/>
      <c r="H5015" s="35"/>
    </row>
    <row r="5016" spans="1:8" x14ac:dyDescent="0.2">
      <c r="A5016"/>
      <c r="B5016"/>
      <c r="C5016"/>
      <c r="D5016"/>
      <c r="E5016"/>
      <c r="F5016" s="29"/>
      <c r="G5016" s="29"/>
      <c r="H5016" s="35"/>
    </row>
    <row r="5017" spans="1:8" x14ac:dyDescent="0.2">
      <c r="A5017"/>
      <c r="B5017"/>
      <c r="C5017"/>
      <c r="D5017"/>
      <c r="E5017"/>
      <c r="F5017" s="29"/>
      <c r="G5017" s="29"/>
      <c r="H5017" s="35"/>
    </row>
    <row r="5018" spans="1:8" x14ac:dyDescent="0.2">
      <c r="A5018"/>
      <c r="B5018"/>
      <c r="C5018"/>
      <c r="D5018"/>
      <c r="E5018"/>
      <c r="F5018" s="29"/>
      <c r="G5018" s="29"/>
      <c r="H5018" s="35"/>
    </row>
    <row r="5019" spans="1:8" x14ac:dyDescent="0.2">
      <c r="A5019"/>
      <c r="B5019"/>
      <c r="C5019"/>
      <c r="D5019"/>
      <c r="E5019"/>
      <c r="F5019" s="29"/>
      <c r="G5019" s="29"/>
      <c r="H5019" s="35"/>
    </row>
    <row r="5020" spans="1:8" x14ac:dyDescent="0.2">
      <c r="A5020"/>
      <c r="B5020"/>
      <c r="C5020"/>
      <c r="D5020"/>
      <c r="E5020"/>
      <c r="F5020" s="29"/>
      <c r="G5020" s="29"/>
      <c r="H5020" s="35"/>
    </row>
    <row r="5021" spans="1:8" x14ac:dyDescent="0.2">
      <c r="A5021"/>
      <c r="B5021"/>
      <c r="C5021"/>
      <c r="D5021"/>
      <c r="E5021"/>
      <c r="F5021" s="29"/>
      <c r="G5021" s="29"/>
      <c r="H5021" s="35"/>
    </row>
    <row r="5022" spans="1:8" x14ac:dyDescent="0.2">
      <c r="A5022"/>
      <c r="B5022"/>
      <c r="C5022"/>
      <c r="D5022"/>
      <c r="E5022"/>
      <c r="F5022" s="29"/>
      <c r="G5022" s="29"/>
      <c r="H5022" s="35"/>
    </row>
    <row r="5023" spans="1:8" x14ac:dyDescent="0.2">
      <c r="A5023"/>
      <c r="B5023"/>
      <c r="C5023"/>
      <c r="D5023"/>
      <c r="E5023"/>
      <c r="F5023" s="29"/>
      <c r="G5023" s="29"/>
      <c r="H5023" s="35"/>
    </row>
    <row r="5024" spans="1:8" x14ac:dyDescent="0.2">
      <c r="A5024"/>
      <c r="B5024"/>
      <c r="C5024"/>
      <c r="D5024"/>
      <c r="E5024"/>
      <c r="F5024" s="29"/>
      <c r="G5024" s="29"/>
      <c r="H5024" s="35"/>
    </row>
    <row r="5025" spans="1:8" x14ac:dyDescent="0.2">
      <c r="A5025"/>
      <c r="B5025"/>
      <c r="C5025"/>
      <c r="D5025"/>
      <c r="E5025"/>
      <c r="F5025" s="29"/>
      <c r="G5025" s="29"/>
      <c r="H5025" s="35"/>
    </row>
    <row r="5026" spans="1:8" x14ac:dyDescent="0.2">
      <c r="A5026"/>
      <c r="B5026"/>
      <c r="C5026"/>
      <c r="D5026"/>
      <c r="E5026"/>
      <c r="F5026" s="29"/>
      <c r="G5026" s="29"/>
      <c r="H5026" s="35"/>
    </row>
    <row r="5027" spans="1:8" x14ac:dyDescent="0.2">
      <c r="A5027"/>
      <c r="B5027"/>
      <c r="C5027"/>
      <c r="D5027"/>
      <c r="E5027"/>
      <c r="F5027" s="29"/>
      <c r="G5027" s="29"/>
      <c r="H5027" s="35"/>
    </row>
    <row r="5028" spans="1:8" x14ac:dyDescent="0.2">
      <c r="A5028"/>
      <c r="B5028"/>
      <c r="C5028"/>
      <c r="D5028"/>
      <c r="E5028"/>
      <c r="F5028" s="29"/>
      <c r="G5028" s="29"/>
      <c r="H5028" s="35"/>
    </row>
    <row r="5029" spans="1:8" x14ac:dyDescent="0.2">
      <c r="A5029"/>
      <c r="B5029"/>
      <c r="C5029"/>
      <c r="D5029"/>
      <c r="E5029"/>
      <c r="F5029" s="29"/>
      <c r="G5029" s="29"/>
      <c r="H5029" s="35"/>
    </row>
    <row r="5030" spans="1:8" x14ac:dyDescent="0.2">
      <c r="A5030"/>
      <c r="B5030"/>
      <c r="C5030"/>
      <c r="D5030"/>
      <c r="E5030"/>
      <c r="F5030" s="29"/>
      <c r="G5030" s="29"/>
      <c r="H5030" s="35"/>
    </row>
    <row r="5031" spans="1:8" x14ac:dyDescent="0.2">
      <c r="A5031"/>
      <c r="B5031"/>
      <c r="C5031"/>
      <c r="D5031"/>
      <c r="E5031"/>
      <c r="F5031" s="29"/>
      <c r="G5031" s="29"/>
      <c r="H5031" s="35"/>
    </row>
    <row r="5032" spans="1:8" x14ac:dyDescent="0.2">
      <c r="A5032"/>
      <c r="B5032"/>
      <c r="C5032"/>
      <c r="D5032"/>
      <c r="E5032"/>
      <c r="F5032" s="29"/>
      <c r="G5032" s="29"/>
      <c r="H5032" s="35"/>
    </row>
    <row r="5033" spans="1:8" x14ac:dyDescent="0.2">
      <c r="A5033"/>
      <c r="B5033"/>
      <c r="C5033"/>
      <c r="D5033"/>
      <c r="E5033"/>
      <c r="F5033" s="29"/>
      <c r="G5033" s="29"/>
      <c r="H5033" s="35"/>
    </row>
    <row r="5034" spans="1:8" x14ac:dyDescent="0.2">
      <c r="A5034"/>
      <c r="B5034"/>
      <c r="C5034"/>
      <c r="D5034"/>
      <c r="E5034"/>
      <c r="F5034" s="29"/>
      <c r="G5034" s="29"/>
      <c r="H5034" s="35"/>
    </row>
    <row r="5035" spans="1:8" x14ac:dyDescent="0.2">
      <c r="A5035"/>
      <c r="B5035"/>
      <c r="C5035"/>
      <c r="D5035"/>
      <c r="E5035"/>
      <c r="F5035" s="29"/>
      <c r="G5035" s="29"/>
      <c r="H5035" s="35"/>
    </row>
    <row r="5036" spans="1:8" x14ac:dyDescent="0.2">
      <c r="A5036"/>
      <c r="B5036"/>
      <c r="C5036"/>
      <c r="D5036"/>
      <c r="E5036"/>
      <c r="F5036" s="29"/>
      <c r="G5036" s="29"/>
      <c r="H5036" s="35"/>
    </row>
    <row r="5037" spans="1:8" x14ac:dyDescent="0.2">
      <c r="A5037"/>
      <c r="B5037"/>
      <c r="C5037"/>
      <c r="D5037"/>
      <c r="E5037"/>
      <c r="F5037" s="29"/>
      <c r="G5037" s="29"/>
      <c r="H5037" s="35"/>
    </row>
    <row r="5038" spans="1:8" x14ac:dyDescent="0.2">
      <c r="A5038"/>
      <c r="B5038"/>
      <c r="C5038"/>
      <c r="D5038"/>
      <c r="E5038"/>
      <c r="F5038" s="29"/>
      <c r="G5038" s="29"/>
      <c r="H5038" s="35"/>
    </row>
    <row r="5039" spans="1:8" x14ac:dyDescent="0.2">
      <c r="A5039"/>
      <c r="B5039"/>
      <c r="C5039"/>
      <c r="D5039"/>
      <c r="E5039"/>
      <c r="F5039" s="29"/>
      <c r="G5039" s="29"/>
      <c r="H5039" s="35"/>
    </row>
    <row r="5040" spans="1:8" x14ac:dyDescent="0.2">
      <c r="A5040"/>
      <c r="B5040"/>
      <c r="C5040"/>
      <c r="D5040"/>
      <c r="E5040"/>
      <c r="F5040" s="29"/>
      <c r="G5040" s="29"/>
      <c r="H5040" s="35"/>
    </row>
    <row r="5041" spans="1:8" x14ac:dyDescent="0.2">
      <c r="A5041"/>
      <c r="B5041"/>
      <c r="C5041"/>
      <c r="D5041"/>
      <c r="E5041"/>
      <c r="F5041" s="29"/>
      <c r="G5041" s="29"/>
      <c r="H5041" s="35"/>
    </row>
    <row r="5042" spans="1:8" x14ac:dyDescent="0.2">
      <c r="A5042"/>
      <c r="B5042"/>
      <c r="C5042"/>
      <c r="D5042"/>
      <c r="E5042"/>
      <c r="F5042" s="29"/>
      <c r="G5042" s="29"/>
      <c r="H5042" s="35"/>
    </row>
    <row r="5043" spans="1:8" x14ac:dyDescent="0.2">
      <c r="A5043"/>
      <c r="B5043"/>
      <c r="C5043"/>
      <c r="D5043"/>
      <c r="E5043"/>
      <c r="F5043" s="29"/>
      <c r="G5043" s="29"/>
      <c r="H5043" s="35"/>
    </row>
    <row r="5044" spans="1:8" x14ac:dyDescent="0.2">
      <c r="A5044"/>
      <c r="B5044"/>
      <c r="C5044"/>
      <c r="D5044"/>
      <c r="E5044"/>
      <c r="F5044" s="29"/>
      <c r="G5044" s="29"/>
      <c r="H5044" s="35"/>
    </row>
    <row r="5045" spans="1:8" x14ac:dyDescent="0.2">
      <c r="A5045"/>
      <c r="B5045"/>
      <c r="C5045"/>
      <c r="D5045"/>
      <c r="E5045"/>
      <c r="F5045" s="29"/>
      <c r="G5045" s="29"/>
      <c r="H5045" s="35"/>
    </row>
    <row r="5046" spans="1:8" x14ac:dyDescent="0.2">
      <c r="A5046"/>
      <c r="B5046"/>
      <c r="C5046"/>
      <c r="D5046"/>
      <c r="E5046"/>
      <c r="F5046" s="29"/>
      <c r="G5046" s="29"/>
      <c r="H5046" s="35"/>
    </row>
    <row r="5047" spans="1:8" x14ac:dyDescent="0.2">
      <c r="A5047"/>
      <c r="B5047"/>
      <c r="C5047"/>
      <c r="D5047"/>
      <c r="E5047"/>
      <c r="F5047" s="29"/>
      <c r="G5047" s="29"/>
      <c r="H5047" s="35"/>
    </row>
    <row r="5048" spans="1:8" x14ac:dyDescent="0.2">
      <c r="A5048"/>
      <c r="B5048"/>
      <c r="C5048"/>
      <c r="D5048"/>
      <c r="E5048"/>
      <c r="F5048" s="29"/>
      <c r="G5048" s="29"/>
      <c r="H5048" s="35"/>
    </row>
    <row r="5049" spans="1:8" x14ac:dyDescent="0.2">
      <c r="A5049"/>
      <c r="B5049"/>
      <c r="C5049"/>
      <c r="D5049"/>
      <c r="E5049"/>
      <c r="F5049" s="29"/>
      <c r="G5049" s="29"/>
      <c r="H5049" s="35"/>
    </row>
    <row r="5050" spans="1:8" x14ac:dyDescent="0.2">
      <c r="A5050"/>
      <c r="B5050"/>
      <c r="C5050"/>
      <c r="D5050"/>
      <c r="E5050"/>
      <c r="F5050" s="29"/>
      <c r="G5050" s="29"/>
      <c r="H5050" s="35"/>
    </row>
    <row r="5051" spans="1:8" x14ac:dyDescent="0.2">
      <c r="A5051"/>
      <c r="B5051"/>
      <c r="C5051"/>
      <c r="D5051"/>
      <c r="E5051"/>
      <c r="F5051" s="29"/>
      <c r="G5051" s="29"/>
      <c r="H5051" s="35"/>
    </row>
    <row r="5052" spans="1:8" x14ac:dyDescent="0.2">
      <c r="A5052"/>
      <c r="B5052"/>
      <c r="C5052"/>
      <c r="D5052"/>
      <c r="E5052"/>
      <c r="F5052" s="29"/>
      <c r="G5052" s="29"/>
      <c r="H5052" s="35"/>
    </row>
    <row r="5053" spans="1:8" x14ac:dyDescent="0.2">
      <c r="A5053"/>
      <c r="B5053"/>
      <c r="C5053"/>
      <c r="D5053"/>
      <c r="E5053"/>
      <c r="F5053" s="29"/>
      <c r="G5053" s="29"/>
      <c r="H5053" s="35"/>
    </row>
    <row r="5054" spans="1:8" x14ac:dyDescent="0.2">
      <c r="A5054"/>
      <c r="B5054"/>
      <c r="C5054"/>
      <c r="D5054"/>
      <c r="E5054"/>
      <c r="F5054" s="29"/>
      <c r="G5054" s="29"/>
      <c r="H5054" s="35"/>
    </row>
    <row r="5055" spans="1:8" x14ac:dyDescent="0.2">
      <c r="A5055"/>
      <c r="B5055"/>
      <c r="C5055"/>
      <c r="D5055"/>
      <c r="E5055"/>
      <c r="F5055" s="29"/>
      <c r="G5055" s="29"/>
      <c r="H5055" s="35"/>
    </row>
    <row r="5056" spans="1:8" x14ac:dyDescent="0.2">
      <c r="A5056"/>
      <c r="B5056"/>
      <c r="C5056"/>
      <c r="D5056"/>
      <c r="E5056"/>
      <c r="F5056" s="29"/>
      <c r="G5056" s="29"/>
      <c r="H5056" s="35"/>
    </row>
    <row r="5057" spans="1:8" x14ac:dyDescent="0.2">
      <c r="A5057"/>
      <c r="B5057"/>
      <c r="C5057"/>
      <c r="D5057"/>
      <c r="E5057"/>
      <c r="F5057" s="29"/>
      <c r="G5057" s="29"/>
      <c r="H5057" s="35"/>
    </row>
    <row r="5058" spans="1:8" x14ac:dyDescent="0.2">
      <c r="A5058"/>
      <c r="B5058"/>
      <c r="C5058"/>
      <c r="D5058"/>
      <c r="E5058"/>
      <c r="F5058" s="29"/>
      <c r="G5058" s="29"/>
      <c r="H5058" s="35"/>
    </row>
    <row r="5059" spans="1:8" x14ac:dyDescent="0.2">
      <c r="A5059"/>
      <c r="B5059"/>
      <c r="C5059"/>
      <c r="D5059"/>
      <c r="E5059"/>
      <c r="F5059" s="29"/>
      <c r="G5059" s="29"/>
      <c r="H5059" s="35"/>
    </row>
    <row r="5060" spans="1:8" x14ac:dyDescent="0.2">
      <c r="A5060"/>
      <c r="B5060"/>
      <c r="C5060"/>
      <c r="D5060"/>
      <c r="E5060"/>
      <c r="F5060" s="29"/>
      <c r="G5060" s="29"/>
      <c r="H5060" s="35"/>
    </row>
    <row r="5061" spans="1:8" x14ac:dyDescent="0.2">
      <c r="A5061"/>
      <c r="B5061"/>
      <c r="C5061"/>
      <c r="D5061"/>
      <c r="E5061"/>
      <c r="F5061" s="29"/>
      <c r="G5061" s="29"/>
      <c r="H5061" s="35"/>
    </row>
    <row r="5062" spans="1:8" x14ac:dyDescent="0.2">
      <c r="A5062"/>
      <c r="B5062"/>
      <c r="C5062"/>
      <c r="D5062"/>
      <c r="E5062"/>
      <c r="F5062" s="29"/>
      <c r="G5062" s="29"/>
      <c r="H5062" s="35"/>
    </row>
    <row r="5063" spans="1:8" x14ac:dyDescent="0.2">
      <c r="A5063"/>
      <c r="B5063"/>
      <c r="C5063"/>
      <c r="D5063"/>
      <c r="E5063"/>
      <c r="F5063" s="29"/>
      <c r="G5063" s="29"/>
      <c r="H5063" s="35"/>
    </row>
    <row r="5064" spans="1:8" x14ac:dyDescent="0.2">
      <c r="A5064"/>
      <c r="B5064"/>
      <c r="C5064"/>
      <c r="D5064"/>
      <c r="E5064"/>
      <c r="F5064" s="29"/>
      <c r="G5064" s="29"/>
      <c r="H5064" s="35"/>
    </row>
    <row r="5065" spans="1:8" x14ac:dyDescent="0.2">
      <c r="A5065"/>
      <c r="B5065"/>
      <c r="C5065"/>
      <c r="D5065"/>
      <c r="E5065"/>
      <c r="F5065" s="29"/>
      <c r="G5065" s="29"/>
      <c r="H5065" s="35"/>
    </row>
    <row r="5066" spans="1:8" x14ac:dyDescent="0.2">
      <c r="A5066"/>
      <c r="B5066"/>
      <c r="C5066"/>
      <c r="D5066"/>
      <c r="E5066"/>
      <c r="F5066" s="29"/>
      <c r="G5066" s="29"/>
      <c r="H5066" s="35"/>
    </row>
    <row r="5067" spans="1:8" x14ac:dyDescent="0.2">
      <c r="A5067"/>
      <c r="B5067"/>
      <c r="C5067"/>
      <c r="D5067"/>
      <c r="E5067"/>
      <c r="F5067" s="29"/>
      <c r="G5067" s="29"/>
      <c r="H5067" s="35"/>
    </row>
    <row r="5068" spans="1:8" x14ac:dyDescent="0.2">
      <c r="A5068"/>
      <c r="B5068"/>
      <c r="C5068"/>
      <c r="D5068"/>
      <c r="E5068"/>
      <c r="F5068" s="29"/>
      <c r="G5068" s="29"/>
      <c r="H5068" s="35"/>
    </row>
    <row r="5069" spans="1:8" x14ac:dyDescent="0.2">
      <c r="A5069"/>
      <c r="B5069"/>
      <c r="C5069"/>
      <c r="D5069"/>
      <c r="E5069"/>
      <c r="F5069" s="29"/>
      <c r="G5069" s="29"/>
      <c r="H5069" s="35"/>
    </row>
    <row r="5070" spans="1:8" x14ac:dyDescent="0.2">
      <c r="A5070"/>
      <c r="B5070"/>
      <c r="C5070"/>
      <c r="D5070"/>
      <c r="E5070"/>
      <c r="F5070" s="29"/>
      <c r="G5070" s="29"/>
      <c r="H5070" s="35"/>
    </row>
    <row r="5071" spans="1:8" x14ac:dyDescent="0.2">
      <c r="A5071"/>
      <c r="B5071"/>
      <c r="C5071"/>
      <c r="D5071"/>
      <c r="E5071"/>
      <c r="F5071" s="29"/>
      <c r="G5071" s="29"/>
      <c r="H5071" s="35"/>
    </row>
    <row r="5072" spans="1:8" x14ac:dyDescent="0.2">
      <c r="A5072"/>
      <c r="B5072"/>
      <c r="C5072"/>
      <c r="D5072"/>
      <c r="E5072"/>
      <c r="F5072" s="29"/>
      <c r="G5072" s="29"/>
      <c r="H5072" s="35"/>
    </row>
    <row r="5073" spans="1:8" x14ac:dyDescent="0.2">
      <c r="A5073"/>
      <c r="B5073"/>
      <c r="C5073"/>
      <c r="D5073"/>
      <c r="E5073"/>
      <c r="F5073" s="29"/>
      <c r="G5073" s="29"/>
      <c r="H5073" s="35"/>
    </row>
    <row r="5074" spans="1:8" x14ac:dyDescent="0.2">
      <c r="A5074"/>
      <c r="B5074"/>
      <c r="C5074"/>
      <c r="D5074"/>
      <c r="E5074"/>
      <c r="F5074" s="29"/>
      <c r="G5074" s="29"/>
      <c r="H5074" s="35"/>
    </row>
    <row r="5075" spans="1:8" x14ac:dyDescent="0.2">
      <c r="A5075"/>
      <c r="B5075"/>
      <c r="C5075"/>
      <c r="D5075"/>
      <c r="E5075"/>
      <c r="F5075" s="29"/>
      <c r="G5075" s="29"/>
      <c r="H5075" s="35"/>
    </row>
    <row r="5076" spans="1:8" x14ac:dyDescent="0.2">
      <c r="A5076"/>
      <c r="B5076"/>
      <c r="C5076"/>
      <c r="D5076"/>
      <c r="E5076"/>
      <c r="F5076" s="29"/>
      <c r="G5076" s="29"/>
      <c r="H5076" s="35"/>
    </row>
    <row r="5077" spans="1:8" x14ac:dyDescent="0.2">
      <c r="A5077"/>
      <c r="B5077"/>
      <c r="C5077"/>
      <c r="D5077"/>
      <c r="E5077"/>
      <c r="F5077" s="29"/>
      <c r="G5077" s="29"/>
      <c r="H5077" s="35"/>
    </row>
    <row r="5078" spans="1:8" x14ac:dyDescent="0.2">
      <c r="A5078"/>
      <c r="B5078"/>
      <c r="C5078"/>
      <c r="D5078"/>
      <c r="E5078"/>
      <c r="F5078" s="29"/>
      <c r="G5078" s="29"/>
      <c r="H5078" s="35"/>
    </row>
    <row r="5079" spans="1:8" x14ac:dyDescent="0.2">
      <c r="A5079"/>
      <c r="B5079"/>
      <c r="C5079"/>
      <c r="D5079"/>
      <c r="E5079"/>
      <c r="F5079" s="29"/>
      <c r="G5079" s="29"/>
      <c r="H5079" s="35"/>
    </row>
    <row r="5080" spans="1:8" x14ac:dyDescent="0.2">
      <c r="A5080"/>
      <c r="B5080"/>
      <c r="C5080"/>
      <c r="D5080"/>
      <c r="E5080"/>
      <c r="F5080" s="29"/>
      <c r="G5080" s="29"/>
      <c r="H5080" s="35"/>
    </row>
    <row r="5081" spans="1:8" x14ac:dyDescent="0.2">
      <c r="A5081"/>
      <c r="B5081"/>
      <c r="C5081"/>
      <c r="D5081"/>
      <c r="E5081"/>
      <c r="F5081" s="29"/>
      <c r="G5081" s="29"/>
      <c r="H5081" s="35"/>
    </row>
    <row r="5082" spans="1:8" x14ac:dyDescent="0.2">
      <c r="A5082"/>
      <c r="B5082"/>
      <c r="C5082"/>
      <c r="D5082"/>
      <c r="E5082"/>
      <c r="F5082" s="29"/>
      <c r="G5082" s="29"/>
      <c r="H5082" s="35"/>
    </row>
    <row r="5083" spans="1:8" x14ac:dyDescent="0.2">
      <c r="A5083"/>
      <c r="B5083"/>
      <c r="C5083"/>
      <c r="D5083"/>
      <c r="E5083"/>
      <c r="F5083" s="29"/>
      <c r="G5083" s="29"/>
      <c r="H5083" s="35"/>
    </row>
    <row r="5084" spans="1:8" x14ac:dyDescent="0.2">
      <c r="A5084"/>
      <c r="B5084"/>
      <c r="C5084"/>
      <c r="D5084"/>
      <c r="E5084"/>
      <c r="F5084" s="29"/>
      <c r="G5084" s="29"/>
      <c r="H5084" s="35"/>
    </row>
    <row r="5085" spans="1:8" x14ac:dyDescent="0.2">
      <c r="A5085"/>
      <c r="B5085"/>
      <c r="C5085"/>
      <c r="D5085"/>
      <c r="E5085"/>
      <c r="F5085" s="29"/>
      <c r="G5085" s="29"/>
      <c r="H5085" s="35"/>
    </row>
    <row r="5086" spans="1:8" x14ac:dyDescent="0.2">
      <c r="A5086"/>
      <c r="B5086"/>
      <c r="C5086"/>
      <c r="D5086"/>
      <c r="E5086"/>
      <c r="F5086" s="29"/>
      <c r="G5086" s="29"/>
      <c r="H5086" s="35"/>
    </row>
    <row r="5087" spans="1:8" x14ac:dyDescent="0.2">
      <c r="A5087"/>
      <c r="B5087"/>
      <c r="C5087"/>
      <c r="D5087"/>
      <c r="E5087"/>
      <c r="F5087" s="29"/>
      <c r="G5087" s="29"/>
      <c r="H5087" s="35"/>
    </row>
    <row r="5088" spans="1:8" x14ac:dyDescent="0.2">
      <c r="A5088"/>
      <c r="B5088"/>
      <c r="C5088"/>
      <c r="D5088"/>
      <c r="E5088"/>
      <c r="F5088" s="29"/>
      <c r="G5088" s="29"/>
      <c r="H5088" s="35"/>
    </row>
    <row r="5089" spans="1:8" x14ac:dyDescent="0.2">
      <c r="A5089"/>
      <c r="B5089"/>
      <c r="C5089"/>
      <c r="D5089"/>
      <c r="E5089"/>
      <c r="F5089" s="29"/>
      <c r="G5089" s="29"/>
      <c r="H5089" s="35"/>
    </row>
    <row r="5090" spans="1:8" x14ac:dyDescent="0.2">
      <c r="A5090"/>
      <c r="B5090"/>
      <c r="C5090"/>
      <c r="D5090"/>
      <c r="E5090"/>
      <c r="F5090" s="29"/>
      <c r="G5090" s="29"/>
      <c r="H5090" s="35"/>
    </row>
    <row r="5091" spans="1:8" x14ac:dyDescent="0.2">
      <c r="A5091"/>
      <c r="B5091"/>
      <c r="C5091"/>
      <c r="D5091"/>
      <c r="E5091"/>
      <c r="F5091" s="29"/>
      <c r="G5091" s="29"/>
      <c r="H5091" s="35"/>
    </row>
    <row r="5092" spans="1:8" x14ac:dyDescent="0.2">
      <c r="A5092"/>
      <c r="B5092"/>
      <c r="C5092"/>
      <c r="D5092"/>
      <c r="E5092"/>
      <c r="F5092" s="29"/>
      <c r="G5092" s="29"/>
      <c r="H5092" s="35"/>
    </row>
    <row r="5093" spans="1:8" x14ac:dyDescent="0.2">
      <c r="A5093"/>
      <c r="B5093"/>
      <c r="C5093"/>
      <c r="D5093"/>
      <c r="E5093"/>
      <c r="F5093" s="29"/>
      <c r="G5093" s="29"/>
      <c r="H5093" s="35"/>
    </row>
    <row r="5094" spans="1:8" x14ac:dyDescent="0.2">
      <c r="A5094"/>
      <c r="B5094"/>
      <c r="C5094"/>
      <c r="D5094"/>
      <c r="E5094"/>
      <c r="F5094" s="29"/>
      <c r="G5094" s="29"/>
      <c r="H5094" s="35"/>
    </row>
    <row r="5095" spans="1:8" x14ac:dyDescent="0.2">
      <c r="A5095"/>
      <c r="B5095"/>
      <c r="C5095"/>
      <c r="D5095"/>
      <c r="E5095"/>
      <c r="F5095" s="29"/>
      <c r="G5095" s="29"/>
      <c r="H5095" s="35"/>
    </row>
    <row r="5096" spans="1:8" x14ac:dyDescent="0.2">
      <c r="A5096"/>
      <c r="B5096"/>
      <c r="C5096"/>
      <c r="D5096"/>
      <c r="E5096"/>
      <c r="F5096" s="29"/>
      <c r="G5096" s="29"/>
      <c r="H5096" s="35"/>
    </row>
    <row r="5097" spans="1:8" x14ac:dyDescent="0.2">
      <c r="A5097"/>
      <c r="B5097"/>
      <c r="C5097"/>
      <c r="D5097"/>
      <c r="E5097"/>
      <c r="F5097" s="29"/>
      <c r="G5097" s="29"/>
      <c r="H5097" s="35"/>
    </row>
    <row r="5098" spans="1:8" x14ac:dyDescent="0.2">
      <c r="A5098"/>
      <c r="B5098"/>
      <c r="C5098"/>
      <c r="D5098"/>
      <c r="E5098"/>
      <c r="F5098" s="29"/>
      <c r="G5098" s="29"/>
      <c r="H5098" s="35"/>
    </row>
    <row r="5099" spans="1:8" x14ac:dyDescent="0.2">
      <c r="A5099"/>
      <c r="B5099"/>
      <c r="C5099"/>
      <c r="D5099"/>
      <c r="E5099"/>
      <c r="F5099" s="29"/>
      <c r="G5099" s="29"/>
      <c r="H5099" s="35"/>
    </row>
    <row r="5100" spans="1:8" x14ac:dyDescent="0.2">
      <c r="A5100"/>
      <c r="B5100"/>
      <c r="C5100"/>
      <c r="D5100"/>
      <c r="E5100"/>
      <c r="F5100" s="29"/>
      <c r="G5100" s="29"/>
      <c r="H5100" s="35"/>
    </row>
    <row r="5101" spans="1:8" x14ac:dyDescent="0.2">
      <c r="A5101"/>
      <c r="B5101"/>
      <c r="C5101"/>
      <c r="D5101"/>
      <c r="E5101"/>
      <c r="F5101" s="29"/>
      <c r="G5101" s="29"/>
      <c r="H5101" s="35"/>
    </row>
    <row r="5102" spans="1:8" x14ac:dyDescent="0.2">
      <c r="A5102"/>
      <c r="B5102"/>
      <c r="C5102"/>
      <c r="D5102"/>
      <c r="E5102"/>
      <c r="F5102" s="29"/>
      <c r="G5102" s="29"/>
      <c r="H5102" s="35"/>
    </row>
    <row r="5103" spans="1:8" x14ac:dyDescent="0.2">
      <c r="A5103"/>
      <c r="B5103"/>
      <c r="C5103"/>
      <c r="D5103"/>
      <c r="E5103"/>
      <c r="F5103" s="29"/>
      <c r="G5103" s="29"/>
      <c r="H5103" s="35"/>
    </row>
    <row r="5104" spans="1:8" x14ac:dyDescent="0.2">
      <c r="A5104"/>
      <c r="B5104"/>
      <c r="C5104"/>
      <c r="D5104"/>
      <c r="E5104"/>
      <c r="F5104" s="29"/>
      <c r="G5104" s="29"/>
      <c r="H5104" s="35"/>
    </row>
    <row r="5105" spans="1:8" x14ac:dyDescent="0.2">
      <c r="A5105"/>
      <c r="B5105"/>
      <c r="C5105"/>
      <c r="D5105"/>
      <c r="E5105"/>
      <c r="F5105" s="29"/>
      <c r="G5105" s="29"/>
      <c r="H5105" s="35"/>
    </row>
    <row r="5106" spans="1:8" x14ac:dyDescent="0.2">
      <c r="A5106"/>
      <c r="B5106"/>
      <c r="C5106"/>
      <c r="D5106"/>
      <c r="E5106"/>
      <c r="F5106" s="29"/>
      <c r="G5106" s="29"/>
      <c r="H5106" s="35"/>
    </row>
    <row r="5107" spans="1:8" x14ac:dyDescent="0.2">
      <c r="A5107"/>
      <c r="B5107"/>
      <c r="C5107"/>
      <c r="D5107"/>
      <c r="E5107"/>
      <c r="F5107" s="29"/>
      <c r="G5107" s="29"/>
      <c r="H5107" s="35"/>
    </row>
    <row r="5108" spans="1:8" x14ac:dyDescent="0.2">
      <c r="A5108"/>
      <c r="B5108"/>
      <c r="C5108"/>
      <c r="D5108"/>
      <c r="E5108"/>
      <c r="F5108" s="29"/>
      <c r="G5108" s="29"/>
      <c r="H5108" s="35"/>
    </row>
    <row r="5109" spans="1:8" x14ac:dyDescent="0.2">
      <c r="A5109"/>
      <c r="B5109"/>
      <c r="C5109"/>
      <c r="D5109"/>
      <c r="E5109"/>
      <c r="F5109" s="29"/>
      <c r="G5109" s="29"/>
      <c r="H5109" s="35"/>
    </row>
    <row r="5110" spans="1:8" x14ac:dyDescent="0.2">
      <c r="A5110"/>
      <c r="B5110"/>
      <c r="C5110"/>
      <c r="D5110"/>
      <c r="E5110"/>
      <c r="F5110" s="29"/>
      <c r="G5110" s="29"/>
      <c r="H5110" s="35"/>
    </row>
    <row r="5111" spans="1:8" x14ac:dyDescent="0.2">
      <c r="A5111"/>
      <c r="B5111"/>
      <c r="C5111"/>
      <c r="D5111"/>
      <c r="E5111"/>
      <c r="F5111" s="29"/>
      <c r="G5111" s="29"/>
      <c r="H5111" s="35"/>
    </row>
    <row r="5112" spans="1:8" x14ac:dyDescent="0.2">
      <c r="A5112"/>
      <c r="B5112"/>
      <c r="C5112"/>
      <c r="D5112"/>
      <c r="E5112"/>
      <c r="F5112" s="29"/>
      <c r="G5112" s="29"/>
      <c r="H5112" s="35"/>
    </row>
    <row r="5113" spans="1:8" x14ac:dyDescent="0.2">
      <c r="A5113"/>
      <c r="B5113"/>
      <c r="C5113"/>
      <c r="D5113"/>
      <c r="E5113"/>
      <c r="F5113" s="29"/>
      <c r="G5113" s="29"/>
      <c r="H5113" s="35"/>
    </row>
    <row r="5114" spans="1:8" x14ac:dyDescent="0.2">
      <c r="A5114"/>
      <c r="B5114"/>
      <c r="C5114"/>
      <c r="D5114"/>
      <c r="E5114"/>
      <c r="F5114" s="29"/>
      <c r="G5114" s="29"/>
      <c r="H5114" s="35"/>
    </row>
    <row r="5115" spans="1:8" x14ac:dyDescent="0.2">
      <c r="A5115"/>
      <c r="B5115"/>
      <c r="C5115"/>
      <c r="D5115"/>
      <c r="E5115"/>
      <c r="F5115" s="29"/>
      <c r="G5115" s="29"/>
      <c r="H5115" s="35"/>
    </row>
    <row r="5116" spans="1:8" x14ac:dyDescent="0.2">
      <c r="A5116"/>
      <c r="B5116"/>
      <c r="C5116"/>
      <c r="D5116"/>
      <c r="E5116"/>
      <c r="F5116" s="29"/>
      <c r="G5116" s="29"/>
      <c r="H5116" s="35"/>
    </row>
    <row r="5117" spans="1:8" x14ac:dyDescent="0.2">
      <c r="A5117"/>
      <c r="B5117"/>
      <c r="C5117"/>
      <c r="D5117"/>
      <c r="E5117"/>
      <c r="F5117" s="29"/>
      <c r="G5117" s="29"/>
      <c r="H5117" s="35"/>
    </row>
    <row r="5118" spans="1:8" x14ac:dyDescent="0.2">
      <c r="A5118"/>
      <c r="B5118"/>
      <c r="C5118"/>
      <c r="D5118"/>
      <c r="E5118"/>
      <c r="F5118" s="29"/>
      <c r="G5118" s="29"/>
      <c r="H5118" s="35"/>
    </row>
    <row r="5119" spans="1:8" x14ac:dyDescent="0.2">
      <c r="A5119"/>
      <c r="B5119"/>
      <c r="C5119"/>
      <c r="D5119"/>
      <c r="E5119"/>
      <c r="F5119" s="29"/>
      <c r="G5119" s="29"/>
      <c r="H5119" s="35"/>
    </row>
    <row r="5120" spans="1:8" x14ac:dyDescent="0.2">
      <c r="A5120"/>
      <c r="B5120"/>
      <c r="C5120"/>
      <c r="D5120"/>
      <c r="E5120"/>
      <c r="F5120" s="29"/>
      <c r="G5120" s="29"/>
      <c r="H5120" s="35"/>
    </row>
    <row r="5121" spans="1:8" x14ac:dyDescent="0.2">
      <c r="A5121"/>
      <c r="B5121"/>
      <c r="C5121"/>
      <c r="D5121"/>
      <c r="E5121"/>
      <c r="F5121" s="29"/>
      <c r="G5121" s="29"/>
      <c r="H5121" s="35"/>
    </row>
    <row r="5122" spans="1:8" x14ac:dyDescent="0.2">
      <c r="A5122"/>
      <c r="B5122"/>
      <c r="C5122"/>
      <c r="D5122"/>
      <c r="E5122"/>
      <c r="F5122" s="29"/>
      <c r="G5122" s="29"/>
      <c r="H5122" s="35"/>
    </row>
    <row r="5123" spans="1:8" x14ac:dyDescent="0.2">
      <c r="A5123"/>
      <c r="B5123"/>
      <c r="C5123"/>
      <c r="D5123"/>
      <c r="E5123"/>
      <c r="F5123" s="29"/>
      <c r="G5123" s="29"/>
      <c r="H5123" s="35"/>
    </row>
    <row r="5124" spans="1:8" x14ac:dyDescent="0.2">
      <c r="A5124"/>
      <c r="B5124"/>
      <c r="C5124"/>
      <c r="D5124"/>
      <c r="E5124"/>
      <c r="F5124" s="29"/>
      <c r="G5124" s="29"/>
      <c r="H5124" s="35"/>
    </row>
    <row r="5125" spans="1:8" x14ac:dyDescent="0.2">
      <c r="A5125"/>
      <c r="B5125"/>
      <c r="C5125"/>
      <c r="D5125"/>
      <c r="E5125"/>
      <c r="F5125" s="29"/>
      <c r="G5125" s="29"/>
      <c r="H5125" s="35"/>
    </row>
    <row r="5126" spans="1:8" x14ac:dyDescent="0.2">
      <c r="A5126"/>
      <c r="B5126"/>
      <c r="C5126"/>
      <c r="D5126"/>
      <c r="E5126"/>
      <c r="F5126" s="29"/>
      <c r="G5126" s="29"/>
      <c r="H5126" s="35"/>
    </row>
    <row r="5127" spans="1:8" x14ac:dyDescent="0.2">
      <c r="A5127"/>
      <c r="B5127"/>
      <c r="C5127"/>
      <c r="D5127"/>
      <c r="E5127"/>
      <c r="F5127" s="29"/>
      <c r="G5127" s="29"/>
      <c r="H5127" s="35"/>
    </row>
    <row r="5128" spans="1:8" x14ac:dyDescent="0.2">
      <c r="A5128"/>
      <c r="B5128"/>
      <c r="C5128"/>
      <c r="D5128"/>
      <c r="E5128"/>
      <c r="F5128" s="29"/>
      <c r="G5128" s="29"/>
      <c r="H5128" s="35"/>
    </row>
    <row r="5129" spans="1:8" x14ac:dyDescent="0.2">
      <c r="A5129"/>
      <c r="B5129"/>
      <c r="C5129"/>
      <c r="D5129"/>
      <c r="E5129"/>
      <c r="F5129" s="29"/>
      <c r="G5129" s="29"/>
      <c r="H5129" s="35"/>
    </row>
    <row r="5130" spans="1:8" x14ac:dyDescent="0.2">
      <c r="A5130"/>
      <c r="B5130"/>
      <c r="C5130"/>
      <c r="D5130"/>
      <c r="E5130"/>
      <c r="F5130" s="29"/>
      <c r="G5130" s="29"/>
      <c r="H5130" s="35"/>
    </row>
    <row r="5131" spans="1:8" x14ac:dyDescent="0.2">
      <c r="A5131"/>
      <c r="B5131"/>
      <c r="C5131"/>
      <c r="D5131"/>
      <c r="E5131"/>
      <c r="F5131" s="29"/>
      <c r="G5131" s="29"/>
      <c r="H5131" s="35"/>
    </row>
    <row r="5132" spans="1:8" x14ac:dyDescent="0.2">
      <c r="A5132"/>
      <c r="B5132"/>
      <c r="C5132"/>
      <c r="D5132"/>
      <c r="E5132"/>
      <c r="F5132" s="29"/>
      <c r="G5132" s="29"/>
      <c r="H5132" s="35"/>
    </row>
    <row r="5133" spans="1:8" x14ac:dyDescent="0.2">
      <c r="A5133"/>
      <c r="B5133"/>
      <c r="C5133"/>
      <c r="D5133"/>
      <c r="E5133"/>
      <c r="F5133" s="29"/>
      <c r="G5133" s="29"/>
      <c r="H5133" s="35"/>
    </row>
    <row r="5134" spans="1:8" x14ac:dyDescent="0.2">
      <c r="A5134"/>
      <c r="B5134"/>
      <c r="C5134"/>
      <c r="D5134"/>
      <c r="E5134"/>
      <c r="F5134" s="29"/>
      <c r="G5134" s="29"/>
      <c r="H5134" s="35"/>
    </row>
    <row r="5135" spans="1:8" x14ac:dyDescent="0.2">
      <c r="A5135"/>
      <c r="B5135"/>
      <c r="C5135"/>
      <c r="D5135"/>
      <c r="E5135"/>
      <c r="F5135" s="29"/>
      <c r="G5135" s="29"/>
      <c r="H5135" s="35"/>
    </row>
    <row r="5136" spans="1:8" x14ac:dyDescent="0.2">
      <c r="A5136"/>
      <c r="B5136"/>
      <c r="C5136"/>
      <c r="D5136"/>
      <c r="E5136"/>
      <c r="F5136" s="29"/>
      <c r="G5136" s="29"/>
      <c r="H5136" s="35"/>
    </row>
    <row r="5137" spans="1:8" x14ac:dyDescent="0.2">
      <c r="A5137"/>
      <c r="B5137"/>
      <c r="C5137"/>
      <c r="D5137"/>
      <c r="E5137"/>
      <c r="F5137" s="29"/>
      <c r="G5137" s="29"/>
      <c r="H5137" s="35"/>
    </row>
    <row r="5138" spans="1:8" x14ac:dyDescent="0.2">
      <c r="A5138"/>
      <c r="B5138"/>
      <c r="C5138"/>
      <c r="D5138"/>
      <c r="E5138"/>
      <c r="F5138" s="29"/>
      <c r="G5138" s="29"/>
      <c r="H5138" s="35"/>
    </row>
    <row r="5139" spans="1:8" x14ac:dyDescent="0.2">
      <c r="A5139"/>
      <c r="B5139"/>
      <c r="C5139"/>
      <c r="D5139"/>
      <c r="E5139"/>
      <c r="F5139" s="29"/>
      <c r="G5139" s="29"/>
      <c r="H5139" s="35"/>
    </row>
    <row r="5140" spans="1:8" x14ac:dyDescent="0.2">
      <c r="A5140"/>
      <c r="B5140"/>
      <c r="C5140"/>
      <c r="D5140"/>
      <c r="E5140"/>
      <c r="F5140" s="29"/>
      <c r="G5140" s="29"/>
      <c r="H5140" s="35"/>
    </row>
    <row r="5141" spans="1:8" x14ac:dyDescent="0.2">
      <c r="A5141"/>
      <c r="B5141"/>
      <c r="C5141"/>
      <c r="D5141"/>
      <c r="E5141"/>
      <c r="F5141" s="29"/>
      <c r="G5141" s="29"/>
      <c r="H5141" s="35"/>
    </row>
    <row r="5142" spans="1:8" x14ac:dyDescent="0.2">
      <c r="A5142"/>
      <c r="B5142"/>
      <c r="C5142"/>
      <c r="D5142"/>
      <c r="E5142"/>
      <c r="F5142" s="29"/>
      <c r="G5142" s="29"/>
      <c r="H5142" s="35"/>
    </row>
    <row r="5143" spans="1:8" x14ac:dyDescent="0.2">
      <c r="A5143"/>
      <c r="B5143"/>
      <c r="C5143"/>
      <c r="D5143"/>
      <c r="E5143"/>
      <c r="F5143" s="29"/>
      <c r="G5143" s="29"/>
      <c r="H5143" s="35"/>
    </row>
    <row r="5144" spans="1:8" x14ac:dyDescent="0.2">
      <c r="A5144"/>
      <c r="B5144"/>
      <c r="C5144"/>
      <c r="D5144"/>
      <c r="E5144"/>
      <c r="F5144" s="29"/>
      <c r="G5144" s="29"/>
      <c r="H5144" s="35"/>
    </row>
    <row r="5145" spans="1:8" x14ac:dyDescent="0.2">
      <c r="A5145"/>
      <c r="B5145"/>
      <c r="C5145"/>
      <c r="D5145"/>
      <c r="E5145"/>
      <c r="F5145" s="29"/>
      <c r="G5145" s="29"/>
      <c r="H5145" s="35"/>
    </row>
    <row r="5146" spans="1:8" x14ac:dyDescent="0.2">
      <c r="A5146"/>
      <c r="B5146"/>
      <c r="C5146"/>
      <c r="D5146"/>
      <c r="E5146"/>
      <c r="F5146" s="29"/>
      <c r="G5146" s="29"/>
      <c r="H5146" s="35"/>
    </row>
    <row r="5147" spans="1:8" x14ac:dyDescent="0.2">
      <c r="A5147"/>
      <c r="B5147"/>
      <c r="C5147"/>
      <c r="D5147"/>
      <c r="E5147"/>
      <c r="F5147" s="29"/>
      <c r="G5147" s="29"/>
      <c r="H5147" s="35"/>
    </row>
    <row r="5148" spans="1:8" x14ac:dyDescent="0.2">
      <c r="A5148"/>
      <c r="B5148"/>
      <c r="C5148"/>
      <c r="D5148"/>
      <c r="E5148"/>
      <c r="F5148" s="29"/>
      <c r="G5148" s="29"/>
      <c r="H5148" s="35"/>
    </row>
    <row r="5149" spans="1:8" x14ac:dyDescent="0.2">
      <c r="A5149"/>
      <c r="B5149"/>
      <c r="C5149"/>
      <c r="D5149"/>
      <c r="E5149"/>
      <c r="F5149" s="29"/>
      <c r="G5149" s="29"/>
      <c r="H5149" s="35"/>
    </row>
    <row r="5150" spans="1:8" x14ac:dyDescent="0.2">
      <c r="A5150"/>
      <c r="B5150"/>
      <c r="C5150"/>
      <c r="D5150"/>
      <c r="E5150"/>
      <c r="F5150" s="29"/>
      <c r="G5150" s="29"/>
      <c r="H5150" s="35"/>
    </row>
    <row r="5151" spans="1:8" x14ac:dyDescent="0.2">
      <c r="A5151"/>
      <c r="B5151"/>
      <c r="C5151"/>
      <c r="D5151"/>
      <c r="E5151"/>
      <c r="F5151" s="29"/>
      <c r="G5151" s="29"/>
      <c r="H5151" s="35"/>
    </row>
    <row r="5152" spans="1:8" x14ac:dyDescent="0.2">
      <c r="A5152"/>
      <c r="B5152"/>
      <c r="C5152"/>
      <c r="D5152"/>
      <c r="E5152"/>
      <c r="F5152" s="29"/>
      <c r="G5152" s="29"/>
      <c r="H5152" s="35"/>
    </row>
    <row r="5153" spans="1:8" x14ac:dyDescent="0.2">
      <c r="A5153"/>
      <c r="B5153"/>
      <c r="C5153"/>
      <c r="D5153"/>
      <c r="E5153"/>
      <c r="F5153" s="29"/>
      <c r="G5153" s="29"/>
      <c r="H5153" s="35"/>
    </row>
    <row r="5154" spans="1:8" x14ac:dyDescent="0.2">
      <c r="A5154"/>
      <c r="B5154"/>
      <c r="C5154"/>
      <c r="D5154"/>
      <c r="E5154"/>
      <c r="F5154" s="29"/>
      <c r="G5154" s="29"/>
      <c r="H5154" s="35"/>
    </row>
    <row r="5155" spans="1:8" x14ac:dyDescent="0.2">
      <c r="A5155"/>
      <c r="B5155"/>
      <c r="C5155"/>
      <c r="D5155"/>
      <c r="E5155"/>
      <c r="F5155" s="29"/>
      <c r="G5155" s="29"/>
      <c r="H5155" s="35"/>
    </row>
    <row r="5156" spans="1:8" x14ac:dyDescent="0.2">
      <c r="A5156"/>
      <c r="B5156"/>
      <c r="C5156"/>
      <c r="D5156"/>
      <c r="E5156"/>
      <c r="F5156" s="29"/>
      <c r="G5156" s="29"/>
      <c r="H5156" s="35"/>
    </row>
    <row r="5157" spans="1:8" x14ac:dyDescent="0.2">
      <c r="A5157"/>
      <c r="B5157"/>
      <c r="C5157"/>
      <c r="D5157"/>
      <c r="E5157"/>
      <c r="F5157" s="29"/>
      <c r="G5157" s="29"/>
      <c r="H5157" s="35"/>
    </row>
    <row r="5158" spans="1:8" x14ac:dyDescent="0.2">
      <c r="A5158"/>
      <c r="B5158"/>
      <c r="C5158"/>
      <c r="D5158"/>
      <c r="E5158"/>
      <c r="F5158" s="29"/>
      <c r="G5158" s="29"/>
      <c r="H5158" s="35"/>
    </row>
    <row r="5159" spans="1:8" x14ac:dyDescent="0.2">
      <c r="A5159"/>
      <c r="B5159"/>
      <c r="C5159"/>
      <c r="D5159"/>
      <c r="E5159"/>
      <c r="F5159" s="29"/>
      <c r="G5159" s="29"/>
      <c r="H5159" s="35"/>
    </row>
    <row r="5160" spans="1:8" x14ac:dyDescent="0.2">
      <c r="A5160"/>
      <c r="B5160"/>
      <c r="C5160"/>
      <c r="D5160"/>
      <c r="E5160"/>
      <c r="F5160" s="29"/>
      <c r="G5160" s="29"/>
      <c r="H5160" s="35"/>
    </row>
    <row r="5161" spans="1:8" x14ac:dyDescent="0.2">
      <c r="A5161"/>
      <c r="B5161"/>
      <c r="C5161"/>
      <c r="D5161"/>
      <c r="E5161"/>
      <c r="F5161" s="29"/>
      <c r="G5161" s="29"/>
      <c r="H5161" s="35"/>
    </row>
    <row r="5162" spans="1:8" x14ac:dyDescent="0.2">
      <c r="A5162"/>
      <c r="B5162"/>
      <c r="C5162"/>
      <c r="D5162"/>
      <c r="E5162"/>
      <c r="F5162" s="29"/>
      <c r="G5162" s="29"/>
      <c r="H5162" s="35"/>
    </row>
    <row r="5163" spans="1:8" x14ac:dyDescent="0.2">
      <c r="A5163"/>
      <c r="B5163"/>
      <c r="C5163"/>
      <c r="D5163"/>
      <c r="E5163"/>
      <c r="F5163" s="29"/>
      <c r="G5163" s="29"/>
      <c r="H5163" s="35"/>
    </row>
    <row r="5164" spans="1:8" x14ac:dyDescent="0.2">
      <c r="A5164"/>
      <c r="B5164"/>
      <c r="C5164"/>
      <c r="D5164"/>
      <c r="E5164"/>
      <c r="F5164" s="29"/>
      <c r="G5164" s="29"/>
      <c r="H5164" s="35"/>
    </row>
    <row r="5165" spans="1:8" x14ac:dyDescent="0.2">
      <c r="A5165"/>
      <c r="B5165"/>
      <c r="C5165"/>
      <c r="D5165"/>
      <c r="E5165"/>
      <c r="F5165" s="29"/>
      <c r="G5165" s="29"/>
      <c r="H5165" s="35"/>
    </row>
    <row r="5166" spans="1:8" x14ac:dyDescent="0.2">
      <c r="A5166"/>
      <c r="B5166"/>
      <c r="C5166"/>
      <c r="D5166"/>
      <c r="E5166"/>
      <c r="F5166" s="29"/>
      <c r="G5166" s="29"/>
      <c r="H5166" s="35"/>
    </row>
    <row r="5167" spans="1:8" x14ac:dyDescent="0.2">
      <c r="A5167"/>
      <c r="B5167"/>
      <c r="C5167"/>
      <c r="D5167"/>
      <c r="E5167"/>
      <c r="F5167" s="29"/>
      <c r="G5167" s="29"/>
      <c r="H5167" s="35"/>
    </row>
    <row r="5168" spans="1:8" x14ac:dyDescent="0.2">
      <c r="A5168"/>
      <c r="B5168"/>
      <c r="C5168"/>
      <c r="D5168"/>
      <c r="E5168"/>
      <c r="F5168" s="29"/>
      <c r="G5168" s="29"/>
      <c r="H5168" s="35"/>
    </row>
    <row r="5169" spans="1:8" x14ac:dyDescent="0.2">
      <c r="A5169"/>
      <c r="B5169"/>
      <c r="C5169"/>
      <c r="D5169"/>
      <c r="E5169"/>
      <c r="F5169" s="29"/>
      <c r="G5169" s="29"/>
      <c r="H5169" s="35"/>
    </row>
    <row r="5170" spans="1:8" x14ac:dyDescent="0.2">
      <c r="A5170"/>
      <c r="B5170"/>
      <c r="C5170"/>
      <c r="D5170"/>
      <c r="E5170"/>
      <c r="F5170" s="29"/>
      <c r="G5170" s="29"/>
      <c r="H5170" s="35"/>
    </row>
    <row r="5171" spans="1:8" x14ac:dyDescent="0.2">
      <c r="A5171"/>
      <c r="B5171"/>
      <c r="C5171"/>
      <c r="D5171"/>
      <c r="E5171"/>
      <c r="F5171" s="29"/>
      <c r="G5171" s="29"/>
      <c r="H5171" s="35"/>
    </row>
    <row r="5172" spans="1:8" x14ac:dyDescent="0.2">
      <c r="A5172"/>
      <c r="B5172"/>
      <c r="C5172"/>
      <c r="D5172"/>
      <c r="E5172"/>
      <c r="F5172" s="29"/>
      <c r="G5172" s="29"/>
      <c r="H5172" s="35"/>
    </row>
    <row r="5173" spans="1:8" x14ac:dyDescent="0.2">
      <c r="A5173"/>
      <c r="B5173"/>
      <c r="C5173"/>
      <c r="D5173"/>
      <c r="E5173"/>
      <c r="F5173" s="29"/>
      <c r="G5173" s="29"/>
      <c r="H5173" s="35"/>
    </row>
    <row r="5174" spans="1:8" x14ac:dyDescent="0.2">
      <c r="A5174"/>
      <c r="B5174"/>
      <c r="C5174"/>
      <c r="D5174"/>
      <c r="E5174"/>
      <c r="F5174" s="29"/>
      <c r="G5174" s="29"/>
      <c r="H5174" s="35"/>
    </row>
    <row r="5175" spans="1:8" x14ac:dyDescent="0.2">
      <c r="A5175"/>
      <c r="B5175"/>
      <c r="C5175"/>
      <c r="D5175"/>
      <c r="E5175"/>
      <c r="F5175" s="29"/>
      <c r="G5175" s="29"/>
      <c r="H5175" s="35"/>
    </row>
    <row r="5176" spans="1:8" x14ac:dyDescent="0.2">
      <c r="A5176"/>
      <c r="B5176"/>
      <c r="C5176"/>
      <c r="D5176"/>
      <c r="E5176"/>
      <c r="F5176" s="29"/>
      <c r="G5176" s="29"/>
      <c r="H5176" s="35"/>
    </row>
    <row r="5177" spans="1:8" x14ac:dyDescent="0.2">
      <c r="A5177"/>
      <c r="B5177"/>
      <c r="C5177"/>
      <c r="D5177"/>
      <c r="E5177"/>
      <c r="F5177" s="29"/>
      <c r="G5177" s="29"/>
      <c r="H5177" s="35"/>
    </row>
    <row r="5178" spans="1:8" x14ac:dyDescent="0.2">
      <c r="A5178"/>
      <c r="B5178"/>
      <c r="C5178"/>
      <c r="D5178"/>
      <c r="E5178"/>
      <c r="F5178" s="29"/>
      <c r="G5178" s="29"/>
      <c r="H5178" s="35"/>
    </row>
    <row r="5179" spans="1:8" x14ac:dyDescent="0.2">
      <c r="A5179"/>
      <c r="B5179"/>
      <c r="C5179"/>
      <c r="D5179"/>
      <c r="E5179"/>
      <c r="F5179" s="29"/>
      <c r="G5179" s="29"/>
      <c r="H5179" s="35"/>
    </row>
    <row r="5180" spans="1:8" x14ac:dyDescent="0.2">
      <c r="A5180"/>
      <c r="B5180"/>
      <c r="C5180"/>
      <c r="D5180"/>
      <c r="E5180"/>
      <c r="F5180" s="29"/>
      <c r="G5180" s="29"/>
      <c r="H5180" s="35"/>
    </row>
    <row r="5181" spans="1:8" x14ac:dyDescent="0.2">
      <c r="A5181"/>
      <c r="B5181"/>
      <c r="C5181"/>
      <c r="D5181"/>
      <c r="E5181"/>
      <c r="F5181" s="29"/>
      <c r="G5181" s="29"/>
      <c r="H5181" s="35"/>
    </row>
    <row r="5182" spans="1:8" x14ac:dyDescent="0.2">
      <c r="A5182"/>
      <c r="B5182"/>
      <c r="C5182"/>
      <c r="D5182"/>
      <c r="E5182"/>
      <c r="F5182" s="29"/>
      <c r="G5182" s="29"/>
      <c r="H5182" s="35"/>
    </row>
    <row r="5183" spans="1:8" x14ac:dyDescent="0.2">
      <c r="A5183"/>
      <c r="B5183"/>
      <c r="C5183"/>
      <c r="D5183"/>
      <c r="E5183"/>
      <c r="F5183" s="29"/>
      <c r="G5183" s="29"/>
      <c r="H5183" s="35"/>
    </row>
    <row r="5184" spans="1:8" x14ac:dyDescent="0.2">
      <c r="A5184"/>
      <c r="B5184"/>
      <c r="C5184"/>
      <c r="D5184"/>
      <c r="E5184"/>
      <c r="F5184" s="29"/>
      <c r="G5184" s="29"/>
      <c r="H5184" s="35"/>
    </row>
    <row r="5185" spans="1:8" x14ac:dyDescent="0.2">
      <c r="A5185"/>
      <c r="B5185"/>
      <c r="C5185"/>
      <c r="D5185"/>
      <c r="E5185"/>
      <c r="F5185" s="29"/>
      <c r="G5185" s="29"/>
      <c r="H5185" s="35"/>
    </row>
    <row r="5186" spans="1:8" x14ac:dyDescent="0.2">
      <c r="A5186"/>
      <c r="B5186"/>
      <c r="C5186"/>
      <c r="D5186"/>
      <c r="E5186"/>
      <c r="F5186" s="29"/>
      <c r="G5186" s="29"/>
      <c r="H5186" s="35"/>
    </row>
    <row r="5187" spans="1:8" x14ac:dyDescent="0.2">
      <c r="A5187"/>
      <c r="B5187"/>
      <c r="C5187"/>
      <c r="D5187"/>
      <c r="E5187"/>
      <c r="F5187" s="29"/>
      <c r="G5187" s="29"/>
      <c r="H5187" s="35"/>
    </row>
    <row r="5188" spans="1:8" x14ac:dyDescent="0.2">
      <c r="A5188"/>
      <c r="B5188"/>
      <c r="C5188"/>
      <c r="D5188"/>
      <c r="E5188"/>
      <c r="F5188" s="29"/>
      <c r="G5188" s="29"/>
      <c r="H5188" s="35"/>
    </row>
    <row r="5189" spans="1:8" x14ac:dyDescent="0.2">
      <c r="A5189"/>
      <c r="B5189"/>
      <c r="C5189"/>
      <c r="D5189"/>
      <c r="E5189"/>
      <c r="F5189" s="29"/>
      <c r="G5189" s="29"/>
      <c r="H5189" s="35"/>
    </row>
    <row r="5190" spans="1:8" x14ac:dyDescent="0.2">
      <c r="A5190"/>
      <c r="B5190"/>
      <c r="C5190"/>
      <c r="D5190"/>
      <c r="E5190"/>
      <c r="F5190" s="29"/>
      <c r="G5190" s="29"/>
      <c r="H5190" s="35"/>
    </row>
    <row r="5191" spans="1:8" x14ac:dyDescent="0.2">
      <c r="A5191"/>
      <c r="B5191"/>
      <c r="C5191"/>
      <c r="D5191"/>
      <c r="E5191"/>
      <c r="F5191" s="29"/>
      <c r="G5191" s="29"/>
      <c r="H5191" s="35"/>
    </row>
    <row r="5192" spans="1:8" x14ac:dyDescent="0.2">
      <c r="A5192"/>
      <c r="B5192"/>
      <c r="C5192"/>
      <c r="D5192"/>
      <c r="E5192"/>
      <c r="F5192" s="29"/>
      <c r="G5192" s="29"/>
      <c r="H5192" s="35"/>
    </row>
    <row r="5193" spans="1:8" x14ac:dyDescent="0.2">
      <c r="A5193"/>
      <c r="B5193"/>
      <c r="C5193"/>
      <c r="D5193"/>
      <c r="E5193"/>
      <c r="F5193" s="29"/>
      <c r="G5193" s="29"/>
      <c r="H5193" s="35"/>
    </row>
    <row r="5194" spans="1:8" x14ac:dyDescent="0.2">
      <c r="A5194"/>
      <c r="B5194"/>
      <c r="C5194"/>
      <c r="D5194"/>
      <c r="E5194"/>
      <c r="F5194" s="29"/>
      <c r="G5194" s="29"/>
      <c r="H5194" s="35"/>
    </row>
    <row r="5195" spans="1:8" x14ac:dyDescent="0.2">
      <c r="A5195"/>
      <c r="B5195"/>
      <c r="C5195"/>
      <c r="D5195"/>
      <c r="E5195"/>
      <c r="F5195" s="29"/>
      <c r="G5195" s="29"/>
      <c r="H5195" s="35"/>
    </row>
    <row r="5196" spans="1:8" x14ac:dyDescent="0.2">
      <c r="A5196"/>
      <c r="B5196"/>
      <c r="C5196"/>
      <c r="D5196"/>
      <c r="E5196"/>
      <c r="F5196" s="29"/>
      <c r="G5196" s="29"/>
      <c r="H5196" s="35"/>
    </row>
    <row r="5197" spans="1:8" x14ac:dyDescent="0.2">
      <c r="A5197"/>
      <c r="B5197"/>
      <c r="C5197"/>
      <c r="D5197"/>
      <c r="E5197"/>
      <c r="F5197" s="29"/>
      <c r="G5197" s="29"/>
      <c r="H5197" s="35"/>
    </row>
    <row r="5198" spans="1:8" x14ac:dyDescent="0.2">
      <c r="A5198"/>
      <c r="B5198"/>
      <c r="C5198"/>
      <c r="D5198"/>
      <c r="E5198"/>
      <c r="F5198" s="29"/>
      <c r="G5198" s="29"/>
      <c r="H5198" s="35"/>
    </row>
    <row r="5199" spans="1:8" x14ac:dyDescent="0.2">
      <c r="A5199"/>
      <c r="B5199"/>
      <c r="C5199"/>
      <c r="D5199"/>
      <c r="E5199"/>
      <c r="F5199" s="29"/>
      <c r="G5199" s="29"/>
      <c r="H5199" s="35"/>
    </row>
    <row r="5200" spans="1:8" x14ac:dyDescent="0.2">
      <c r="A5200"/>
      <c r="B5200"/>
      <c r="C5200"/>
      <c r="D5200"/>
      <c r="E5200"/>
      <c r="F5200" s="29"/>
      <c r="G5200" s="29"/>
      <c r="H5200" s="35"/>
    </row>
    <row r="5201" spans="1:8" x14ac:dyDescent="0.2">
      <c r="A5201"/>
      <c r="B5201"/>
      <c r="C5201"/>
      <c r="D5201"/>
      <c r="E5201"/>
      <c r="F5201" s="29"/>
      <c r="G5201" s="29"/>
      <c r="H5201" s="35"/>
    </row>
    <row r="5202" spans="1:8" x14ac:dyDescent="0.2">
      <c r="A5202"/>
      <c r="B5202"/>
      <c r="C5202"/>
      <c r="D5202"/>
      <c r="E5202"/>
      <c r="F5202" s="29"/>
      <c r="G5202" s="29"/>
      <c r="H5202" s="35"/>
    </row>
    <row r="5203" spans="1:8" x14ac:dyDescent="0.2">
      <c r="A5203"/>
      <c r="B5203"/>
      <c r="C5203"/>
      <c r="D5203"/>
      <c r="E5203"/>
      <c r="F5203" s="29"/>
      <c r="G5203" s="29"/>
      <c r="H5203" s="35"/>
    </row>
    <row r="5204" spans="1:8" x14ac:dyDescent="0.2">
      <c r="A5204"/>
      <c r="B5204"/>
      <c r="C5204"/>
      <c r="D5204"/>
      <c r="E5204"/>
      <c r="F5204" s="29"/>
      <c r="G5204" s="29"/>
      <c r="H5204" s="35"/>
    </row>
    <row r="5205" spans="1:8" x14ac:dyDescent="0.2">
      <c r="A5205"/>
      <c r="B5205"/>
      <c r="C5205"/>
      <c r="D5205"/>
      <c r="E5205"/>
      <c r="F5205" s="29"/>
      <c r="G5205" s="29"/>
      <c r="H5205" s="35"/>
    </row>
    <row r="5206" spans="1:8" x14ac:dyDescent="0.2">
      <c r="A5206"/>
      <c r="B5206"/>
      <c r="C5206"/>
      <c r="D5206"/>
      <c r="E5206"/>
      <c r="F5206" s="29"/>
      <c r="G5206" s="29"/>
      <c r="H5206" s="35"/>
    </row>
    <row r="5207" spans="1:8" x14ac:dyDescent="0.2">
      <c r="A5207"/>
      <c r="B5207"/>
      <c r="C5207"/>
      <c r="D5207"/>
      <c r="E5207"/>
      <c r="F5207" s="29"/>
      <c r="G5207" s="29"/>
      <c r="H5207" s="35"/>
    </row>
    <row r="5208" spans="1:8" x14ac:dyDescent="0.2">
      <c r="A5208"/>
      <c r="B5208"/>
      <c r="C5208"/>
      <c r="D5208"/>
      <c r="E5208"/>
      <c r="F5208" s="29"/>
      <c r="G5208" s="29"/>
      <c r="H5208" s="35"/>
    </row>
    <row r="5209" spans="1:8" x14ac:dyDescent="0.2">
      <c r="A5209"/>
      <c r="B5209"/>
      <c r="C5209"/>
      <c r="D5209"/>
      <c r="E5209"/>
      <c r="F5209" s="29"/>
      <c r="G5209" s="29"/>
      <c r="H5209" s="35"/>
    </row>
    <row r="5210" spans="1:8" x14ac:dyDescent="0.2">
      <c r="A5210"/>
      <c r="B5210"/>
      <c r="C5210"/>
      <c r="D5210"/>
      <c r="E5210"/>
      <c r="F5210" s="29"/>
      <c r="G5210" s="29"/>
      <c r="H5210" s="35"/>
    </row>
    <row r="5211" spans="1:8" x14ac:dyDescent="0.2">
      <c r="A5211"/>
      <c r="B5211"/>
      <c r="C5211"/>
      <c r="D5211"/>
      <c r="E5211"/>
      <c r="F5211" s="29"/>
      <c r="G5211" s="29"/>
      <c r="H5211" s="35"/>
    </row>
    <row r="5212" spans="1:8" x14ac:dyDescent="0.2">
      <c r="A5212"/>
      <c r="B5212"/>
      <c r="C5212"/>
      <c r="D5212"/>
      <c r="E5212"/>
      <c r="F5212" s="29"/>
      <c r="G5212" s="29"/>
      <c r="H5212" s="35"/>
    </row>
    <row r="5213" spans="1:8" x14ac:dyDescent="0.2">
      <c r="A5213"/>
      <c r="B5213"/>
      <c r="C5213"/>
      <c r="D5213"/>
      <c r="E5213"/>
      <c r="F5213" s="29"/>
      <c r="G5213" s="29"/>
      <c r="H5213" s="35"/>
    </row>
    <row r="5214" spans="1:8" x14ac:dyDescent="0.2">
      <c r="A5214"/>
      <c r="B5214"/>
      <c r="C5214"/>
      <c r="D5214"/>
      <c r="E5214"/>
      <c r="F5214" s="29"/>
      <c r="G5214" s="29"/>
      <c r="H5214" s="35"/>
    </row>
    <row r="5215" spans="1:8" x14ac:dyDescent="0.2">
      <c r="A5215"/>
      <c r="B5215"/>
      <c r="C5215"/>
      <c r="D5215"/>
      <c r="E5215"/>
      <c r="F5215" s="29"/>
      <c r="G5215" s="29"/>
      <c r="H5215" s="35"/>
    </row>
    <row r="5216" spans="1:8" x14ac:dyDescent="0.2">
      <c r="A5216"/>
      <c r="B5216"/>
      <c r="C5216"/>
      <c r="D5216"/>
      <c r="E5216"/>
      <c r="F5216" s="29"/>
      <c r="G5216" s="29"/>
      <c r="H5216" s="35"/>
    </row>
    <row r="5217" spans="1:8" x14ac:dyDescent="0.2">
      <c r="A5217"/>
      <c r="B5217"/>
      <c r="C5217"/>
      <c r="D5217"/>
      <c r="E5217"/>
      <c r="F5217" s="29"/>
      <c r="G5217" s="29"/>
      <c r="H5217" s="35"/>
    </row>
    <row r="5218" spans="1:8" x14ac:dyDescent="0.2">
      <c r="A5218"/>
      <c r="B5218"/>
      <c r="C5218"/>
      <c r="D5218"/>
      <c r="E5218"/>
      <c r="F5218" s="29"/>
      <c r="G5218" s="29"/>
      <c r="H5218" s="35"/>
    </row>
    <row r="5219" spans="1:8" x14ac:dyDescent="0.2">
      <c r="A5219"/>
      <c r="B5219"/>
      <c r="C5219"/>
      <c r="D5219"/>
      <c r="E5219"/>
      <c r="F5219" s="29"/>
      <c r="G5219" s="29"/>
      <c r="H5219" s="35"/>
    </row>
    <row r="5220" spans="1:8" x14ac:dyDescent="0.2">
      <c r="A5220"/>
      <c r="B5220"/>
      <c r="C5220"/>
      <c r="D5220"/>
      <c r="E5220"/>
      <c r="F5220" s="29"/>
      <c r="G5220" s="29"/>
      <c r="H5220" s="35"/>
    </row>
    <row r="5221" spans="1:8" x14ac:dyDescent="0.2">
      <c r="A5221"/>
      <c r="B5221"/>
      <c r="C5221"/>
      <c r="D5221"/>
      <c r="E5221"/>
      <c r="F5221" s="29"/>
      <c r="G5221" s="29"/>
      <c r="H5221" s="35"/>
    </row>
    <row r="5222" spans="1:8" x14ac:dyDescent="0.2">
      <c r="A5222"/>
      <c r="B5222"/>
      <c r="C5222"/>
      <c r="D5222"/>
      <c r="E5222"/>
      <c r="F5222" s="29"/>
      <c r="G5222" s="29"/>
      <c r="H5222" s="35"/>
    </row>
    <row r="5223" spans="1:8" x14ac:dyDescent="0.2">
      <c r="A5223"/>
      <c r="B5223"/>
      <c r="C5223"/>
      <c r="D5223"/>
      <c r="E5223"/>
      <c r="F5223" s="29"/>
      <c r="G5223" s="29"/>
      <c r="H5223" s="35"/>
    </row>
    <row r="5224" spans="1:8" x14ac:dyDescent="0.2">
      <c r="A5224"/>
      <c r="B5224"/>
      <c r="C5224"/>
      <c r="D5224"/>
      <c r="E5224"/>
      <c r="F5224" s="29"/>
      <c r="G5224" s="29"/>
      <c r="H5224" s="35"/>
    </row>
    <row r="5225" spans="1:8" x14ac:dyDescent="0.2">
      <c r="A5225"/>
      <c r="B5225"/>
      <c r="C5225"/>
      <c r="D5225"/>
      <c r="E5225"/>
      <c r="F5225" s="29"/>
      <c r="G5225" s="29"/>
      <c r="H5225" s="35"/>
    </row>
    <row r="5226" spans="1:8" x14ac:dyDescent="0.2">
      <c r="A5226"/>
      <c r="B5226"/>
      <c r="C5226"/>
      <c r="D5226"/>
      <c r="E5226"/>
      <c r="F5226" s="29"/>
      <c r="G5226" s="29"/>
      <c r="H5226" s="35"/>
    </row>
    <row r="5227" spans="1:8" x14ac:dyDescent="0.2">
      <c r="A5227"/>
      <c r="B5227"/>
      <c r="C5227"/>
      <c r="D5227"/>
      <c r="E5227"/>
      <c r="F5227" s="29"/>
      <c r="G5227" s="29"/>
      <c r="H5227" s="35"/>
    </row>
    <row r="5228" spans="1:8" x14ac:dyDescent="0.2">
      <c r="A5228"/>
      <c r="B5228"/>
      <c r="C5228"/>
      <c r="D5228"/>
      <c r="E5228"/>
      <c r="F5228" s="29"/>
      <c r="G5228" s="29"/>
      <c r="H5228" s="35"/>
    </row>
    <row r="5229" spans="1:8" x14ac:dyDescent="0.2">
      <c r="A5229"/>
      <c r="B5229"/>
      <c r="C5229"/>
      <c r="D5229"/>
      <c r="E5229"/>
      <c r="F5229" s="29"/>
      <c r="G5229" s="29"/>
      <c r="H5229" s="35"/>
    </row>
    <row r="5230" spans="1:8" x14ac:dyDescent="0.2">
      <c r="A5230"/>
      <c r="B5230"/>
      <c r="C5230"/>
      <c r="D5230"/>
      <c r="E5230"/>
      <c r="F5230" s="29"/>
      <c r="G5230" s="29"/>
      <c r="H5230" s="35"/>
    </row>
    <row r="5231" spans="1:8" x14ac:dyDescent="0.2">
      <c r="A5231"/>
      <c r="B5231"/>
      <c r="C5231"/>
      <c r="D5231"/>
      <c r="E5231"/>
      <c r="F5231" s="29"/>
      <c r="G5231" s="29"/>
      <c r="H5231" s="35"/>
    </row>
    <row r="5232" spans="1:8" x14ac:dyDescent="0.2">
      <c r="A5232"/>
      <c r="B5232"/>
      <c r="C5232"/>
      <c r="D5232"/>
      <c r="E5232"/>
      <c r="F5232" s="29"/>
      <c r="G5232" s="29"/>
      <c r="H5232" s="35"/>
    </row>
    <row r="5233" spans="1:8" x14ac:dyDescent="0.2">
      <c r="A5233"/>
      <c r="B5233"/>
      <c r="C5233"/>
      <c r="D5233"/>
      <c r="E5233"/>
      <c r="F5233" s="29"/>
      <c r="G5233" s="29"/>
      <c r="H5233" s="35"/>
    </row>
    <row r="5234" spans="1:8" x14ac:dyDescent="0.2">
      <c r="A5234"/>
      <c r="B5234"/>
      <c r="C5234"/>
      <c r="D5234"/>
      <c r="E5234"/>
      <c r="F5234" s="29"/>
      <c r="G5234" s="29"/>
      <c r="H5234" s="35"/>
    </row>
    <row r="5235" spans="1:8" x14ac:dyDescent="0.2">
      <c r="A5235"/>
      <c r="B5235"/>
      <c r="C5235"/>
      <c r="D5235"/>
      <c r="E5235"/>
      <c r="F5235" s="29"/>
      <c r="G5235" s="29"/>
      <c r="H5235" s="35"/>
    </row>
    <row r="5236" spans="1:8" x14ac:dyDescent="0.2">
      <c r="A5236"/>
      <c r="B5236"/>
      <c r="C5236"/>
      <c r="D5236"/>
      <c r="E5236"/>
      <c r="F5236" s="29"/>
      <c r="G5236" s="29"/>
      <c r="H5236" s="35"/>
    </row>
    <row r="5237" spans="1:8" x14ac:dyDescent="0.2">
      <c r="A5237"/>
      <c r="B5237"/>
      <c r="C5237"/>
      <c r="D5237"/>
      <c r="E5237"/>
      <c r="F5237" s="29"/>
      <c r="G5237" s="29"/>
      <c r="H5237" s="35"/>
    </row>
    <row r="5238" spans="1:8" x14ac:dyDescent="0.2">
      <c r="A5238"/>
      <c r="B5238"/>
      <c r="C5238"/>
      <c r="D5238"/>
      <c r="E5238"/>
      <c r="F5238" s="29"/>
      <c r="G5238" s="29"/>
      <c r="H5238" s="35"/>
    </row>
    <row r="5239" spans="1:8" x14ac:dyDescent="0.2">
      <c r="A5239"/>
      <c r="B5239"/>
      <c r="C5239"/>
      <c r="D5239"/>
      <c r="E5239"/>
      <c r="F5239" s="29"/>
      <c r="G5239" s="29"/>
      <c r="H5239" s="35"/>
    </row>
    <row r="5240" spans="1:8" x14ac:dyDescent="0.2">
      <c r="A5240"/>
      <c r="B5240"/>
      <c r="C5240"/>
      <c r="D5240"/>
      <c r="E5240"/>
      <c r="F5240" s="29"/>
      <c r="G5240" s="29"/>
      <c r="H5240" s="35"/>
    </row>
    <row r="5241" spans="1:8" x14ac:dyDescent="0.2">
      <c r="A5241"/>
      <c r="B5241"/>
      <c r="C5241"/>
      <c r="D5241"/>
      <c r="E5241"/>
      <c r="F5241" s="29"/>
      <c r="G5241" s="29"/>
      <c r="H5241" s="35"/>
    </row>
    <row r="5242" spans="1:8" x14ac:dyDescent="0.2">
      <c r="A5242"/>
      <c r="B5242"/>
      <c r="C5242"/>
      <c r="D5242"/>
      <c r="E5242"/>
      <c r="F5242" s="29"/>
      <c r="G5242" s="29"/>
      <c r="H5242" s="35"/>
    </row>
    <row r="5243" spans="1:8" x14ac:dyDescent="0.2">
      <c r="A5243"/>
      <c r="B5243"/>
      <c r="C5243"/>
      <c r="D5243"/>
      <c r="E5243"/>
      <c r="F5243" s="29"/>
      <c r="G5243" s="29"/>
      <c r="H5243" s="35"/>
    </row>
    <row r="5244" spans="1:8" x14ac:dyDescent="0.2">
      <c r="A5244"/>
      <c r="B5244"/>
      <c r="C5244"/>
      <c r="D5244"/>
      <c r="E5244"/>
      <c r="F5244" s="29"/>
      <c r="G5244" s="29"/>
      <c r="H5244" s="35"/>
    </row>
    <row r="5245" spans="1:8" x14ac:dyDescent="0.2">
      <c r="A5245"/>
      <c r="B5245"/>
      <c r="C5245"/>
      <c r="D5245"/>
      <c r="E5245"/>
      <c r="F5245" s="29"/>
      <c r="G5245" s="29"/>
      <c r="H5245" s="35"/>
    </row>
    <row r="5246" spans="1:8" x14ac:dyDescent="0.2">
      <c r="A5246"/>
      <c r="B5246"/>
      <c r="C5246"/>
      <c r="D5246"/>
      <c r="E5246"/>
      <c r="F5246" s="29"/>
      <c r="G5246" s="29"/>
      <c r="H5246" s="35"/>
    </row>
    <row r="5247" spans="1:8" x14ac:dyDescent="0.2">
      <c r="A5247"/>
      <c r="B5247"/>
      <c r="C5247"/>
      <c r="D5247"/>
      <c r="E5247"/>
      <c r="F5247" s="29"/>
      <c r="G5247" s="29"/>
      <c r="H5247" s="35"/>
    </row>
    <row r="5248" spans="1:8" x14ac:dyDescent="0.2">
      <c r="A5248"/>
      <c r="B5248"/>
      <c r="C5248"/>
      <c r="D5248"/>
      <c r="E5248"/>
      <c r="F5248" s="29"/>
      <c r="G5248" s="29"/>
      <c r="H5248" s="35"/>
    </row>
    <row r="5249" spans="1:8" x14ac:dyDescent="0.2">
      <c r="A5249"/>
      <c r="B5249"/>
      <c r="C5249"/>
      <c r="D5249"/>
      <c r="E5249"/>
      <c r="F5249" s="29"/>
      <c r="G5249" s="29"/>
      <c r="H5249" s="35"/>
    </row>
    <row r="5250" spans="1:8" x14ac:dyDescent="0.2">
      <c r="A5250"/>
      <c r="B5250"/>
      <c r="C5250"/>
      <c r="D5250"/>
      <c r="E5250"/>
      <c r="F5250" s="29"/>
      <c r="G5250" s="29"/>
      <c r="H5250" s="35"/>
    </row>
    <row r="5251" spans="1:8" x14ac:dyDescent="0.2">
      <c r="A5251"/>
      <c r="B5251"/>
      <c r="C5251"/>
      <c r="D5251"/>
      <c r="E5251"/>
      <c r="F5251" s="29"/>
      <c r="G5251" s="29"/>
      <c r="H5251" s="35"/>
    </row>
    <row r="5252" spans="1:8" x14ac:dyDescent="0.2">
      <c r="A5252"/>
      <c r="B5252"/>
      <c r="C5252"/>
      <c r="D5252"/>
      <c r="E5252"/>
      <c r="F5252" s="29"/>
      <c r="G5252" s="29"/>
      <c r="H5252" s="35"/>
    </row>
    <row r="5253" spans="1:8" x14ac:dyDescent="0.2">
      <c r="A5253"/>
      <c r="B5253"/>
      <c r="C5253"/>
      <c r="D5253"/>
      <c r="E5253"/>
      <c r="F5253" s="29"/>
      <c r="G5253" s="29"/>
      <c r="H5253" s="35"/>
    </row>
    <row r="5254" spans="1:8" x14ac:dyDescent="0.2">
      <c r="A5254"/>
      <c r="B5254"/>
      <c r="C5254"/>
      <c r="D5254"/>
      <c r="E5254"/>
      <c r="F5254" s="29"/>
      <c r="G5254" s="29"/>
      <c r="H5254" s="35"/>
    </row>
    <row r="5255" spans="1:8" x14ac:dyDescent="0.2">
      <c r="A5255"/>
      <c r="B5255"/>
      <c r="C5255"/>
      <c r="D5255"/>
      <c r="E5255"/>
      <c r="F5255" s="29"/>
      <c r="G5255" s="29"/>
      <c r="H5255" s="35"/>
    </row>
    <row r="5256" spans="1:8" x14ac:dyDescent="0.2">
      <c r="A5256"/>
      <c r="B5256"/>
      <c r="C5256"/>
      <c r="D5256"/>
      <c r="E5256"/>
      <c r="F5256" s="29"/>
      <c r="G5256" s="29"/>
      <c r="H5256" s="35"/>
    </row>
    <row r="5257" spans="1:8" x14ac:dyDescent="0.2">
      <c r="A5257"/>
      <c r="B5257"/>
      <c r="C5257"/>
      <c r="D5257"/>
      <c r="E5257"/>
      <c r="F5257" s="29"/>
      <c r="G5257" s="29"/>
      <c r="H5257" s="35"/>
    </row>
    <row r="5258" spans="1:8" x14ac:dyDescent="0.2">
      <c r="A5258"/>
      <c r="B5258"/>
      <c r="C5258"/>
      <c r="D5258"/>
      <c r="E5258"/>
      <c r="F5258" s="29"/>
      <c r="G5258" s="29"/>
      <c r="H5258" s="35"/>
    </row>
    <row r="5259" spans="1:8" x14ac:dyDescent="0.2">
      <c r="A5259"/>
      <c r="B5259"/>
      <c r="C5259"/>
      <c r="D5259"/>
      <c r="E5259"/>
      <c r="F5259" s="29"/>
      <c r="G5259" s="29"/>
      <c r="H5259" s="35"/>
    </row>
    <row r="5260" spans="1:8" x14ac:dyDescent="0.2">
      <c r="A5260"/>
      <c r="B5260"/>
      <c r="C5260"/>
      <c r="D5260"/>
      <c r="E5260"/>
      <c r="F5260" s="29"/>
      <c r="G5260" s="29"/>
      <c r="H5260" s="35"/>
    </row>
    <row r="5261" spans="1:8" x14ac:dyDescent="0.2">
      <c r="A5261"/>
      <c r="B5261"/>
      <c r="C5261"/>
      <c r="D5261"/>
      <c r="E5261"/>
      <c r="F5261" s="29"/>
      <c r="G5261" s="29"/>
      <c r="H5261" s="35"/>
    </row>
    <row r="5262" spans="1:8" x14ac:dyDescent="0.2">
      <c r="A5262"/>
      <c r="B5262"/>
      <c r="C5262"/>
      <c r="D5262"/>
      <c r="E5262"/>
      <c r="F5262" s="29"/>
      <c r="G5262" s="29"/>
      <c r="H5262" s="35"/>
    </row>
    <row r="5263" spans="1:8" x14ac:dyDescent="0.2">
      <c r="A5263"/>
      <c r="B5263"/>
      <c r="C5263"/>
      <c r="D5263"/>
      <c r="E5263"/>
      <c r="F5263" s="29"/>
      <c r="G5263" s="29"/>
      <c r="H5263" s="35"/>
    </row>
    <row r="5264" spans="1:8" x14ac:dyDescent="0.2">
      <c r="A5264"/>
      <c r="B5264"/>
      <c r="C5264"/>
      <c r="D5264"/>
      <c r="E5264"/>
      <c r="F5264" s="29"/>
      <c r="G5264" s="29"/>
      <c r="H5264" s="35"/>
    </row>
    <row r="5265" spans="1:8" x14ac:dyDescent="0.2">
      <c r="A5265"/>
      <c r="B5265"/>
      <c r="C5265"/>
      <c r="D5265"/>
      <c r="E5265"/>
      <c r="F5265" s="29"/>
      <c r="G5265" s="29"/>
      <c r="H5265" s="35"/>
    </row>
    <row r="5266" spans="1:8" x14ac:dyDescent="0.2">
      <c r="A5266"/>
      <c r="B5266"/>
      <c r="C5266"/>
      <c r="D5266"/>
      <c r="E5266"/>
      <c r="F5266" s="29"/>
      <c r="G5266" s="29"/>
      <c r="H5266" s="35"/>
    </row>
    <row r="5267" spans="1:8" x14ac:dyDescent="0.2">
      <c r="A5267"/>
      <c r="B5267"/>
      <c r="C5267"/>
      <c r="D5267"/>
      <c r="E5267"/>
      <c r="F5267" s="29"/>
      <c r="G5267" s="29"/>
      <c r="H5267" s="35"/>
    </row>
    <row r="5268" spans="1:8" x14ac:dyDescent="0.2">
      <c r="A5268"/>
      <c r="B5268"/>
      <c r="C5268"/>
      <c r="D5268"/>
      <c r="E5268"/>
      <c r="F5268" s="29"/>
      <c r="G5268" s="29"/>
      <c r="H5268" s="35"/>
    </row>
    <row r="5269" spans="1:8" x14ac:dyDescent="0.2">
      <c r="A5269"/>
      <c r="B5269"/>
      <c r="C5269"/>
      <c r="D5269"/>
      <c r="E5269"/>
      <c r="F5269" s="29"/>
      <c r="G5269" s="29"/>
      <c r="H5269" s="35"/>
    </row>
    <row r="5270" spans="1:8" x14ac:dyDescent="0.2">
      <c r="A5270"/>
      <c r="B5270"/>
      <c r="C5270"/>
      <c r="D5270"/>
      <c r="E5270"/>
      <c r="F5270" s="29"/>
      <c r="G5270" s="29"/>
      <c r="H5270" s="35"/>
    </row>
    <row r="5271" spans="1:8" x14ac:dyDescent="0.2">
      <c r="A5271"/>
      <c r="B5271"/>
      <c r="C5271"/>
      <c r="D5271"/>
      <c r="E5271"/>
      <c r="F5271" s="29"/>
      <c r="G5271" s="29"/>
      <c r="H5271" s="35"/>
    </row>
    <row r="5272" spans="1:8" x14ac:dyDescent="0.2">
      <c r="A5272"/>
      <c r="B5272"/>
      <c r="C5272"/>
      <c r="D5272"/>
      <c r="E5272"/>
      <c r="F5272" s="29"/>
      <c r="G5272" s="29"/>
      <c r="H5272" s="35"/>
    </row>
    <row r="5273" spans="1:8" x14ac:dyDescent="0.2">
      <c r="A5273"/>
      <c r="B5273"/>
      <c r="C5273"/>
      <c r="D5273"/>
      <c r="E5273"/>
      <c r="F5273" s="29"/>
      <c r="G5273" s="29"/>
      <c r="H5273" s="35"/>
    </row>
    <row r="5274" spans="1:8" x14ac:dyDescent="0.2">
      <c r="A5274"/>
      <c r="B5274"/>
      <c r="C5274"/>
      <c r="D5274"/>
      <c r="E5274"/>
      <c r="F5274" s="29"/>
      <c r="G5274" s="29"/>
      <c r="H5274" s="35"/>
    </row>
    <row r="5275" spans="1:8" x14ac:dyDescent="0.2">
      <c r="A5275"/>
      <c r="B5275"/>
      <c r="C5275"/>
      <c r="D5275"/>
      <c r="E5275"/>
      <c r="F5275" s="29"/>
      <c r="G5275" s="29"/>
      <c r="H5275" s="35"/>
    </row>
    <row r="5276" spans="1:8" x14ac:dyDescent="0.2">
      <c r="A5276"/>
      <c r="B5276"/>
      <c r="C5276"/>
      <c r="D5276"/>
      <c r="E5276"/>
      <c r="F5276" s="29"/>
      <c r="G5276" s="29"/>
      <c r="H5276" s="35"/>
    </row>
    <row r="5277" spans="1:8" x14ac:dyDescent="0.2">
      <c r="A5277"/>
      <c r="B5277"/>
      <c r="C5277"/>
      <c r="D5277"/>
      <c r="E5277"/>
      <c r="F5277" s="29"/>
      <c r="G5277" s="29"/>
      <c r="H5277" s="35"/>
    </row>
    <row r="5278" spans="1:8" x14ac:dyDescent="0.2">
      <c r="A5278"/>
      <c r="B5278"/>
      <c r="C5278"/>
      <c r="D5278"/>
      <c r="E5278"/>
      <c r="F5278" s="29"/>
      <c r="G5278" s="29"/>
      <c r="H5278" s="35"/>
    </row>
    <row r="5279" spans="1:8" x14ac:dyDescent="0.2">
      <c r="A5279"/>
      <c r="B5279"/>
      <c r="C5279"/>
      <c r="D5279"/>
      <c r="E5279"/>
      <c r="F5279" s="29"/>
      <c r="G5279" s="29"/>
      <c r="H5279" s="35"/>
    </row>
    <row r="5280" spans="1:8" x14ac:dyDescent="0.2">
      <c r="A5280"/>
      <c r="B5280"/>
      <c r="C5280"/>
      <c r="D5280"/>
      <c r="E5280"/>
      <c r="F5280" s="29"/>
      <c r="G5280" s="29"/>
      <c r="H5280" s="35"/>
    </row>
    <row r="5281" spans="1:8" x14ac:dyDescent="0.2">
      <c r="A5281"/>
      <c r="B5281"/>
      <c r="C5281"/>
      <c r="D5281"/>
      <c r="E5281"/>
      <c r="F5281" s="29"/>
      <c r="G5281" s="29"/>
      <c r="H5281" s="35"/>
    </row>
    <row r="5282" spans="1:8" x14ac:dyDescent="0.2">
      <c r="A5282"/>
      <c r="B5282"/>
      <c r="C5282"/>
      <c r="D5282"/>
      <c r="E5282"/>
      <c r="F5282" s="29"/>
      <c r="G5282" s="29"/>
      <c r="H5282" s="35"/>
    </row>
    <row r="5283" spans="1:8" x14ac:dyDescent="0.2">
      <c r="A5283"/>
      <c r="B5283"/>
      <c r="C5283"/>
      <c r="D5283"/>
      <c r="E5283"/>
      <c r="F5283" s="29"/>
      <c r="G5283" s="29"/>
      <c r="H5283" s="35"/>
    </row>
    <row r="5284" spans="1:8" x14ac:dyDescent="0.2">
      <c r="A5284"/>
      <c r="B5284"/>
      <c r="C5284"/>
      <c r="D5284"/>
      <c r="E5284"/>
      <c r="F5284" s="29"/>
      <c r="G5284" s="29"/>
      <c r="H5284" s="35"/>
    </row>
    <row r="5285" spans="1:8" x14ac:dyDescent="0.2">
      <c r="A5285"/>
      <c r="B5285"/>
      <c r="C5285"/>
      <c r="D5285"/>
      <c r="E5285"/>
      <c r="F5285" s="29"/>
      <c r="G5285" s="29"/>
      <c r="H5285" s="35"/>
    </row>
    <row r="5286" spans="1:8" x14ac:dyDescent="0.2">
      <c r="A5286"/>
      <c r="B5286"/>
      <c r="C5286"/>
      <c r="D5286"/>
      <c r="E5286"/>
      <c r="F5286" s="29"/>
      <c r="G5286" s="29"/>
      <c r="H5286" s="35"/>
    </row>
    <row r="5287" spans="1:8" x14ac:dyDescent="0.2">
      <c r="A5287"/>
      <c r="B5287"/>
      <c r="C5287"/>
      <c r="D5287"/>
      <c r="E5287"/>
      <c r="F5287" s="29"/>
      <c r="G5287" s="29"/>
      <c r="H5287" s="35"/>
    </row>
    <row r="5288" spans="1:8" x14ac:dyDescent="0.2">
      <c r="A5288"/>
      <c r="B5288"/>
      <c r="C5288"/>
      <c r="D5288"/>
      <c r="E5288"/>
      <c r="F5288" s="29"/>
      <c r="G5288" s="29"/>
      <c r="H5288" s="35"/>
    </row>
    <row r="5289" spans="1:8" x14ac:dyDescent="0.2">
      <c r="A5289"/>
      <c r="B5289"/>
      <c r="C5289"/>
      <c r="D5289"/>
      <c r="E5289"/>
      <c r="F5289" s="29"/>
      <c r="G5289" s="29"/>
      <c r="H5289" s="35"/>
    </row>
    <row r="5290" spans="1:8" x14ac:dyDescent="0.2">
      <c r="A5290"/>
      <c r="B5290"/>
      <c r="C5290"/>
      <c r="D5290"/>
      <c r="E5290"/>
      <c r="F5290" s="29"/>
      <c r="G5290" s="29"/>
      <c r="H5290" s="35"/>
    </row>
    <row r="5291" spans="1:8" x14ac:dyDescent="0.2">
      <c r="A5291"/>
      <c r="B5291"/>
      <c r="C5291"/>
      <c r="D5291"/>
      <c r="E5291"/>
      <c r="F5291" s="29"/>
      <c r="G5291" s="29"/>
      <c r="H5291" s="35"/>
    </row>
    <row r="5292" spans="1:8" x14ac:dyDescent="0.2">
      <c r="A5292"/>
      <c r="B5292"/>
      <c r="C5292"/>
      <c r="D5292"/>
      <c r="E5292"/>
      <c r="F5292" s="29"/>
      <c r="G5292" s="29"/>
      <c r="H5292" s="35"/>
    </row>
    <row r="5293" spans="1:8" x14ac:dyDescent="0.2">
      <c r="A5293"/>
      <c r="B5293"/>
      <c r="C5293"/>
      <c r="D5293"/>
      <c r="E5293"/>
      <c r="F5293" s="29"/>
      <c r="G5293" s="29"/>
      <c r="H5293" s="35"/>
    </row>
    <row r="5294" spans="1:8" x14ac:dyDescent="0.2">
      <c r="A5294"/>
      <c r="B5294"/>
      <c r="C5294"/>
      <c r="D5294"/>
      <c r="E5294"/>
      <c r="F5294" s="29"/>
      <c r="G5294" s="29"/>
      <c r="H5294" s="35"/>
    </row>
    <row r="5295" spans="1:8" x14ac:dyDescent="0.2">
      <c r="A5295"/>
      <c r="B5295"/>
      <c r="C5295"/>
      <c r="D5295"/>
      <c r="E5295"/>
      <c r="F5295" s="29"/>
      <c r="G5295" s="29"/>
      <c r="H5295" s="35"/>
    </row>
    <row r="5296" spans="1:8" x14ac:dyDescent="0.2">
      <c r="A5296"/>
      <c r="B5296"/>
      <c r="C5296"/>
      <c r="D5296"/>
      <c r="E5296"/>
      <c r="F5296" s="29"/>
      <c r="G5296" s="29"/>
      <c r="H5296" s="35"/>
    </row>
    <row r="5297" spans="1:8" x14ac:dyDescent="0.2">
      <c r="A5297"/>
      <c r="B5297"/>
      <c r="C5297"/>
      <c r="D5297"/>
      <c r="E5297"/>
      <c r="F5297" s="29"/>
      <c r="G5297" s="29"/>
      <c r="H5297" s="35"/>
    </row>
    <row r="5298" spans="1:8" x14ac:dyDescent="0.2">
      <c r="A5298"/>
      <c r="B5298"/>
      <c r="C5298"/>
      <c r="D5298"/>
      <c r="E5298"/>
      <c r="F5298" s="29"/>
      <c r="G5298" s="29"/>
      <c r="H5298" s="35"/>
    </row>
    <row r="5299" spans="1:8" x14ac:dyDescent="0.2">
      <c r="A5299"/>
      <c r="B5299"/>
      <c r="C5299"/>
      <c r="D5299"/>
      <c r="E5299"/>
      <c r="F5299" s="29"/>
      <c r="G5299" s="29"/>
      <c r="H5299" s="35"/>
    </row>
    <row r="5300" spans="1:8" x14ac:dyDescent="0.2">
      <c r="A5300"/>
      <c r="B5300"/>
      <c r="C5300"/>
      <c r="D5300"/>
      <c r="E5300"/>
      <c r="F5300" s="29"/>
      <c r="G5300" s="29"/>
      <c r="H5300" s="35"/>
    </row>
    <row r="5301" spans="1:8" x14ac:dyDescent="0.2">
      <c r="A5301"/>
      <c r="B5301"/>
      <c r="C5301"/>
      <c r="D5301"/>
      <c r="E5301"/>
      <c r="F5301" s="29"/>
      <c r="G5301" s="29"/>
      <c r="H5301" s="35"/>
    </row>
    <row r="5302" spans="1:8" x14ac:dyDescent="0.2">
      <c r="A5302"/>
      <c r="B5302"/>
      <c r="C5302"/>
      <c r="D5302"/>
      <c r="E5302"/>
      <c r="F5302" s="29"/>
      <c r="G5302" s="29"/>
      <c r="H5302" s="35"/>
    </row>
    <row r="5303" spans="1:8" x14ac:dyDescent="0.2">
      <c r="A5303"/>
      <c r="B5303"/>
      <c r="C5303"/>
      <c r="D5303"/>
      <c r="E5303"/>
      <c r="F5303" s="29"/>
      <c r="G5303" s="29"/>
      <c r="H5303" s="35"/>
    </row>
    <row r="5304" spans="1:8" x14ac:dyDescent="0.2">
      <c r="A5304"/>
      <c r="B5304"/>
      <c r="C5304"/>
      <c r="D5304"/>
      <c r="E5304"/>
      <c r="F5304" s="29"/>
      <c r="G5304" s="29"/>
      <c r="H5304" s="35"/>
    </row>
    <row r="5305" spans="1:8" x14ac:dyDescent="0.2">
      <c r="A5305"/>
      <c r="B5305"/>
      <c r="C5305"/>
      <c r="D5305"/>
      <c r="E5305"/>
      <c r="F5305" s="29"/>
      <c r="G5305" s="29"/>
      <c r="H5305" s="35"/>
    </row>
    <row r="5306" spans="1:8" x14ac:dyDescent="0.2">
      <c r="A5306"/>
      <c r="B5306"/>
      <c r="C5306"/>
      <c r="D5306"/>
      <c r="E5306"/>
      <c r="F5306" s="29"/>
      <c r="G5306" s="29"/>
      <c r="H5306" s="35"/>
    </row>
    <row r="5307" spans="1:8" x14ac:dyDescent="0.2">
      <c r="A5307"/>
      <c r="B5307"/>
      <c r="C5307"/>
      <c r="D5307"/>
      <c r="E5307"/>
      <c r="F5307" s="29"/>
      <c r="G5307" s="29"/>
      <c r="H5307" s="35"/>
    </row>
    <row r="5308" spans="1:8" x14ac:dyDescent="0.2">
      <c r="A5308"/>
      <c r="B5308"/>
      <c r="C5308"/>
      <c r="D5308"/>
      <c r="E5308"/>
      <c r="F5308" s="29"/>
      <c r="G5308" s="29"/>
      <c r="H5308" s="35"/>
    </row>
    <row r="5309" spans="1:8" x14ac:dyDescent="0.2">
      <c r="A5309"/>
      <c r="B5309"/>
      <c r="C5309"/>
      <c r="D5309"/>
      <c r="E5309"/>
      <c r="F5309" s="29"/>
      <c r="G5309" s="29"/>
      <c r="H5309" s="35"/>
    </row>
    <row r="5310" spans="1:8" x14ac:dyDescent="0.2">
      <c r="A5310"/>
      <c r="B5310"/>
      <c r="C5310"/>
      <c r="D5310"/>
      <c r="E5310"/>
      <c r="F5310" s="29"/>
      <c r="G5310" s="29"/>
      <c r="H5310" s="35"/>
    </row>
    <row r="5311" spans="1:8" x14ac:dyDescent="0.2">
      <c r="A5311"/>
      <c r="B5311"/>
      <c r="C5311"/>
      <c r="D5311"/>
      <c r="E5311"/>
      <c r="F5311" s="29"/>
      <c r="G5311" s="29"/>
      <c r="H5311" s="35"/>
    </row>
    <row r="5312" spans="1:8" x14ac:dyDescent="0.2">
      <c r="A5312"/>
      <c r="B5312"/>
      <c r="C5312"/>
      <c r="D5312"/>
      <c r="E5312"/>
      <c r="F5312" s="29"/>
      <c r="G5312" s="29"/>
      <c r="H5312" s="35"/>
    </row>
    <row r="5313" spans="1:8" x14ac:dyDescent="0.2">
      <c r="A5313"/>
      <c r="B5313"/>
      <c r="C5313"/>
      <c r="D5313"/>
      <c r="E5313"/>
      <c r="F5313" s="29"/>
      <c r="G5313" s="29"/>
      <c r="H5313" s="35"/>
    </row>
    <row r="5314" spans="1:8" x14ac:dyDescent="0.2">
      <c r="A5314"/>
      <c r="B5314"/>
      <c r="C5314"/>
      <c r="D5314"/>
      <c r="E5314"/>
      <c r="F5314" s="29"/>
      <c r="G5314" s="29"/>
      <c r="H5314" s="35"/>
    </row>
    <row r="5315" spans="1:8" x14ac:dyDescent="0.2">
      <c r="A5315"/>
      <c r="B5315"/>
      <c r="C5315"/>
      <c r="D5315"/>
      <c r="E5315"/>
      <c r="F5315" s="29"/>
      <c r="G5315" s="29"/>
      <c r="H5315" s="35"/>
    </row>
    <row r="5316" spans="1:8" x14ac:dyDescent="0.2">
      <c r="A5316"/>
      <c r="B5316"/>
      <c r="C5316"/>
      <c r="D5316"/>
      <c r="E5316"/>
      <c r="F5316" s="29"/>
      <c r="G5316" s="29"/>
      <c r="H5316" s="35"/>
    </row>
    <row r="5317" spans="1:8" x14ac:dyDescent="0.2">
      <c r="A5317"/>
      <c r="B5317"/>
      <c r="C5317"/>
      <c r="D5317"/>
      <c r="E5317"/>
      <c r="F5317" s="29"/>
      <c r="G5317" s="29"/>
      <c r="H5317" s="35"/>
    </row>
    <row r="5318" spans="1:8" x14ac:dyDescent="0.2">
      <c r="A5318"/>
      <c r="B5318"/>
      <c r="C5318"/>
      <c r="D5318"/>
      <c r="E5318"/>
      <c r="F5318" s="29"/>
      <c r="G5318" s="29"/>
      <c r="H5318" s="35"/>
    </row>
    <row r="5319" spans="1:8" x14ac:dyDescent="0.2">
      <c r="A5319"/>
      <c r="B5319"/>
      <c r="C5319"/>
      <c r="D5319"/>
      <c r="E5319"/>
      <c r="F5319" s="29"/>
      <c r="G5319" s="29"/>
      <c r="H5319" s="35"/>
    </row>
    <row r="5320" spans="1:8" x14ac:dyDescent="0.2">
      <c r="A5320"/>
      <c r="B5320"/>
      <c r="C5320"/>
      <c r="D5320"/>
      <c r="E5320"/>
      <c r="F5320" s="29"/>
      <c r="G5320" s="29"/>
      <c r="H5320" s="35"/>
    </row>
    <row r="5321" spans="1:8" x14ac:dyDescent="0.2">
      <c r="A5321"/>
      <c r="B5321"/>
      <c r="C5321"/>
      <c r="D5321"/>
      <c r="E5321"/>
      <c r="F5321" s="29"/>
      <c r="G5321" s="29"/>
      <c r="H5321" s="35"/>
    </row>
    <row r="5322" spans="1:8" x14ac:dyDescent="0.2">
      <c r="A5322"/>
      <c r="B5322"/>
      <c r="C5322"/>
      <c r="D5322"/>
      <c r="E5322"/>
      <c r="F5322" s="29"/>
      <c r="G5322" s="29"/>
      <c r="H5322" s="35"/>
    </row>
    <row r="5323" spans="1:8" x14ac:dyDescent="0.2">
      <c r="A5323"/>
      <c r="B5323"/>
      <c r="C5323"/>
      <c r="D5323"/>
      <c r="E5323"/>
      <c r="F5323" s="29"/>
      <c r="G5323" s="29"/>
      <c r="H5323" s="35"/>
    </row>
    <row r="5324" spans="1:8" x14ac:dyDescent="0.2">
      <c r="A5324"/>
      <c r="B5324"/>
      <c r="C5324"/>
      <c r="D5324"/>
      <c r="E5324"/>
      <c r="F5324" s="29"/>
      <c r="G5324" s="29"/>
      <c r="H5324" s="35"/>
    </row>
    <row r="5325" spans="1:8" x14ac:dyDescent="0.2">
      <c r="A5325"/>
      <c r="B5325"/>
      <c r="C5325"/>
      <c r="D5325"/>
      <c r="E5325"/>
      <c r="F5325" s="29"/>
      <c r="G5325" s="29"/>
      <c r="H5325" s="35"/>
    </row>
    <row r="5326" spans="1:8" x14ac:dyDescent="0.2">
      <c r="A5326"/>
      <c r="B5326"/>
      <c r="C5326"/>
      <c r="D5326"/>
      <c r="E5326"/>
      <c r="F5326" s="29"/>
      <c r="G5326" s="29"/>
      <c r="H5326" s="35"/>
    </row>
    <row r="5327" spans="1:8" x14ac:dyDescent="0.2">
      <c r="A5327"/>
      <c r="B5327"/>
      <c r="C5327"/>
      <c r="D5327"/>
      <c r="E5327"/>
      <c r="F5327" s="29"/>
      <c r="G5327" s="29"/>
      <c r="H5327" s="35"/>
    </row>
    <row r="5328" spans="1:8" x14ac:dyDescent="0.2">
      <c r="A5328"/>
      <c r="B5328"/>
      <c r="C5328"/>
      <c r="D5328"/>
      <c r="E5328"/>
      <c r="F5328" s="29"/>
      <c r="G5328" s="29"/>
      <c r="H5328" s="35"/>
    </row>
    <row r="5329" spans="1:8" x14ac:dyDescent="0.2">
      <c r="A5329"/>
      <c r="B5329"/>
      <c r="C5329"/>
      <c r="D5329"/>
      <c r="E5329"/>
      <c r="F5329" s="29"/>
      <c r="G5329" s="29"/>
      <c r="H5329" s="35"/>
    </row>
    <row r="5330" spans="1:8" x14ac:dyDescent="0.2">
      <c r="A5330"/>
      <c r="B5330"/>
      <c r="C5330"/>
      <c r="D5330"/>
      <c r="E5330"/>
      <c r="F5330" s="29"/>
      <c r="G5330" s="29"/>
      <c r="H5330" s="35"/>
    </row>
    <row r="5331" spans="1:8" x14ac:dyDescent="0.2">
      <c r="A5331"/>
      <c r="B5331"/>
      <c r="C5331"/>
      <c r="D5331"/>
      <c r="E5331"/>
      <c r="F5331" s="29"/>
      <c r="G5331" s="29"/>
      <c r="H5331" s="35"/>
    </row>
    <row r="5332" spans="1:8" x14ac:dyDescent="0.2">
      <c r="A5332"/>
      <c r="B5332"/>
      <c r="C5332"/>
      <c r="D5332"/>
      <c r="E5332"/>
      <c r="F5332" s="29"/>
      <c r="G5332" s="29"/>
      <c r="H5332" s="35"/>
    </row>
    <row r="5333" spans="1:8" x14ac:dyDescent="0.2">
      <c r="A5333"/>
      <c r="B5333"/>
      <c r="C5333"/>
      <c r="D5333"/>
      <c r="E5333"/>
      <c r="F5333" s="29"/>
      <c r="G5333" s="29"/>
      <c r="H5333" s="35"/>
    </row>
    <row r="5334" spans="1:8" x14ac:dyDescent="0.2">
      <c r="A5334"/>
      <c r="B5334"/>
      <c r="C5334"/>
      <c r="D5334"/>
      <c r="E5334"/>
      <c r="F5334" s="29"/>
      <c r="G5334" s="29"/>
      <c r="H5334" s="35"/>
    </row>
    <row r="5335" spans="1:8" x14ac:dyDescent="0.2">
      <c r="A5335"/>
      <c r="B5335"/>
      <c r="C5335"/>
      <c r="D5335"/>
      <c r="E5335"/>
      <c r="F5335" s="29"/>
      <c r="G5335" s="29"/>
      <c r="H5335" s="35"/>
    </row>
    <row r="5336" spans="1:8" x14ac:dyDescent="0.2">
      <c r="A5336"/>
      <c r="B5336"/>
      <c r="C5336"/>
      <c r="D5336"/>
      <c r="E5336"/>
      <c r="F5336" s="29"/>
      <c r="G5336" s="29"/>
      <c r="H5336" s="35"/>
    </row>
    <row r="5337" spans="1:8" x14ac:dyDescent="0.2">
      <c r="A5337"/>
      <c r="B5337"/>
      <c r="C5337"/>
      <c r="D5337"/>
      <c r="E5337"/>
      <c r="F5337" s="29"/>
      <c r="G5337" s="29"/>
      <c r="H5337" s="35"/>
    </row>
    <row r="5338" spans="1:8" x14ac:dyDescent="0.2">
      <c r="A5338"/>
      <c r="B5338"/>
      <c r="C5338"/>
      <c r="D5338"/>
      <c r="E5338"/>
      <c r="F5338" s="29"/>
      <c r="G5338" s="29"/>
      <c r="H5338" s="35"/>
    </row>
    <row r="5339" spans="1:8" x14ac:dyDescent="0.2">
      <c r="A5339"/>
      <c r="B5339"/>
      <c r="C5339"/>
      <c r="D5339"/>
      <c r="E5339"/>
      <c r="F5339" s="29"/>
      <c r="G5339" s="29"/>
      <c r="H5339" s="35"/>
    </row>
    <row r="5340" spans="1:8" x14ac:dyDescent="0.2">
      <c r="A5340"/>
      <c r="B5340"/>
      <c r="C5340"/>
      <c r="D5340"/>
      <c r="E5340"/>
      <c r="F5340" s="29"/>
      <c r="G5340" s="29"/>
      <c r="H5340" s="35"/>
    </row>
    <row r="5341" spans="1:8" x14ac:dyDescent="0.2">
      <c r="A5341"/>
      <c r="B5341"/>
      <c r="C5341"/>
      <c r="D5341"/>
      <c r="E5341"/>
      <c r="F5341" s="29"/>
      <c r="G5341" s="29"/>
      <c r="H5341" s="35"/>
    </row>
    <row r="5342" spans="1:8" x14ac:dyDescent="0.2">
      <c r="A5342"/>
      <c r="B5342"/>
      <c r="C5342"/>
      <c r="D5342"/>
      <c r="E5342"/>
      <c r="F5342" s="29"/>
      <c r="G5342" s="29"/>
      <c r="H5342" s="35"/>
    </row>
    <row r="5343" spans="1:8" x14ac:dyDescent="0.2">
      <c r="A5343"/>
      <c r="B5343"/>
      <c r="C5343"/>
      <c r="D5343"/>
      <c r="E5343"/>
      <c r="F5343" s="29"/>
      <c r="G5343" s="29"/>
      <c r="H5343" s="35"/>
    </row>
    <row r="5344" spans="1:8" x14ac:dyDescent="0.2">
      <c r="A5344"/>
      <c r="B5344"/>
      <c r="C5344"/>
      <c r="D5344"/>
      <c r="E5344"/>
      <c r="F5344" s="29"/>
      <c r="G5344" s="29"/>
      <c r="H5344" s="35"/>
    </row>
    <row r="5345" spans="1:8" x14ac:dyDescent="0.2">
      <c r="A5345"/>
      <c r="B5345"/>
      <c r="C5345"/>
      <c r="D5345"/>
      <c r="E5345"/>
      <c r="F5345" s="29"/>
      <c r="G5345" s="29"/>
      <c r="H5345" s="35"/>
    </row>
    <row r="5346" spans="1:8" x14ac:dyDescent="0.2">
      <c r="A5346"/>
      <c r="B5346"/>
      <c r="C5346"/>
      <c r="D5346"/>
      <c r="E5346"/>
      <c r="F5346" s="29"/>
      <c r="G5346" s="29"/>
      <c r="H5346" s="35"/>
    </row>
    <row r="5347" spans="1:8" x14ac:dyDescent="0.2">
      <c r="A5347"/>
      <c r="B5347"/>
      <c r="C5347"/>
      <c r="D5347"/>
      <c r="E5347"/>
      <c r="F5347" s="29"/>
      <c r="G5347" s="29"/>
      <c r="H5347" s="35"/>
    </row>
    <row r="5348" spans="1:8" x14ac:dyDescent="0.2">
      <c r="A5348"/>
      <c r="B5348"/>
      <c r="C5348"/>
      <c r="D5348"/>
      <c r="E5348"/>
      <c r="F5348" s="29"/>
      <c r="G5348" s="29"/>
      <c r="H5348" s="35"/>
    </row>
    <row r="5349" spans="1:8" x14ac:dyDescent="0.2">
      <c r="A5349"/>
      <c r="B5349"/>
      <c r="C5349"/>
      <c r="D5349"/>
      <c r="E5349"/>
      <c r="F5349" s="29"/>
      <c r="G5349" s="29"/>
      <c r="H5349" s="35"/>
    </row>
    <row r="5350" spans="1:8" x14ac:dyDescent="0.2">
      <c r="A5350"/>
      <c r="B5350"/>
      <c r="C5350"/>
      <c r="D5350"/>
      <c r="E5350"/>
      <c r="F5350" s="29"/>
      <c r="G5350" s="29"/>
      <c r="H5350" s="35"/>
    </row>
    <row r="5351" spans="1:8" x14ac:dyDescent="0.2">
      <c r="A5351"/>
      <c r="B5351"/>
      <c r="C5351"/>
      <c r="D5351"/>
      <c r="E5351"/>
      <c r="F5351" s="29"/>
      <c r="G5351" s="29"/>
      <c r="H5351" s="35"/>
    </row>
    <row r="5352" spans="1:8" x14ac:dyDescent="0.2">
      <c r="A5352"/>
      <c r="B5352"/>
      <c r="C5352"/>
      <c r="D5352"/>
      <c r="E5352"/>
      <c r="F5352" s="29"/>
      <c r="G5352" s="29"/>
      <c r="H5352" s="35"/>
    </row>
    <row r="5353" spans="1:8" x14ac:dyDescent="0.2">
      <c r="A5353"/>
      <c r="B5353"/>
      <c r="C5353"/>
      <c r="D5353"/>
      <c r="E5353"/>
      <c r="F5353" s="29"/>
      <c r="G5353" s="29"/>
      <c r="H5353" s="35"/>
    </row>
    <row r="5354" spans="1:8" x14ac:dyDescent="0.2">
      <c r="A5354"/>
      <c r="B5354"/>
      <c r="C5354"/>
      <c r="D5354"/>
      <c r="E5354"/>
      <c r="F5354" s="29"/>
      <c r="G5354" s="29"/>
      <c r="H5354" s="35"/>
    </row>
    <row r="5355" spans="1:8" x14ac:dyDescent="0.2">
      <c r="A5355"/>
      <c r="B5355"/>
      <c r="C5355"/>
      <c r="D5355"/>
      <c r="E5355"/>
      <c r="F5355" s="29"/>
      <c r="G5355" s="29"/>
      <c r="H5355" s="35"/>
    </row>
    <row r="5356" spans="1:8" x14ac:dyDescent="0.2">
      <c r="A5356"/>
      <c r="B5356"/>
      <c r="C5356"/>
      <c r="D5356"/>
      <c r="E5356"/>
      <c r="F5356" s="29"/>
      <c r="G5356" s="29"/>
      <c r="H5356" s="35"/>
    </row>
    <row r="5357" spans="1:8" x14ac:dyDescent="0.2">
      <c r="A5357"/>
      <c r="B5357"/>
      <c r="C5357"/>
      <c r="D5357"/>
      <c r="E5357"/>
      <c r="F5357" s="29"/>
      <c r="G5357" s="29"/>
      <c r="H5357" s="35"/>
    </row>
    <row r="5358" spans="1:8" x14ac:dyDescent="0.2">
      <c r="A5358"/>
      <c r="B5358"/>
      <c r="C5358"/>
      <c r="D5358"/>
      <c r="E5358"/>
      <c r="F5358" s="29"/>
      <c r="G5358" s="29"/>
      <c r="H5358" s="35"/>
    </row>
    <row r="5359" spans="1:8" x14ac:dyDescent="0.2">
      <c r="A5359"/>
      <c r="B5359"/>
      <c r="C5359"/>
      <c r="D5359"/>
      <c r="E5359"/>
      <c r="F5359" s="29"/>
      <c r="G5359" s="29"/>
      <c r="H5359" s="35"/>
    </row>
    <row r="5360" spans="1:8" x14ac:dyDescent="0.2">
      <c r="A5360"/>
      <c r="B5360"/>
      <c r="C5360"/>
      <c r="D5360"/>
      <c r="E5360"/>
      <c r="F5360" s="29"/>
      <c r="G5360" s="29"/>
      <c r="H5360" s="35"/>
    </row>
    <row r="5361" spans="1:8" x14ac:dyDescent="0.2">
      <c r="A5361"/>
      <c r="B5361"/>
      <c r="C5361"/>
      <c r="D5361"/>
      <c r="E5361"/>
      <c r="F5361" s="29"/>
      <c r="G5361" s="29"/>
      <c r="H5361" s="35"/>
    </row>
    <row r="5362" spans="1:8" x14ac:dyDescent="0.2">
      <c r="A5362"/>
      <c r="B5362"/>
      <c r="C5362"/>
      <c r="D5362"/>
      <c r="E5362"/>
      <c r="F5362" s="29"/>
      <c r="G5362" s="29"/>
      <c r="H5362" s="35"/>
    </row>
    <row r="5363" spans="1:8" x14ac:dyDescent="0.2">
      <c r="A5363"/>
      <c r="B5363"/>
      <c r="C5363"/>
      <c r="D5363"/>
      <c r="E5363"/>
      <c r="F5363" s="29"/>
      <c r="G5363" s="29"/>
      <c r="H5363" s="35"/>
    </row>
    <row r="5364" spans="1:8" x14ac:dyDescent="0.2">
      <c r="A5364"/>
      <c r="B5364"/>
      <c r="C5364"/>
      <c r="D5364"/>
      <c r="E5364"/>
      <c r="F5364" s="29"/>
      <c r="G5364" s="29"/>
      <c r="H5364" s="35"/>
    </row>
    <row r="5365" spans="1:8" x14ac:dyDescent="0.2">
      <c r="A5365"/>
      <c r="B5365"/>
      <c r="C5365"/>
      <c r="D5365"/>
      <c r="E5365"/>
      <c r="F5365" s="29"/>
      <c r="G5365" s="29"/>
      <c r="H5365" s="35"/>
    </row>
    <row r="5366" spans="1:8" x14ac:dyDescent="0.2">
      <c r="A5366"/>
      <c r="B5366"/>
      <c r="C5366"/>
      <c r="D5366"/>
      <c r="E5366"/>
      <c r="F5366" s="29"/>
      <c r="G5366" s="29"/>
      <c r="H5366" s="35"/>
    </row>
    <row r="5367" spans="1:8" x14ac:dyDescent="0.2">
      <c r="A5367"/>
      <c r="B5367"/>
      <c r="C5367"/>
      <c r="D5367"/>
      <c r="E5367"/>
      <c r="F5367" s="29"/>
      <c r="G5367" s="29"/>
      <c r="H5367" s="35"/>
    </row>
    <row r="5368" spans="1:8" x14ac:dyDescent="0.2">
      <c r="A5368"/>
      <c r="B5368"/>
      <c r="C5368"/>
      <c r="D5368"/>
      <c r="E5368"/>
      <c r="F5368" s="29"/>
      <c r="G5368" s="29"/>
      <c r="H5368" s="35"/>
    </row>
    <row r="5369" spans="1:8" x14ac:dyDescent="0.2">
      <c r="A5369"/>
      <c r="B5369"/>
      <c r="C5369"/>
      <c r="D5369"/>
      <c r="E5369"/>
      <c r="F5369" s="29"/>
      <c r="G5369" s="29"/>
      <c r="H5369" s="35"/>
    </row>
    <row r="5370" spans="1:8" x14ac:dyDescent="0.2">
      <c r="A5370"/>
      <c r="B5370"/>
      <c r="C5370"/>
      <c r="D5370"/>
      <c r="E5370"/>
      <c r="F5370" s="29"/>
      <c r="G5370" s="29"/>
      <c r="H5370" s="35"/>
    </row>
    <row r="5371" spans="1:8" x14ac:dyDescent="0.2">
      <c r="A5371"/>
      <c r="B5371"/>
      <c r="C5371"/>
      <c r="D5371"/>
      <c r="E5371"/>
      <c r="F5371" s="29"/>
      <c r="G5371" s="29"/>
      <c r="H5371" s="35"/>
    </row>
    <row r="5372" spans="1:8" x14ac:dyDescent="0.2">
      <c r="A5372"/>
      <c r="B5372"/>
      <c r="C5372"/>
      <c r="D5372"/>
      <c r="E5372"/>
      <c r="F5372" s="29"/>
      <c r="G5372" s="29"/>
      <c r="H5372" s="35"/>
    </row>
    <row r="5373" spans="1:8" x14ac:dyDescent="0.2">
      <c r="A5373"/>
      <c r="B5373"/>
      <c r="C5373"/>
      <c r="D5373"/>
      <c r="E5373"/>
      <c r="F5373" s="29"/>
      <c r="G5373" s="29"/>
      <c r="H5373" s="35"/>
    </row>
    <row r="5374" spans="1:8" x14ac:dyDescent="0.2">
      <c r="A5374"/>
      <c r="B5374"/>
      <c r="C5374"/>
      <c r="D5374"/>
      <c r="E5374"/>
      <c r="F5374" s="29"/>
      <c r="G5374" s="29"/>
      <c r="H5374" s="35"/>
    </row>
    <row r="5375" spans="1:8" x14ac:dyDescent="0.2">
      <c r="A5375"/>
      <c r="B5375"/>
      <c r="C5375"/>
      <c r="D5375"/>
      <c r="E5375"/>
      <c r="F5375" s="29"/>
      <c r="G5375" s="29"/>
      <c r="H5375" s="35"/>
    </row>
    <row r="5376" spans="1:8" x14ac:dyDescent="0.2">
      <c r="A5376"/>
      <c r="B5376"/>
      <c r="C5376"/>
      <c r="D5376"/>
      <c r="E5376"/>
      <c r="F5376" s="29"/>
      <c r="G5376" s="29"/>
      <c r="H5376" s="35"/>
    </row>
    <row r="5377" spans="1:8" x14ac:dyDescent="0.2">
      <c r="A5377"/>
      <c r="B5377"/>
      <c r="C5377"/>
      <c r="D5377"/>
      <c r="E5377"/>
      <c r="F5377" s="29"/>
      <c r="G5377" s="29"/>
      <c r="H5377" s="35"/>
    </row>
    <row r="5378" spans="1:8" x14ac:dyDescent="0.2">
      <c r="A5378"/>
      <c r="B5378"/>
      <c r="C5378"/>
      <c r="D5378"/>
      <c r="E5378"/>
      <c r="F5378" s="29"/>
      <c r="G5378" s="29"/>
      <c r="H5378" s="35"/>
    </row>
    <row r="5379" spans="1:8" x14ac:dyDescent="0.2">
      <c r="A5379"/>
      <c r="B5379"/>
      <c r="C5379"/>
      <c r="D5379"/>
      <c r="E5379"/>
      <c r="F5379" s="29"/>
      <c r="G5379" s="29"/>
      <c r="H5379" s="35"/>
    </row>
    <row r="5380" spans="1:8" x14ac:dyDescent="0.2">
      <c r="A5380"/>
      <c r="B5380"/>
      <c r="C5380"/>
      <c r="D5380"/>
      <c r="E5380"/>
      <c r="F5380" s="29"/>
      <c r="G5380" s="29"/>
      <c r="H5380" s="35"/>
    </row>
    <row r="5381" spans="1:8" x14ac:dyDescent="0.2">
      <c r="A5381"/>
      <c r="B5381"/>
      <c r="C5381"/>
      <c r="D5381"/>
      <c r="E5381"/>
      <c r="F5381" s="29"/>
      <c r="G5381" s="29"/>
      <c r="H5381" s="35"/>
    </row>
    <row r="5382" spans="1:8" x14ac:dyDescent="0.2">
      <c r="A5382"/>
      <c r="B5382"/>
      <c r="C5382"/>
      <c r="D5382"/>
      <c r="E5382"/>
      <c r="F5382" s="29"/>
      <c r="G5382" s="29"/>
      <c r="H5382" s="35"/>
    </row>
    <row r="5383" spans="1:8" x14ac:dyDescent="0.2">
      <c r="A5383"/>
      <c r="B5383"/>
      <c r="C5383"/>
      <c r="D5383"/>
      <c r="E5383"/>
      <c r="F5383" s="29"/>
      <c r="G5383" s="29"/>
      <c r="H5383" s="35"/>
    </row>
    <row r="5384" spans="1:8" x14ac:dyDescent="0.2">
      <c r="A5384"/>
      <c r="B5384"/>
      <c r="C5384"/>
      <c r="D5384"/>
      <c r="E5384"/>
      <c r="F5384" s="29"/>
      <c r="G5384" s="29"/>
      <c r="H5384" s="35"/>
    </row>
    <row r="5385" spans="1:8" x14ac:dyDescent="0.2">
      <c r="A5385"/>
      <c r="B5385"/>
      <c r="C5385"/>
      <c r="D5385"/>
      <c r="E5385"/>
      <c r="F5385" s="29"/>
      <c r="G5385" s="29"/>
      <c r="H5385" s="35"/>
    </row>
    <row r="5386" spans="1:8" x14ac:dyDescent="0.2">
      <c r="A5386"/>
      <c r="B5386"/>
      <c r="C5386"/>
      <c r="D5386"/>
      <c r="E5386"/>
      <c r="F5386" s="29"/>
      <c r="G5386" s="29"/>
      <c r="H5386" s="35"/>
    </row>
    <row r="5387" spans="1:8" x14ac:dyDescent="0.2">
      <c r="A5387"/>
      <c r="B5387"/>
      <c r="C5387"/>
      <c r="D5387"/>
      <c r="E5387"/>
      <c r="F5387" s="29"/>
      <c r="G5387" s="29"/>
      <c r="H5387" s="35"/>
    </row>
    <row r="5388" spans="1:8" x14ac:dyDescent="0.2">
      <c r="A5388"/>
      <c r="B5388"/>
      <c r="C5388"/>
      <c r="D5388"/>
      <c r="E5388"/>
      <c r="F5388" s="29"/>
      <c r="G5388" s="29"/>
      <c r="H5388" s="35"/>
    </row>
    <row r="5389" spans="1:8" x14ac:dyDescent="0.2">
      <c r="A5389"/>
      <c r="B5389"/>
      <c r="C5389"/>
      <c r="D5389"/>
      <c r="E5389"/>
      <c r="F5389" s="29"/>
      <c r="G5389" s="29"/>
      <c r="H5389" s="35"/>
    </row>
    <row r="5390" spans="1:8" x14ac:dyDescent="0.2">
      <c r="A5390"/>
      <c r="B5390"/>
      <c r="C5390"/>
      <c r="D5390"/>
      <c r="E5390"/>
      <c r="F5390" s="29"/>
      <c r="G5390" s="29"/>
      <c r="H5390" s="35"/>
    </row>
    <row r="5391" spans="1:8" x14ac:dyDescent="0.2">
      <c r="A5391"/>
      <c r="B5391"/>
      <c r="C5391"/>
      <c r="D5391"/>
      <c r="E5391"/>
      <c r="F5391" s="29"/>
      <c r="G5391" s="29"/>
      <c r="H5391" s="35"/>
    </row>
    <row r="5392" spans="1:8" x14ac:dyDescent="0.2">
      <c r="A5392"/>
      <c r="B5392"/>
      <c r="C5392"/>
      <c r="D5392"/>
      <c r="E5392"/>
      <c r="F5392" s="29"/>
      <c r="G5392" s="29"/>
      <c r="H5392" s="35"/>
    </row>
    <row r="5393" spans="1:8" x14ac:dyDescent="0.2">
      <c r="A5393"/>
      <c r="B5393"/>
      <c r="C5393"/>
      <c r="D5393"/>
      <c r="E5393"/>
      <c r="F5393" s="29"/>
      <c r="G5393" s="29"/>
      <c r="H5393" s="35"/>
    </row>
    <row r="5394" spans="1:8" x14ac:dyDescent="0.2">
      <c r="A5394"/>
      <c r="B5394"/>
      <c r="C5394"/>
      <c r="D5394"/>
      <c r="E5394"/>
      <c r="F5394" s="29"/>
      <c r="G5394" s="29"/>
      <c r="H5394" s="35"/>
    </row>
    <row r="5395" spans="1:8" x14ac:dyDescent="0.2">
      <c r="A5395"/>
      <c r="B5395"/>
      <c r="C5395"/>
      <c r="D5395"/>
      <c r="E5395"/>
      <c r="F5395" s="29"/>
      <c r="G5395" s="29"/>
      <c r="H5395" s="35"/>
    </row>
    <row r="5396" spans="1:8" x14ac:dyDescent="0.2">
      <c r="A5396"/>
      <c r="B5396"/>
      <c r="C5396"/>
      <c r="D5396"/>
      <c r="E5396"/>
      <c r="F5396" s="29"/>
      <c r="G5396" s="29"/>
      <c r="H5396" s="35"/>
    </row>
    <row r="5397" spans="1:8" x14ac:dyDescent="0.2">
      <c r="A5397"/>
      <c r="B5397"/>
      <c r="C5397"/>
      <c r="D5397"/>
      <c r="E5397"/>
      <c r="F5397" s="29"/>
      <c r="G5397" s="29"/>
      <c r="H5397" s="35"/>
    </row>
    <row r="5398" spans="1:8" x14ac:dyDescent="0.2">
      <c r="A5398"/>
      <c r="B5398"/>
      <c r="C5398"/>
      <c r="D5398"/>
      <c r="E5398"/>
      <c r="F5398" s="29"/>
      <c r="G5398" s="29"/>
      <c r="H5398" s="35"/>
    </row>
    <row r="5399" spans="1:8" x14ac:dyDescent="0.2">
      <c r="A5399"/>
      <c r="B5399"/>
      <c r="C5399"/>
      <c r="D5399"/>
      <c r="E5399"/>
      <c r="F5399" s="29"/>
      <c r="G5399" s="29"/>
      <c r="H5399" s="35"/>
    </row>
    <row r="5400" spans="1:8" x14ac:dyDescent="0.2">
      <c r="A5400"/>
      <c r="B5400"/>
      <c r="C5400"/>
      <c r="D5400"/>
      <c r="E5400"/>
      <c r="F5400" s="29"/>
      <c r="G5400" s="29"/>
      <c r="H5400" s="35"/>
    </row>
    <row r="5401" spans="1:8" x14ac:dyDescent="0.2">
      <c r="A5401"/>
      <c r="B5401"/>
      <c r="C5401"/>
      <c r="D5401"/>
      <c r="E5401"/>
      <c r="F5401" s="29"/>
      <c r="G5401" s="29"/>
      <c r="H5401" s="35"/>
    </row>
    <row r="5402" spans="1:8" x14ac:dyDescent="0.2">
      <c r="A5402"/>
      <c r="B5402"/>
      <c r="C5402"/>
      <c r="D5402"/>
      <c r="E5402"/>
      <c r="F5402" s="29"/>
      <c r="G5402" s="29"/>
      <c r="H5402" s="35"/>
    </row>
    <row r="5403" spans="1:8" x14ac:dyDescent="0.2">
      <c r="A5403"/>
      <c r="B5403"/>
      <c r="C5403"/>
      <c r="D5403"/>
      <c r="E5403"/>
      <c r="F5403" s="29"/>
      <c r="G5403" s="29"/>
      <c r="H5403" s="35"/>
    </row>
    <row r="5404" spans="1:8" x14ac:dyDescent="0.2">
      <c r="A5404"/>
      <c r="B5404"/>
      <c r="C5404"/>
      <c r="D5404"/>
      <c r="E5404"/>
      <c r="F5404" s="29"/>
      <c r="G5404" s="29"/>
      <c r="H5404" s="35"/>
    </row>
    <row r="5405" spans="1:8" x14ac:dyDescent="0.2">
      <c r="A5405"/>
      <c r="B5405"/>
      <c r="C5405"/>
      <c r="D5405"/>
      <c r="E5405"/>
      <c r="F5405" s="29"/>
      <c r="G5405" s="29"/>
      <c r="H5405" s="35"/>
    </row>
    <row r="5406" spans="1:8" x14ac:dyDescent="0.2">
      <c r="A5406"/>
      <c r="B5406"/>
      <c r="C5406"/>
      <c r="D5406"/>
      <c r="E5406"/>
      <c r="F5406" s="29"/>
      <c r="G5406" s="29"/>
      <c r="H5406" s="35"/>
    </row>
    <row r="5407" spans="1:8" x14ac:dyDescent="0.2">
      <c r="A5407"/>
      <c r="B5407"/>
      <c r="C5407"/>
      <c r="D5407"/>
      <c r="E5407"/>
      <c r="F5407" s="29"/>
      <c r="G5407" s="29"/>
      <c r="H5407" s="35"/>
    </row>
    <row r="5408" spans="1:8" x14ac:dyDescent="0.2">
      <c r="A5408"/>
      <c r="B5408"/>
      <c r="C5408"/>
      <c r="D5408"/>
      <c r="E5408"/>
      <c r="F5408" s="29"/>
      <c r="G5408" s="29"/>
      <c r="H5408" s="35"/>
    </row>
    <row r="5409" spans="1:8" x14ac:dyDescent="0.2">
      <c r="A5409"/>
      <c r="B5409"/>
      <c r="C5409"/>
      <c r="D5409"/>
      <c r="E5409"/>
      <c r="F5409" s="29"/>
      <c r="G5409" s="29"/>
      <c r="H5409" s="35"/>
    </row>
    <row r="5410" spans="1:8" x14ac:dyDescent="0.2">
      <c r="A5410"/>
      <c r="B5410"/>
      <c r="C5410"/>
      <c r="D5410"/>
      <c r="E5410"/>
      <c r="F5410" s="29"/>
      <c r="G5410" s="29"/>
      <c r="H5410" s="35"/>
    </row>
    <row r="5411" spans="1:8" x14ac:dyDescent="0.2">
      <c r="A5411"/>
      <c r="B5411"/>
      <c r="C5411"/>
      <c r="D5411"/>
      <c r="E5411"/>
      <c r="F5411" s="29"/>
      <c r="G5411" s="29"/>
      <c r="H5411" s="35"/>
    </row>
    <row r="5412" spans="1:8" x14ac:dyDescent="0.2">
      <c r="A5412"/>
      <c r="B5412"/>
      <c r="C5412"/>
      <c r="D5412"/>
      <c r="E5412"/>
      <c r="F5412" s="29"/>
      <c r="G5412" s="29"/>
      <c r="H5412" s="35"/>
    </row>
    <row r="5413" spans="1:8" x14ac:dyDescent="0.2">
      <c r="A5413"/>
      <c r="B5413"/>
      <c r="C5413"/>
      <c r="D5413"/>
      <c r="E5413"/>
      <c r="F5413" s="29"/>
      <c r="G5413" s="29"/>
      <c r="H5413" s="35"/>
    </row>
    <row r="5414" spans="1:8" x14ac:dyDescent="0.2">
      <c r="A5414"/>
      <c r="B5414"/>
      <c r="C5414"/>
      <c r="D5414"/>
      <c r="E5414"/>
      <c r="F5414" s="29"/>
      <c r="G5414" s="29"/>
      <c r="H5414" s="35"/>
    </row>
    <row r="5415" spans="1:8" x14ac:dyDescent="0.2">
      <c r="A5415"/>
      <c r="B5415"/>
      <c r="C5415"/>
      <c r="D5415"/>
      <c r="E5415"/>
      <c r="F5415" s="29"/>
      <c r="G5415" s="29"/>
      <c r="H5415" s="35"/>
    </row>
    <row r="5416" spans="1:8" x14ac:dyDescent="0.2">
      <c r="A5416"/>
      <c r="B5416"/>
      <c r="C5416"/>
      <c r="D5416"/>
      <c r="E5416"/>
      <c r="F5416" s="29"/>
      <c r="G5416" s="29"/>
      <c r="H5416" s="35"/>
    </row>
    <row r="5417" spans="1:8" x14ac:dyDescent="0.2">
      <c r="A5417"/>
      <c r="B5417"/>
      <c r="C5417"/>
      <c r="D5417"/>
      <c r="E5417"/>
      <c r="F5417" s="29"/>
      <c r="G5417" s="29"/>
      <c r="H5417" s="35"/>
    </row>
    <row r="5418" spans="1:8" x14ac:dyDescent="0.2">
      <c r="A5418"/>
      <c r="B5418"/>
      <c r="C5418"/>
      <c r="D5418"/>
      <c r="E5418"/>
      <c r="F5418" s="29"/>
      <c r="G5418" s="29"/>
      <c r="H5418" s="35"/>
    </row>
    <row r="5419" spans="1:8" x14ac:dyDescent="0.2">
      <c r="A5419"/>
      <c r="B5419"/>
      <c r="C5419"/>
      <c r="D5419"/>
      <c r="E5419"/>
      <c r="F5419" s="29"/>
      <c r="G5419" s="29"/>
      <c r="H5419" s="35"/>
    </row>
    <row r="5420" spans="1:8" x14ac:dyDescent="0.2">
      <c r="A5420"/>
      <c r="B5420"/>
      <c r="C5420"/>
      <c r="D5420"/>
      <c r="E5420"/>
      <c r="F5420" s="29"/>
      <c r="G5420" s="29"/>
      <c r="H5420" s="35"/>
    </row>
    <row r="5421" spans="1:8" x14ac:dyDescent="0.2">
      <c r="A5421"/>
      <c r="B5421"/>
      <c r="C5421"/>
      <c r="D5421"/>
      <c r="E5421"/>
      <c r="F5421" s="29"/>
      <c r="G5421" s="29"/>
      <c r="H5421" s="35"/>
    </row>
    <row r="5422" spans="1:8" x14ac:dyDescent="0.2">
      <c r="A5422"/>
      <c r="B5422"/>
      <c r="C5422"/>
      <c r="D5422"/>
      <c r="E5422"/>
      <c r="F5422" s="29"/>
      <c r="G5422" s="29"/>
      <c r="H5422" s="35"/>
    </row>
    <row r="5423" spans="1:8" x14ac:dyDescent="0.2">
      <c r="A5423"/>
      <c r="B5423"/>
      <c r="C5423"/>
      <c r="D5423"/>
      <c r="E5423"/>
      <c r="F5423" s="29"/>
      <c r="G5423" s="29"/>
      <c r="H5423" s="35"/>
    </row>
    <row r="5424" spans="1:8" x14ac:dyDescent="0.2">
      <c r="A5424"/>
      <c r="B5424"/>
      <c r="C5424"/>
      <c r="D5424"/>
      <c r="E5424"/>
      <c r="F5424" s="29"/>
      <c r="G5424" s="29"/>
      <c r="H5424" s="35"/>
    </row>
    <row r="5425" spans="1:8" x14ac:dyDescent="0.2">
      <c r="A5425"/>
      <c r="B5425"/>
      <c r="C5425"/>
      <c r="D5425"/>
      <c r="E5425"/>
      <c r="F5425" s="29"/>
      <c r="G5425" s="29"/>
      <c r="H5425" s="35"/>
    </row>
    <row r="5426" spans="1:8" x14ac:dyDescent="0.2">
      <c r="A5426"/>
      <c r="B5426"/>
      <c r="C5426"/>
      <c r="D5426"/>
      <c r="E5426"/>
      <c r="F5426" s="29"/>
      <c r="G5426" s="29"/>
      <c r="H5426" s="35"/>
    </row>
    <row r="5427" spans="1:8" x14ac:dyDescent="0.2">
      <c r="A5427"/>
      <c r="B5427"/>
      <c r="C5427"/>
      <c r="D5427"/>
      <c r="E5427"/>
      <c r="F5427" s="29"/>
      <c r="G5427" s="29"/>
      <c r="H5427" s="35"/>
    </row>
    <row r="5428" spans="1:8" x14ac:dyDescent="0.2">
      <c r="A5428"/>
      <c r="B5428"/>
      <c r="C5428"/>
      <c r="D5428"/>
      <c r="E5428"/>
      <c r="F5428" s="29"/>
      <c r="G5428" s="29"/>
      <c r="H5428" s="35"/>
    </row>
    <row r="5429" spans="1:8" x14ac:dyDescent="0.2">
      <c r="A5429"/>
      <c r="B5429"/>
      <c r="C5429"/>
      <c r="D5429"/>
      <c r="E5429"/>
      <c r="F5429" s="29"/>
      <c r="G5429" s="29"/>
      <c r="H5429" s="35"/>
    </row>
    <row r="5430" spans="1:8" x14ac:dyDescent="0.2">
      <c r="A5430"/>
      <c r="B5430"/>
      <c r="C5430"/>
      <c r="D5430"/>
      <c r="E5430"/>
      <c r="F5430" s="29"/>
      <c r="G5430" s="29"/>
      <c r="H5430" s="35"/>
    </row>
    <row r="5431" spans="1:8" x14ac:dyDescent="0.2">
      <c r="A5431"/>
      <c r="B5431"/>
      <c r="C5431"/>
      <c r="D5431"/>
      <c r="E5431"/>
      <c r="F5431" s="29"/>
      <c r="G5431" s="29"/>
      <c r="H5431" s="35"/>
    </row>
    <row r="5432" spans="1:8" x14ac:dyDescent="0.2">
      <c r="A5432"/>
      <c r="B5432"/>
      <c r="C5432"/>
      <c r="D5432"/>
      <c r="E5432"/>
      <c r="F5432" s="29"/>
      <c r="G5432" s="29"/>
      <c r="H5432" s="35"/>
    </row>
    <row r="5433" spans="1:8" x14ac:dyDescent="0.2">
      <c r="A5433"/>
      <c r="B5433"/>
      <c r="C5433"/>
      <c r="D5433"/>
      <c r="E5433"/>
      <c r="F5433" s="29"/>
      <c r="G5433" s="29"/>
      <c r="H5433" s="35"/>
    </row>
    <row r="5434" spans="1:8" x14ac:dyDescent="0.2">
      <c r="A5434"/>
      <c r="B5434"/>
      <c r="C5434"/>
      <c r="D5434"/>
      <c r="E5434"/>
      <c r="F5434" s="29"/>
      <c r="G5434" s="29"/>
      <c r="H5434" s="35"/>
    </row>
    <row r="5435" spans="1:8" x14ac:dyDescent="0.2">
      <c r="A5435"/>
      <c r="B5435"/>
      <c r="C5435"/>
      <c r="D5435"/>
      <c r="E5435"/>
      <c r="F5435" s="29"/>
      <c r="G5435" s="29"/>
      <c r="H5435" s="35"/>
    </row>
    <row r="5436" spans="1:8" x14ac:dyDescent="0.2">
      <c r="A5436"/>
      <c r="B5436"/>
      <c r="C5436"/>
      <c r="D5436"/>
      <c r="E5436"/>
      <c r="F5436" s="29"/>
      <c r="G5436" s="29"/>
      <c r="H5436" s="35"/>
    </row>
    <row r="5437" spans="1:8" x14ac:dyDescent="0.2">
      <c r="A5437"/>
      <c r="B5437"/>
      <c r="C5437"/>
      <c r="D5437"/>
      <c r="E5437"/>
      <c r="F5437" s="29"/>
      <c r="G5437" s="29"/>
      <c r="H5437" s="35"/>
    </row>
    <row r="5438" spans="1:8" x14ac:dyDescent="0.2">
      <c r="A5438"/>
      <c r="B5438"/>
      <c r="C5438"/>
      <c r="D5438"/>
      <c r="E5438"/>
      <c r="F5438" s="29"/>
      <c r="G5438" s="29"/>
      <c r="H5438" s="35"/>
    </row>
    <row r="5439" spans="1:8" x14ac:dyDescent="0.2">
      <c r="A5439"/>
      <c r="B5439"/>
      <c r="C5439"/>
      <c r="D5439"/>
      <c r="E5439"/>
      <c r="F5439" s="29"/>
      <c r="G5439" s="29"/>
      <c r="H5439" s="35"/>
    </row>
    <row r="5440" spans="1:8" x14ac:dyDescent="0.2">
      <c r="A5440"/>
      <c r="B5440"/>
      <c r="C5440"/>
      <c r="D5440"/>
      <c r="E5440"/>
      <c r="F5440" s="29"/>
      <c r="G5440" s="29"/>
      <c r="H5440" s="35"/>
    </row>
    <row r="5441" spans="1:8" x14ac:dyDescent="0.2">
      <c r="A5441"/>
      <c r="B5441"/>
      <c r="C5441"/>
      <c r="D5441"/>
      <c r="E5441"/>
      <c r="F5441" s="29"/>
      <c r="G5441" s="29"/>
      <c r="H5441" s="35"/>
    </row>
    <row r="5442" spans="1:8" x14ac:dyDescent="0.2">
      <c r="A5442"/>
      <c r="B5442"/>
      <c r="C5442"/>
      <c r="D5442"/>
      <c r="E5442"/>
      <c r="F5442" s="29"/>
      <c r="G5442" s="29"/>
      <c r="H5442" s="35"/>
    </row>
    <row r="5443" spans="1:8" x14ac:dyDescent="0.2">
      <c r="A5443"/>
      <c r="B5443"/>
      <c r="C5443"/>
      <c r="D5443"/>
      <c r="E5443"/>
      <c r="F5443" s="29"/>
      <c r="G5443" s="29"/>
      <c r="H5443" s="35"/>
    </row>
    <row r="5444" spans="1:8" x14ac:dyDescent="0.2">
      <c r="A5444"/>
      <c r="B5444"/>
      <c r="C5444"/>
      <c r="D5444"/>
      <c r="E5444"/>
      <c r="F5444" s="29"/>
      <c r="G5444" s="29"/>
      <c r="H5444" s="35"/>
    </row>
    <row r="5445" spans="1:8" x14ac:dyDescent="0.2">
      <c r="A5445"/>
      <c r="B5445"/>
      <c r="C5445"/>
      <c r="D5445"/>
      <c r="E5445"/>
      <c r="F5445" s="29"/>
      <c r="G5445" s="29"/>
      <c r="H5445" s="35"/>
    </row>
    <row r="5446" spans="1:8" x14ac:dyDescent="0.2">
      <c r="A5446"/>
      <c r="B5446"/>
      <c r="C5446"/>
      <c r="D5446"/>
      <c r="E5446"/>
      <c r="F5446" s="29"/>
      <c r="G5446" s="29"/>
      <c r="H5446" s="35"/>
    </row>
    <row r="5447" spans="1:8" x14ac:dyDescent="0.2">
      <c r="A5447"/>
      <c r="B5447"/>
      <c r="C5447"/>
      <c r="D5447"/>
      <c r="E5447"/>
      <c r="F5447" s="29"/>
      <c r="G5447" s="29"/>
      <c r="H5447" s="35"/>
    </row>
    <row r="5448" spans="1:8" x14ac:dyDescent="0.2">
      <c r="A5448"/>
      <c r="B5448"/>
      <c r="C5448"/>
      <c r="D5448"/>
      <c r="E5448"/>
      <c r="F5448" s="29"/>
      <c r="G5448" s="29"/>
      <c r="H5448" s="35"/>
    </row>
    <row r="5449" spans="1:8" x14ac:dyDescent="0.2">
      <c r="A5449"/>
      <c r="B5449"/>
      <c r="C5449"/>
      <c r="D5449"/>
      <c r="E5449"/>
      <c r="F5449" s="29"/>
      <c r="G5449" s="29"/>
      <c r="H5449" s="35"/>
    </row>
    <row r="5450" spans="1:8" x14ac:dyDescent="0.2">
      <c r="A5450"/>
      <c r="B5450"/>
      <c r="C5450"/>
      <c r="D5450"/>
      <c r="E5450"/>
      <c r="F5450" s="29"/>
      <c r="G5450" s="29"/>
      <c r="H5450" s="35"/>
    </row>
    <row r="5451" spans="1:8" x14ac:dyDescent="0.2">
      <c r="A5451"/>
      <c r="B5451"/>
      <c r="C5451"/>
      <c r="D5451"/>
      <c r="E5451"/>
      <c r="F5451" s="29"/>
      <c r="G5451" s="29"/>
      <c r="H5451" s="35"/>
    </row>
    <row r="5452" spans="1:8" x14ac:dyDescent="0.2">
      <c r="A5452"/>
      <c r="B5452"/>
      <c r="C5452"/>
      <c r="D5452"/>
      <c r="E5452"/>
      <c r="F5452" s="29"/>
      <c r="G5452" s="29"/>
      <c r="H5452" s="35"/>
    </row>
    <row r="5453" spans="1:8" x14ac:dyDescent="0.2">
      <c r="A5453"/>
      <c r="B5453"/>
      <c r="C5453"/>
      <c r="D5453"/>
      <c r="E5453"/>
      <c r="F5453" s="29"/>
      <c r="G5453" s="29"/>
      <c r="H5453" s="35"/>
    </row>
    <row r="5454" spans="1:8" x14ac:dyDescent="0.2">
      <c r="A5454"/>
      <c r="B5454"/>
      <c r="C5454"/>
      <c r="D5454"/>
      <c r="E5454"/>
      <c r="F5454" s="29"/>
      <c r="G5454" s="29"/>
      <c r="H5454" s="35"/>
    </row>
    <row r="5455" spans="1:8" x14ac:dyDescent="0.2">
      <c r="A5455"/>
      <c r="B5455"/>
      <c r="C5455"/>
      <c r="D5455"/>
      <c r="E5455"/>
      <c r="F5455" s="29"/>
      <c r="G5455" s="29"/>
      <c r="H5455" s="35"/>
    </row>
    <row r="5456" spans="1:8" x14ac:dyDescent="0.2">
      <c r="A5456"/>
      <c r="B5456"/>
      <c r="C5456"/>
      <c r="D5456"/>
      <c r="E5456"/>
      <c r="F5456" s="29"/>
      <c r="G5456" s="29"/>
      <c r="H5456" s="35"/>
    </row>
    <row r="5457" spans="1:8" x14ac:dyDescent="0.2">
      <c r="A5457"/>
      <c r="B5457"/>
      <c r="C5457"/>
      <c r="D5457"/>
      <c r="E5457"/>
      <c r="F5457" s="29"/>
      <c r="G5457" s="29"/>
      <c r="H5457" s="35"/>
    </row>
    <row r="5458" spans="1:8" x14ac:dyDescent="0.2">
      <c r="A5458"/>
      <c r="B5458"/>
      <c r="C5458"/>
      <c r="D5458"/>
      <c r="E5458"/>
      <c r="F5458" s="29"/>
      <c r="G5458" s="29"/>
      <c r="H5458" s="35"/>
    </row>
    <row r="5459" spans="1:8" x14ac:dyDescent="0.2">
      <c r="A5459"/>
      <c r="B5459"/>
      <c r="C5459"/>
      <c r="D5459"/>
      <c r="E5459"/>
      <c r="F5459" s="29"/>
      <c r="G5459" s="29"/>
      <c r="H5459" s="35"/>
    </row>
    <row r="5460" spans="1:8" x14ac:dyDescent="0.2">
      <c r="A5460"/>
      <c r="B5460"/>
      <c r="C5460"/>
      <c r="D5460"/>
      <c r="E5460"/>
      <c r="F5460" s="29"/>
      <c r="G5460" s="29"/>
      <c r="H5460" s="35"/>
    </row>
    <row r="5461" spans="1:8" x14ac:dyDescent="0.2">
      <c r="A5461"/>
      <c r="B5461"/>
      <c r="C5461"/>
      <c r="D5461"/>
      <c r="E5461"/>
      <c r="F5461" s="29"/>
      <c r="G5461" s="29"/>
      <c r="H5461" s="35"/>
    </row>
    <row r="5462" spans="1:8" x14ac:dyDescent="0.2">
      <c r="A5462"/>
      <c r="B5462"/>
      <c r="C5462"/>
      <c r="D5462"/>
      <c r="E5462"/>
      <c r="F5462" s="29"/>
      <c r="G5462" s="29"/>
      <c r="H5462" s="35"/>
    </row>
    <row r="5463" spans="1:8" x14ac:dyDescent="0.2">
      <c r="A5463"/>
      <c r="B5463"/>
      <c r="C5463"/>
      <c r="D5463"/>
      <c r="E5463"/>
      <c r="F5463" s="29"/>
      <c r="G5463" s="29"/>
      <c r="H5463" s="35"/>
    </row>
    <row r="5464" spans="1:8" x14ac:dyDescent="0.2">
      <c r="A5464"/>
      <c r="B5464"/>
      <c r="C5464"/>
      <c r="D5464"/>
      <c r="E5464"/>
      <c r="F5464" s="29"/>
      <c r="G5464" s="29"/>
      <c r="H5464" s="35"/>
    </row>
    <row r="5465" spans="1:8" x14ac:dyDescent="0.2">
      <c r="A5465"/>
      <c r="B5465"/>
      <c r="C5465"/>
      <c r="D5465"/>
      <c r="E5465"/>
      <c r="F5465" s="29"/>
      <c r="G5465" s="29"/>
      <c r="H5465" s="35"/>
    </row>
    <row r="5466" spans="1:8" x14ac:dyDescent="0.2">
      <c r="A5466"/>
      <c r="B5466"/>
      <c r="C5466"/>
      <c r="D5466"/>
      <c r="E5466"/>
      <c r="F5466" s="29"/>
      <c r="G5466" s="29"/>
      <c r="H5466" s="35"/>
    </row>
    <row r="5467" spans="1:8" x14ac:dyDescent="0.2">
      <c r="A5467"/>
      <c r="B5467"/>
      <c r="C5467"/>
      <c r="D5467"/>
      <c r="E5467"/>
      <c r="F5467" s="29"/>
      <c r="G5467" s="29"/>
      <c r="H5467" s="35"/>
    </row>
    <row r="5468" spans="1:8" x14ac:dyDescent="0.2">
      <c r="A5468"/>
      <c r="B5468"/>
      <c r="C5468"/>
      <c r="D5468"/>
      <c r="E5468"/>
      <c r="F5468" s="29"/>
      <c r="G5468" s="29"/>
      <c r="H5468" s="35"/>
    </row>
    <row r="5469" spans="1:8" x14ac:dyDescent="0.2">
      <c r="A5469"/>
      <c r="B5469"/>
      <c r="C5469"/>
      <c r="D5469"/>
      <c r="E5469"/>
      <c r="F5469" s="29"/>
      <c r="G5469" s="29"/>
      <c r="H5469" s="35"/>
    </row>
    <row r="5470" spans="1:8" x14ac:dyDescent="0.2">
      <c r="A5470"/>
      <c r="B5470"/>
      <c r="C5470"/>
      <c r="D5470"/>
      <c r="E5470"/>
      <c r="F5470" s="29"/>
      <c r="G5470" s="29"/>
      <c r="H5470" s="35"/>
    </row>
    <row r="5471" spans="1:8" x14ac:dyDescent="0.2">
      <c r="A5471"/>
      <c r="B5471"/>
      <c r="C5471"/>
      <c r="D5471"/>
      <c r="E5471"/>
      <c r="F5471" s="29"/>
      <c r="G5471" s="29"/>
      <c r="H5471" s="35"/>
    </row>
    <row r="5472" spans="1:8" x14ac:dyDescent="0.2">
      <c r="A5472"/>
      <c r="B5472"/>
      <c r="C5472"/>
      <c r="D5472"/>
      <c r="E5472"/>
      <c r="F5472" s="29"/>
      <c r="G5472" s="29"/>
      <c r="H5472" s="35"/>
    </row>
    <row r="5473" spans="1:8" x14ac:dyDescent="0.2">
      <c r="A5473"/>
      <c r="B5473"/>
      <c r="C5473"/>
      <c r="D5473"/>
      <c r="E5473"/>
      <c r="F5473" s="29"/>
      <c r="G5473" s="29"/>
      <c r="H5473" s="35"/>
    </row>
    <row r="5474" spans="1:8" x14ac:dyDescent="0.2">
      <c r="A5474"/>
      <c r="B5474"/>
      <c r="C5474"/>
      <c r="D5474"/>
      <c r="E5474"/>
      <c r="F5474" s="29"/>
      <c r="G5474" s="29"/>
      <c r="H5474" s="35"/>
    </row>
    <row r="5475" spans="1:8" x14ac:dyDescent="0.2">
      <c r="A5475"/>
      <c r="B5475"/>
      <c r="C5475"/>
      <c r="D5475"/>
      <c r="E5475"/>
      <c r="F5475" s="29"/>
      <c r="G5475" s="29"/>
      <c r="H5475" s="35"/>
    </row>
    <row r="5476" spans="1:8" x14ac:dyDescent="0.2">
      <c r="A5476"/>
      <c r="B5476"/>
      <c r="C5476"/>
      <c r="D5476"/>
      <c r="E5476"/>
      <c r="F5476" s="29"/>
      <c r="G5476" s="29"/>
      <c r="H5476" s="35"/>
    </row>
    <row r="5477" spans="1:8" x14ac:dyDescent="0.2">
      <c r="A5477"/>
      <c r="B5477"/>
      <c r="C5477"/>
      <c r="D5477"/>
      <c r="E5477"/>
      <c r="F5477" s="29"/>
      <c r="G5477" s="29"/>
      <c r="H5477" s="35"/>
    </row>
    <row r="5478" spans="1:8" x14ac:dyDescent="0.2">
      <c r="A5478"/>
      <c r="B5478"/>
      <c r="C5478"/>
      <c r="D5478"/>
      <c r="E5478"/>
      <c r="F5478" s="29"/>
      <c r="G5478" s="29"/>
      <c r="H5478" s="35"/>
    </row>
    <row r="5479" spans="1:8" x14ac:dyDescent="0.2">
      <c r="A5479"/>
      <c r="B5479"/>
      <c r="C5479"/>
      <c r="D5479"/>
      <c r="E5479"/>
      <c r="F5479" s="29"/>
      <c r="G5479" s="29"/>
      <c r="H5479" s="35"/>
    </row>
    <row r="5480" spans="1:8" x14ac:dyDescent="0.2">
      <c r="A5480"/>
      <c r="B5480"/>
      <c r="C5480"/>
      <c r="D5480"/>
      <c r="E5480"/>
      <c r="F5480" s="29"/>
      <c r="G5480" s="29"/>
      <c r="H5480" s="35"/>
    </row>
    <row r="5481" spans="1:8" x14ac:dyDescent="0.2">
      <c r="A5481"/>
      <c r="B5481"/>
      <c r="C5481"/>
      <c r="D5481"/>
      <c r="E5481"/>
      <c r="F5481" s="29"/>
      <c r="G5481" s="29"/>
      <c r="H5481" s="35"/>
    </row>
    <row r="5482" spans="1:8" x14ac:dyDescent="0.2">
      <c r="A5482"/>
      <c r="B5482"/>
      <c r="C5482"/>
      <c r="D5482"/>
      <c r="E5482"/>
      <c r="F5482" s="29"/>
      <c r="G5482" s="29"/>
      <c r="H5482" s="35"/>
    </row>
    <row r="5483" spans="1:8" x14ac:dyDescent="0.2">
      <c r="A5483"/>
      <c r="B5483"/>
      <c r="C5483"/>
      <c r="D5483"/>
      <c r="E5483"/>
      <c r="F5483" s="29"/>
      <c r="G5483" s="29"/>
      <c r="H5483" s="35"/>
    </row>
    <row r="5484" spans="1:8" x14ac:dyDescent="0.2">
      <c r="A5484"/>
      <c r="B5484"/>
      <c r="C5484"/>
      <c r="D5484"/>
      <c r="E5484"/>
      <c r="F5484" s="29"/>
      <c r="G5484" s="29"/>
      <c r="H5484" s="35"/>
    </row>
    <row r="5485" spans="1:8" x14ac:dyDescent="0.2">
      <c r="A5485"/>
      <c r="B5485"/>
      <c r="C5485"/>
      <c r="D5485"/>
      <c r="E5485"/>
      <c r="F5485" s="29"/>
      <c r="G5485" s="29"/>
      <c r="H5485" s="35"/>
    </row>
    <row r="5486" spans="1:8" x14ac:dyDescent="0.2">
      <c r="A5486"/>
      <c r="B5486"/>
      <c r="C5486"/>
      <c r="D5486"/>
      <c r="E5486"/>
      <c r="F5486" s="29"/>
      <c r="G5486" s="29"/>
      <c r="H5486" s="35"/>
    </row>
    <row r="5487" spans="1:8" x14ac:dyDescent="0.2">
      <c r="A5487"/>
      <c r="B5487"/>
      <c r="C5487"/>
      <c r="D5487"/>
      <c r="E5487"/>
      <c r="F5487" s="29"/>
      <c r="G5487" s="29"/>
      <c r="H5487" s="35"/>
    </row>
    <row r="5488" spans="1:8" x14ac:dyDescent="0.2">
      <c r="A5488"/>
      <c r="B5488"/>
      <c r="C5488"/>
      <c r="D5488"/>
      <c r="E5488"/>
      <c r="F5488" s="29"/>
      <c r="G5488" s="29"/>
      <c r="H5488" s="35"/>
    </row>
    <row r="5489" spans="1:8" x14ac:dyDescent="0.2">
      <c r="A5489"/>
      <c r="B5489"/>
      <c r="C5489"/>
      <c r="D5489"/>
      <c r="E5489"/>
      <c r="F5489" s="29"/>
      <c r="G5489" s="29"/>
      <c r="H5489" s="35"/>
    </row>
    <row r="5490" spans="1:8" x14ac:dyDescent="0.2">
      <c r="A5490"/>
      <c r="B5490"/>
      <c r="C5490"/>
      <c r="D5490"/>
      <c r="E5490"/>
      <c r="F5490" s="29"/>
      <c r="G5490" s="29"/>
      <c r="H5490" s="35"/>
    </row>
    <row r="5491" spans="1:8" x14ac:dyDescent="0.2">
      <c r="A5491"/>
      <c r="B5491"/>
      <c r="C5491"/>
      <c r="D5491"/>
      <c r="E5491"/>
      <c r="F5491" s="29"/>
      <c r="G5491" s="29"/>
      <c r="H5491" s="35"/>
    </row>
    <row r="5492" spans="1:8" x14ac:dyDescent="0.2">
      <c r="A5492"/>
      <c r="B5492"/>
      <c r="C5492"/>
      <c r="D5492"/>
      <c r="E5492"/>
      <c r="F5492" s="29"/>
      <c r="G5492" s="29"/>
      <c r="H5492" s="35"/>
    </row>
    <row r="5493" spans="1:8" x14ac:dyDescent="0.2">
      <c r="A5493"/>
      <c r="B5493"/>
      <c r="C5493"/>
      <c r="D5493"/>
      <c r="E5493"/>
      <c r="F5493" s="29"/>
      <c r="G5493" s="29"/>
      <c r="H5493" s="35"/>
    </row>
    <row r="5494" spans="1:8" x14ac:dyDescent="0.2">
      <c r="A5494"/>
      <c r="B5494"/>
      <c r="C5494"/>
      <c r="D5494"/>
      <c r="E5494"/>
      <c r="F5494" s="29"/>
      <c r="G5494" s="29"/>
      <c r="H5494" s="35"/>
    </row>
    <row r="5495" spans="1:8" x14ac:dyDescent="0.2">
      <c r="A5495"/>
      <c r="B5495"/>
      <c r="C5495"/>
      <c r="D5495"/>
      <c r="E5495"/>
      <c r="F5495" s="29"/>
      <c r="G5495" s="29"/>
      <c r="H5495" s="35"/>
    </row>
    <row r="5496" spans="1:8" x14ac:dyDescent="0.2">
      <c r="A5496"/>
      <c r="B5496"/>
      <c r="C5496"/>
      <c r="D5496"/>
      <c r="E5496"/>
      <c r="F5496" s="29"/>
      <c r="G5496" s="29"/>
      <c r="H5496" s="35"/>
    </row>
    <row r="5497" spans="1:8" x14ac:dyDescent="0.2">
      <c r="A5497"/>
      <c r="B5497"/>
      <c r="C5497"/>
      <c r="D5497"/>
      <c r="E5497"/>
      <c r="F5497" s="29"/>
      <c r="G5497" s="29"/>
      <c r="H5497" s="35"/>
    </row>
    <row r="5498" spans="1:8" x14ac:dyDescent="0.2">
      <c r="A5498"/>
      <c r="B5498"/>
      <c r="C5498"/>
      <c r="D5498"/>
      <c r="E5498"/>
      <c r="F5498" s="29"/>
      <c r="G5498" s="29"/>
      <c r="H5498" s="35"/>
    </row>
    <row r="5499" spans="1:8" x14ac:dyDescent="0.2">
      <c r="A5499"/>
      <c r="B5499"/>
      <c r="C5499"/>
      <c r="D5499"/>
      <c r="E5499"/>
      <c r="F5499" s="29"/>
      <c r="G5499" s="29"/>
      <c r="H5499" s="35"/>
    </row>
    <row r="5500" spans="1:8" x14ac:dyDescent="0.2">
      <c r="A5500"/>
      <c r="B5500"/>
      <c r="C5500"/>
      <c r="D5500"/>
      <c r="E5500"/>
      <c r="F5500" s="29"/>
      <c r="G5500" s="29"/>
      <c r="H5500" s="35"/>
    </row>
    <row r="5501" spans="1:8" x14ac:dyDescent="0.2">
      <c r="A5501"/>
      <c r="B5501"/>
      <c r="C5501"/>
      <c r="D5501"/>
      <c r="E5501"/>
      <c r="F5501" s="29"/>
      <c r="G5501" s="29"/>
      <c r="H5501" s="35"/>
    </row>
    <row r="5502" spans="1:8" x14ac:dyDescent="0.2">
      <c r="A5502"/>
      <c r="B5502"/>
      <c r="C5502"/>
      <c r="D5502"/>
      <c r="E5502"/>
      <c r="F5502" s="29"/>
      <c r="G5502" s="29"/>
      <c r="H5502" s="35"/>
    </row>
    <row r="5503" spans="1:8" x14ac:dyDescent="0.2">
      <c r="A5503"/>
      <c r="B5503"/>
      <c r="C5503"/>
      <c r="D5503"/>
      <c r="E5503"/>
      <c r="F5503" s="29"/>
      <c r="G5503" s="29"/>
      <c r="H5503" s="35"/>
    </row>
    <row r="5504" spans="1:8" x14ac:dyDescent="0.2">
      <c r="A5504"/>
      <c r="B5504"/>
      <c r="C5504"/>
      <c r="D5504"/>
      <c r="E5504"/>
      <c r="F5504" s="29"/>
      <c r="G5504" s="29"/>
      <c r="H5504" s="35"/>
    </row>
    <row r="5505" spans="1:8" x14ac:dyDescent="0.2">
      <c r="A5505"/>
      <c r="B5505"/>
      <c r="C5505"/>
      <c r="D5505"/>
      <c r="E5505"/>
      <c r="F5505" s="29"/>
      <c r="G5505" s="29"/>
      <c r="H5505" s="35"/>
    </row>
    <row r="5506" spans="1:8" x14ac:dyDescent="0.2">
      <c r="A5506"/>
      <c r="B5506"/>
      <c r="C5506"/>
      <c r="D5506"/>
      <c r="E5506"/>
      <c r="F5506" s="29"/>
      <c r="G5506" s="29"/>
      <c r="H5506" s="35"/>
    </row>
    <row r="5507" spans="1:8" x14ac:dyDescent="0.2">
      <c r="A5507"/>
      <c r="B5507"/>
      <c r="C5507"/>
      <c r="D5507"/>
      <c r="E5507"/>
      <c r="F5507" s="29"/>
      <c r="G5507" s="29"/>
      <c r="H5507" s="35"/>
    </row>
    <row r="5508" spans="1:8" x14ac:dyDescent="0.2">
      <c r="A5508"/>
      <c r="B5508"/>
      <c r="C5508"/>
      <c r="D5508"/>
      <c r="E5508"/>
      <c r="F5508" s="29"/>
      <c r="G5508" s="29"/>
      <c r="H5508" s="35"/>
    </row>
    <row r="5509" spans="1:8" x14ac:dyDescent="0.2">
      <c r="A5509"/>
      <c r="B5509"/>
      <c r="C5509"/>
      <c r="D5509"/>
      <c r="E5509"/>
      <c r="F5509" s="29"/>
      <c r="G5509" s="29"/>
      <c r="H5509" s="35"/>
    </row>
    <row r="5510" spans="1:8" x14ac:dyDescent="0.2">
      <c r="A5510"/>
      <c r="B5510"/>
      <c r="C5510"/>
      <c r="D5510"/>
      <c r="E5510"/>
      <c r="F5510" s="29"/>
      <c r="G5510" s="29"/>
      <c r="H5510" s="35"/>
    </row>
    <row r="5511" spans="1:8" x14ac:dyDescent="0.2">
      <c r="A5511"/>
      <c r="B5511"/>
      <c r="C5511"/>
      <c r="D5511"/>
      <c r="E5511"/>
      <c r="F5511" s="29"/>
      <c r="G5511" s="29"/>
      <c r="H5511" s="35"/>
    </row>
    <row r="5512" spans="1:8" x14ac:dyDescent="0.2">
      <c r="A5512"/>
      <c r="B5512"/>
      <c r="C5512"/>
      <c r="D5512"/>
      <c r="E5512"/>
      <c r="F5512" s="29"/>
      <c r="G5512" s="29"/>
      <c r="H5512" s="35"/>
    </row>
    <row r="5513" spans="1:8" x14ac:dyDescent="0.2">
      <c r="A5513"/>
      <c r="B5513"/>
      <c r="C5513"/>
      <c r="D5513"/>
      <c r="E5513"/>
      <c r="F5513" s="29"/>
      <c r="G5513" s="29"/>
      <c r="H5513" s="35"/>
    </row>
    <row r="5514" spans="1:8" x14ac:dyDescent="0.2">
      <c r="A5514"/>
      <c r="B5514"/>
      <c r="C5514"/>
      <c r="D5514"/>
      <c r="E5514"/>
      <c r="F5514" s="29"/>
      <c r="G5514" s="29"/>
      <c r="H5514" s="35"/>
    </row>
    <row r="5515" spans="1:8" x14ac:dyDescent="0.2">
      <c r="A5515"/>
      <c r="B5515"/>
      <c r="C5515"/>
      <c r="D5515"/>
      <c r="E5515"/>
      <c r="F5515" s="29"/>
      <c r="G5515" s="29"/>
      <c r="H5515" s="35"/>
    </row>
    <row r="5516" spans="1:8" x14ac:dyDescent="0.2">
      <c r="A5516"/>
      <c r="B5516"/>
      <c r="C5516"/>
      <c r="D5516"/>
      <c r="E5516"/>
      <c r="F5516" s="29"/>
      <c r="G5516" s="29"/>
      <c r="H5516" s="35"/>
    </row>
    <row r="5517" spans="1:8" x14ac:dyDescent="0.2">
      <c r="A5517"/>
      <c r="B5517"/>
      <c r="C5517"/>
      <c r="D5517"/>
      <c r="E5517"/>
      <c r="F5517" s="29"/>
      <c r="G5517" s="29"/>
      <c r="H5517" s="35"/>
    </row>
    <row r="5518" spans="1:8" x14ac:dyDescent="0.2">
      <c r="A5518"/>
      <c r="B5518"/>
      <c r="C5518"/>
      <c r="D5518"/>
      <c r="E5518"/>
      <c r="F5518" s="29"/>
      <c r="G5518" s="29"/>
      <c r="H5518" s="35"/>
    </row>
    <row r="5519" spans="1:8" x14ac:dyDescent="0.2">
      <c r="A5519"/>
      <c r="B5519"/>
      <c r="C5519"/>
      <c r="D5519"/>
      <c r="E5519"/>
      <c r="F5519" s="29"/>
      <c r="G5519" s="29"/>
      <c r="H5519" s="35"/>
    </row>
    <row r="5520" spans="1:8" x14ac:dyDescent="0.2">
      <c r="A5520"/>
      <c r="B5520"/>
      <c r="C5520"/>
      <c r="D5520"/>
      <c r="E5520"/>
      <c r="F5520" s="29"/>
      <c r="G5520" s="29"/>
      <c r="H5520" s="35"/>
    </row>
    <row r="5521" spans="1:8" x14ac:dyDescent="0.2">
      <c r="A5521"/>
      <c r="B5521"/>
      <c r="C5521"/>
      <c r="D5521"/>
      <c r="E5521"/>
      <c r="F5521" s="29"/>
      <c r="G5521" s="29"/>
      <c r="H5521" s="35"/>
    </row>
    <row r="5522" spans="1:8" x14ac:dyDescent="0.2">
      <c r="A5522"/>
      <c r="B5522"/>
      <c r="C5522"/>
      <c r="D5522"/>
      <c r="E5522"/>
      <c r="F5522" s="29"/>
      <c r="G5522" s="29"/>
      <c r="H5522" s="35"/>
    </row>
    <row r="5523" spans="1:8" x14ac:dyDescent="0.2">
      <c r="A5523"/>
      <c r="B5523"/>
      <c r="C5523"/>
      <c r="D5523"/>
      <c r="E5523"/>
      <c r="F5523" s="29"/>
      <c r="G5523" s="29"/>
      <c r="H5523" s="35"/>
    </row>
    <row r="5524" spans="1:8" x14ac:dyDescent="0.2">
      <c r="A5524"/>
      <c r="B5524"/>
      <c r="C5524"/>
      <c r="D5524"/>
      <c r="E5524"/>
      <c r="F5524" s="29"/>
      <c r="G5524" s="29"/>
      <c r="H5524" s="35"/>
    </row>
    <row r="5525" spans="1:8" x14ac:dyDescent="0.2">
      <c r="A5525"/>
      <c r="B5525"/>
      <c r="C5525"/>
      <c r="D5525"/>
      <c r="E5525"/>
      <c r="F5525" s="29"/>
      <c r="G5525" s="29"/>
      <c r="H5525" s="35"/>
    </row>
    <row r="5526" spans="1:8" x14ac:dyDescent="0.2">
      <c r="A5526"/>
      <c r="B5526"/>
      <c r="C5526"/>
      <c r="D5526"/>
      <c r="E5526"/>
      <c r="F5526" s="29"/>
      <c r="G5526" s="29"/>
      <c r="H5526" s="35"/>
    </row>
    <row r="5527" spans="1:8" x14ac:dyDescent="0.2">
      <c r="A5527"/>
      <c r="B5527"/>
      <c r="C5527"/>
      <c r="D5527"/>
      <c r="E5527"/>
      <c r="F5527" s="29"/>
      <c r="G5527" s="29"/>
      <c r="H5527" s="35"/>
    </row>
    <row r="5528" spans="1:8" x14ac:dyDescent="0.2">
      <c r="A5528"/>
      <c r="B5528"/>
      <c r="C5528"/>
      <c r="D5528"/>
      <c r="E5528"/>
      <c r="F5528" s="29"/>
      <c r="G5528" s="29"/>
      <c r="H5528" s="35"/>
    </row>
    <row r="5529" spans="1:8" x14ac:dyDescent="0.2">
      <c r="A5529"/>
      <c r="B5529"/>
      <c r="C5529"/>
      <c r="D5529"/>
      <c r="E5529"/>
      <c r="F5529" s="29"/>
      <c r="G5529" s="29"/>
      <c r="H5529" s="35"/>
    </row>
    <row r="5530" spans="1:8" x14ac:dyDescent="0.2">
      <c r="A5530"/>
      <c r="B5530"/>
      <c r="C5530"/>
      <c r="D5530"/>
      <c r="E5530"/>
      <c r="F5530" s="29"/>
      <c r="G5530" s="29"/>
      <c r="H5530" s="35"/>
    </row>
    <row r="5531" spans="1:8" x14ac:dyDescent="0.2">
      <c r="A5531"/>
      <c r="B5531"/>
      <c r="C5531"/>
      <c r="D5531"/>
      <c r="E5531"/>
      <c r="F5531" s="29"/>
      <c r="G5531" s="29"/>
      <c r="H5531" s="35"/>
    </row>
    <row r="5532" spans="1:8" x14ac:dyDescent="0.2">
      <c r="A5532"/>
      <c r="B5532"/>
      <c r="C5532"/>
      <c r="D5532"/>
      <c r="E5532"/>
      <c r="F5532" s="29"/>
      <c r="G5532" s="29"/>
      <c r="H5532" s="35"/>
    </row>
    <row r="5533" spans="1:8" x14ac:dyDescent="0.2">
      <c r="A5533"/>
      <c r="B5533"/>
      <c r="C5533"/>
      <c r="D5533"/>
      <c r="E5533"/>
      <c r="F5533" s="29"/>
      <c r="G5533" s="29"/>
      <c r="H5533" s="35"/>
    </row>
    <row r="5534" spans="1:8" x14ac:dyDescent="0.2">
      <c r="A5534"/>
      <c r="B5534"/>
      <c r="C5534"/>
      <c r="D5534"/>
      <c r="E5534"/>
      <c r="F5534" s="29"/>
      <c r="G5534" s="29"/>
      <c r="H5534" s="35"/>
    </row>
    <row r="5535" spans="1:8" x14ac:dyDescent="0.2">
      <c r="A5535"/>
      <c r="B5535"/>
      <c r="C5535"/>
      <c r="D5535"/>
      <c r="E5535"/>
      <c r="F5535" s="29"/>
      <c r="G5535" s="29"/>
      <c r="H5535" s="35"/>
    </row>
    <row r="5536" spans="1:8" x14ac:dyDescent="0.2">
      <c r="A5536"/>
      <c r="B5536"/>
      <c r="C5536"/>
      <c r="D5536"/>
      <c r="E5536"/>
      <c r="F5536" s="29"/>
      <c r="G5536" s="29"/>
      <c r="H5536" s="35"/>
    </row>
    <row r="5537" spans="1:8" x14ac:dyDescent="0.2">
      <c r="A5537"/>
      <c r="B5537"/>
      <c r="C5537"/>
      <c r="D5537"/>
      <c r="E5537"/>
      <c r="F5537" s="29"/>
      <c r="G5537" s="29"/>
      <c r="H5537" s="35"/>
    </row>
    <row r="5538" spans="1:8" x14ac:dyDescent="0.2">
      <c r="A5538"/>
      <c r="B5538"/>
      <c r="C5538"/>
      <c r="D5538"/>
      <c r="E5538"/>
      <c r="F5538" s="29"/>
      <c r="G5538" s="29"/>
      <c r="H5538" s="35"/>
    </row>
    <row r="5539" spans="1:8" x14ac:dyDescent="0.2">
      <c r="A5539"/>
      <c r="B5539"/>
      <c r="C5539"/>
      <c r="D5539"/>
      <c r="E5539"/>
      <c r="F5539" s="29"/>
      <c r="G5539" s="29"/>
      <c r="H5539" s="35"/>
    </row>
    <row r="5540" spans="1:8" x14ac:dyDescent="0.2">
      <c r="A5540"/>
      <c r="B5540"/>
      <c r="C5540"/>
      <c r="D5540"/>
      <c r="E5540"/>
      <c r="F5540" s="29"/>
      <c r="G5540" s="29"/>
      <c r="H5540" s="35"/>
    </row>
    <row r="5541" spans="1:8" x14ac:dyDescent="0.2">
      <c r="A5541"/>
      <c r="B5541"/>
      <c r="C5541"/>
      <c r="D5541"/>
      <c r="E5541"/>
      <c r="F5541" s="29"/>
      <c r="G5541" s="29"/>
      <c r="H5541" s="35"/>
    </row>
    <row r="5542" spans="1:8" x14ac:dyDescent="0.2">
      <c r="A5542"/>
      <c r="B5542"/>
      <c r="C5542"/>
      <c r="D5542"/>
      <c r="E5542"/>
      <c r="F5542" s="29"/>
      <c r="G5542" s="29"/>
      <c r="H5542" s="35"/>
    </row>
    <row r="5543" spans="1:8" x14ac:dyDescent="0.2">
      <c r="A5543"/>
      <c r="B5543"/>
      <c r="C5543"/>
      <c r="D5543"/>
      <c r="E5543"/>
      <c r="F5543" s="29"/>
      <c r="G5543" s="29"/>
      <c r="H5543" s="35"/>
    </row>
    <row r="5544" spans="1:8" x14ac:dyDescent="0.2">
      <c r="A5544"/>
      <c r="B5544"/>
      <c r="C5544"/>
      <c r="D5544"/>
      <c r="E5544"/>
      <c r="F5544" s="29"/>
      <c r="G5544" s="29"/>
      <c r="H5544" s="35"/>
    </row>
    <row r="5545" spans="1:8" x14ac:dyDescent="0.2">
      <c r="A5545"/>
      <c r="B5545"/>
      <c r="C5545"/>
      <c r="D5545"/>
      <c r="E5545"/>
      <c r="F5545" s="29"/>
      <c r="G5545" s="29"/>
      <c r="H5545" s="35"/>
    </row>
    <row r="5546" spans="1:8" x14ac:dyDescent="0.2">
      <c r="A5546"/>
      <c r="B5546"/>
      <c r="C5546"/>
      <c r="D5546"/>
      <c r="E5546"/>
      <c r="F5546" s="29"/>
      <c r="G5546" s="29"/>
      <c r="H5546" s="35"/>
    </row>
    <row r="5547" spans="1:8" x14ac:dyDescent="0.2">
      <c r="A5547"/>
      <c r="B5547"/>
      <c r="C5547"/>
      <c r="D5547"/>
      <c r="E5547"/>
      <c r="F5547" s="29"/>
      <c r="G5547" s="29"/>
      <c r="H5547" s="35"/>
    </row>
    <row r="5548" spans="1:8" x14ac:dyDescent="0.2">
      <c r="A5548"/>
      <c r="B5548"/>
      <c r="C5548"/>
      <c r="D5548"/>
      <c r="E5548"/>
      <c r="F5548" s="29"/>
      <c r="G5548" s="29"/>
      <c r="H5548" s="35"/>
    </row>
    <row r="5549" spans="1:8" x14ac:dyDescent="0.2">
      <c r="A5549"/>
      <c r="B5549"/>
      <c r="C5549"/>
      <c r="D5549"/>
      <c r="E5549"/>
      <c r="F5549" s="29"/>
      <c r="G5549" s="29"/>
      <c r="H5549" s="35"/>
    </row>
    <row r="5550" spans="1:8" x14ac:dyDescent="0.2">
      <c r="A5550"/>
      <c r="B5550"/>
      <c r="C5550"/>
      <c r="D5550"/>
      <c r="E5550"/>
      <c r="F5550" s="29"/>
      <c r="G5550" s="29"/>
      <c r="H5550" s="35"/>
    </row>
    <row r="5551" spans="1:8" x14ac:dyDescent="0.2">
      <c r="A5551"/>
      <c r="B5551"/>
      <c r="C5551"/>
      <c r="D5551"/>
      <c r="E5551"/>
      <c r="F5551" s="29"/>
      <c r="G5551" s="29"/>
      <c r="H5551" s="35"/>
    </row>
    <row r="5552" spans="1:8" x14ac:dyDescent="0.2">
      <c r="A5552"/>
      <c r="B5552"/>
      <c r="C5552"/>
      <c r="D5552"/>
      <c r="E5552"/>
      <c r="F5552" s="29"/>
      <c r="G5552" s="29"/>
      <c r="H5552" s="35"/>
    </row>
    <row r="5553" spans="1:8" x14ac:dyDescent="0.2">
      <c r="A5553"/>
      <c r="B5553"/>
      <c r="C5553"/>
      <c r="D5553"/>
      <c r="E5553"/>
      <c r="F5553" s="29"/>
      <c r="G5553" s="29"/>
      <c r="H5553" s="35"/>
    </row>
    <row r="5554" spans="1:8" x14ac:dyDescent="0.2">
      <c r="A5554"/>
      <c r="B5554"/>
      <c r="C5554"/>
      <c r="D5554"/>
      <c r="E5554"/>
      <c r="F5554" s="29"/>
      <c r="G5554" s="29"/>
      <c r="H5554" s="35"/>
    </row>
    <row r="5555" spans="1:8" x14ac:dyDescent="0.2">
      <c r="A5555"/>
      <c r="B5555"/>
      <c r="C5555"/>
      <c r="D5555"/>
      <c r="E5555"/>
      <c r="F5555" s="29"/>
      <c r="G5555" s="29"/>
      <c r="H5555" s="35"/>
    </row>
    <row r="5556" spans="1:8" x14ac:dyDescent="0.2">
      <c r="A5556"/>
      <c r="B5556"/>
      <c r="C5556"/>
      <c r="D5556"/>
      <c r="E5556"/>
      <c r="F5556" s="29"/>
      <c r="G5556" s="29"/>
      <c r="H5556" s="35"/>
    </row>
    <row r="5557" spans="1:8" x14ac:dyDescent="0.2">
      <c r="A5557"/>
      <c r="B5557"/>
      <c r="C5557"/>
      <c r="D5557"/>
      <c r="E5557"/>
      <c r="F5557" s="29"/>
      <c r="G5557" s="29"/>
      <c r="H5557" s="35"/>
    </row>
    <row r="5558" spans="1:8" x14ac:dyDescent="0.2">
      <c r="A5558"/>
      <c r="B5558"/>
      <c r="C5558"/>
      <c r="D5558"/>
      <c r="E5558"/>
      <c r="F5558" s="29"/>
      <c r="G5558" s="29"/>
      <c r="H5558" s="35"/>
    </row>
    <row r="5559" spans="1:8" x14ac:dyDescent="0.2">
      <c r="A5559"/>
      <c r="B5559"/>
      <c r="C5559"/>
      <c r="D5559"/>
      <c r="E5559"/>
      <c r="F5559" s="29"/>
      <c r="G5559" s="29"/>
      <c r="H5559" s="35"/>
    </row>
    <row r="5560" spans="1:8" x14ac:dyDescent="0.2">
      <c r="A5560"/>
      <c r="B5560"/>
      <c r="C5560"/>
      <c r="D5560"/>
      <c r="E5560"/>
      <c r="F5560" s="29"/>
      <c r="G5560" s="29"/>
      <c r="H5560" s="35"/>
    </row>
    <row r="5561" spans="1:8" x14ac:dyDescent="0.2">
      <c r="A5561"/>
      <c r="B5561"/>
      <c r="C5561"/>
      <c r="D5561"/>
      <c r="E5561"/>
      <c r="F5561" s="29"/>
      <c r="G5561" s="29"/>
      <c r="H5561" s="35"/>
    </row>
    <row r="5562" spans="1:8" x14ac:dyDescent="0.2">
      <c r="A5562"/>
      <c r="B5562"/>
      <c r="C5562"/>
      <c r="D5562"/>
      <c r="E5562"/>
      <c r="F5562" s="29"/>
      <c r="G5562" s="29"/>
      <c r="H5562" s="35"/>
    </row>
    <row r="5563" spans="1:8" x14ac:dyDescent="0.2">
      <c r="A5563"/>
      <c r="B5563"/>
      <c r="C5563"/>
      <c r="D5563"/>
      <c r="E5563"/>
      <c r="F5563" s="29"/>
      <c r="G5563" s="29"/>
      <c r="H5563" s="35"/>
    </row>
    <row r="5564" spans="1:8" x14ac:dyDescent="0.2">
      <c r="A5564"/>
      <c r="B5564"/>
      <c r="C5564"/>
      <c r="D5564"/>
      <c r="E5564"/>
      <c r="F5564" s="29"/>
      <c r="G5564" s="29"/>
      <c r="H5564" s="35"/>
    </row>
    <row r="5565" spans="1:8" x14ac:dyDescent="0.2">
      <c r="A5565"/>
      <c r="B5565"/>
      <c r="C5565"/>
      <c r="D5565"/>
      <c r="E5565"/>
      <c r="F5565" s="29"/>
      <c r="G5565" s="29"/>
      <c r="H5565" s="35"/>
    </row>
    <row r="5566" spans="1:8" x14ac:dyDescent="0.2">
      <c r="A5566"/>
      <c r="B5566"/>
      <c r="C5566"/>
      <c r="D5566"/>
      <c r="E5566"/>
      <c r="F5566" s="29"/>
      <c r="G5566" s="29"/>
      <c r="H5566" s="35"/>
    </row>
    <row r="5567" spans="1:8" x14ac:dyDescent="0.2">
      <c r="A5567"/>
      <c r="B5567"/>
      <c r="C5567"/>
      <c r="D5567"/>
      <c r="E5567"/>
      <c r="F5567" s="29"/>
      <c r="G5567" s="29"/>
      <c r="H5567" s="35"/>
    </row>
    <row r="5568" spans="1:8" x14ac:dyDescent="0.2">
      <c r="A5568"/>
      <c r="B5568"/>
      <c r="C5568"/>
      <c r="D5568"/>
      <c r="E5568"/>
      <c r="F5568" s="29"/>
      <c r="G5568" s="29"/>
      <c r="H5568" s="35"/>
    </row>
    <row r="5569" spans="1:8" x14ac:dyDescent="0.2">
      <c r="A5569"/>
      <c r="B5569"/>
      <c r="C5569"/>
      <c r="D5569"/>
      <c r="E5569"/>
      <c r="F5569" s="29"/>
      <c r="G5569" s="29"/>
      <c r="H5569" s="35"/>
    </row>
    <row r="5570" spans="1:8" x14ac:dyDescent="0.2">
      <c r="A5570"/>
      <c r="B5570"/>
      <c r="C5570"/>
      <c r="D5570"/>
      <c r="E5570"/>
      <c r="F5570" s="29"/>
      <c r="G5570" s="29"/>
      <c r="H5570" s="35"/>
    </row>
    <row r="5571" spans="1:8" x14ac:dyDescent="0.2">
      <c r="A5571"/>
      <c r="B5571"/>
      <c r="C5571"/>
      <c r="D5571"/>
      <c r="E5571"/>
      <c r="F5571" s="29"/>
      <c r="G5571" s="29"/>
      <c r="H5571" s="35"/>
    </row>
    <row r="5572" spans="1:8" x14ac:dyDescent="0.2">
      <c r="A5572"/>
      <c r="B5572"/>
      <c r="C5572"/>
      <c r="D5572"/>
      <c r="E5572"/>
      <c r="F5572" s="29"/>
      <c r="G5572" s="29"/>
      <c r="H5572" s="35"/>
    </row>
    <row r="5573" spans="1:8" x14ac:dyDescent="0.2">
      <c r="A5573"/>
      <c r="B5573"/>
      <c r="C5573"/>
      <c r="D5573"/>
      <c r="E5573"/>
      <c r="F5573" s="29"/>
      <c r="G5573" s="29"/>
      <c r="H5573" s="35"/>
    </row>
    <row r="5574" spans="1:8" x14ac:dyDescent="0.2">
      <c r="A5574"/>
      <c r="B5574"/>
      <c r="C5574"/>
      <c r="D5574"/>
      <c r="E5574"/>
      <c r="F5574" s="29"/>
      <c r="G5574" s="29"/>
      <c r="H5574" s="35"/>
    </row>
    <row r="5575" spans="1:8" x14ac:dyDescent="0.2">
      <c r="A5575"/>
      <c r="B5575"/>
      <c r="C5575"/>
      <c r="D5575"/>
      <c r="E5575"/>
      <c r="F5575" s="29"/>
      <c r="G5575" s="29"/>
      <c r="H5575" s="35"/>
    </row>
    <row r="5576" spans="1:8" x14ac:dyDescent="0.2">
      <c r="A5576"/>
      <c r="B5576"/>
      <c r="C5576"/>
      <c r="D5576"/>
      <c r="E5576"/>
      <c r="F5576" s="29"/>
      <c r="G5576" s="29"/>
      <c r="H5576" s="35"/>
    </row>
    <row r="5577" spans="1:8" x14ac:dyDescent="0.2">
      <c r="A5577"/>
      <c r="B5577"/>
      <c r="C5577"/>
      <c r="D5577"/>
      <c r="E5577"/>
      <c r="F5577" s="29"/>
      <c r="G5577" s="29"/>
      <c r="H5577" s="35"/>
    </row>
    <row r="5578" spans="1:8" x14ac:dyDescent="0.2">
      <c r="A5578"/>
      <c r="B5578"/>
      <c r="C5578"/>
      <c r="D5578"/>
      <c r="E5578"/>
      <c r="F5578" s="29"/>
      <c r="G5578" s="29"/>
      <c r="H5578" s="35"/>
    </row>
    <row r="5579" spans="1:8" x14ac:dyDescent="0.2">
      <c r="A5579"/>
      <c r="B5579"/>
      <c r="C5579"/>
      <c r="D5579"/>
      <c r="E5579"/>
      <c r="F5579" s="29"/>
      <c r="G5579" s="29"/>
      <c r="H5579" s="35"/>
    </row>
    <row r="5580" spans="1:8" x14ac:dyDescent="0.2">
      <c r="A5580"/>
      <c r="B5580"/>
      <c r="C5580"/>
      <c r="D5580"/>
      <c r="E5580"/>
      <c r="F5580" s="29"/>
      <c r="G5580" s="29"/>
      <c r="H5580" s="35"/>
    </row>
    <row r="5581" spans="1:8" x14ac:dyDescent="0.2">
      <c r="A5581"/>
      <c r="B5581"/>
      <c r="C5581"/>
      <c r="D5581"/>
      <c r="E5581"/>
      <c r="F5581" s="29"/>
      <c r="G5581" s="29"/>
      <c r="H5581" s="35"/>
    </row>
    <row r="5582" spans="1:8" x14ac:dyDescent="0.2">
      <c r="A5582"/>
      <c r="B5582"/>
      <c r="C5582"/>
      <c r="D5582"/>
      <c r="E5582"/>
      <c r="F5582" s="29"/>
      <c r="G5582" s="29"/>
      <c r="H5582" s="35"/>
    </row>
    <row r="5583" spans="1:8" x14ac:dyDescent="0.2">
      <c r="A5583"/>
      <c r="B5583"/>
      <c r="C5583"/>
      <c r="D5583"/>
      <c r="E5583"/>
      <c r="F5583" s="29"/>
      <c r="G5583" s="29"/>
      <c r="H5583" s="35"/>
    </row>
    <row r="5584" spans="1:8" x14ac:dyDescent="0.2">
      <c r="A5584"/>
      <c r="B5584"/>
      <c r="C5584"/>
      <c r="D5584"/>
      <c r="E5584"/>
      <c r="F5584" s="29"/>
      <c r="G5584" s="29"/>
      <c r="H5584" s="35"/>
    </row>
    <row r="5585" spans="1:8" x14ac:dyDescent="0.2">
      <c r="A5585"/>
      <c r="B5585"/>
      <c r="C5585"/>
      <c r="D5585"/>
      <c r="E5585"/>
      <c r="F5585" s="29"/>
      <c r="G5585" s="29"/>
      <c r="H5585" s="35"/>
    </row>
    <row r="5586" spans="1:8" x14ac:dyDescent="0.2">
      <c r="A5586"/>
      <c r="B5586"/>
      <c r="C5586"/>
      <c r="D5586"/>
      <c r="E5586"/>
      <c r="F5586" s="29"/>
      <c r="G5586" s="29"/>
      <c r="H5586" s="35"/>
    </row>
    <row r="5587" spans="1:8" x14ac:dyDescent="0.2">
      <c r="A5587"/>
      <c r="B5587"/>
      <c r="C5587"/>
      <c r="D5587"/>
      <c r="E5587"/>
      <c r="F5587" s="29"/>
      <c r="G5587" s="29"/>
      <c r="H5587" s="35"/>
    </row>
    <row r="5588" spans="1:8" x14ac:dyDescent="0.2">
      <c r="A5588"/>
      <c r="B5588"/>
      <c r="C5588"/>
      <c r="D5588"/>
      <c r="E5588"/>
      <c r="F5588" s="29"/>
      <c r="G5588" s="29"/>
      <c r="H5588" s="35"/>
    </row>
    <row r="5589" spans="1:8" x14ac:dyDescent="0.2">
      <c r="A5589"/>
      <c r="B5589"/>
      <c r="C5589"/>
      <c r="D5589"/>
      <c r="E5589"/>
      <c r="F5589" s="29"/>
      <c r="G5589" s="29"/>
      <c r="H5589" s="35"/>
    </row>
    <row r="5590" spans="1:8" x14ac:dyDescent="0.2">
      <c r="A5590"/>
      <c r="B5590"/>
      <c r="C5590"/>
      <c r="D5590"/>
      <c r="E5590"/>
      <c r="F5590" s="29"/>
      <c r="G5590" s="29"/>
      <c r="H5590" s="35"/>
    </row>
    <row r="5591" spans="1:8" x14ac:dyDescent="0.2">
      <c r="A5591"/>
      <c r="B5591"/>
      <c r="C5591"/>
      <c r="D5591"/>
      <c r="E5591"/>
      <c r="F5591" s="29"/>
      <c r="G5591" s="29"/>
      <c r="H5591" s="35"/>
    </row>
    <row r="5592" spans="1:8" x14ac:dyDescent="0.2">
      <c r="A5592"/>
      <c r="B5592"/>
      <c r="C5592"/>
      <c r="D5592"/>
      <c r="E5592"/>
      <c r="F5592" s="29"/>
      <c r="G5592" s="29"/>
      <c r="H5592" s="35"/>
    </row>
    <row r="5593" spans="1:8" x14ac:dyDescent="0.2">
      <c r="A5593"/>
      <c r="B5593"/>
      <c r="C5593"/>
      <c r="D5593"/>
      <c r="E5593"/>
      <c r="F5593" s="29"/>
      <c r="G5593" s="29"/>
      <c r="H5593" s="35"/>
    </row>
    <row r="5594" spans="1:8" x14ac:dyDescent="0.2">
      <c r="A5594"/>
      <c r="B5594"/>
      <c r="C5594"/>
      <c r="D5594"/>
      <c r="E5594"/>
      <c r="F5594" s="29"/>
      <c r="G5594" s="29"/>
      <c r="H5594" s="35"/>
    </row>
    <row r="5595" spans="1:8" x14ac:dyDescent="0.2">
      <c r="A5595"/>
      <c r="B5595"/>
      <c r="C5595"/>
      <c r="D5595"/>
      <c r="E5595"/>
      <c r="F5595" s="29"/>
      <c r="G5595" s="29"/>
      <c r="H5595" s="35"/>
    </row>
    <row r="5596" spans="1:8" x14ac:dyDescent="0.2">
      <c r="A5596"/>
      <c r="B5596"/>
      <c r="C5596"/>
      <c r="D5596"/>
      <c r="E5596"/>
      <c r="F5596" s="29"/>
      <c r="G5596" s="29"/>
      <c r="H5596" s="35"/>
    </row>
    <row r="5597" spans="1:8" x14ac:dyDescent="0.2">
      <c r="A5597"/>
      <c r="B5597"/>
      <c r="C5597"/>
      <c r="D5597"/>
      <c r="E5597"/>
      <c r="F5597" s="29"/>
      <c r="G5597" s="29"/>
      <c r="H5597" s="35"/>
    </row>
    <row r="5598" spans="1:8" x14ac:dyDescent="0.2">
      <c r="A5598"/>
      <c r="B5598"/>
      <c r="C5598"/>
      <c r="D5598"/>
      <c r="E5598"/>
      <c r="F5598" s="29"/>
      <c r="G5598" s="29"/>
      <c r="H5598" s="35"/>
    </row>
    <row r="5599" spans="1:8" x14ac:dyDescent="0.2">
      <c r="A5599"/>
      <c r="B5599"/>
      <c r="C5599"/>
      <c r="D5599"/>
      <c r="E5599"/>
      <c r="F5599" s="29"/>
      <c r="G5599" s="29"/>
      <c r="H5599" s="35"/>
    </row>
    <row r="5600" spans="1:8" x14ac:dyDescent="0.2">
      <c r="A5600"/>
      <c r="B5600"/>
      <c r="C5600"/>
      <c r="D5600"/>
      <c r="E5600"/>
      <c r="F5600" s="29"/>
      <c r="G5600" s="29"/>
      <c r="H5600" s="35"/>
    </row>
    <row r="5601" spans="1:8" x14ac:dyDescent="0.2">
      <c r="A5601"/>
      <c r="B5601"/>
      <c r="C5601"/>
      <c r="D5601"/>
      <c r="E5601"/>
      <c r="F5601" s="29"/>
      <c r="G5601" s="29"/>
      <c r="H5601" s="35"/>
    </row>
    <row r="5602" spans="1:8" x14ac:dyDescent="0.2">
      <c r="A5602"/>
      <c r="B5602"/>
      <c r="C5602"/>
      <c r="D5602"/>
      <c r="E5602"/>
      <c r="F5602" s="29"/>
      <c r="G5602" s="29"/>
      <c r="H5602" s="35"/>
    </row>
    <row r="5603" spans="1:8" x14ac:dyDescent="0.2">
      <c r="A5603"/>
      <c r="B5603"/>
      <c r="C5603"/>
      <c r="D5603"/>
      <c r="E5603"/>
      <c r="F5603" s="29"/>
      <c r="G5603" s="29"/>
      <c r="H5603" s="35"/>
    </row>
    <row r="5604" spans="1:8" x14ac:dyDescent="0.2">
      <c r="A5604"/>
      <c r="B5604"/>
      <c r="C5604"/>
      <c r="D5604"/>
      <c r="E5604"/>
      <c r="F5604" s="29"/>
      <c r="G5604" s="29"/>
      <c r="H5604" s="35"/>
    </row>
    <row r="5605" spans="1:8" x14ac:dyDescent="0.2">
      <c r="A5605"/>
      <c r="B5605"/>
      <c r="C5605"/>
      <c r="D5605"/>
      <c r="E5605"/>
      <c r="F5605" s="29"/>
      <c r="G5605" s="29"/>
      <c r="H5605" s="35"/>
    </row>
    <row r="5606" spans="1:8" x14ac:dyDescent="0.2">
      <c r="A5606"/>
      <c r="B5606"/>
      <c r="C5606"/>
      <c r="D5606"/>
      <c r="E5606"/>
      <c r="F5606" s="29"/>
      <c r="G5606" s="29"/>
      <c r="H5606" s="35"/>
    </row>
    <row r="5607" spans="1:8" x14ac:dyDescent="0.2">
      <c r="A5607"/>
      <c r="B5607"/>
      <c r="C5607"/>
      <c r="D5607"/>
      <c r="E5607"/>
      <c r="F5607" s="29"/>
      <c r="G5607" s="29"/>
      <c r="H5607" s="35"/>
    </row>
    <row r="5608" spans="1:8" x14ac:dyDescent="0.2">
      <c r="A5608"/>
      <c r="B5608"/>
      <c r="C5608"/>
      <c r="D5608"/>
      <c r="E5608"/>
      <c r="F5608" s="29"/>
      <c r="G5608" s="29"/>
      <c r="H5608" s="35"/>
    </row>
    <row r="5609" spans="1:8" x14ac:dyDescent="0.2">
      <c r="A5609"/>
      <c r="B5609"/>
      <c r="C5609"/>
      <c r="D5609"/>
      <c r="E5609"/>
      <c r="F5609" s="29"/>
      <c r="G5609" s="29"/>
      <c r="H5609" s="35"/>
    </row>
    <row r="5610" spans="1:8" x14ac:dyDescent="0.2">
      <c r="A5610"/>
      <c r="B5610"/>
      <c r="C5610"/>
      <c r="D5610"/>
      <c r="E5610"/>
      <c r="F5610" s="29"/>
      <c r="G5610" s="29"/>
      <c r="H5610" s="35"/>
    </row>
    <row r="5611" spans="1:8" x14ac:dyDescent="0.2">
      <c r="A5611"/>
      <c r="B5611"/>
      <c r="C5611"/>
      <c r="D5611"/>
      <c r="E5611"/>
      <c r="F5611" s="29"/>
      <c r="G5611" s="29"/>
      <c r="H5611" s="35"/>
    </row>
    <row r="5612" spans="1:8" x14ac:dyDescent="0.2">
      <c r="A5612"/>
      <c r="B5612"/>
      <c r="C5612"/>
      <c r="D5612"/>
      <c r="E5612"/>
      <c r="F5612" s="29"/>
      <c r="G5612" s="29"/>
      <c r="H5612" s="35"/>
    </row>
    <row r="5613" spans="1:8" x14ac:dyDescent="0.2">
      <c r="A5613"/>
      <c r="B5613"/>
      <c r="C5613"/>
      <c r="D5613"/>
      <c r="E5613"/>
      <c r="F5613" s="29"/>
      <c r="G5613" s="29"/>
      <c r="H5613" s="35"/>
    </row>
    <row r="5614" spans="1:8" x14ac:dyDescent="0.2">
      <c r="A5614"/>
      <c r="B5614"/>
      <c r="C5614"/>
      <c r="D5614"/>
      <c r="E5614"/>
      <c r="F5614" s="29"/>
      <c r="G5614" s="29"/>
      <c r="H5614" s="35"/>
    </row>
    <row r="5615" spans="1:8" x14ac:dyDescent="0.2">
      <c r="A5615"/>
      <c r="B5615"/>
      <c r="C5615"/>
      <c r="D5615"/>
      <c r="E5615"/>
      <c r="F5615" s="29"/>
      <c r="G5615" s="29"/>
      <c r="H5615" s="35"/>
    </row>
    <row r="5616" spans="1:8" x14ac:dyDescent="0.2">
      <c r="A5616"/>
      <c r="B5616"/>
      <c r="C5616"/>
      <c r="D5616"/>
      <c r="E5616"/>
      <c r="F5616" s="29"/>
      <c r="G5616" s="29"/>
      <c r="H5616" s="35"/>
    </row>
    <row r="5617" spans="1:8" x14ac:dyDescent="0.2">
      <c r="A5617"/>
      <c r="B5617"/>
      <c r="C5617"/>
      <c r="D5617"/>
      <c r="E5617"/>
      <c r="F5617" s="29"/>
      <c r="G5617" s="29"/>
      <c r="H5617" s="35"/>
    </row>
    <row r="5618" spans="1:8" x14ac:dyDescent="0.2">
      <c r="A5618"/>
      <c r="B5618"/>
      <c r="C5618"/>
      <c r="D5618"/>
      <c r="E5618"/>
      <c r="F5618" s="29"/>
      <c r="G5618" s="29"/>
      <c r="H5618" s="35"/>
    </row>
    <row r="5619" spans="1:8" x14ac:dyDescent="0.2">
      <c r="A5619"/>
      <c r="B5619"/>
      <c r="C5619"/>
      <c r="D5619"/>
      <c r="E5619"/>
      <c r="F5619" s="29"/>
      <c r="G5619" s="29"/>
      <c r="H5619" s="35"/>
    </row>
    <row r="5620" spans="1:8" x14ac:dyDescent="0.2">
      <c r="A5620"/>
      <c r="B5620"/>
      <c r="C5620"/>
      <c r="D5620"/>
      <c r="E5620"/>
      <c r="F5620" s="29"/>
      <c r="G5620" s="29"/>
      <c r="H5620" s="35"/>
    </row>
    <row r="5621" spans="1:8" x14ac:dyDescent="0.2">
      <c r="A5621"/>
      <c r="B5621"/>
      <c r="C5621"/>
      <c r="D5621"/>
      <c r="E5621"/>
      <c r="F5621" s="29"/>
      <c r="G5621" s="29"/>
      <c r="H5621" s="35"/>
    </row>
    <row r="5622" spans="1:8" x14ac:dyDescent="0.2">
      <c r="A5622"/>
      <c r="B5622"/>
      <c r="C5622"/>
      <c r="D5622"/>
      <c r="E5622"/>
      <c r="F5622" s="29"/>
      <c r="G5622" s="29"/>
      <c r="H5622" s="35"/>
    </row>
    <row r="5623" spans="1:8" x14ac:dyDescent="0.2">
      <c r="A5623"/>
      <c r="B5623"/>
      <c r="C5623"/>
      <c r="D5623"/>
      <c r="E5623"/>
      <c r="F5623" s="29"/>
      <c r="G5623" s="29"/>
      <c r="H5623" s="35"/>
    </row>
    <row r="5624" spans="1:8" x14ac:dyDescent="0.2">
      <c r="A5624"/>
      <c r="B5624"/>
      <c r="C5624"/>
      <c r="D5624"/>
      <c r="E5624"/>
      <c r="F5624" s="29"/>
      <c r="G5624" s="29"/>
      <c r="H5624" s="35"/>
    </row>
    <row r="5625" spans="1:8" x14ac:dyDescent="0.2">
      <c r="A5625"/>
      <c r="B5625"/>
      <c r="C5625"/>
      <c r="D5625"/>
      <c r="E5625"/>
      <c r="F5625" s="29"/>
      <c r="G5625" s="29"/>
      <c r="H5625" s="35"/>
    </row>
    <row r="5626" spans="1:8" x14ac:dyDescent="0.2">
      <c r="A5626"/>
      <c r="B5626"/>
      <c r="C5626"/>
      <c r="D5626"/>
      <c r="E5626"/>
      <c r="F5626" s="29"/>
      <c r="G5626" s="29"/>
      <c r="H5626" s="35"/>
    </row>
    <row r="5627" spans="1:8" x14ac:dyDescent="0.2">
      <c r="A5627"/>
      <c r="B5627"/>
      <c r="C5627"/>
      <c r="D5627"/>
      <c r="E5627"/>
      <c r="F5627" s="29"/>
      <c r="G5627" s="29"/>
      <c r="H5627" s="35"/>
    </row>
    <row r="5628" spans="1:8" x14ac:dyDescent="0.2">
      <c r="A5628"/>
      <c r="B5628"/>
      <c r="C5628"/>
      <c r="D5628"/>
      <c r="E5628"/>
      <c r="F5628" s="29"/>
      <c r="G5628" s="29"/>
      <c r="H5628" s="35"/>
    </row>
    <row r="5629" spans="1:8" x14ac:dyDescent="0.2">
      <c r="A5629"/>
      <c r="B5629"/>
      <c r="C5629"/>
      <c r="D5629"/>
      <c r="E5629"/>
      <c r="F5629" s="29"/>
      <c r="G5629" s="29"/>
      <c r="H5629" s="35"/>
    </row>
    <row r="5630" spans="1:8" x14ac:dyDescent="0.2">
      <c r="A5630"/>
      <c r="B5630"/>
      <c r="C5630"/>
      <c r="D5630"/>
      <c r="E5630"/>
      <c r="F5630" s="29"/>
      <c r="G5630" s="29"/>
      <c r="H5630" s="35"/>
    </row>
    <row r="5631" spans="1:8" x14ac:dyDescent="0.2">
      <c r="A5631"/>
      <c r="B5631"/>
      <c r="C5631"/>
      <c r="D5631"/>
      <c r="E5631"/>
      <c r="F5631" s="29"/>
      <c r="G5631" s="29"/>
      <c r="H5631" s="35"/>
    </row>
    <row r="5632" spans="1:8" x14ac:dyDescent="0.2">
      <c r="A5632"/>
      <c r="B5632"/>
      <c r="C5632"/>
      <c r="D5632"/>
      <c r="E5632"/>
      <c r="F5632" s="29"/>
      <c r="G5632" s="29"/>
      <c r="H5632" s="35"/>
    </row>
    <row r="5633" spans="1:8" x14ac:dyDescent="0.2">
      <c r="A5633"/>
      <c r="B5633"/>
      <c r="C5633"/>
      <c r="D5633"/>
      <c r="E5633"/>
      <c r="F5633" s="29"/>
      <c r="G5633" s="29"/>
      <c r="H5633" s="35"/>
    </row>
    <row r="5634" spans="1:8" x14ac:dyDescent="0.2">
      <c r="A5634"/>
      <c r="B5634"/>
      <c r="C5634"/>
      <c r="D5634"/>
      <c r="E5634"/>
      <c r="F5634" s="29"/>
      <c r="G5634" s="29"/>
      <c r="H5634" s="35"/>
    </row>
    <row r="5635" spans="1:8" x14ac:dyDescent="0.2">
      <c r="A5635"/>
      <c r="B5635"/>
      <c r="C5635"/>
      <c r="D5635"/>
      <c r="E5635"/>
      <c r="F5635" s="29"/>
      <c r="G5635" s="29"/>
      <c r="H5635" s="35"/>
    </row>
    <row r="5636" spans="1:8" x14ac:dyDescent="0.2">
      <c r="A5636"/>
      <c r="B5636"/>
      <c r="C5636"/>
      <c r="D5636"/>
      <c r="E5636"/>
      <c r="F5636" s="29"/>
      <c r="G5636" s="29"/>
      <c r="H5636" s="35"/>
    </row>
    <row r="5637" spans="1:8" x14ac:dyDescent="0.2">
      <c r="A5637"/>
      <c r="B5637"/>
      <c r="C5637"/>
      <c r="D5637"/>
      <c r="E5637"/>
      <c r="F5637" s="29"/>
      <c r="G5637" s="29"/>
      <c r="H5637" s="35"/>
    </row>
    <row r="5638" spans="1:8" x14ac:dyDescent="0.2">
      <c r="A5638"/>
      <c r="B5638"/>
      <c r="C5638"/>
      <c r="D5638"/>
      <c r="E5638"/>
      <c r="F5638" s="29"/>
      <c r="G5638" s="29"/>
      <c r="H5638" s="35"/>
    </row>
    <row r="5639" spans="1:8" x14ac:dyDescent="0.2">
      <c r="A5639"/>
      <c r="B5639"/>
      <c r="C5639"/>
      <c r="D5639"/>
      <c r="E5639"/>
      <c r="F5639" s="29"/>
      <c r="G5639" s="29"/>
      <c r="H5639" s="35"/>
    </row>
    <row r="5640" spans="1:8" x14ac:dyDescent="0.2">
      <c r="A5640"/>
      <c r="B5640"/>
      <c r="C5640"/>
      <c r="D5640"/>
      <c r="E5640"/>
      <c r="F5640" s="29"/>
      <c r="G5640" s="29"/>
      <c r="H5640" s="35"/>
    </row>
    <row r="5641" spans="1:8" x14ac:dyDescent="0.2">
      <c r="A5641"/>
      <c r="B5641"/>
      <c r="C5641"/>
      <c r="D5641"/>
      <c r="E5641"/>
      <c r="F5641" s="29"/>
      <c r="G5641" s="29"/>
      <c r="H5641" s="35"/>
    </row>
    <row r="5642" spans="1:8" x14ac:dyDescent="0.2">
      <c r="A5642"/>
      <c r="B5642"/>
      <c r="C5642"/>
      <c r="D5642"/>
      <c r="E5642"/>
      <c r="F5642" s="29"/>
      <c r="G5642" s="29"/>
      <c r="H5642" s="35"/>
    </row>
    <row r="5643" spans="1:8" x14ac:dyDescent="0.2">
      <c r="A5643"/>
      <c r="B5643"/>
      <c r="C5643"/>
      <c r="D5643"/>
      <c r="E5643"/>
      <c r="F5643" s="29"/>
      <c r="G5643" s="29"/>
      <c r="H5643" s="35"/>
    </row>
    <row r="5644" spans="1:8" x14ac:dyDescent="0.2">
      <c r="A5644"/>
      <c r="B5644"/>
      <c r="C5644"/>
      <c r="D5644"/>
      <c r="E5644"/>
      <c r="F5644" s="29"/>
      <c r="G5644" s="29"/>
      <c r="H5644" s="35"/>
    </row>
    <row r="5645" spans="1:8" x14ac:dyDescent="0.2">
      <c r="A5645"/>
      <c r="B5645"/>
      <c r="C5645"/>
      <c r="D5645"/>
      <c r="E5645"/>
      <c r="F5645" s="29"/>
      <c r="G5645" s="29"/>
      <c r="H5645" s="35"/>
    </row>
    <row r="5646" spans="1:8" x14ac:dyDescent="0.2">
      <c r="A5646"/>
      <c r="B5646"/>
      <c r="C5646"/>
      <c r="D5646"/>
      <c r="E5646"/>
      <c r="F5646" s="29"/>
      <c r="G5646" s="29"/>
      <c r="H5646" s="35"/>
    </row>
    <row r="5647" spans="1:8" x14ac:dyDescent="0.2">
      <c r="A5647"/>
      <c r="B5647"/>
      <c r="C5647"/>
      <c r="D5647"/>
      <c r="E5647"/>
      <c r="F5647" s="29"/>
      <c r="G5647" s="29"/>
      <c r="H5647" s="35"/>
    </row>
    <row r="5648" spans="1:8" x14ac:dyDescent="0.2">
      <c r="A5648"/>
      <c r="B5648"/>
      <c r="C5648"/>
      <c r="D5648"/>
      <c r="E5648"/>
      <c r="F5648" s="29"/>
      <c r="G5648" s="29"/>
      <c r="H5648" s="35"/>
    </row>
    <row r="5649" spans="1:8" x14ac:dyDescent="0.2">
      <c r="A5649"/>
      <c r="B5649"/>
      <c r="C5649"/>
      <c r="D5649"/>
      <c r="E5649"/>
      <c r="F5649" s="29"/>
      <c r="G5649" s="29"/>
      <c r="H5649" s="35"/>
    </row>
    <row r="5650" spans="1:8" x14ac:dyDescent="0.2">
      <c r="A5650"/>
      <c r="B5650"/>
      <c r="C5650"/>
      <c r="D5650"/>
      <c r="E5650"/>
      <c r="F5650" s="29"/>
      <c r="G5650" s="29"/>
      <c r="H5650" s="35"/>
    </row>
    <row r="5651" spans="1:8" x14ac:dyDescent="0.2">
      <c r="A5651"/>
      <c r="B5651"/>
      <c r="C5651"/>
      <c r="D5651"/>
      <c r="E5651"/>
      <c r="F5651" s="29"/>
      <c r="G5651" s="29"/>
      <c r="H5651" s="35"/>
    </row>
    <row r="5652" spans="1:8" x14ac:dyDescent="0.2">
      <c r="A5652"/>
      <c r="B5652"/>
      <c r="C5652"/>
      <c r="D5652"/>
      <c r="E5652"/>
      <c r="F5652" s="29"/>
      <c r="G5652" s="29"/>
      <c r="H5652" s="35"/>
    </row>
    <row r="5653" spans="1:8" x14ac:dyDescent="0.2">
      <c r="A5653"/>
      <c r="B5653"/>
      <c r="C5653"/>
      <c r="D5653"/>
      <c r="E5653"/>
      <c r="F5653" s="29"/>
      <c r="G5653" s="29"/>
      <c r="H5653" s="35"/>
    </row>
    <row r="5654" spans="1:8" x14ac:dyDescent="0.2">
      <c r="A5654"/>
      <c r="B5654"/>
      <c r="C5654"/>
      <c r="D5654"/>
      <c r="E5654"/>
      <c r="F5654" s="29"/>
      <c r="G5654" s="29"/>
      <c r="H5654" s="35"/>
    </row>
    <row r="5655" spans="1:8" x14ac:dyDescent="0.2">
      <c r="A5655"/>
      <c r="B5655"/>
      <c r="C5655"/>
      <c r="D5655"/>
      <c r="E5655"/>
      <c r="F5655" s="29"/>
      <c r="G5655" s="29"/>
      <c r="H5655" s="35"/>
    </row>
    <row r="5656" spans="1:8" x14ac:dyDescent="0.2">
      <c r="A5656"/>
      <c r="B5656"/>
      <c r="C5656"/>
      <c r="D5656"/>
      <c r="E5656"/>
      <c r="F5656" s="29"/>
      <c r="G5656" s="29"/>
      <c r="H5656" s="35"/>
    </row>
    <row r="5657" spans="1:8" x14ac:dyDescent="0.2">
      <c r="A5657"/>
      <c r="B5657"/>
      <c r="C5657"/>
      <c r="D5657"/>
      <c r="E5657"/>
      <c r="F5657" s="29"/>
      <c r="G5657" s="29"/>
      <c r="H5657" s="35"/>
    </row>
    <row r="5658" spans="1:8" x14ac:dyDescent="0.2">
      <c r="A5658"/>
      <c r="B5658"/>
      <c r="C5658"/>
      <c r="D5658"/>
      <c r="E5658"/>
      <c r="F5658" s="29"/>
      <c r="G5658" s="29"/>
      <c r="H5658" s="35"/>
    </row>
    <row r="5659" spans="1:8" x14ac:dyDescent="0.2">
      <c r="A5659"/>
      <c r="B5659"/>
      <c r="C5659"/>
      <c r="D5659"/>
      <c r="E5659"/>
      <c r="F5659" s="29"/>
      <c r="G5659" s="29"/>
      <c r="H5659" s="35"/>
    </row>
    <row r="5660" spans="1:8" x14ac:dyDescent="0.2">
      <c r="A5660"/>
      <c r="B5660"/>
      <c r="C5660"/>
      <c r="D5660"/>
      <c r="E5660"/>
      <c r="F5660" s="29"/>
      <c r="G5660" s="29"/>
      <c r="H5660" s="35"/>
    </row>
    <row r="5661" spans="1:8" x14ac:dyDescent="0.2">
      <c r="A5661"/>
      <c r="B5661"/>
      <c r="C5661"/>
      <c r="D5661"/>
      <c r="E5661"/>
      <c r="F5661" s="29"/>
      <c r="G5661" s="29"/>
      <c r="H5661" s="35"/>
    </row>
    <row r="5662" spans="1:8" x14ac:dyDescent="0.2">
      <c r="A5662"/>
      <c r="B5662"/>
      <c r="C5662"/>
      <c r="D5662"/>
      <c r="E5662"/>
      <c r="F5662" s="29"/>
      <c r="G5662" s="29"/>
      <c r="H5662" s="35"/>
    </row>
    <row r="5663" spans="1:8" x14ac:dyDescent="0.2">
      <c r="A5663"/>
      <c r="B5663"/>
      <c r="C5663"/>
      <c r="D5663"/>
      <c r="E5663"/>
      <c r="F5663" s="29"/>
      <c r="G5663" s="29"/>
      <c r="H5663" s="35"/>
    </row>
    <row r="5664" spans="1:8" x14ac:dyDescent="0.2">
      <c r="A5664"/>
      <c r="B5664"/>
      <c r="C5664"/>
      <c r="D5664"/>
      <c r="E5664"/>
      <c r="F5664" s="29"/>
      <c r="G5664" s="29"/>
      <c r="H5664" s="35"/>
    </row>
    <row r="5665" spans="1:8" x14ac:dyDescent="0.2">
      <c r="A5665"/>
      <c r="B5665"/>
      <c r="C5665"/>
      <c r="D5665"/>
      <c r="E5665"/>
      <c r="F5665" s="29"/>
      <c r="G5665" s="29"/>
      <c r="H5665" s="35"/>
    </row>
    <row r="5666" spans="1:8" x14ac:dyDescent="0.2">
      <c r="A5666"/>
      <c r="B5666"/>
      <c r="C5666"/>
      <c r="D5666"/>
      <c r="E5666"/>
      <c r="F5666" s="29"/>
      <c r="G5666" s="29"/>
      <c r="H5666" s="35"/>
    </row>
    <row r="5667" spans="1:8" x14ac:dyDescent="0.2">
      <c r="A5667"/>
      <c r="B5667"/>
      <c r="C5667"/>
      <c r="D5667"/>
      <c r="E5667"/>
      <c r="F5667" s="29"/>
      <c r="G5667" s="29"/>
      <c r="H5667" s="35"/>
    </row>
    <row r="5668" spans="1:8" x14ac:dyDescent="0.2">
      <c r="A5668"/>
      <c r="B5668"/>
      <c r="C5668"/>
      <c r="D5668"/>
      <c r="E5668"/>
      <c r="F5668" s="29"/>
      <c r="G5668" s="29"/>
      <c r="H5668" s="35"/>
    </row>
    <row r="5669" spans="1:8" x14ac:dyDescent="0.2">
      <c r="A5669"/>
      <c r="B5669"/>
      <c r="C5669"/>
      <c r="D5669"/>
      <c r="E5669"/>
      <c r="F5669" s="29"/>
      <c r="G5669" s="29"/>
      <c r="H5669" s="35"/>
    </row>
    <row r="5670" spans="1:8" x14ac:dyDescent="0.2">
      <c r="A5670"/>
      <c r="B5670"/>
      <c r="C5670"/>
      <c r="D5670"/>
      <c r="E5670"/>
      <c r="F5670" s="29"/>
      <c r="G5670" s="29"/>
      <c r="H5670" s="35"/>
    </row>
    <row r="5671" spans="1:8" x14ac:dyDescent="0.2">
      <c r="A5671"/>
      <c r="B5671"/>
      <c r="C5671"/>
      <c r="D5671"/>
      <c r="E5671"/>
      <c r="F5671" s="29"/>
      <c r="G5671" s="29"/>
      <c r="H5671" s="35"/>
    </row>
    <row r="5672" spans="1:8" x14ac:dyDescent="0.2">
      <c r="A5672"/>
      <c r="B5672"/>
      <c r="C5672"/>
      <c r="D5672"/>
      <c r="E5672"/>
      <c r="F5672" s="29"/>
      <c r="G5672" s="29"/>
      <c r="H5672" s="35"/>
    </row>
    <row r="5673" spans="1:8" x14ac:dyDescent="0.2">
      <c r="A5673"/>
      <c r="B5673"/>
      <c r="C5673"/>
      <c r="D5673"/>
      <c r="E5673"/>
      <c r="F5673" s="29"/>
      <c r="G5673" s="29"/>
      <c r="H5673" s="35"/>
    </row>
    <row r="5674" spans="1:8" x14ac:dyDescent="0.2">
      <c r="A5674"/>
      <c r="B5674"/>
      <c r="C5674"/>
      <c r="D5674"/>
      <c r="E5674"/>
      <c r="F5674" s="29"/>
      <c r="G5674" s="29"/>
      <c r="H5674" s="35"/>
    </row>
    <row r="5675" spans="1:8" x14ac:dyDescent="0.2">
      <c r="A5675"/>
      <c r="B5675"/>
      <c r="C5675"/>
      <c r="D5675"/>
      <c r="E5675"/>
      <c r="F5675" s="29"/>
      <c r="G5675" s="29"/>
      <c r="H5675" s="35"/>
    </row>
    <row r="5676" spans="1:8" x14ac:dyDescent="0.2">
      <c r="A5676"/>
      <c r="B5676"/>
      <c r="C5676"/>
      <c r="D5676"/>
      <c r="E5676"/>
      <c r="F5676" s="29"/>
      <c r="G5676" s="29"/>
      <c r="H5676" s="35"/>
    </row>
    <row r="5677" spans="1:8" x14ac:dyDescent="0.2">
      <c r="A5677"/>
      <c r="B5677"/>
      <c r="C5677"/>
      <c r="D5677"/>
      <c r="E5677"/>
      <c r="F5677" s="29"/>
      <c r="G5677" s="29"/>
      <c r="H5677" s="35"/>
    </row>
    <row r="5678" spans="1:8" x14ac:dyDescent="0.2">
      <c r="A5678"/>
      <c r="B5678"/>
      <c r="C5678"/>
      <c r="D5678"/>
      <c r="E5678"/>
      <c r="F5678" s="29"/>
      <c r="G5678" s="29"/>
      <c r="H5678" s="35"/>
    </row>
    <row r="5679" spans="1:8" x14ac:dyDescent="0.2">
      <c r="A5679"/>
      <c r="B5679"/>
      <c r="C5679"/>
      <c r="D5679"/>
      <c r="E5679"/>
      <c r="F5679" s="29"/>
      <c r="G5679" s="29"/>
      <c r="H5679" s="35"/>
    </row>
    <row r="5680" spans="1:8" x14ac:dyDescent="0.2">
      <c r="A5680"/>
      <c r="B5680"/>
      <c r="C5680"/>
      <c r="D5680"/>
      <c r="E5680"/>
      <c r="F5680" s="29"/>
      <c r="G5680" s="29"/>
      <c r="H5680" s="35"/>
    </row>
    <row r="5681" spans="1:8" x14ac:dyDescent="0.2">
      <c r="A5681"/>
      <c r="B5681"/>
      <c r="C5681"/>
      <c r="D5681"/>
      <c r="E5681"/>
      <c r="F5681" s="29"/>
      <c r="G5681" s="29"/>
      <c r="H5681" s="35"/>
    </row>
    <row r="5682" spans="1:8" x14ac:dyDescent="0.2">
      <c r="A5682"/>
      <c r="B5682"/>
      <c r="C5682"/>
      <c r="D5682"/>
      <c r="E5682"/>
      <c r="F5682" s="29"/>
      <c r="G5682" s="29"/>
      <c r="H5682" s="35"/>
    </row>
    <row r="5683" spans="1:8" x14ac:dyDescent="0.2">
      <c r="A5683"/>
      <c r="B5683"/>
      <c r="C5683"/>
      <c r="D5683"/>
      <c r="E5683"/>
      <c r="F5683" s="29"/>
      <c r="G5683" s="29"/>
      <c r="H5683" s="35"/>
    </row>
    <row r="5684" spans="1:8" x14ac:dyDescent="0.2">
      <c r="A5684"/>
      <c r="B5684"/>
      <c r="C5684"/>
      <c r="D5684"/>
      <c r="E5684"/>
      <c r="F5684" s="29"/>
      <c r="G5684" s="29"/>
      <c r="H5684" s="35"/>
    </row>
    <row r="5685" spans="1:8" x14ac:dyDescent="0.2">
      <c r="A5685"/>
      <c r="B5685"/>
      <c r="C5685"/>
      <c r="D5685"/>
      <c r="E5685"/>
      <c r="F5685" s="29"/>
      <c r="G5685" s="29"/>
      <c r="H5685" s="35"/>
    </row>
    <row r="5686" spans="1:8" x14ac:dyDescent="0.2">
      <c r="A5686"/>
      <c r="B5686"/>
      <c r="C5686"/>
      <c r="D5686"/>
      <c r="E5686"/>
      <c r="F5686" s="29"/>
      <c r="G5686" s="29"/>
      <c r="H5686" s="35"/>
    </row>
    <row r="5687" spans="1:8" x14ac:dyDescent="0.2">
      <c r="A5687"/>
      <c r="B5687"/>
      <c r="C5687"/>
      <c r="D5687"/>
      <c r="E5687"/>
      <c r="F5687" s="29"/>
      <c r="G5687" s="29"/>
      <c r="H5687" s="35"/>
    </row>
    <row r="5688" spans="1:8" x14ac:dyDescent="0.2">
      <c r="A5688"/>
      <c r="B5688"/>
      <c r="C5688"/>
      <c r="D5688"/>
      <c r="E5688"/>
      <c r="F5688" s="29"/>
      <c r="G5688" s="29"/>
      <c r="H5688" s="35"/>
    </row>
    <row r="5689" spans="1:8" x14ac:dyDescent="0.2">
      <c r="A5689"/>
      <c r="B5689"/>
      <c r="C5689"/>
      <c r="D5689"/>
      <c r="E5689"/>
      <c r="F5689" s="29"/>
      <c r="G5689" s="29"/>
      <c r="H5689" s="35"/>
    </row>
    <row r="5690" spans="1:8" x14ac:dyDescent="0.2">
      <c r="A5690"/>
      <c r="B5690"/>
      <c r="C5690"/>
      <c r="D5690"/>
      <c r="E5690"/>
      <c r="F5690" s="29"/>
      <c r="G5690" s="29"/>
      <c r="H5690" s="35"/>
    </row>
    <row r="5691" spans="1:8" x14ac:dyDescent="0.2">
      <c r="A5691"/>
      <c r="B5691"/>
      <c r="C5691"/>
      <c r="D5691"/>
      <c r="E5691"/>
      <c r="F5691" s="29"/>
      <c r="G5691" s="29"/>
      <c r="H5691" s="35"/>
    </row>
    <row r="5692" spans="1:8" x14ac:dyDescent="0.2">
      <c r="A5692"/>
      <c r="B5692"/>
      <c r="C5692"/>
      <c r="D5692"/>
      <c r="E5692"/>
      <c r="F5692" s="29"/>
      <c r="G5692" s="29"/>
      <c r="H5692" s="35"/>
    </row>
    <row r="5693" spans="1:8" x14ac:dyDescent="0.2">
      <c r="A5693"/>
      <c r="B5693"/>
      <c r="C5693"/>
      <c r="D5693"/>
      <c r="E5693"/>
      <c r="F5693" s="29"/>
      <c r="G5693" s="29"/>
      <c r="H5693" s="35"/>
    </row>
    <row r="5694" spans="1:8" x14ac:dyDescent="0.2">
      <c r="A5694"/>
      <c r="B5694"/>
      <c r="C5694"/>
      <c r="D5694"/>
      <c r="E5694"/>
      <c r="F5694" s="29"/>
      <c r="G5694" s="29"/>
      <c r="H5694" s="35"/>
    </row>
    <row r="5695" spans="1:8" x14ac:dyDescent="0.2">
      <c r="A5695"/>
      <c r="B5695"/>
      <c r="C5695"/>
      <c r="D5695"/>
      <c r="E5695"/>
      <c r="F5695" s="29"/>
      <c r="G5695" s="29"/>
      <c r="H5695" s="35"/>
    </row>
    <row r="5696" spans="1:8" x14ac:dyDescent="0.2">
      <c r="A5696"/>
      <c r="B5696"/>
      <c r="C5696"/>
      <c r="D5696"/>
      <c r="E5696"/>
      <c r="F5696" s="29"/>
      <c r="G5696" s="29"/>
      <c r="H5696" s="35"/>
    </row>
    <row r="5697" spans="1:8" x14ac:dyDescent="0.2">
      <c r="A5697"/>
      <c r="B5697"/>
      <c r="C5697"/>
      <c r="D5697"/>
      <c r="E5697"/>
      <c r="F5697" s="29"/>
      <c r="G5697" s="29"/>
      <c r="H5697" s="35"/>
    </row>
    <row r="5698" spans="1:8" x14ac:dyDescent="0.2">
      <c r="A5698"/>
      <c r="B5698"/>
      <c r="C5698"/>
      <c r="D5698"/>
      <c r="E5698"/>
      <c r="F5698" s="29"/>
      <c r="G5698" s="29"/>
      <c r="H5698" s="35"/>
    </row>
    <row r="5699" spans="1:8" x14ac:dyDescent="0.2">
      <c r="A5699"/>
      <c r="B5699"/>
      <c r="C5699"/>
      <c r="D5699"/>
      <c r="E5699"/>
      <c r="F5699" s="29"/>
      <c r="G5699" s="29"/>
      <c r="H5699" s="35"/>
    </row>
    <row r="5700" spans="1:8" x14ac:dyDescent="0.2">
      <c r="A5700"/>
      <c r="B5700"/>
      <c r="C5700"/>
      <c r="D5700"/>
      <c r="E5700"/>
      <c r="F5700" s="29"/>
      <c r="G5700" s="29"/>
      <c r="H5700" s="35"/>
    </row>
    <row r="5701" spans="1:8" x14ac:dyDescent="0.2">
      <c r="A5701"/>
      <c r="B5701"/>
      <c r="C5701"/>
      <c r="D5701"/>
      <c r="E5701"/>
      <c r="F5701" s="29"/>
      <c r="G5701" s="29"/>
      <c r="H5701" s="35"/>
    </row>
    <row r="5702" spans="1:8" x14ac:dyDescent="0.2">
      <c r="A5702"/>
      <c r="B5702"/>
      <c r="C5702"/>
      <c r="D5702"/>
      <c r="E5702"/>
      <c r="F5702" s="29"/>
      <c r="G5702" s="29"/>
      <c r="H5702" s="35"/>
    </row>
    <row r="5703" spans="1:8" x14ac:dyDescent="0.2">
      <c r="A5703"/>
      <c r="B5703"/>
      <c r="C5703"/>
      <c r="D5703"/>
      <c r="E5703"/>
      <c r="F5703" s="29"/>
      <c r="G5703" s="29"/>
      <c r="H5703" s="35"/>
    </row>
    <row r="5704" spans="1:8" x14ac:dyDescent="0.2">
      <c r="A5704"/>
      <c r="B5704"/>
      <c r="C5704"/>
      <c r="D5704"/>
      <c r="E5704"/>
      <c r="F5704" s="29"/>
      <c r="G5704" s="29"/>
      <c r="H5704" s="35"/>
    </row>
    <row r="5705" spans="1:8" x14ac:dyDescent="0.2">
      <c r="A5705"/>
      <c r="B5705"/>
      <c r="C5705"/>
      <c r="D5705"/>
      <c r="E5705"/>
      <c r="F5705" s="29"/>
      <c r="G5705" s="29"/>
      <c r="H5705" s="35"/>
    </row>
    <row r="5706" spans="1:8" x14ac:dyDescent="0.2">
      <c r="A5706"/>
      <c r="B5706"/>
      <c r="C5706"/>
      <c r="D5706"/>
      <c r="E5706"/>
      <c r="F5706" s="29"/>
      <c r="G5706" s="29"/>
      <c r="H5706" s="35"/>
    </row>
    <row r="5707" spans="1:8" x14ac:dyDescent="0.2">
      <c r="A5707"/>
      <c r="B5707"/>
      <c r="C5707"/>
      <c r="D5707"/>
      <c r="E5707"/>
      <c r="F5707" s="29"/>
      <c r="G5707" s="29"/>
      <c r="H5707" s="35"/>
    </row>
    <row r="5708" spans="1:8" x14ac:dyDescent="0.2">
      <c r="A5708"/>
      <c r="B5708"/>
      <c r="C5708"/>
      <c r="D5708"/>
      <c r="E5708"/>
      <c r="F5708" s="29"/>
      <c r="G5708" s="29"/>
      <c r="H5708" s="35"/>
    </row>
    <row r="5709" spans="1:8" x14ac:dyDescent="0.2">
      <c r="A5709"/>
      <c r="B5709"/>
      <c r="C5709"/>
      <c r="D5709"/>
      <c r="E5709"/>
      <c r="F5709" s="29"/>
      <c r="G5709" s="29"/>
      <c r="H5709" s="35"/>
    </row>
    <row r="5710" spans="1:8" x14ac:dyDescent="0.2">
      <c r="A5710"/>
      <c r="B5710"/>
      <c r="C5710"/>
      <c r="D5710"/>
      <c r="E5710"/>
      <c r="F5710" s="29"/>
      <c r="G5710" s="29"/>
      <c r="H5710" s="35"/>
    </row>
    <row r="5711" spans="1:8" x14ac:dyDescent="0.2">
      <c r="A5711"/>
      <c r="B5711"/>
      <c r="C5711"/>
      <c r="D5711"/>
      <c r="E5711"/>
      <c r="F5711" s="29"/>
      <c r="G5711" s="29"/>
      <c r="H5711" s="35"/>
    </row>
    <row r="5712" spans="1:8" x14ac:dyDescent="0.2">
      <c r="A5712"/>
      <c r="B5712"/>
      <c r="C5712"/>
      <c r="D5712"/>
      <c r="E5712"/>
      <c r="F5712" s="29"/>
      <c r="G5712" s="29"/>
      <c r="H5712" s="35"/>
    </row>
    <row r="5713" spans="1:8" x14ac:dyDescent="0.2">
      <c r="A5713"/>
      <c r="B5713"/>
      <c r="C5713"/>
      <c r="D5713"/>
      <c r="E5713"/>
      <c r="F5713" s="29"/>
      <c r="G5713" s="29"/>
      <c r="H5713" s="35"/>
    </row>
    <row r="5714" spans="1:8" x14ac:dyDescent="0.2">
      <c r="A5714"/>
      <c r="B5714"/>
      <c r="C5714"/>
      <c r="D5714"/>
      <c r="E5714"/>
      <c r="F5714" s="29"/>
      <c r="G5714" s="29"/>
      <c r="H5714" s="35"/>
    </row>
    <row r="5715" spans="1:8" x14ac:dyDescent="0.2">
      <c r="A5715"/>
      <c r="B5715"/>
      <c r="C5715"/>
      <c r="D5715"/>
      <c r="E5715"/>
      <c r="F5715" s="29"/>
      <c r="G5715" s="29"/>
      <c r="H5715" s="35"/>
    </row>
    <row r="5716" spans="1:8" x14ac:dyDescent="0.2">
      <c r="A5716"/>
      <c r="B5716"/>
      <c r="C5716"/>
      <c r="D5716"/>
      <c r="E5716"/>
      <c r="F5716" s="29"/>
      <c r="G5716" s="29"/>
      <c r="H5716" s="35"/>
    </row>
    <row r="5717" spans="1:8" x14ac:dyDescent="0.2">
      <c r="A5717"/>
      <c r="B5717"/>
      <c r="C5717"/>
      <c r="D5717"/>
      <c r="E5717"/>
      <c r="F5717" s="29"/>
      <c r="G5717" s="29"/>
      <c r="H5717" s="35"/>
    </row>
    <row r="5718" spans="1:8" x14ac:dyDescent="0.2">
      <c r="A5718"/>
      <c r="B5718"/>
      <c r="C5718"/>
      <c r="D5718"/>
      <c r="E5718"/>
      <c r="F5718" s="29"/>
      <c r="G5718" s="29"/>
      <c r="H5718" s="35"/>
    </row>
    <row r="5719" spans="1:8" x14ac:dyDescent="0.2">
      <c r="A5719"/>
      <c r="B5719"/>
      <c r="C5719"/>
      <c r="D5719"/>
      <c r="E5719"/>
      <c r="F5719" s="29"/>
      <c r="G5719" s="29"/>
      <c r="H5719" s="35"/>
    </row>
    <row r="5720" spans="1:8" x14ac:dyDescent="0.2">
      <c r="A5720"/>
      <c r="B5720"/>
      <c r="C5720"/>
      <c r="D5720"/>
      <c r="E5720"/>
      <c r="F5720" s="29"/>
      <c r="G5720" s="29"/>
      <c r="H5720" s="35"/>
    </row>
    <row r="5721" spans="1:8" x14ac:dyDescent="0.2">
      <c r="A5721"/>
      <c r="B5721"/>
      <c r="C5721"/>
      <c r="D5721"/>
      <c r="E5721"/>
      <c r="F5721" s="29"/>
      <c r="G5721" s="29"/>
      <c r="H5721" s="35"/>
    </row>
    <row r="5722" spans="1:8" x14ac:dyDescent="0.2">
      <c r="A5722"/>
      <c r="B5722"/>
      <c r="C5722"/>
      <c r="D5722"/>
      <c r="E5722"/>
      <c r="F5722" s="29"/>
      <c r="G5722" s="29"/>
      <c r="H5722" s="35"/>
    </row>
    <row r="5723" spans="1:8" x14ac:dyDescent="0.2">
      <c r="A5723"/>
      <c r="B5723"/>
      <c r="C5723"/>
      <c r="D5723"/>
      <c r="E5723"/>
      <c r="F5723" s="29"/>
      <c r="G5723" s="29"/>
      <c r="H5723" s="35"/>
    </row>
    <row r="5724" spans="1:8" x14ac:dyDescent="0.2">
      <c r="A5724"/>
      <c r="B5724"/>
      <c r="C5724"/>
      <c r="D5724"/>
      <c r="E5724"/>
      <c r="F5724" s="29"/>
      <c r="G5724" s="29"/>
      <c r="H5724" s="35"/>
    </row>
    <row r="5725" spans="1:8" x14ac:dyDescent="0.2">
      <c r="A5725"/>
      <c r="B5725"/>
      <c r="C5725"/>
      <c r="D5725"/>
      <c r="E5725"/>
      <c r="F5725" s="29"/>
      <c r="G5725" s="29"/>
      <c r="H5725" s="35"/>
    </row>
    <row r="5726" spans="1:8" x14ac:dyDescent="0.2">
      <c r="A5726"/>
      <c r="B5726"/>
      <c r="C5726"/>
      <c r="D5726"/>
      <c r="E5726"/>
      <c r="F5726" s="29"/>
      <c r="G5726" s="29"/>
      <c r="H5726" s="35"/>
    </row>
    <row r="5727" spans="1:8" x14ac:dyDescent="0.2">
      <c r="A5727"/>
      <c r="B5727"/>
      <c r="C5727"/>
      <c r="D5727"/>
      <c r="E5727"/>
      <c r="F5727" s="29"/>
      <c r="G5727" s="29"/>
      <c r="H5727" s="35"/>
    </row>
    <row r="5728" spans="1:8" x14ac:dyDescent="0.2">
      <c r="A5728"/>
      <c r="B5728"/>
      <c r="C5728"/>
      <c r="D5728"/>
      <c r="E5728"/>
      <c r="F5728" s="29"/>
      <c r="G5728" s="29"/>
      <c r="H5728" s="35"/>
    </row>
    <row r="5729" spans="1:8" x14ac:dyDescent="0.2">
      <c r="A5729"/>
      <c r="B5729"/>
      <c r="C5729"/>
      <c r="D5729"/>
      <c r="E5729"/>
      <c r="F5729" s="29"/>
      <c r="G5729" s="29"/>
      <c r="H5729" s="35"/>
    </row>
    <row r="5730" spans="1:8" x14ac:dyDescent="0.2">
      <c r="A5730"/>
      <c r="B5730"/>
      <c r="C5730"/>
      <c r="D5730"/>
      <c r="E5730"/>
      <c r="F5730" s="29"/>
      <c r="G5730" s="29"/>
      <c r="H5730" s="35"/>
    </row>
    <row r="5731" spans="1:8" x14ac:dyDescent="0.2">
      <c r="A5731"/>
      <c r="B5731"/>
      <c r="C5731"/>
      <c r="D5731"/>
      <c r="E5731"/>
      <c r="F5731" s="29"/>
      <c r="G5731" s="29"/>
      <c r="H5731" s="35"/>
    </row>
    <row r="5732" spans="1:8" x14ac:dyDescent="0.2">
      <c r="A5732"/>
      <c r="B5732"/>
      <c r="C5732"/>
      <c r="D5732"/>
      <c r="E5732"/>
      <c r="F5732" s="29"/>
      <c r="G5732" s="29"/>
      <c r="H5732" s="35"/>
    </row>
    <row r="5733" spans="1:8" x14ac:dyDescent="0.2">
      <c r="A5733"/>
      <c r="B5733"/>
      <c r="C5733"/>
      <c r="D5733"/>
      <c r="E5733"/>
      <c r="F5733" s="29"/>
      <c r="G5733" s="29"/>
      <c r="H5733" s="35"/>
    </row>
    <row r="5734" spans="1:8" x14ac:dyDescent="0.2">
      <c r="A5734"/>
      <c r="B5734"/>
      <c r="C5734"/>
      <c r="D5734"/>
      <c r="E5734"/>
      <c r="F5734" s="29"/>
      <c r="G5734" s="29"/>
      <c r="H5734" s="35"/>
    </row>
    <row r="5735" spans="1:8" x14ac:dyDescent="0.2">
      <c r="A5735"/>
      <c r="B5735"/>
      <c r="C5735"/>
      <c r="D5735"/>
      <c r="E5735"/>
      <c r="F5735" s="29"/>
      <c r="G5735" s="29"/>
      <c r="H5735" s="35"/>
    </row>
    <row r="5736" spans="1:8" x14ac:dyDescent="0.2">
      <c r="A5736"/>
      <c r="B5736"/>
      <c r="C5736"/>
      <c r="D5736"/>
      <c r="E5736"/>
      <c r="F5736" s="29"/>
      <c r="G5736" s="29"/>
      <c r="H5736" s="35"/>
    </row>
    <row r="5737" spans="1:8" x14ac:dyDescent="0.2">
      <c r="A5737"/>
      <c r="B5737"/>
      <c r="C5737"/>
      <c r="D5737"/>
      <c r="E5737"/>
      <c r="F5737" s="29"/>
      <c r="G5737" s="29"/>
      <c r="H5737" s="35"/>
    </row>
    <row r="5738" spans="1:8" x14ac:dyDescent="0.2">
      <c r="A5738"/>
      <c r="B5738"/>
      <c r="C5738"/>
      <c r="D5738"/>
      <c r="E5738"/>
      <c r="F5738" s="29"/>
      <c r="G5738" s="29"/>
      <c r="H5738" s="35"/>
    </row>
    <row r="5739" spans="1:8" x14ac:dyDescent="0.2">
      <c r="A5739"/>
      <c r="B5739"/>
      <c r="C5739"/>
      <c r="D5739"/>
      <c r="E5739"/>
      <c r="F5739" s="29"/>
      <c r="G5739" s="29"/>
      <c r="H5739" s="35"/>
    </row>
    <row r="5740" spans="1:8" x14ac:dyDescent="0.2">
      <c r="A5740"/>
      <c r="B5740"/>
      <c r="C5740"/>
      <c r="D5740"/>
      <c r="E5740"/>
      <c r="F5740" s="29"/>
      <c r="G5740" s="29"/>
      <c r="H5740" s="35"/>
    </row>
    <row r="5741" spans="1:8" x14ac:dyDescent="0.2">
      <c r="A5741"/>
      <c r="B5741"/>
      <c r="C5741"/>
      <c r="D5741"/>
      <c r="E5741"/>
      <c r="F5741" s="29"/>
      <c r="G5741" s="29"/>
      <c r="H5741" s="35"/>
    </row>
    <row r="5742" spans="1:8" x14ac:dyDescent="0.2">
      <c r="A5742"/>
      <c r="B5742"/>
      <c r="C5742"/>
      <c r="D5742"/>
      <c r="E5742"/>
      <c r="F5742" s="29"/>
      <c r="G5742" s="29"/>
      <c r="H5742" s="35"/>
    </row>
    <row r="5743" spans="1:8" x14ac:dyDescent="0.2">
      <c r="A5743"/>
      <c r="B5743"/>
      <c r="C5743"/>
      <c r="D5743"/>
      <c r="E5743"/>
      <c r="F5743" s="29"/>
      <c r="G5743" s="29"/>
      <c r="H5743" s="35"/>
    </row>
    <row r="5744" spans="1:8" x14ac:dyDescent="0.2">
      <c r="A5744"/>
      <c r="B5744"/>
      <c r="C5744"/>
      <c r="D5744"/>
      <c r="E5744"/>
      <c r="F5744" s="29"/>
      <c r="G5744" s="29"/>
      <c r="H5744" s="35"/>
    </row>
    <row r="5745" spans="1:8" x14ac:dyDescent="0.2">
      <c r="A5745"/>
      <c r="B5745"/>
      <c r="C5745"/>
      <c r="D5745"/>
      <c r="E5745"/>
      <c r="F5745" s="29"/>
      <c r="G5745" s="29"/>
      <c r="H5745" s="35"/>
    </row>
    <row r="5746" spans="1:8" x14ac:dyDescent="0.2">
      <c r="A5746"/>
      <c r="B5746"/>
      <c r="C5746"/>
      <c r="D5746"/>
      <c r="E5746"/>
      <c r="F5746" s="29"/>
      <c r="G5746" s="29"/>
      <c r="H5746" s="35"/>
    </row>
    <row r="5747" spans="1:8" x14ac:dyDescent="0.2">
      <c r="A5747"/>
      <c r="B5747"/>
      <c r="C5747"/>
      <c r="D5747"/>
      <c r="E5747"/>
      <c r="F5747" s="29"/>
      <c r="G5747" s="29"/>
      <c r="H5747" s="35"/>
    </row>
    <row r="5748" spans="1:8" x14ac:dyDescent="0.2">
      <c r="A5748"/>
      <c r="B5748"/>
      <c r="C5748"/>
      <c r="D5748"/>
      <c r="E5748"/>
      <c r="F5748" s="29"/>
      <c r="G5748" s="29"/>
      <c r="H5748" s="35"/>
    </row>
    <row r="5749" spans="1:8" x14ac:dyDescent="0.2">
      <c r="A5749"/>
      <c r="B5749"/>
      <c r="C5749"/>
      <c r="D5749"/>
      <c r="E5749"/>
      <c r="F5749" s="29"/>
      <c r="G5749" s="29"/>
      <c r="H5749" s="35"/>
    </row>
    <row r="5750" spans="1:8" x14ac:dyDescent="0.2">
      <c r="A5750"/>
      <c r="B5750"/>
      <c r="C5750"/>
      <c r="D5750"/>
      <c r="E5750"/>
      <c r="F5750" s="29"/>
      <c r="G5750" s="29"/>
      <c r="H5750" s="35"/>
    </row>
    <row r="5751" spans="1:8" x14ac:dyDescent="0.2">
      <c r="A5751"/>
      <c r="B5751"/>
      <c r="C5751"/>
      <c r="D5751"/>
      <c r="E5751"/>
      <c r="F5751" s="29"/>
      <c r="G5751" s="29"/>
      <c r="H5751" s="35"/>
    </row>
    <row r="5752" spans="1:8" x14ac:dyDescent="0.2">
      <c r="A5752"/>
      <c r="B5752"/>
      <c r="C5752"/>
      <c r="D5752"/>
      <c r="E5752"/>
      <c r="F5752" s="29"/>
      <c r="G5752" s="29"/>
      <c r="H5752" s="35"/>
    </row>
    <row r="5753" spans="1:8" x14ac:dyDescent="0.2">
      <c r="A5753"/>
      <c r="B5753"/>
      <c r="C5753"/>
      <c r="D5753"/>
      <c r="E5753"/>
      <c r="F5753" s="29"/>
      <c r="G5753" s="29"/>
      <c r="H5753" s="35"/>
    </row>
    <row r="5754" spans="1:8" x14ac:dyDescent="0.2">
      <c r="A5754"/>
      <c r="B5754"/>
      <c r="C5754"/>
      <c r="D5754"/>
      <c r="E5754"/>
      <c r="F5754" s="29"/>
      <c r="G5754" s="29"/>
      <c r="H5754" s="35"/>
    </row>
    <row r="5755" spans="1:8" x14ac:dyDescent="0.2">
      <c r="A5755"/>
      <c r="B5755"/>
      <c r="C5755"/>
      <c r="D5755"/>
      <c r="E5755"/>
      <c r="F5755" s="29"/>
      <c r="G5755" s="29"/>
      <c r="H5755" s="35"/>
    </row>
    <row r="5756" spans="1:8" x14ac:dyDescent="0.2">
      <c r="A5756"/>
      <c r="B5756"/>
      <c r="C5756"/>
      <c r="D5756"/>
      <c r="E5756"/>
      <c r="F5756" s="29"/>
      <c r="G5756" s="29"/>
      <c r="H5756" s="35"/>
    </row>
    <row r="5757" spans="1:8" x14ac:dyDescent="0.2">
      <c r="A5757"/>
      <c r="B5757"/>
      <c r="C5757"/>
      <c r="D5757"/>
      <c r="E5757"/>
      <c r="F5757" s="29"/>
      <c r="G5757" s="29"/>
      <c r="H5757" s="35"/>
    </row>
    <row r="5758" spans="1:8" x14ac:dyDescent="0.2">
      <c r="A5758"/>
      <c r="B5758"/>
      <c r="C5758"/>
      <c r="D5758"/>
      <c r="E5758"/>
      <c r="F5758" s="29"/>
      <c r="G5758" s="29"/>
      <c r="H5758" s="35"/>
    </row>
    <row r="5759" spans="1:8" x14ac:dyDescent="0.2">
      <c r="A5759"/>
      <c r="B5759"/>
      <c r="C5759"/>
      <c r="D5759"/>
      <c r="E5759"/>
      <c r="F5759" s="29"/>
      <c r="G5759" s="29"/>
      <c r="H5759" s="35"/>
    </row>
    <row r="5760" spans="1:8" x14ac:dyDescent="0.2">
      <c r="A5760"/>
      <c r="B5760"/>
      <c r="C5760"/>
      <c r="D5760"/>
      <c r="E5760"/>
      <c r="F5760" s="29"/>
      <c r="G5760" s="29"/>
      <c r="H5760" s="35"/>
    </row>
    <row r="5761" spans="1:8" x14ac:dyDescent="0.2">
      <c r="A5761"/>
      <c r="B5761"/>
      <c r="C5761"/>
      <c r="D5761"/>
      <c r="E5761"/>
      <c r="F5761" s="29"/>
      <c r="G5761" s="29"/>
      <c r="H5761" s="35"/>
    </row>
    <row r="5762" spans="1:8" x14ac:dyDescent="0.2">
      <c r="A5762"/>
      <c r="B5762"/>
      <c r="C5762"/>
      <c r="D5762"/>
      <c r="E5762"/>
      <c r="F5762" s="29"/>
      <c r="G5762" s="29"/>
      <c r="H5762" s="35"/>
    </row>
    <row r="5763" spans="1:8" x14ac:dyDescent="0.2">
      <c r="A5763"/>
      <c r="B5763"/>
      <c r="C5763"/>
      <c r="D5763"/>
      <c r="E5763"/>
      <c r="F5763" s="29"/>
      <c r="G5763" s="29"/>
      <c r="H5763" s="35"/>
    </row>
    <row r="5764" spans="1:8" x14ac:dyDescent="0.2">
      <c r="A5764"/>
      <c r="B5764"/>
      <c r="C5764"/>
      <c r="D5764"/>
      <c r="E5764"/>
      <c r="F5764" s="29"/>
      <c r="G5764" s="29"/>
      <c r="H5764" s="35"/>
    </row>
    <row r="5765" spans="1:8" x14ac:dyDescent="0.2">
      <c r="A5765"/>
      <c r="B5765"/>
      <c r="C5765"/>
      <c r="D5765"/>
      <c r="E5765"/>
      <c r="F5765" s="29"/>
      <c r="G5765" s="29"/>
      <c r="H5765" s="35"/>
    </row>
    <row r="5766" spans="1:8" x14ac:dyDescent="0.2">
      <c r="A5766"/>
      <c r="B5766"/>
      <c r="C5766"/>
      <c r="D5766"/>
      <c r="E5766"/>
      <c r="F5766" s="29"/>
      <c r="G5766" s="29"/>
      <c r="H5766" s="35"/>
    </row>
    <row r="5767" spans="1:8" x14ac:dyDescent="0.2">
      <c r="A5767"/>
      <c r="B5767"/>
      <c r="C5767"/>
      <c r="D5767"/>
      <c r="E5767"/>
      <c r="F5767" s="29"/>
      <c r="G5767" s="29"/>
      <c r="H5767" s="35"/>
    </row>
    <row r="5768" spans="1:8" x14ac:dyDescent="0.2">
      <c r="A5768"/>
      <c r="B5768"/>
      <c r="C5768"/>
      <c r="D5768"/>
      <c r="E5768"/>
      <c r="F5768" s="29"/>
      <c r="G5768" s="29"/>
      <c r="H5768" s="35"/>
    </row>
    <row r="5769" spans="1:8" x14ac:dyDescent="0.2">
      <c r="A5769"/>
      <c r="B5769"/>
      <c r="C5769"/>
      <c r="D5769"/>
      <c r="E5769"/>
      <c r="F5769" s="29"/>
      <c r="G5769" s="29"/>
      <c r="H5769" s="35"/>
    </row>
    <row r="5770" spans="1:8" x14ac:dyDescent="0.2">
      <c r="A5770"/>
      <c r="B5770"/>
      <c r="C5770"/>
      <c r="D5770"/>
      <c r="E5770"/>
      <c r="F5770" s="29"/>
      <c r="G5770" s="29"/>
      <c r="H5770" s="35"/>
    </row>
    <row r="5771" spans="1:8" x14ac:dyDescent="0.2">
      <c r="A5771"/>
      <c r="B5771"/>
      <c r="C5771"/>
      <c r="D5771"/>
      <c r="E5771"/>
      <c r="F5771" s="29"/>
      <c r="G5771" s="29"/>
      <c r="H5771" s="35"/>
    </row>
    <row r="5772" spans="1:8" x14ac:dyDescent="0.2">
      <c r="A5772"/>
      <c r="B5772"/>
      <c r="C5772"/>
      <c r="D5772"/>
      <c r="E5772"/>
      <c r="F5772" s="29"/>
      <c r="G5772" s="29"/>
      <c r="H5772" s="35"/>
    </row>
    <row r="5773" spans="1:8" x14ac:dyDescent="0.2">
      <c r="A5773"/>
      <c r="B5773"/>
      <c r="C5773"/>
      <c r="D5773"/>
      <c r="E5773"/>
      <c r="F5773" s="29"/>
      <c r="G5773" s="29"/>
      <c r="H5773" s="35"/>
    </row>
    <row r="5774" spans="1:8" x14ac:dyDescent="0.2">
      <c r="A5774"/>
      <c r="B5774"/>
      <c r="C5774"/>
      <c r="D5774"/>
      <c r="E5774"/>
      <c r="F5774" s="29"/>
      <c r="G5774" s="29"/>
      <c r="H5774" s="35"/>
    </row>
    <row r="5775" spans="1:8" x14ac:dyDescent="0.2">
      <c r="A5775"/>
      <c r="B5775"/>
      <c r="C5775"/>
      <c r="D5775"/>
      <c r="E5775"/>
      <c r="F5775" s="29"/>
      <c r="G5775" s="29"/>
      <c r="H5775" s="35"/>
    </row>
    <row r="5776" spans="1:8" x14ac:dyDescent="0.2">
      <c r="A5776"/>
      <c r="B5776"/>
      <c r="C5776"/>
      <c r="D5776"/>
      <c r="E5776"/>
      <c r="F5776" s="29"/>
      <c r="G5776" s="29"/>
      <c r="H5776" s="35"/>
    </row>
    <row r="5777" spans="1:8" x14ac:dyDescent="0.2">
      <c r="A5777"/>
      <c r="B5777"/>
      <c r="C5777"/>
      <c r="D5777"/>
      <c r="E5777"/>
      <c r="F5777" s="29"/>
      <c r="G5777" s="29"/>
      <c r="H5777" s="35"/>
    </row>
    <row r="5778" spans="1:8" x14ac:dyDescent="0.2">
      <c r="A5778"/>
      <c r="B5778"/>
      <c r="C5778"/>
      <c r="D5778"/>
      <c r="E5778"/>
      <c r="F5778" s="29"/>
      <c r="G5778" s="29"/>
      <c r="H5778" s="35"/>
    </row>
    <row r="5779" spans="1:8" x14ac:dyDescent="0.2">
      <c r="A5779"/>
      <c r="B5779"/>
      <c r="C5779"/>
      <c r="D5779"/>
      <c r="E5779"/>
      <c r="F5779" s="29"/>
      <c r="G5779" s="29"/>
      <c r="H5779" s="35"/>
    </row>
    <row r="5780" spans="1:8" x14ac:dyDescent="0.2">
      <c r="A5780"/>
      <c r="B5780"/>
      <c r="C5780"/>
      <c r="D5780"/>
      <c r="E5780"/>
      <c r="F5780" s="29"/>
      <c r="G5780" s="29"/>
      <c r="H5780" s="35"/>
    </row>
    <row r="5781" spans="1:8" x14ac:dyDescent="0.2">
      <c r="A5781"/>
      <c r="B5781"/>
      <c r="C5781"/>
      <c r="D5781"/>
      <c r="E5781"/>
      <c r="F5781" s="29"/>
      <c r="G5781" s="29"/>
      <c r="H5781" s="35"/>
    </row>
    <row r="5782" spans="1:8" x14ac:dyDescent="0.2">
      <c r="A5782"/>
      <c r="B5782"/>
      <c r="C5782"/>
      <c r="D5782"/>
      <c r="E5782"/>
      <c r="F5782" s="29"/>
      <c r="G5782" s="29"/>
      <c r="H5782" s="35"/>
    </row>
    <row r="5783" spans="1:8" x14ac:dyDescent="0.2">
      <c r="A5783"/>
      <c r="B5783"/>
      <c r="C5783"/>
      <c r="D5783"/>
      <c r="E5783"/>
      <c r="F5783" s="29"/>
      <c r="G5783" s="29"/>
      <c r="H5783" s="35"/>
    </row>
    <row r="5784" spans="1:8" x14ac:dyDescent="0.2">
      <c r="A5784"/>
      <c r="B5784"/>
      <c r="C5784"/>
      <c r="D5784"/>
      <c r="E5784"/>
      <c r="F5784" s="29"/>
      <c r="G5784" s="29"/>
      <c r="H5784" s="35"/>
    </row>
    <row r="5785" spans="1:8" x14ac:dyDescent="0.2">
      <c r="A5785"/>
      <c r="B5785"/>
      <c r="C5785"/>
      <c r="D5785"/>
      <c r="E5785"/>
      <c r="F5785" s="29"/>
      <c r="G5785" s="29"/>
      <c r="H5785" s="35"/>
    </row>
    <row r="5786" spans="1:8" x14ac:dyDescent="0.2">
      <c r="A5786"/>
      <c r="B5786"/>
      <c r="C5786"/>
      <c r="D5786"/>
      <c r="E5786"/>
      <c r="F5786" s="29"/>
      <c r="G5786" s="29"/>
      <c r="H5786" s="35"/>
    </row>
    <row r="5787" spans="1:8" x14ac:dyDescent="0.2">
      <c r="A5787"/>
      <c r="B5787"/>
      <c r="C5787"/>
      <c r="D5787"/>
      <c r="E5787"/>
      <c r="F5787" s="29"/>
      <c r="G5787" s="29"/>
      <c r="H5787" s="35"/>
    </row>
    <row r="5788" spans="1:8" x14ac:dyDescent="0.2">
      <c r="A5788"/>
      <c r="B5788"/>
      <c r="C5788"/>
      <c r="D5788"/>
      <c r="E5788"/>
      <c r="F5788" s="29"/>
      <c r="G5788" s="29"/>
      <c r="H5788" s="35"/>
    </row>
    <row r="5789" spans="1:8" x14ac:dyDescent="0.2">
      <c r="A5789"/>
      <c r="B5789"/>
      <c r="C5789"/>
      <c r="D5789"/>
      <c r="E5789"/>
      <c r="F5789" s="29"/>
      <c r="G5789" s="29"/>
      <c r="H5789" s="35"/>
    </row>
    <row r="5790" spans="1:8" x14ac:dyDescent="0.2">
      <c r="A5790"/>
      <c r="B5790"/>
      <c r="C5790"/>
      <c r="D5790"/>
      <c r="E5790"/>
      <c r="F5790" s="29"/>
      <c r="G5790" s="29"/>
      <c r="H5790" s="35"/>
    </row>
    <row r="5791" spans="1:8" x14ac:dyDescent="0.2">
      <c r="A5791"/>
      <c r="B5791"/>
      <c r="C5791"/>
      <c r="D5791"/>
      <c r="E5791"/>
      <c r="F5791" s="29"/>
      <c r="G5791" s="29"/>
      <c r="H5791" s="35"/>
    </row>
    <row r="5792" spans="1:8" x14ac:dyDescent="0.2">
      <c r="A5792"/>
      <c r="B5792"/>
      <c r="C5792"/>
      <c r="D5792"/>
      <c r="E5792"/>
      <c r="F5792" s="29"/>
      <c r="G5792" s="29"/>
      <c r="H5792" s="35"/>
    </row>
    <row r="5793" spans="1:8" x14ac:dyDescent="0.2">
      <c r="A5793"/>
      <c r="B5793"/>
      <c r="C5793"/>
      <c r="D5793"/>
      <c r="E5793"/>
      <c r="F5793" s="29"/>
      <c r="G5793" s="29"/>
      <c r="H5793" s="35"/>
    </row>
    <row r="5794" spans="1:8" x14ac:dyDescent="0.2">
      <c r="A5794"/>
      <c r="B5794"/>
      <c r="C5794"/>
      <c r="D5794"/>
      <c r="E5794"/>
      <c r="F5794" s="29"/>
      <c r="G5794" s="29"/>
      <c r="H5794" s="35"/>
    </row>
    <row r="5795" spans="1:8" x14ac:dyDescent="0.2">
      <c r="A5795"/>
      <c r="B5795"/>
      <c r="C5795"/>
      <c r="D5795"/>
      <c r="E5795"/>
      <c r="F5795" s="29"/>
      <c r="G5795" s="29"/>
      <c r="H5795" s="35"/>
    </row>
    <row r="5796" spans="1:8" x14ac:dyDescent="0.2">
      <c r="A5796"/>
      <c r="B5796"/>
      <c r="C5796"/>
      <c r="D5796"/>
      <c r="E5796"/>
      <c r="F5796" s="29"/>
      <c r="G5796" s="29"/>
      <c r="H5796" s="35"/>
    </row>
    <row r="5797" spans="1:8" x14ac:dyDescent="0.2">
      <c r="A5797"/>
      <c r="B5797"/>
      <c r="C5797"/>
      <c r="D5797"/>
      <c r="E5797"/>
      <c r="F5797" s="29"/>
      <c r="G5797" s="29"/>
      <c r="H5797" s="35"/>
    </row>
    <row r="5798" spans="1:8" x14ac:dyDescent="0.2">
      <c r="A5798"/>
      <c r="B5798"/>
      <c r="C5798"/>
      <c r="D5798"/>
      <c r="E5798"/>
      <c r="F5798" s="29"/>
      <c r="G5798" s="29"/>
      <c r="H5798" s="35"/>
    </row>
    <row r="5799" spans="1:8" x14ac:dyDescent="0.2">
      <c r="A5799"/>
      <c r="B5799"/>
      <c r="C5799"/>
      <c r="D5799"/>
      <c r="E5799"/>
      <c r="F5799" s="29"/>
      <c r="G5799" s="29"/>
      <c r="H5799" s="35"/>
    </row>
    <row r="5800" spans="1:8" x14ac:dyDescent="0.2">
      <c r="A5800"/>
      <c r="B5800"/>
      <c r="C5800"/>
      <c r="D5800"/>
      <c r="E5800"/>
      <c r="F5800" s="29"/>
      <c r="G5800" s="29"/>
      <c r="H5800" s="35"/>
    </row>
    <row r="5801" spans="1:8" x14ac:dyDescent="0.2">
      <c r="A5801"/>
      <c r="B5801"/>
      <c r="C5801"/>
      <c r="D5801"/>
      <c r="E5801"/>
      <c r="F5801" s="29"/>
      <c r="G5801" s="29"/>
      <c r="H5801" s="35"/>
    </row>
    <row r="5802" spans="1:8" x14ac:dyDescent="0.2">
      <c r="A5802"/>
      <c r="B5802"/>
      <c r="C5802"/>
      <c r="D5802"/>
      <c r="E5802"/>
      <c r="F5802" s="29"/>
      <c r="G5802" s="29"/>
      <c r="H5802" s="35"/>
    </row>
    <row r="5803" spans="1:8" x14ac:dyDescent="0.2">
      <c r="A5803"/>
      <c r="B5803"/>
      <c r="C5803"/>
      <c r="D5803"/>
      <c r="E5803"/>
      <c r="F5803" s="29"/>
      <c r="G5803" s="29"/>
      <c r="H5803" s="35"/>
    </row>
    <row r="5804" spans="1:8" x14ac:dyDescent="0.2">
      <c r="A5804"/>
      <c r="B5804"/>
      <c r="C5804"/>
      <c r="D5804"/>
      <c r="E5804"/>
      <c r="F5804" s="29"/>
      <c r="G5804" s="29"/>
      <c r="H5804" s="35"/>
    </row>
    <row r="5805" spans="1:8" x14ac:dyDescent="0.2">
      <c r="A5805"/>
      <c r="B5805"/>
      <c r="C5805"/>
      <c r="D5805"/>
      <c r="E5805"/>
      <c r="F5805" s="29"/>
      <c r="G5805" s="29"/>
      <c r="H5805" s="35"/>
    </row>
    <row r="5806" spans="1:8" x14ac:dyDescent="0.2">
      <c r="A5806"/>
      <c r="B5806"/>
      <c r="C5806"/>
      <c r="D5806"/>
      <c r="E5806"/>
      <c r="F5806" s="29"/>
      <c r="G5806" s="29"/>
      <c r="H5806" s="35"/>
    </row>
    <row r="5807" spans="1:8" x14ac:dyDescent="0.2">
      <c r="A5807"/>
      <c r="B5807"/>
      <c r="C5807"/>
      <c r="D5807"/>
      <c r="E5807"/>
      <c r="F5807" s="29"/>
      <c r="G5807" s="29"/>
      <c r="H5807" s="35"/>
    </row>
    <row r="5808" spans="1:8" x14ac:dyDescent="0.2">
      <c r="A5808"/>
      <c r="B5808"/>
      <c r="C5808"/>
      <c r="D5808"/>
      <c r="E5808"/>
      <c r="F5808" s="29"/>
      <c r="G5808" s="29"/>
      <c r="H5808" s="35"/>
    </row>
    <row r="5809" spans="1:8" x14ac:dyDescent="0.2">
      <c r="A5809"/>
      <c r="B5809"/>
      <c r="C5809"/>
      <c r="D5809"/>
      <c r="E5809"/>
      <c r="F5809" s="29"/>
      <c r="G5809" s="29"/>
      <c r="H5809" s="35"/>
    </row>
    <row r="5810" spans="1:8" x14ac:dyDescent="0.2">
      <c r="A5810"/>
      <c r="B5810"/>
      <c r="C5810"/>
      <c r="D5810"/>
      <c r="E5810"/>
      <c r="F5810" s="29"/>
      <c r="G5810" s="29"/>
      <c r="H5810" s="35"/>
    </row>
    <row r="5811" spans="1:8" x14ac:dyDescent="0.2">
      <c r="A5811"/>
      <c r="B5811"/>
      <c r="C5811"/>
      <c r="D5811"/>
      <c r="E5811"/>
      <c r="F5811" s="29"/>
      <c r="G5811" s="29"/>
      <c r="H5811" s="35"/>
    </row>
    <row r="5812" spans="1:8" x14ac:dyDescent="0.2">
      <c r="A5812"/>
      <c r="B5812"/>
      <c r="C5812"/>
      <c r="D5812"/>
      <c r="E5812"/>
      <c r="F5812" s="29"/>
      <c r="G5812" s="29"/>
      <c r="H5812" s="35"/>
    </row>
    <row r="5813" spans="1:8" x14ac:dyDescent="0.2">
      <c r="A5813"/>
      <c r="B5813"/>
      <c r="C5813"/>
      <c r="D5813"/>
      <c r="E5813"/>
      <c r="F5813" s="29"/>
      <c r="G5813" s="29"/>
      <c r="H5813" s="35"/>
    </row>
    <row r="5814" spans="1:8" x14ac:dyDescent="0.2">
      <c r="A5814"/>
      <c r="B5814"/>
      <c r="C5814"/>
      <c r="D5814"/>
      <c r="E5814"/>
      <c r="F5814" s="29"/>
      <c r="G5814" s="29"/>
      <c r="H5814" s="35"/>
    </row>
    <row r="5815" spans="1:8" x14ac:dyDescent="0.2">
      <c r="A5815"/>
      <c r="B5815"/>
      <c r="C5815"/>
      <c r="D5815"/>
      <c r="E5815"/>
      <c r="F5815" s="29"/>
      <c r="G5815" s="29"/>
      <c r="H5815" s="35"/>
    </row>
    <row r="5816" spans="1:8" x14ac:dyDescent="0.2">
      <c r="A5816"/>
      <c r="B5816"/>
      <c r="C5816"/>
      <c r="D5816"/>
      <c r="E5816"/>
      <c r="F5816" s="29"/>
      <c r="G5816" s="29"/>
      <c r="H5816" s="35"/>
    </row>
    <row r="5817" spans="1:8" x14ac:dyDescent="0.2">
      <c r="A5817"/>
      <c r="B5817"/>
      <c r="C5817"/>
      <c r="D5817"/>
      <c r="E5817"/>
      <c r="F5817" s="29"/>
      <c r="G5817" s="29"/>
      <c r="H5817" s="35"/>
    </row>
    <row r="5818" spans="1:8" x14ac:dyDescent="0.2">
      <c r="A5818"/>
      <c r="B5818"/>
      <c r="C5818"/>
      <c r="D5818"/>
      <c r="E5818"/>
      <c r="F5818" s="29"/>
      <c r="G5818" s="29"/>
      <c r="H5818" s="35"/>
    </row>
    <row r="5819" spans="1:8" x14ac:dyDescent="0.2">
      <c r="A5819"/>
      <c r="B5819"/>
      <c r="C5819"/>
      <c r="D5819"/>
      <c r="E5819"/>
      <c r="F5819" s="29"/>
      <c r="G5819" s="29"/>
      <c r="H5819" s="35"/>
    </row>
    <row r="5820" spans="1:8" x14ac:dyDescent="0.2">
      <c r="A5820"/>
      <c r="B5820"/>
      <c r="C5820"/>
      <c r="D5820"/>
      <c r="E5820"/>
      <c r="F5820" s="29"/>
      <c r="G5820" s="29"/>
      <c r="H5820" s="35"/>
    </row>
    <row r="5821" spans="1:8" x14ac:dyDescent="0.2">
      <c r="A5821"/>
      <c r="B5821"/>
      <c r="C5821"/>
      <c r="D5821"/>
      <c r="E5821"/>
      <c r="F5821" s="29"/>
      <c r="G5821" s="29"/>
      <c r="H5821" s="35"/>
    </row>
    <row r="5822" spans="1:8" x14ac:dyDescent="0.2">
      <c r="A5822"/>
      <c r="B5822"/>
      <c r="C5822"/>
      <c r="D5822"/>
      <c r="E5822"/>
      <c r="F5822" s="29"/>
      <c r="G5822" s="29"/>
      <c r="H5822" s="35"/>
    </row>
    <row r="5823" spans="1:8" x14ac:dyDescent="0.2">
      <c r="A5823"/>
      <c r="B5823"/>
      <c r="C5823"/>
      <c r="D5823"/>
      <c r="E5823"/>
      <c r="F5823" s="29"/>
      <c r="G5823" s="29"/>
      <c r="H5823" s="35"/>
    </row>
    <row r="5824" spans="1:8" x14ac:dyDescent="0.2">
      <c r="A5824"/>
      <c r="B5824"/>
      <c r="C5824"/>
      <c r="D5824"/>
      <c r="E5824"/>
      <c r="F5824" s="29"/>
      <c r="G5824" s="29"/>
      <c r="H5824" s="35"/>
    </row>
    <row r="5825" spans="1:8" x14ac:dyDescent="0.2">
      <c r="A5825"/>
      <c r="B5825"/>
      <c r="C5825"/>
      <c r="D5825"/>
      <c r="E5825"/>
      <c r="F5825" s="29"/>
      <c r="G5825" s="29"/>
      <c r="H5825" s="35"/>
    </row>
    <row r="5826" spans="1:8" x14ac:dyDescent="0.2">
      <c r="A5826"/>
      <c r="B5826"/>
      <c r="C5826"/>
      <c r="D5826"/>
      <c r="E5826"/>
      <c r="F5826" s="29"/>
      <c r="G5826" s="29"/>
      <c r="H5826" s="35"/>
    </row>
    <row r="5827" spans="1:8" x14ac:dyDescent="0.2">
      <c r="A5827"/>
      <c r="B5827"/>
      <c r="C5827"/>
      <c r="D5827"/>
      <c r="E5827"/>
      <c r="F5827" s="29"/>
      <c r="G5827" s="29"/>
      <c r="H5827" s="35"/>
    </row>
    <row r="5828" spans="1:8" x14ac:dyDescent="0.2">
      <c r="A5828"/>
      <c r="B5828"/>
      <c r="C5828"/>
      <c r="D5828"/>
      <c r="E5828"/>
      <c r="F5828" s="29"/>
      <c r="G5828" s="29"/>
      <c r="H5828" s="35"/>
    </row>
    <row r="5829" spans="1:8" x14ac:dyDescent="0.2">
      <c r="A5829"/>
      <c r="B5829"/>
      <c r="C5829"/>
      <c r="D5829"/>
      <c r="E5829"/>
      <c r="F5829" s="29"/>
      <c r="G5829" s="29"/>
      <c r="H5829" s="35"/>
    </row>
    <row r="5830" spans="1:8" x14ac:dyDescent="0.2">
      <c r="A5830"/>
      <c r="B5830"/>
      <c r="C5830"/>
      <c r="D5830"/>
      <c r="E5830"/>
      <c r="F5830" s="29"/>
      <c r="G5830" s="29"/>
      <c r="H5830" s="35"/>
    </row>
    <row r="5831" spans="1:8" x14ac:dyDescent="0.2">
      <c r="A5831"/>
      <c r="B5831"/>
      <c r="C5831"/>
      <c r="D5831"/>
      <c r="E5831"/>
      <c r="F5831" s="29"/>
      <c r="G5831" s="29"/>
      <c r="H5831" s="35"/>
    </row>
    <row r="5832" spans="1:8" x14ac:dyDescent="0.2">
      <c r="A5832"/>
      <c r="B5832"/>
      <c r="C5832"/>
      <c r="D5832"/>
      <c r="E5832"/>
      <c r="F5832" s="29"/>
      <c r="G5832" s="29"/>
      <c r="H5832" s="35"/>
    </row>
    <row r="5833" spans="1:8" x14ac:dyDescent="0.2">
      <c r="A5833"/>
      <c r="B5833"/>
      <c r="C5833"/>
      <c r="D5833"/>
      <c r="E5833"/>
      <c r="F5833" s="29"/>
      <c r="G5833" s="29"/>
      <c r="H5833" s="35"/>
    </row>
    <row r="5834" spans="1:8" x14ac:dyDescent="0.2">
      <c r="A5834"/>
      <c r="B5834"/>
      <c r="C5834"/>
      <c r="D5834"/>
      <c r="E5834"/>
      <c r="F5834" s="29"/>
      <c r="G5834" s="29"/>
      <c r="H5834" s="35"/>
    </row>
    <row r="5835" spans="1:8" x14ac:dyDescent="0.2">
      <c r="A5835"/>
      <c r="B5835"/>
      <c r="C5835"/>
      <c r="D5835"/>
      <c r="E5835"/>
      <c r="F5835" s="29"/>
      <c r="G5835" s="29"/>
      <c r="H5835" s="35"/>
    </row>
    <row r="5836" spans="1:8" x14ac:dyDescent="0.2">
      <c r="A5836"/>
      <c r="B5836"/>
      <c r="C5836"/>
      <c r="D5836"/>
      <c r="E5836"/>
      <c r="F5836" s="29"/>
      <c r="G5836" s="29"/>
      <c r="H5836" s="35"/>
    </row>
    <row r="5837" spans="1:8" x14ac:dyDescent="0.2">
      <c r="A5837"/>
      <c r="B5837"/>
      <c r="C5837"/>
      <c r="D5837"/>
      <c r="E5837"/>
      <c r="F5837" s="29"/>
      <c r="G5837" s="29"/>
      <c r="H5837" s="35"/>
    </row>
    <row r="5838" spans="1:8" x14ac:dyDescent="0.2">
      <c r="A5838"/>
      <c r="B5838"/>
      <c r="C5838"/>
      <c r="D5838"/>
      <c r="E5838"/>
      <c r="F5838" s="29"/>
      <c r="G5838" s="29"/>
      <c r="H5838" s="35"/>
    </row>
    <row r="5839" spans="1:8" x14ac:dyDescent="0.2">
      <c r="A5839"/>
      <c r="B5839"/>
      <c r="C5839"/>
      <c r="D5839"/>
      <c r="E5839"/>
      <c r="F5839" s="29"/>
      <c r="G5839" s="29"/>
      <c r="H5839" s="35"/>
    </row>
    <row r="5840" spans="1:8" x14ac:dyDescent="0.2">
      <c r="A5840"/>
      <c r="B5840"/>
      <c r="C5840"/>
      <c r="D5840"/>
      <c r="E5840"/>
      <c r="F5840" s="29"/>
      <c r="G5840" s="29"/>
      <c r="H5840" s="35"/>
    </row>
    <row r="5841" spans="1:8" x14ac:dyDescent="0.2">
      <c r="A5841"/>
      <c r="B5841"/>
      <c r="C5841"/>
      <c r="D5841"/>
      <c r="E5841"/>
      <c r="F5841" s="29"/>
      <c r="G5841" s="29"/>
      <c r="H5841" s="35"/>
    </row>
    <row r="5842" spans="1:8" x14ac:dyDescent="0.2">
      <c r="A5842"/>
      <c r="B5842"/>
      <c r="C5842"/>
      <c r="D5842"/>
      <c r="E5842"/>
      <c r="F5842" s="29"/>
      <c r="G5842" s="29"/>
      <c r="H5842" s="35"/>
    </row>
    <row r="5843" spans="1:8" x14ac:dyDescent="0.2">
      <c r="A5843"/>
      <c r="B5843"/>
      <c r="C5843"/>
      <c r="D5843"/>
      <c r="E5843"/>
      <c r="F5843" s="29"/>
      <c r="G5843" s="29"/>
      <c r="H5843" s="35"/>
    </row>
    <row r="5844" spans="1:8" x14ac:dyDescent="0.2">
      <c r="A5844"/>
      <c r="B5844"/>
      <c r="C5844"/>
      <c r="D5844"/>
      <c r="E5844"/>
      <c r="F5844" s="29"/>
      <c r="G5844" s="29"/>
      <c r="H5844" s="35"/>
    </row>
    <row r="5845" spans="1:8" x14ac:dyDescent="0.2">
      <c r="A5845"/>
      <c r="B5845"/>
      <c r="C5845"/>
      <c r="D5845"/>
      <c r="E5845"/>
      <c r="F5845" s="29"/>
      <c r="G5845" s="29"/>
      <c r="H5845" s="35"/>
    </row>
    <row r="5846" spans="1:8" x14ac:dyDescent="0.2">
      <c r="A5846"/>
      <c r="B5846"/>
      <c r="C5846"/>
      <c r="D5846"/>
      <c r="E5846"/>
      <c r="F5846" s="29"/>
      <c r="G5846" s="29"/>
      <c r="H5846" s="35"/>
    </row>
    <row r="5847" spans="1:8" x14ac:dyDescent="0.2">
      <c r="A5847"/>
      <c r="B5847"/>
      <c r="C5847"/>
      <c r="D5847"/>
      <c r="E5847"/>
      <c r="F5847" s="29"/>
      <c r="G5847" s="29"/>
      <c r="H5847" s="35"/>
    </row>
    <row r="5848" spans="1:8" x14ac:dyDescent="0.2">
      <c r="A5848"/>
      <c r="B5848"/>
      <c r="C5848"/>
      <c r="D5848"/>
      <c r="E5848"/>
      <c r="F5848" s="29"/>
      <c r="G5848" s="29"/>
      <c r="H5848" s="35"/>
    </row>
    <row r="5849" spans="1:8" x14ac:dyDescent="0.2">
      <c r="A5849"/>
      <c r="B5849"/>
      <c r="C5849"/>
      <c r="D5849"/>
      <c r="E5849"/>
      <c r="F5849" s="29"/>
      <c r="G5849" s="29"/>
      <c r="H5849" s="35"/>
    </row>
    <row r="5850" spans="1:8" x14ac:dyDescent="0.2">
      <c r="A5850"/>
      <c r="B5850"/>
      <c r="C5850"/>
      <c r="D5850"/>
      <c r="E5850"/>
      <c r="F5850" s="29"/>
      <c r="G5850" s="29"/>
      <c r="H5850" s="35"/>
    </row>
    <row r="5851" spans="1:8" x14ac:dyDescent="0.2">
      <c r="A5851"/>
      <c r="B5851"/>
      <c r="C5851"/>
      <c r="D5851"/>
      <c r="E5851"/>
      <c r="F5851" s="29"/>
      <c r="G5851" s="29"/>
      <c r="H5851" s="35"/>
    </row>
    <row r="5852" spans="1:8" x14ac:dyDescent="0.2">
      <c r="A5852"/>
      <c r="B5852"/>
      <c r="C5852"/>
      <c r="D5852"/>
      <c r="E5852"/>
      <c r="F5852" s="29"/>
      <c r="G5852" s="29"/>
      <c r="H5852" s="35"/>
    </row>
    <row r="5853" spans="1:8" x14ac:dyDescent="0.2">
      <c r="A5853"/>
      <c r="B5853"/>
      <c r="C5853"/>
      <c r="D5853"/>
      <c r="E5853"/>
      <c r="F5853" s="29"/>
      <c r="G5853" s="29"/>
      <c r="H5853" s="35"/>
    </row>
    <row r="5854" spans="1:8" x14ac:dyDescent="0.2">
      <c r="A5854"/>
      <c r="B5854"/>
      <c r="C5854"/>
      <c r="D5854"/>
      <c r="E5854"/>
      <c r="F5854" s="29"/>
      <c r="G5854" s="29"/>
      <c r="H5854" s="35"/>
    </row>
    <row r="5855" spans="1:8" x14ac:dyDescent="0.2">
      <c r="A5855"/>
      <c r="B5855"/>
      <c r="C5855"/>
      <c r="D5855"/>
      <c r="E5855"/>
      <c r="F5855" s="29"/>
      <c r="G5855" s="29"/>
      <c r="H5855" s="35"/>
    </row>
    <row r="5856" spans="1:8" x14ac:dyDescent="0.2">
      <c r="A5856"/>
      <c r="B5856"/>
      <c r="C5856"/>
      <c r="D5856"/>
      <c r="E5856"/>
      <c r="F5856" s="29"/>
      <c r="G5856" s="29"/>
      <c r="H5856" s="35"/>
    </row>
    <row r="5857" spans="1:8" x14ac:dyDescent="0.2">
      <c r="A5857"/>
      <c r="B5857"/>
      <c r="C5857"/>
      <c r="D5857"/>
      <c r="E5857"/>
      <c r="F5857" s="29"/>
      <c r="G5857" s="29"/>
      <c r="H5857" s="35"/>
    </row>
    <row r="5858" spans="1:8" x14ac:dyDescent="0.2">
      <c r="A5858"/>
      <c r="B5858"/>
      <c r="C5858"/>
      <c r="D5858"/>
      <c r="E5858"/>
      <c r="F5858" s="29"/>
      <c r="G5858" s="29"/>
      <c r="H5858" s="35"/>
    </row>
    <row r="5859" spans="1:8" x14ac:dyDescent="0.2">
      <c r="A5859"/>
      <c r="B5859"/>
      <c r="C5859"/>
      <c r="D5859"/>
      <c r="E5859"/>
      <c r="F5859" s="29"/>
      <c r="G5859" s="29"/>
      <c r="H5859" s="35"/>
    </row>
    <row r="5860" spans="1:8" x14ac:dyDescent="0.2">
      <c r="A5860"/>
      <c r="B5860"/>
      <c r="C5860"/>
      <c r="D5860"/>
      <c r="E5860"/>
      <c r="F5860" s="29"/>
      <c r="G5860" s="29"/>
      <c r="H5860" s="35"/>
    </row>
    <row r="5861" spans="1:8" x14ac:dyDescent="0.2">
      <c r="A5861"/>
      <c r="B5861"/>
      <c r="C5861"/>
      <c r="D5861"/>
      <c r="E5861"/>
      <c r="F5861" s="29"/>
      <c r="G5861" s="29"/>
      <c r="H5861" s="35"/>
    </row>
    <row r="5862" spans="1:8" x14ac:dyDescent="0.2">
      <c r="A5862"/>
      <c r="B5862"/>
      <c r="C5862"/>
      <c r="D5862"/>
      <c r="E5862"/>
      <c r="F5862" s="29"/>
      <c r="G5862" s="29"/>
      <c r="H5862" s="35"/>
    </row>
    <row r="5863" spans="1:8" x14ac:dyDescent="0.2">
      <c r="A5863"/>
      <c r="B5863"/>
      <c r="C5863"/>
      <c r="D5863"/>
      <c r="E5863"/>
      <c r="F5863" s="29"/>
      <c r="G5863" s="29"/>
      <c r="H5863" s="35"/>
    </row>
    <row r="5864" spans="1:8" x14ac:dyDescent="0.2">
      <c r="A5864"/>
      <c r="B5864"/>
      <c r="C5864"/>
      <c r="D5864"/>
      <c r="E5864"/>
      <c r="F5864" s="29"/>
      <c r="G5864" s="29"/>
      <c r="H5864" s="35"/>
    </row>
    <row r="5865" spans="1:8" x14ac:dyDescent="0.2">
      <c r="A5865"/>
      <c r="B5865"/>
      <c r="C5865"/>
      <c r="D5865"/>
      <c r="E5865"/>
      <c r="F5865" s="29"/>
      <c r="G5865" s="29"/>
      <c r="H5865" s="35"/>
    </row>
    <row r="5866" spans="1:8" x14ac:dyDescent="0.2">
      <c r="A5866"/>
      <c r="B5866"/>
      <c r="C5866"/>
      <c r="D5866"/>
      <c r="E5866"/>
      <c r="F5866" s="29"/>
      <c r="G5866" s="29"/>
      <c r="H5866" s="35"/>
    </row>
    <row r="5867" spans="1:8" x14ac:dyDescent="0.2">
      <c r="A5867"/>
      <c r="B5867"/>
      <c r="C5867"/>
      <c r="D5867"/>
      <c r="E5867"/>
      <c r="F5867" s="29"/>
      <c r="G5867" s="29"/>
      <c r="H5867" s="35"/>
    </row>
    <row r="5868" spans="1:8" x14ac:dyDescent="0.2">
      <c r="A5868"/>
      <c r="B5868"/>
      <c r="C5868"/>
      <c r="D5868"/>
      <c r="E5868"/>
      <c r="F5868" s="29"/>
      <c r="G5868" s="29"/>
      <c r="H5868" s="35"/>
    </row>
    <row r="5869" spans="1:8" x14ac:dyDescent="0.2">
      <c r="A5869"/>
      <c r="B5869"/>
      <c r="C5869"/>
      <c r="D5869"/>
      <c r="E5869"/>
      <c r="F5869" s="29"/>
      <c r="G5869" s="29"/>
      <c r="H5869" s="35"/>
    </row>
    <row r="5870" spans="1:8" x14ac:dyDescent="0.2">
      <c r="A5870"/>
      <c r="B5870"/>
      <c r="C5870"/>
      <c r="D5870"/>
      <c r="E5870"/>
      <c r="F5870" s="29"/>
      <c r="G5870" s="29"/>
      <c r="H5870" s="35"/>
    </row>
    <row r="5871" spans="1:8" x14ac:dyDescent="0.2">
      <c r="A5871"/>
      <c r="B5871"/>
      <c r="C5871"/>
      <c r="D5871"/>
      <c r="E5871"/>
      <c r="F5871" s="29"/>
      <c r="G5871" s="29"/>
      <c r="H5871" s="35"/>
    </row>
    <row r="5872" spans="1:8" x14ac:dyDescent="0.2">
      <c r="A5872"/>
      <c r="B5872"/>
      <c r="C5872"/>
      <c r="D5872"/>
      <c r="E5872"/>
      <c r="F5872" s="29"/>
      <c r="G5872" s="29"/>
      <c r="H5872" s="35"/>
    </row>
    <row r="5873" spans="1:8" x14ac:dyDescent="0.2">
      <c r="A5873"/>
      <c r="B5873"/>
      <c r="C5873"/>
      <c r="D5873"/>
      <c r="E5873"/>
      <c r="F5873" s="29"/>
      <c r="G5873" s="29"/>
      <c r="H5873" s="35"/>
    </row>
    <row r="5874" spans="1:8" x14ac:dyDescent="0.2">
      <c r="A5874"/>
      <c r="B5874"/>
      <c r="C5874"/>
      <c r="D5874"/>
      <c r="E5874"/>
      <c r="F5874" s="29"/>
      <c r="G5874" s="29"/>
      <c r="H5874" s="35"/>
    </row>
    <row r="5875" spans="1:8" x14ac:dyDescent="0.2">
      <c r="A5875"/>
      <c r="B5875"/>
      <c r="C5875"/>
      <c r="D5875"/>
      <c r="E5875"/>
      <c r="F5875" s="29"/>
      <c r="G5875" s="29"/>
      <c r="H5875" s="35"/>
    </row>
    <row r="5876" spans="1:8" x14ac:dyDescent="0.2">
      <c r="A5876"/>
      <c r="B5876"/>
      <c r="C5876"/>
      <c r="D5876"/>
      <c r="E5876"/>
      <c r="F5876" s="29"/>
      <c r="G5876" s="29"/>
      <c r="H5876" s="35"/>
    </row>
    <row r="5877" spans="1:8" x14ac:dyDescent="0.2">
      <c r="A5877"/>
      <c r="B5877"/>
      <c r="C5877"/>
      <c r="D5877"/>
      <c r="E5877"/>
      <c r="F5877" s="29"/>
      <c r="G5877" s="29"/>
      <c r="H5877" s="35"/>
    </row>
    <row r="5878" spans="1:8" x14ac:dyDescent="0.2">
      <c r="A5878"/>
      <c r="B5878"/>
      <c r="C5878"/>
      <c r="D5878"/>
      <c r="E5878"/>
      <c r="F5878" s="29"/>
      <c r="G5878" s="29"/>
      <c r="H5878" s="35"/>
    </row>
    <row r="5879" spans="1:8" x14ac:dyDescent="0.2">
      <c r="A5879"/>
      <c r="B5879"/>
      <c r="C5879"/>
      <c r="D5879"/>
      <c r="E5879"/>
      <c r="F5879" s="29"/>
      <c r="G5879" s="29"/>
      <c r="H5879" s="35"/>
    </row>
    <row r="5880" spans="1:8" x14ac:dyDescent="0.2">
      <c r="A5880"/>
      <c r="B5880"/>
      <c r="C5880"/>
      <c r="D5880"/>
      <c r="E5880"/>
      <c r="F5880" s="29"/>
      <c r="G5880" s="29"/>
      <c r="H5880" s="35"/>
    </row>
    <row r="5881" spans="1:8" x14ac:dyDescent="0.2">
      <c r="A5881"/>
      <c r="B5881"/>
      <c r="C5881"/>
      <c r="D5881"/>
      <c r="E5881"/>
      <c r="F5881" s="29"/>
      <c r="G5881" s="29"/>
      <c r="H5881" s="35"/>
    </row>
    <row r="5882" spans="1:8" x14ac:dyDescent="0.2">
      <c r="A5882"/>
      <c r="B5882"/>
      <c r="C5882"/>
      <c r="D5882"/>
      <c r="E5882"/>
      <c r="F5882" s="29"/>
      <c r="G5882" s="29"/>
      <c r="H5882" s="35"/>
    </row>
    <row r="5883" spans="1:8" x14ac:dyDescent="0.2">
      <c r="A5883"/>
      <c r="B5883"/>
      <c r="C5883"/>
      <c r="D5883"/>
      <c r="E5883"/>
      <c r="F5883" s="29"/>
      <c r="G5883" s="29"/>
      <c r="H5883" s="35"/>
    </row>
    <row r="5884" spans="1:8" x14ac:dyDescent="0.2">
      <c r="A5884"/>
      <c r="B5884"/>
      <c r="C5884"/>
      <c r="D5884"/>
      <c r="E5884"/>
      <c r="F5884" s="29"/>
      <c r="G5884" s="29"/>
      <c r="H5884" s="35"/>
    </row>
    <row r="5885" spans="1:8" x14ac:dyDescent="0.2">
      <c r="A5885"/>
      <c r="B5885"/>
      <c r="C5885"/>
      <c r="D5885"/>
      <c r="E5885"/>
      <c r="F5885" s="29"/>
      <c r="G5885" s="29"/>
      <c r="H5885" s="35"/>
    </row>
    <row r="5886" spans="1:8" x14ac:dyDescent="0.2">
      <c r="A5886"/>
      <c r="B5886"/>
      <c r="C5886"/>
      <c r="D5886"/>
      <c r="E5886"/>
      <c r="F5886" s="29"/>
      <c r="G5886" s="29"/>
      <c r="H5886" s="35"/>
    </row>
    <row r="5887" spans="1:8" x14ac:dyDescent="0.2">
      <c r="A5887"/>
      <c r="B5887"/>
      <c r="C5887"/>
      <c r="D5887"/>
      <c r="E5887"/>
      <c r="F5887" s="29"/>
      <c r="G5887" s="29"/>
      <c r="H5887" s="35"/>
    </row>
    <row r="5888" spans="1:8" x14ac:dyDescent="0.2">
      <c r="A5888"/>
      <c r="B5888"/>
      <c r="C5888"/>
      <c r="D5888"/>
      <c r="E5888"/>
      <c r="F5888" s="29"/>
      <c r="G5888" s="29"/>
      <c r="H5888" s="35"/>
    </row>
    <row r="5889" spans="1:8" x14ac:dyDescent="0.2">
      <c r="A5889"/>
      <c r="B5889"/>
      <c r="C5889"/>
      <c r="D5889"/>
      <c r="E5889"/>
      <c r="F5889" s="29"/>
      <c r="G5889" s="29"/>
      <c r="H5889" s="35"/>
    </row>
    <row r="5890" spans="1:8" x14ac:dyDescent="0.2">
      <c r="A5890"/>
      <c r="B5890"/>
      <c r="C5890"/>
      <c r="D5890"/>
      <c r="E5890"/>
      <c r="F5890" s="29"/>
      <c r="G5890" s="29"/>
      <c r="H5890" s="35"/>
    </row>
    <row r="5891" spans="1:8" x14ac:dyDescent="0.2">
      <c r="A5891"/>
      <c r="B5891"/>
      <c r="C5891"/>
      <c r="D5891"/>
      <c r="E5891"/>
      <c r="F5891" s="29"/>
      <c r="G5891" s="29"/>
      <c r="H5891" s="35"/>
    </row>
    <row r="5892" spans="1:8" x14ac:dyDescent="0.2">
      <c r="A5892"/>
      <c r="B5892"/>
      <c r="C5892"/>
      <c r="D5892"/>
      <c r="E5892"/>
      <c r="F5892" s="29"/>
      <c r="G5892" s="29"/>
      <c r="H5892" s="35"/>
    </row>
    <row r="5893" spans="1:8" x14ac:dyDescent="0.2">
      <c r="A5893"/>
      <c r="B5893"/>
      <c r="C5893"/>
      <c r="D5893"/>
      <c r="E5893"/>
      <c r="F5893" s="29"/>
      <c r="G5893" s="29"/>
      <c r="H5893" s="35"/>
    </row>
    <row r="5894" spans="1:8" x14ac:dyDescent="0.2">
      <c r="A5894"/>
      <c r="B5894"/>
      <c r="C5894"/>
      <c r="D5894"/>
      <c r="E5894"/>
      <c r="F5894" s="29"/>
      <c r="G5894" s="29"/>
      <c r="H5894" s="35"/>
    </row>
    <row r="5895" spans="1:8" x14ac:dyDescent="0.2">
      <c r="A5895"/>
      <c r="B5895"/>
      <c r="C5895"/>
      <c r="D5895"/>
      <c r="E5895"/>
      <c r="F5895" s="29"/>
      <c r="G5895" s="29"/>
      <c r="H5895" s="35"/>
    </row>
    <row r="5896" spans="1:8" x14ac:dyDescent="0.2">
      <c r="A5896"/>
      <c r="B5896"/>
      <c r="C5896"/>
      <c r="D5896"/>
      <c r="E5896"/>
      <c r="F5896" s="29"/>
      <c r="G5896" s="29"/>
      <c r="H5896" s="35"/>
    </row>
    <row r="5897" spans="1:8" x14ac:dyDescent="0.2">
      <c r="A5897"/>
      <c r="B5897"/>
      <c r="C5897"/>
      <c r="D5897"/>
      <c r="E5897"/>
      <c r="F5897" s="29"/>
      <c r="G5897" s="29"/>
      <c r="H5897" s="35"/>
    </row>
    <row r="5898" spans="1:8" x14ac:dyDescent="0.2">
      <c r="A5898"/>
      <c r="B5898"/>
      <c r="C5898"/>
      <c r="D5898"/>
      <c r="E5898"/>
      <c r="F5898" s="29"/>
      <c r="G5898" s="29"/>
      <c r="H5898" s="35"/>
    </row>
    <row r="5899" spans="1:8" x14ac:dyDescent="0.2">
      <c r="A5899"/>
      <c r="B5899"/>
      <c r="C5899"/>
      <c r="D5899"/>
      <c r="E5899"/>
      <c r="F5899" s="29"/>
      <c r="G5899" s="29"/>
      <c r="H5899" s="35"/>
    </row>
    <row r="5900" spans="1:8" x14ac:dyDescent="0.2">
      <c r="A5900"/>
      <c r="B5900"/>
      <c r="C5900"/>
      <c r="D5900"/>
      <c r="E5900"/>
      <c r="F5900" s="29"/>
      <c r="G5900" s="29"/>
      <c r="H5900" s="35"/>
    </row>
    <row r="5901" spans="1:8" x14ac:dyDescent="0.2">
      <c r="A5901"/>
      <c r="B5901"/>
      <c r="C5901"/>
      <c r="D5901"/>
      <c r="E5901"/>
      <c r="F5901" s="29"/>
      <c r="G5901" s="29"/>
      <c r="H5901" s="35"/>
    </row>
    <row r="5902" spans="1:8" x14ac:dyDescent="0.2">
      <c r="A5902"/>
      <c r="B5902"/>
      <c r="C5902"/>
      <c r="D5902"/>
      <c r="E5902"/>
      <c r="F5902" s="29"/>
      <c r="G5902" s="29"/>
      <c r="H5902" s="35"/>
    </row>
    <row r="5903" spans="1:8" x14ac:dyDescent="0.2">
      <c r="A5903"/>
      <c r="B5903"/>
      <c r="C5903"/>
      <c r="D5903"/>
      <c r="E5903"/>
      <c r="F5903" s="29"/>
      <c r="G5903" s="29"/>
      <c r="H5903" s="35"/>
    </row>
    <row r="5904" spans="1:8" x14ac:dyDescent="0.2">
      <c r="A5904"/>
      <c r="B5904"/>
      <c r="C5904"/>
      <c r="D5904"/>
      <c r="E5904"/>
      <c r="F5904" s="29"/>
      <c r="G5904" s="29"/>
      <c r="H5904" s="35"/>
    </row>
    <row r="5905" spans="1:8" x14ac:dyDescent="0.2">
      <c r="A5905"/>
      <c r="B5905"/>
      <c r="C5905"/>
      <c r="D5905"/>
      <c r="E5905"/>
      <c r="F5905" s="29"/>
      <c r="G5905" s="29"/>
      <c r="H5905" s="35"/>
    </row>
    <row r="5906" spans="1:8" x14ac:dyDescent="0.2">
      <c r="A5906"/>
      <c r="B5906"/>
      <c r="C5906"/>
      <c r="D5906"/>
      <c r="E5906"/>
      <c r="F5906" s="29"/>
      <c r="G5906" s="29"/>
      <c r="H5906" s="35"/>
    </row>
    <row r="5907" spans="1:8" x14ac:dyDescent="0.2">
      <c r="A5907"/>
      <c r="B5907"/>
      <c r="C5907"/>
      <c r="D5907"/>
      <c r="E5907"/>
      <c r="F5907" s="29"/>
      <c r="G5907" s="29"/>
      <c r="H5907" s="35"/>
    </row>
    <row r="5908" spans="1:8" x14ac:dyDescent="0.2">
      <c r="A5908"/>
      <c r="B5908"/>
      <c r="C5908"/>
      <c r="D5908"/>
      <c r="E5908"/>
      <c r="F5908" s="29"/>
      <c r="G5908" s="29"/>
      <c r="H5908" s="35"/>
    </row>
    <row r="5909" spans="1:8" x14ac:dyDescent="0.2">
      <c r="A5909"/>
      <c r="B5909"/>
      <c r="C5909"/>
      <c r="D5909"/>
      <c r="E5909"/>
      <c r="F5909" s="29"/>
      <c r="G5909" s="29"/>
      <c r="H5909" s="35"/>
    </row>
    <row r="5910" spans="1:8" x14ac:dyDescent="0.2">
      <c r="A5910"/>
      <c r="B5910"/>
      <c r="C5910"/>
      <c r="D5910"/>
      <c r="E5910"/>
      <c r="F5910" s="29"/>
      <c r="G5910" s="29"/>
      <c r="H5910" s="35"/>
    </row>
    <row r="5911" spans="1:8" x14ac:dyDescent="0.2">
      <c r="A5911"/>
      <c r="B5911"/>
      <c r="C5911"/>
      <c r="D5911"/>
      <c r="E5911"/>
      <c r="F5911" s="29"/>
      <c r="G5911" s="29"/>
      <c r="H5911" s="35"/>
    </row>
    <row r="5912" spans="1:8" x14ac:dyDescent="0.2">
      <c r="A5912"/>
      <c r="B5912"/>
      <c r="C5912"/>
      <c r="D5912"/>
      <c r="E5912"/>
      <c r="F5912" s="29"/>
      <c r="G5912" s="29"/>
      <c r="H5912" s="35"/>
    </row>
    <row r="5913" spans="1:8" x14ac:dyDescent="0.2">
      <c r="A5913"/>
      <c r="B5913"/>
      <c r="C5913"/>
      <c r="D5913"/>
      <c r="E5913"/>
      <c r="F5913" s="29"/>
      <c r="G5913" s="29"/>
      <c r="H5913" s="35"/>
    </row>
    <row r="5914" spans="1:8" x14ac:dyDescent="0.2">
      <c r="A5914"/>
      <c r="B5914"/>
      <c r="C5914"/>
      <c r="D5914"/>
      <c r="E5914"/>
      <c r="F5914" s="29"/>
      <c r="G5914" s="29"/>
      <c r="H5914" s="35"/>
    </row>
    <row r="5915" spans="1:8" x14ac:dyDescent="0.2">
      <c r="A5915"/>
      <c r="B5915"/>
      <c r="C5915"/>
      <c r="D5915"/>
      <c r="E5915"/>
      <c r="F5915" s="29"/>
      <c r="G5915" s="29"/>
      <c r="H5915" s="35"/>
    </row>
    <row r="5916" spans="1:8" x14ac:dyDescent="0.2">
      <c r="A5916"/>
      <c r="B5916"/>
      <c r="C5916"/>
      <c r="D5916"/>
      <c r="E5916"/>
      <c r="F5916" s="29"/>
      <c r="G5916" s="29"/>
      <c r="H5916" s="35"/>
    </row>
    <row r="5917" spans="1:8" x14ac:dyDescent="0.2">
      <c r="A5917"/>
      <c r="B5917"/>
      <c r="C5917"/>
      <c r="D5917"/>
      <c r="E5917"/>
      <c r="F5917" s="29"/>
      <c r="G5917" s="29"/>
      <c r="H5917" s="35"/>
    </row>
    <row r="5918" spans="1:8" x14ac:dyDescent="0.2">
      <c r="A5918"/>
      <c r="B5918"/>
      <c r="C5918"/>
      <c r="D5918"/>
      <c r="E5918"/>
      <c r="F5918" s="29"/>
      <c r="G5918" s="29"/>
      <c r="H5918" s="35"/>
    </row>
    <row r="5919" spans="1:8" x14ac:dyDescent="0.2">
      <c r="A5919"/>
      <c r="B5919"/>
      <c r="C5919"/>
      <c r="D5919"/>
      <c r="E5919"/>
      <c r="F5919" s="29"/>
      <c r="G5919" s="29"/>
      <c r="H5919" s="35"/>
    </row>
    <row r="5920" spans="1:8" x14ac:dyDescent="0.2">
      <c r="A5920"/>
      <c r="B5920"/>
      <c r="C5920"/>
      <c r="D5920"/>
      <c r="E5920"/>
      <c r="F5920" s="29"/>
      <c r="G5920" s="29"/>
      <c r="H5920" s="35"/>
    </row>
    <row r="5921" spans="1:8" x14ac:dyDescent="0.2">
      <c r="A5921"/>
      <c r="B5921"/>
      <c r="C5921"/>
      <c r="D5921"/>
      <c r="E5921"/>
      <c r="F5921" s="29"/>
      <c r="G5921" s="29"/>
      <c r="H5921" s="35"/>
    </row>
    <row r="5922" spans="1:8" x14ac:dyDescent="0.2">
      <c r="A5922"/>
      <c r="B5922"/>
      <c r="C5922"/>
      <c r="D5922"/>
      <c r="E5922"/>
      <c r="F5922" s="29"/>
      <c r="G5922" s="29"/>
      <c r="H5922" s="35"/>
    </row>
    <row r="5923" spans="1:8" x14ac:dyDescent="0.2">
      <c r="A5923"/>
      <c r="B5923"/>
      <c r="C5923"/>
      <c r="D5923"/>
      <c r="E5923"/>
      <c r="F5923" s="29"/>
      <c r="G5923" s="29"/>
      <c r="H5923" s="35"/>
    </row>
    <row r="5924" spans="1:8" x14ac:dyDescent="0.2">
      <c r="A5924"/>
      <c r="B5924"/>
      <c r="C5924"/>
      <c r="D5924"/>
      <c r="E5924"/>
      <c r="F5924" s="29"/>
      <c r="G5924" s="29"/>
      <c r="H5924" s="35"/>
    </row>
    <row r="5925" spans="1:8" x14ac:dyDescent="0.2">
      <c r="A5925"/>
      <c r="B5925"/>
      <c r="C5925"/>
      <c r="D5925"/>
      <c r="E5925"/>
      <c r="F5925" s="29"/>
      <c r="G5925" s="29"/>
      <c r="H5925" s="35"/>
    </row>
    <row r="5926" spans="1:8" x14ac:dyDescent="0.2">
      <c r="A5926"/>
      <c r="B5926"/>
      <c r="C5926"/>
      <c r="D5926"/>
      <c r="E5926"/>
      <c r="F5926" s="29"/>
      <c r="G5926" s="29"/>
      <c r="H5926" s="35"/>
    </row>
    <row r="5927" spans="1:8" x14ac:dyDescent="0.2">
      <c r="A5927"/>
      <c r="B5927"/>
      <c r="C5927"/>
      <c r="D5927"/>
      <c r="E5927"/>
      <c r="F5927" s="29"/>
      <c r="G5927" s="29"/>
      <c r="H5927" s="35"/>
    </row>
    <row r="5928" spans="1:8" x14ac:dyDescent="0.2">
      <c r="A5928"/>
      <c r="B5928"/>
      <c r="C5928"/>
      <c r="D5928"/>
      <c r="E5928"/>
      <c r="F5928" s="29"/>
      <c r="G5928" s="29"/>
      <c r="H5928" s="35"/>
    </row>
    <row r="5929" spans="1:8" x14ac:dyDescent="0.2">
      <c r="A5929"/>
      <c r="B5929"/>
      <c r="C5929"/>
      <c r="D5929"/>
      <c r="E5929"/>
      <c r="F5929" s="29"/>
      <c r="G5929" s="29"/>
      <c r="H5929" s="35"/>
    </row>
    <row r="5930" spans="1:8" x14ac:dyDescent="0.2">
      <c r="A5930"/>
      <c r="B5930"/>
      <c r="C5930"/>
      <c r="D5930"/>
      <c r="E5930"/>
      <c r="F5930" s="29"/>
      <c r="G5930" s="29"/>
      <c r="H5930" s="35"/>
    </row>
    <row r="5931" spans="1:8" x14ac:dyDescent="0.2">
      <c r="A5931"/>
      <c r="B5931"/>
      <c r="C5931"/>
      <c r="D5931"/>
      <c r="E5931"/>
      <c r="F5931" s="29"/>
      <c r="G5931" s="29"/>
      <c r="H5931" s="35"/>
    </row>
    <row r="5932" spans="1:8" x14ac:dyDescent="0.2">
      <c r="A5932"/>
      <c r="B5932"/>
      <c r="C5932"/>
      <c r="D5932"/>
      <c r="E5932"/>
      <c r="F5932" s="29"/>
      <c r="G5932" s="29"/>
      <c r="H5932" s="35"/>
    </row>
    <row r="5933" spans="1:8" x14ac:dyDescent="0.2">
      <c r="A5933"/>
      <c r="B5933"/>
      <c r="C5933"/>
      <c r="D5933"/>
      <c r="E5933"/>
      <c r="F5933" s="29"/>
      <c r="G5933" s="29"/>
      <c r="H5933" s="35"/>
    </row>
    <row r="5934" spans="1:8" x14ac:dyDescent="0.2">
      <c r="A5934"/>
      <c r="B5934"/>
      <c r="C5934"/>
      <c r="D5934"/>
      <c r="E5934"/>
      <c r="F5934" s="29"/>
      <c r="G5934" s="29"/>
      <c r="H5934" s="35"/>
    </row>
    <row r="5935" spans="1:8" x14ac:dyDescent="0.2">
      <c r="A5935"/>
      <c r="B5935"/>
      <c r="C5935"/>
      <c r="D5935"/>
      <c r="E5935"/>
      <c r="F5935" s="29"/>
      <c r="G5935" s="29"/>
      <c r="H5935" s="35"/>
    </row>
    <row r="5936" spans="1:8" x14ac:dyDescent="0.2">
      <c r="A5936"/>
      <c r="B5936"/>
      <c r="C5936"/>
      <c r="D5936"/>
      <c r="E5936"/>
      <c r="F5936" s="29"/>
      <c r="G5936" s="29"/>
      <c r="H5936" s="35"/>
    </row>
    <row r="5937" spans="1:8" x14ac:dyDescent="0.2">
      <c r="A5937"/>
      <c r="B5937"/>
      <c r="C5937"/>
      <c r="D5937"/>
      <c r="E5937"/>
      <c r="F5937" s="29"/>
      <c r="G5937" s="29"/>
      <c r="H5937" s="35"/>
    </row>
    <row r="5938" spans="1:8" x14ac:dyDescent="0.2">
      <c r="A5938"/>
      <c r="B5938"/>
      <c r="C5938"/>
      <c r="D5938"/>
      <c r="E5938"/>
      <c r="F5938" s="29"/>
      <c r="G5938" s="29"/>
      <c r="H5938" s="35"/>
    </row>
    <row r="5939" spans="1:8" x14ac:dyDescent="0.2">
      <c r="A5939"/>
      <c r="B5939"/>
      <c r="C5939"/>
      <c r="D5939"/>
      <c r="E5939"/>
      <c r="F5939" s="29"/>
      <c r="G5939" s="29"/>
      <c r="H5939" s="35"/>
    </row>
    <row r="5940" spans="1:8" x14ac:dyDescent="0.2">
      <c r="A5940"/>
      <c r="B5940"/>
      <c r="C5940"/>
      <c r="D5940"/>
      <c r="E5940"/>
      <c r="F5940" s="29"/>
      <c r="G5940" s="29"/>
      <c r="H5940" s="35"/>
    </row>
    <row r="5941" spans="1:8" x14ac:dyDescent="0.2">
      <c r="A5941"/>
      <c r="B5941"/>
      <c r="C5941"/>
      <c r="D5941"/>
      <c r="E5941"/>
      <c r="F5941" s="29"/>
      <c r="G5941" s="29"/>
      <c r="H5941" s="35"/>
    </row>
    <row r="5942" spans="1:8" x14ac:dyDescent="0.2">
      <c r="A5942"/>
      <c r="B5942"/>
      <c r="C5942"/>
      <c r="D5942"/>
      <c r="E5942"/>
      <c r="F5942" s="29"/>
      <c r="G5942" s="29"/>
      <c r="H5942" s="35"/>
    </row>
    <row r="5943" spans="1:8" x14ac:dyDescent="0.2">
      <c r="A5943"/>
      <c r="B5943"/>
      <c r="C5943"/>
      <c r="D5943"/>
      <c r="E5943"/>
      <c r="F5943" s="29"/>
      <c r="G5943" s="29"/>
      <c r="H5943" s="35"/>
    </row>
    <row r="5944" spans="1:8" x14ac:dyDescent="0.2">
      <c r="A5944"/>
      <c r="B5944"/>
      <c r="C5944"/>
      <c r="D5944"/>
      <c r="E5944"/>
      <c r="F5944" s="29"/>
      <c r="G5944" s="29"/>
      <c r="H5944" s="35"/>
    </row>
    <row r="5945" spans="1:8" x14ac:dyDescent="0.2">
      <c r="A5945"/>
      <c r="B5945"/>
      <c r="C5945"/>
      <c r="D5945"/>
      <c r="E5945"/>
      <c r="F5945" s="29"/>
      <c r="G5945" s="29"/>
      <c r="H5945" s="35"/>
    </row>
    <row r="5946" spans="1:8" x14ac:dyDescent="0.2">
      <c r="A5946"/>
      <c r="B5946"/>
      <c r="C5946"/>
      <c r="D5946"/>
      <c r="E5946"/>
      <c r="F5946" s="29"/>
      <c r="G5946" s="29"/>
      <c r="H5946" s="35"/>
    </row>
    <row r="5947" spans="1:8" x14ac:dyDescent="0.2">
      <c r="A5947"/>
      <c r="B5947"/>
      <c r="C5947"/>
      <c r="D5947"/>
      <c r="E5947"/>
      <c r="F5947" s="29"/>
      <c r="G5947" s="29"/>
      <c r="H5947" s="35"/>
    </row>
    <row r="5948" spans="1:8" x14ac:dyDescent="0.2">
      <c r="A5948"/>
      <c r="B5948"/>
      <c r="C5948"/>
      <c r="D5948"/>
      <c r="E5948"/>
      <c r="F5948" s="29"/>
      <c r="G5948" s="29"/>
      <c r="H5948" s="35"/>
    </row>
    <row r="5949" spans="1:8" x14ac:dyDescent="0.2">
      <c r="A5949"/>
      <c r="B5949"/>
      <c r="C5949"/>
      <c r="D5949"/>
      <c r="E5949"/>
      <c r="F5949" s="29"/>
      <c r="G5949" s="29"/>
      <c r="H5949" s="35"/>
    </row>
    <row r="5950" spans="1:8" x14ac:dyDescent="0.2">
      <c r="A5950"/>
      <c r="B5950"/>
      <c r="C5950"/>
      <c r="D5950"/>
      <c r="E5950"/>
      <c r="F5950" s="29"/>
      <c r="G5950" s="29"/>
      <c r="H5950" s="35"/>
    </row>
    <row r="5951" spans="1:8" x14ac:dyDescent="0.2">
      <c r="A5951"/>
      <c r="B5951"/>
      <c r="C5951"/>
      <c r="D5951"/>
      <c r="E5951"/>
      <c r="F5951" s="29"/>
      <c r="G5951" s="29"/>
      <c r="H5951" s="35"/>
    </row>
    <row r="5952" spans="1:8" x14ac:dyDescent="0.2">
      <c r="A5952"/>
      <c r="B5952"/>
      <c r="C5952"/>
      <c r="D5952"/>
      <c r="E5952"/>
      <c r="F5952" s="29"/>
      <c r="G5952" s="29"/>
      <c r="H5952" s="35"/>
    </row>
    <row r="5953" spans="1:8" x14ac:dyDescent="0.2">
      <c r="A5953"/>
      <c r="B5953"/>
      <c r="C5953"/>
      <c r="D5953"/>
      <c r="E5953"/>
      <c r="F5953" s="29"/>
      <c r="G5953" s="29"/>
      <c r="H5953" s="35"/>
    </row>
    <row r="5954" spans="1:8" x14ac:dyDescent="0.2">
      <c r="A5954"/>
      <c r="B5954"/>
      <c r="C5954"/>
      <c r="D5954"/>
      <c r="E5954"/>
      <c r="F5954" s="29"/>
      <c r="G5954" s="29"/>
      <c r="H5954" s="35"/>
    </row>
    <row r="5955" spans="1:8" x14ac:dyDescent="0.2">
      <c r="A5955"/>
      <c r="B5955"/>
      <c r="C5955"/>
      <c r="D5955"/>
      <c r="E5955"/>
      <c r="F5955" s="29"/>
      <c r="G5955" s="29"/>
      <c r="H5955" s="35"/>
    </row>
    <row r="5956" spans="1:8" x14ac:dyDescent="0.2">
      <c r="A5956"/>
      <c r="B5956"/>
      <c r="C5956"/>
      <c r="D5956"/>
      <c r="E5956"/>
      <c r="F5956" s="29"/>
      <c r="G5956" s="29"/>
      <c r="H5956" s="35"/>
    </row>
    <row r="5957" spans="1:8" x14ac:dyDescent="0.2">
      <c r="A5957"/>
      <c r="B5957"/>
      <c r="C5957"/>
      <c r="D5957"/>
      <c r="E5957"/>
      <c r="F5957" s="29"/>
      <c r="G5957" s="29"/>
      <c r="H5957" s="35"/>
    </row>
    <row r="5958" spans="1:8" x14ac:dyDescent="0.2">
      <c r="A5958"/>
      <c r="B5958"/>
      <c r="C5958"/>
      <c r="D5958"/>
      <c r="E5958"/>
      <c r="F5958" s="29"/>
      <c r="G5958" s="29"/>
      <c r="H5958" s="35"/>
    </row>
    <row r="5959" spans="1:8" x14ac:dyDescent="0.2">
      <c r="A5959"/>
      <c r="B5959"/>
      <c r="C5959"/>
      <c r="D5959"/>
      <c r="E5959"/>
      <c r="F5959" s="29"/>
      <c r="G5959" s="29"/>
      <c r="H5959" s="35"/>
    </row>
    <row r="5960" spans="1:8" x14ac:dyDescent="0.2">
      <c r="A5960"/>
      <c r="B5960"/>
      <c r="C5960"/>
      <c r="D5960"/>
      <c r="E5960"/>
      <c r="F5960" s="29"/>
      <c r="G5960" s="29"/>
      <c r="H5960" s="35"/>
    </row>
    <row r="5961" spans="1:8" x14ac:dyDescent="0.2">
      <c r="A5961"/>
      <c r="B5961"/>
      <c r="C5961"/>
      <c r="D5961"/>
      <c r="E5961"/>
      <c r="F5961" s="29"/>
      <c r="G5961" s="29"/>
      <c r="H5961" s="35"/>
    </row>
    <row r="5962" spans="1:8" x14ac:dyDescent="0.2">
      <c r="A5962"/>
      <c r="B5962"/>
      <c r="C5962"/>
      <c r="D5962"/>
      <c r="E5962"/>
      <c r="F5962" s="29"/>
      <c r="G5962" s="29"/>
      <c r="H5962" s="35"/>
    </row>
    <row r="5963" spans="1:8" x14ac:dyDescent="0.2">
      <c r="A5963"/>
      <c r="B5963"/>
      <c r="C5963"/>
      <c r="D5963"/>
      <c r="E5963"/>
      <c r="F5963" s="29"/>
      <c r="G5963" s="29"/>
      <c r="H5963" s="35"/>
    </row>
    <row r="5964" spans="1:8" x14ac:dyDescent="0.2">
      <c r="A5964"/>
      <c r="B5964"/>
      <c r="C5964"/>
      <c r="D5964"/>
      <c r="E5964"/>
      <c r="F5964" s="29"/>
      <c r="G5964" s="29"/>
      <c r="H5964" s="35"/>
    </row>
    <row r="5965" spans="1:8" x14ac:dyDescent="0.2">
      <c r="A5965"/>
      <c r="B5965"/>
      <c r="C5965"/>
      <c r="D5965"/>
      <c r="E5965"/>
      <c r="F5965" s="29"/>
      <c r="G5965" s="29"/>
      <c r="H5965" s="35"/>
    </row>
    <row r="5966" spans="1:8" x14ac:dyDescent="0.2">
      <c r="A5966"/>
      <c r="B5966"/>
      <c r="C5966"/>
      <c r="D5966"/>
      <c r="E5966"/>
      <c r="F5966" s="29"/>
      <c r="G5966" s="29"/>
      <c r="H5966" s="35"/>
    </row>
    <row r="5967" spans="1:8" x14ac:dyDescent="0.2">
      <c r="A5967"/>
      <c r="B5967"/>
      <c r="C5967"/>
      <c r="D5967"/>
      <c r="E5967"/>
      <c r="F5967" s="29"/>
      <c r="G5967" s="29"/>
      <c r="H5967" s="35"/>
    </row>
    <row r="5968" spans="1:8" x14ac:dyDescent="0.2">
      <c r="A5968"/>
      <c r="B5968"/>
      <c r="C5968"/>
      <c r="D5968"/>
      <c r="E5968"/>
      <c r="F5968" s="29"/>
      <c r="G5968" s="29"/>
      <c r="H5968" s="35"/>
    </row>
    <row r="5969" spans="1:8" x14ac:dyDescent="0.2">
      <c r="A5969"/>
      <c r="B5969"/>
      <c r="C5969"/>
      <c r="D5969"/>
      <c r="E5969"/>
      <c r="F5969" s="29"/>
      <c r="G5969" s="29"/>
      <c r="H5969" s="35"/>
    </row>
    <row r="5970" spans="1:8" x14ac:dyDescent="0.2">
      <c r="A5970"/>
      <c r="B5970"/>
      <c r="C5970"/>
      <c r="D5970"/>
      <c r="E5970"/>
      <c r="F5970" s="29"/>
      <c r="G5970" s="29"/>
      <c r="H5970" s="35"/>
    </row>
    <row r="5971" spans="1:8" x14ac:dyDescent="0.2">
      <c r="A5971"/>
      <c r="B5971"/>
      <c r="C5971"/>
      <c r="D5971"/>
      <c r="E5971"/>
      <c r="F5971" s="29"/>
      <c r="G5971" s="29"/>
      <c r="H5971" s="35"/>
    </row>
    <row r="5972" spans="1:8" x14ac:dyDescent="0.2">
      <c r="A5972"/>
      <c r="B5972"/>
      <c r="C5972"/>
      <c r="D5972"/>
      <c r="E5972"/>
      <c r="F5972" s="29"/>
      <c r="G5972" s="29"/>
      <c r="H5972" s="35"/>
    </row>
    <row r="5973" spans="1:8" x14ac:dyDescent="0.2">
      <c r="A5973"/>
      <c r="B5973"/>
      <c r="C5973"/>
      <c r="D5973"/>
      <c r="E5973"/>
      <c r="F5973" s="29"/>
      <c r="G5973" s="29"/>
      <c r="H5973" s="35"/>
    </row>
    <row r="5974" spans="1:8" x14ac:dyDescent="0.2">
      <c r="A5974"/>
      <c r="B5974"/>
      <c r="C5974"/>
      <c r="D5974"/>
      <c r="E5974"/>
      <c r="F5974" s="29"/>
      <c r="G5974" s="29"/>
      <c r="H5974" s="35"/>
    </row>
    <row r="5975" spans="1:8" x14ac:dyDescent="0.2">
      <c r="A5975"/>
      <c r="B5975"/>
      <c r="C5975"/>
      <c r="D5975"/>
      <c r="E5975"/>
      <c r="F5975" s="29"/>
      <c r="G5975" s="29"/>
      <c r="H5975" s="35"/>
    </row>
    <row r="5976" spans="1:8" x14ac:dyDescent="0.2">
      <c r="A5976"/>
      <c r="B5976"/>
      <c r="C5976"/>
      <c r="D5976"/>
      <c r="E5976"/>
      <c r="F5976" s="29"/>
      <c r="G5976" s="29"/>
      <c r="H5976" s="35"/>
    </row>
    <row r="5977" spans="1:8" x14ac:dyDescent="0.2">
      <c r="A5977"/>
      <c r="B5977"/>
      <c r="C5977"/>
      <c r="D5977"/>
      <c r="E5977"/>
      <c r="F5977" s="29"/>
      <c r="G5977" s="29"/>
      <c r="H5977" s="35"/>
    </row>
    <row r="5978" spans="1:8" x14ac:dyDescent="0.2">
      <c r="A5978"/>
      <c r="B5978"/>
      <c r="C5978"/>
      <c r="D5978"/>
      <c r="E5978"/>
      <c r="F5978" s="29"/>
      <c r="G5978" s="29"/>
      <c r="H5978" s="35"/>
    </row>
    <row r="5979" spans="1:8" x14ac:dyDescent="0.2">
      <c r="A5979"/>
      <c r="B5979"/>
      <c r="C5979"/>
      <c r="D5979"/>
      <c r="E5979"/>
      <c r="F5979" s="29"/>
      <c r="G5979" s="29"/>
      <c r="H5979" s="35"/>
    </row>
    <row r="5980" spans="1:8" x14ac:dyDescent="0.2">
      <c r="A5980"/>
      <c r="B5980"/>
      <c r="C5980"/>
      <c r="D5980"/>
      <c r="E5980"/>
      <c r="F5980" s="29"/>
      <c r="G5980" s="29"/>
      <c r="H5980" s="35"/>
    </row>
    <row r="5981" spans="1:8" x14ac:dyDescent="0.2">
      <c r="A5981"/>
      <c r="B5981"/>
      <c r="C5981"/>
      <c r="D5981"/>
      <c r="E5981"/>
      <c r="F5981" s="29"/>
      <c r="G5981" s="29"/>
      <c r="H5981" s="35"/>
    </row>
    <row r="5982" spans="1:8" x14ac:dyDescent="0.2">
      <c r="A5982"/>
      <c r="B5982"/>
      <c r="C5982"/>
      <c r="D5982"/>
      <c r="E5982"/>
      <c r="F5982" s="29"/>
      <c r="G5982" s="29"/>
      <c r="H5982" s="35"/>
    </row>
    <row r="5983" spans="1:8" x14ac:dyDescent="0.2">
      <c r="A5983"/>
      <c r="B5983"/>
      <c r="C5983"/>
      <c r="D5983"/>
      <c r="E5983"/>
      <c r="F5983" s="29"/>
      <c r="G5983" s="29"/>
      <c r="H5983" s="35"/>
    </row>
    <row r="5984" spans="1:8" x14ac:dyDescent="0.2">
      <c r="A5984"/>
      <c r="B5984"/>
      <c r="C5984"/>
      <c r="D5984"/>
      <c r="E5984"/>
      <c r="F5984" s="29"/>
      <c r="G5984" s="29"/>
      <c r="H5984" s="35"/>
    </row>
    <row r="5985" spans="1:8" x14ac:dyDescent="0.2">
      <c r="A5985"/>
      <c r="B5985"/>
      <c r="C5985"/>
      <c r="D5985"/>
      <c r="E5985"/>
      <c r="F5985" s="29"/>
      <c r="G5985" s="29"/>
      <c r="H5985" s="35"/>
    </row>
    <row r="5986" spans="1:8" x14ac:dyDescent="0.2">
      <c r="A5986"/>
      <c r="B5986"/>
      <c r="C5986"/>
      <c r="D5986"/>
      <c r="E5986"/>
      <c r="F5986" s="29"/>
      <c r="G5986" s="29"/>
      <c r="H5986" s="35"/>
    </row>
    <row r="5987" spans="1:8" x14ac:dyDescent="0.2">
      <c r="A5987"/>
      <c r="B5987"/>
      <c r="C5987"/>
      <c r="D5987"/>
      <c r="E5987"/>
      <c r="F5987" s="29"/>
      <c r="G5987" s="29"/>
      <c r="H5987" s="35"/>
    </row>
    <row r="5988" spans="1:8" x14ac:dyDescent="0.2">
      <c r="A5988"/>
      <c r="B5988"/>
      <c r="C5988"/>
      <c r="D5988"/>
      <c r="E5988"/>
      <c r="F5988" s="29"/>
      <c r="G5988" s="29"/>
      <c r="H5988" s="35"/>
    </row>
    <row r="5989" spans="1:8" x14ac:dyDescent="0.2">
      <c r="A5989"/>
      <c r="B5989"/>
      <c r="C5989"/>
      <c r="D5989"/>
      <c r="E5989"/>
      <c r="F5989" s="29"/>
      <c r="G5989" s="29"/>
      <c r="H5989" s="35"/>
    </row>
    <row r="5990" spans="1:8" x14ac:dyDescent="0.2">
      <c r="A5990"/>
      <c r="B5990"/>
      <c r="C5990"/>
      <c r="D5990"/>
      <c r="E5990"/>
      <c r="F5990" s="29"/>
      <c r="G5990" s="29"/>
      <c r="H5990" s="35"/>
    </row>
    <row r="5991" spans="1:8" x14ac:dyDescent="0.2">
      <c r="A5991"/>
      <c r="B5991"/>
      <c r="C5991"/>
      <c r="D5991"/>
      <c r="E5991"/>
      <c r="F5991" s="29"/>
      <c r="G5991" s="29"/>
      <c r="H5991" s="35"/>
    </row>
    <row r="5992" spans="1:8" x14ac:dyDescent="0.2">
      <c r="A5992"/>
      <c r="B5992"/>
      <c r="C5992"/>
      <c r="D5992"/>
      <c r="E5992"/>
      <c r="F5992" s="29"/>
      <c r="G5992" s="29"/>
      <c r="H5992" s="35"/>
    </row>
    <row r="5993" spans="1:8" x14ac:dyDescent="0.2">
      <c r="A5993"/>
      <c r="B5993"/>
      <c r="C5993"/>
      <c r="D5993"/>
      <c r="E5993"/>
      <c r="F5993" s="29"/>
      <c r="G5993" s="29"/>
      <c r="H5993" s="35"/>
    </row>
    <row r="5994" spans="1:8" x14ac:dyDescent="0.2">
      <c r="A5994"/>
      <c r="B5994"/>
      <c r="C5994"/>
      <c r="D5994"/>
      <c r="E5994"/>
      <c r="F5994" s="29"/>
      <c r="G5994" s="29"/>
      <c r="H5994" s="35"/>
    </row>
    <row r="5995" spans="1:8" x14ac:dyDescent="0.2">
      <c r="A5995"/>
      <c r="B5995"/>
      <c r="C5995"/>
      <c r="D5995"/>
      <c r="E5995"/>
      <c r="F5995" s="29"/>
      <c r="G5995" s="29"/>
      <c r="H5995" s="35"/>
    </row>
    <row r="5996" spans="1:8" x14ac:dyDescent="0.2">
      <c r="A5996"/>
      <c r="B5996"/>
      <c r="C5996"/>
      <c r="D5996"/>
      <c r="E5996"/>
      <c r="F5996" s="29"/>
      <c r="G5996" s="29"/>
      <c r="H5996" s="35"/>
    </row>
    <row r="5997" spans="1:8" x14ac:dyDescent="0.2">
      <c r="A5997"/>
      <c r="B5997"/>
      <c r="C5997"/>
      <c r="D5997"/>
      <c r="E5997"/>
      <c r="F5997" s="29"/>
      <c r="G5997" s="29"/>
      <c r="H5997" s="35"/>
    </row>
    <row r="5998" spans="1:8" x14ac:dyDescent="0.2">
      <c r="A5998"/>
      <c r="B5998"/>
      <c r="C5998"/>
      <c r="D5998"/>
      <c r="E5998"/>
      <c r="F5998" s="29"/>
      <c r="G5998" s="29"/>
      <c r="H5998" s="35"/>
    </row>
    <row r="5999" spans="1:8" x14ac:dyDescent="0.2">
      <c r="A5999"/>
      <c r="B5999"/>
      <c r="C5999"/>
      <c r="D5999"/>
      <c r="E5999"/>
      <c r="F5999" s="29"/>
      <c r="G5999" s="29"/>
      <c r="H5999" s="35"/>
    </row>
    <row r="6000" spans="1:8" x14ac:dyDescent="0.2">
      <c r="A6000"/>
      <c r="B6000"/>
      <c r="C6000"/>
      <c r="D6000"/>
      <c r="E6000"/>
      <c r="F6000" s="29"/>
      <c r="G6000" s="29"/>
      <c r="H6000" s="35"/>
    </row>
    <row r="6001" spans="1:8" x14ac:dyDescent="0.2">
      <c r="A6001"/>
      <c r="B6001"/>
      <c r="C6001"/>
      <c r="D6001"/>
      <c r="E6001"/>
      <c r="F6001" s="29"/>
      <c r="G6001" s="29"/>
      <c r="H6001" s="35"/>
    </row>
    <row r="6002" spans="1:8" x14ac:dyDescent="0.2">
      <c r="A6002"/>
      <c r="B6002"/>
      <c r="C6002"/>
      <c r="D6002"/>
      <c r="E6002"/>
      <c r="F6002" s="29"/>
      <c r="G6002" s="29"/>
      <c r="H6002" s="35"/>
    </row>
    <row r="6003" spans="1:8" x14ac:dyDescent="0.2">
      <c r="A6003"/>
      <c r="B6003"/>
      <c r="C6003"/>
      <c r="D6003"/>
      <c r="E6003"/>
      <c r="F6003" s="29"/>
      <c r="G6003" s="29"/>
      <c r="H6003" s="35"/>
    </row>
    <row r="6004" spans="1:8" x14ac:dyDescent="0.2">
      <c r="A6004"/>
      <c r="B6004"/>
      <c r="C6004"/>
      <c r="D6004"/>
      <c r="E6004"/>
      <c r="F6004" s="29"/>
      <c r="G6004" s="29"/>
      <c r="H6004" s="35"/>
    </row>
    <row r="6005" spans="1:8" x14ac:dyDescent="0.2">
      <c r="A6005"/>
      <c r="B6005"/>
      <c r="C6005"/>
      <c r="D6005"/>
      <c r="E6005"/>
      <c r="F6005" s="29"/>
      <c r="G6005" s="29"/>
      <c r="H6005" s="35"/>
    </row>
    <row r="6006" spans="1:8" x14ac:dyDescent="0.2">
      <c r="A6006"/>
      <c r="B6006"/>
      <c r="C6006"/>
      <c r="D6006"/>
      <c r="E6006"/>
      <c r="F6006" s="29"/>
      <c r="G6006" s="29"/>
      <c r="H6006" s="35"/>
    </row>
    <row r="6007" spans="1:8" x14ac:dyDescent="0.2">
      <c r="A6007"/>
      <c r="B6007"/>
      <c r="C6007"/>
      <c r="D6007"/>
      <c r="E6007"/>
      <c r="F6007" s="29"/>
      <c r="G6007" s="29"/>
      <c r="H6007" s="35"/>
    </row>
    <row r="6008" spans="1:8" x14ac:dyDescent="0.2">
      <c r="A6008"/>
      <c r="B6008"/>
      <c r="C6008"/>
      <c r="D6008"/>
      <c r="E6008"/>
      <c r="F6008" s="29"/>
      <c r="G6008" s="29"/>
      <c r="H6008" s="35"/>
    </row>
    <row r="6009" spans="1:8" x14ac:dyDescent="0.2">
      <c r="A6009"/>
      <c r="B6009"/>
      <c r="C6009"/>
      <c r="D6009"/>
      <c r="E6009"/>
      <c r="F6009" s="29"/>
      <c r="G6009" s="29"/>
      <c r="H6009" s="35"/>
    </row>
    <row r="6010" spans="1:8" x14ac:dyDescent="0.2">
      <c r="A6010"/>
      <c r="B6010"/>
      <c r="C6010"/>
      <c r="D6010"/>
      <c r="E6010"/>
      <c r="F6010" s="29"/>
      <c r="G6010" s="29"/>
      <c r="H6010" s="35"/>
    </row>
    <row r="6011" spans="1:8" x14ac:dyDescent="0.2">
      <c r="A6011"/>
      <c r="B6011"/>
      <c r="C6011"/>
      <c r="D6011"/>
      <c r="E6011"/>
      <c r="F6011" s="29"/>
      <c r="G6011" s="29"/>
      <c r="H6011" s="35"/>
    </row>
    <row r="6012" spans="1:8" x14ac:dyDescent="0.2">
      <c r="A6012"/>
      <c r="B6012"/>
      <c r="C6012"/>
      <c r="D6012"/>
      <c r="E6012"/>
      <c r="F6012" s="29"/>
      <c r="G6012" s="29"/>
      <c r="H6012" s="35"/>
    </row>
    <row r="6013" spans="1:8" x14ac:dyDescent="0.2">
      <c r="A6013"/>
      <c r="B6013"/>
      <c r="C6013"/>
      <c r="D6013"/>
      <c r="E6013"/>
      <c r="F6013" s="29"/>
      <c r="G6013" s="29"/>
      <c r="H6013" s="35"/>
    </row>
    <row r="6014" spans="1:8" x14ac:dyDescent="0.2">
      <c r="A6014"/>
      <c r="B6014"/>
      <c r="C6014"/>
      <c r="D6014"/>
      <c r="E6014"/>
      <c r="F6014" s="29"/>
      <c r="G6014" s="29"/>
      <c r="H6014" s="35"/>
    </row>
    <row r="6015" spans="1:8" x14ac:dyDescent="0.2">
      <c r="A6015"/>
      <c r="B6015"/>
      <c r="C6015"/>
      <c r="D6015"/>
      <c r="E6015"/>
      <c r="F6015" s="29"/>
      <c r="G6015" s="29"/>
      <c r="H6015" s="35"/>
    </row>
    <row r="6016" spans="1:8" x14ac:dyDescent="0.2">
      <c r="A6016"/>
      <c r="B6016"/>
      <c r="C6016"/>
      <c r="D6016"/>
      <c r="E6016"/>
      <c r="F6016" s="29"/>
      <c r="G6016" s="29"/>
      <c r="H6016" s="35"/>
    </row>
    <row r="6017" spans="1:8" x14ac:dyDescent="0.2">
      <c r="A6017"/>
      <c r="B6017"/>
      <c r="C6017"/>
      <c r="D6017"/>
      <c r="E6017"/>
      <c r="F6017" s="29"/>
      <c r="G6017" s="29"/>
      <c r="H6017" s="35"/>
    </row>
    <row r="6018" spans="1:8" x14ac:dyDescent="0.2">
      <c r="A6018"/>
      <c r="B6018"/>
      <c r="C6018"/>
      <c r="D6018"/>
      <c r="E6018"/>
      <c r="F6018" s="29"/>
      <c r="G6018" s="29"/>
      <c r="H6018" s="35"/>
    </row>
    <row r="6019" spans="1:8" x14ac:dyDescent="0.2">
      <c r="A6019"/>
      <c r="B6019"/>
      <c r="C6019"/>
      <c r="D6019"/>
      <c r="E6019"/>
      <c r="F6019" s="29"/>
      <c r="G6019" s="29"/>
      <c r="H6019" s="35"/>
    </row>
    <row r="6020" spans="1:8" x14ac:dyDescent="0.2">
      <c r="A6020"/>
      <c r="B6020"/>
      <c r="C6020"/>
      <c r="D6020"/>
      <c r="E6020"/>
      <c r="F6020" s="29"/>
      <c r="G6020" s="29"/>
      <c r="H6020" s="35"/>
    </row>
    <row r="6021" spans="1:8" x14ac:dyDescent="0.2">
      <c r="A6021"/>
      <c r="B6021"/>
      <c r="C6021"/>
      <c r="D6021"/>
      <c r="E6021"/>
      <c r="F6021" s="29"/>
      <c r="G6021" s="29"/>
      <c r="H6021" s="35"/>
    </row>
    <row r="6022" spans="1:8" x14ac:dyDescent="0.2">
      <c r="A6022"/>
      <c r="B6022"/>
      <c r="C6022"/>
      <c r="D6022"/>
      <c r="E6022"/>
      <c r="F6022" s="29"/>
      <c r="G6022" s="29"/>
      <c r="H6022" s="35"/>
    </row>
    <row r="6023" spans="1:8" x14ac:dyDescent="0.2">
      <c r="A6023"/>
      <c r="B6023"/>
      <c r="C6023"/>
      <c r="D6023"/>
      <c r="E6023"/>
      <c r="F6023" s="29"/>
      <c r="G6023" s="29"/>
      <c r="H6023" s="35"/>
    </row>
    <row r="6024" spans="1:8" x14ac:dyDescent="0.2">
      <c r="A6024"/>
      <c r="B6024"/>
      <c r="C6024"/>
      <c r="D6024"/>
      <c r="E6024"/>
      <c r="F6024" s="29"/>
      <c r="G6024" s="29"/>
      <c r="H6024" s="35"/>
    </row>
    <row r="6025" spans="1:8" x14ac:dyDescent="0.2">
      <c r="A6025"/>
      <c r="B6025"/>
      <c r="C6025"/>
      <c r="D6025"/>
      <c r="E6025"/>
      <c r="F6025" s="29"/>
      <c r="G6025" s="29"/>
      <c r="H6025" s="35"/>
    </row>
    <row r="6026" spans="1:8" x14ac:dyDescent="0.2">
      <c r="A6026"/>
      <c r="B6026"/>
      <c r="C6026"/>
      <c r="D6026"/>
      <c r="E6026"/>
      <c r="F6026" s="29"/>
      <c r="G6026" s="29"/>
      <c r="H6026" s="35"/>
    </row>
    <row r="6027" spans="1:8" x14ac:dyDescent="0.2">
      <c r="A6027"/>
      <c r="B6027"/>
      <c r="C6027"/>
      <c r="D6027"/>
      <c r="E6027"/>
      <c r="F6027" s="29"/>
      <c r="G6027" s="29"/>
      <c r="H6027" s="35"/>
    </row>
    <row r="6028" spans="1:8" x14ac:dyDescent="0.2">
      <c r="A6028"/>
      <c r="B6028"/>
      <c r="C6028"/>
      <c r="D6028"/>
      <c r="E6028"/>
      <c r="F6028" s="29"/>
      <c r="G6028" s="29"/>
      <c r="H6028" s="35"/>
    </row>
    <row r="6029" spans="1:8" x14ac:dyDescent="0.2">
      <c r="A6029"/>
      <c r="B6029"/>
      <c r="C6029"/>
      <c r="D6029"/>
      <c r="E6029"/>
      <c r="F6029" s="29"/>
      <c r="G6029" s="29"/>
      <c r="H6029" s="35"/>
    </row>
    <row r="6030" spans="1:8" x14ac:dyDescent="0.2">
      <c r="A6030"/>
      <c r="B6030"/>
      <c r="C6030"/>
      <c r="D6030"/>
      <c r="E6030"/>
      <c r="F6030" s="29"/>
      <c r="G6030" s="29"/>
      <c r="H6030" s="35"/>
    </row>
    <row r="6031" spans="1:8" x14ac:dyDescent="0.2">
      <c r="A6031"/>
      <c r="B6031"/>
      <c r="C6031"/>
      <c r="D6031"/>
      <c r="E6031"/>
      <c r="F6031" s="29"/>
      <c r="G6031" s="29"/>
      <c r="H6031" s="35"/>
    </row>
    <row r="6032" spans="1:8" x14ac:dyDescent="0.2">
      <c r="A6032"/>
      <c r="B6032"/>
      <c r="C6032"/>
      <c r="D6032"/>
      <c r="E6032"/>
      <c r="F6032" s="29"/>
      <c r="G6032" s="29"/>
      <c r="H6032" s="35"/>
    </row>
    <row r="6033" spans="1:8" x14ac:dyDescent="0.2">
      <c r="A6033"/>
      <c r="B6033"/>
      <c r="C6033"/>
      <c r="D6033"/>
      <c r="E6033"/>
      <c r="F6033" s="29"/>
      <c r="G6033" s="29"/>
      <c r="H6033" s="35"/>
    </row>
    <row r="6034" spans="1:8" x14ac:dyDescent="0.2">
      <c r="A6034"/>
      <c r="B6034"/>
      <c r="C6034"/>
      <c r="D6034"/>
      <c r="E6034"/>
      <c r="F6034" s="29"/>
      <c r="G6034" s="29"/>
      <c r="H6034" s="35"/>
    </row>
    <row r="6035" spans="1:8" x14ac:dyDescent="0.2">
      <c r="A6035"/>
      <c r="B6035"/>
      <c r="C6035"/>
      <c r="D6035"/>
      <c r="E6035"/>
      <c r="F6035" s="29"/>
      <c r="G6035" s="29"/>
      <c r="H6035" s="35"/>
    </row>
    <row r="6036" spans="1:8" x14ac:dyDescent="0.2">
      <c r="A6036"/>
      <c r="B6036"/>
      <c r="C6036"/>
      <c r="D6036"/>
      <c r="E6036"/>
      <c r="F6036" s="29"/>
      <c r="G6036" s="29"/>
      <c r="H6036" s="35"/>
    </row>
    <row r="6037" spans="1:8" x14ac:dyDescent="0.2">
      <c r="A6037"/>
      <c r="B6037"/>
      <c r="C6037"/>
      <c r="D6037"/>
      <c r="E6037"/>
      <c r="F6037" s="29"/>
      <c r="G6037" s="29"/>
      <c r="H6037" s="35"/>
    </row>
    <row r="6038" spans="1:8" x14ac:dyDescent="0.2">
      <c r="A6038"/>
      <c r="B6038"/>
      <c r="C6038"/>
      <c r="D6038"/>
      <c r="E6038"/>
      <c r="F6038" s="29"/>
      <c r="G6038" s="29"/>
      <c r="H6038" s="35"/>
    </row>
    <row r="6039" spans="1:8" x14ac:dyDescent="0.2">
      <c r="A6039"/>
      <c r="B6039"/>
      <c r="C6039"/>
      <c r="D6039"/>
      <c r="E6039"/>
      <c r="F6039" s="29"/>
      <c r="G6039" s="29"/>
      <c r="H6039" s="35"/>
    </row>
    <row r="6040" spans="1:8" x14ac:dyDescent="0.2">
      <c r="A6040"/>
      <c r="B6040"/>
      <c r="C6040"/>
      <c r="D6040"/>
      <c r="E6040"/>
      <c r="F6040" s="29"/>
      <c r="G6040" s="29"/>
      <c r="H6040" s="35"/>
    </row>
    <row r="6041" spans="1:8" x14ac:dyDescent="0.2">
      <c r="A6041"/>
      <c r="B6041"/>
      <c r="C6041"/>
      <c r="D6041"/>
      <c r="E6041"/>
      <c r="F6041" s="29"/>
      <c r="G6041" s="29"/>
      <c r="H6041" s="35"/>
    </row>
    <row r="6042" spans="1:8" x14ac:dyDescent="0.2">
      <c r="A6042"/>
      <c r="B6042"/>
      <c r="C6042"/>
      <c r="D6042"/>
      <c r="E6042"/>
      <c r="F6042" s="29"/>
      <c r="G6042" s="29"/>
      <c r="H6042" s="35"/>
    </row>
    <row r="6043" spans="1:8" x14ac:dyDescent="0.2">
      <c r="A6043"/>
      <c r="B6043"/>
      <c r="C6043"/>
      <c r="D6043"/>
      <c r="E6043"/>
      <c r="F6043" s="29"/>
      <c r="G6043" s="29"/>
      <c r="H6043" s="35"/>
    </row>
    <row r="6044" spans="1:8" x14ac:dyDescent="0.2">
      <c r="A6044"/>
      <c r="B6044"/>
      <c r="C6044"/>
      <c r="D6044"/>
      <c r="E6044"/>
      <c r="F6044" s="29"/>
      <c r="G6044" s="29"/>
      <c r="H6044" s="35"/>
    </row>
    <row r="6045" spans="1:8" x14ac:dyDescent="0.2">
      <c r="A6045"/>
      <c r="B6045"/>
      <c r="C6045"/>
      <c r="D6045"/>
      <c r="E6045"/>
      <c r="F6045" s="29"/>
      <c r="G6045" s="29"/>
      <c r="H6045" s="35"/>
    </row>
    <row r="6046" spans="1:8" x14ac:dyDescent="0.2">
      <c r="A6046"/>
      <c r="B6046"/>
      <c r="C6046"/>
      <c r="D6046"/>
      <c r="E6046"/>
      <c r="F6046" s="29"/>
      <c r="G6046" s="29"/>
      <c r="H6046" s="35"/>
    </row>
    <row r="6047" spans="1:8" x14ac:dyDescent="0.2">
      <c r="A6047"/>
      <c r="B6047"/>
      <c r="C6047"/>
      <c r="D6047"/>
      <c r="E6047"/>
      <c r="F6047" s="29"/>
      <c r="G6047" s="29"/>
      <c r="H6047" s="35"/>
    </row>
    <row r="6048" spans="1:8" x14ac:dyDescent="0.2">
      <c r="A6048"/>
      <c r="B6048"/>
      <c r="C6048"/>
      <c r="D6048"/>
      <c r="E6048"/>
      <c r="F6048" s="29"/>
      <c r="G6048" s="29"/>
      <c r="H6048" s="35"/>
    </row>
    <row r="6049" spans="1:8" x14ac:dyDescent="0.2">
      <c r="A6049"/>
      <c r="B6049"/>
      <c r="C6049"/>
      <c r="D6049"/>
      <c r="E6049"/>
      <c r="F6049" s="29"/>
      <c r="G6049" s="29"/>
      <c r="H6049" s="35"/>
    </row>
    <row r="6050" spans="1:8" x14ac:dyDescent="0.2">
      <c r="A6050"/>
      <c r="B6050"/>
      <c r="C6050"/>
      <c r="D6050"/>
      <c r="E6050"/>
      <c r="F6050" s="29"/>
      <c r="G6050" s="29"/>
      <c r="H6050" s="35"/>
    </row>
    <row r="6051" spans="1:8" x14ac:dyDescent="0.2">
      <c r="A6051"/>
      <c r="B6051"/>
      <c r="C6051"/>
      <c r="D6051"/>
      <c r="E6051"/>
      <c r="F6051" s="29"/>
      <c r="G6051" s="29"/>
      <c r="H6051" s="35"/>
    </row>
    <row r="6052" spans="1:8" x14ac:dyDescent="0.2">
      <c r="A6052"/>
      <c r="B6052"/>
      <c r="C6052"/>
      <c r="D6052"/>
      <c r="E6052"/>
      <c r="F6052" s="29"/>
      <c r="G6052" s="29"/>
      <c r="H6052" s="35"/>
    </row>
    <row r="6053" spans="1:8" x14ac:dyDescent="0.2">
      <c r="A6053"/>
      <c r="B6053"/>
      <c r="C6053"/>
      <c r="D6053"/>
      <c r="E6053"/>
      <c r="F6053" s="29"/>
      <c r="G6053" s="29"/>
      <c r="H6053" s="35"/>
    </row>
    <row r="6054" spans="1:8" x14ac:dyDescent="0.2">
      <c r="A6054"/>
      <c r="B6054"/>
      <c r="C6054"/>
      <c r="D6054"/>
      <c r="E6054"/>
      <c r="F6054" s="29"/>
      <c r="G6054" s="29"/>
      <c r="H6054" s="35"/>
    </row>
    <row r="6055" spans="1:8" x14ac:dyDescent="0.2">
      <c r="A6055"/>
      <c r="B6055"/>
      <c r="C6055"/>
      <c r="D6055"/>
      <c r="E6055"/>
      <c r="F6055" s="29"/>
      <c r="G6055" s="29"/>
      <c r="H6055" s="35"/>
    </row>
    <row r="6056" spans="1:8" x14ac:dyDescent="0.2">
      <c r="A6056"/>
      <c r="B6056"/>
      <c r="C6056"/>
      <c r="D6056"/>
      <c r="E6056"/>
      <c r="F6056" s="29"/>
      <c r="G6056" s="29"/>
      <c r="H6056" s="35"/>
    </row>
    <row r="6057" spans="1:8" x14ac:dyDescent="0.2">
      <c r="A6057"/>
      <c r="B6057"/>
      <c r="C6057"/>
      <c r="D6057"/>
      <c r="E6057"/>
      <c r="F6057" s="29"/>
      <c r="G6057" s="29"/>
      <c r="H6057" s="35"/>
    </row>
    <row r="6058" spans="1:8" x14ac:dyDescent="0.2">
      <c r="A6058"/>
      <c r="B6058"/>
      <c r="C6058"/>
      <c r="D6058"/>
      <c r="E6058"/>
      <c r="F6058" s="29"/>
      <c r="G6058" s="29"/>
      <c r="H6058" s="35"/>
    </row>
    <row r="6059" spans="1:8" x14ac:dyDescent="0.2">
      <c r="A6059"/>
      <c r="B6059"/>
      <c r="C6059"/>
      <c r="D6059"/>
      <c r="E6059"/>
      <c r="F6059" s="29"/>
      <c r="G6059" s="29"/>
      <c r="H6059" s="35"/>
    </row>
    <row r="6060" spans="1:8" x14ac:dyDescent="0.2">
      <c r="A6060"/>
      <c r="B6060"/>
      <c r="C6060"/>
      <c r="D6060"/>
      <c r="E6060"/>
      <c r="F6060" s="29"/>
      <c r="G6060" s="29"/>
      <c r="H6060" s="35"/>
    </row>
    <row r="6061" spans="1:8" x14ac:dyDescent="0.2">
      <c r="A6061"/>
      <c r="B6061"/>
      <c r="C6061"/>
      <c r="D6061"/>
      <c r="E6061"/>
      <c r="F6061" s="29"/>
      <c r="G6061" s="29"/>
      <c r="H6061" s="35"/>
    </row>
    <row r="6062" spans="1:8" x14ac:dyDescent="0.2">
      <c r="A6062"/>
      <c r="B6062"/>
      <c r="C6062"/>
      <c r="D6062"/>
      <c r="E6062"/>
      <c r="F6062" s="29"/>
      <c r="G6062" s="29"/>
      <c r="H6062" s="35"/>
    </row>
    <row r="6063" spans="1:8" x14ac:dyDescent="0.2">
      <c r="A6063"/>
      <c r="B6063"/>
      <c r="C6063"/>
      <c r="D6063"/>
      <c r="E6063"/>
      <c r="F6063" s="29"/>
      <c r="G6063" s="29"/>
      <c r="H6063" s="35"/>
    </row>
    <row r="6064" spans="1:8" x14ac:dyDescent="0.2">
      <c r="A6064"/>
      <c r="B6064"/>
      <c r="C6064"/>
      <c r="D6064"/>
      <c r="E6064"/>
      <c r="F6064" s="29"/>
      <c r="G6064" s="29"/>
      <c r="H6064" s="35"/>
    </row>
    <row r="6065" spans="1:8" x14ac:dyDescent="0.2">
      <c r="A6065"/>
      <c r="B6065"/>
      <c r="C6065"/>
      <c r="D6065"/>
      <c r="E6065"/>
      <c r="F6065" s="29"/>
      <c r="G6065" s="29"/>
      <c r="H6065" s="35"/>
    </row>
    <row r="6066" spans="1:8" x14ac:dyDescent="0.2">
      <c r="A6066"/>
      <c r="B6066"/>
      <c r="C6066"/>
      <c r="D6066"/>
      <c r="E6066"/>
      <c r="F6066" s="29"/>
      <c r="G6066" s="29"/>
      <c r="H6066" s="35"/>
    </row>
    <row r="6067" spans="1:8" x14ac:dyDescent="0.2">
      <c r="A6067"/>
      <c r="B6067"/>
      <c r="C6067"/>
      <c r="D6067"/>
      <c r="E6067"/>
      <c r="F6067" s="29"/>
      <c r="G6067" s="29"/>
      <c r="H6067" s="35"/>
    </row>
    <row r="6068" spans="1:8" x14ac:dyDescent="0.2">
      <c r="A6068"/>
      <c r="B6068"/>
      <c r="C6068"/>
      <c r="D6068"/>
      <c r="E6068"/>
      <c r="F6068" s="29"/>
      <c r="G6068" s="29"/>
      <c r="H6068" s="35"/>
    </row>
    <row r="6069" spans="1:8" x14ac:dyDescent="0.2">
      <c r="A6069"/>
      <c r="B6069"/>
      <c r="C6069"/>
      <c r="D6069"/>
      <c r="E6069"/>
      <c r="F6069" s="29"/>
      <c r="G6069" s="29"/>
      <c r="H6069" s="35"/>
    </row>
    <row r="6070" spans="1:8" x14ac:dyDescent="0.2">
      <c r="A6070"/>
      <c r="B6070"/>
      <c r="C6070"/>
      <c r="D6070"/>
      <c r="E6070"/>
      <c r="F6070" s="29"/>
      <c r="G6070" s="29"/>
      <c r="H6070" s="35"/>
    </row>
    <row r="6071" spans="1:8" x14ac:dyDescent="0.2">
      <c r="A6071"/>
      <c r="B6071"/>
      <c r="C6071"/>
      <c r="D6071"/>
      <c r="E6071"/>
      <c r="F6071" s="29"/>
      <c r="G6071" s="29"/>
      <c r="H6071" s="35"/>
    </row>
    <row r="6072" spans="1:8" x14ac:dyDescent="0.2">
      <c r="A6072"/>
      <c r="B6072"/>
      <c r="C6072"/>
      <c r="D6072"/>
      <c r="E6072"/>
      <c r="F6072" s="29"/>
      <c r="G6072" s="29"/>
      <c r="H6072" s="35"/>
    </row>
    <row r="6073" spans="1:8" x14ac:dyDescent="0.2">
      <c r="A6073"/>
      <c r="B6073"/>
      <c r="C6073"/>
      <c r="D6073"/>
      <c r="E6073"/>
      <c r="F6073" s="29"/>
      <c r="G6073" s="29"/>
      <c r="H6073" s="35"/>
    </row>
    <row r="6074" spans="1:8" x14ac:dyDescent="0.2">
      <c r="A6074"/>
      <c r="B6074"/>
      <c r="C6074"/>
      <c r="D6074"/>
      <c r="E6074"/>
      <c r="F6074" s="29"/>
      <c r="G6074" s="29"/>
      <c r="H6074" s="35"/>
    </row>
    <row r="6075" spans="1:8" x14ac:dyDescent="0.2">
      <c r="A6075"/>
      <c r="B6075"/>
      <c r="C6075"/>
      <c r="D6075"/>
      <c r="E6075"/>
      <c r="F6075" s="29"/>
      <c r="G6075" s="29"/>
      <c r="H6075" s="35"/>
    </row>
    <row r="6076" spans="1:8" x14ac:dyDescent="0.2">
      <c r="A6076"/>
      <c r="B6076"/>
      <c r="C6076"/>
      <c r="D6076"/>
      <c r="E6076"/>
      <c r="F6076" s="29"/>
      <c r="G6076" s="29"/>
      <c r="H6076" s="35"/>
    </row>
    <row r="6077" spans="1:8" x14ac:dyDescent="0.2">
      <c r="A6077"/>
      <c r="B6077"/>
      <c r="C6077"/>
      <c r="D6077"/>
      <c r="E6077"/>
      <c r="F6077" s="29"/>
      <c r="G6077" s="29"/>
      <c r="H6077" s="35"/>
    </row>
    <row r="6078" spans="1:8" x14ac:dyDescent="0.2">
      <c r="A6078"/>
      <c r="B6078"/>
      <c r="C6078"/>
      <c r="D6078"/>
      <c r="E6078"/>
      <c r="F6078" s="29"/>
      <c r="G6078" s="29"/>
      <c r="H6078" s="35"/>
    </row>
    <row r="6079" spans="1:8" x14ac:dyDescent="0.2">
      <c r="A6079"/>
      <c r="B6079"/>
      <c r="C6079"/>
      <c r="D6079"/>
      <c r="E6079"/>
      <c r="F6079" s="29"/>
      <c r="G6079" s="29"/>
      <c r="H6079" s="35"/>
    </row>
    <row r="6080" spans="1:8" x14ac:dyDescent="0.2">
      <c r="A6080"/>
      <c r="B6080"/>
      <c r="C6080"/>
      <c r="D6080"/>
      <c r="E6080"/>
      <c r="F6080" s="29"/>
      <c r="G6080" s="29"/>
      <c r="H6080" s="35"/>
    </row>
    <row r="6081" spans="1:8" x14ac:dyDescent="0.2">
      <c r="A6081"/>
      <c r="B6081"/>
      <c r="C6081"/>
      <c r="D6081"/>
      <c r="E6081"/>
      <c r="F6081" s="29"/>
      <c r="G6081" s="29"/>
      <c r="H6081" s="35"/>
    </row>
    <row r="6082" spans="1:8" x14ac:dyDescent="0.2">
      <c r="A6082"/>
      <c r="B6082"/>
      <c r="C6082"/>
      <c r="D6082"/>
      <c r="E6082"/>
      <c r="F6082" s="29"/>
      <c r="G6082" s="29"/>
      <c r="H6082" s="35"/>
    </row>
    <row r="6083" spans="1:8" x14ac:dyDescent="0.2">
      <c r="A6083"/>
      <c r="B6083"/>
      <c r="C6083"/>
      <c r="D6083"/>
      <c r="E6083"/>
      <c r="F6083" s="29"/>
      <c r="G6083" s="29"/>
      <c r="H6083" s="35"/>
    </row>
    <row r="6084" spans="1:8" x14ac:dyDescent="0.2">
      <c r="A6084"/>
      <c r="B6084"/>
      <c r="C6084"/>
      <c r="D6084"/>
      <c r="E6084"/>
      <c r="F6084" s="29"/>
      <c r="G6084" s="29"/>
      <c r="H6084" s="35"/>
    </row>
    <row r="6085" spans="1:8" x14ac:dyDescent="0.2">
      <c r="A6085"/>
      <c r="B6085"/>
      <c r="C6085"/>
      <c r="D6085"/>
      <c r="E6085"/>
      <c r="F6085" s="29"/>
      <c r="G6085" s="29"/>
      <c r="H6085" s="35"/>
    </row>
    <row r="6086" spans="1:8" x14ac:dyDescent="0.2">
      <c r="A6086"/>
      <c r="B6086"/>
      <c r="C6086"/>
      <c r="D6086"/>
      <c r="E6086"/>
      <c r="F6086" s="29"/>
      <c r="G6086" s="29"/>
      <c r="H6086" s="35"/>
    </row>
    <row r="6087" spans="1:8" x14ac:dyDescent="0.2">
      <c r="A6087"/>
      <c r="B6087"/>
      <c r="C6087"/>
      <c r="D6087"/>
      <c r="E6087"/>
      <c r="F6087" s="29"/>
      <c r="G6087" s="29"/>
      <c r="H6087" s="35"/>
    </row>
    <row r="6088" spans="1:8" x14ac:dyDescent="0.2">
      <c r="A6088"/>
      <c r="B6088"/>
      <c r="C6088"/>
      <c r="D6088"/>
      <c r="E6088"/>
      <c r="F6088" s="29"/>
      <c r="G6088" s="29"/>
      <c r="H6088" s="35"/>
    </row>
    <row r="6089" spans="1:8" x14ac:dyDescent="0.2">
      <c r="A6089"/>
      <c r="B6089"/>
      <c r="C6089"/>
      <c r="D6089"/>
      <c r="E6089"/>
      <c r="F6089" s="29"/>
      <c r="G6089" s="29"/>
      <c r="H6089" s="35"/>
    </row>
    <row r="6090" spans="1:8" x14ac:dyDescent="0.2">
      <c r="A6090"/>
      <c r="B6090"/>
      <c r="C6090"/>
      <c r="D6090"/>
      <c r="E6090"/>
      <c r="F6090" s="29"/>
      <c r="G6090" s="29"/>
      <c r="H6090" s="35"/>
    </row>
    <row r="6091" spans="1:8" x14ac:dyDescent="0.2">
      <c r="A6091"/>
      <c r="B6091"/>
      <c r="C6091"/>
      <c r="D6091"/>
      <c r="E6091"/>
      <c r="F6091" s="29"/>
      <c r="G6091" s="29"/>
      <c r="H6091" s="35"/>
    </row>
    <row r="6092" spans="1:8" x14ac:dyDescent="0.2">
      <c r="A6092"/>
      <c r="B6092"/>
      <c r="C6092"/>
      <c r="D6092"/>
      <c r="E6092"/>
      <c r="F6092" s="29"/>
      <c r="G6092" s="29"/>
      <c r="H6092" s="35"/>
    </row>
    <row r="6093" spans="1:8" x14ac:dyDescent="0.2">
      <c r="A6093"/>
      <c r="B6093"/>
      <c r="C6093"/>
      <c r="D6093"/>
      <c r="E6093"/>
      <c r="F6093" s="29"/>
      <c r="G6093" s="29"/>
      <c r="H6093" s="35"/>
    </row>
    <row r="6094" spans="1:8" x14ac:dyDescent="0.2">
      <c r="A6094"/>
      <c r="B6094"/>
      <c r="C6094"/>
      <c r="D6094"/>
      <c r="E6094"/>
      <c r="F6094" s="29"/>
      <c r="G6094" s="29"/>
      <c r="H6094" s="35"/>
    </row>
    <row r="6095" spans="1:8" x14ac:dyDescent="0.2">
      <c r="A6095"/>
      <c r="B6095"/>
      <c r="C6095"/>
      <c r="D6095"/>
      <c r="E6095"/>
      <c r="F6095" s="29"/>
      <c r="G6095" s="29"/>
      <c r="H6095" s="35"/>
    </row>
    <row r="6096" spans="1:8" x14ac:dyDescent="0.2">
      <c r="A6096"/>
      <c r="B6096"/>
      <c r="C6096"/>
      <c r="D6096"/>
      <c r="E6096"/>
      <c r="F6096" s="29"/>
      <c r="G6096" s="29"/>
      <c r="H6096" s="35"/>
    </row>
    <row r="6097" spans="1:8" x14ac:dyDescent="0.2">
      <c r="A6097"/>
      <c r="B6097"/>
      <c r="C6097"/>
      <c r="D6097"/>
      <c r="E6097"/>
      <c r="F6097" s="29"/>
      <c r="G6097" s="29"/>
      <c r="H6097" s="35"/>
    </row>
    <row r="6098" spans="1:8" x14ac:dyDescent="0.2">
      <c r="A6098"/>
      <c r="B6098"/>
      <c r="C6098"/>
      <c r="D6098"/>
      <c r="E6098"/>
      <c r="F6098" s="29"/>
      <c r="G6098" s="29"/>
      <c r="H6098" s="35"/>
    </row>
    <row r="6099" spans="1:8" x14ac:dyDescent="0.2">
      <c r="A6099"/>
      <c r="B6099"/>
      <c r="C6099"/>
      <c r="D6099"/>
      <c r="E6099"/>
      <c r="F6099" s="29"/>
      <c r="G6099" s="29"/>
      <c r="H6099" s="35"/>
    </row>
    <row r="6100" spans="1:8" x14ac:dyDescent="0.2">
      <c r="A6100"/>
      <c r="B6100"/>
      <c r="C6100"/>
      <c r="D6100"/>
      <c r="E6100"/>
      <c r="F6100" s="29"/>
      <c r="G6100" s="29"/>
      <c r="H6100" s="35"/>
    </row>
    <row r="6101" spans="1:8" x14ac:dyDescent="0.2">
      <c r="A6101"/>
      <c r="B6101"/>
      <c r="C6101"/>
      <c r="D6101"/>
      <c r="E6101"/>
      <c r="F6101" s="29"/>
      <c r="G6101" s="29"/>
      <c r="H6101" s="35"/>
    </row>
    <row r="6102" spans="1:8" x14ac:dyDescent="0.2">
      <c r="A6102"/>
      <c r="B6102"/>
      <c r="C6102"/>
      <c r="D6102"/>
      <c r="E6102"/>
      <c r="F6102" s="29"/>
      <c r="G6102" s="29"/>
      <c r="H6102" s="35"/>
    </row>
    <row r="6103" spans="1:8" x14ac:dyDescent="0.2">
      <c r="A6103"/>
      <c r="B6103"/>
      <c r="C6103"/>
      <c r="D6103"/>
      <c r="E6103"/>
      <c r="F6103" s="29"/>
      <c r="G6103" s="29"/>
      <c r="H6103" s="35"/>
    </row>
    <row r="6104" spans="1:8" x14ac:dyDescent="0.2">
      <c r="A6104"/>
      <c r="B6104"/>
      <c r="C6104"/>
      <c r="D6104"/>
      <c r="E6104"/>
      <c r="F6104" s="29"/>
      <c r="G6104" s="29"/>
      <c r="H6104" s="35"/>
    </row>
    <row r="6105" spans="1:8" x14ac:dyDescent="0.2">
      <c r="A6105"/>
      <c r="B6105"/>
      <c r="C6105"/>
      <c r="D6105"/>
      <c r="E6105"/>
      <c r="F6105" s="29"/>
      <c r="G6105" s="29"/>
      <c r="H6105" s="35"/>
    </row>
    <row r="6106" spans="1:8" x14ac:dyDescent="0.2">
      <c r="A6106"/>
      <c r="B6106"/>
      <c r="C6106"/>
      <c r="D6106"/>
      <c r="E6106"/>
      <c r="F6106" s="29"/>
      <c r="G6106" s="29"/>
      <c r="H6106" s="35"/>
    </row>
    <row r="6107" spans="1:8" x14ac:dyDescent="0.2">
      <c r="A6107"/>
      <c r="B6107"/>
      <c r="C6107"/>
      <c r="D6107"/>
      <c r="E6107"/>
      <c r="F6107" s="29"/>
      <c r="G6107" s="29"/>
      <c r="H6107" s="35"/>
    </row>
    <row r="6108" spans="1:8" x14ac:dyDescent="0.2">
      <c r="A6108"/>
      <c r="B6108"/>
      <c r="C6108"/>
      <c r="D6108"/>
      <c r="E6108"/>
      <c r="F6108" s="29"/>
      <c r="G6108" s="29"/>
      <c r="H6108" s="35"/>
    </row>
    <row r="6109" spans="1:8" x14ac:dyDescent="0.2">
      <c r="A6109"/>
      <c r="B6109"/>
      <c r="C6109"/>
      <c r="D6109"/>
      <c r="E6109"/>
      <c r="F6109" s="29"/>
      <c r="G6109" s="29"/>
      <c r="H6109" s="35"/>
    </row>
    <row r="6110" spans="1:8" x14ac:dyDescent="0.2">
      <c r="A6110"/>
      <c r="B6110"/>
      <c r="C6110"/>
      <c r="D6110"/>
      <c r="E6110"/>
      <c r="F6110" s="29"/>
      <c r="G6110" s="29"/>
      <c r="H6110" s="35"/>
    </row>
    <row r="6111" spans="1:8" x14ac:dyDescent="0.2">
      <c r="A6111"/>
      <c r="B6111"/>
      <c r="C6111"/>
      <c r="D6111"/>
      <c r="E6111"/>
      <c r="F6111" s="29"/>
      <c r="G6111" s="29"/>
      <c r="H6111" s="35"/>
    </row>
    <row r="6112" spans="1:8" x14ac:dyDescent="0.2">
      <c r="A6112"/>
      <c r="B6112"/>
      <c r="C6112"/>
      <c r="D6112"/>
      <c r="E6112"/>
      <c r="F6112" s="29"/>
      <c r="G6112" s="29"/>
      <c r="H6112" s="35"/>
    </row>
    <row r="6113" spans="1:8" x14ac:dyDescent="0.2">
      <c r="A6113"/>
      <c r="B6113"/>
      <c r="C6113"/>
      <c r="D6113"/>
      <c r="E6113"/>
      <c r="F6113" s="29"/>
      <c r="G6113" s="29"/>
      <c r="H6113" s="35"/>
    </row>
    <row r="6114" spans="1:8" x14ac:dyDescent="0.2">
      <c r="A6114"/>
      <c r="B6114"/>
      <c r="C6114"/>
      <c r="D6114"/>
      <c r="E6114"/>
      <c r="F6114" s="29"/>
      <c r="G6114" s="29"/>
      <c r="H6114" s="35"/>
    </row>
    <row r="6115" spans="1:8" x14ac:dyDescent="0.2">
      <c r="A6115"/>
      <c r="B6115"/>
      <c r="C6115"/>
      <c r="D6115"/>
      <c r="E6115"/>
      <c r="F6115" s="29"/>
      <c r="G6115" s="29"/>
      <c r="H6115" s="35"/>
    </row>
    <row r="6116" spans="1:8" x14ac:dyDescent="0.2">
      <c r="A6116"/>
      <c r="B6116"/>
      <c r="C6116"/>
      <c r="D6116"/>
      <c r="E6116"/>
      <c r="F6116" s="29"/>
      <c r="G6116" s="29"/>
      <c r="H6116" s="35"/>
    </row>
    <row r="6117" spans="1:8" x14ac:dyDescent="0.2">
      <c r="A6117"/>
      <c r="B6117"/>
      <c r="C6117"/>
      <c r="D6117"/>
      <c r="E6117"/>
      <c r="F6117" s="29"/>
      <c r="G6117" s="29"/>
      <c r="H6117" s="35"/>
    </row>
    <row r="6118" spans="1:8" x14ac:dyDescent="0.2">
      <c r="A6118"/>
      <c r="B6118"/>
      <c r="C6118"/>
      <c r="D6118"/>
      <c r="E6118"/>
      <c r="F6118" s="29"/>
      <c r="G6118" s="29"/>
      <c r="H6118" s="35"/>
    </row>
    <row r="6119" spans="1:8" x14ac:dyDescent="0.2">
      <c r="A6119"/>
      <c r="B6119"/>
      <c r="C6119"/>
      <c r="D6119"/>
      <c r="E6119"/>
      <c r="F6119" s="29"/>
      <c r="G6119" s="29"/>
      <c r="H6119" s="35"/>
    </row>
    <row r="6120" spans="1:8" x14ac:dyDescent="0.2">
      <c r="A6120"/>
      <c r="B6120"/>
      <c r="C6120"/>
      <c r="D6120"/>
      <c r="E6120"/>
      <c r="F6120" s="29"/>
      <c r="G6120" s="29"/>
      <c r="H6120" s="35"/>
    </row>
    <row r="6121" spans="1:8" x14ac:dyDescent="0.2">
      <c r="A6121"/>
      <c r="B6121"/>
      <c r="C6121"/>
      <c r="D6121"/>
      <c r="E6121"/>
      <c r="F6121" s="29"/>
      <c r="G6121" s="29"/>
      <c r="H6121" s="35"/>
    </row>
    <row r="6122" spans="1:8" x14ac:dyDescent="0.2">
      <c r="A6122"/>
      <c r="B6122"/>
      <c r="C6122"/>
      <c r="D6122"/>
      <c r="E6122"/>
      <c r="F6122" s="29"/>
      <c r="G6122" s="29"/>
      <c r="H6122" s="35"/>
    </row>
    <row r="6123" spans="1:8" x14ac:dyDescent="0.2">
      <c r="A6123"/>
      <c r="B6123"/>
      <c r="C6123"/>
      <c r="D6123"/>
      <c r="E6123"/>
      <c r="F6123" s="29"/>
      <c r="G6123" s="29"/>
      <c r="H6123" s="35"/>
    </row>
    <row r="6124" spans="1:8" x14ac:dyDescent="0.2">
      <c r="A6124"/>
      <c r="B6124"/>
      <c r="C6124"/>
      <c r="D6124"/>
      <c r="E6124"/>
      <c r="F6124" s="29"/>
      <c r="G6124" s="29"/>
      <c r="H6124" s="35"/>
    </row>
    <row r="6125" spans="1:8" x14ac:dyDescent="0.2">
      <c r="A6125"/>
      <c r="B6125"/>
      <c r="C6125"/>
      <c r="D6125"/>
      <c r="E6125"/>
      <c r="F6125" s="29"/>
      <c r="G6125" s="29"/>
      <c r="H6125" s="35"/>
    </row>
    <row r="6126" spans="1:8" x14ac:dyDescent="0.2">
      <c r="A6126"/>
      <c r="B6126"/>
      <c r="C6126"/>
      <c r="D6126"/>
      <c r="E6126"/>
      <c r="F6126" s="29"/>
      <c r="G6126" s="29"/>
      <c r="H6126" s="35"/>
    </row>
    <row r="6127" spans="1:8" x14ac:dyDescent="0.2">
      <c r="A6127"/>
      <c r="B6127"/>
      <c r="C6127"/>
      <c r="D6127"/>
      <c r="E6127"/>
      <c r="F6127" s="29"/>
      <c r="G6127" s="29"/>
      <c r="H6127" s="35"/>
    </row>
    <row r="6128" spans="1:8" x14ac:dyDescent="0.2">
      <c r="A6128"/>
      <c r="B6128"/>
      <c r="C6128"/>
      <c r="D6128"/>
      <c r="E6128"/>
      <c r="F6128" s="29"/>
      <c r="G6128" s="29"/>
      <c r="H6128" s="35"/>
    </row>
    <row r="6129" spans="1:8" x14ac:dyDescent="0.2">
      <c r="A6129"/>
      <c r="B6129"/>
      <c r="C6129"/>
      <c r="D6129"/>
      <c r="E6129"/>
      <c r="F6129" s="29"/>
      <c r="G6129" s="29"/>
      <c r="H6129" s="35"/>
    </row>
    <row r="6130" spans="1:8" x14ac:dyDescent="0.2">
      <c r="A6130"/>
      <c r="B6130"/>
      <c r="C6130"/>
      <c r="D6130"/>
      <c r="E6130"/>
      <c r="F6130" s="29"/>
      <c r="G6130" s="29"/>
      <c r="H6130" s="35"/>
    </row>
    <row r="6131" spans="1:8" x14ac:dyDescent="0.2">
      <c r="A6131"/>
      <c r="B6131"/>
      <c r="C6131"/>
      <c r="D6131"/>
      <c r="E6131"/>
      <c r="F6131" s="29"/>
      <c r="G6131" s="29"/>
      <c r="H6131" s="35"/>
    </row>
    <row r="6132" spans="1:8" x14ac:dyDescent="0.2">
      <c r="A6132"/>
      <c r="B6132"/>
      <c r="C6132"/>
      <c r="D6132"/>
      <c r="E6132"/>
      <c r="F6132" s="29"/>
      <c r="G6132" s="29"/>
      <c r="H6132" s="35"/>
    </row>
    <row r="6133" spans="1:8" x14ac:dyDescent="0.2">
      <c r="A6133"/>
      <c r="B6133"/>
      <c r="C6133"/>
      <c r="D6133"/>
      <c r="E6133"/>
      <c r="F6133" s="29"/>
      <c r="G6133" s="29"/>
      <c r="H6133" s="35"/>
    </row>
    <row r="6134" spans="1:8" x14ac:dyDescent="0.2">
      <c r="A6134"/>
      <c r="B6134"/>
      <c r="C6134"/>
      <c r="D6134"/>
      <c r="E6134"/>
      <c r="F6134" s="29"/>
      <c r="G6134" s="29"/>
      <c r="H6134" s="35"/>
    </row>
    <row r="6135" spans="1:8" x14ac:dyDescent="0.2">
      <c r="A6135"/>
      <c r="B6135"/>
      <c r="C6135"/>
      <c r="D6135"/>
      <c r="E6135"/>
      <c r="F6135" s="29"/>
      <c r="G6135" s="29"/>
      <c r="H6135" s="35"/>
    </row>
    <row r="6136" spans="1:8" x14ac:dyDescent="0.2">
      <c r="A6136"/>
      <c r="B6136"/>
      <c r="C6136"/>
      <c r="D6136"/>
      <c r="E6136"/>
      <c r="F6136" s="29"/>
      <c r="G6136" s="29"/>
      <c r="H6136" s="35"/>
    </row>
    <row r="6137" spans="1:8" x14ac:dyDescent="0.2">
      <c r="A6137"/>
      <c r="B6137"/>
      <c r="C6137"/>
      <c r="D6137"/>
      <c r="E6137"/>
      <c r="F6137" s="29"/>
      <c r="G6137" s="29"/>
      <c r="H6137" s="35"/>
    </row>
    <row r="6138" spans="1:8" x14ac:dyDescent="0.2">
      <c r="A6138"/>
      <c r="B6138"/>
      <c r="C6138"/>
      <c r="D6138"/>
      <c r="E6138"/>
      <c r="F6138" s="29"/>
      <c r="G6138" s="29"/>
      <c r="H6138" s="35"/>
    </row>
    <row r="6139" spans="1:8" x14ac:dyDescent="0.2">
      <c r="A6139"/>
      <c r="B6139"/>
      <c r="C6139"/>
      <c r="D6139"/>
      <c r="E6139"/>
      <c r="F6139" s="29"/>
      <c r="G6139" s="29"/>
      <c r="H6139" s="35"/>
    </row>
    <row r="6140" spans="1:8" x14ac:dyDescent="0.2">
      <c r="A6140"/>
      <c r="B6140"/>
      <c r="C6140"/>
      <c r="D6140"/>
      <c r="E6140"/>
      <c r="F6140" s="29"/>
      <c r="G6140" s="29"/>
      <c r="H6140" s="35"/>
    </row>
    <row r="6141" spans="1:8" x14ac:dyDescent="0.2">
      <c r="A6141"/>
      <c r="B6141"/>
      <c r="C6141"/>
      <c r="D6141"/>
      <c r="E6141"/>
      <c r="F6141" s="29"/>
      <c r="G6141" s="29"/>
      <c r="H6141" s="35"/>
    </row>
    <row r="6142" spans="1:8" x14ac:dyDescent="0.2">
      <c r="A6142"/>
      <c r="B6142"/>
      <c r="C6142"/>
      <c r="D6142"/>
      <c r="E6142"/>
      <c r="F6142" s="29"/>
      <c r="G6142" s="29"/>
      <c r="H6142" s="35"/>
    </row>
    <row r="6143" spans="1:8" x14ac:dyDescent="0.2">
      <c r="A6143"/>
      <c r="B6143"/>
      <c r="C6143"/>
      <c r="D6143"/>
      <c r="E6143"/>
      <c r="F6143" s="29"/>
      <c r="G6143" s="29"/>
      <c r="H6143" s="35"/>
    </row>
    <row r="6144" spans="1:8" x14ac:dyDescent="0.2">
      <c r="A6144"/>
      <c r="B6144"/>
      <c r="C6144"/>
      <c r="D6144"/>
      <c r="E6144"/>
      <c r="F6144" s="29"/>
      <c r="G6144" s="29"/>
      <c r="H6144" s="35"/>
    </row>
    <row r="6145" spans="1:8" x14ac:dyDescent="0.2">
      <c r="A6145"/>
      <c r="B6145"/>
      <c r="C6145"/>
      <c r="D6145"/>
      <c r="E6145"/>
      <c r="F6145" s="29"/>
      <c r="G6145" s="29"/>
      <c r="H6145" s="35"/>
    </row>
    <row r="6146" spans="1:8" x14ac:dyDescent="0.2">
      <c r="A6146"/>
      <c r="B6146"/>
      <c r="C6146"/>
      <c r="D6146"/>
      <c r="E6146"/>
      <c r="F6146" s="29"/>
      <c r="G6146" s="29"/>
      <c r="H6146" s="35"/>
    </row>
    <row r="6147" spans="1:8" x14ac:dyDescent="0.2">
      <c r="A6147"/>
      <c r="B6147"/>
      <c r="C6147"/>
      <c r="D6147"/>
      <c r="E6147"/>
      <c r="F6147" s="29"/>
      <c r="G6147" s="29"/>
      <c r="H6147" s="35"/>
    </row>
    <row r="6148" spans="1:8" x14ac:dyDescent="0.2">
      <c r="A6148"/>
      <c r="B6148"/>
      <c r="C6148"/>
      <c r="D6148"/>
      <c r="E6148"/>
      <c r="F6148" s="29"/>
      <c r="G6148" s="29"/>
      <c r="H6148" s="35"/>
    </row>
    <row r="6149" spans="1:8" x14ac:dyDescent="0.2">
      <c r="A6149"/>
      <c r="B6149"/>
      <c r="C6149"/>
      <c r="D6149"/>
      <c r="E6149"/>
      <c r="F6149" s="29"/>
      <c r="G6149" s="29"/>
      <c r="H6149" s="35"/>
    </row>
    <row r="6150" spans="1:8" x14ac:dyDescent="0.2">
      <c r="A6150"/>
      <c r="B6150"/>
      <c r="C6150"/>
      <c r="D6150"/>
      <c r="E6150"/>
      <c r="F6150" s="29"/>
      <c r="G6150" s="29"/>
      <c r="H6150" s="35"/>
    </row>
    <row r="6151" spans="1:8" x14ac:dyDescent="0.2">
      <c r="A6151"/>
      <c r="B6151"/>
      <c r="C6151"/>
      <c r="D6151"/>
      <c r="E6151"/>
      <c r="F6151" s="29"/>
      <c r="G6151" s="29"/>
      <c r="H6151" s="35"/>
    </row>
    <row r="6152" spans="1:8" x14ac:dyDescent="0.2">
      <c r="A6152"/>
      <c r="B6152"/>
      <c r="C6152"/>
      <c r="D6152"/>
      <c r="E6152"/>
      <c r="F6152" s="29"/>
      <c r="G6152" s="29"/>
      <c r="H6152" s="35"/>
    </row>
    <row r="6153" spans="1:8" x14ac:dyDescent="0.2">
      <c r="A6153"/>
      <c r="B6153"/>
      <c r="C6153"/>
      <c r="D6153"/>
      <c r="E6153"/>
      <c r="F6153" s="29"/>
      <c r="G6153" s="29"/>
      <c r="H6153" s="35"/>
    </row>
    <row r="6154" spans="1:8" x14ac:dyDescent="0.2">
      <c r="A6154"/>
      <c r="B6154"/>
      <c r="C6154"/>
      <c r="D6154"/>
      <c r="E6154"/>
      <c r="F6154" s="29"/>
      <c r="G6154" s="29"/>
      <c r="H6154" s="35"/>
    </row>
    <row r="6155" spans="1:8" x14ac:dyDescent="0.2">
      <c r="A6155"/>
      <c r="B6155"/>
      <c r="C6155"/>
      <c r="D6155"/>
      <c r="E6155"/>
      <c r="F6155" s="29"/>
      <c r="G6155" s="29"/>
      <c r="H6155" s="35"/>
    </row>
    <row r="6156" spans="1:8" x14ac:dyDescent="0.2">
      <c r="A6156"/>
      <c r="B6156"/>
      <c r="C6156"/>
      <c r="D6156"/>
      <c r="E6156"/>
      <c r="F6156" s="29"/>
      <c r="G6156" s="29"/>
      <c r="H6156" s="35"/>
    </row>
    <row r="6157" spans="1:8" x14ac:dyDescent="0.2">
      <c r="A6157"/>
      <c r="B6157"/>
      <c r="C6157"/>
      <c r="D6157"/>
      <c r="E6157"/>
      <c r="F6157" s="29"/>
      <c r="G6157" s="29"/>
      <c r="H6157" s="35"/>
    </row>
    <row r="6158" spans="1:8" x14ac:dyDescent="0.2">
      <c r="A6158"/>
      <c r="B6158"/>
      <c r="C6158"/>
      <c r="D6158"/>
      <c r="E6158"/>
      <c r="F6158" s="29"/>
      <c r="G6158" s="29"/>
      <c r="H6158" s="35"/>
    </row>
    <row r="6159" spans="1:8" x14ac:dyDescent="0.2">
      <c r="A6159"/>
      <c r="B6159"/>
      <c r="C6159"/>
      <c r="D6159"/>
      <c r="E6159"/>
      <c r="F6159" s="29"/>
      <c r="G6159" s="29"/>
      <c r="H6159" s="35"/>
    </row>
    <row r="6160" spans="1:8" x14ac:dyDescent="0.2">
      <c r="A6160"/>
      <c r="B6160"/>
      <c r="C6160"/>
      <c r="D6160"/>
      <c r="E6160"/>
      <c r="F6160" s="29"/>
      <c r="G6160" s="29"/>
      <c r="H6160" s="35"/>
    </row>
    <row r="6161" spans="1:8" x14ac:dyDescent="0.2">
      <c r="A6161"/>
      <c r="B6161"/>
      <c r="C6161"/>
      <c r="D6161"/>
      <c r="E6161"/>
      <c r="F6161" s="29"/>
      <c r="G6161" s="29"/>
      <c r="H6161" s="35"/>
    </row>
    <row r="6162" spans="1:8" x14ac:dyDescent="0.2">
      <c r="A6162"/>
      <c r="B6162"/>
      <c r="C6162"/>
      <c r="D6162"/>
      <c r="E6162"/>
      <c r="F6162" s="29"/>
      <c r="G6162" s="29"/>
      <c r="H6162" s="35"/>
    </row>
    <row r="6163" spans="1:8" x14ac:dyDescent="0.2">
      <c r="A6163"/>
      <c r="B6163"/>
      <c r="C6163"/>
      <c r="D6163"/>
      <c r="E6163"/>
      <c r="F6163" s="29"/>
      <c r="G6163" s="29"/>
      <c r="H6163" s="35"/>
    </row>
    <row r="6164" spans="1:8" x14ac:dyDescent="0.2">
      <c r="A6164"/>
      <c r="B6164"/>
      <c r="C6164"/>
      <c r="D6164"/>
      <c r="E6164"/>
      <c r="F6164" s="29"/>
      <c r="G6164" s="29"/>
      <c r="H6164" s="35"/>
    </row>
    <row r="6165" spans="1:8" x14ac:dyDescent="0.2">
      <c r="A6165"/>
      <c r="B6165"/>
      <c r="C6165"/>
      <c r="D6165"/>
      <c r="E6165"/>
      <c r="F6165" s="29"/>
      <c r="G6165" s="29"/>
      <c r="H6165" s="35"/>
    </row>
    <row r="6166" spans="1:8" x14ac:dyDescent="0.2">
      <c r="A6166"/>
      <c r="B6166"/>
      <c r="C6166"/>
      <c r="D6166"/>
      <c r="E6166"/>
      <c r="F6166" s="29"/>
      <c r="G6166" s="29"/>
      <c r="H6166" s="35"/>
    </row>
    <row r="6167" spans="1:8" x14ac:dyDescent="0.2">
      <c r="A6167"/>
      <c r="B6167"/>
      <c r="C6167"/>
      <c r="D6167"/>
      <c r="E6167"/>
      <c r="F6167" s="29"/>
      <c r="G6167" s="29"/>
      <c r="H6167" s="35"/>
    </row>
    <row r="6168" spans="1:8" x14ac:dyDescent="0.2">
      <c r="A6168"/>
      <c r="B6168"/>
      <c r="C6168"/>
      <c r="D6168"/>
      <c r="E6168"/>
      <c r="F6168" s="29"/>
      <c r="G6168" s="29"/>
      <c r="H6168" s="35"/>
    </row>
    <row r="6169" spans="1:8" x14ac:dyDescent="0.2">
      <c r="A6169"/>
      <c r="B6169"/>
      <c r="C6169"/>
      <c r="D6169"/>
      <c r="E6169"/>
      <c r="F6169" s="29"/>
      <c r="G6169" s="29"/>
      <c r="H6169" s="35"/>
    </row>
    <row r="6170" spans="1:8" x14ac:dyDescent="0.2">
      <c r="A6170"/>
      <c r="B6170"/>
      <c r="C6170"/>
      <c r="D6170"/>
      <c r="E6170"/>
      <c r="F6170" s="29"/>
      <c r="G6170" s="29"/>
      <c r="H6170" s="35"/>
    </row>
    <row r="6171" spans="1:8" x14ac:dyDescent="0.2">
      <c r="A6171"/>
      <c r="B6171"/>
      <c r="C6171"/>
      <c r="D6171"/>
      <c r="E6171"/>
      <c r="F6171" s="29"/>
      <c r="G6171" s="29"/>
      <c r="H6171" s="35"/>
    </row>
    <row r="6172" spans="1:8" x14ac:dyDescent="0.2">
      <c r="A6172"/>
      <c r="B6172"/>
      <c r="C6172"/>
      <c r="D6172"/>
      <c r="E6172"/>
      <c r="F6172" s="29"/>
      <c r="G6172" s="29"/>
      <c r="H6172" s="35"/>
    </row>
    <row r="6173" spans="1:8" x14ac:dyDescent="0.2">
      <c r="A6173"/>
      <c r="B6173"/>
      <c r="C6173"/>
      <c r="D6173"/>
      <c r="E6173"/>
      <c r="F6173" s="29"/>
      <c r="G6173" s="29"/>
      <c r="H6173" s="35"/>
    </row>
    <row r="6174" spans="1:8" x14ac:dyDescent="0.2">
      <c r="A6174"/>
      <c r="B6174"/>
      <c r="C6174"/>
      <c r="D6174"/>
      <c r="E6174"/>
      <c r="F6174" s="29"/>
      <c r="G6174" s="29"/>
      <c r="H6174" s="35"/>
    </row>
    <row r="6175" spans="1:8" x14ac:dyDescent="0.2">
      <c r="A6175"/>
      <c r="B6175"/>
      <c r="C6175"/>
      <c r="D6175"/>
      <c r="E6175"/>
      <c r="F6175" s="29"/>
      <c r="G6175" s="29"/>
      <c r="H6175" s="35"/>
    </row>
    <row r="6176" spans="1:8" x14ac:dyDescent="0.2">
      <c r="A6176"/>
      <c r="B6176"/>
      <c r="C6176"/>
      <c r="D6176"/>
      <c r="E6176"/>
      <c r="F6176" s="29"/>
      <c r="G6176" s="29"/>
      <c r="H6176" s="35"/>
    </row>
    <row r="6177" spans="1:8" x14ac:dyDescent="0.2">
      <c r="A6177"/>
      <c r="B6177"/>
      <c r="C6177"/>
      <c r="D6177"/>
      <c r="E6177"/>
      <c r="F6177" s="29"/>
      <c r="G6177" s="29"/>
      <c r="H6177" s="35"/>
    </row>
    <row r="6178" spans="1:8" x14ac:dyDescent="0.2">
      <c r="A6178"/>
      <c r="B6178"/>
      <c r="C6178"/>
      <c r="D6178"/>
      <c r="E6178"/>
      <c r="F6178" s="29"/>
      <c r="G6178" s="29"/>
      <c r="H6178" s="35"/>
    </row>
    <row r="6179" spans="1:8" x14ac:dyDescent="0.2">
      <c r="A6179"/>
      <c r="B6179"/>
      <c r="C6179"/>
      <c r="D6179"/>
      <c r="E6179"/>
      <c r="F6179" s="29"/>
      <c r="G6179" s="29"/>
      <c r="H6179" s="35"/>
    </row>
    <row r="6180" spans="1:8" x14ac:dyDescent="0.2">
      <c r="A6180"/>
      <c r="B6180"/>
      <c r="C6180"/>
      <c r="D6180"/>
      <c r="E6180"/>
      <c r="F6180" s="29"/>
      <c r="G6180" s="29"/>
      <c r="H6180" s="35"/>
    </row>
    <row r="6181" spans="1:8" x14ac:dyDescent="0.2">
      <c r="A6181"/>
      <c r="B6181"/>
      <c r="C6181"/>
      <c r="D6181"/>
      <c r="E6181"/>
      <c r="F6181" s="29"/>
      <c r="G6181" s="29"/>
      <c r="H6181" s="35"/>
    </row>
    <row r="6182" spans="1:8" x14ac:dyDescent="0.2">
      <c r="A6182"/>
      <c r="B6182"/>
      <c r="C6182"/>
      <c r="D6182"/>
      <c r="E6182"/>
      <c r="F6182" s="29"/>
      <c r="G6182" s="29"/>
      <c r="H6182" s="35"/>
    </row>
    <row r="6183" spans="1:8" x14ac:dyDescent="0.2">
      <c r="A6183"/>
      <c r="B6183"/>
      <c r="C6183"/>
      <c r="D6183"/>
      <c r="E6183"/>
      <c r="F6183" s="29"/>
      <c r="G6183" s="29"/>
      <c r="H6183" s="35"/>
    </row>
    <row r="6184" spans="1:8" x14ac:dyDescent="0.2">
      <c r="A6184"/>
      <c r="B6184"/>
      <c r="C6184"/>
      <c r="D6184"/>
      <c r="E6184"/>
      <c r="F6184" s="29"/>
      <c r="G6184" s="29"/>
      <c r="H6184" s="35"/>
    </row>
    <row r="6185" spans="1:8" x14ac:dyDescent="0.2">
      <c r="A6185"/>
      <c r="B6185"/>
      <c r="C6185"/>
      <c r="D6185"/>
      <c r="E6185"/>
      <c r="F6185" s="29"/>
      <c r="G6185" s="29"/>
      <c r="H6185" s="35"/>
    </row>
    <row r="6186" spans="1:8" x14ac:dyDescent="0.2">
      <c r="A6186"/>
      <c r="B6186"/>
      <c r="C6186"/>
      <c r="D6186"/>
      <c r="E6186"/>
      <c r="F6186" s="29"/>
      <c r="G6186" s="29"/>
      <c r="H6186" s="35"/>
    </row>
    <row r="6187" spans="1:8" x14ac:dyDescent="0.2">
      <c r="A6187"/>
      <c r="B6187"/>
      <c r="C6187"/>
      <c r="D6187"/>
      <c r="E6187"/>
      <c r="F6187" s="29"/>
      <c r="G6187" s="29"/>
      <c r="H6187" s="35"/>
    </row>
    <row r="6188" spans="1:8" x14ac:dyDescent="0.2">
      <c r="A6188"/>
      <c r="B6188"/>
      <c r="C6188"/>
      <c r="D6188"/>
      <c r="E6188"/>
      <c r="F6188" s="29"/>
      <c r="G6188" s="29"/>
      <c r="H6188" s="35"/>
    </row>
    <row r="6189" spans="1:8" x14ac:dyDescent="0.2">
      <c r="A6189"/>
      <c r="B6189"/>
      <c r="C6189"/>
      <c r="D6189"/>
      <c r="E6189"/>
      <c r="F6189" s="29"/>
      <c r="G6189" s="29"/>
      <c r="H6189" s="35"/>
    </row>
    <row r="6190" spans="1:8" x14ac:dyDescent="0.2">
      <c r="A6190"/>
      <c r="B6190"/>
      <c r="C6190"/>
      <c r="D6190"/>
      <c r="E6190"/>
      <c r="F6190" s="29"/>
      <c r="G6190" s="29"/>
      <c r="H6190" s="35"/>
    </row>
    <row r="6191" spans="1:8" x14ac:dyDescent="0.2">
      <c r="A6191"/>
      <c r="B6191"/>
      <c r="C6191"/>
      <c r="D6191"/>
      <c r="E6191"/>
      <c r="F6191" s="29"/>
      <c r="G6191" s="29"/>
      <c r="H6191" s="35"/>
    </row>
    <row r="6192" spans="1:8" x14ac:dyDescent="0.2">
      <c r="A6192"/>
      <c r="B6192"/>
      <c r="C6192"/>
      <c r="D6192"/>
      <c r="E6192"/>
      <c r="F6192" s="29"/>
      <c r="G6192" s="29"/>
      <c r="H6192" s="35"/>
    </row>
    <row r="6193" spans="1:8" x14ac:dyDescent="0.2">
      <c r="A6193"/>
      <c r="B6193"/>
      <c r="C6193"/>
      <c r="D6193"/>
      <c r="E6193"/>
      <c r="F6193" s="29"/>
      <c r="G6193" s="29"/>
      <c r="H6193" s="35"/>
    </row>
    <row r="6194" spans="1:8" x14ac:dyDescent="0.2">
      <c r="A6194"/>
      <c r="B6194"/>
      <c r="C6194"/>
      <c r="D6194"/>
      <c r="E6194"/>
      <c r="F6194" s="29"/>
      <c r="G6194" s="29"/>
      <c r="H6194" s="35"/>
    </row>
    <row r="6195" spans="1:8" x14ac:dyDescent="0.2">
      <c r="A6195"/>
      <c r="B6195"/>
      <c r="C6195"/>
      <c r="D6195"/>
      <c r="E6195"/>
      <c r="F6195" s="29"/>
      <c r="G6195" s="29"/>
      <c r="H6195" s="35"/>
    </row>
    <row r="6196" spans="1:8" x14ac:dyDescent="0.2">
      <c r="A6196"/>
      <c r="B6196"/>
      <c r="C6196"/>
      <c r="D6196"/>
      <c r="E6196"/>
      <c r="F6196" s="29"/>
      <c r="G6196" s="29"/>
      <c r="H6196" s="35"/>
    </row>
    <row r="6197" spans="1:8" x14ac:dyDescent="0.2">
      <c r="A6197"/>
      <c r="B6197"/>
      <c r="C6197"/>
      <c r="D6197"/>
      <c r="E6197"/>
      <c r="F6197" s="29"/>
      <c r="G6197" s="29"/>
      <c r="H6197" s="35"/>
    </row>
    <row r="6198" spans="1:8" x14ac:dyDescent="0.2">
      <c r="A6198"/>
      <c r="B6198"/>
      <c r="C6198"/>
      <c r="D6198"/>
      <c r="E6198"/>
      <c r="F6198" s="29"/>
      <c r="G6198" s="29"/>
      <c r="H6198" s="35"/>
    </row>
    <row r="6199" spans="1:8" x14ac:dyDescent="0.2">
      <c r="A6199"/>
      <c r="B6199"/>
      <c r="C6199"/>
      <c r="D6199"/>
      <c r="E6199"/>
      <c r="F6199" s="29"/>
      <c r="G6199" s="29"/>
      <c r="H6199" s="35"/>
    </row>
    <row r="6200" spans="1:8" x14ac:dyDescent="0.2">
      <c r="A6200"/>
      <c r="B6200"/>
      <c r="C6200"/>
      <c r="D6200"/>
      <c r="E6200"/>
      <c r="F6200" s="29"/>
      <c r="G6200" s="29"/>
      <c r="H6200" s="35"/>
    </row>
    <row r="6201" spans="1:8" x14ac:dyDescent="0.2">
      <c r="A6201"/>
      <c r="B6201"/>
      <c r="C6201"/>
      <c r="D6201"/>
      <c r="E6201"/>
      <c r="F6201" s="29"/>
      <c r="G6201" s="29"/>
      <c r="H6201" s="35"/>
    </row>
    <row r="6202" spans="1:8" x14ac:dyDescent="0.2">
      <c r="A6202"/>
      <c r="B6202"/>
      <c r="C6202"/>
      <c r="D6202"/>
      <c r="E6202"/>
      <c r="F6202" s="29"/>
      <c r="G6202" s="29"/>
      <c r="H6202" s="35"/>
    </row>
    <row r="6203" spans="1:8" x14ac:dyDescent="0.2">
      <c r="A6203"/>
      <c r="B6203"/>
      <c r="C6203"/>
      <c r="D6203"/>
      <c r="E6203"/>
      <c r="F6203" s="29"/>
      <c r="G6203" s="29"/>
      <c r="H6203" s="35"/>
    </row>
    <row r="6204" spans="1:8" x14ac:dyDescent="0.2">
      <c r="A6204"/>
      <c r="B6204"/>
      <c r="C6204"/>
      <c r="D6204"/>
      <c r="E6204"/>
      <c r="F6204" s="29"/>
      <c r="G6204" s="29"/>
      <c r="H6204" s="35"/>
    </row>
    <row r="6205" spans="1:8" x14ac:dyDescent="0.2">
      <c r="A6205"/>
      <c r="B6205"/>
      <c r="C6205"/>
      <c r="D6205"/>
      <c r="E6205"/>
      <c r="F6205" s="29"/>
      <c r="G6205" s="29"/>
      <c r="H6205" s="35"/>
    </row>
    <row r="6206" spans="1:8" x14ac:dyDescent="0.2">
      <c r="A6206"/>
      <c r="B6206"/>
      <c r="C6206"/>
      <c r="D6206"/>
      <c r="E6206"/>
      <c r="F6206" s="29"/>
      <c r="G6206" s="29"/>
      <c r="H6206" s="35"/>
    </row>
    <row r="6207" spans="1:8" x14ac:dyDescent="0.2">
      <c r="A6207"/>
      <c r="B6207"/>
      <c r="C6207"/>
      <c r="D6207"/>
      <c r="E6207"/>
      <c r="F6207" s="29"/>
      <c r="G6207" s="29"/>
      <c r="H6207" s="35"/>
    </row>
    <row r="6208" spans="1:8" x14ac:dyDescent="0.2">
      <c r="A6208"/>
      <c r="B6208"/>
      <c r="C6208"/>
      <c r="D6208"/>
      <c r="E6208"/>
      <c r="F6208" s="29"/>
      <c r="G6208" s="29"/>
      <c r="H6208" s="35"/>
    </row>
    <row r="6209" spans="1:8" x14ac:dyDescent="0.2">
      <c r="A6209"/>
      <c r="B6209"/>
      <c r="C6209"/>
      <c r="D6209"/>
      <c r="E6209"/>
      <c r="F6209" s="29"/>
      <c r="G6209" s="29"/>
      <c r="H6209" s="35"/>
    </row>
    <row r="6210" spans="1:8" x14ac:dyDescent="0.2">
      <c r="A6210"/>
      <c r="B6210"/>
      <c r="C6210"/>
      <c r="D6210"/>
      <c r="E6210"/>
      <c r="F6210" s="29"/>
      <c r="G6210" s="29"/>
      <c r="H6210" s="35"/>
    </row>
    <row r="6211" spans="1:8" x14ac:dyDescent="0.2">
      <c r="A6211"/>
      <c r="B6211"/>
      <c r="C6211"/>
      <c r="D6211"/>
      <c r="E6211"/>
      <c r="F6211" s="29"/>
      <c r="G6211" s="29"/>
      <c r="H6211" s="35"/>
    </row>
    <row r="6212" spans="1:8" x14ac:dyDescent="0.2">
      <c r="A6212"/>
      <c r="B6212"/>
      <c r="C6212"/>
      <c r="D6212"/>
      <c r="E6212"/>
      <c r="F6212" s="29"/>
      <c r="G6212" s="29"/>
      <c r="H6212" s="35"/>
    </row>
    <row r="6213" spans="1:8" x14ac:dyDescent="0.2">
      <c r="A6213"/>
      <c r="B6213"/>
      <c r="C6213"/>
      <c r="D6213"/>
      <c r="E6213"/>
      <c r="F6213" s="29"/>
      <c r="G6213" s="29"/>
      <c r="H6213" s="35"/>
    </row>
    <row r="6214" spans="1:8" x14ac:dyDescent="0.2">
      <c r="A6214"/>
      <c r="B6214"/>
      <c r="C6214"/>
      <c r="D6214"/>
      <c r="E6214"/>
      <c r="F6214" s="29"/>
      <c r="G6214" s="29"/>
      <c r="H6214" s="35"/>
    </row>
    <row r="6215" spans="1:8" x14ac:dyDescent="0.2">
      <c r="A6215"/>
      <c r="B6215"/>
      <c r="C6215"/>
      <c r="D6215"/>
      <c r="E6215"/>
      <c r="F6215" s="29"/>
      <c r="G6215" s="29"/>
      <c r="H6215" s="35"/>
    </row>
    <row r="6216" spans="1:8" x14ac:dyDescent="0.2">
      <c r="A6216"/>
      <c r="B6216"/>
      <c r="C6216"/>
      <c r="D6216"/>
      <c r="E6216"/>
      <c r="F6216" s="29"/>
      <c r="G6216" s="29"/>
      <c r="H6216" s="35"/>
    </row>
    <row r="6217" spans="1:8" x14ac:dyDescent="0.2">
      <c r="A6217"/>
      <c r="B6217"/>
      <c r="C6217"/>
      <c r="D6217"/>
      <c r="E6217"/>
      <c r="F6217" s="29"/>
      <c r="G6217" s="29"/>
      <c r="H6217" s="35"/>
    </row>
    <row r="6218" spans="1:8" x14ac:dyDescent="0.2">
      <c r="A6218"/>
      <c r="B6218"/>
      <c r="C6218"/>
      <c r="D6218"/>
      <c r="E6218"/>
      <c r="F6218" s="29"/>
      <c r="G6218" s="29"/>
      <c r="H6218" s="35"/>
    </row>
    <row r="6219" spans="1:8" x14ac:dyDescent="0.2">
      <c r="A6219"/>
      <c r="B6219"/>
      <c r="C6219"/>
      <c r="D6219"/>
      <c r="E6219"/>
      <c r="F6219" s="29"/>
      <c r="G6219" s="29"/>
      <c r="H6219" s="35"/>
    </row>
    <row r="6220" spans="1:8" x14ac:dyDescent="0.2">
      <c r="A6220"/>
      <c r="B6220"/>
      <c r="C6220"/>
      <c r="D6220"/>
      <c r="E6220"/>
      <c r="F6220" s="29"/>
      <c r="G6220" s="29"/>
      <c r="H6220" s="35"/>
    </row>
    <row r="6221" spans="1:8" x14ac:dyDescent="0.2">
      <c r="A6221"/>
      <c r="B6221"/>
      <c r="C6221"/>
      <c r="D6221"/>
      <c r="E6221"/>
      <c r="F6221" s="29"/>
      <c r="G6221" s="29"/>
      <c r="H6221" s="35"/>
    </row>
    <row r="6222" spans="1:8" x14ac:dyDescent="0.2">
      <c r="A6222"/>
      <c r="B6222"/>
      <c r="C6222"/>
      <c r="D6222"/>
      <c r="E6222"/>
      <c r="F6222" s="29"/>
      <c r="G6222" s="29"/>
      <c r="H6222" s="35"/>
    </row>
    <row r="6223" spans="1:8" x14ac:dyDescent="0.2">
      <c r="A6223"/>
      <c r="B6223"/>
      <c r="C6223"/>
      <c r="D6223"/>
      <c r="E6223"/>
      <c r="F6223" s="29"/>
      <c r="G6223" s="29"/>
      <c r="H6223" s="35"/>
    </row>
    <row r="6224" spans="1:8" x14ac:dyDescent="0.2">
      <c r="A6224"/>
      <c r="B6224"/>
      <c r="C6224"/>
      <c r="D6224"/>
      <c r="E6224"/>
      <c r="F6224" s="29"/>
      <c r="G6224" s="29"/>
      <c r="H6224" s="35"/>
    </row>
    <row r="6225" spans="1:8" x14ac:dyDescent="0.2">
      <c r="A6225"/>
      <c r="B6225"/>
      <c r="C6225"/>
      <c r="D6225"/>
      <c r="E6225"/>
      <c r="F6225" s="29"/>
      <c r="G6225" s="29"/>
      <c r="H6225" s="35"/>
    </row>
    <row r="6226" spans="1:8" x14ac:dyDescent="0.2">
      <c r="A6226"/>
      <c r="B6226"/>
      <c r="C6226"/>
      <c r="D6226"/>
      <c r="E6226"/>
      <c r="F6226" s="29"/>
      <c r="G6226" s="29"/>
      <c r="H6226" s="35"/>
    </row>
    <row r="6227" spans="1:8" x14ac:dyDescent="0.2">
      <c r="A6227"/>
      <c r="B6227"/>
      <c r="C6227"/>
      <c r="D6227"/>
      <c r="E6227"/>
      <c r="F6227" s="29"/>
      <c r="G6227" s="29"/>
      <c r="H6227" s="35"/>
    </row>
    <row r="6228" spans="1:8" x14ac:dyDescent="0.2">
      <c r="A6228"/>
      <c r="B6228"/>
      <c r="C6228"/>
      <c r="D6228"/>
      <c r="E6228"/>
      <c r="F6228" s="29"/>
      <c r="G6228" s="29"/>
      <c r="H6228" s="35"/>
    </row>
    <row r="6229" spans="1:8" x14ac:dyDescent="0.2">
      <c r="A6229"/>
      <c r="B6229"/>
      <c r="C6229"/>
      <c r="D6229"/>
      <c r="E6229"/>
      <c r="F6229" s="29"/>
      <c r="G6229" s="29"/>
      <c r="H6229" s="35"/>
    </row>
    <row r="6230" spans="1:8" x14ac:dyDescent="0.2">
      <c r="A6230"/>
      <c r="B6230"/>
      <c r="C6230"/>
      <c r="D6230"/>
      <c r="E6230"/>
      <c r="F6230" s="29"/>
      <c r="G6230" s="29"/>
      <c r="H6230" s="35"/>
    </row>
    <row r="6231" spans="1:8" x14ac:dyDescent="0.2">
      <c r="A6231"/>
      <c r="B6231"/>
      <c r="C6231"/>
      <c r="D6231"/>
      <c r="E6231"/>
      <c r="F6231" s="29"/>
      <c r="G6231" s="29"/>
      <c r="H6231" s="35"/>
    </row>
    <row r="6232" spans="1:8" x14ac:dyDescent="0.2">
      <c r="A6232"/>
      <c r="B6232"/>
      <c r="C6232"/>
      <c r="D6232"/>
      <c r="E6232"/>
      <c r="F6232" s="29"/>
      <c r="G6232" s="29"/>
      <c r="H6232" s="35"/>
    </row>
    <row r="6233" spans="1:8" x14ac:dyDescent="0.2">
      <c r="A6233"/>
      <c r="B6233"/>
      <c r="C6233"/>
      <c r="D6233"/>
      <c r="E6233"/>
      <c r="F6233" s="29"/>
      <c r="G6233" s="29"/>
      <c r="H6233" s="35"/>
    </row>
    <row r="6234" spans="1:8" x14ac:dyDescent="0.2">
      <c r="A6234"/>
      <c r="B6234"/>
      <c r="C6234"/>
      <c r="D6234"/>
      <c r="E6234"/>
      <c r="F6234" s="29"/>
      <c r="G6234" s="29"/>
      <c r="H6234" s="35"/>
    </row>
    <row r="6235" spans="1:8" x14ac:dyDescent="0.2">
      <c r="A6235"/>
      <c r="B6235"/>
      <c r="C6235"/>
      <c r="D6235"/>
      <c r="E6235"/>
      <c r="F6235" s="29"/>
      <c r="G6235" s="29"/>
      <c r="H6235" s="35"/>
    </row>
    <row r="6236" spans="1:8" x14ac:dyDescent="0.2">
      <c r="A6236"/>
      <c r="B6236"/>
      <c r="C6236"/>
      <c r="D6236"/>
      <c r="E6236"/>
      <c r="F6236" s="29"/>
      <c r="G6236" s="29"/>
      <c r="H6236" s="35"/>
    </row>
    <row r="6237" spans="1:8" x14ac:dyDescent="0.2">
      <c r="A6237"/>
      <c r="B6237"/>
      <c r="C6237"/>
      <c r="D6237"/>
      <c r="E6237"/>
      <c r="F6237" s="29"/>
      <c r="G6237" s="29"/>
      <c r="H6237" s="35"/>
    </row>
    <row r="6238" spans="1:8" x14ac:dyDescent="0.2">
      <c r="A6238"/>
      <c r="B6238"/>
      <c r="C6238"/>
      <c r="D6238"/>
      <c r="E6238"/>
      <c r="F6238" s="29"/>
      <c r="G6238" s="29"/>
      <c r="H6238" s="35"/>
    </row>
    <row r="6239" spans="1:8" x14ac:dyDescent="0.2">
      <c r="A6239"/>
      <c r="B6239"/>
      <c r="C6239"/>
      <c r="D6239"/>
      <c r="E6239"/>
      <c r="F6239" s="29"/>
      <c r="G6239" s="29"/>
      <c r="H6239" s="35"/>
    </row>
    <row r="6240" spans="1:8" x14ac:dyDescent="0.2">
      <c r="A6240"/>
      <c r="B6240"/>
      <c r="C6240"/>
      <c r="D6240"/>
      <c r="E6240"/>
      <c r="F6240" s="29"/>
      <c r="G6240" s="29"/>
      <c r="H6240" s="35"/>
    </row>
    <row r="6241" spans="1:8" x14ac:dyDescent="0.2">
      <c r="A6241"/>
      <c r="B6241"/>
      <c r="C6241"/>
      <c r="D6241"/>
      <c r="E6241"/>
      <c r="F6241" s="29"/>
      <c r="G6241" s="29"/>
      <c r="H6241" s="35"/>
    </row>
    <row r="6242" spans="1:8" x14ac:dyDescent="0.2">
      <c r="A6242"/>
      <c r="B6242"/>
      <c r="C6242"/>
      <c r="D6242"/>
      <c r="E6242"/>
      <c r="F6242" s="29"/>
      <c r="G6242" s="29"/>
      <c r="H6242" s="35"/>
    </row>
    <row r="6243" spans="1:8" x14ac:dyDescent="0.2">
      <c r="A6243"/>
      <c r="B6243"/>
      <c r="C6243"/>
      <c r="D6243"/>
      <c r="E6243"/>
      <c r="F6243" s="29"/>
      <c r="G6243" s="29"/>
      <c r="H6243" s="35"/>
    </row>
    <row r="6244" spans="1:8" x14ac:dyDescent="0.2">
      <c r="A6244"/>
      <c r="B6244"/>
      <c r="C6244"/>
      <c r="D6244"/>
      <c r="E6244"/>
      <c r="F6244" s="29"/>
      <c r="G6244" s="29"/>
      <c r="H6244" s="35"/>
    </row>
    <row r="6245" spans="1:8" x14ac:dyDescent="0.2">
      <c r="A6245"/>
      <c r="B6245"/>
      <c r="C6245"/>
      <c r="D6245"/>
      <c r="E6245"/>
      <c r="F6245" s="29"/>
      <c r="G6245" s="29"/>
      <c r="H6245" s="35"/>
    </row>
    <row r="6246" spans="1:8" x14ac:dyDescent="0.2">
      <c r="A6246"/>
      <c r="B6246"/>
      <c r="C6246"/>
      <c r="D6246"/>
      <c r="E6246"/>
      <c r="F6246" s="29"/>
      <c r="G6246" s="29"/>
      <c r="H6246" s="35"/>
    </row>
    <row r="6247" spans="1:8" x14ac:dyDescent="0.2">
      <c r="A6247"/>
      <c r="B6247"/>
      <c r="C6247"/>
      <c r="D6247"/>
      <c r="E6247"/>
      <c r="F6247" s="29"/>
      <c r="G6247" s="29"/>
      <c r="H6247" s="35"/>
    </row>
    <row r="6248" spans="1:8" x14ac:dyDescent="0.2">
      <c r="A6248"/>
      <c r="B6248"/>
      <c r="C6248"/>
      <c r="D6248"/>
      <c r="E6248"/>
      <c r="F6248" s="29"/>
      <c r="G6248" s="29"/>
      <c r="H6248" s="35"/>
    </row>
    <row r="6249" spans="1:8" x14ac:dyDescent="0.2">
      <c r="A6249"/>
      <c r="B6249"/>
      <c r="C6249"/>
      <c r="D6249"/>
      <c r="E6249"/>
      <c r="F6249" s="29"/>
      <c r="G6249" s="29"/>
      <c r="H6249" s="35"/>
    </row>
    <row r="6250" spans="1:8" x14ac:dyDescent="0.2">
      <c r="A6250"/>
      <c r="B6250"/>
      <c r="C6250"/>
      <c r="D6250"/>
      <c r="E6250"/>
      <c r="F6250" s="29"/>
      <c r="G6250" s="29"/>
      <c r="H6250" s="35"/>
    </row>
    <row r="6251" spans="1:8" x14ac:dyDescent="0.2">
      <c r="A6251"/>
      <c r="B6251"/>
      <c r="C6251"/>
      <c r="D6251"/>
      <c r="E6251"/>
      <c r="F6251" s="29"/>
      <c r="G6251" s="29"/>
      <c r="H6251" s="35"/>
    </row>
    <row r="6252" spans="1:8" x14ac:dyDescent="0.2">
      <c r="A6252"/>
      <c r="B6252"/>
      <c r="C6252"/>
      <c r="D6252"/>
      <c r="E6252"/>
      <c r="F6252" s="29"/>
      <c r="G6252" s="29"/>
      <c r="H6252" s="35"/>
    </row>
    <row r="6253" spans="1:8" x14ac:dyDescent="0.2">
      <c r="A6253"/>
      <c r="B6253"/>
      <c r="C6253"/>
      <c r="D6253"/>
      <c r="E6253"/>
      <c r="F6253" s="29"/>
      <c r="G6253" s="29"/>
      <c r="H6253" s="35"/>
    </row>
    <row r="6254" spans="1:8" x14ac:dyDescent="0.2">
      <c r="A6254"/>
      <c r="B6254"/>
      <c r="C6254"/>
      <c r="D6254"/>
      <c r="E6254"/>
      <c r="F6254" s="29"/>
      <c r="G6254" s="29"/>
      <c r="H6254" s="35"/>
    </row>
    <row r="6255" spans="1:8" x14ac:dyDescent="0.2">
      <c r="A6255"/>
      <c r="B6255"/>
      <c r="C6255"/>
      <c r="D6255"/>
      <c r="E6255"/>
      <c r="F6255" s="29"/>
      <c r="G6255" s="29"/>
      <c r="H6255" s="35"/>
    </row>
    <row r="6256" spans="1:8" x14ac:dyDescent="0.2">
      <c r="A6256"/>
      <c r="B6256"/>
      <c r="C6256"/>
      <c r="D6256"/>
      <c r="E6256"/>
      <c r="F6256" s="29"/>
      <c r="G6256" s="29"/>
      <c r="H6256" s="35"/>
    </row>
    <row r="6257" spans="1:8" x14ac:dyDescent="0.2">
      <c r="A6257"/>
      <c r="B6257"/>
      <c r="C6257"/>
      <c r="D6257"/>
      <c r="E6257"/>
      <c r="F6257" s="29"/>
      <c r="G6257" s="29"/>
      <c r="H6257" s="35"/>
    </row>
    <row r="6258" spans="1:8" x14ac:dyDescent="0.2">
      <c r="A6258"/>
      <c r="B6258"/>
      <c r="C6258"/>
      <c r="D6258"/>
      <c r="E6258"/>
      <c r="F6258" s="29"/>
      <c r="G6258" s="29"/>
      <c r="H6258" s="35"/>
    </row>
    <row r="6259" spans="1:8" x14ac:dyDescent="0.2">
      <c r="A6259"/>
      <c r="B6259"/>
      <c r="C6259"/>
      <c r="D6259"/>
      <c r="E6259"/>
      <c r="F6259" s="29"/>
      <c r="G6259" s="29"/>
      <c r="H6259" s="35"/>
    </row>
    <row r="6260" spans="1:8" x14ac:dyDescent="0.2">
      <c r="A6260"/>
      <c r="B6260"/>
      <c r="C6260"/>
      <c r="D6260"/>
      <c r="E6260"/>
      <c r="F6260" s="29"/>
      <c r="G6260" s="29"/>
      <c r="H6260" s="35"/>
    </row>
    <row r="6261" spans="1:8" x14ac:dyDescent="0.2">
      <c r="A6261"/>
      <c r="B6261"/>
      <c r="C6261"/>
      <c r="D6261"/>
      <c r="E6261"/>
      <c r="F6261" s="29"/>
      <c r="G6261" s="29"/>
      <c r="H6261" s="35"/>
    </row>
    <row r="6262" spans="1:8" x14ac:dyDescent="0.2">
      <c r="A6262"/>
      <c r="B6262"/>
      <c r="C6262"/>
      <c r="D6262"/>
      <c r="E6262"/>
      <c r="F6262" s="29"/>
      <c r="G6262" s="29"/>
      <c r="H6262" s="35"/>
    </row>
    <row r="6263" spans="1:8" x14ac:dyDescent="0.2">
      <c r="A6263"/>
      <c r="B6263"/>
      <c r="C6263"/>
      <c r="D6263"/>
      <c r="E6263"/>
      <c r="F6263" s="29"/>
      <c r="G6263" s="29"/>
      <c r="H6263" s="35"/>
    </row>
    <row r="6264" spans="1:8" x14ac:dyDescent="0.2">
      <c r="A6264"/>
      <c r="B6264"/>
      <c r="C6264"/>
      <c r="D6264"/>
      <c r="E6264"/>
      <c r="F6264" s="29"/>
      <c r="G6264" s="29"/>
      <c r="H6264" s="35"/>
    </row>
    <row r="6265" spans="1:8" x14ac:dyDescent="0.2">
      <c r="A6265"/>
      <c r="B6265"/>
      <c r="C6265"/>
      <c r="D6265"/>
      <c r="E6265"/>
      <c r="F6265" s="29"/>
      <c r="G6265" s="29"/>
      <c r="H6265" s="35"/>
    </row>
    <row r="6266" spans="1:8" x14ac:dyDescent="0.2">
      <c r="A6266"/>
      <c r="B6266"/>
      <c r="C6266"/>
      <c r="D6266"/>
      <c r="E6266"/>
      <c r="F6266" s="29"/>
      <c r="G6266" s="29"/>
      <c r="H6266" s="35"/>
    </row>
    <row r="6267" spans="1:8" x14ac:dyDescent="0.2">
      <c r="A6267"/>
      <c r="B6267"/>
      <c r="C6267"/>
      <c r="D6267"/>
      <c r="E6267"/>
      <c r="F6267" s="29"/>
      <c r="G6267" s="29"/>
      <c r="H6267" s="35"/>
    </row>
    <row r="6268" spans="1:8" x14ac:dyDescent="0.2">
      <c r="A6268"/>
      <c r="B6268"/>
      <c r="C6268"/>
      <c r="D6268"/>
      <c r="E6268"/>
      <c r="F6268" s="29"/>
      <c r="G6268" s="29"/>
      <c r="H6268" s="35"/>
    </row>
    <row r="6269" spans="1:8" x14ac:dyDescent="0.2">
      <c r="A6269"/>
      <c r="B6269"/>
      <c r="C6269"/>
      <c r="D6269"/>
      <c r="E6269"/>
      <c r="F6269" s="29"/>
      <c r="G6269" s="29"/>
      <c r="H6269" s="35"/>
    </row>
    <row r="6270" spans="1:8" x14ac:dyDescent="0.2">
      <c r="A6270"/>
      <c r="B6270"/>
      <c r="C6270"/>
      <c r="D6270"/>
      <c r="E6270"/>
      <c r="F6270" s="29"/>
      <c r="G6270" s="29"/>
      <c r="H6270" s="35"/>
    </row>
    <row r="6271" spans="1:8" x14ac:dyDescent="0.2">
      <c r="A6271"/>
      <c r="B6271"/>
      <c r="C6271"/>
      <c r="D6271"/>
      <c r="E6271"/>
      <c r="F6271" s="29"/>
      <c r="G6271" s="29"/>
      <c r="H6271" s="35"/>
    </row>
    <row r="6272" spans="1:8" x14ac:dyDescent="0.2">
      <c r="A6272"/>
      <c r="B6272"/>
      <c r="C6272"/>
      <c r="D6272"/>
      <c r="E6272"/>
      <c r="F6272" s="29"/>
      <c r="G6272" s="29"/>
      <c r="H6272" s="35"/>
    </row>
    <row r="6273" spans="1:8" x14ac:dyDescent="0.2">
      <c r="A6273"/>
      <c r="B6273"/>
      <c r="C6273"/>
      <c r="D6273"/>
      <c r="E6273"/>
      <c r="F6273" s="29"/>
      <c r="G6273" s="29"/>
      <c r="H6273" s="35"/>
    </row>
    <row r="6274" spans="1:8" x14ac:dyDescent="0.2">
      <c r="A6274"/>
      <c r="B6274"/>
      <c r="C6274"/>
      <c r="D6274"/>
      <c r="E6274"/>
      <c r="F6274" s="29"/>
      <c r="G6274" s="29"/>
      <c r="H6274" s="35"/>
    </row>
    <row r="6275" spans="1:8" x14ac:dyDescent="0.2">
      <c r="A6275"/>
      <c r="B6275"/>
      <c r="C6275"/>
      <c r="D6275"/>
      <c r="E6275"/>
      <c r="F6275" s="29"/>
      <c r="G6275" s="29"/>
      <c r="H6275" s="35"/>
    </row>
    <row r="6276" spans="1:8" x14ac:dyDescent="0.2">
      <c r="A6276"/>
      <c r="B6276"/>
      <c r="C6276"/>
      <c r="D6276"/>
      <c r="E6276"/>
      <c r="F6276" s="29"/>
      <c r="G6276" s="29"/>
      <c r="H6276" s="35"/>
    </row>
    <row r="6277" spans="1:8" x14ac:dyDescent="0.2">
      <c r="A6277"/>
      <c r="B6277"/>
      <c r="C6277"/>
      <c r="D6277"/>
      <c r="E6277"/>
      <c r="F6277" s="29"/>
      <c r="G6277" s="29"/>
      <c r="H6277" s="35"/>
    </row>
    <row r="6278" spans="1:8" x14ac:dyDescent="0.2">
      <c r="A6278"/>
      <c r="B6278"/>
      <c r="C6278"/>
      <c r="D6278"/>
      <c r="E6278"/>
      <c r="F6278" s="29"/>
      <c r="G6278" s="29"/>
      <c r="H6278" s="35"/>
    </row>
    <row r="6279" spans="1:8" x14ac:dyDescent="0.2">
      <c r="A6279"/>
      <c r="B6279"/>
      <c r="C6279"/>
      <c r="D6279"/>
      <c r="E6279"/>
      <c r="F6279" s="29"/>
      <c r="G6279" s="29"/>
      <c r="H6279" s="35"/>
    </row>
    <row r="6280" spans="1:8" x14ac:dyDescent="0.2">
      <c r="A6280"/>
      <c r="B6280"/>
      <c r="C6280"/>
      <c r="D6280"/>
      <c r="E6280"/>
      <c r="F6280" s="29"/>
      <c r="G6280" s="29"/>
      <c r="H6280" s="35"/>
    </row>
    <row r="6281" spans="1:8" x14ac:dyDescent="0.2">
      <c r="A6281"/>
      <c r="B6281"/>
      <c r="C6281"/>
      <c r="D6281"/>
      <c r="E6281"/>
      <c r="F6281" s="29"/>
      <c r="G6281" s="29"/>
      <c r="H6281" s="35"/>
    </row>
    <row r="6282" spans="1:8" x14ac:dyDescent="0.2">
      <c r="A6282"/>
      <c r="B6282"/>
      <c r="C6282"/>
      <c r="D6282"/>
      <c r="E6282"/>
      <c r="F6282" s="29"/>
      <c r="G6282" s="29"/>
      <c r="H6282" s="35"/>
    </row>
    <row r="6283" spans="1:8" x14ac:dyDescent="0.2">
      <c r="A6283"/>
      <c r="B6283"/>
      <c r="C6283"/>
      <c r="D6283"/>
      <c r="E6283"/>
      <c r="F6283" s="29"/>
      <c r="G6283" s="29"/>
      <c r="H6283" s="35"/>
    </row>
    <row r="6284" spans="1:8" x14ac:dyDescent="0.2">
      <c r="A6284"/>
      <c r="B6284"/>
      <c r="C6284"/>
      <c r="D6284"/>
      <c r="E6284"/>
      <c r="F6284" s="29"/>
      <c r="G6284" s="29"/>
      <c r="H6284" s="35"/>
    </row>
    <row r="6285" spans="1:8" x14ac:dyDescent="0.2">
      <c r="A6285"/>
      <c r="B6285"/>
      <c r="C6285"/>
      <c r="D6285"/>
      <c r="E6285"/>
      <c r="F6285" s="29"/>
      <c r="G6285" s="29"/>
      <c r="H6285" s="35"/>
    </row>
    <row r="6286" spans="1:8" x14ac:dyDescent="0.2">
      <c r="A6286"/>
      <c r="B6286"/>
      <c r="C6286"/>
      <c r="D6286"/>
      <c r="E6286"/>
      <c r="F6286" s="29"/>
      <c r="G6286" s="29"/>
      <c r="H6286" s="35"/>
    </row>
    <row r="6287" spans="1:8" x14ac:dyDescent="0.2">
      <c r="A6287"/>
      <c r="B6287"/>
      <c r="C6287"/>
      <c r="D6287"/>
      <c r="E6287"/>
      <c r="F6287" s="29"/>
      <c r="G6287" s="29"/>
      <c r="H6287" s="35"/>
    </row>
    <row r="6288" spans="1:8" x14ac:dyDescent="0.2">
      <c r="A6288"/>
      <c r="B6288"/>
      <c r="C6288"/>
      <c r="D6288"/>
      <c r="E6288"/>
      <c r="F6288" s="29"/>
      <c r="G6288" s="29"/>
      <c r="H6288" s="35"/>
    </row>
    <row r="6289" spans="1:8" x14ac:dyDescent="0.2">
      <c r="A6289"/>
      <c r="B6289"/>
      <c r="C6289"/>
      <c r="D6289"/>
      <c r="E6289"/>
      <c r="F6289" s="29"/>
      <c r="G6289" s="29"/>
      <c r="H6289" s="35"/>
    </row>
    <row r="6290" spans="1:8" x14ac:dyDescent="0.2">
      <c r="A6290"/>
      <c r="B6290"/>
      <c r="C6290"/>
      <c r="D6290"/>
      <c r="E6290"/>
      <c r="F6290" s="29"/>
      <c r="G6290" s="29"/>
      <c r="H6290" s="35"/>
    </row>
    <row r="6291" spans="1:8" x14ac:dyDescent="0.2">
      <c r="A6291"/>
      <c r="B6291"/>
      <c r="C6291"/>
      <c r="D6291"/>
      <c r="E6291"/>
      <c r="F6291" s="29"/>
      <c r="G6291" s="29"/>
      <c r="H6291" s="35"/>
    </row>
    <row r="6292" spans="1:8" x14ac:dyDescent="0.2">
      <c r="A6292"/>
      <c r="B6292"/>
      <c r="C6292"/>
      <c r="D6292"/>
      <c r="E6292"/>
      <c r="F6292" s="29"/>
      <c r="G6292" s="29"/>
      <c r="H6292" s="35"/>
    </row>
    <row r="6293" spans="1:8" x14ac:dyDescent="0.2">
      <c r="A6293"/>
      <c r="B6293"/>
      <c r="C6293"/>
      <c r="D6293"/>
      <c r="E6293"/>
      <c r="F6293" s="29"/>
      <c r="G6293" s="29"/>
      <c r="H6293" s="35"/>
    </row>
    <row r="6294" spans="1:8" x14ac:dyDescent="0.2">
      <c r="A6294"/>
      <c r="B6294"/>
      <c r="C6294"/>
      <c r="D6294"/>
      <c r="E6294"/>
      <c r="F6294" s="29"/>
      <c r="G6294" s="29"/>
      <c r="H6294" s="35"/>
    </row>
    <row r="6295" spans="1:8" x14ac:dyDescent="0.2">
      <c r="A6295"/>
      <c r="B6295"/>
      <c r="C6295"/>
      <c r="D6295"/>
      <c r="E6295"/>
      <c r="F6295" s="29"/>
      <c r="G6295" s="29"/>
      <c r="H6295" s="35"/>
    </row>
    <row r="6296" spans="1:8" x14ac:dyDescent="0.2">
      <c r="A6296"/>
      <c r="B6296"/>
      <c r="C6296"/>
      <c r="D6296"/>
      <c r="E6296"/>
      <c r="F6296" s="29"/>
      <c r="G6296" s="29"/>
      <c r="H6296" s="35"/>
    </row>
    <row r="6297" spans="1:8" x14ac:dyDescent="0.2">
      <c r="A6297"/>
      <c r="B6297"/>
      <c r="C6297"/>
      <c r="D6297"/>
      <c r="E6297"/>
      <c r="F6297" s="29"/>
      <c r="G6297" s="29"/>
      <c r="H6297" s="35"/>
    </row>
    <row r="6298" spans="1:8" x14ac:dyDescent="0.2">
      <c r="A6298"/>
      <c r="B6298"/>
      <c r="C6298"/>
      <c r="D6298"/>
      <c r="E6298"/>
      <c r="F6298" s="29"/>
      <c r="G6298" s="29"/>
      <c r="H6298" s="35"/>
    </row>
    <row r="6299" spans="1:8" x14ac:dyDescent="0.2">
      <c r="A6299"/>
      <c r="B6299"/>
      <c r="C6299"/>
      <c r="D6299"/>
      <c r="E6299"/>
      <c r="F6299" s="29"/>
      <c r="G6299" s="29"/>
      <c r="H6299" s="35"/>
    </row>
    <row r="6300" spans="1:8" x14ac:dyDescent="0.2">
      <c r="A6300"/>
      <c r="B6300"/>
      <c r="C6300"/>
      <c r="D6300"/>
      <c r="E6300"/>
      <c r="F6300" s="29"/>
      <c r="G6300" s="29"/>
      <c r="H6300" s="35"/>
    </row>
    <row r="6301" spans="1:8" x14ac:dyDescent="0.2">
      <c r="A6301"/>
      <c r="B6301"/>
      <c r="C6301"/>
      <c r="D6301"/>
      <c r="E6301"/>
      <c r="F6301" s="29"/>
      <c r="G6301" s="29"/>
      <c r="H6301" s="35"/>
    </row>
    <row r="6302" spans="1:8" x14ac:dyDescent="0.2">
      <c r="A6302"/>
      <c r="B6302"/>
      <c r="C6302"/>
      <c r="D6302"/>
      <c r="E6302"/>
      <c r="F6302" s="29"/>
      <c r="G6302" s="29"/>
      <c r="H6302" s="35"/>
    </row>
    <row r="6303" spans="1:8" x14ac:dyDescent="0.2">
      <c r="A6303"/>
      <c r="B6303"/>
      <c r="C6303"/>
      <c r="D6303"/>
      <c r="E6303"/>
      <c r="F6303" s="29"/>
      <c r="G6303" s="29"/>
      <c r="H6303" s="35"/>
    </row>
    <row r="6304" spans="1:8" x14ac:dyDescent="0.2">
      <c r="A6304"/>
      <c r="B6304"/>
      <c r="C6304"/>
      <c r="D6304"/>
      <c r="E6304"/>
      <c r="F6304" s="29"/>
      <c r="G6304" s="29"/>
      <c r="H6304" s="35"/>
    </row>
    <row r="6305" spans="1:8" x14ac:dyDescent="0.2">
      <c r="A6305"/>
      <c r="B6305"/>
      <c r="C6305"/>
      <c r="D6305"/>
      <c r="E6305"/>
      <c r="F6305" s="29"/>
      <c r="G6305" s="29"/>
      <c r="H6305" s="35"/>
    </row>
    <row r="6306" spans="1:8" x14ac:dyDescent="0.2">
      <c r="A6306"/>
      <c r="B6306"/>
      <c r="C6306"/>
      <c r="D6306"/>
      <c r="E6306"/>
      <c r="F6306" s="29"/>
      <c r="G6306" s="29"/>
      <c r="H6306" s="35"/>
    </row>
    <row r="6307" spans="1:8" x14ac:dyDescent="0.2">
      <c r="A6307"/>
      <c r="B6307"/>
      <c r="C6307"/>
      <c r="D6307"/>
      <c r="E6307"/>
      <c r="F6307" s="29"/>
      <c r="G6307" s="29"/>
      <c r="H6307" s="35"/>
    </row>
    <row r="6308" spans="1:8" x14ac:dyDescent="0.2">
      <c r="A6308"/>
      <c r="B6308"/>
      <c r="C6308"/>
      <c r="D6308"/>
      <c r="E6308"/>
      <c r="F6308" s="29"/>
      <c r="G6308" s="29"/>
      <c r="H6308" s="35"/>
    </row>
    <row r="6309" spans="1:8" x14ac:dyDescent="0.2">
      <c r="A6309"/>
      <c r="B6309"/>
      <c r="C6309"/>
      <c r="D6309"/>
      <c r="E6309"/>
      <c r="F6309" s="29"/>
      <c r="G6309" s="29"/>
      <c r="H6309" s="35"/>
    </row>
    <row r="6310" spans="1:8" x14ac:dyDescent="0.2">
      <c r="A6310"/>
      <c r="B6310"/>
      <c r="C6310"/>
      <c r="D6310"/>
      <c r="E6310"/>
      <c r="F6310" s="29"/>
      <c r="G6310" s="29"/>
      <c r="H6310" s="35"/>
    </row>
    <row r="6311" spans="1:8" x14ac:dyDescent="0.2">
      <c r="A6311"/>
      <c r="B6311"/>
      <c r="C6311"/>
      <c r="D6311"/>
      <c r="E6311"/>
      <c r="F6311" s="29"/>
      <c r="G6311" s="29"/>
      <c r="H6311" s="35"/>
    </row>
    <row r="6312" spans="1:8" x14ac:dyDescent="0.2">
      <c r="A6312"/>
      <c r="B6312"/>
      <c r="C6312"/>
      <c r="D6312"/>
      <c r="E6312"/>
      <c r="F6312" s="29"/>
      <c r="G6312" s="29"/>
      <c r="H6312" s="35"/>
    </row>
    <row r="6313" spans="1:8" x14ac:dyDescent="0.2">
      <c r="A6313"/>
      <c r="B6313"/>
      <c r="C6313"/>
      <c r="D6313"/>
      <c r="E6313"/>
      <c r="F6313" s="29"/>
      <c r="G6313" s="29"/>
      <c r="H6313" s="35"/>
    </row>
    <row r="6314" spans="1:8" x14ac:dyDescent="0.2">
      <c r="A6314"/>
      <c r="B6314"/>
      <c r="C6314"/>
      <c r="D6314"/>
      <c r="E6314"/>
      <c r="F6314" s="29"/>
      <c r="G6314" s="29"/>
      <c r="H6314" s="35"/>
    </row>
    <row r="6315" spans="1:8" x14ac:dyDescent="0.2">
      <c r="A6315"/>
      <c r="B6315"/>
      <c r="C6315"/>
      <c r="D6315"/>
      <c r="E6315"/>
      <c r="F6315" s="29"/>
      <c r="G6315" s="29"/>
      <c r="H6315" s="35"/>
    </row>
    <row r="6316" spans="1:8" x14ac:dyDescent="0.2">
      <c r="A6316"/>
      <c r="B6316"/>
      <c r="C6316"/>
      <c r="D6316"/>
      <c r="E6316"/>
      <c r="F6316" s="29"/>
      <c r="G6316" s="29"/>
      <c r="H6316" s="35"/>
    </row>
    <row r="6317" spans="1:8" x14ac:dyDescent="0.2">
      <c r="A6317"/>
      <c r="B6317"/>
      <c r="C6317"/>
      <c r="D6317"/>
      <c r="E6317"/>
      <c r="F6317" s="29"/>
      <c r="G6317" s="29"/>
      <c r="H6317" s="35"/>
    </row>
    <row r="6318" spans="1:8" x14ac:dyDescent="0.2">
      <c r="A6318"/>
      <c r="B6318"/>
      <c r="C6318"/>
      <c r="D6318"/>
      <c r="E6318"/>
      <c r="F6318" s="29"/>
      <c r="G6318" s="29"/>
      <c r="H6318" s="35"/>
    </row>
    <row r="6319" spans="1:8" x14ac:dyDescent="0.2">
      <c r="A6319"/>
      <c r="B6319"/>
      <c r="C6319"/>
      <c r="D6319"/>
      <c r="E6319"/>
      <c r="F6319" s="29"/>
      <c r="G6319" s="29"/>
      <c r="H6319" s="35"/>
    </row>
    <row r="6320" spans="1:8" x14ac:dyDescent="0.2">
      <c r="A6320"/>
      <c r="B6320"/>
      <c r="C6320"/>
      <c r="D6320"/>
      <c r="E6320"/>
      <c r="F6320" s="29"/>
      <c r="G6320" s="29"/>
      <c r="H6320" s="35"/>
    </row>
    <row r="6321" spans="1:8" x14ac:dyDescent="0.2">
      <c r="A6321"/>
      <c r="B6321"/>
      <c r="C6321"/>
      <c r="D6321"/>
      <c r="E6321"/>
      <c r="F6321" s="29"/>
      <c r="G6321" s="29"/>
      <c r="H6321" s="35"/>
    </row>
    <row r="6322" spans="1:8" x14ac:dyDescent="0.2">
      <c r="A6322"/>
      <c r="B6322"/>
      <c r="C6322"/>
      <c r="D6322"/>
      <c r="E6322"/>
      <c r="F6322" s="29"/>
      <c r="G6322" s="29"/>
      <c r="H6322" s="35"/>
    </row>
    <row r="6323" spans="1:8" x14ac:dyDescent="0.2">
      <c r="A6323"/>
      <c r="B6323"/>
      <c r="C6323"/>
      <c r="D6323"/>
      <c r="E6323"/>
      <c r="F6323" s="29"/>
      <c r="G6323" s="29"/>
      <c r="H6323" s="35"/>
    </row>
    <row r="6324" spans="1:8" x14ac:dyDescent="0.2">
      <c r="A6324"/>
      <c r="B6324"/>
      <c r="C6324"/>
      <c r="D6324"/>
      <c r="E6324"/>
      <c r="F6324" s="29"/>
      <c r="G6324" s="29"/>
      <c r="H6324" s="35"/>
    </row>
    <row r="6325" spans="1:8" x14ac:dyDescent="0.2">
      <c r="A6325"/>
      <c r="B6325"/>
      <c r="C6325"/>
      <c r="D6325"/>
      <c r="E6325"/>
      <c r="F6325" s="29"/>
      <c r="G6325" s="29"/>
      <c r="H6325" s="35"/>
    </row>
    <row r="6326" spans="1:8" x14ac:dyDescent="0.2">
      <c r="A6326"/>
      <c r="B6326"/>
      <c r="C6326"/>
      <c r="D6326"/>
      <c r="E6326"/>
      <c r="F6326" s="29"/>
      <c r="G6326" s="29"/>
      <c r="H6326" s="35"/>
    </row>
    <row r="6327" spans="1:8" x14ac:dyDescent="0.2">
      <c r="A6327"/>
      <c r="B6327"/>
      <c r="C6327"/>
      <c r="D6327"/>
      <c r="E6327"/>
      <c r="F6327" s="29"/>
      <c r="G6327" s="29"/>
      <c r="H6327" s="35"/>
    </row>
    <row r="6328" spans="1:8" x14ac:dyDescent="0.2">
      <c r="A6328"/>
      <c r="B6328"/>
      <c r="C6328"/>
      <c r="D6328"/>
      <c r="E6328"/>
      <c r="F6328" s="29"/>
      <c r="G6328" s="29"/>
      <c r="H6328" s="35"/>
    </row>
    <row r="6329" spans="1:8" x14ac:dyDescent="0.2">
      <c r="A6329"/>
      <c r="B6329"/>
      <c r="C6329"/>
      <c r="D6329"/>
      <c r="E6329"/>
      <c r="F6329" s="29"/>
      <c r="G6329" s="29"/>
      <c r="H6329" s="35"/>
    </row>
    <row r="6330" spans="1:8" x14ac:dyDescent="0.2">
      <c r="A6330"/>
      <c r="B6330"/>
      <c r="C6330"/>
      <c r="D6330"/>
      <c r="E6330"/>
      <c r="F6330" s="29"/>
      <c r="G6330" s="29"/>
      <c r="H6330" s="35"/>
    </row>
    <row r="6331" spans="1:8" x14ac:dyDescent="0.2">
      <c r="A6331"/>
      <c r="B6331"/>
      <c r="C6331"/>
      <c r="D6331"/>
      <c r="E6331"/>
      <c r="F6331" s="29"/>
      <c r="G6331" s="29"/>
      <c r="H6331" s="35"/>
    </row>
    <row r="6332" spans="1:8" x14ac:dyDescent="0.2">
      <c r="A6332"/>
      <c r="B6332"/>
      <c r="C6332"/>
      <c r="D6332"/>
      <c r="E6332"/>
      <c r="F6332" s="29"/>
      <c r="G6332" s="29"/>
      <c r="H6332" s="35"/>
    </row>
    <row r="6333" spans="1:8" x14ac:dyDescent="0.2">
      <c r="A6333"/>
      <c r="B6333"/>
      <c r="C6333"/>
      <c r="D6333"/>
      <c r="E6333"/>
      <c r="F6333" s="29"/>
      <c r="G6333" s="29"/>
      <c r="H6333" s="35"/>
    </row>
    <row r="6334" spans="1:8" x14ac:dyDescent="0.2">
      <c r="A6334"/>
      <c r="B6334"/>
      <c r="C6334"/>
      <c r="D6334"/>
      <c r="E6334"/>
      <c r="F6334" s="29"/>
      <c r="G6334" s="29"/>
      <c r="H6334" s="35"/>
    </row>
    <row r="6335" spans="1:8" x14ac:dyDescent="0.2">
      <c r="A6335"/>
      <c r="B6335"/>
      <c r="C6335"/>
      <c r="D6335"/>
      <c r="E6335"/>
      <c r="F6335" s="29"/>
      <c r="G6335" s="29"/>
      <c r="H6335" s="35"/>
    </row>
    <row r="6336" spans="1:8" x14ac:dyDescent="0.2">
      <c r="A6336"/>
      <c r="B6336"/>
      <c r="C6336"/>
      <c r="D6336"/>
      <c r="E6336"/>
      <c r="F6336" s="29"/>
      <c r="G6336" s="29"/>
      <c r="H6336" s="35"/>
    </row>
    <row r="6337" spans="1:8" x14ac:dyDescent="0.2">
      <c r="A6337"/>
      <c r="B6337"/>
      <c r="C6337"/>
      <c r="D6337"/>
      <c r="E6337"/>
      <c r="F6337" s="29"/>
      <c r="G6337" s="29"/>
      <c r="H6337" s="35"/>
    </row>
    <row r="6338" spans="1:8" x14ac:dyDescent="0.2">
      <c r="A6338"/>
      <c r="B6338"/>
      <c r="C6338"/>
      <c r="D6338"/>
      <c r="E6338"/>
      <c r="F6338" s="29"/>
      <c r="G6338" s="29"/>
      <c r="H6338" s="35"/>
    </row>
    <row r="6339" spans="1:8" x14ac:dyDescent="0.2">
      <c r="A6339"/>
      <c r="B6339"/>
      <c r="C6339"/>
      <c r="D6339"/>
      <c r="E6339"/>
      <c r="F6339" s="29"/>
      <c r="G6339" s="29"/>
      <c r="H6339" s="35"/>
    </row>
    <row r="6340" spans="1:8" x14ac:dyDescent="0.2">
      <c r="A6340"/>
      <c r="B6340"/>
      <c r="C6340"/>
      <c r="D6340"/>
      <c r="E6340"/>
      <c r="F6340" s="29"/>
      <c r="G6340" s="29"/>
      <c r="H6340" s="35"/>
    </row>
    <row r="6341" spans="1:8" x14ac:dyDescent="0.2">
      <c r="A6341"/>
      <c r="B6341"/>
      <c r="C6341"/>
      <c r="D6341"/>
      <c r="E6341"/>
      <c r="F6341" s="29"/>
      <c r="G6341" s="29"/>
      <c r="H6341" s="35"/>
    </row>
    <row r="6342" spans="1:8" x14ac:dyDescent="0.2">
      <c r="A6342"/>
      <c r="B6342"/>
      <c r="C6342"/>
      <c r="D6342"/>
      <c r="E6342"/>
      <c r="F6342" s="29"/>
      <c r="G6342" s="29"/>
      <c r="H6342" s="35"/>
    </row>
    <row r="6343" spans="1:8" x14ac:dyDescent="0.2">
      <c r="A6343"/>
      <c r="B6343"/>
      <c r="C6343"/>
      <c r="D6343"/>
      <c r="E6343"/>
      <c r="F6343" s="29"/>
      <c r="G6343" s="29"/>
      <c r="H6343" s="35"/>
    </row>
    <row r="6344" spans="1:8" x14ac:dyDescent="0.2">
      <c r="A6344"/>
      <c r="B6344"/>
      <c r="C6344"/>
      <c r="D6344"/>
      <c r="E6344"/>
      <c r="F6344" s="29"/>
      <c r="G6344" s="29"/>
      <c r="H6344" s="35"/>
    </row>
    <row r="6345" spans="1:8" x14ac:dyDescent="0.2">
      <c r="A6345"/>
      <c r="B6345"/>
      <c r="C6345"/>
      <c r="D6345"/>
      <c r="E6345"/>
      <c r="F6345" s="29"/>
      <c r="G6345" s="29"/>
      <c r="H6345" s="35"/>
    </row>
    <row r="6346" spans="1:8" x14ac:dyDescent="0.2">
      <c r="A6346"/>
      <c r="B6346"/>
      <c r="C6346"/>
      <c r="D6346"/>
      <c r="E6346"/>
      <c r="F6346" s="29"/>
      <c r="G6346" s="29"/>
      <c r="H6346" s="35"/>
    </row>
    <row r="6347" spans="1:8" x14ac:dyDescent="0.2">
      <c r="A6347"/>
      <c r="B6347"/>
      <c r="C6347"/>
      <c r="D6347"/>
      <c r="E6347"/>
      <c r="F6347" s="29"/>
      <c r="G6347" s="29"/>
      <c r="H6347" s="35"/>
    </row>
    <row r="6348" spans="1:8" x14ac:dyDescent="0.2">
      <c r="A6348"/>
      <c r="B6348"/>
      <c r="C6348"/>
      <c r="D6348"/>
      <c r="E6348"/>
      <c r="F6348" s="29"/>
      <c r="G6348" s="29"/>
      <c r="H6348" s="35"/>
    </row>
    <row r="6349" spans="1:8" x14ac:dyDescent="0.2">
      <c r="A6349"/>
      <c r="B6349"/>
      <c r="C6349"/>
      <c r="D6349"/>
      <c r="E6349"/>
      <c r="F6349" s="29"/>
      <c r="G6349" s="29"/>
      <c r="H6349" s="35"/>
    </row>
    <row r="6350" spans="1:8" x14ac:dyDescent="0.2">
      <c r="A6350"/>
      <c r="B6350"/>
      <c r="C6350"/>
      <c r="D6350"/>
      <c r="E6350"/>
      <c r="F6350" s="29"/>
      <c r="G6350" s="29"/>
      <c r="H6350" s="35"/>
    </row>
    <row r="6351" spans="1:8" x14ac:dyDescent="0.2">
      <c r="A6351"/>
      <c r="B6351"/>
      <c r="C6351"/>
      <c r="D6351"/>
      <c r="E6351"/>
      <c r="F6351" s="29"/>
      <c r="G6351" s="29"/>
      <c r="H6351" s="35"/>
    </row>
    <row r="6352" spans="1:8" x14ac:dyDescent="0.2">
      <c r="A6352"/>
      <c r="B6352"/>
      <c r="C6352"/>
      <c r="D6352"/>
      <c r="E6352"/>
      <c r="F6352" s="29"/>
      <c r="G6352" s="29"/>
      <c r="H6352" s="35"/>
    </row>
    <row r="6353" spans="1:8" x14ac:dyDescent="0.2">
      <c r="A6353"/>
      <c r="B6353"/>
      <c r="C6353"/>
      <c r="D6353"/>
      <c r="E6353"/>
      <c r="F6353" s="29"/>
      <c r="G6353" s="29"/>
      <c r="H6353" s="35"/>
    </row>
    <row r="6354" spans="1:8" x14ac:dyDescent="0.2">
      <c r="A6354"/>
      <c r="B6354"/>
      <c r="C6354"/>
      <c r="D6354"/>
      <c r="E6354"/>
      <c r="F6354" s="29"/>
      <c r="G6354" s="29"/>
      <c r="H6354" s="35"/>
    </row>
    <row r="6355" spans="1:8" x14ac:dyDescent="0.2">
      <c r="A6355"/>
      <c r="B6355"/>
      <c r="C6355"/>
      <c r="D6355"/>
      <c r="E6355"/>
      <c r="F6355" s="29"/>
      <c r="G6355" s="29"/>
      <c r="H6355" s="35"/>
    </row>
    <row r="6356" spans="1:8" x14ac:dyDescent="0.2">
      <c r="A6356"/>
      <c r="B6356"/>
      <c r="C6356"/>
      <c r="D6356"/>
      <c r="E6356"/>
      <c r="F6356" s="29"/>
      <c r="G6356" s="29"/>
      <c r="H6356" s="35"/>
    </row>
    <row r="6357" spans="1:8" x14ac:dyDescent="0.2">
      <c r="A6357"/>
      <c r="B6357"/>
      <c r="C6357"/>
      <c r="D6357"/>
      <c r="E6357"/>
      <c r="F6357" s="29"/>
      <c r="G6357" s="29"/>
      <c r="H6357" s="35"/>
    </row>
    <row r="6358" spans="1:8" x14ac:dyDescent="0.2">
      <c r="A6358"/>
      <c r="B6358"/>
      <c r="C6358"/>
      <c r="D6358"/>
      <c r="E6358"/>
      <c r="F6358" s="29"/>
      <c r="G6358" s="29"/>
      <c r="H6358" s="35"/>
    </row>
    <row r="6359" spans="1:8" x14ac:dyDescent="0.2">
      <c r="A6359"/>
      <c r="B6359"/>
      <c r="C6359"/>
      <c r="D6359"/>
      <c r="E6359"/>
      <c r="F6359" s="29"/>
      <c r="G6359" s="29"/>
      <c r="H6359" s="35"/>
    </row>
    <row r="6360" spans="1:8" x14ac:dyDescent="0.2">
      <c r="A6360"/>
      <c r="B6360"/>
      <c r="C6360"/>
      <c r="D6360"/>
      <c r="E6360"/>
      <c r="F6360" s="29"/>
      <c r="G6360" s="29"/>
      <c r="H6360" s="35"/>
    </row>
    <row r="6361" spans="1:8" x14ac:dyDescent="0.2">
      <c r="A6361"/>
      <c r="B6361"/>
      <c r="C6361"/>
      <c r="D6361"/>
      <c r="E6361"/>
      <c r="F6361" s="29"/>
      <c r="G6361" s="29"/>
      <c r="H6361" s="35"/>
    </row>
    <row r="6362" spans="1:8" x14ac:dyDescent="0.2">
      <c r="A6362"/>
      <c r="B6362"/>
      <c r="C6362"/>
      <c r="D6362"/>
      <c r="E6362"/>
      <c r="F6362" s="29"/>
      <c r="G6362" s="29"/>
      <c r="H6362" s="35"/>
    </row>
    <row r="6363" spans="1:8" x14ac:dyDescent="0.2">
      <c r="A6363"/>
      <c r="B6363"/>
      <c r="C6363"/>
      <c r="D6363"/>
      <c r="E6363"/>
      <c r="F6363" s="29"/>
      <c r="G6363" s="29"/>
      <c r="H6363" s="35"/>
    </row>
    <row r="6364" spans="1:8" x14ac:dyDescent="0.2">
      <c r="A6364"/>
      <c r="B6364"/>
      <c r="C6364"/>
      <c r="D6364"/>
      <c r="E6364"/>
      <c r="F6364" s="29"/>
      <c r="G6364" s="29"/>
      <c r="H6364" s="35"/>
    </row>
    <row r="6365" spans="1:8" x14ac:dyDescent="0.2">
      <c r="A6365"/>
      <c r="B6365"/>
      <c r="C6365"/>
      <c r="D6365"/>
      <c r="E6365"/>
      <c r="F6365" s="29"/>
      <c r="G6365" s="29"/>
      <c r="H6365" s="35"/>
    </row>
    <row r="6366" spans="1:8" x14ac:dyDescent="0.2">
      <c r="A6366"/>
      <c r="B6366"/>
      <c r="C6366"/>
      <c r="D6366"/>
      <c r="E6366"/>
      <c r="F6366" s="29"/>
      <c r="G6366" s="29"/>
      <c r="H6366" s="35"/>
    </row>
    <row r="6367" spans="1:8" x14ac:dyDescent="0.2">
      <c r="A6367"/>
      <c r="B6367"/>
      <c r="C6367"/>
      <c r="D6367"/>
      <c r="E6367"/>
      <c r="F6367" s="29"/>
      <c r="G6367" s="29"/>
      <c r="H6367" s="35"/>
    </row>
    <row r="6368" spans="1:8" x14ac:dyDescent="0.2">
      <c r="A6368"/>
      <c r="B6368"/>
      <c r="C6368"/>
      <c r="D6368"/>
      <c r="E6368"/>
      <c r="F6368" s="29"/>
      <c r="G6368" s="29"/>
      <c r="H6368" s="35"/>
    </row>
    <row r="6369" spans="1:8" x14ac:dyDescent="0.2">
      <c r="A6369"/>
      <c r="B6369"/>
      <c r="C6369"/>
      <c r="D6369"/>
      <c r="E6369"/>
      <c r="F6369" s="29"/>
      <c r="G6369" s="29"/>
      <c r="H6369" s="35"/>
    </row>
    <row r="6370" spans="1:8" x14ac:dyDescent="0.2">
      <c r="A6370"/>
      <c r="B6370"/>
      <c r="C6370"/>
      <c r="D6370"/>
      <c r="E6370"/>
      <c r="F6370" s="29"/>
      <c r="G6370" s="29"/>
      <c r="H6370" s="35"/>
    </row>
    <row r="6371" spans="1:8" x14ac:dyDescent="0.2">
      <c r="A6371"/>
      <c r="B6371"/>
      <c r="C6371"/>
      <c r="D6371"/>
      <c r="E6371"/>
      <c r="F6371" s="29"/>
      <c r="G6371" s="29"/>
      <c r="H6371" s="35"/>
    </row>
    <row r="6372" spans="1:8" x14ac:dyDescent="0.2">
      <c r="A6372"/>
      <c r="B6372"/>
      <c r="C6372"/>
      <c r="D6372"/>
      <c r="E6372"/>
      <c r="F6372" s="29"/>
      <c r="G6372" s="29"/>
      <c r="H6372" s="35"/>
    </row>
    <row r="6373" spans="1:8" x14ac:dyDescent="0.2">
      <c r="A6373"/>
      <c r="B6373"/>
      <c r="C6373"/>
      <c r="D6373"/>
      <c r="E6373"/>
      <c r="F6373" s="29"/>
      <c r="G6373" s="29"/>
      <c r="H6373" s="35"/>
    </row>
    <row r="6374" spans="1:8" x14ac:dyDescent="0.2">
      <c r="A6374"/>
      <c r="B6374"/>
      <c r="C6374"/>
      <c r="D6374"/>
      <c r="E6374"/>
      <c r="F6374" s="29"/>
      <c r="G6374" s="29"/>
      <c r="H6374" s="35"/>
    </row>
    <row r="6375" spans="1:8" x14ac:dyDescent="0.2">
      <c r="A6375"/>
      <c r="B6375"/>
      <c r="C6375"/>
      <c r="D6375"/>
      <c r="E6375"/>
      <c r="F6375" s="29"/>
      <c r="G6375" s="29"/>
      <c r="H6375" s="35"/>
    </row>
    <row r="6376" spans="1:8" x14ac:dyDescent="0.2">
      <c r="A6376"/>
      <c r="B6376"/>
      <c r="C6376"/>
      <c r="D6376"/>
      <c r="E6376"/>
      <c r="F6376" s="29"/>
      <c r="G6376" s="29"/>
      <c r="H6376" s="35"/>
    </row>
    <row r="6377" spans="1:8" x14ac:dyDescent="0.2">
      <c r="A6377"/>
      <c r="B6377"/>
      <c r="C6377"/>
      <c r="D6377"/>
      <c r="E6377"/>
      <c r="F6377" s="29"/>
      <c r="G6377" s="29"/>
      <c r="H6377" s="35"/>
    </row>
    <row r="6378" spans="1:8" x14ac:dyDescent="0.2">
      <c r="A6378"/>
      <c r="B6378"/>
      <c r="C6378"/>
      <c r="D6378"/>
      <c r="E6378"/>
      <c r="F6378" s="29"/>
      <c r="G6378" s="29"/>
      <c r="H6378" s="35"/>
    </row>
    <row r="6379" spans="1:8" x14ac:dyDescent="0.2">
      <c r="A6379"/>
      <c r="B6379"/>
      <c r="C6379"/>
      <c r="D6379"/>
      <c r="E6379"/>
      <c r="F6379" s="29"/>
      <c r="G6379" s="29"/>
      <c r="H6379" s="35"/>
    </row>
    <row r="6380" spans="1:8" x14ac:dyDescent="0.2">
      <c r="A6380"/>
      <c r="B6380"/>
      <c r="C6380"/>
      <c r="D6380"/>
      <c r="E6380"/>
      <c r="F6380" s="29"/>
      <c r="G6380" s="29"/>
      <c r="H6380" s="35"/>
    </row>
    <row r="6381" spans="1:8" x14ac:dyDescent="0.2">
      <c r="A6381"/>
      <c r="B6381"/>
      <c r="C6381"/>
      <c r="D6381"/>
      <c r="E6381"/>
      <c r="F6381" s="29"/>
      <c r="G6381" s="29"/>
      <c r="H6381" s="35"/>
    </row>
    <row r="6382" spans="1:8" x14ac:dyDescent="0.2">
      <c r="A6382"/>
      <c r="B6382"/>
      <c r="C6382"/>
      <c r="D6382"/>
      <c r="E6382"/>
      <c r="F6382" s="29"/>
      <c r="G6382" s="29"/>
      <c r="H6382" s="35"/>
    </row>
    <row r="6383" spans="1:8" x14ac:dyDescent="0.2">
      <c r="A6383"/>
      <c r="B6383"/>
      <c r="C6383"/>
      <c r="D6383"/>
      <c r="E6383"/>
      <c r="F6383" s="29"/>
      <c r="G6383" s="29"/>
      <c r="H6383" s="35"/>
    </row>
    <row r="6384" spans="1:8" x14ac:dyDescent="0.2">
      <c r="A6384"/>
      <c r="B6384"/>
      <c r="C6384"/>
      <c r="D6384"/>
      <c r="E6384"/>
      <c r="F6384" s="29"/>
      <c r="G6384" s="29"/>
      <c r="H6384" s="35"/>
    </row>
    <row r="6385" spans="1:8" x14ac:dyDescent="0.2">
      <c r="A6385"/>
      <c r="B6385"/>
      <c r="C6385"/>
      <c r="D6385"/>
      <c r="E6385"/>
      <c r="F6385" s="29"/>
      <c r="G6385" s="29"/>
      <c r="H6385" s="35"/>
    </row>
    <row r="6386" spans="1:8" x14ac:dyDescent="0.2">
      <c r="A6386"/>
      <c r="B6386"/>
      <c r="C6386"/>
      <c r="D6386"/>
      <c r="E6386"/>
      <c r="F6386" s="29"/>
      <c r="G6386" s="29"/>
      <c r="H6386" s="35"/>
    </row>
    <row r="6387" spans="1:8" x14ac:dyDescent="0.2">
      <c r="A6387"/>
      <c r="B6387"/>
      <c r="C6387"/>
      <c r="D6387"/>
      <c r="E6387"/>
      <c r="F6387" s="29"/>
      <c r="G6387" s="29"/>
      <c r="H6387" s="35"/>
    </row>
    <row r="6388" spans="1:8" x14ac:dyDescent="0.2">
      <c r="A6388"/>
      <c r="B6388"/>
      <c r="C6388"/>
      <c r="D6388"/>
      <c r="E6388"/>
      <c r="F6388" s="29"/>
      <c r="G6388" s="29"/>
      <c r="H6388" s="35"/>
    </row>
    <row r="6389" spans="1:8" x14ac:dyDescent="0.2">
      <c r="A6389"/>
      <c r="B6389"/>
      <c r="C6389"/>
      <c r="D6389"/>
      <c r="E6389"/>
      <c r="F6389" s="29"/>
      <c r="G6389" s="29"/>
      <c r="H6389" s="35"/>
    </row>
    <row r="6390" spans="1:8" x14ac:dyDescent="0.2">
      <c r="A6390"/>
      <c r="B6390"/>
      <c r="C6390"/>
      <c r="D6390"/>
      <c r="E6390"/>
      <c r="F6390" s="29"/>
      <c r="G6390" s="29"/>
      <c r="H6390" s="35"/>
    </row>
    <row r="6391" spans="1:8" x14ac:dyDescent="0.2">
      <c r="A6391"/>
      <c r="B6391"/>
      <c r="C6391"/>
      <c r="D6391"/>
      <c r="E6391"/>
      <c r="F6391" s="29"/>
      <c r="G6391" s="29"/>
      <c r="H6391" s="35"/>
    </row>
    <row r="6392" spans="1:8" x14ac:dyDescent="0.2">
      <c r="A6392"/>
      <c r="B6392"/>
      <c r="C6392"/>
      <c r="D6392"/>
      <c r="E6392"/>
      <c r="F6392" s="29"/>
      <c r="G6392" s="29"/>
      <c r="H6392" s="35"/>
    </row>
    <row r="6393" spans="1:8" x14ac:dyDescent="0.2">
      <c r="A6393"/>
      <c r="B6393"/>
      <c r="C6393"/>
      <c r="D6393"/>
      <c r="E6393"/>
      <c r="F6393" s="29"/>
      <c r="G6393" s="29"/>
      <c r="H6393" s="35"/>
    </row>
    <row r="6394" spans="1:8" x14ac:dyDescent="0.2">
      <c r="A6394"/>
      <c r="B6394"/>
      <c r="C6394"/>
      <c r="D6394"/>
      <c r="E6394"/>
      <c r="F6394" s="29"/>
      <c r="G6394" s="29"/>
      <c r="H6394" s="35"/>
    </row>
    <row r="6395" spans="1:8" x14ac:dyDescent="0.2">
      <c r="A6395"/>
      <c r="B6395"/>
      <c r="C6395"/>
      <c r="D6395"/>
      <c r="E6395"/>
      <c r="F6395" s="29"/>
      <c r="G6395" s="29"/>
      <c r="H6395" s="35"/>
    </row>
    <row r="6396" spans="1:8" x14ac:dyDescent="0.2">
      <c r="A6396"/>
      <c r="B6396"/>
      <c r="C6396"/>
      <c r="D6396"/>
      <c r="E6396"/>
      <c r="F6396" s="29"/>
      <c r="G6396" s="29"/>
      <c r="H6396" s="35"/>
    </row>
    <row r="6397" spans="1:8" x14ac:dyDescent="0.2">
      <c r="A6397"/>
      <c r="B6397"/>
      <c r="C6397"/>
      <c r="D6397"/>
      <c r="E6397"/>
      <c r="F6397" s="29"/>
      <c r="G6397" s="29"/>
      <c r="H6397" s="35"/>
    </row>
    <row r="6398" spans="1:8" x14ac:dyDescent="0.2">
      <c r="A6398"/>
      <c r="B6398"/>
      <c r="C6398"/>
      <c r="D6398"/>
      <c r="E6398"/>
      <c r="F6398" s="29"/>
      <c r="G6398" s="29"/>
      <c r="H6398" s="35"/>
    </row>
    <row r="6399" spans="1:8" x14ac:dyDescent="0.2">
      <c r="A6399"/>
      <c r="B6399"/>
      <c r="C6399"/>
      <c r="D6399"/>
      <c r="E6399"/>
      <c r="F6399" s="29"/>
      <c r="G6399" s="29"/>
      <c r="H6399" s="35"/>
    </row>
    <row r="6400" spans="1:8" x14ac:dyDescent="0.2">
      <c r="A6400"/>
      <c r="B6400"/>
      <c r="C6400"/>
      <c r="D6400"/>
      <c r="E6400"/>
      <c r="F6400" s="29"/>
      <c r="G6400" s="29"/>
      <c r="H6400" s="35"/>
    </row>
    <row r="6401" spans="1:8" x14ac:dyDescent="0.2">
      <c r="A6401"/>
      <c r="B6401"/>
      <c r="C6401"/>
      <c r="D6401"/>
      <c r="E6401"/>
      <c r="F6401" s="29"/>
      <c r="G6401" s="29"/>
      <c r="H6401" s="35"/>
    </row>
    <row r="6402" spans="1:8" x14ac:dyDescent="0.2">
      <c r="A6402"/>
      <c r="B6402"/>
      <c r="C6402"/>
      <c r="D6402"/>
      <c r="E6402"/>
      <c r="F6402" s="29"/>
      <c r="G6402" s="29"/>
      <c r="H6402" s="35"/>
    </row>
    <row r="6403" spans="1:8" x14ac:dyDescent="0.2">
      <c r="A6403"/>
      <c r="B6403"/>
      <c r="C6403"/>
      <c r="D6403"/>
      <c r="E6403"/>
      <c r="F6403" s="29"/>
      <c r="G6403" s="29"/>
      <c r="H6403" s="35"/>
    </row>
    <row r="6404" spans="1:8" x14ac:dyDescent="0.2">
      <c r="A6404"/>
      <c r="B6404"/>
      <c r="C6404"/>
      <c r="D6404"/>
      <c r="E6404"/>
      <c r="F6404" s="29"/>
      <c r="G6404" s="29"/>
      <c r="H6404" s="35"/>
    </row>
    <row r="6405" spans="1:8" x14ac:dyDescent="0.2">
      <c r="A6405"/>
      <c r="B6405"/>
      <c r="C6405"/>
      <c r="D6405"/>
      <c r="E6405"/>
      <c r="F6405" s="29"/>
      <c r="G6405" s="29"/>
      <c r="H6405" s="35"/>
    </row>
    <row r="6406" spans="1:8" x14ac:dyDescent="0.2">
      <c r="A6406"/>
      <c r="B6406"/>
      <c r="C6406"/>
      <c r="D6406"/>
      <c r="E6406"/>
      <c r="F6406" s="29"/>
      <c r="G6406" s="29"/>
      <c r="H6406" s="35"/>
    </row>
    <row r="6407" spans="1:8" x14ac:dyDescent="0.2">
      <c r="A6407"/>
      <c r="B6407"/>
      <c r="C6407"/>
      <c r="D6407"/>
      <c r="E6407"/>
      <c r="F6407" s="29"/>
      <c r="G6407" s="29"/>
      <c r="H6407" s="35"/>
    </row>
    <row r="6408" spans="1:8" x14ac:dyDescent="0.2">
      <c r="A6408"/>
      <c r="B6408"/>
      <c r="C6408"/>
      <c r="D6408"/>
      <c r="E6408"/>
      <c r="F6408" s="29"/>
      <c r="G6408" s="29"/>
      <c r="H6408" s="35"/>
    </row>
    <row r="6409" spans="1:8" x14ac:dyDescent="0.2">
      <c r="A6409"/>
      <c r="B6409"/>
      <c r="C6409"/>
      <c r="D6409"/>
      <c r="E6409"/>
      <c r="F6409" s="29"/>
      <c r="G6409" s="29"/>
      <c r="H6409" s="35"/>
    </row>
    <row r="6410" spans="1:8" x14ac:dyDescent="0.2">
      <c r="A6410"/>
      <c r="B6410"/>
      <c r="C6410"/>
      <c r="D6410"/>
      <c r="E6410"/>
      <c r="F6410" s="29"/>
      <c r="G6410" s="29"/>
      <c r="H6410" s="35"/>
    </row>
    <row r="6411" spans="1:8" x14ac:dyDescent="0.2">
      <c r="A6411"/>
      <c r="B6411"/>
      <c r="C6411"/>
      <c r="D6411"/>
      <c r="E6411"/>
      <c r="F6411" s="29"/>
      <c r="G6411" s="29"/>
      <c r="H6411" s="35"/>
    </row>
    <row r="6412" spans="1:8" x14ac:dyDescent="0.2">
      <c r="A6412"/>
      <c r="B6412"/>
      <c r="C6412"/>
      <c r="D6412"/>
      <c r="E6412"/>
      <c r="F6412" s="29"/>
      <c r="G6412" s="29"/>
      <c r="H6412" s="35"/>
    </row>
    <row r="6413" spans="1:8" x14ac:dyDescent="0.2">
      <c r="A6413"/>
      <c r="B6413"/>
      <c r="C6413"/>
      <c r="D6413"/>
      <c r="E6413"/>
      <c r="F6413" s="29"/>
      <c r="G6413" s="29"/>
      <c r="H6413" s="35"/>
    </row>
    <row r="6414" spans="1:8" x14ac:dyDescent="0.2">
      <c r="A6414"/>
      <c r="B6414"/>
      <c r="C6414"/>
      <c r="D6414"/>
      <c r="E6414"/>
      <c r="F6414" s="29"/>
      <c r="G6414" s="29"/>
      <c r="H6414" s="35"/>
    </row>
    <row r="6415" spans="1:8" x14ac:dyDescent="0.2">
      <c r="A6415"/>
      <c r="B6415"/>
      <c r="C6415"/>
      <c r="D6415"/>
      <c r="E6415"/>
      <c r="F6415" s="29"/>
      <c r="G6415" s="29"/>
      <c r="H6415" s="35"/>
    </row>
    <row r="6416" spans="1:8" x14ac:dyDescent="0.2">
      <c r="A6416"/>
      <c r="B6416"/>
      <c r="C6416"/>
      <c r="D6416"/>
      <c r="E6416"/>
      <c r="F6416" s="29"/>
      <c r="G6416" s="29"/>
      <c r="H6416" s="35"/>
    </row>
    <row r="6417" spans="1:8" x14ac:dyDescent="0.2">
      <c r="A6417"/>
      <c r="B6417"/>
      <c r="C6417"/>
      <c r="D6417"/>
      <c r="E6417"/>
      <c r="F6417" s="29"/>
      <c r="G6417" s="29"/>
      <c r="H6417" s="35"/>
    </row>
    <row r="6418" spans="1:8" x14ac:dyDescent="0.2">
      <c r="A6418"/>
      <c r="B6418"/>
      <c r="C6418"/>
      <c r="D6418"/>
      <c r="E6418"/>
      <c r="F6418" s="29"/>
      <c r="G6418" s="29"/>
      <c r="H6418" s="35"/>
    </row>
    <row r="6419" spans="1:8" x14ac:dyDescent="0.2">
      <c r="A6419"/>
      <c r="B6419"/>
      <c r="C6419"/>
      <c r="D6419"/>
      <c r="E6419"/>
      <c r="F6419" s="29"/>
      <c r="G6419" s="29"/>
      <c r="H6419" s="35"/>
    </row>
    <row r="6420" spans="1:8" x14ac:dyDescent="0.2">
      <c r="A6420"/>
      <c r="B6420"/>
      <c r="C6420"/>
      <c r="D6420"/>
      <c r="E6420"/>
      <c r="F6420" s="29"/>
      <c r="G6420" s="29"/>
      <c r="H6420" s="35"/>
    </row>
    <row r="6421" spans="1:8" x14ac:dyDescent="0.2">
      <c r="A6421"/>
      <c r="B6421"/>
      <c r="C6421"/>
      <c r="D6421"/>
      <c r="E6421"/>
      <c r="F6421" s="29"/>
      <c r="G6421" s="29"/>
      <c r="H6421" s="35"/>
    </row>
    <row r="6422" spans="1:8" x14ac:dyDescent="0.2">
      <c r="A6422"/>
      <c r="B6422"/>
      <c r="C6422"/>
      <c r="D6422"/>
      <c r="E6422"/>
      <c r="F6422" s="29"/>
      <c r="G6422" s="29"/>
      <c r="H6422" s="35"/>
    </row>
    <row r="6423" spans="1:8" x14ac:dyDescent="0.2">
      <c r="A6423"/>
      <c r="B6423"/>
      <c r="C6423"/>
      <c r="D6423"/>
      <c r="E6423"/>
      <c r="F6423" s="29"/>
      <c r="G6423" s="29"/>
      <c r="H6423" s="35"/>
    </row>
    <row r="6424" spans="1:8" x14ac:dyDescent="0.2">
      <c r="A6424"/>
      <c r="B6424"/>
      <c r="C6424"/>
      <c r="D6424"/>
      <c r="E6424"/>
      <c r="F6424" s="29"/>
      <c r="G6424" s="29"/>
      <c r="H6424" s="35"/>
    </row>
    <row r="6425" spans="1:8" x14ac:dyDescent="0.2">
      <c r="A6425"/>
      <c r="B6425"/>
      <c r="C6425"/>
      <c r="D6425"/>
      <c r="E6425"/>
      <c r="F6425" s="29"/>
      <c r="G6425" s="29"/>
      <c r="H6425" s="35"/>
    </row>
    <row r="6426" spans="1:8" x14ac:dyDescent="0.2">
      <c r="A6426"/>
      <c r="B6426"/>
      <c r="C6426"/>
      <c r="D6426"/>
      <c r="E6426"/>
      <c r="F6426" s="29"/>
      <c r="G6426" s="29"/>
      <c r="H6426" s="35"/>
    </row>
    <row r="6427" spans="1:8" x14ac:dyDescent="0.2">
      <c r="A6427"/>
      <c r="B6427"/>
      <c r="C6427"/>
      <c r="D6427"/>
      <c r="E6427"/>
      <c r="F6427" s="29"/>
      <c r="G6427" s="29"/>
      <c r="H6427" s="35"/>
    </row>
    <row r="6428" spans="1:8" x14ac:dyDescent="0.2">
      <c r="A6428"/>
      <c r="B6428"/>
      <c r="C6428"/>
      <c r="D6428"/>
      <c r="E6428"/>
      <c r="F6428" s="29"/>
      <c r="G6428" s="29"/>
      <c r="H6428" s="35"/>
    </row>
    <row r="6429" spans="1:8" x14ac:dyDescent="0.2">
      <c r="A6429"/>
      <c r="B6429"/>
      <c r="C6429"/>
      <c r="D6429"/>
      <c r="E6429"/>
      <c r="F6429" s="29"/>
      <c r="G6429" s="29"/>
      <c r="H6429" s="35"/>
    </row>
    <row r="6430" spans="1:8" x14ac:dyDescent="0.2">
      <c r="A6430"/>
      <c r="B6430"/>
      <c r="C6430"/>
      <c r="D6430"/>
      <c r="E6430"/>
      <c r="F6430" s="29"/>
      <c r="G6430" s="29"/>
      <c r="H6430" s="35"/>
    </row>
    <row r="6431" spans="1:8" x14ac:dyDescent="0.2">
      <c r="A6431"/>
      <c r="B6431"/>
      <c r="C6431"/>
      <c r="D6431"/>
      <c r="E6431"/>
      <c r="F6431" s="29"/>
      <c r="G6431" s="29"/>
      <c r="H6431" s="35"/>
    </row>
    <row r="6432" spans="1:8" x14ac:dyDescent="0.2">
      <c r="A6432"/>
      <c r="B6432"/>
      <c r="C6432"/>
      <c r="D6432"/>
      <c r="E6432"/>
      <c r="F6432" s="29"/>
      <c r="G6432" s="29"/>
      <c r="H6432" s="35"/>
    </row>
    <row r="6433" spans="1:8" x14ac:dyDescent="0.2">
      <c r="A6433"/>
      <c r="B6433"/>
      <c r="C6433"/>
      <c r="D6433"/>
      <c r="E6433"/>
      <c r="F6433" s="29"/>
      <c r="G6433" s="29"/>
      <c r="H6433" s="35"/>
    </row>
    <row r="6434" spans="1:8" x14ac:dyDescent="0.2">
      <c r="A6434"/>
      <c r="B6434"/>
      <c r="C6434"/>
      <c r="D6434"/>
      <c r="E6434"/>
      <c r="F6434" s="29"/>
      <c r="G6434" s="29"/>
      <c r="H6434" s="35"/>
    </row>
    <row r="6435" spans="1:8" x14ac:dyDescent="0.2">
      <c r="A6435"/>
      <c r="B6435"/>
      <c r="C6435"/>
      <c r="D6435"/>
      <c r="E6435"/>
      <c r="F6435" s="29"/>
      <c r="G6435" s="29"/>
      <c r="H6435" s="35"/>
    </row>
    <row r="6436" spans="1:8" x14ac:dyDescent="0.2">
      <c r="A6436"/>
      <c r="B6436"/>
      <c r="C6436"/>
      <c r="D6436"/>
      <c r="E6436"/>
      <c r="F6436" s="29"/>
      <c r="G6436" s="29"/>
      <c r="H6436" s="35"/>
    </row>
    <row r="6437" spans="1:8" x14ac:dyDescent="0.2">
      <c r="A6437"/>
      <c r="B6437"/>
      <c r="C6437"/>
      <c r="D6437"/>
      <c r="E6437"/>
      <c r="F6437" s="29"/>
      <c r="G6437" s="29"/>
      <c r="H6437" s="35"/>
    </row>
    <row r="6438" spans="1:8" x14ac:dyDescent="0.2">
      <c r="A6438"/>
      <c r="B6438"/>
      <c r="C6438"/>
      <c r="D6438"/>
      <c r="E6438"/>
      <c r="F6438" s="29"/>
      <c r="G6438" s="29"/>
      <c r="H6438" s="35"/>
    </row>
    <row r="6439" spans="1:8" x14ac:dyDescent="0.2">
      <c r="A6439"/>
      <c r="B6439"/>
      <c r="C6439"/>
      <c r="D6439"/>
      <c r="E6439"/>
      <c r="F6439" s="29"/>
      <c r="G6439" s="29"/>
      <c r="H6439" s="35"/>
    </row>
    <row r="6440" spans="1:8" x14ac:dyDescent="0.2">
      <c r="A6440"/>
      <c r="B6440"/>
      <c r="C6440"/>
      <c r="D6440"/>
      <c r="E6440"/>
      <c r="F6440" s="29"/>
      <c r="G6440" s="29"/>
      <c r="H6440" s="35"/>
    </row>
    <row r="6441" spans="1:8" x14ac:dyDescent="0.2">
      <c r="A6441"/>
      <c r="B6441"/>
      <c r="C6441"/>
      <c r="D6441"/>
      <c r="E6441"/>
      <c r="F6441" s="29"/>
      <c r="G6441" s="29"/>
      <c r="H6441" s="35"/>
    </row>
    <row r="6442" spans="1:8" x14ac:dyDescent="0.2">
      <c r="A6442"/>
      <c r="B6442"/>
      <c r="C6442"/>
      <c r="D6442"/>
      <c r="E6442"/>
      <c r="F6442" s="29"/>
      <c r="G6442" s="29"/>
      <c r="H6442" s="35"/>
    </row>
    <row r="6443" spans="1:8" x14ac:dyDescent="0.2">
      <c r="A6443"/>
      <c r="B6443"/>
      <c r="C6443"/>
      <c r="D6443"/>
      <c r="E6443"/>
      <c r="F6443" s="29"/>
      <c r="G6443" s="29"/>
      <c r="H6443" s="35"/>
    </row>
    <row r="6444" spans="1:8" x14ac:dyDescent="0.2">
      <c r="A6444"/>
      <c r="B6444"/>
      <c r="C6444"/>
      <c r="D6444"/>
      <c r="E6444"/>
      <c r="F6444" s="29"/>
      <c r="G6444" s="29"/>
      <c r="H6444" s="35"/>
    </row>
    <row r="6445" spans="1:8" x14ac:dyDescent="0.2">
      <c r="A6445"/>
      <c r="B6445"/>
      <c r="C6445"/>
      <c r="D6445"/>
      <c r="E6445"/>
      <c r="F6445" s="29"/>
      <c r="G6445" s="29"/>
      <c r="H6445" s="35"/>
    </row>
    <row r="6446" spans="1:8" x14ac:dyDescent="0.2">
      <c r="A6446"/>
      <c r="B6446"/>
      <c r="C6446"/>
      <c r="D6446"/>
      <c r="E6446"/>
      <c r="F6446" s="29"/>
      <c r="G6446" s="29"/>
      <c r="H6446" s="35"/>
    </row>
    <row r="6447" spans="1:8" x14ac:dyDescent="0.2">
      <c r="A6447"/>
      <c r="B6447"/>
      <c r="C6447"/>
      <c r="D6447"/>
      <c r="E6447"/>
      <c r="F6447" s="29"/>
      <c r="G6447" s="29"/>
      <c r="H6447" s="35"/>
    </row>
    <row r="6448" spans="1:8" x14ac:dyDescent="0.2">
      <c r="A6448"/>
      <c r="B6448"/>
      <c r="C6448"/>
      <c r="D6448"/>
      <c r="E6448"/>
      <c r="F6448" s="29"/>
      <c r="G6448" s="29"/>
      <c r="H6448" s="35"/>
    </row>
    <row r="6449" spans="1:8" x14ac:dyDescent="0.2">
      <c r="A6449"/>
      <c r="B6449"/>
      <c r="C6449"/>
      <c r="D6449"/>
      <c r="E6449"/>
      <c r="F6449" s="29"/>
      <c r="G6449" s="29"/>
      <c r="H6449" s="35"/>
    </row>
    <row r="6450" spans="1:8" x14ac:dyDescent="0.2">
      <c r="A6450"/>
      <c r="B6450"/>
      <c r="C6450"/>
      <c r="D6450"/>
      <c r="E6450"/>
      <c r="F6450" s="29"/>
      <c r="G6450" s="29"/>
      <c r="H6450" s="35"/>
    </row>
    <row r="6451" spans="1:8" x14ac:dyDescent="0.2">
      <c r="A6451"/>
      <c r="B6451"/>
      <c r="C6451"/>
      <c r="D6451"/>
      <c r="E6451"/>
      <c r="F6451" s="29"/>
      <c r="G6451" s="29"/>
      <c r="H6451" s="35"/>
    </row>
    <row r="6452" spans="1:8" x14ac:dyDescent="0.2">
      <c r="A6452"/>
      <c r="B6452"/>
      <c r="C6452"/>
      <c r="D6452"/>
      <c r="E6452"/>
      <c r="F6452" s="29"/>
      <c r="G6452" s="29"/>
      <c r="H6452" s="35"/>
    </row>
    <row r="6453" spans="1:8" x14ac:dyDescent="0.2">
      <c r="A6453"/>
      <c r="B6453"/>
      <c r="C6453"/>
      <c r="D6453"/>
      <c r="E6453"/>
      <c r="F6453" s="29"/>
      <c r="G6453" s="29"/>
      <c r="H6453" s="35"/>
    </row>
    <row r="6454" spans="1:8" x14ac:dyDescent="0.2">
      <c r="A6454"/>
      <c r="B6454"/>
      <c r="C6454"/>
      <c r="D6454"/>
      <c r="E6454"/>
      <c r="F6454" s="29"/>
      <c r="G6454" s="29"/>
      <c r="H6454" s="35"/>
    </row>
    <row r="6455" spans="1:8" x14ac:dyDescent="0.2">
      <c r="A6455"/>
      <c r="B6455"/>
      <c r="C6455"/>
      <c r="D6455"/>
      <c r="E6455"/>
      <c r="F6455" s="29"/>
      <c r="G6455" s="29"/>
      <c r="H6455" s="35"/>
    </row>
    <row r="6456" spans="1:8" x14ac:dyDescent="0.2">
      <c r="A6456"/>
      <c r="B6456"/>
      <c r="C6456"/>
      <c r="D6456"/>
      <c r="E6456"/>
      <c r="F6456" s="29"/>
      <c r="G6456" s="29"/>
      <c r="H6456" s="35"/>
    </row>
    <row r="6457" spans="1:8" x14ac:dyDescent="0.2">
      <c r="A6457"/>
      <c r="B6457"/>
      <c r="C6457"/>
      <c r="D6457"/>
      <c r="E6457"/>
      <c r="F6457" s="29"/>
      <c r="G6457" s="29"/>
      <c r="H6457" s="35"/>
    </row>
    <row r="6458" spans="1:8" x14ac:dyDescent="0.2">
      <c r="A6458"/>
      <c r="B6458"/>
      <c r="C6458"/>
      <c r="D6458"/>
      <c r="E6458"/>
      <c r="F6458" s="29"/>
      <c r="G6458" s="29"/>
      <c r="H6458" s="35"/>
    </row>
    <row r="6459" spans="1:8" x14ac:dyDescent="0.2">
      <c r="A6459"/>
      <c r="B6459"/>
      <c r="C6459"/>
      <c r="D6459"/>
      <c r="E6459"/>
      <c r="F6459" s="29"/>
      <c r="G6459" s="29"/>
      <c r="H6459" s="35"/>
    </row>
    <row r="6460" spans="1:8" x14ac:dyDescent="0.2">
      <c r="A6460"/>
      <c r="B6460"/>
      <c r="C6460"/>
      <c r="D6460"/>
      <c r="E6460"/>
      <c r="F6460" s="29"/>
      <c r="G6460" s="29"/>
      <c r="H6460" s="35"/>
    </row>
    <row r="6461" spans="1:8" x14ac:dyDescent="0.2">
      <c r="A6461"/>
      <c r="B6461"/>
      <c r="C6461"/>
      <c r="D6461"/>
      <c r="E6461"/>
      <c r="F6461" s="29"/>
      <c r="G6461" s="29"/>
      <c r="H6461" s="35"/>
    </row>
    <row r="6462" spans="1:8" x14ac:dyDescent="0.2">
      <c r="A6462"/>
      <c r="B6462"/>
      <c r="C6462"/>
      <c r="D6462"/>
      <c r="E6462"/>
      <c r="F6462" s="29"/>
      <c r="G6462" s="29"/>
      <c r="H6462" s="35"/>
    </row>
    <row r="6463" spans="1:8" x14ac:dyDescent="0.2">
      <c r="A6463"/>
      <c r="B6463"/>
      <c r="C6463"/>
      <c r="D6463"/>
      <c r="E6463"/>
      <c r="F6463" s="29"/>
      <c r="G6463" s="29"/>
      <c r="H6463" s="35"/>
    </row>
    <row r="6464" spans="1:8" x14ac:dyDescent="0.2">
      <c r="A6464"/>
      <c r="B6464"/>
      <c r="C6464"/>
      <c r="D6464"/>
      <c r="E6464"/>
      <c r="F6464" s="29"/>
      <c r="G6464" s="29"/>
      <c r="H6464" s="35"/>
    </row>
    <row r="6465" spans="1:8" x14ac:dyDescent="0.2">
      <c r="A6465"/>
      <c r="B6465"/>
      <c r="C6465"/>
      <c r="D6465"/>
      <c r="E6465"/>
      <c r="F6465" s="29"/>
      <c r="G6465" s="29"/>
      <c r="H6465" s="35"/>
    </row>
    <row r="6466" spans="1:8" x14ac:dyDescent="0.2">
      <c r="A6466"/>
      <c r="B6466"/>
      <c r="C6466"/>
      <c r="D6466"/>
      <c r="E6466"/>
      <c r="F6466" s="29"/>
      <c r="G6466" s="29"/>
      <c r="H6466" s="35"/>
    </row>
    <row r="6467" spans="1:8" x14ac:dyDescent="0.2">
      <c r="A6467"/>
      <c r="B6467"/>
      <c r="C6467"/>
      <c r="D6467"/>
      <c r="E6467"/>
      <c r="F6467" s="29"/>
      <c r="G6467" s="29"/>
      <c r="H6467" s="35"/>
    </row>
    <row r="6468" spans="1:8" x14ac:dyDescent="0.2">
      <c r="A6468"/>
      <c r="B6468"/>
      <c r="C6468"/>
      <c r="D6468"/>
      <c r="E6468"/>
      <c r="F6468" s="29"/>
      <c r="G6468" s="29"/>
      <c r="H6468" s="35"/>
    </row>
    <row r="6469" spans="1:8" x14ac:dyDescent="0.2">
      <c r="A6469"/>
      <c r="B6469"/>
      <c r="C6469"/>
      <c r="D6469"/>
      <c r="E6469"/>
      <c r="F6469" s="29"/>
      <c r="G6469" s="29"/>
      <c r="H6469" s="35"/>
    </row>
    <row r="6470" spans="1:8" x14ac:dyDescent="0.2">
      <c r="A6470"/>
      <c r="B6470"/>
      <c r="C6470"/>
      <c r="D6470"/>
      <c r="E6470"/>
      <c r="F6470" s="29"/>
      <c r="G6470" s="29"/>
      <c r="H6470" s="35"/>
    </row>
    <row r="6471" spans="1:8" x14ac:dyDescent="0.2">
      <c r="A6471"/>
      <c r="B6471"/>
      <c r="C6471"/>
      <c r="D6471"/>
      <c r="E6471"/>
      <c r="F6471" s="29"/>
      <c r="G6471" s="29"/>
      <c r="H6471" s="35"/>
    </row>
    <row r="6472" spans="1:8" x14ac:dyDescent="0.2">
      <c r="A6472"/>
      <c r="B6472"/>
      <c r="C6472"/>
      <c r="D6472"/>
      <c r="E6472"/>
      <c r="F6472" s="29"/>
      <c r="G6472" s="29"/>
      <c r="H6472" s="35"/>
    </row>
    <row r="6473" spans="1:8" x14ac:dyDescent="0.2">
      <c r="A6473"/>
      <c r="B6473"/>
      <c r="C6473"/>
      <c r="D6473"/>
      <c r="E6473"/>
      <c r="F6473" s="29"/>
      <c r="G6473" s="29"/>
      <c r="H6473" s="35"/>
    </row>
    <row r="6474" spans="1:8" x14ac:dyDescent="0.2">
      <c r="A6474"/>
      <c r="B6474"/>
      <c r="C6474"/>
      <c r="D6474"/>
      <c r="E6474"/>
      <c r="F6474" s="29"/>
      <c r="G6474" s="29"/>
      <c r="H6474" s="35"/>
    </row>
    <row r="6475" spans="1:8" x14ac:dyDescent="0.2">
      <c r="A6475"/>
      <c r="B6475"/>
      <c r="C6475"/>
      <c r="D6475"/>
      <c r="E6475"/>
      <c r="F6475" s="29"/>
      <c r="G6475" s="29"/>
      <c r="H6475" s="35"/>
    </row>
    <row r="6476" spans="1:8" x14ac:dyDescent="0.2">
      <c r="A6476"/>
      <c r="B6476"/>
      <c r="C6476"/>
      <c r="D6476"/>
      <c r="E6476"/>
      <c r="F6476" s="29"/>
      <c r="G6476" s="29"/>
      <c r="H6476" s="35"/>
    </row>
    <row r="6477" spans="1:8" x14ac:dyDescent="0.2">
      <c r="A6477"/>
      <c r="B6477"/>
      <c r="C6477"/>
      <c r="D6477"/>
      <c r="E6477"/>
      <c r="F6477" s="29"/>
      <c r="G6477" s="29"/>
      <c r="H6477" s="35"/>
    </row>
    <row r="6478" spans="1:8" x14ac:dyDescent="0.2">
      <c r="A6478"/>
      <c r="B6478"/>
      <c r="C6478"/>
      <c r="D6478"/>
      <c r="E6478"/>
      <c r="F6478" s="29"/>
      <c r="G6478" s="29"/>
      <c r="H6478" s="35"/>
    </row>
    <row r="6479" spans="1:8" x14ac:dyDescent="0.2">
      <c r="A6479"/>
      <c r="B6479"/>
      <c r="C6479"/>
      <c r="D6479"/>
      <c r="E6479"/>
      <c r="F6479" s="29"/>
      <c r="G6479" s="29"/>
      <c r="H6479" s="35"/>
    </row>
    <row r="6480" spans="1:8" x14ac:dyDescent="0.2">
      <c r="A6480"/>
      <c r="B6480"/>
      <c r="C6480"/>
      <c r="D6480"/>
      <c r="E6480"/>
      <c r="F6480" s="29"/>
      <c r="G6480" s="29"/>
      <c r="H6480" s="35"/>
    </row>
    <row r="6481" spans="1:8" x14ac:dyDescent="0.2">
      <c r="A6481"/>
      <c r="B6481"/>
      <c r="C6481"/>
      <c r="D6481"/>
      <c r="E6481"/>
      <c r="F6481" s="29"/>
      <c r="G6481" s="29"/>
      <c r="H6481" s="35"/>
    </row>
    <row r="6482" spans="1:8" x14ac:dyDescent="0.2">
      <c r="A6482"/>
      <c r="B6482"/>
      <c r="C6482"/>
      <c r="D6482"/>
      <c r="E6482"/>
      <c r="F6482" s="29"/>
      <c r="G6482" s="29"/>
      <c r="H6482" s="35"/>
    </row>
    <row r="6483" spans="1:8" x14ac:dyDescent="0.2">
      <c r="A6483"/>
      <c r="B6483"/>
      <c r="C6483"/>
      <c r="D6483"/>
      <c r="E6483"/>
      <c r="F6483" s="29"/>
      <c r="G6483" s="29"/>
      <c r="H6483" s="35"/>
    </row>
    <row r="6484" spans="1:8" x14ac:dyDescent="0.2">
      <c r="A6484"/>
      <c r="B6484"/>
      <c r="C6484"/>
      <c r="D6484"/>
      <c r="E6484"/>
      <c r="F6484" s="29"/>
      <c r="G6484" s="29"/>
      <c r="H6484" s="35"/>
    </row>
    <row r="6485" spans="1:8" x14ac:dyDescent="0.2">
      <c r="A6485"/>
      <c r="B6485"/>
      <c r="C6485"/>
      <c r="D6485"/>
      <c r="E6485"/>
      <c r="F6485" s="29"/>
      <c r="G6485" s="29"/>
      <c r="H6485" s="35"/>
    </row>
    <row r="6486" spans="1:8" x14ac:dyDescent="0.2">
      <c r="A6486"/>
      <c r="B6486"/>
      <c r="C6486"/>
      <c r="D6486"/>
      <c r="E6486"/>
      <c r="F6486" s="29"/>
      <c r="G6486" s="29"/>
      <c r="H6486" s="35"/>
    </row>
    <row r="6487" spans="1:8" x14ac:dyDescent="0.2">
      <c r="A6487"/>
      <c r="B6487"/>
      <c r="C6487"/>
      <c r="D6487"/>
      <c r="E6487"/>
      <c r="F6487" s="29"/>
      <c r="G6487" s="29"/>
      <c r="H6487" s="35"/>
    </row>
    <row r="6488" spans="1:8" x14ac:dyDescent="0.2">
      <c r="A6488"/>
      <c r="B6488"/>
      <c r="C6488"/>
      <c r="D6488"/>
      <c r="E6488"/>
      <c r="F6488" s="29"/>
      <c r="G6488" s="29"/>
      <c r="H6488" s="35"/>
    </row>
    <row r="6489" spans="1:8" x14ac:dyDescent="0.2">
      <c r="A6489"/>
      <c r="B6489"/>
      <c r="C6489"/>
      <c r="D6489"/>
      <c r="E6489"/>
      <c r="F6489" s="29"/>
      <c r="G6489" s="29"/>
      <c r="H6489" s="35"/>
    </row>
    <row r="6490" spans="1:8" x14ac:dyDescent="0.2">
      <c r="A6490"/>
      <c r="B6490"/>
      <c r="C6490"/>
      <c r="D6490"/>
      <c r="E6490"/>
      <c r="F6490" s="29"/>
      <c r="G6490" s="29"/>
      <c r="H6490" s="35"/>
    </row>
    <row r="6491" spans="1:8" x14ac:dyDescent="0.2">
      <c r="A6491"/>
      <c r="B6491"/>
      <c r="C6491"/>
      <c r="D6491"/>
      <c r="E6491"/>
      <c r="F6491" s="29"/>
      <c r="G6491" s="29"/>
      <c r="H6491" s="35"/>
    </row>
    <row r="6492" spans="1:8" x14ac:dyDescent="0.2">
      <c r="A6492"/>
      <c r="B6492"/>
      <c r="C6492"/>
      <c r="D6492"/>
      <c r="E6492"/>
      <c r="F6492" s="29"/>
      <c r="G6492" s="29"/>
      <c r="H6492" s="35"/>
    </row>
    <row r="6493" spans="1:8" x14ac:dyDescent="0.2">
      <c r="A6493"/>
      <c r="B6493"/>
      <c r="C6493"/>
      <c r="D6493"/>
      <c r="E6493"/>
      <c r="F6493" s="29"/>
      <c r="G6493" s="29"/>
      <c r="H6493" s="35"/>
    </row>
    <row r="6494" spans="1:8" x14ac:dyDescent="0.2">
      <c r="A6494"/>
      <c r="B6494"/>
      <c r="C6494"/>
      <c r="D6494"/>
      <c r="E6494"/>
      <c r="F6494" s="29"/>
      <c r="G6494" s="29"/>
      <c r="H6494" s="35"/>
    </row>
    <row r="6495" spans="1:8" x14ac:dyDescent="0.2">
      <c r="A6495"/>
      <c r="B6495"/>
      <c r="C6495"/>
      <c r="D6495"/>
      <c r="E6495"/>
      <c r="F6495" s="29"/>
      <c r="G6495" s="29"/>
      <c r="H6495" s="35"/>
    </row>
    <row r="6496" spans="1:8" x14ac:dyDescent="0.2">
      <c r="A6496"/>
      <c r="B6496"/>
      <c r="C6496"/>
      <c r="D6496"/>
      <c r="E6496"/>
      <c r="F6496" s="29"/>
      <c r="G6496" s="29"/>
      <c r="H6496" s="35"/>
    </row>
    <row r="6497" spans="1:8" x14ac:dyDescent="0.2">
      <c r="A6497"/>
      <c r="B6497"/>
      <c r="C6497"/>
      <c r="D6497"/>
      <c r="E6497"/>
      <c r="F6497" s="29"/>
      <c r="G6497" s="29"/>
      <c r="H6497" s="35"/>
    </row>
    <row r="6498" spans="1:8" x14ac:dyDescent="0.2">
      <c r="A6498"/>
      <c r="B6498"/>
      <c r="C6498"/>
      <c r="D6498"/>
      <c r="E6498"/>
      <c r="F6498" s="29"/>
      <c r="G6498" s="29"/>
      <c r="H6498" s="35"/>
    </row>
    <row r="6499" spans="1:8" x14ac:dyDescent="0.2">
      <c r="A6499"/>
      <c r="B6499"/>
      <c r="C6499"/>
      <c r="D6499"/>
      <c r="E6499"/>
      <c r="F6499" s="29"/>
      <c r="G6499" s="29"/>
      <c r="H6499" s="35"/>
    </row>
    <row r="6500" spans="1:8" x14ac:dyDescent="0.2">
      <c r="A6500"/>
      <c r="B6500"/>
      <c r="C6500"/>
      <c r="D6500"/>
      <c r="E6500"/>
      <c r="F6500" s="29"/>
      <c r="G6500" s="29"/>
      <c r="H6500" s="35"/>
    </row>
    <row r="6501" spans="1:8" x14ac:dyDescent="0.2">
      <c r="A6501"/>
      <c r="B6501"/>
      <c r="C6501"/>
      <c r="D6501"/>
      <c r="E6501"/>
      <c r="F6501" s="29"/>
      <c r="G6501" s="29"/>
      <c r="H6501" s="35"/>
    </row>
    <row r="6502" spans="1:8" x14ac:dyDescent="0.2">
      <c r="A6502"/>
      <c r="B6502"/>
      <c r="C6502"/>
      <c r="D6502"/>
      <c r="E6502"/>
      <c r="F6502" s="29"/>
      <c r="G6502" s="29"/>
      <c r="H6502" s="35"/>
    </row>
    <row r="6503" spans="1:8" x14ac:dyDescent="0.2">
      <c r="A6503"/>
      <c r="B6503"/>
      <c r="C6503"/>
      <c r="D6503"/>
      <c r="E6503"/>
      <c r="F6503" s="29"/>
      <c r="G6503" s="29"/>
      <c r="H6503" s="35"/>
    </row>
    <row r="6504" spans="1:8" x14ac:dyDescent="0.2">
      <c r="A6504"/>
      <c r="B6504"/>
      <c r="C6504"/>
      <c r="D6504"/>
      <c r="E6504"/>
      <c r="F6504" s="29"/>
      <c r="G6504" s="29"/>
      <c r="H6504" s="35"/>
    </row>
    <row r="6505" spans="1:8" x14ac:dyDescent="0.2">
      <c r="A6505"/>
      <c r="B6505"/>
      <c r="C6505"/>
      <c r="D6505"/>
      <c r="E6505"/>
      <c r="F6505" s="29"/>
      <c r="G6505" s="29"/>
      <c r="H6505" s="35"/>
    </row>
    <row r="6506" spans="1:8" x14ac:dyDescent="0.2">
      <c r="A6506"/>
      <c r="B6506"/>
      <c r="C6506"/>
      <c r="D6506"/>
      <c r="E6506"/>
      <c r="F6506" s="29"/>
      <c r="G6506" s="29"/>
      <c r="H6506" s="35"/>
    </row>
    <row r="6507" spans="1:8" x14ac:dyDescent="0.2">
      <c r="A6507"/>
      <c r="B6507"/>
      <c r="C6507"/>
      <c r="D6507"/>
      <c r="E6507"/>
      <c r="F6507" s="29"/>
      <c r="G6507" s="29"/>
      <c r="H6507" s="35"/>
    </row>
    <row r="6508" spans="1:8" x14ac:dyDescent="0.2">
      <c r="A6508"/>
      <c r="B6508"/>
      <c r="C6508"/>
      <c r="D6508"/>
      <c r="E6508"/>
      <c r="F6508" s="29"/>
      <c r="G6508" s="29"/>
      <c r="H6508" s="35"/>
    </row>
    <row r="6509" spans="1:8" x14ac:dyDescent="0.2">
      <c r="A6509"/>
      <c r="B6509"/>
      <c r="C6509"/>
      <c r="D6509"/>
      <c r="E6509"/>
      <c r="F6509" s="29"/>
      <c r="G6509" s="29"/>
      <c r="H6509" s="35"/>
    </row>
    <row r="6510" spans="1:8" x14ac:dyDescent="0.2">
      <c r="A6510"/>
      <c r="B6510"/>
      <c r="C6510"/>
      <c r="D6510"/>
      <c r="E6510"/>
      <c r="F6510" s="29"/>
      <c r="G6510" s="29"/>
      <c r="H6510" s="35"/>
    </row>
    <row r="6511" spans="1:8" x14ac:dyDescent="0.2">
      <c r="A6511"/>
      <c r="B6511"/>
      <c r="C6511"/>
      <c r="D6511"/>
      <c r="E6511"/>
      <c r="F6511" s="29"/>
      <c r="G6511" s="29"/>
      <c r="H6511" s="35"/>
    </row>
    <row r="6512" spans="1:8" x14ac:dyDescent="0.2">
      <c r="A6512"/>
      <c r="B6512"/>
      <c r="C6512"/>
      <c r="D6512"/>
      <c r="E6512"/>
      <c r="F6512" s="29"/>
      <c r="G6512" s="29"/>
      <c r="H6512" s="35"/>
    </row>
    <row r="6513" spans="1:8" x14ac:dyDescent="0.2">
      <c r="A6513"/>
      <c r="B6513"/>
      <c r="C6513"/>
      <c r="D6513"/>
      <c r="E6513"/>
      <c r="F6513" s="29"/>
      <c r="G6513" s="29"/>
      <c r="H6513" s="35"/>
    </row>
    <row r="6514" spans="1:8" x14ac:dyDescent="0.2">
      <c r="A6514"/>
      <c r="B6514"/>
      <c r="C6514"/>
      <c r="D6514"/>
      <c r="E6514"/>
      <c r="F6514" s="29"/>
      <c r="G6514" s="29"/>
      <c r="H6514" s="35"/>
    </row>
    <row r="6515" spans="1:8" x14ac:dyDescent="0.2">
      <c r="A6515"/>
      <c r="B6515"/>
      <c r="C6515"/>
      <c r="D6515"/>
      <c r="E6515"/>
      <c r="F6515" s="29"/>
      <c r="G6515" s="29"/>
      <c r="H6515" s="35"/>
    </row>
    <row r="6516" spans="1:8" x14ac:dyDescent="0.2">
      <c r="A6516"/>
      <c r="B6516"/>
      <c r="C6516"/>
      <c r="D6516"/>
      <c r="E6516"/>
      <c r="F6516" s="29"/>
      <c r="G6516" s="29"/>
      <c r="H6516" s="35"/>
    </row>
    <row r="6517" spans="1:8" x14ac:dyDescent="0.2">
      <c r="A6517"/>
      <c r="B6517"/>
      <c r="C6517"/>
      <c r="D6517"/>
      <c r="E6517"/>
      <c r="F6517" s="29"/>
      <c r="G6517" s="29"/>
      <c r="H6517" s="35"/>
    </row>
    <row r="6518" spans="1:8" x14ac:dyDescent="0.2">
      <c r="A6518"/>
      <c r="B6518"/>
      <c r="C6518"/>
      <c r="D6518"/>
      <c r="E6518"/>
      <c r="F6518" s="29"/>
      <c r="G6518" s="29"/>
      <c r="H6518" s="35"/>
    </row>
    <row r="6519" spans="1:8" x14ac:dyDescent="0.2">
      <c r="A6519"/>
      <c r="B6519"/>
      <c r="C6519"/>
      <c r="D6519"/>
      <c r="E6519"/>
      <c r="F6519" s="29"/>
      <c r="G6519" s="29"/>
      <c r="H6519" s="35"/>
    </row>
    <row r="6520" spans="1:8" x14ac:dyDescent="0.2">
      <c r="A6520"/>
      <c r="B6520"/>
      <c r="C6520"/>
      <c r="D6520"/>
      <c r="E6520"/>
      <c r="F6520" s="29"/>
      <c r="G6520" s="29"/>
      <c r="H6520" s="35"/>
    </row>
    <row r="6521" spans="1:8" x14ac:dyDescent="0.2">
      <c r="A6521"/>
      <c r="B6521"/>
      <c r="C6521"/>
      <c r="D6521"/>
      <c r="E6521"/>
      <c r="F6521" s="29"/>
      <c r="G6521" s="29"/>
      <c r="H6521" s="35"/>
    </row>
    <row r="6522" spans="1:8" x14ac:dyDescent="0.2">
      <c r="A6522"/>
      <c r="B6522"/>
      <c r="C6522"/>
      <c r="D6522"/>
      <c r="E6522"/>
      <c r="F6522" s="29"/>
      <c r="G6522" s="29"/>
      <c r="H6522" s="35"/>
    </row>
    <row r="6523" spans="1:8" x14ac:dyDescent="0.2">
      <c r="A6523"/>
      <c r="B6523"/>
      <c r="C6523"/>
      <c r="D6523"/>
      <c r="E6523"/>
      <c r="F6523" s="29"/>
      <c r="G6523" s="29"/>
      <c r="H6523" s="35"/>
    </row>
    <row r="6524" spans="1:8" x14ac:dyDescent="0.2">
      <c r="A6524"/>
      <c r="B6524"/>
      <c r="C6524"/>
      <c r="D6524"/>
      <c r="E6524"/>
      <c r="F6524" s="29"/>
      <c r="G6524" s="29"/>
      <c r="H6524" s="35"/>
    </row>
    <row r="6525" spans="1:8" x14ac:dyDescent="0.2">
      <c r="A6525"/>
      <c r="B6525"/>
      <c r="C6525"/>
      <c r="D6525"/>
      <c r="E6525"/>
      <c r="F6525" s="29"/>
      <c r="G6525" s="29"/>
      <c r="H6525" s="35"/>
    </row>
    <row r="6526" spans="1:8" x14ac:dyDescent="0.2">
      <c r="A6526"/>
      <c r="B6526"/>
      <c r="C6526"/>
      <c r="D6526"/>
      <c r="E6526"/>
      <c r="F6526" s="29"/>
      <c r="G6526" s="29"/>
      <c r="H6526" s="35"/>
    </row>
    <row r="6527" spans="1:8" x14ac:dyDescent="0.2">
      <c r="A6527"/>
      <c r="B6527"/>
      <c r="C6527"/>
      <c r="D6527"/>
      <c r="E6527"/>
      <c r="F6527" s="29"/>
      <c r="G6527" s="29"/>
      <c r="H6527" s="35"/>
    </row>
    <row r="6528" spans="1:8" x14ac:dyDescent="0.2">
      <c r="A6528"/>
      <c r="B6528"/>
      <c r="C6528"/>
      <c r="D6528"/>
      <c r="E6528"/>
      <c r="F6528" s="29"/>
      <c r="G6528" s="29"/>
      <c r="H6528" s="35"/>
    </row>
    <row r="6529" spans="1:8" x14ac:dyDescent="0.2">
      <c r="A6529"/>
      <c r="B6529"/>
      <c r="C6529"/>
      <c r="D6529"/>
      <c r="E6529"/>
      <c r="F6529" s="29"/>
      <c r="G6529" s="29"/>
      <c r="H6529" s="35"/>
    </row>
    <row r="6530" spans="1:8" x14ac:dyDescent="0.2">
      <c r="A6530"/>
      <c r="B6530"/>
      <c r="C6530"/>
      <c r="D6530"/>
      <c r="E6530"/>
      <c r="F6530" s="29"/>
      <c r="G6530" s="29"/>
      <c r="H6530" s="35"/>
    </row>
    <row r="6531" spans="1:8" x14ac:dyDescent="0.2">
      <c r="A6531"/>
      <c r="B6531"/>
      <c r="C6531"/>
      <c r="D6531"/>
      <c r="E6531"/>
      <c r="F6531" s="29"/>
      <c r="G6531" s="29"/>
      <c r="H6531" s="35"/>
    </row>
    <row r="6532" spans="1:8" x14ac:dyDescent="0.2">
      <c r="A6532"/>
      <c r="B6532"/>
      <c r="C6532"/>
      <c r="D6532"/>
      <c r="E6532"/>
      <c r="F6532" s="29"/>
      <c r="G6532" s="29"/>
      <c r="H6532" s="35"/>
    </row>
    <row r="6533" spans="1:8" x14ac:dyDescent="0.2">
      <c r="A6533"/>
      <c r="B6533"/>
      <c r="C6533"/>
      <c r="D6533"/>
      <c r="E6533"/>
      <c r="F6533" s="29"/>
      <c r="G6533" s="29"/>
      <c r="H6533" s="35"/>
    </row>
    <row r="6534" spans="1:8" x14ac:dyDescent="0.2">
      <c r="A6534"/>
      <c r="B6534"/>
      <c r="C6534"/>
      <c r="D6534"/>
      <c r="E6534"/>
      <c r="F6534" s="29"/>
      <c r="G6534" s="29"/>
      <c r="H6534" s="35"/>
    </row>
    <row r="6535" spans="1:8" x14ac:dyDescent="0.2">
      <c r="A6535"/>
      <c r="B6535"/>
      <c r="C6535"/>
      <c r="D6535"/>
      <c r="E6535"/>
      <c r="F6535" s="29"/>
      <c r="G6535" s="29"/>
      <c r="H6535" s="35"/>
    </row>
    <row r="6536" spans="1:8" x14ac:dyDescent="0.2">
      <c r="A6536"/>
      <c r="B6536"/>
      <c r="C6536"/>
      <c r="D6536"/>
      <c r="E6536"/>
      <c r="F6536" s="29"/>
      <c r="G6536" s="29"/>
      <c r="H6536" s="35"/>
    </row>
    <row r="6537" spans="1:8" x14ac:dyDescent="0.2">
      <c r="A6537"/>
      <c r="B6537"/>
      <c r="C6537"/>
      <c r="D6537"/>
      <c r="E6537"/>
      <c r="F6537" s="29"/>
      <c r="G6537" s="29"/>
      <c r="H6537" s="35"/>
    </row>
    <row r="6538" spans="1:8" x14ac:dyDescent="0.2">
      <c r="A6538"/>
      <c r="B6538"/>
      <c r="C6538"/>
      <c r="D6538"/>
      <c r="E6538"/>
      <c r="F6538" s="29"/>
      <c r="G6538" s="29"/>
      <c r="H6538" s="35"/>
    </row>
    <row r="6539" spans="1:8" x14ac:dyDescent="0.2">
      <c r="A6539"/>
      <c r="B6539"/>
      <c r="C6539"/>
      <c r="D6539"/>
      <c r="E6539"/>
      <c r="F6539" s="29"/>
      <c r="G6539" s="29"/>
      <c r="H6539" s="35"/>
    </row>
    <row r="6540" spans="1:8" x14ac:dyDescent="0.2">
      <c r="A6540"/>
      <c r="B6540"/>
      <c r="C6540"/>
      <c r="D6540"/>
      <c r="E6540"/>
      <c r="F6540" s="29"/>
      <c r="G6540" s="29"/>
      <c r="H6540" s="35"/>
    </row>
    <row r="6541" spans="1:8" x14ac:dyDescent="0.2">
      <c r="A6541"/>
      <c r="B6541"/>
      <c r="C6541"/>
      <c r="D6541"/>
      <c r="E6541"/>
      <c r="F6541" s="29"/>
      <c r="G6541" s="29"/>
      <c r="H6541" s="35"/>
    </row>
    <row r="6542" spans="1:8" x14ac:dyDescent="0.2">
      <c r="A6542"/>
      <c r="B6542"/>
      <c r="C6542"/>
      <c r="D6542"/>
      <c r="E6542"/>
      <c r="F6542" s="29"/>
      <c r="G6542" s="29"/>
      <c r="H6542" s="35"/>
    </row>
    <row r="6543" spans="1:8" x14ac:dyDescent="0.2">
      <c r="A6543"/>
      <c r="B6543"/>
      <c r="C6543"/>
      <c r="D6543"/>
      <c r="E6543"/>
      <c r="F6543" s="29"/>
      <c r="G6543" s="29"/>
      <c r="H6543" s="35"/>
    </row>
    <row r="6544" spans="1:8" x14ac:dyDescent="0.2">
      <c r="A6544"/>
      <c r="B6544"/>
      <c r="C6544"/>
      <c r="D6544"/>
      <c r="E6544"/>
      <c r="F6544" s="29"/>
      <c r="G6544" s="29"/>
      <c r="H6544" s="35"/>
    </row>
    <row r="6545" spans="1:8" x14ac:dyDescent="0.2">
      <c r="A6545"/>
      <c r="B6545"/>
      <c r="C6545"/>
      <c r="D6545"/>
      <c r="E6545"/>
      <c r="F6545" s="29"/>
      <c r="G6545" s="29"/>
      <c r="H6545" s="35"/>
    </row>
    <row r="6546" spans="1:8" x14ac:dyDescent="0.2">
      <c r="A6546"/>
      <c r="B6546"/>
      <c r="C6546"/>
      <c r="D6546"/>
      <c r="E6546"/>
      <c r="F6546" s="29"/>
      <c r="G6546" s="29"/>
      <c r="H6546" s="35"/>
    </row>
    <row r="6547" spans="1:8" x14ac:dyDescent="0.2">
      <c r="A6547"/>
      <c r="B6547"/>
      <c r="C6547"/>
      <c r="D6547"/>
      <c r="E6547"/>
      <c r="F6547" s="29"/>
      <c r="G6547" s="29"/>
      <c r="H6547" s="35"/>
    </row>
    <row r="6548" spans="1:8" x14ac:dyDescent="0.2">
      <c r="A6548"/>
      <c r="B6548"/>
      <c r="C6548"/>
      <c r="D6548"/>
      <c r="E6548"/>
      <c r="F6548" s="29"/>
      <c r="G6548" s="29"/>
      <c r="H6548" s="35"/>
    </row>
    <row r="6549" spans="1:8" x14ac:dyDescent="0.2">
      <c r="A6549"/>
      <c r="B6549"/>
      <c r="C6549"/>
      <c r="D6549"/>
      <c r="E6549"/>
      <c r="F6549" s="29"/>
      <c r="G6549" s="29"/>
      <c r="H6549" s="35"/>
    </row>
    <row r="6550" spans="1:8" x14ac:dyDescent="0.2">
      <c r="A6550"/>
      <c r="B6550"/>
      <c r="C6550"/>
      <c r="D6550"/>
      <c r="E6550"/>
      <c r="F6550" s="29"/>
      <c r="G6550" s="29"/>
      <c r="H6550" s="35"/>
    </row>
    <row r="6551" spans="1:8" x14ac:dyDescent="0.2">
      <c r="A6551"/>
      <c r="B6551"/>
      <c r="C6551"/>
      <c r="D6551"/>
      <c r="E6551"/>
      <c r="F6551" s="29"/>
      <c r="G6551" s="29"/>
      <c r="H6551" s="35"/>
    </row>
    <row r="6552" spans="1:8" x14ac:dyDescent="0.2">
      <c r="A6552"/>
      <c r="B6552"/>
      <c r="C6552"/>
      <c r="D6552"/>
      <c r="E6552"/>
      <c r="F6552" s="29"/>
      <c r="G6552" s="29"/>
      <c r="H6552" s="35"/>
    </row>
    <row r="6553" spans="1:8" x14ac:dyDescent="0.2">
      <c r="A6553"/>
      <c r="B6553"/>
      <c r="C6553"/>
      <c r="D6553"/>
      <c r="E6553"/>
      <c r="F6553" s="29"/>
      <c r="G6553" s="29"/>
      <c r="H6553" s="35"/>
    </row>
    <row r="6554" spans="1:8" x14ac:dyDescent="0.2">
      <c r="A6554"/>
      <c r="B6554"/>
      <c r="C6554"/>
      <c r="D6554"/>
      <c r="E6554"/>
      <c r="F6554" s="29"/>
      <c r="G6554" s="29"/>
      <c r="H6554" s="35"/>
    </row>
    <row r="6555" spans="1:8" x14ac:dyDescent="0.2">
      <c r="A6555"/>
      <c r="B6555"/>
      <c r="C6555"/>
      <c r="D6555"/>
      <c r="E6555"/>
      <c r="F6555" s="29"/>
      <c r="G6555" s="29"/>
      <c r="H6555" s="35"/>
    </row>
    <row r="6556" spans="1:8" x14ac:dyDescent="0.2">
      <c r="A6556"/>
      <c r="B6556"/>
      <c r="C6556"/>
      <c r="D6556"/>
      <c r="E6556"/>
      <c r="F6556" s="29"/>
      <c r="G6556" s="29"/>
      <c r="H6556" s="35"/>
    </row>
    <row r="6557" spans="1:8" x14ac:dyDescent="0.2">
      <c r="A6557"/>
      <c r="B6557"/>
      <c r="C6557"/>
      <c r="D6557"/>
      <c r="E6557"/>
      <c r="F6557" s="29"/>
      <c r="G6557" s="29"/>
      <c r="H6557" s="35"/>
    </row>
    <row r="6558" spans="1:8" x14ac:dyDescent="0.2">
      <c r="A6558"/>
      <c r="B6558"/>
      <c r="C6558"/>
      <c r="D6558"/>
      <c r="E6558"/>
      <c r="F6558" s="29"/>
      <c r="G6558" s="29"/>
      <c r="H6558" s="35"/>
    </row>
    <row r="6559" spans="1:8" x14ac:dyDescent="0.2">
      <c r="A6559"/>
      <c r="B6559"/>
      <c r="C6559"/>
      <c r="D6559"/>
      <c r="E6559"/>
      <c r="F6559" s="29"/>
      <c r="G6559" s="29"/>
      <c r="H6559" s="35"/>
    </row>
    <row r="6560" spans="1:8" x14ac:dyDescent="0.2">
      <c r="A6560"/>
      <c r="B6560"/>
      <c r="C6560"/>
      <c r="D6560"/>
      <c r="E6560"/>
      <c r="F6560" s="29"/>
      <c r="G6560" s="29"/>
      <c r="H6560" s="35"/>
    </row>
    <row r="6561" spans="1:8" x14ac:dyDescent="0.2">
      <c r="A6561"/>
      <c r="B6561"/>
      <c r="C6561"/>
      <c r="D6561"/>
      <c r="E6561"/>
      <c r="F6561" s="29"/>
      <c r="G6561" s="29"/>
      <c r="H6561" s="35"/>
    </row>
    <row r="6562" spans="1:8" x14ac:dyDescent="0.2">
      <c r="A6562"/>
      <c r="B6562"/>
      <c r="C6562"/>
      <c r="D6562"/>
      <c r="E6562"/>
      <c r="F6562" s="29"/>
      <c r="G6562" s="29"/>
      <c r="H6562" s="35"/>
    </row>
    <row r="6563" spans="1:8" x14ac:dyDescent="0.2">
      <c r="A6563"/>
      <c r="B6563"/>
      <c r="C6563"/>
      <c r="D6563"/>
      <c r="E6563"/>
      <c r="F6563" s="29"/>
      <c r="G6563" s="29"/>
      <c r="H6563" s="35"/>
    </row>
    <row r="6564" spans="1:8" x14ac:dyDescent="0.2">
      <c r="A6564"/>
      <c r="B6564"/>
      <c r="C6564"/>
      <c r="D6564"/>
      <c r="E6564"/>
      <c r="F6564" s="29"/>
      <c r="G6564" s="29"/>
      <c r="H6564" s="35"/>
    </row>
    <row r="6565" spans="1:8" x14ac:dyDescent="0.2">
      <c r="A6565"/>
      <c r="B6565"/>
      <c r="C6565"/>
      <c r="D6565"/>
      <c r="E6565"/>
      <c r="F6565" s="29"/>
      <c r="G6565" s="29"/>
      <c r="H6565" s="35"/>
    </row>
    <row r="6566" spans="1:8" x14ac:dyDescent="0.2">
      <c r="A6566"/>
      <c r="B6566"/>
      <c r="C6566"/>
      <c r="D6566"/>
      <c r="E6566"/>
      <c r="F6566" s="29"/>
      <c r="G6566" s="29"/>
      <c r="H6566" s="35"/>
    </row>
    <row r="6567" spans="1:8" x14ac:dyDescent="0.2">
      <c r="A6567"/>
      <c r="B6567"/>
      <c r="C6567"/>
      <c r="D6567"/>
      <c r="E6567"/>
      <c r="F6567" s="29"/>
      <c r="G6567" s="29"/>
      <c r="H6567" s="35"/>
    </row>
    <row r="6568" spans="1:8" x14ac:dyDescent="0.2">
      <c r="A6568"/>
      <c r="B6568"/>
      <c r="C6568"/>
      <c r="D6568"/>
      <c r="E6568"/>
      <c r="F6568" s="29"/>
      <c r="G6568" s="29"/>
      <c r="H6568" s="35"/>
    </row>
    <row r="6569" spans="1:8" x14ac:dyDescent="0.2">
      <c r="A6569"/>
      <c r="B6569"/>
      <c r="C6569"/>
      <c r="D6569"/>
      <c r="E6569"/>
      <c r="F6569" s="29"/>
      <c r="G6569" s="29"/>
      <c r="H6569" s="35"/>
    </row>
    <row r="6570" spans="1:8" x14ac:dyDescent="0.2">
      <c r="A6570"/>
      <c r="B6570"/>
      <c r="C6570"/>
      <c r="D6570"/>
      <c r="E6570"/>
      <c r="F6570" s="29"/>
      <c r="G6570" s="29"/>
      <c r="H6570" s="35"/>
    </row>
    <row r="6571" spans="1:8" x14ac:dyDescent="0.2">
      <c r="A6571"/>
      <c r="B6571"/>
      <c r="C6571"/>
      <c r="D6571"/>
      <c r="E6571"/>
      <c r="F6571" s="29"/>
      <c r="G6571" s="29"/>
      <c r="H6571" s="35"/>
    </row>
    <row r="6572" spans="1:8" x14ac:dyDescent="0.2">
      <c r="A6572"/>
      <c r="B6572"/>
      <c r="C6572"/>
      <c r="D6572"/>
      <c r="E6572"/>
      <c r="F6572" s="29"/>
      <c r="G6572" s="29"/>
      <c r="H6572" s="35"/>
    </row>
    <row r="6573" spans="1:8" x14ac:dyDescent="0.2">
      <c r="A6573"/>
      <c r="B6573"/>
      <c r="C6573"/>
      <c r="D6573"/>
      <c r="E6573"/>
      <c r="F6573" s="29"/>
      <c r="G6573" s="29"/>
      <c r="H6573" s="35"/>
    </row>
    <row r="6574" spans="1:8" x14ac:dyDescent="0.2">
      <c r="A6574"/>
      <c r="B6574"/>
      <c r="C6574"/>
      <c r="D6574"/>
      <c r="E6574"/>
      <c r="F6574" s="29"/>
      <c r="G6574" s="29"/>
      <c r="H6574" s="35"/>
    </row>
    <row r="6575" spans="1:8" x14ac:dyDescent="0.2">
      <c r="A6575"/>
      <c r="B6575"/>
      <c r="C6575"/>
      <c r="D6575"/>
      <c r="E6575"/>
      <c r="F6575" s="29"/>
      <c r="G6575" s="29"/>
      <c r="H6575" s="35"/>
    </row>
    <row r="6576" spans="1:8" x14ac:dyDescent="0.2">
      <c r="A6576"/>
      <c r="B6576"/>
      <c r="C6576"/>
      <c r="D6576"/>
      <c r="E6576"/>
      <c r="F6576" s="29"/>
      <c r="G6576" s="29"/>
      <c r="H6576" s="35"/>
    </row>
    <row r="6577" spans="1:8" x14ac:dyDescent="0.2">
      <c r="A6577"/>
      <c r="B6577"/>
      <c r="C6577"/>
      <c r="D6577"/>
      <c r="E6577"/>
      <c r="F6577" s="29"/>
      <c r="G6577" s="29"/>
      <c r="H6577" s="35"/>
    </row>
    <row r="6578" spans="1:8" x14ac:dyDescent="0.2">
      <c r="A6578"/>
      <c r="B6578"/>
      <c r="C6578"/>
      <c r="D6578"/>
      <c r="E6578"/>
      <c r="F6578" s="29"/>
      <c r="G6578" s="29"/>
      <c r="H6578" s="35"/>
    </row>
    <row r="6579" spans="1:8" x14ac:dyDescent="0.2">
      <c r="A6579"/>
      <c r="B6579"/>
      <c r="C6579"/>
      <c r="D6579"/>
      <c r="E6579"/>
      <c r="F6579" s="29"/>
      <c r="G6579" s="29"/>
      <c r="H6579" s="35"/>
    </row>
    <row r="6580" spans="1:8" x14ac:dyDescent="0.2">
      <c r="A6580"/>
      <c r="B6580"/>
      <c r="C6580"/>
      <c r="D6580"/>
      <c r="E6580"/>
      <c r="F6580" s="29"/>
      <c r="G6580" s="29"/>
      <c r="H6580" s="35"/>
    </row>
    <row r="6581" spans="1:8" x14ac:dyDescent="0.2">
      <c r="A6581"/>
      <c r="B6581"/>
      <c r="C6581"/>
      <c r="D6581"/>
      <c r="E6581"/>
      <c r="F6581" s="29"/>
      <c r="G6581" s="29"/>
      <c r="H6581" s="35"/>
    </row>
    <row r="6582" spans="1:8" x14ac:dyDescent="0.2">
      <c r="A6582"/>
      <c r="B6582"/>
      <c r="C6582"/>
      <c r="D6582"/>
      <c r="E6582"/>
      <c r="F6582" s="29"/>
      <c r="G6582" s="29"/>
      <c r="H6582" s="35"/>
    </row>
    <row r="6583" spans="1:8" x14ac:dyDescent="0.2">
      <c r="A6583"/>
      <c r="B6583"/>
      <c r="C6583"/>
      <c r="D6583"/>
      <c r="E6583"/>
      <c r="F6583" s="29"/>
      <c r="G6583" s="29"/>
      <c r="H6583" s="35"/>
    </row>
    <row r="6584" spans="1:8" x14ac:dyDescent="0.2">
      <c r="A6584"/>
      <c r="B6584"/>
      <c r="C6584"/>
      <c r="D6584"/>
      <c r="E6584"/>
      <c r="F6584" s="29"/>
      <c r="G6584" s="29"/>
      <c r="H6584" s="35"/>
    </row>
    <row r="6585" spans="1:8" x14ac:dyDescent="0.2">
      <c r="A6585"/>
      <c r="B6585"/>
      <c r="C6585"/>
      <c r="D6585"/>
      <c r="E6585"/>
      <c r="F6585" s="29"/>
      <c r="G6585" s="29"/>
      <c r="H6585" s="35"/>
    </row>
    <row r="6586" spans="1:8" x14ac:dyDescent="0.2">
      <c r="A6586"/>
      <c r="B6586"/>
      <c r="C6586"/>
      <c r="D6586"/>
      <c r="E6586"/>
      <c r="F6586" s="29"/>
      <c r="G6586" s="29"/>
      <c r="H6586" s="35"/>
    </row>
    <row r="6587" spans="1:8" x14ac:dyDescent="0.2">
      <c r="A6587"/>
      <c r="B6587"/>
      <c r="C6587"/>
      <c r="D6587"/>
      <c r="E6587"/>
      <c r="F6587" s="29"/>
      <c r="G6587" s="29"/>
      <c r="H6587" s="35"/>
    </row>
    <row r="6588" spans="1:8" x14ac:dyDescent="0.2">
      <c r="A6588"/>
      <c r="B6588"/>
      <c r="C6588"/>
      <c r="D6588"/>
      <c r="E6588"/>
      <c r="F6588" s="29"/>
      <c r="G6588" s="29"/>
      <c r="H6588" s="35"/>
    </row>
    <row r="6589" spans="1:8" x14ac:dyDescent="0.2">
      <c r="A6589"/>
      <c r="B6589"/>
      <c r="C6589"/>
      <c r="D6589"/>
      <c r="E6589"/>
      <c r="F6589" s="29"/>
      <c r="G6589" s="29"/>
      <c r="H6589" s="35"/>
    </row>
    <row r="6590" spans="1:8" x14ac:dyDescent="0.2">
      <c r="A6590"/>
      <c r="B6590"/>
      <c r="C6590"/>
      <c r="D6590"/>
      <c r="E6590"/>
      <c r="F6590" s="29"/>
      <c r="G6590" s="29"/>
      <c r="H6590" s="35"/>
    </row>
    <row r="6591" spans="1:8" x14ac:dyDescent="0.2">
      <c r="A6591"/>
      <c r="B6591"/>
      <c r="C6591"/>
      <c r="D6591"/>
      <c r="E6591"/>
      <c r="F6591" s="29"/>
      <c r="G6591" s="29"/>
      <c r="H6591" s="35"/>
    </row>
    <row r="6592" spans="1:8" x14ac:dyDescent="0.2">
      <c r="A6592"/>
      <c r="B6592"/>
      <c r="C6592"/>
      <c r="D6592"/>
      <c r="E6592"/>
      <c r="F6592" s="29"/>
      <c r="G6592" s="29"/>
      <c r="H6592" s="35"/>
    </row>
    <row r="6593" spans="1:8" x14ac:dyDescent="0.2">
      <c r="A6593"/>
      <c r="B6593"/>
      <c r="C6593"/>
      <c r="D6593"/>
      <c r="E6593"/>
      <c r="F6593" s="29"/>
      <c r="G6593" s="29"/>
      <c r="H6593" s="35"/>
    </row>
    <row r="6594" spans="1:8" x14ac:dyDescent="0.2">
      <c r="A6594"/>
      <c r="B6594"/>
      <c r="C6594"/>
      <c r="D6594"/>
      <c r="E6594"/>
      <c r="F6594" s="29"/>
      <c r="G6594" s="29"/>
      <c r="H6594" s="35"/>
    </row>
    <row r="6595" spans="1:8" x14ac:dyDescent="0.2">
      <c r="A6595"/>
      <c r="B6595"/>
      <c r="C6595"/>
      <c r="D6595"/>
      <c r="E6595"/>
      <c r="F6595" s="29"/>
      <c r="G6595" s="29"/>
      <c r="H6595" s="35"/>
    </row>
    <row r="6596" spans="1:8" x14ac:dyDescent="0.2">
      <c r="A6596"/>
      <c r="B6596"/>
      <c r="C6596"/>
      <c r="D6596"/>
      <c r="E6596"/>
      <c r="F6596" s="29"/>
      <c r="G6596" s="29"/>
      <c r="H6596" s="35"/>
    </row>
    <row r="6597" spans="1:8" x14ac:dyDescent="0.2">
      <c r="A6597"/>
      <c r="B6597"/>
      <c r="C6597"/>
      <c r="D6597"/>
      <c r="E6597"/>
      <c r="F6597" s="29"/>
      <c r="G6597" s="29"/>
      <c r="H6597" s="35"/>
    </row>
    <row r="6598" spans="1:8" x14ac:dyDescent="0.2">
      <c r="A6598"/>
      <c r="B6598"/>
      <c r="C6598"/>
      <c r="D6598"/>
      <c r="E6598"/>
      <c r="F6598" s="29"/>
      <c r="G6598" s="29"/>
      <c r="H6598" s="35"/>
    </row>
    <row r="6599" spans="1:8" x14ac:dyDescent="0.2">
      <c r="A6599"/>
      <c r="B6599"/>
      <c r="C6599"/>
      <c r="D6599"/>
      <c r="E6599"/>
      <c r="F6599" s="29"/>
      <c r="G6599" s="29"/>
      <c r="H6599" s="35"/>
    </row>
    <row r="6600" spans="1:8" x14ac:dyDescent="0.2">
      <c r="A6600"/>
      <c r="B6600"/>
      <c r="C6600"/>
      <c r="D6600"/>
      <c r="E6600"/>
      <c r="F6600" s="29"/>
      <c r="G6600" s="29"/>
      <c r="H6600" s="35"/>
    </row>
    <row r="6601" spans="1:8" x14ac:dyDescent="0.2">
      <c r="A6601"/>
      <c r="B6601"/>
      <c r="C6601"/>
      <c r="D6601"/>
      <c r="E6601"/>
      <c r="F6601" s="29"/>
      <c r="G6601" s="29"/>
      <c r="H6601" s="35"/>
    </row>
    <row r="6602" spans="1:8" x14ac:dyDescent="0.2">
      <c r="A6602"/>
      <c r="B6602"/>
      <c r="C6602"/>
      <c r="D6602"/>
      <c r="E6602"/>
      <c r="F6602" s="29"/>
      <c r="G6602" s="29"/>
      <c r="H6602" s="35"/>
    </row>
    <row r="6603" spans="1:8" x14ac:dyDescent="0.2">
      <c r="A6603"/>
      <c r="B6603"/>
      <c r="C6603"/>
      <c r="D6603"/>
      <c r="E6603"/>
      <c r="F6603" s="29"/>
      <c r="G6603" s="29"/>
      <c r="H6603" s="35"/>
    </row>
    <row r="6604" spans="1:8" x14ac:dyDescent="0.2">
      <c r="A6604"/>
      <c r="B6604"/>
      <c r="C6604"/>
      <c r="D6604"/>
      <c r="E6604"/>
      <c r="F6604" s="29"/>
      <c r="G6604" s="29"/>
      <c r="H6604" s="35"/>
    </row>
    <row r="6605" spans="1:8" x14ac:dyDescent="0.2">
      <c r="A6605"/>
      <c r="B6605"/>
      <c r="C6605"/>
      <c r="D6605"/>
      <c r="E6605"/>
      <c r="F6605" s="29"/>
      <c r="G6605" s="29"/>
      <c r="H6605" s="35"/>
    </row>
    <row r="6606" spans="1:8" x14ac:dyDescent="0.2">
      <c r="A6606"/>
      <c r="B6606"/>
      <c r="C6606"/>
      <c r="D6606"/>
      <c r="E6606"/>
      <c r="F6606" s="29"/>
      <c r="G6606" s="29"/>
      <c r="H6606" s="35"/>
    </row>
    <row r="6607" spans="1:8" x14ac:dyDescent="0.2">
      <c r="A6607"/>
      <c r="B6607"/>
      <c r="C6607"/>
      <c r="D6607"/>
      <c r="E6607"/>
      <c r="F6607" s="29"/>
      <c r="G6607" s="29"/>
      <c r="H6607" s="35"/>
    </row>
    <row r="6608" spans="1:8" x14ac:dyDescent="0.2">
      <c r="A6608"/>
      <c r="B6608"/>
      <c r="C6608"/>
      <c r="D6608"/>
      <c r="E6608"/>
      <c r="F6608" s="29"/>
      <c r="G6608" s="29"/>
      <c r="H6608" s="35"/>
    </row>
    <row r="6609" spans="1:8" x14ac:dyDescent="0.2">
      <c r="A6609"/>
      <c r="B6609"/>
      <c r="C6609"/>
      <c r="D6609"/>
      <c r="E6609"/>
      <c r="F6609" s="29"/>
      <c r="G6609" s="29"/>
      <c r="H6609" s="35"/>
    </row>
    <row r="6610" spans="1:8" x14ac:dyDescent="0.2">
      <c r="A6610"/>
      <c r="B6610"/>
      <c r="C6610"/>
      <c r="D6610"/>
      <c r="E6610"/>
      <c r="F6610" s="29"/>
      <c r="G6610" s="29"/>
      <c r="H6610" s="35"/>
    </row>
    <row r="6611" spans="1:8" x14ac:dyDescent="0.2">
      <c r="A6611"/>
      <c r="B6611"/>
      <c r="C6611"/>
      <c r="D6611"/>
      <c r="E6611"/>
      <c r="F6611" s="29"/>
      <c r="G6611" s="29"/>
      <c r="H6611" s="35"/>
    </row>
    <row r="6612" spans="1:8" x14ac:dyDescent="0.2">
      <c r="A6612"/>
      <c r="B6612"/>
      <c r="C6612"/>
      <c r="D6612"/>
      <c r="E6612"/>
      <c r="F6612" s="29"/>
      <c r="G6612" s="29"/>
      <c r="H6612" s="35"/>
    </row>
    <row r="6613" spans="1:8" x14ac:dyDescent="0.2">
      <c r="A6613"/>
      <c r="B6613"/>
      <c r="C6613"/>
      <c r="D6613"/>
      <c r="E6613"/>
      <c r="F6613" s="29"/>
      <c r="G6613" s="29"/>
      <c r="H6613" s="35"/>
    </row>
    <row r="6614" spans="1:8" x14ac:dyDescent="0.2">
      <c r="A6614"/>
      <c r="B6614"/>
      <c r="C6614"/>
      <c r="D6614"/>
      <c r="E6614"/>
      <c r="F6614" s="29"/>
      <c r="G6614" s="29"/>
      <c r="H6614" s="35"/>
    </row>
    <row r="6615" spans="1:8" x14ac:dyDescent="0.2">
      <c r="A6615"/>
      <c r="B6615"/>
      <c r="C6615"/>
      <c r="D6615"/>
      <c r="E6615"/>
      <c r="F6615" s="29"/>
      <c r="G6615" s="29"/>
      <c r="H6615" s="35"/>
    </row>
    <row r="6616" spans="1:8" x14ac:dyDescent="0.2">
      <c r="A6616"/>
      <c r="B6616"/>
      <c r="C6616"/>
      <c r="D6616"/>
      <c r="E6616"/>
      <c r="F6616" s="29"/>
      <c r="G6616" s="29"/>
      <c r="H6616" s="35"/>
    </row>
    <row r="6617" spans="1:8" x14ac:dyDescent="0.2">
      <c r="A6617"/>
      <c r="B6617"/>
      <c r="C6617"/>
      <c r="D6617"/>
      <c r="E6617"/>
      <c r="F6617" s="29"/>
      <c r="G6617" s="29"/>
      <c r="H6617" s="35"/>
    </row>
    <row r="6618" spans="1:8" x14ac:dyDescent="0.2">
      <c r="A6618"/>
      <c r="B6618"/>
      <c r="C6618"/>
      <c r="D6618"/>
      <c r="E6618"/>
      <c r="F6618" s="29"/>
      <c r="G6618" s="29"/>
      <c r="H6618" s="35"/>
    </row>
    <row r="6619" spans="1:8" x14ac:dyDescent="0.2">
      <c r="A6619"/>
      <c r="B6619"/>
      <c r="C6619"/>
      <c r="D6619"/>
      <c r="E6619"/>
      <c r="F6619" s="29"/>
      <c r="G6619" s="29"/>
      <c r="H6619" s="35"/>
    </row>
    <row r="6620" spans="1:8" x14ac:dyDescent="0.2">
      <c r="A6620"/>
      <c r="B6620"/>
      <c r="C6620"/>
      <c r="D6620"/>
      <c r="E6620"/>
      <c r="F6620" s="29"/>
      <c r="G6620" s="29"/>
      <c r="H6620" s="35"/>
    </row>
    <row r="6621" spans="1:8" x14ac:dyDescent="0.2">
      <c r="A6621"/>
      <c r="B6621"/>
      <c r="C6621"/>
      <c r="D6621"/>
      <c r="E6621"/>
      <c r="F6621" s="29"/>
      <c r="G6621" s="29"/>
      <c r="H6621" s="35"/>
    </row>
    <row r="6622" spans="1:8" x14ac:dyDescent="0.2">
      <c r="A6622"/>
      <c r="B6622"/>
      <c r="C6622"/>
      <c r="D6622"/>
      <c r="E6622"/>
      <c r="F6622" s="29"/>
      <c r="G6622" s="29"/>
      <c r="H6622" s="35"/>
    </row>
    <row r="6623" spans="1:8" x14ac:dyDescent="0.2">
      <c r="A6623"/>
      <c r="B6623"/>
      <c r="C6623"/>
      <c r="D6623"/>
      <c r="E6623"/>
      <c r="F6623" s="29"/>
      <c r="G6623" s="29"/>
      <c r="H6623" s="35"/>
    </row>
    <row r="6624" spans="1:8" x14ac:dyDescent="0.2">
      <c r="A6624"/>
      <c r="B6624"/>
      <c r="C6624"/>
      <c r="D6624"/>
      <c r="E6624"/>
      <c r="F6624" s="29"/>
      <c r="G6624" s="29"/>
      <c r="H6624" s="35"/>
    </row>
    <row r="6625" spans="1:8" x14ac:dyDescent="0.2">
      <c r="A6625"/>
      <c r="B6625"/>
      <c r="C6625"/>
      <c r="D6625"/>
      <c r="E6625"/>
      <c r="F6625" s="29"/>
      <c r="G6625" s="29"/>
      <c r="H6625" s="35"/>
    </row>
    <row r="6626" spans="1:8" x14ac:dyDescent="0.2">
      <c r="A6626"/>
      <c r="B6626"/>
      <c r="C6626"/>
      <c r="D6626"/>
      <c r="E6626"/>
      <c r="F6626" s="29"/>
      <c r="G6626" s="29"/>
      <c r="H6626" s="35"/>
    </row>
    <row r="6627" spans="1:8" x14ac:dyDescent="0.2">
      <c r="A6627"/>
      <c r="B6627"/>
      <c r="C6627"/>
      <c r="D6627"/>
      <c r="E6627"/>
      <c r="F6627" s="29"/>
      <c r="G6627" s="29"/>
      <c r="H6627" s="35"/>
    </row>
    <row r="6628" spans="1:8" x14ac:dyDescent="0.2">
      <c r="A6628"/>
      <c r="B6628"/>
      <c r="C6628"/>
      <c r="D6628"/>
      <c r="E6628"/>
      <c r="F6628" s="29"/>
      <c r="G6628" s="29"/>
      <c r="H6628" s="35"/>
    </row>
    <row r="6629" spans="1:8" x14ac:dyDescent="0.2">
      <c r="A6629"/>
      <c r="B6629"/>
      <c r="C6629"/>
      <c r="D6629"/>
      <c r="E6629"/>
      <c r="F6629" s="29"/>
      <c r="G6629" s="29"/>
      <c r="H6629" s="35"/>
    </row>
    <row r="6630" spans="1:8" x14ac:dyDescent="0.2">
      <c r="A6630"/>
      <c r="B6630"/>
      <c r="C6630"/>
      <c r="D6630"/>
      <c r="E6630"/>
      <c r="F6630" s="29"/>
      <c r="G6630" s="29"/>
      <c r="H6630" s="35"/>
    </row>
    <row r="6631" spans="1:8" x14ac:dyDescent="0.2">
      <c r="A6631"/>
      <c r="B6631"/>
      <c r="C6631"/>
      <c r="D6631"/>
      <c r="E6631"/>
      <c r="F6631" s="29"/>
      <c r="G6631" s="29"/>
      <c r="H6631" s="35"/>
    </row>
    <row r="6632" spans="1:8" x14ac:dyDescent="0.2">
      <c r="A6632"/>
      <c r="B6632"/>
      <c r="C6632"/>
      <c r="D6632"/>
      <c r="E6632"/>
      <c r="F6632" s="29"/>
      <c r="G6632" s="29"/>
      <c r="H6632" s="35"/>
    </row>
    <row r="6633" spans="1:8" x14ac:dyDescent="0.2">
      <c r="A6633"/>
      <c r="B6633"/>
      <c r="C6633"/>
      <c r="D6633"/>
      <c r="E6633"/>
      <c r="F6633" s="29"/>
      <c r="G6633" s="29"/>
      <c r="H6633" s="35"/>
    </row>
    <row r="6634" spans="1:8" x14ac:dyDescent="0.2">
      <c r="A6634"/>
      <c r="B6634"/>
      <c r="C6634"/>
      <c r="D6634"/>
      <c r="E6634"/>
      <c r="F6634" s="29"/>
      <c r="G6634" s="29"/>
      <c r="H6634" s="35"/>
    </row>
    <row r="6635" spans="1:8" x14ac:dyDescent="0.2">
      <c r="A6635"/>
      <c r="B6635"/>
      <c r="C6635"/>
      <c r="D6635"/>
      <c r="E6635"/>
      <c r="F6635" s="29"/>
      <c r="G6635" s="29"/>
      <c r="H6635" s="35"/>
    </row>
    <row r="6636" spans="1:8" x14ac:dyDescent="0.2">
      <c r="A6636"/>
      <c r="B6636"/>
      <c r="C6636"/>
      <c r="D6636"/>
      <c r="E6636"/>
      <c r="F6636" s="29"/>
      <c r="G6636" s="29"/>
      <c r="H6636" s="35"/>
    </row>
    <row r="6637" spans="1:8" x14ac:dyDescent="0.2">
      <c r="A6637"/>
      <c r="B6637"/>
      <c r="C6637"/>
      <c r="D6637"/>
      <c r="E6637"/>
      <c r="F6637" s="29"/>
      <c r="G6637" s="29"/>
      <c r="H6637" s="35"/>
    </row>
    <row r="6638" spans="1:8" x14ac:dyDescent="0.2">
      <c r="A6638"/>
      <c r="B6638"/>
      <c r="C6638"/>
      <c r="D6638"/>
      <c r="E6638"/>
      <c r="F6638" s="29"/>
      <c r="G6638" s="29"/>
      <c r="H6638" s="35"/>
    </row>
    <row r="6639" spans="1:8" x14ac:dyDescent="0.2">
      <c r="A6639"/>
      <c r="B6639"/>
      <c r="C6639"/>
      <c r="D6639"/>
      <c r="E6639"/>
      <c r="F6639" s="29"/>
      <c r="G6639" s="29"/>
      <c r="H6639" s="35"/>
    </row>
    <row r="6640" spans="1:8" x14ac:dyDescent="0.2">
      <c r="A6640"/>
      <c r="B6640"/>
      <c r="C6640"/>
      <c r="D6640"/>
      <c r="E6640"/>
      <c r="F6640" s="29"/>
      <c r="G6640" s="29"/>
      <c r="H6640" s="35"/>
    </row>
    <row r="6641" spans="1:8" x14ac:dyDescent="0.2">
      <c r="A6641"/>
      <c r="B6641"/>
      <c r="C6641"/>
      <c r="D6641"/>
      <c r="E6641"/>
      <c r="F6641" s="29"/>
      <c r="G6641" s="29"/>
      <c r="H6641" s="35"/>
    </row>
    <row r="6642" spans="1:8" x14ac:dyDescent="0.2">
      <c r="A6642"/>
      <c r="B6642"/>
      <c r="C6642"/>
      <c r="D6642"/>
      <c r="E6642"/>
      <c r="F6642" s="29"/>
      <c r="G6642" s="29"/>
      <c r="H6642" s="35"/>
    </row>
    <row r="6643" spans="1:8" x14ac:dyDescent="0.2">
      <c r="A6643"/>
      <c r="B6643"/>
      <c r="C6643"/>
      <c r="D6643"/>
      <c r="E6643"/>
      <c r="F6643" s="29"/>
      <c r="G6643" s="29"/>
      <c r="H6643" s="35"/>
    </row>
    <row r="6644" spans="1:8" x14ac:dyDescent="0.2">
      <c r="A6644"/>
      <c r="B6644"/>
      <c r="C6644"/>
      <c r="D6644"/>
      <c r="E6644"/>
      <c r="F6644" s="29"/>
      <c r="G6644" s="29"/>
      <c r="H6644" s="35"/>
    </row>
    <row r="6645" spans="1:8" x14ac:dyDescent="0.2">
      <c r="A6645"/>
      <c r="B6645"/>
      <c r="C6645"/>
      <c r="D6645"/>
      <c r="E6645"/>
      <c r="F6645" s="29"/>
      <c r="G6645" s="29"/>
      <c r="H6645" s="35"/>
    </row>
    <row r="6646" spans="1:8" x14ac:dyDescent="0.2">
      <c r="A6646"/>
      <c r="B6646"/>
      <c r="C6646"/>
      <c r="D6646"/>
      <c r="E6646"/>
      <c r="F6646" s="29"/>
      <c r="G6646" s="29"/>
      <c r="H6646" s="35"/>
    </row>
    <row r="6647" spans="1:8" x14ac:dyDescent="0.2">
      <c r="A6647"/>
      <c r="B6647"/>
      <c r="C6647"/>
      <c r="D6647"/>
      <c r="E6647"/>
      <c r="F6647" s="29"/>
      <c r="G6647" s="29"/>
      <c r="H6647" s="35"/>
    </row>
    <row r="6648" spans="1:8" x14ac:dyDescent="0.2">
      <c r="A6648"/>
      <c r="B6648"/>
      <c r="C6648"/>
      <c r="D6648"/>
      <c r="E6648"/>
      <c r="F6648" s="29"/>
      <c r="G6648" s="29"/>
      <c r="H6648" s="35"/>
    </row>
    <row r="6649" spans="1:8" x14ac:dyDescent="0.2">
      <c r="A6649"/>
      <c r="B6649"/>
      <c r="C6649"/>
      <c r="D6649"/>
      <c r="E6649"/>
      <c r="F6649" s="29"/>
      <c r="G6649" s="29"/>
      <c r="H6649" s="35"/>
    </row>
    <row r="6650" spans="1:8" x14ac:dyDescent="0.2">
      <c r="A6650"/>
      <c r="B6650"/>
      <c r="C6650"/>
      <c r="D6650"/>
      <c r="E6650"/>
      <c r="F6650" s="29"/>
      <c r="G6650" s="29"/>
      <c r="H6650" s="35"/>
    </row>
    <row r="6651" spans="1:8" x14ac:dyDescent="0.2">
      <c r="A6651"/>
      <c r="B6651"/>
      <c r="C6651"/>
      <c r="D6651"/>
      <c r="E6651"/>
      <c r="F6651" s="29"/>
      <c r="G6651" s="29"/>
      <c r="H6651" s="35"/>
    </row>
    <row r="6652" spans="1:8" x14ac:dyDescent="0.2">
      <c r="A6652"/>
      <c r="B6652"/>
      <c r="C6652"/>
      <c r="D6652"/>
      <c r="E6652"/>
      <c r="F6652" s="29"/>
      <c r="G6652" s="29"/>
      <c r="H6652" s="35"/>
    </row>
    <row r="6653" spans="1:8" x14ac:dyDescent="0.2">
      <c r="A6653"/>
      <c r="B6653"/>
      <c r="C6653"/>
      <c r="D6653"/>
      <c r="E6653"/>
      <c r="F6653" s="29"/>
      <c r="G6653" s="29"/>
      <c r="H6653" s="35"/>
    </row>
    <row r="6654" spans="1:8" x14ac:dyDescent="0.2">
      <c r="A6654"/>
      <c r="B6654"/>
      <c r="C6654"/>
      <c r="D6654"/>
      <c r="E6654"/>
      <c r="F6654" s="29"/>
      <c r="G6654" s="29"/>
      <c r="H6654" s="35"/>
    </row>
    <row r="6655" spans="1:8" x14ac:dyDescent="0.2">
      <c r="A6655"/>
      <c r="B6655"/>
      <c r="C6655"/>
      <c r="D6655"/>
      <c r="E6655"/>
      <c r="F6655" s="29"/>
      <c r="G6655" s="29"/>
      <c r="H6655" s="35"/>
    </row>
    <row r="6656" spans="1:8" x14ac:dyDescent="0.2">
      <c r="A6656"/>
      <c r="B6656"/>
      <c r="C6656"/>
      <c r="D6656"/>
      <c r="E6656"/>
      <c r="F6656" s="29"/>
      <c r="G6656" s="29"/>
      <c r="H6656" s="35"/>
    </row>
    <row r="6657" spans="1:8" x14ac:dyDescent="0.2">
      <c r="A6657"/>
      <c r="B6657"/>
      <c r="C6657"/>
      <c r="D6657"/>
      <c r="E6657"/>
      <c r="F6657" s="29"/>
      <c r="G6657" s="29"/>
      <c r="H6657" s="35"/>
    </row>
    <row r="6658" spans="1:8" x14ac:dyDescent="0.2">
      <c r="A6658"/>
      <c r="B6658"/>
      <c r="C6658"/>
      <c r="D6658"/>
      <c r="E6658"/>
      <c r="F6658" s="29"/>
      <c r="G6658" s="29"/>
      <c r="H6658" s="35"/>
    </row>
    <row r="6659" spans="1:8" x14ac:dyDescent="0.2">
      <c r="A6659"/>
      <c r="B6659"/>
      <c r="C6659"/>
      <c r="D6659"/>
      <c r="E6659"/>
      <c r="F6659" s="29"/>
      <c r="G6659" s="29"/>
      <c r="H6659" s="35"/>
    </row>
    <row r="6660" spans="1:8" x14ac:dyDescent="0.2">
      <c r="A6660"/>
      <c r="B6660"/>
      <c r="C6660"/>
      <c r="D6660"/>
      <c r="E6660"/>
      <c r="F6660" s="29"/>
      <c r="G6660" s="29"/>
      <c r="H6660" s="35"/>
    </row>
    <row r="6661" spans="1:8" x14ac:dyDescent="0.2">
      <c r="A6661"/>
      <c r="B6661"/>
      <c r="C6661"/>
      <c r="D6661"/>
      <c r="E6661"/>
      <c r="F6661" s="29"/>
      <c r="G6661" s="29"/>
      <c r="H6661" s="35"/>
    </row>
    <row r="6662" spans="1:8" x14ac:dyDescent="0.2">
      <c r="A6662"/>
      <c r="B6662"/>
      <c r="C6662"/>
      <c r="D6662"/>
      <c r="E6662"/>
      <c r="F6662" s="29"/>
      <c r="G6662" s="29"/>
      <c r="H6662" s="35"/>
    </row>
    <row r="6663" spans="1:8" x14ac:dyDescent="0.2">
      <c r="A6663"/>
      <c r="B6663"/>
      <c r="C6663"/>
      <c r="D6663"/>
      <c r="E6663"/>
      <c r="F6663" s="29"/>
      <c r="G6663" s="29"/>
      <c r="H6663" s="35"/>
    </row>
    <row r="6664" spans="1:8" x14ac:dyDescent="0.2">
      <c r="A6664"/>
      <c r="B6664"/>
      <c r="C6664"/>
      <c r="D6664"/>
      <c r="E6664"/>
      <c r="F6664" s="29"/>
      <c r="G6664" s="29"/>
      <c r="H6664" s="35"/>
    </row>
    <row r="6665" spans="1:8" x14ac:dyDescent="0.2">
      <c r="A6665"/>
      <c r="B6665"/>
      <c r="C6665"/>
      <c r="D6665"/>
      <c r="E6665"/>
      <c r="F6665" s="29"/>
      <c r="G6665" s="29"/>
      <c r="H6665" s="35"/>
    </row>
    <row r="6666" spans="1:8" x14ac:dyDescent="0.2">
      <c r="A6666"/>
      <c r="B6666"/>
      <c r="C6666"/>
      <c r="D6666"/>
      <c r="E6666"/>
      <c r="F6666" s="29"/>
      <c r="G6666" s="29"/>
      <c r="H6666" s="35"/>
    </row>
    <row r="6667" spans="1:8" x14ac:dyDescent="0.2">
      <c r="A6667"/>
      <c r="B6667"/>
      <c r="C6667"/>
      <c r="D6667"/>
      <c r="E6667"/>
      <c r="F6667" s="29"/>
      <c r="G6667" s="29"/>
      <c r="H6667" s="35"/>
    </row>
    <row r="6668" spans="1:8" x14ac:dyDescent="0.2">
      <c r="A6668"/>
      <c r="B6668"/>
      <c r="C6668"/>
      <c r="D6668"/>
      <c r="E6668"/>
      <c r="F6668" s="29"/>
      <c r="G6668" s="29"/>
      <c r="H6668" s="35"/>
    </row>
    <row r="6669" spans="1:8" x14ac:dyDescent="0.2">
      <c r="A6669"/>
      <c r="B6669"/>
      <c r="C6669"/>
      <c r="D6669"/>
      <c r="E6669"/>
      <c r="F6669" s="29"/>
      <c r="G6669" s="29"/>
      <c r="H6669" s="35"/>
    </row>
    <row r="6670" spans="1:8" x14ac:dyDescent="0.2">
      <c r="A6670"/>
      <c r="B6670"/>
      <c r="C6670"/>
      <c r="D6670"/>
      <c r="E6670"/>
      <c r="F6670" s="29"/>
      <c r="G6670" s="29"/>
      <c r="H6670" s="35"/>
    </row>
    <row r="6671" spans="1:8" x14ac:dyDescent="0.2">
      <c r="A6671"/>
      <c r="B6671"/>
      <c r="C6671"/>
      <c r="D6671"/>
      <c r="E6671"/>
      <c r="F6671" s="29"/>
      <c r="G6671" s="29"/>
      <c r="H6671" s="35"/>
    </row>
    <row r="6672" spans="1:8" x14ac:dyDescent="0.2">
      <c r="A6672"/>
      <c r="B6672"/>
      <c r="C6672"/>
      <c r="D6672"/>
      <c r="E6672"/>
      <c r="F6672" s="29"/>
      <c r="G6672" s="29"/>
      <c r="H6672" s="35"/>
    </row>
    <row r="6673" spans="1:8" x14ac:dyDescent="0.2">
      <c r="A6673"/>
      <c r="B6673"/>
      <c r="C6673"/>
      <c r="D6673"/>
      <c r="E6673"/>
      <c r="F6673" s="29"/>
      <c r="G6673" s="29"/>
      <c r="H6673" s="35"/>
    </row>
    <row r="6674" spans="1:8" x14ac:dyDescent="0.2">
      <c r="A6674"/>
      <c r="B6674"/>
      <c r="C6674"/>
      <c r="D6674"/>
      <c r="E6674"/>
      <c r="F6674" s="29"/>
      <c r="G6674" s="29"/>
      <c r="H6674" s="35"/>
    </row>
    <row r="6675" spans="1:8" x14ac:dyDescent="0.2">
      <c r="A6675"/>
      <c r="B6675"/>
      <c r="C6675"/>
      <c r="D6675"/>
      <c r="E6675"/>
      <c r="F6675" s="29"/>
      <c r="G6675" s="29"/>
      <c r="H6675" s="35"/>
    </row>
    <row r="6676" spans="1:8" x14ac:dyDescent="0.2">
      <c r="A6676"/>
      <c r="B6676"/>
      <c r="C6676"/>
      <c r="D6676"/>
      <c r="E6676"/>
      <c r="F6676" s="29"/>
      <c r="G6676" s="29"/>
      <c r="H6676" s="35"/>
    </row>
    <row r="6677" spans="1:8" x14ac:dyDescent="0.2">
      <c r="A6677"/>
      <c r="B6677"/>
      <c r="C6677"/>
      <c r="D6677"/>
      <c r="E6677"/>
      <c r="F6677" s="29"/>
      <c r="G6677" s="29"/>
      <c r="H6677" s="35"/>
    </row>
    <row r="6678" spans="1:8" x14ac:dyDescent="0.2">
      <c r="A6678"/>
      <c r="B6678"/>
      <c r="C6678"/>
      <c r="D6678"/>
      <c r="E6678"/>
      <c r="F6678" s="29"/>
      <c r="G6678" s="29"/>
      <c r="H6678" s="35"/>
    </row>
    <row r="6679" spans="1:8" x14ac:dyDescent="0.2">
      <c r="A6679"/>
      <c r="B6679"/>
      <c r="C6679"/>
      <c r="D6679"/>
      <c r="E6679"/>
      <c r="F6679" s="29"/>
      <c r="G6679" s="29"/>
      <c r="H6679" s="35"/>
    </row>
    <row r="6680" spans="1:8" x14ac:dyDescent="0.2">
      <c r="A6680"/>
      <c r="B6680"/>
      <c r="C6680"/>
      <c r="D6680"/>
      <c r="E6680"/>
      <c r="F6680" s="29"/>
      <c r="G6680" s="29"/>
      <c r="H6680" s="35"/>
    </row>
    <row r="6681" spans="1:8" x14ac:dyDescent="0.2">
      <c r="A6681"/>
      <c r="B6681"/>
      <c r="C6681"/>
      <c r="D6681"/>
      <c r="E6681"/>
      <c r="F6681" s="29"/>
      <c r="G6681" s="29"/>
      <c r="H6681" s="35"/>
    </row>
    <row r="6682" spans="1:8" x14ac:dyDescent="0.2">
      <c r="A6682"/>
      <c r="B6682"/>
      <c r="C6682"/>
      <c r="D6682"/>
      <c r="E6682"/>
      <c r="F6682" s="29"/>
      <c r="G6682" s="29"/>
      <c r="H6682" s="35"/>
    </row>
    <row r="6683" spans="1:8" x14ac:dyDescent="0.2">
      <c r="A6683"/>
      <c r="B6683"/>
      <c r="C6683"/>
      <c r="D6683"/>
      <c r="E6683"/>
      <c r="F6683" s="29"/>
      <c r="G6683" s="29"/>
      <c r="H6683" s="35"/>
    </row>
    <row r="6684" spans="1:8" x14ac:dyDescent="0.2">
      <c r="A6684"/>
      <c r="B6684"/>
      <c r="C6684"/>
      <c r="D6684"/>
      <c r="E6684"/>
      <c r="F6684" s="29"/>
      <c r="G6684" s="29"/>
      <c r="H6684" s="35"/>
    </row>
    <row r="6685" spans="1:8" x14ac:dyDescent="0.2">
      <c r="A6685"/>
      <c r="B6685"/>
      <c r="C6685"/>
      <c r="D6685"/>
      <c r="E6685"/>
      <c r="F6685" s="29"/>
      <c r="G6685" s="29"/>
      <c r="H6685" s="35"/>
    </row>
    <row r="6686" spans="1:8" x14ac:dyDescent="0.2">
      <c r="A6686"/>
      <c r="B6686"/>
      <c r="C6686"/>
      <c r="D6686"/>
      <c r="E6686"/>
      <c r="F6686" s="29"/>
      <c r="G6686" s="29"/>
      <c r="H6686" s="35"/>
    </row>
    <row r="6687" spans="1:8" x14ac:dyDescent="0.2">
      <c r="A6687"/>
      <c r="B6687"/>
      <c r="C6687"/>
      <c r="D6687"/>
      <c r="E6687"/>
      <c r="F6687" s="29"/>
      <c r="G6687" s="29"/>
      <c r="H6687" s="35"/>
    </row>
    <row r="6688" spans="1:8" x14ac:dyDescent="0.2">
      <c r="A6688"/>
      <c r="B6688"/>
      <c r="C6688"/>
      <c r="D6688"/>
      <c r="E6688"/>
      <c r="F6688" s="29"/>
      <c r="G6688" s="29"/>
      <c r="H6688" s="35"/>
    </row>
    <row r="6689" spans="1:8" x14ac:dyDescent="0.2">
      <c r="A6689"/>
      <c r="B6689"/>
      <c r="C6689"/>
      <c r="D6689"/>
      <c r="E6689"/>
      <c r="F6689" s="29"/>
      <c r="G6689" s="29"/>
      <c r="H6689" s="35"/>
    </row>
    <row r="6690" spans="1:8" x14ac:dyDescent="0.2">
      <c r="A6690"/>
      <c r="B6690"/>
      <c r="C6690"/>
      <c r="D6690"/>
      <c r="E6690"/>
      <c r="F6690" s="29"/>
      <c r="G6690" s="29"/>
      <c r="H6690" s="35"/>
    </row>
    <row r="6691" spans="1:8" x14ac:dyDescent="0.2">
      <c r="A6691"/>
      <c r="B6691"/>
      <c r="C6691"/>
      <c r="D6691"/>
      <c r="E6691"/>
      <c r="F6691" s="29"/>
      <c r="G6691" s="29"/>
      <c r="H6691" s="35"/>
    </row>
    <row r="6692" spans="1:8" x14ac:dyDescent="0.2">
      <c r="A6692"/>
      <c r="B6692"/>
      <c r="C6692"/>
      <c r="D6692"/>
      <c r="E6692"/>
      <c r="F6692" s="29"/>
      <c r="G6692" s="29"/>
      <c r="H6692" s="35"/>
    </row>
    <row r="6693" spans="1:8" x14ac:dyDescent="0.2">
      <c r="A6693"/>
      <c r="B6693"/>
      <c r="C6693"/>
      <c r="D6693"/>
      <c r="E6693"/>
      <c r="F6693" s="29"/>
      <c r="G6693" s="29"/>
      <c r="H6693" s="35"/>
    </row>
    <row r="6694" spans="1:8" x14ac:dyDescent="0.2">
      <c r="A6694"/>
      <c r="B6694"/>
      <c r="C6694"/>
      <c r="D6694"/>
      <c r="E6694"/>
      <c r="F6694" s="29"/>
      <c r="G6694" s="29"/>
      <c r="H6694" s="35"/>
    </row>
    <row r="6695" spans="1:8" x14ac:dyDescent="0.2">
      <c r="A6695"/>
      <c r="B6695"/>
      <c r="C6695"/>
      <c r="D6695"/>
      <c r="E6695"/>
      <c r="F6695" s="29"/>
      <c r="G6695" s="29"/>
      <c r="H6695" s="35"/>
    </row>
    <row r="6696" spans="1:8" x14ac:dyDescent="0.2">
      <c r="A6696"/>
      <c r="B6696"/>
      <c r="C6696"/>
      <c r="D6696"/>
      <c r="E6696"/>
      <c r="F6696" s="29"/>
      <c r="G6696" s="29"/>
      <c r="H6696" s="35"/>
    </row>
    <row r="6697" spans="1:8" x14ac:dyDescent="0.2">
      <c r="A6697"/>
      <c r="B6697"/>
      <c r="C6697"/>
      <c r="D6697"/>
      <c r="E6697"/>
      <c r="F6697" s="29"/>
      <c r="G6697" s="29"/>
      <c r="H6697" s="35"/>
    </row>
    <row r="6698" spans="1:8" x14ac:dyDescent="0.2">
      <c r="A6698"/>
      <c r="B6698"/>
      <c r="C6698"/>
      <c r="D6698"/>
      <c r="E6698"/>
      <c r="F6698" s="29"/>
      <c r="G6698" s="29"/>
      <c r="H6698" s="35"/>
    </row>
    <row r="6699" spans="1:8" x14ac:dyDescent="0.2">
      <c r="A6699"/>
      <c r="B6699"/>
      <c r="C6699"/>
      <c r="D6699"/>
      <c r="E6699"/>
      <c r="F6699" s="29"/>
      <c r="G6699" s="29"/>
      <c r="H6699" s="35"/>
    </row>
    <row r="6700" spans="1:8" x14ac:dyDescent="0.2">
      <c r="A6700"/>
      <c r="B6700"/>
      <c r="C6700"/>
      <c r="D6700"/>
      <c r="E6700"/>
      <c r="F6700" s="29"/>
      <c r="G6700" s="29"/>
      <c r="H6700" s="35"/>
    </row>
    <row r="6701" spans="1:8" x14ac:dyDescent="0.2">
      <c r="A6701"/>
      <c r="B6701"/>
      <c r="C6701"/>
      <c r="D6701"/>
      <c r="E6701"/>
      <c r="F6701" s="29"/>
      <c r="G6701" s="29"/>
      <c r="H6701" s="35"/>
    </row>
    <row r="6702" spans="1:8" x14ac:dyDescent="0.2">
      <c r="A6702"/>
      <c r="B6702"/>
      <c r="C6702"/>
      <c r="D6702"/>
      <c r="E6702"/>
      <c r="F6702" s="29"/>
      <c r="G6702" s="29"/>
      <c r="H6702" s="35"/>
    </row>
    <row r="6703" spans="1:8" x14ac:dyDescent="0.2">
      <c r="A6703"/>
      <c r="B6703"/>
      <c r="C6703"/>
      <c r="D6703"/>
      <c r="E6703"/>
      <c r="F6703" s="29"/>
      <c r="G6703" s="29"/>
      <c r="H6703" s="35"/>
    </row>
    <row r="6704" spans="1:8" x14ac:dyDescent="0.2">
      <c r="A6704"/>
      <c r="B6704"/>
      <c r="C6704"/>
      <c r="D6704"/>
      <c r="E6704"/>
      <c r="F6704" s="29"/>
      <c r="G6704" s="29"/>
      <c r="H6704" s="35"/>
    </row>
    <row r="6705" spans="1:8" x14ac:dyDescent="0.2">
      <c r="A6705"/>
      <c r="B6705"/>
      <c r="C6705"/>
      <c r="D6705"/>
      <c r="E6705"/>
      <c r="F6705" s="29"/>
      <c r="G6705" s="29"/>
      <c r="H6705" s="35"/>
    </row>
    <row r="6706" spans="1:8" x14ac:dyDescent="0.2">
      <c r="A6706"/>
      <c r="B6706"/>
      <c r="C6706"/>
      <c r="D6706"/>
      <c r="E6706"/>
      <c r="F6706" s="29"/>
      <c r="G6706" s="29"/>
      <c r="H6706" s="35"/>
    </row>
    <row r="6707" spans="1:8" x14ac:dyDescent="0.2">
      <c r="A6707"/>
      <c r="B6707"/>
      <c r="C6707"/>
      <c r="D6707"/>
      <c r="E6707"/>
      <c r="F6707" s="29"/>
      <c r="G6707" s="29"/>
      <c r="H6707" s="35"/>
    </row>
    <row r="6708" spans="1:8" x14ac:dyDescent="0.2">
      <c r="A6708"/>
      <c r="B6708"/>
      <c r="C6708"/>
      <c r="D6708"/>
      <c r="E6708"/>
      <c r="F6708" s="29"/>
      <c r="G6708" s="29"/>
      <c r="H6708" s="35"/>
    </row>
    <row r="6709" spans="1:8" x14ac:dyDescent="0.2">
      <c r="A6709"/>
      <c r="B6709"/>
      <c r="C6709"/>
      <c r="D6709"/>
      <c r="E6709"/>
      <c r="F6709" s="29"/>
      <c r="G6709" s="29"/>
      <c r="H6709" s="35"/>
    </row>
    <row r="6710" spans="1:8" x14ac:dyDescent="0.2">
      <c r="A6710"/>
      <c r="B6710"/>
      <c r="C6710"/>
      <c r="D6710"/>
      <c r="E6710"/>
      <c r="F6710" s="29"/>
      <c r="G6710" s="29"/>
      <c r="H6710" s="35"/>
    </row>
    <row r="6711" spans="1:8" x14ac:dyDescent="0.2">
      <c r="A6711"/>
      <c r="B6711"/>
      <c r="C6711"/>
      <c r="D6711"/>
      <c r="E6711"/>
      <c r="F6711" s="29"/>
      <c r="G6711" s="29"/>
      <c r="H6711" s="35"/>
    </row>
    <row r="6712" spans="1:8" x14ac:dyDescent="0.2">
      <c r="A6712"/>
      <c r="B6712"/>
      <c r="C6712"/>
      <c r="D6712"/>
      <c r="E6712"/>
      <c r="F6712" s="29"/>
      <c r="G6712" s="29"/>
      <c r="H6712" s="35"/>
    </row>
    <row r="6713" spans="1:8" x14ac:dyDescent="0.2">
      <c r="A6713"/>
      <c r="B6713"/>
      <c r="C6713"/>
      <c r="D6713"/>
      <c r="E6713"/>
      <c r="F6713" s="29"/>
      <c r="G6713" s="29"/>
      <c r="H6713" s="35"/>
    </row>
    <row r="6714" spans="1:8" x14ac:dyDescent="0.2">
      <c r="A6714"/>
      <c r="B6714"/>
      <c r="C6714"/>
      <c r="D6714"/>
      <c r="E6714"/>
      <c r="F6714" s="29"/>
      <c r="G6714" s="29"/>
      <c r="H6714" s="35"/>
    </row>
    <row r="6715" spans="1:8" x14ac:dyDescent="0.2">
      <c r="A6715"/>
      <c r="B6715"/>
      <c r="C6715"/>
      <c r="D6715"/>
      <c r="E6715"/>
      <c r="F6715" s="29"/>
      <c r="G6715" s="29"/>
      <c r="H6715" s="35"/>
    </row>
    <row r="6716" spans="1:8" x14ac:dyDescent="0.2">
      <c r="A6716"/>
      <c r="B6716"/>
      <c r="C6716"/>
      <c r="D6716"/>
      <c r="E6716"/>
      <c r="F6716" s="29"/>
      <c r="G6716" s="29"/>
      <c r="H6716" s="35"/>
    </row>
    <row r="6717" spans="1:8" x14ac:dyDescent="0.2">
      <c r="A6717"/>
      <c r="B6717"/>
      <c r="C6717"/>
      <c r="D6717"/>
      <c r="E6717"/>
      <c r="F6717" s="29"/>
      <c r="G6717" s="29"/>
      <c r="H6717" s="35"/>
    </row>
    <row r="6718" spans="1:8" x14ac:dyDescent="0.2">
      <c r="A6718"/>
      <c r="B6718"/>
      <c r="C6718"/>
      <c r="D6718"/>
      <c r="E6718"/>
      <c r="F6718" s="29"/>
      <c r="G6718" s="29"/>
      <c r="H6718" s="35"/>
    </row>
    <row r="6719" spans="1:8" x14ac:dyDescent="0.2">
      <c r="A6719"/>
      <c r="B6719"/>
      <c r="C6719"/>
      <c r="D6719"/>
      <c r="E6719"/>
      <c r="F6719" s="29"/>
      <c r="G6719" s="29"/>
      <c r="H6719" s="35"/>
    </row>
    <row r="6720" spans="1:8" x14ac:dyDescent="0.2">
      <c r="A6720"/>
      <c r="B6720"/>
      <c r="C6720"/>
      <c r="D6720"/>
      <c r="E6720"/>
      <c r="F6720" s="29"/>
      <c r="G6720" s="29"/>
      <c r="H6720" s="35"/>
    </row>
    <row r="6721" spans="1:8" x14ac:dyDescent="0.2">
      <c r="A6721"/>
      <c r="B6721"/>
      <c r="C6721"/>
      <c r="D6721"/>
      <c r="E6721"/>
      <c r="F6721" s="29"/>
      <c r="G6721" s="29"/>
      <c r="H6721" s="35"/>
    </row>
    <row r="6722" spans="1:8" x14ac:dyDescent="0.2">
      <c r="A6722"/>
      <c r="B6722"/>
      <c r="C6722"/>
      <c r="D6722"/>
      <c r="E6722"/>
      <c r="F6722" s="29"/>
      <c r="G6722" s="29"/>
      <c r="H6722" s="35"/>
    </row>
    <row r="6723" spans="1:8" x14ac:dyDescent="0.2">
      <c r="A6723"/>
      <c r="B6723"/>
      <c r="C6723"/>
      <c r="D6723"/>
      <c r="E6723"/>
      <c r="F6723" s="29"/>
      <c r="G6723" s="29"/>
      <c r="H6723" s="35"/>
    </row>
    <row r="6724" spans="1:8" x14ac:dyDescent="0.2">
      <c r="A6724"/>
      <c r="B6724"/>
      <c r="C6724"/>
      <c r="D6724"/>
      <c r="E6724"/>
      <c r="F6724" s="29"/>
      <c r="G6724" s="29"/>
      <c r="H6724" s="35"/>
    </row>
    <row r="6725" spans="1:8" x14ac:dyDescent="0.2">
      <c r="A6725"/>
      <c r="B6725"/>
      <c r="C6725"/>
      <c r="D6725"/>
      <c r="E6725"/>
      <c r="F6725" s="29"/>
      <c r="G6725" s="29"/>
      <c r="H6725" s="35"/>
    </row>
    <row r="6726" spans="1:8" x14ac:dyDescent="0.2">
      <c r="A6726"/>
      <c r="B6726"/>
      <c r="C6726"/>
      <c r="D6726"/>
      <c r="E6726"/>
      <c r="F6726" s="29"/>
      <c r="G6726" s="29"/>
      <c r="H6726" s="35"/>
    </row>
    <row r="6727" spans="1:8" x14ac:dyDescent="0.2">
      <c r="A6727"/>
      <c r="B6727"/>
      <c r="C6727"/>
      <c r="D6727"/>
      <c r="E6727"/>
      <c r="F6727" s="29"/>
      <c r="G6727" s="29"/>
      <c r="H6727" s="35"/>
    </row>
    <row r="6728" spans="1:8" x14ac:dyDescent="0.2">
      <c r="A6728"/>
      <c r="B6728"/>
      <c r="C6728"/>
      <c r="D6728"/>
      <c r="E6728"/>
      <c r="F6728" s="29"/>
      <c r="G6728" s="29"/>
      <c r="H6728" s="35"/>
    </row>
    <row r="6729" spans="1:8" x14ac:dyDescent="0.2">
      <c r="A6729"/>
      <c r="B6729"/>
      <c r="C6729"/>
      <c r="D6729"/>
      <c r="E6729"/>
      <c r="F6729" s="29"/>
      <c r="G6729" s="29"/>
      <c r="H6729" s="35"/>
    </row>
    <row r="6730" spans="1:8" x14ac:dyDescent="0.2">
      <c r="A6730"/>
      <c r="B6730"/>
      <c r="C6730"/>
      <c r="D6730"/>
      <c r="E6730"/>
      <c r="F6730" s="29"/>
      <c r="G6730" s="29"/>
      <c r="H6730" s="35"/>
    </row>
    <row r="6731" spans="1:8" x14ac:dyDescent="0.2">
      <c r="A6731"/>
      <c r="B6731"/>
      <c r="C6731"/>
      <c r="D6731"/>
      <c r="E6731"/>
      <c r="F6731" s="29"/>
      <c r="G6731" s="29"/>
      <c r="H6731" s="35"/>
    </row>
    <row r="6732" spans="1:8" x14ac:dyDescent="0.2">
      <c r="A6732"/>
      <c r="B6732"/>
      <c r="C6732"/>
      <c r="D6732"/>
      <c r="E6732"/>
      <c r="F6732" s="29"/>
      <c r="G6732" s="29"/>
      <c r="H6732" s="35"/>
    </row>
    <row r="6733" spans="1:8" x14ac:dyDescent="0.2">
      <c r="A6733"/>
      <c r="B6733"/>
      <c r="C6733"/>
      <c r="D6733"/>
      <c r="E6733"/>
      <c r="F6733" s="29"/>
      <c r="G6733" s="29"/>
      <c r="H6733" s="35"/>
    </row>
    <row r="6734" spans="1:8" x14ac:dyDescent="0.2">
      <c r="A6734"/>
      <c r="B6734"/>
      <c r="C6734"/>
      <c r="D6734"/>
      <c r="E6734"/>
      <c r="F6734" s="29"/>
      <c r="G6734" s="29"/>
      <c r="H6734" s="35"/>
    </row>
    <row r="6735" spans="1:8" x14ac:dyDescent="0.2">
      <c r="A6735"/>
      <c r="B6735"/>
      <c r="C6735"/>
      <c r="D6735"/>
      <c r="E6735"/>
      <c r="F6735" s="29"/>
      <c r="G6735" s="29"/>
      <c r="H6735" s="35"/>
    </row>
    <row r="6736" spans="1:8" x14ac:dyDescent="0.2">
      <c r="A6736"/>
      <c r="B6736"/>
      <c r="C6736"/>
      <c r="D6736"/>
      <c r="E6736"/>
      <c r="F6736" s="29"/>
      <c r="G6736" s="29"/>
      <c r="H6736" s="35"/>
    </row>
    <row r="6737" spans="1:8" x14ac:dyDescent="0.2">
      <c r="A6737"/>
      <c r="B6737"/>
      <c r="C6737"/>
      <c r="D6737"/>
      <c r="E6737"/>
      <c r="F6737" s="29"/>
      <c r="G6737" s="29"/>
      <c r="H6737" s="35"/>
    </row>
    <row r="6738" spans="1:8" x14ac:dyDescent="0.2">
      <c r="A6738"/>
      <c r="B6738"/>
      <c r="C6738"/>
      <c r="D6738"/>
      <c r="E6738"/>
      <c r="F6738" s="29"/>
      <c r="G6738" s="29"/>
      <c r="H6738" s="35"/>
    </row>
    <row r="6739" spans="1:8" x14ac:dyDescent="0.2">
      <c r="A6739"/>
      <c r="B6739"/>
      <c r="C6739"/>
      <c r="D6739"/>
      <c r="E6739"/>
      <c r="F6739" s="29"/>
      <c r="G6739" s="29"/>
      <c r="H6739" s="35"/>
    </row>
    <row r="6740" spans="1:8" x14ac:dyDescent="0.2">
      <c r="A6740"/>
      <c r="B6740"/>
      <c r="C6740"/>
      <c r="D6740"/>
      <c r="E6740"/>
      <c r="F6740" s="29"/>
      <c r="G6740" s="29"/>
      <c r="H6740" s="35"/>
    </row>
    <row r="6741" spans="1:8" x14ac:dyDescent="0.2">
      <c r="A6741"/>
      <c r="B6741"/>
      <c r="C6741"/>
      <c r="D6741"/>
      <c r="E6741"/>
      <c r="F6741" s="29"/>
      <c r="G6741" s="29"/>
      <c r="H6741" s="35"/>
    </row>
    <row r="6742" spans="1:8" x14ac:dyDescent="0.2">
      <c r="A6742"/>
      <c r="B6742"/>
      <c r="C6742"/>
      <c r="D6742"/>
      <c r="E6742"/>
      <c r="F6742" s="29"/>
      <c r="G6742" s="29"/>
      <c r="H6742" s="35"/>
    </row>
    <row r="6743" spans="1:8" x14ac:dyDescent="0.2">
      <c r="A6743"/>
      <c r="B6743"/>
      <c r="C6743"/>
      <c r="D6743"/>
      <c r="E6743"/>
      <c r="F6743" s="29"/>
      <c r="G6743" s="29"/>
      <c r="H6743" s="35"/>
    </row>
    <row r="6744" spans="1:8" x14ac:dyDescent="0.2">
      <c r="A6744"/>
      <c r="B6744"/>
      <c r="C6744"/>
      <c r="D6744"/>
      <c r="E6744"/>
      <c r="F6744" s="29"/>
      <c r="G6744" s="29"/>
      <c r="H6744" s="35"/>
    </row>
    <row r="6745" spans="1:8" x14ac:dyDescent="0.2">
      <c r="A6745"/>
      <c r="B6745"/>
      <c r="C6745"/>
      <c r="D6745"/>
      <c r="E6745"/>
      <c r="F6745" s="29"/>
      <c r="G6745" s="29"/>
      <c r="H6745" s="35"/>
    </row>
    <row r="6746" spans="1:8" x14ac:dyDescent="0.2">
      <c r="A6746"/>
      <c r="B6746"/>
      <c r="C6746"/>
      <c r="D6746"/>
      <c r="E6746"/>
      <c r="F6746" s="29"/>
      <c r="G6746" s="29"/>
      <c r="H6746" s="35"/>
    </row>
    <row r="6747" spans="1:8" x14ac:dyDescent="0.2">
      <c r="A6747"/>
      <c r="B6747"/>
      <c r="C6747"/>
      <c r="D6747"/>
      <c r="E6747"/>
      <c r="F6747" s="29"/>
      <c r="G6747" s="29"/>
      <c r="H6747" s="35"/>
    </row>
    <row r="6748" spans="1:8" x14ac:dyDescent="0.2">
      <c r="A6748"/>
      <c r="B6748"/>
      <c r="C6748"/>
      <c r="D6748"/>
      <c r="E6748"/>
      <c r="F6748" s="29"/>
      <c r="G6748" s="29"/>
      <c r="H6748" s="35"/>
    </row>
    <row r="6749" spans="1:8" x14ac:dyDescent="0.2">
      <c r="A6749"/>
      <c r="B6749"/>
      <c r="C6749"/>
      <c r="D6749"/>
      <c r="E6749"/>
      <c r="F6749" s="29"/>
      <c r="G6749" s="29"/>
      <c r="H6749" s="35"/>
    </row>
    <row r="6750" spans="1:8" x14ac:dyDescent="0.2">
      <c r="A6750"/>
      <c r="B6750"/>
      <c r="C6750"/>
      <c r="D6750"/>
      <c r="E6750"/>
      <c r="F6750" s="29"/>
      <c r="G6750" s="29"/>
      <c r="H6750" s="35"/>
    </row>
    <row r="6751" spans="1:8" x14ac:dyDescent="0.2">
      <c r="A6751"/>
      <c r="B6751"/>
      <c r="C6751"/>
      <c r="D6751"/>
      <c r="E6751"/>
      <c r="F6751" s="29"/>
      <c r="G6751" s="29"/>
      <c r="H6751" s="35"/>
    </row>
    <row r="6752" spans="1:8" x14ac:dyDescent="0.2">
      <c r="A6752"/>
      <c r="B6752"/>
      <c r="C6752"/>
      <c r="D6752"/>
      <c r="E6752"/>
      <c r="F6752" s="29"/>
      <c r="G6752" s="29"/>
      <c r="H6752" s="35"/>
    </row>
    <row r="6753" spans="1:8" x14ac:dyDescent="0.2">
      <c r="A6753"/>
      <c r="B6753"/>
      <c r="C6753"/>
      <c r="D6753"/>
      <c r="E6753"/>
      <c r="F6753" s="29"/>
      <c r="G6753" s="29"/>
      <c r="H6753" s="35"/>
    </row>
    <row r="6754" spans="1:8" x14ac:dyDescent="0.2">
      <c r="A6754"/>
      <c r="B6754"/>
      <c r="C6754"/>
      <c r="D6754"/>
      <c r="E6754"/>
      <c r="F6754" s="29"/>
      <c r="G6754" s="29"/>
      <c r="H6754" s="35"/>
    </row>
    <row r="6755" spans="1:8" x14ac:dyDescent="0.2">
      <c r="A6755"/>
      <c r="B6755"/>
      <c r="C6755"/>
      <c r="D6755"/>
      <c r="E6755"/>
      <c r="F6755" s="29"/>
      <c r="G6755" s="29"/>
      <c r="H6755" s="35"/>
    </row>
    <row r="6756" spans="1:8" x14ac:dyDescent="0.2">
      <c r="A6756"/>
      <c r="B6756"/>
      <c r="C6756"/>
      <c r="D6756"/>
      <c r="E6756"/>
      <c r="F6756" s="29"/>
      <c r="G6756" s="29"/>
      <c r="H6756" s="35"/>
    </row>
    <row r="6757" spans="1:8" x14ac:dyDescent="0.2">
      <c r="A6757"/>
      <c r="B6757"/>
      <c r="C6757"/>
      <c r="D6757"/>
      <c r="E6757"/>
      <c r="F6757" s="29"/>
      <c r="G6757" s="29"/>
      <c r="H6757" s="35"/>
    </row>
    <row r="6758" spans="1:8" x14ac:dyDescent="0.2">
      <c r="A6758"/>
      <c r="B6758"/>
      <c r="C6758"/>
      <c r="D6758"/>
      <c r="E6758"/>
      <c r="F6758" s="29"/>
      <c r="G6758" s="29"/>
      <c r="H6758" s="35"/>
    </row>
    <row r="6759" spans="1:8" x14ac:dyDescent="0.2">
      <c r="A6759"/>
      <c r="B6759"/>
      <c r="C6759"/>
      <c r="D6759"/>
      <c r="E6759"/>
      <c r="F6759" s="29"/>
      <c r="G6759" s="29"/>
      <c r="H6759" s="35"/>
    </row>
    <row r="6760" spans="1:8" x14ac:dyDescent="0.2">
      <c r="A6760"/>
      <c r="B6760"/>
      <c r="C6760"/>
      <c r="D6760"/>
      <c r="E6760"/>
      <c r="F6760" s="29"/>
      <c r="G6760" s="29"/>
      <c r="H6760" s="35"/>
    </row>
    <row r="6761" spans="1:8" x14ac:dyDescent="0.2">
      <c r="A6761"/>
      <c r="B6761"/>
      <c r="C6761"/>
      <c r="D6761"/>
      <c r="E6761"/>
      <c r="F6761" s="29"/>
      <c r="G6761" s="29"/>
      <c r="H6761" s="35"/>
    </row>
    <row r="6762" spans="1:8" x14ac:dyDescent="0.2">
      <c r="A6762"/>
      <c r="B6762"/>
      <c r="C6762"/>
      <c r="D6762"/>
      <c r="E6762"/>
      <c r="F6762" s="29"/>
      <c r="G6762" s="29"/>
      <c r="H6762" s="35"/>
    </row>
    <row r="6763" spans="1:8" x14ac:dyDescent="0.2">
      <c r="A6763"/>
      <c r="B6763"/>
      <c r="C6763"/>
      <c r="D6763"/>
      <c r="E6763"/>
      <c r="F6763" s="29"/>
      <c r="G6763" s="29"/>
      <c r="H6763" s="35"/>
    </row>
    <row r="6764" spans="1:8" x14ac:dyDescent="0.2">
      <c r="A6764"/>
      <c r="B6764"/>
      <c r="C6764"/>
      <c r="D6764"/>
      <c r="E6764"/>
      <c r="F6764" s="29"/>
      <c r="G6764" s="29"/>
      <c r="H6764" s="35"/>
    </row>
    <row r="6765" spans="1:8" x14ac:dyDescent="0.2">
      <c r="A6765"/>
      <c r="B6765"/>
      <c r="C6765"/>
      <c r="D6765"/>
      <c r="E6765"/>
      <c r="F6765" s="29"/>
      <c r="G6765" s="29"/>
      <c r="H6765" s="35"/>
    </row>
    <row r="6766" spans="1:8" x14ac:dyDescent="0.2">
      <c r="A6766"/>
      <c r="B6766"/>
      <c r="C6766"/>
      <c r="D6766"/>
      <c r="E6766"/>
      <c r="F6766" s="29"/>
      <c r="G6766" s="29"/>
      <c r="H6766" s="35"/>
    </row>
    <row r="6767" spans="1:8" x14ac:dyDescent="0.2">
      <c r="A6767"/>
      <c r="B6767"/>
      <c r="C6767"/>
      <c r="D6767"/>
      <c r="E6767"/>
      <c r="F6767" s="29"/>
      <c r="G6767" s="29"/>
      <c r="H6767" s="35"/>
    </row>
    <row r="6768" spans="1:8" x14ac:dyDescent="0.2">
      <c r="A6768"/>
      <c r="B6768"/>
      <c r="C6768"/>
      <c r="D6768"/>
      <c r="E6768"/>
      <c r="F6768" s="29"/>
      <c r="G6768" s="29"/>
      <c r="H6768" s="35"/>
    </row>
    <row r="6769" spans="1:8" x14ac:dyDescent="0.2">
      <c r="A6769"/>
      <c r="B6769"/>
      <c r="C6769"/>
      <c r="D6769"/>
      <c r="E6769"/>
      <c r="F6769" s="29"/>
      <c r="G6769" s="29"/>
      <c r="H6769" s="35"/>
    </row>
    <row r="6770" spans="1:8" x14ac:dyDescent="0.2">
      <c r="A6770"/>
      <c r="B6770"/>
      <c r="C6770"/>
      <c r="D6770"/>
      <c r="E6770"/>
      <c r="F6770" s="29"/>
      <c r="G6770" s="29"/>
      <c r="H6770" s="35"/>
    </row>
    <row r="6771" spans="1:8" x14ac:dyDescent="0.2">
      <c r="A6771"/>
      <c r="B6771"/>
      <c r="C6771"/>
      <c r="D6771"/>
      <c r="E6771"/>
      <c r="F6771" s="29"/>
      <c r="G6771" s="29"/>
      <c r="H6771" s="35"/>
    </row>
    <row r="6772" spans="1:8" x14ac:dyDescent="0.2">
      <c r="A6772"/>
      <c r="B6772"/>
      <c r="C6772"/>
      <c r="D6772"/>
      <c r="E6772"/>
      <c r="F6772" s="29"/>
      <c r="G6772" s="29"/>
      <c r="H6772" s="35"/>
    </row>
    <row r="6773" spans="1:8" x14ac:dyDescent="0.2">
      <c r="A6773"/>
      <c r="B6773"/>
      <c r="C6773"/>
      <c r="D6773"/>
      <c r="E6773"/>
      <c r="F6773" s="29"/>
      <c r="G6773" s="29"/>
      <c r="H6773" s="35"/>
    </row>
    <row r="6774" spans="1:8" x14ac:dyDescent="0.2">
      <c r="A6774"/>
      <c r="B6774"/>
      <c r="C6774"/>
      <c r="D6774"/>
      <c r="E6774"/>
      <c r="F6774" s="29"/>
      <c r="G6774" s="29"/>
      <c r="H6774" s="35"/>
    </row>
    <row r="6775" spans="1:8" x14ac:dyDescent="0.2">
      <c r="A6775"/>
      <c r="B6775"/>
      <c r="C6775"/>
      <c r="D6775"/>
      <c r="E6775"/>
      <c r="F6775" s="29"/>
      <c r="G6775" s="29"/>
      <c r="H6775" s="35"/>
    </row>
    <row r="6776" spans="1:8" x14ac:dyDescent="0.2">
      <c r="A6776"/>
      <c r="B6776"/>
      <c r="C6776"/>
      <c r="D6776"/>
      <c r="E6776"/>
      <c r="F6776" s="29"/>
      <c r="G6776" s="29"/>
      <c r="H6776" s="35"/>
    </row>
    <row r="6777" spans="1:8" x14ac:dyDescent="0.2">
      <c r="A6777"/>
      <c r="B6777"/>
      <c r="C6777"/>
      <c r="D6777"/>
      <c r="E6777"/>
      <c r="F6777" s="29"/>
      <c r="G6777" s="29"/>
      <c r="H6777" s="35"/>
    </row>
    <row r="6778" spans="1:8" x14ac:dyDescent="0.2">
      <c r="A6778"/>
      <c r="B6778"/>
      <c r="C6778"/>
      <c r="D6778"/>
      <c r="E6778"/>
      <c r="F6778" s="29"/>
      <c r="G6778" s="29"/>
      <c r="H6778" s="35"/>
    </row>
    <row r="6779" spans="1:8" x14ac:dyDescent="0.2">
      <c r="A6779"/>
      <c r="B6779"/>
      <c r="C6779"/>
      <c r="D6779"/>
      <c r="E6779"/>
      <c r="F6779" s="29"/>
      <c r="G6779" s="29"/>
      <c r="H6779" s="35"/>
    </row>
    <row r="6780" spans="1:8" x14ac:dyDescent="0.2">
      <c r="A6780"/>
      <c r="B6780"/>
      <c r="C6780"/>
      <c r="D6780"/>
      <c r="E6780"/>
      <c r="F6780" s="29"/>
      <c r="G6780" s="29"/>
      <c r="H6780" s="35"/>
    </row>
    <row r="6781" spans="1:8" x14ac:dyDescent="0.2">
      <c r="A6781"/>
      <c r="B6781"/>
      <c r="C6781"/>
      <c r="D6781"/>
      <c r="E6781"/>
      <c r="F6781" s="29"/>
      <c r="G6781" s="29"/>
      <c r="H6781" s="35"/>
    </row>
    <row r="6782" spans="1:8" x14ac:dyDescent="0.2">
      <c r="A6782"/>
      <c r="B6782"/>
      <c r="C6782"/>
      <c r="D6782"/>
      <c r="E6782"/>
      <c r="F6782" s="29"/>
      <c r="G6782" s="29"/>
      <c r="H6782" s="35"/>
    </row>
    <row r="6783" spans="1:8" x14ac:dyDescent="0.2">
      <c r="A6783"/>
      <c r="B6783"/>
      <c r="C6783"/>
      <c r="D6783"/>
      <c r="E6783"/>
      <c r="F6783" s="29"/>
      <c r="G6783" s="29"/>
      <c r="H6783" s="35"/>
    </row>
    <row r="6784" spans="1:8" x14ac:dyDescent="0.2">
      <c r="A6784"/>
      <c r="B6784"/>
      <c r="C6784"/>
      <c r="D6784"/>
      <c r="E6784"/>
      <c r="F6784" s="29"/>
      <c r="G6784" s="29"/>
      <c r="H6784" s="35"/>
    </row>
    <row r="6785" spans="1:8" x14ac:dyDescent="0.2">
      <c r="A6785"/>
      <c r="B6785"/>
      <c r="C6785"/>
      <c r="D6785"/>
      <c r="E6785"/>
      <c r="F6785" s="29"/>
      <c r="G6785" s="29"/>
      <c r="H6785" s="35"/>
    </row>
    <row r="6786" spans="1:8" x14ac:dyDescent="0.2">
      <c r="A6786"/>
      <c r="B6786"/>
      <c r="C6786"/>
      <c r="D6786"/>
      <c r="E6786"/>
      <c r="F6786" s="29"/>
      <c r="G6786" s="29"/>
      <c r="H6786" s="35"/>
    </row>
    <row r="6787" spans="1:8" x14ac:dyDescent="0.2">
      <c r="A6787"/>
      <c r="B6787"/>
      <c r="C6787"/>
      <c r="D6787"/>
      <c r="E6787"/>
      <c r="F6787" s="29"/>
      <c r="G6787" s="29"/>
      <c r="H6787" s="35"/>
    </row>
    <row r="6788" spans="1:8" x14ac:dyDescent="0.2">
      <c r="A6788"/>
      <c r="B6788"/>
      <c r="C6788"/>
      <c r="D6788"/>
      <c r="E6788"/>
      <c r="F6788" s="29"/>
      <c r="G6788" s="29"/>
      <c r="H6788" s="35"/>
    </row>
    <row r="6789" spans="1:8" x14ac:dyDescent="0.2">
      <c r="A6789"/>
      <c r="B6789"/>
      <c r="C6789"/>
      <c r="D6789"/>
      <c r="E6789"/>
      <c r="F6789" s="29"/>
      <c r="G6789" s="29"/>
      <c r="H6789" s="35"/>
    </row>
    <row r="6790" spans="1:8" x14ac:dyDescent="0.2">
      <c r="A6790"/>
      <c r="B6790"/>
      <c r="C6790"/>
      <c r="D6790"/>
      <c r="E6790"/>
      <c r="F6790" s="29"/>
      <c r="G6790" s="29"/>
      <c r="H6790" s="35"/>
    </row>
    <row r="6791" spans="1:8" x14ac:dyDescent="0.2">
      <c r="A6791"/>
      <c r="B6791"/>
      <c r="C6791"/>
      <c r="D6791"/>
      <c r="E6791"/>
      <c r="F6791" s="29"/>
      <c r="G6791" s="29"/>
      <c r="H6791" s="35"/>
    </row>
    <row r="6792" spans="1:8" x14ac:dyDescent="0.2">
      <c r="A6792"/>
      <c r="B6792"/>
      <c r="C6792"/>
      <c r="D6792"/>
      <c r="E6792"/>
      <c r="F6792" s="29"/>
      <c r="G6792" s="29"/>
      <c r="H6792" s="35"/>
    </row>
    <row r="6793" spans="1:8" x14ac:dyDescent="0.2">
      <c r="A6793"/>
      <c r="B6793"/>
      <c r="C6793"/>
      <c r="D6793"/>
      <c r="E6793"/>
      <c r="F6793" s="29"/>
      <c r="G6793" s="29"/>
      <c r="H6793" s="35"/>
    </row>
    <row r="6794" spans="1:8" x14ac:dyDescent="0.2">
      <c r="A6794"/>
      <c r="B6794"/>
      <c r="C6794"/>
      <c r="D6794"/>
      <c r="E6794"/>
      <c r="F6794" s="29"/>
      <c r="G6794" s="29"/>
      <c r="H6794" s="35"/>
    </row>
    <row r="6795" spans="1:8" x14ac:dyDescent="0.2">
      <c r="A6795"/>
      <c r="B6795"/>
      <c r="C6795"/>
      <c r="D6795"/>
      <c r="E6795"/>
      <c r="F6795" s="29"/>
      <c r="G6795" s="29"/>
      <c r="H6795" s="35"/>
    </row>
    <row r="6796" spans="1:8" x14ac:dyDescent="0.2">
      <c r="A6796"/>
      <c r="B6796"/>
      <c r="C6796"/>
      <c r="D6796"/>
      <c r="E6796"/>
      <c r="F6796" s="29"/>
      <c r="G6796" s="29"/>
      <c r="H6796" s="35"/>
    </row>
    <row r="6797" spans="1:8" x14ac:dyDescent="0.2">
      <c r="A6797"/>
      <c r="B6797"/>
      <c r="C6797"/>
      <c r="D6797"/>
      <c r="E6797"/>
      <c r="F6797" s="29"/>
      <c r="G6797" s="29"/>
      <c r="H6797" s="35"/>
    </row>
    <row r="6798" spans="1:8" x14ac:dyDescent="0.2">
      <c r="A6798"/>
      <c r="B6798"/>
      <c r="C6798"/>
      <c r="D6798"/>
      <c r="E6798"/>
      <c r="F6798" s="29"/>
      <c r="G6798" s="29"/>
      <c r="H6798" s="35"/>
    </row>
    <row r="6799" spans="1:8" x14ac:dyDescent="0.2">
      <c r="A6799"/>
      <c r="B6799"/>
      <c r="C6799"/>
      <c r="D6799"/>
      <c r="E6799"/>
      <c r="F6799" s="29"/>
      <c r="G6799" s="29"/>
      <c r="H6799" s="35"/>
    </row>
    <row r="6800" spans="1:8" x14ac:dyDescent="0.2">
      <c r="A6800"/>
      <c r="B6800"/>
      <c r="C6800"/>
      <c r="D6800"/>
      <c r="E6800"/>
      <c r="F6800" s="29"/>
      <c r="G6800" s="29"/>
      <c r="H6800" s="35"/>
    </row>
    <row r="6801" spans="1:8" x14ac:dyDescent="0.2">
      <c r="A6801"/>
      <c r="B6801"/>
      <c r="C6801"/>
      <c r="D6801"/>
      <c r="E6801"/>
      <c r="F6801" s="29"/>
      <c r="G6801" s="29"/>
      <c r="H6801" s="35"/>
    </row>
    <row r="6802" spans="1:8" x14ac:dyDescent="0.2">
      <c r="A6802"/>
      <c r="B6802"/>
      <c r="C6802"/>
      <c r="D6802"/>
      <c r="E6802"/>
      <c r="F6802" s="29"/>
      <c r="G6802" s="29"/>
      <c r="H6802" s="35"/>
    </row>
    <row r="6803" spans="1:8" x14ac:dyDescent="0.2">
      <c r="A6803"/>
      <c r="B6803"/>
      <c r="C6803"/>
      <c r="D6803"/>
      <c r="E6803"/>
      <c r="F6803" s="29"/>
      <c r="G6803" s="29"/>
      <c r="H6803" s="35"/>
    </row>
    <row r="6804" spans="1:8" x14ac:dyDescent="0.2">
      <c r="A6804"/>
      <c r="B6804"/>
      <c r="C6804"/>
      <c r="D6804"/>
      <c r="E6804"/>
      <c r="F6804" s="29"/>
      <c r="G6804" s="29"/>
      <c r="H6804" s="35"/>
    </row>
    <row r="6805" spans="1:8" x14ac:dyDescent="0.2">
      <c r="A6805"/>
      <c r="B6805"/>
      <c r="C6805"/>
      <c r="D6805"/>
      <c r="E6805"/>
      <c r="F6805" s="29"/>
      <c r="G6805" s="29"/>
      <c r="H6805" s="35"/>
    </row>
    <row r="6806" spans="1:8" x14ac:dyDescent="0.2">
      <c r="A6806"/>
      <c r="B6806"/>
      <c r="C6806"/>
      <c r="D6806"/>
      <c r="E6806"/>
      <c r="F6806" s="29"/>
      <c r="G6806" s="29"/>
      <c r="H6806" s="35"/>
    </row>
    <row r="6807" spans="1:8" x14ac:dyDescent="0.2">
      <c r="A6807"/>
      <c r="B6807"/>
      <c r="C6807"/>
      <c r="D6807"/>
      <c r="E6807"/>
      <c r="F6807" s="29"/>
      <c r="G6807" s="29"/>
      <c r="H6807" s="35"/>
    </row>
    <row r="6808" spans="1:8" x14ac:dyDescent="0.2">
      <c r="A6808"/>
      <c r="B6808"/>
      <c r="C6808"/>
      <c r="D6808"/>
      <c r="E6808"/>
      <c r="F6808" s="29"/>
      <c r="G6808" s="29"/>
      <c r="H6808" s="35"/>
    </row>
    <row r="6809" spans="1:8" x14ac:dyDescent="0.2">
      <c r="A6809"/>
      <c r="B6809"/>
      <c r="C6809"/>
      <c r="D6809"/>
      <c r="E6809"/>
      <c r="F6809" s="29"/>
      <c r="G6809" s="29"/>
      <c r="H6809" s="35"/>
    </row>
    <row r="6810" spans="1:8" x14ac:dyDescent="0.2">
      <c r="A6810"/>
      <c r="B6810"/>
      <c r="C6810"/>
      <c r="D6810"/>
      <c r="E6810"/>
      <c r="F6810" s="29"/>
      <c r="G6810" s="29"/>
      <c r="H6810" s="35"/>
    </row>
    <row r="6811" spans="1:8" x14ac:dyDescent="0.2">
      <c r="A6811"/>
      <c r="B6811"/>
      <c r="C6811"/>
      <c r="D6811"/>
      <c r="E6811"/>
      <c r="F6811" s="29"/>
      <c r="G6811" s="29"/>
      <c r="H6811" s="35"/>
    </row>
    <row r="6812" spans="1:8" x14ac:dyDescent="0.2">
      <c r="A6812"/>
      <c r="B6812"/>
      <c r="C6812"/>
      <c r="D6812"/>
      <c r="E6812"/>
      <c r="F6812" s="29"/>
      <c r="G6812" s="29"/>
      <c r="H6812" s="35"/>
    </row>
    <row r="6813" spans="1:8" x14ac:dyDescent="0.2">
      <c r="A6813"/>
      <c r="B6813"/>
      <c r="C6813"/>
      <c r="D6813"/>
      <c r="E6813"/>
      <c r="F6813" s="29"/>
      <c r="G6813" s="29"/>
      <c r="H6813" s="35"/>
    </row>
    <row r="6814" spans="1:8" x14ac:dyDescent="0.2">
      <c r="A6814"/>
      <c r="B6814"/>
      <c r="C6814"/>
      <c r="D6814"/>
      <c r="E6814"/>
      <c r="F6814" s="29"/>
      <c r="G6814" s="29"/>
      <c r="H6814" s="35"/>
    </row>
    <row r="6815" spans="1:8" x14ac:dyDescent="0.2">
      <c r="A6815"/>
      <c r="B6815"/>
      <c r="C6815"/>
      <c r="D6815"/>
      <c r="E6815"/>
      <c r="F6815" s="29"/>
      <c r="G6815" s="29"/>
      <c r="H6815" s="35"/>
    </row>
    <row r="6816" spans="1:8" x14ac:dyDescent="0.2">
      <c r="A6816"/>
      <c r="B6816"/>
      <c r="C6816"/>
      <c r="D6816"/>
      <c r="E6816"/>
      <c r="F6816" s="29"/>
      <c r="G6816" s="29"/>
      <c r="H6816" s="35"/>
    </row>
    <row r="6817" spans="1:8" x14ac:dyDescent="0.2">
      <c r="A6817"/>
      <c r="B6817"/>
      <c r="C6817"/>
      <c r="D6817"/>
      <c r="E6817"/>
      <c r="F6817" s="29"/>
      <c r="G6817" s="29"/>
      <c r="H6817" s="35"/>
    </row>
    <row r="6818" spans="1:8" x14ac:dyDescent="0.2">
      <c r="A6818"/>
      <c r="B6818"/>
      <c r="C6818"/>
      <c r="D6818"/>
      <c r="E6818"/>
      <c r="F6818" s="29"/>
      <c r="G6818" s="29"/>
      <c r="H6818" s="35"/>
    </row>
    <row r="6819" spans="1:8" x14ac:dyDescent="0.2">
      <c r="A6819"/>
      <c r="B6819"/>
      <c r="C6819"/>
      <c r="D6819"/>
      <c r="E6819"/>
      <c r="F6819" s="29"/>
      <c r="G6819" s="29"/>
      <c r="H6819" s="35"/>
    </row>
    <row r="6820" spans="1:8" x14ac:dyDescent="0.2">
      <c r="A6820"/>
      <c r="B6820"/>
      <c r="C6820"/>
      <c r="D6820"/>
      <c r="E6820"/>
      <c r="F6820" s="29"/>
      <c r="G6820" s="29"/>
      <c r="H6820" s="35"/>
    </row>
    <row r="6821" spans="1:8" x14ac:dyDescent="0.2">
      <c r="A6821"/>
      <c r="B6821"/>
      <c r="C6821"/>
      <c r="D6821"/>
      <c r="E6821"/>
      <c r="F6821" s="29"/>
      <c r="G6821" s="29"/>
      <c r="H6821" s="35"/>
    </row>
    <row r="6822" spans="1:8" x14ac:dyDescent="0.2">
      <c r="A6822"/>
      <c r="B6822"/>
      <c r="C6822"/>
      <c r="D6822"/>
      <c r="E6822"/>
      <c r="F6822" s="29"/>
      <c r="G6822" s="29"/>
      <c r="H6822" s="35"/>
    </row>
    <row r="6823" spans="1:8" x14ac:dyDescent="0.2">
      <c r="A6823"/>
      <c r="B6823"/>
      <c r="C6823"/>
      <c r="D6823"/>
      <c r="E6823"/>
      <c r="F6823" s="29"/>
      <c r="G6823" s="29"/>
      <c r="H6823" s="35"/>
    </row>
    <row r="6824" spans="1:8" x14ac:dyDescent="0.2">
      <c r="A6824"/>
      <c r="B6824"/>
      <c r="C6824"/>
      <c r="D6824"/>
      <c r="E6824"/>
      <c r="F6824" s="29"/>
      <c r="G6824" s="29"/>
      <c r="H6824" s="35"/>
    </row>
    <row r="6825" spans="1:8" x14ac:dyDescent="0.2">
      <c r="A6825"/>
      <c r="B6825"/>
      <c r="C6825"/>
      <c r="D6825"/>
      <c r="E6825"/>
      <c r="F6825" s="29"/>
      <c r="G6825" s="29"/>
      <c r="H6825" s="35"/>
    </row>
    <row r="6826" spans="1:8" x14ac:dyDescent="0.2">
      <c r="A6826"/>
      <c r="B6826"/>
      <c r="C6826"/>
      <c r="D6826"/>
      <c r="E6826"/>
      <c r="F6826" s="29"/>
      <c r="G6826" s="29"/>
      <c r="H6826" s="35"/>
    </row>
    <row r="6827" spans="1:8" x14ac:dyDescent="0.2">
      <c r="A6827"/>
      <c r="B6827"/>
      <c r="C6827"/>
      <c r="D6827"/>
      <c r="E6827"/>
      <c r="F6827" s="29"/>
      <c r="G6827" s="29"/>
      <c r="H6827" s="35"/>
    </row>
    <row r="6828" spans="1:8" x14ac:dyDescent="0.2">
      <c r="A6828"/>
      <c r="B6828"/>
      <c r="C6828"/>
      <c r="D6828"/>
      <c r="E6828"/>
      <c r="F6828" s="29"/>
      <c r="G6828" s="29"/>
      <c r="H6828" s="35"/>
    </row>
    <row r="6829" spans="1:8" x14ac:dyDescent="0.2">
      <c r="A6829"/>
      <c r="B6829"/>
      <c r="C6829"/>
      <c r="D6829"/>
      <c r="E6829"/>
      <c r="F6829" s="29"/>
      <c r="G6829" s="29"/>
      <c r="H6829" s="35"/>
    </row>
    <row r="6830" spans="1:8" x14ac:dyDescent="0.2">
      <c r="A6830"/>
      <c r="B6830"/>
      <c r="C6830"/>
      <c r="D6830"/>
      <c r="E6830"/>
      <c r="F6830" s="29"/>
      <c r="G6830" s="29"/>
      <c r="H6830" s="35"/>
    </row>
    <row r="6831" spans="1:8" x14ac:dyDescent="0.2">
      <c r="A6831"/>
      <c r="B6831"/>
      <c r="C6831"/>
      <c r="D6831"/>
      <c r="E6831"/>
      <c r="F6831" s="29"/>
      <c r="G6831" s="29"/>
      <c r="H6831" s="35"/>
    </row>
    <row r="6832" spans="1:8" x14ac:dyDescent="0.2">
      <c r="A6832"/>
      <c r="B6832"/>
      <c r="C6832"/>
      <c r="D6832"/>
      <c r="E6832"/>
      <c r="F6832" s="29"/>
      <c r="G6832" s="29"/>
      <c r="H6832" s="35"/>
    </row>
    <row r="6833" spans="1:8" x14ac:dyDescent="0.2">
      <c r="A6833"/>
      <c r="B6833"/>
      <c r="C6833"/>
      <c r="D6833"/>
      <c r="E6833"/>
      <c r="F6833" s="29"/>
      <c r="G6833" s="29"/>
      <c r="H6833" s="35"/>
    </row>
    <row r="6834" spans="1:8" x14ac:dyDescent="0.2">
      <c r="A6834"/>
      <c r="B6834"/>
      <c r="C6834"/>
      <c r="D6834"/>
      <c r="E6834"/>
      <c r="F6834" s="29"/>
      <c r="G6834" s="29"/>
      <c r="H6834" s="35"/>
    </row>
    <row r="6835" spans="1:8" x14ac:dyDescent="0.2">
      <c r="A6835"/>
      <c r="B6835"/>
      <c r="C6835"/>
      <c r="D6835"/>
      <c r="E6835"/>
      <c r="F6835" s="29"/>
      <c r="G6835" s="29"/>
      <c r="H6835" s="35"/>
    </row>
    <row r="6836" spans="1:8" x14ac:dyDescent="0.2">
      <c r="A6836"/>
      <c r="B6836"/>
      <c r="C6836"/>
      <c r="D6836"/>
      <c r="E6836"/>
      <c r="F6836" s="29"/>
      <c r="G6836" s="29"/>
      <c r="H6836" s="35"/>
    </row>
    <row r="6837" spans="1:8" x14ac:dyDescent="0.2">
      <c r="A6837"/>
      <c r="B6837"/>
      <c r="C6837"/>
      <c r="D6837"/>
      <c r="E6837"/>
      <c r="F6837" s="29"/>
      <c r="G6837" s="29"/>
      <c r="H6837" s="35"/>
    </row>
    <row r="6838" spans="1:8" x14ac:dyDescent="0.2">
      <c r="A6838"/>
      <c r="B6838"/>
      <c r="C6838"/>
      <c r="D6838"/>
      <c r="E6838"/>
      <c r="F6838" s="29"/>
      <c r="G6838" s="29"/>
      <c r="H6838" s="35"/>
    </row>
    <row r="6839" spans="1:8" x14ac:dyDescent="0.2">
      <c r="A6839"/>
      <c r="B6839"/>
      <c r="C6839"/>
      <c r="D6839"/>
      <c r="E6839"/>
      <c r="F6839" s="29"/>
      <c r="G6839" s="29"/>
      <c r="H6839" s="35"/>
    </row>
    <row r="6840" spans="1:8" x14ac:dyDescent="0.2">
      <c r="A6840"/>
      <c r="B6840"/>
      <c r="C6840"/>
      <c r="D6840"/>
      <c r="E6840"/>
      <c r="F6840" s="29"/>
      <c r="G6840" s="29"/>
      <c r="H6840" s="35"/>
    </row>
    <row r="6841" spans="1:8" x14ac:dyDescent="0.2">
      <c r="A6841"/>
      <c r="B6841"/>
      <c r="C6841"/>
      <c r="D6841"/>
      <c r="E6841"/>
      <c r="F6841" s="29"/>
      <c r="G6841" s="29"/>
      <c r="H6841" s="35"/>
    </row>
    <row r="6842" spans="1:8" x14ac:dyDescent="0.2">
      <c r="A6842"/>
      <c r="B6842"/>
      <c r="C6842"/>
      <c r="D6842"/>
      <c r="E6842"/>
      <c r="F6842" s="29"/>
      <c r="G6842" s="29"/>
      <c r="H6842" s="35"/>
    </row>
    <row r="6843" spans="1:8" x14ac:dyDescent="0.2">
      <c r="A6843"/>
      <c r="B6843"/>
      <c r="C6843"/>
      <c r="D6843"/>
      <c r="E6843"/>
      <c r="F6843" s="29"/>
      <c r="G6843" s="29"/>
      <c r="H6843" s="35"/>
    </row>
    <row r="6844" spans="1:8" x14ac:dyDescent="0.2">
      <c r="A6844"/>
      <c r="B6844"/>
      <c r="C6844"/>
      <c r="D6844"/>
      <c r="E6844"/>
      <c r="F6844" s="29"/>
      <c r="G6844" s="29"/>
      <c r="H6844" s="35"/>
    </row>
    <row r="6845" spans="1:8" x14ac:dyDescent="0.2">
      <c r="A6845"/>
      <c r="B6845"/>
      <c r="C6845"/>
      <c r="D6845"/>
      <c r="E6845"/>
      <c r="F6845" s="29"/>
      <c r="G6845" s="29"/>
      <c r="H6845" s="35"/>
    </row>
    <row r="6846" spans="1:8" x14ac:dyDescent="0.2">
      <c r="A6846"/>
      <c r="B6846"/>
      <c r="C6846"/>
      <c r="D6846"/>
      <c r="E6846"/>
      <c r="F6846" s="29"/>
      <c r="G6846" s="29"/>
      <c r="H6846" s="35"/>
    </row>
    <row r="6847" spans="1:8" x14ac:dyDescent="0.2">
      <c r="A6847"/>
      <c r="B6847"/>
      <c r="C6847"/>
      <c r="D6847"/>
      <c r="E6847"/>
      <c r="F6847" s="29"/>
      <c r="G6847" s="29"/>
      <c r="H6847" s="35"/>
    </row>
    <row r="6848" spans="1:8" x14ac:dyDescent="0.2">
      <c r="A6848"/>
      <c r="B6848"/>
      <c r="C6848"/>
      <c r="D6848"/>
      <c r="E6848"/>
      <c r="F6848" s="29"/>
      <c r="G6848" s="29"/>
      <c r="H6848" s="35"/>
    </row>
    <row r="6849" spans="1:8" x14ac:dyDescent="0.2">
      <c r="A6849"/>
      <c r="B6849"/>
      <c r="C6849"/>
      <c r="D6849"/>
      <c r="E6849"/>
      <c r="F6849" s="29"/>
      <c r="G6849" s="29"/>
      <c r="H6849" s="35"/>
    </row>
    <row r="6850" spans="1:8" x14ac:dyDescent="0.2">
      <c r="A6850"/>
      <c r="B6850"/>
      <c r="C6850"/>
      <c r="D6850"/>
      <c r="E6850"/>
      <c r="F6850" s="29"/>
      <c r="G6850" s="29"/>
      <c r="H6850" s="35"/>
    </row>
    <row r="6851" spans="1:8" x14ac:dyDescent="0.2">
      <c r="A6851"/>
      <c r="B6851"/>
      <c r="C6851"/>
      <c r="D6851"/>
      <c r="E6851"/>
      <c r="F6851" s="29"/>
      <c r="G6851" s="29"/>
      <c r="H6851" s="35"/>
    </row>
    <row r="6852" spans="1:8" x14ac:dyDescent="0.2">
      <c r="A6852"/>
      <c r="B6852"/>
      <c r="C6852"/>
      <c r="D6852"/>
      <c r="E6852"/>
      <c r="F6852" s="29"/>
      <c r="G6852" s="29"/>
      <c r="H6852" s="35"/>
    </row>
    <row r="6853" spans="1:8" x14ac:dyDescent="0.2">
      <c r="A6853"/>
      <c r="B6853"/>
      <c r="C6853"/>
      <c r="D6853"/>
      <c r="E6853"/>
      <c r="F6853" s="29"/>
      <c r="G6853" s="29"/>
      <c r="H6853" s="35"/>
    </row>
    <row r="6854" spans="1:8" x14ac:dyDescent="0.2">
      <c r="A6854"/>
      <c r="B6854"/>
      <c r="C6854"/>
      <c r="D6854"/>
      <c r="E6854"/>
      <c r="F6854" s="29"/>
      <c r="G6854" s="29"/>
      <c r="H6854" s="35"/>
    </row>
    <row r="6855" spans="1:8" x14ac:dyDescent="0.2">
      <c r="A6855"/>
      <c r="B6855"/>
      <c r="C6855"/>
      <c r="D6855"/>
      <c r="E6855"/>
      <c r="F6855" s="29"/>
      <c r="G6855" s="29"/>
      <c r="H6855" s="35"/>
    </row>
    <row r="6856" spans="1:8" x14ac:dyDescent="0.2">
      <c r="A6856"/>
      <c r="B6856"/>
      <c r="C6856"/>
      <c r="D6856"/>
      <c r="E6856"/>
      <c r="F6856" s="29"/>
      <c r="G6856" s="29"/>
      <c r="H6856" s="35"/>
    </row>
    <row r="6857" spans="1:8" x14ac:dyDescent="0.2">
      <c r="A6857"/>
      <c r="B6857"/>
      <c r="C6857"/>
      <c r="D6857"/>
      <c r="E6857"/>
      <c r="F6857" s="29"/>
      <c r="G6857" s="29"/>
      <c r="H6857" s="35"/>
    </row>
    <row r="6858" spans="1:8" x14ac:dyDescent="0.2">
      <c r="A6858"/>
      <c r="B6858"/>
      <c r="C6858"/>
      <c r="D6858"/>
      <c r="E6858"/>
      <c r="F6858" s="29"/>
      <c r="G6858" s="29"/>
      <c r="H6858" s="35"/>
    </row>
    <row r="6859" spans="1:8" x14ac:dyDescent="0.2">
      <c r="A6859"/>
      <c r="B6859"/>
      <c r="C6859"/>
      <c r="D6859"/>
      <c r="E6859"/>
      <c r="F6859" s="29"/>
      <c r="G6859" s="29"/>
      <c r="H6859" s="35"/>
    </row>
    <row r="6860" spans="1:8" x14ac:dyDescent="0.2">
      <c r="A6860"/>
      <c r="B6860"/>
      <c r="C6860"/>
      <c r="D6860"/>
      <c r="E6860"/>
      <c r="F6860" s="29"/>
      <c r="G6860" s="29"/>
      <c r="H6860" s="35"/>
    </row>
    <row r="6861" spans="1:8" x14ac:dyDescent="0.2">
      <c r="A6861"/>
      <c r="B6861"/>
      <c r="C6861"/>
      <c r="D6861"/>
      <c r="E6861"/>
      <c r="F6861" s="29"/>
      <c r="G6861" s="29"/>
      <c r="H6861" s="35"/>
    </row>
    <row r="6862" spans="1:8" x14ac:dyDescent="0.2">
      <c r="A6862"/>
      <c r="B6862"/>
      <c r="C6862"/>
      <c r="D6862"/>
      <c r="E6862"/>
      <c r="F6862" s="29"/>
      <c r="G6862" s="29"/>
      <c r="H6862" s="35"/>
    </row>
    <row r="6863" spans="1:8" x14ac:dyDescent="0.2">
      <c r="A6863"/>
      <c r="B6863"/>
      <c r="C6863"/>
      <c r="D6863"/>
      <c r="E6863"/>
      <c r="F6863" s="29"/>
      <c r="G6863" s="29"/>
      <c r="H6863" s="35"/>
    </row>
    <row r="6864" spans="1:8" x14ac:dyDescent="0.2">
      <c r="A6864"/>
      <c r="B6864"/>
      <c r="C6864"/>
      <c r="D6864"/>
      <c r="E6864"/>
      <c r="F6864" s="29"/>
      <c r="G6864" s="29"/>
      <c r="H6864" s="35"/>
    </row>
    <row r="6865" spans="1:8" x14ac:dyDescent="0.2">
      <c r="A6865"/>
      <c r="B6865"/>
      <c r="C6865"/>
      <c r="D6865"/>
      <c r="E6865"/>
      <c r="F6865" s="29"/>
      <c r="G6865" s="29"/>
      <c r="H6865" s="35"/>
    </row>
    <row r="6866" spans="1:8" x14ac:dyDescent="0.2">
      <c r="A6866"/>
      <c r="B6866"/>
      <c r="C6866"/>
      <c r="D6866"/>
      <c r="E6866"/>
      <c r="F6866" s="29"/>
      <c r="G6866" s="29"/>
      <c r="H6866" s="35"/>
    </row>
    <row r="6867" spans="1:8" x14ac:dyDescent="0.2">
      <c r="A6867"/>
      <c r="B6867"/>
      <c r="C6867"/>
      <c r="D6867"/>
      <c r="E6867"/>
      <c r="F6867" s="29"/>
      <c r="G6867" s="29"/>
      <c r="H6867" s="35"/>
    </row>
    <row r="6868" spans="1:8" x14ac:dyDescent="0.2">
      <c r="A6868"/>
      <c r="B6868"/>
      <c r="C6868"/>
      <c r="D6868"/>
      <c r="E6868"/>
      <c r="F6868" s="29"/>
      <c r="G6868" s="29"/>
      <c r="H6868" s="35"/>
    </row>
    <row r="6869" spans="1:8" x14ac:dyDescent="0.2">
      <c r="A6869"/>
      <c r="B6869"/>
      <c r="C6869"/>
      <c r="D6869"/>
      <c r="E6869"/>
      <c r="F6869" s="29"/>
      <c r="G6869" s="29"/>
      <c r="H6869" s="35"/>
    </row>
    <row r="6870" spans="1:8" x14ac:dyDescent="0.2">
      <c r="A6870"/>
      <c r="B6870"/>
      <c r="C6870"/>
      <c r="D6870"/>
      <c r="E6870"/>
      <c r="F6870" s="29"/>
      <c r="G6870" s="29"/>
      <c r="H6870" s="35"/>
    </row>
    <row r="6871" spans="1:8" x14ac:dyDescent="0.2">
      <c r="A6871"/>
      <c r="B6871"/>
      <c r="C6871"/>
      <c r="D6871"/>
      <c r="E6871"/>
      <c r="F6871" s="29"/>
      <c r="G6871" s="29"/>
      <c r="H6871" s="35"/>
    </row>
    <row r="6872" spans="1:8" x14ac:dyDescent="0.2">
      <c r="A6872"/>
      <c r="B6872"/>
      <c r="C6872"/>
      <c r="D6872"/>
      <c r="E6872"/>
      <c r="F6872" s="29"/>
      <c r="G6872" s="29"/>
      <c r="H6872" s="35"/>
    </row>
    <row r="6873" spans="1:8" x14ac:dyDescent="0.2">
      <c r="A6873"/>
      <c r="B6873"/>
      <c r="C6873"/>
      <c r="D6873"/>
      <c r="E6873"/>
      <c r="F6873" s="29"/>
      <c r="G6873" s="29"/>
      <c r="H6873" s="35"/>
    </row>
    <row r="6874" spans="1:8" x14ac:dyDescent="0.2">
      <c r="A6874"/>
      <c r="B6874"/>
      <c r="C6874"/>
      <c r="D6874"/>
      <c r="E6874"/>
      <c r="F6874" s="29"/>
      <c r="G6874" s="29"/>
      <c r="H6874" s="35"/>
    </row>
    <row r="6875" spans="1:8" x14ac:dyDescent="0.2">
      <c r="A6875"/>
      <c r="B6875"/>
      <c r="C6875"/>
      <c r="D6875"/>
      <c r="E6875"/>
      <c r="F6875" s="29"/>
      <c r="G6875" s="29"/>
      <c r="H6875" s="35"/>
    </row>
    <row r="6876" spans="1:8" x14ac:dyDescent="0.2">
      <c r="A6876"/>
      <c r="B6876"/>
      <c r="C6876"/>
      <c r="D6876"/>
      <c r="E6876"/>
      <c r="F6876" s="29"/>
      <c r="G6876" s="29"/>
      <c r="H6876" s="35"/>
    </row>
    <row r="6877" spans="1:8" x14ac:dyDescent="0.2">
      <c r="A6877"/>
      <c r="B6877"/>
      <c r="C6877"/>
      <c r="D6877"/>
      <c r="E6877"/>
      <c r="F6877" s="29"/>
      <c r="G6877" s="29"/>
      <c r="H6877" s="35"/>
    </row>
    <row r="6878" spans="1:8" x14ac:dyDescent="0.2">
      <c r="A6878"/>
      <c r="B6878"/>
      <c r="C6878"/>
      <c r="D6878"/>
      <c r="E6878"/>
      <c r="F6878" s="29"/>
      <c r="G6878" s="29"/>
      <c r="H6878" s="35"/>
    </row>
    <row r="6879" spans="1:8" x14ac:dyDescent="0.2">
      <c r="A6879"/>
      <c r="B6879"/>
      <c r="C6879"/>
      <c r="D6879"/>
      <c r="E6879"/>
      <c r="F6879" s="29"/>
      <c r="G6879" s="29"/>
      <c r="H6879" s="35"/>
    </row>
    <row r="6880" spans="1:8" x14ac:dyDescent="0.2">
      <c r="A6880"/>
      <c r="B6880"/>
      <c r="C6880"/>
      <c r="D6880"/>
      <c r="E6880"/>
      <c r="F6880" s="29"/>
      <c r="G6880" s="29"/>
      <c r="H6880" s="35"/>
    </row>
    <row r="6881" spans="1:8" x14ac:dyDescent="0.2">
      <c r="A6881"/>
      <c r="B6881"/>
      <c r="C6881"/>
      <c r="D6881"/>
      <c r="E6881"/>
      <c r="F6881" s="29"/>
      <c r="G6881" s="29"/>
      <c r="H6881" s="35"/>
    </row>
    <row r="6882" spans="1:8" x14ac:dyDescent="0.2">
      <c r="A6882"/>
      <c r="B6882"/>
      <c r="C6882"/>
      <c r="D6882"/>
      <c r="E6882"/>
      <c r="F6882" s="29"/>
      <c r="G6882" s="29"/>
      <c r="H6882" s="35"/>
    </row>
    <row r="6883" spans="1:8" x14ac:dyDescent="0.2">
      <c r="A6883"/>
      <c r="B6883"/>
      <c r="C6883"/>
      <c r="D6883"/>
      <c r="E6883"/>
      <c r="F6883" s="29"/>
      <c r="G6883" s="29"/>
      <c r="H6883" s="35"/>
    </row>
    <row r="6884" spans="1:8" x14ac:dyDescent="0.2">
      <c r="A6884"/>
      <c r="B6884"/>
      <c r="C6884"/>
      <c r="D6884"/>
      <c r="E6884"/>
      <c r="F6884" s="29"/>
      <c r="G6884" s="29"/>
      <c r="H6884" s="35"/>
    </row>
    <row r="6885" spans="1:8" x14ac:dyDescent="0.2">
      <c r="A6885"/>
      <c r="B6885"/>
      <c r="C6885"/>
      <c r="D6885"/>
      <c r="E6885"/>
      <c r="F6885" s="29"/>
      <c r="G6885" s="29"/>
      <c r="H6885" s="35"/>
    </row>
    <row r="6886" spans="1:8" x14ac:dyDescent="0.2">
      <c r="A6886"/>
      <c r="B6886"/>
      <c r="C6886"/>
      <c r="D6886"/>
      <c r="E6886"/>
      <c r="F6886" s="29"/>
      <c r="G6886" s="29"/>
      <c r="H6886" s="35"/>
    </row>
    <row r="6887" spans="1:8" x14ac:dyDescent="0.2">
      <c r="A6887"/>
      <c r="B6887"/>
      <c r="C6887"/>
      <c r="D6887"/>
      <c r="E6887"/>
      <c r="F6887" s="29"/>
      <c r="G6887" s="29"/>
      <c r="H6887" s="35"/>
    </row>
    <row r="6888" spans="1:8" x14ac:dyDescent="0.2">
      <c r="A6888"/>
      <c r="B6888"/>
      <c r="C6888"/>
      <c r="D6888"/>
      <c r="E6888"/>
      <c r="F6888" s="29"/>
      <c r="G6888" s="29"/>
      <c r="H6888" s="35"/>
    </row>
    <row r="6889" spans="1:8" x14ac:dyDescent="0.2">
      <c r="A6889"/>
      <c r="B6889"/>
      <c r="C6889"/>
      <c r="D6889"/>
      <c r="E6889"/>
      <c r="F6889" s="29"/>
      <c r="G6889" s="29"/>
      <c r="H6889" s="35"/>
    </row>
    <row r="6890" spans="1:8" x14ac:dyDescent="0.2">
      <c r="A6890"/>
      <c r="B6890"/>
      <c r="C6890"/>
      <c r="D6890"/>
      <c r="E6890"/>
      <c r="F6890" s="29"/>
      <c r="G6890" s="29"/>
      <c r="H6890" s="35"/>
    </row>
    <row r="6891" spans="1:8" x14ac:dyDescent="0.2">
      <c r="A6891"/>
      <c r="B6891"/>
      <c r="C6891"/>
      <c r="D6891"/>
      <c r="E6891"/>
      <c r="F6891" s="29"/>
      <c r="G6891" s="29"/>
      <c r="H6891" s="35"/>
    </row>
    <row r="6892" spans="1:8" x14ac:dyDescent="0.2">
      <c r="A6892"/>
      <c r="B6892"/>
      <c r="C6892"/>
      <c r="D6892"/>
      <c r="E6892"/>
      <c r="F6892" s="29"/>
      <c r="G6892" s="29"/>
      <c r="H6892" s="35"/>
    </row>
    <row r="6893" spans="1:8" x14ac:dyDescent="0.2">
      <c r="A6893"/>
      <c r="B6893"/>
      <c r="C6893"/>
      <c r="D6893"/>
      <c r="E6893"/>
      <c r="F6893" s="29"/>
      <c r="G6893" s="29"/>
      <c r="H6893" s="35"/>
    </row>
    <row r="6894" spans="1:8" x14ac:dyDescent="0.2">
      <c r="A6894"/>
      <c r="B6894"/>
      <c r="C6894"/>
      <c r="D6894"/>
      <c r="E6894"/>
      <c r="F6894" s="29"/>
      <c r="G6894" s="29"/>
      <c r="H6894" s="35"/>
    </row>
    <row r="6895" spans="1:8" x14ac:dyDescent="0.2">
      <c r="A6895"/>
      <c r="B6895"/>
      <c r="C6895"/>
      <c r="D6895"/>
      <c r="E6895"/>
      <c r="F6895" s="29"/>
      <c r="G6895" s="29"/>
      <c r="H6895" s="35"/>
    </row>
    <row r="6896" spans="1:8" x14ac:dyDescent="0.2">
      <c r="A6896"/>
      <c r="B6896"/>
      <c r="C6896"/>
      <c r="D6896"/>
      <c r="E6896"/>
      <c r="F6896" s="29"/>
      <c r="G6896" s="29"/>
      <c r="H6896" s="35"/>
    </row>
    <row r="6897" spans="1:8" x14ac:dyDescent="0.2">
      <c r="A6897"/>
      <c r="B6897"/>
      <c r="C6897"/>
      <c r="D6897"/>
      <c r="E6897"/>
      <c r="F6897" s="29"/>
      <c r="G6897" s="29"/>
      <c r="H6897" s="35"/>
    </row>
    <row r="6898" spans="1:8" x14ac:dyDescent="0.2">
      <c r="A6898"/>
      <c r="B6898"/>
      <c r="C6898"/>
      <c r="D6898"/>
      <c r="E6898"/>
      <c r="F6898" s="29"/>
      <c r="G6898" s="29"/>
      <c r="H6898" s="35"/>
    </row>
    <row r="6899" spans="1:8" x14ac:dyDescent="0.2">
      <c r="A6899"/>
      <c r="B6899"/>
      <c r="C6899"/>
      <c r="D6899"/>
      <c r="E6899"/>
      <c r="F6899" s="29"/>
      <c r="G6899" s="29"/>
      <c r="H6899" s="35"/>
    </row>
    <row r="6900" spans="1:8" x14ac:dyDescent="0.2">
      <c r="A6900"/>
      <c r="B6900"/>
      <c r="C6900"/>
      <c r="D6900"/>
      <c r="E6900"/>
      <c r="F6900" s="29"/>
      <c r="G6900" s="29"/>
      <c r="H6900" s="35"/>
    </row>
    <row r="6901" spans="1:8" x14ac:dyDescent="0.2">
      <c r="A6901"/>
      <c r="B6901"/>
      <c r="C6901"/>
      <c r="D6901"/>
      <c r="E6901"/>
      <c r="F6901" s="29"/>
      <c r="G6901" s="29"/>
      <c r="H6901" s="35"/>
    </row>
    <row r="6902" spans="1:8" x14ac:dyDescent="0.2">
      <c r="A6902"/>
      <c r="B6902"/>
      <c r="C6902"/>
      <c r="D6902"/>
      <c r="E6902"/>
      <c r="F6902" s="29"/>
      <c r="G6902" s="29"/>
      <c r="H6902" s="35"/>
    </row>
    <row r="6903" spans="1:8" x14ac:dyDescent="0.2">
      <c r="A6903"/>
      <c r="B6903"/>
      <c r="C6903"/>
      <c r="D6903"/>
      <c r="E6903"/>
      <c r="F6903" s="29"/>
      <c r="G6903" s="29"/>
      <c r="H6903" s="35"/>
    </row>
    <row r="6904" spans="1:8" x14ac:dyDescent="0.2">
      <c r="A6904"/>
      <c r="B6904"/>
      <c r="C6904"/>
      <c r="D6904"/>
      <c r="E6904"/>
      <c r="F6904" s="29"/>
      <c r="G6904" s="29"/>
      <c r="H6904" s="35"/>
    </row>
    <row r="6905" spans="1:8" x14ac:dyDescent="0.2">
      <c r="A6905"/>
      <c r="B6905"/>
      <c r="C6905"/>
      <c r="D6905"/>
      <c r="E6905"/>
      <c r="F6905" s="29"/>
      <c r="G6905" s="29"/>
      <c r="H6905" s="35"/>
    </row>
    <row r="6906" spans="1:8" x14ac:dyDescent="0.2">
      <c r="A6906"/>
      <c r="B6906"/>
      <c r="C6906"/>
      <c r="D6906"/>
      <c r="E6906"/>
      <c r="F6906" s="29"/>
      <c r="G6906" s="29"/>
      <c r="H6906" s="35"/>
    </row>
    <row r="6907" spans="1:8" x14ac:dyDescent="0.2">
      <c r="A6907"/>
      <c r="B6907"/>
      <c r="C6907"/>
      <c r="D6907"/>
      <c r="E6907"/>
      <c r="F6907" s="29"/>
      <c r="G6907" s="29"/>
      <c r="H6907" s="35"/>
    </row>
    <row r="6908" spans="1:8" x14ac:dyDescent="0.2">
      <c r="A6908"/>
      <c r="B6908"/>
      <c r="C6908"/>
      <c r="D6908"/>
      <c r="E6908"/>
      <c r="F6908" s="29"/>
      <c r="G6908" s="29"/>
      <c r="H6908" s="35"/>
    </row>
    <row r="6909" spans="1:8" x14ac:dyDescent="0.2">
      <c r="A6909"/>
      <c r="B6909"/>
      <c r="C6909"/>
      <c r="D6909"/>
      <c r="E6909"/>
      <c r="F6909" s="29"/>
      <c r="G6909" s="29"/>
      <c r="H6909" s="35"/>
    </row>
    <row r="6910" spans="1:8" x14ac:dyDescent="0.2">
      <c r="A6910"/>
      <c r="B6910"/>
      <c r="C6910"/>
      <c r="D6910"/>
      <c r="E6910"/>
      <c r="F6910" s="29"/>
      <c r="G6910" s="29"/>
      <c r="H6910" s="35"/>
    </row>
    <row r="6911" spans="1:8" x14ac:dyDescent="0.2">
      <c r="A6911"/>
      <c r="B6911"/>
      <c r="C6911"/>
      <c r="D6911"/>
      <c r="E6911"/>
      <c r="F6911" s="29"/>
      <c r="G6911" s="29"/>
      <c r="H6911" s="35"/>
    </row>
    <row r="6912" spans="1:8" x14ac:dyDescent="0.2">
      <c r="A6912"/>
      <c r="B6912"/>
      <c r="C6912"/>
      <c r="D6912"/>
      <c r="E6912"/>
      <c r="F6912" s="29"/>
      <c r="G6912" s="29"/>
      <c r="H6912" s="35"/>
    </row>
    <row r="6913" spans="1:8" x14ac:dyDescent="0.2">
      <c r="A6913"/>
      <c r="B6913"/>
      <c r="C6913"/>
      <c r="D6913"/>
      <c r="E6913"/>
      <c r="F6913" s="29"/>
      <c r="G6913" s="29"/>
      <c r="H6913" s="35"/>
    </row>
    <row r="6914" spans="1:8" x14ac:dyDescent="0.2">
      <c r="A6914"/>
      <c r="B6914"/>
      <c r="C6914"/>
      <c r="D6914"/>
      <c r="E6914"/>
      <c r="F6914" s="29"/>
      <c r="G6914" s="29"/>
      <c r="H6914" s="35"/>
    </row>
    <row r="6915" spans="1:8" x14ac:dyDescent="0.2">
      <c r="A6915"/>
      <c r="B6915"/>
      <c r="C6915"/>
      <c r="D6915"/>
      <c r="E6915"/>
      <c r="F6915" s="29"/>
      <c r="G6915" s="29"/>
      <c r="H6915" s="35"/>
    </row>
    <row r="6916" spans="1:8" x14ac:dyDescent="0.2">
      <c r="A6916"/>
      <c r="B6916"/>
      <c r="C6916"/>
      <c r="D6916"/>
      <c r="E6916"/>
      <c r="F6916" s="29"/>
      <c r="G6916" s="29"/>
      <c r="H6916" s="35"/>
    </row>
    <row r="6917" spans="1:8" x14ac:dyDescent="0.2">
      <c r="A6917"/>
      <c r="B6917"/>
      <c r="C6917"/>
      <c r="D6917"/>
      <c r="E6917"/>
      <c r="F6917" s="29"/>
      <c r="G6917" s="29"/>
      <c r="H6917" s="35"/>
    </row>
    <row r="6918" spans="1:8" x14ac:dyDescent="0.2">
      <c r="A6918"/>
      <c r="B6918"/>
      <c r="C6918"/>
      <c r="D6918"/>
      <c r="E6918"/>
      <c r="F6918" s="29"/>
      <c r="G6918" s="29"/>
      <c r="H6918" s="35"/>
    </row>
    <row r="6919" spans="1:8" x14ac:dyDescent="0.2">
      <c r="A6919"/>
      <c r="B6919"/>
      <c r="C6919"/>
      <c r="D6919"/>
      <c r="E6919"/>
      <c r="F6919" s="29"/>
      <c r="G6919" s="29"/>
      <c r="H6919" s="35"/>
    </row>
    <row r="6920" spans="1:8" x14ac:dyDescent="0.2">
      <c r="A6920"/>
      <c r="B6920"/>
      <c r="C6920"/>
      <c r="D6920"/>
      <c r="E6920"/>
      <c r="F6920" s="29"/>
      <c r="G6920" s="29"/>
      <c r="H6920" s="35"/>
    </row>
    <row r="6921" spans="1:8" x14ac:dyDescent="0.2">
      <c r="A6921"/>
      <c r="B6921"/>
      <c r="C6921"/>
      <c r="D6921"/>
      <c r="E6921"/>
      <c r="F6921" s="29"/>
      <c r="G6921" s="29"/>
      <c r="H6921" s="35"/>
    </row>
    <row r="6922" spans="1:8" x14ac:dyDescent="0.2">
      <c r="A6922"/>
      <c r="B6922"/>
      <c r="C6922"/>
      <c r="D6922"/>
      <c r="E6922"/>
      <c r="F6922" s="29"/>
      <c r="G6922" s="29"/>
      <c r="H6922" s="35"/>
    </row>
    <row r="6923" spans="1:8" x14ac:dyDescent="0.2">
      <c r="A6923"/>
      <c r="B6923"/>
      <c r="C6923"/>
      <c r="D6923"/>
      <c r="E6923"/>
      <c r="F6923" s="29"/>
      <c r="G6923" s="29"/>
      <c r="H6923" s="35"/>
    </row>
    <row r="6924" spans="1:8" x14ac:dyDescent="0.2">
      <c r="A6924"/>
      <c r="B6924"/>
      <c r="C6924"/>
      <c r="D6924"/>
      <c r="E6924"/>
      <c r="F6924" s="29"/>
      <c r="G6924" s="29"/>
      <c r="H6924" s="35"/>
    </row>
    <row r="6925" spans="1:8" x14ac:dyDescent="0.2">
      <c r="A6925"/>
      <c r="B6925"/>
      <c r="C6925"/>
      <c r="D6925"/>
      <c r="E6925"/>
      <c r="F6925" s="29"/>
      <c r="G6925" s="29"/>
      <c r="H6925" s="35"/>
    </row>
    <row r="6926" spans="1:8" x14ac:dyDescent="0.2">
      <c r="A6926"/>
      <c r="B6926"/>
      <c r="C6926"/>
      <c r="D6926"/>
      <c r="E6926"/>
      <c r="F6926" s="29"/>
      <c r="G6926" s="29"/>
      <c r="H6926" s="35"/>
    </row>
    <row r="6927" spans="1:8" x14ac:dyDescent="0.2">
      <c r="A6927"/>
      <c r="B6927"/>
      <c r="C6927"/>
      <c r="D6927"/>
      <c r="E6927"/>
      <c r="F6927" s="29"/>
      <c r="G6927" s="29"/>
      <c r="H6927" s="35"/>
    </row>
    <row r="6928" spans="1:8" x14ac:dyDescent="0.2">
      <c r="A6928"/>
      <c r="B6928"/>
      <c r="C6928"/>
      <c r="D6928"/>
      <c r="E6928"/>
      <c r="F6928" s="29"/>
      <c r="G6928" s="29"/>
      <c r="H6928" s="35"/>
    </row>
    <row r="6929" spans="1:8" x14ac:dyDescent="0.2">
      <c r="A6929"/>
      <c r="B6929"/>
      <c r="C6929"/>
      <c r="D6929"/>
      <c r="E6929"/>
      <c r="F6929" s="29"/>
      <c r="G6929" s="29"/>
      <c r="H6929" s="35"/>
    </row>
    <row r="6930" spans="1:8" x14ac:dyDescent="0.2">
      <c r="A6930"/>
      <c r="B6930"/>
      <c r="C6930"/>
      <c r="D6930"/>
      <c r="E6930"/>
      <c r="F6930" s="29"/>
      <c r="G6930" s="29"/>
      <c r="H6930" s="35"/>
    </row>
    <row r="6931" spans="1:8" x14ac:dyDescent="0.2">
      <c r="A6931"/>
      <c r="B6931"/>
      <c r="C6931"/>
      <c r="D6931"/>
      <c r="E6931"/>
      <c r="F6931" s="29"/>
      <c r="G6931" s="29"/>
      <c r="H6931" s="35"/>
    </row>
    <row r="6932" spans="1:8" x14ac:dyDescent="0.2">
      <c r="A6932"/>
      <c r="B6932"/>
      <c r="C6932"/>
      <c r="D6932"/>
      <c r="E6932"/>
      <c r="F6932" s="29"/>
      <c r="G6932" s="29"/>
      <c r="H6932" s="35"/>
    </row>
    <row r="6933" spans="1:8" x14ac:dyDescent="0.2">
      <c r="A6933"/>
      <c r="B6933"/>
      <c r="C6933"/>
      <c r="D6933"/>
      <c r="E6933"/>
      <c r="F6933" s="29"/>
      <c r="G6933" s="29"/>
      <c r="H6933" s="35"/>
    </row>
    <row r="6934" spans="1:8" x14ac:dyDescent="0.2">
      <c r="A6934"/>
      <c r="B6934"/>
      <c r="C6934"/>
      <c r="D6934"/>
      <c r="E6934"/>
      <c r="F6934" s="29"/>
      <c r="G6934" s="29"/>
      <c r="H6934" s="35"/>
    </row>
    <row r="6935" spans="1:8" x14ac:dyDescent="0.2">
      <c r="A6935"/>
      <c r="B6935"/>
      <c r="C6935"/>
      <c r="D6935"/>
      <c r="E6935"/>
      <c r="F6935" s="29"/>
      <c r="G6935" s="29"/>
      <c r="H6935" s="35"/>
    </row>
    <row r="6936" spans="1:8" x14ac:dyDescent="0.2">
      <c r="A6936"/>
      <c r="B6936"/>
      <c r="C6936"/>
      <c r="D6936"/>
      <c r="E6936"/>
      <c r="F6936" s="29"/>
      <c r="G6936" s="29"/>
      <c r="H6936" s="35"/>
    </row>
    <row r="6937" spans="1:8" x14ac:dyDescent="0.2">
      <c r="A6937"/>
      <c r="B6937"/>
      <c r="C6937"/>
      <c r="D6937"/>
      <c r="E6937"/>
      <c r="F6937" s="29"/>
      <c r="G6937" s="29"/>
      <c r="H6937" s="35"/>
    </row>
    <row r="6938" spans="1:8" x14ac:dyDescent="0.2">
      <c r="A6938"/>
      <c r="B6938"/>
      <c r="C6938"/>
      <c r="D6938"/>
      <c r="E6938"/>
      <c r="F6938" s="29"/>
      <c r="G6938" s="29"/>
      <c r="H6938" s="35"/>
    </row>
    <row r="6939" spans="1:8" x14ac:dyDescent="0.2">
      <c r="A6939"/>
      <c r="B6939"/>
      <c r="C6939"/>
      <c r="D6939"/>
      <c r="E6939"/>
      <c r="F6939" s="29"/>
      <c r="G6939" s="29"/>
      <c r="H6939" s="35"/>
    </row>
    <row r="6940" spans="1:8" x14ac:dyDescent="0.2">
      <c r="A6940"/>
      <c r="B6940"/>
      <c r="C6940"/>
      <c r="D6940"/>
      <c r="E6940"/>
      <c r="F6940" s="29"/>
      <c r="G6940" s="29"/>
      <c r="H6940" s="35"/>
    </row>
    <row r="6941" spans="1:8" x14ac:dyDescent="0.2">
      <c r="A6941"/>
      <c r="B6941"/>
      <c r="C6941"/>
      <c r="D6941"/>
      <c r="E6941"/>
      <c r="F6941" s="29"/>
      <c r="G6941" s="29"/>
      <c r="H6941" s="35"/>
    </row>
    <row r="6942" spans="1:8" x14ac:dyDescent="0.2">
      <c r="A6942"/>
      <c r="B6942"/>
      <c r="C6942"/>
      <c r="D6942"/>
      <c r="E6942"/>
      <c r="F6942" s="29"/>
      <c r="G6942" s="29"/>
      <c r="H6942" s="35"/>
    </row>
    <row r="6943" spans="1:8" x14ac:dyDescent="0.2">
      <c r="A6943"/>
      <c r="B6943"/>
      <c r="C6943"/>
      <c r="D6943"/>
      <c r="E6943"/>
      <c r="F6943" s="29"/>
      <c r="G6943" s="29"/>
      <c r="H6943" s="35"/>
    </row>
    <row r="6944" spans="1:8" x14ac:dyDescent="0.2">
      <c r="A6944"/>
      <c r="B6944"/>
      <c r="C6944"/>
      <c r="D6944"/>
      <c r="E6944"/>
      <c r="F6944" s="29"/>
      <c r="G6944" s="29"/>
      <c r="H6944" s="35"/>
    </row>
    <row r="6945" spans="1:8" x14ac:dyDescent="0.2">
      <c r="A6945"/>
      <c r="B6945"/>
      <c r="C6945"/>
      <c r="D6945"/>
      <c r="E6945"/>
      <c r="F6945" s="29"/>
      <c r="G6945" s="29"/>
      <c r="H6945" s="35"/>
    </row>
    <row r="6946" spans="1:8" x14ac:dyDescent="0.2">
      <c r="A6946"/>
      <c r="B6946"/>
      <c r="C6946"/>
      <c r="D6946"/>
      <c r="E6946"/>
      <c r="F6946" s="29"/>
      <c r="G6946" s="29"/>
      <c r="H6946" s="35"/>
    </row>
    <row r="6947" spans="1:8" x14ac:dyDescent="0.2">
      <c r="A6947"/>
      <c r="B6947"/>
      <c r="C6947"/>
      <c r="D6947"/>
      <c r="E6947"/>
      <c r="F6947" s="29"/>
      <c r="G6947" s="29"/>
      <c r="H6947" s="35"/>
    </row>
    <row r="6948" spans="1:8" x14ac:dyDescent="0.2">
      <c r="A6948"/>
      <c r="B6948"/>
      <c r="C6948"/>
      <c r="D6948"/>
      <c r="E6948"/>
      <c r="F6948" s="29"/>
      <c r="G6948" s="29"/>
      <c r="H6948" s="35"/>
    </row>
    <row r="6949" spans="1:8" x14ac:dyDescent="0.2">
      <c r="A6949"/>
      <c r="B6949"/>
      <c r="C6949"/>
      <c r="D6949"/>
      <c r="E6949"/>
      <c r="F6949" s="29"/>
      <c r="G6949" s="29"/>
      <c r="H6949" s="35"/>
    </row>
    <row r="6950" spans="1:8" x14ac:dyDescent="0.2">
      <c r="A6950"/>
      <c r="B6950"/>
      <c r="C6950"/>
      <c r="D6950"/>
      <c r="E6950"/>
      <c r="F6950" s="29"/>
      <c r="G6950" s="29"/>
      <c r="H6950" s="35"/>
    </row>
    <row r="6951" spans="1:8" x14ac:dyDescent="0.2">
      <c r="A6951"/>
      <c r="B6951"/>
      <c r="C6951"/>
      <c r="D6951"/>
      <c r="E6951"/>
      <c r="F6951" s="29"/>
      <c r="G6951" s="29"/>
      <c r="H6951" s="35"/>
    </row>
    <row r="6952" spans="1:8" x14ac:dyDescent="0.2">
      <c r="A6952"/>
      <c r="B6952"/>
      <c r="C6952"/>
      <c r="D6952"/>
      <c r="E6952"/>
      <c r="F6952" s="29"/>
      <c r="G6952" s="29"/>
      <c r="H6952" s="35"/>
    </row>
    <row r="6953" spans="1:8" x14ac:dyDescent="0.2">
      <c r="A6953"/>
      <c r="B6953"/>
      <c r="C6953"/>
      <c r="D6953"/>
      <c r="E6953"/>
      <c r="F6953" s="29"/>
      <c r="G6953" s="29"/>
      <c r="H6953" s="35"/>
    </row>
    <row r="6954" spans="1:8" x14ac:dyDescent="0.2">
      <c r="A6954"/>
      <c r="B6954"/>
      <c r="C6954"/>
      <c r="D6954"/>
      <c r="E6954"/>
      <c r="F6954" s="29"/>
      <c r="G6954" s="29"/>
      <c r="H6954" s="35"/>
    </row>
    <row r="6955" spans="1:8" x14ac:dyDescent="0.2">
      <c r="A6955"/>
      <c r="B6955"/>
      <c r="C6955"/>
      <c r="D6955"/>
      <c r="E6955"/>
      <c r="F6955" s="29"/>
      <c r="G6955" s="29"/>
      <c r="H6955" s="35"/>
    </row>
    <row r="6956" spans="1:8" x14ac:dyDescent="0.2">
      <c r="A6956"/>
      <c r="B6956"/>
      <c r="C6956"/>
      <c r="D6956"/>
      <c r="E6956"/>
      <c r="F6956" s="29"/>
      <c r="G6956" s="29"/>
      <c r="H6956" s="35"/>
    </row>
    <row r="6957" spans="1:8" x14ac:dyDescent="0.2">
      <c r="A6957"/>
      <c r="B6957"/>
      <c r="C6957"/>
      <c r="D6957"/>
      <c r="E6957"/>
      <c r="F6957" s="29"/>
      <c r="G6957" s="29"/>
      <c r="H6957" s="35"/>
    </row>
    <row r="6958" spans="1:8" x14ac:dyDescent="0.2">
      <c r="A6958"/>
      <c r="B6958"/>
      <c r="C6958"/>
      <c r="D6958"/>
      <c r="E6958"/>
      <c r="F6958" s="29"/>
      <c r="G6958" s="29"/>
      <c r="H6958" s="35"/>
    </row>
    <row r="6959" spans="1:8" x14ac:dyDescent="0.2">
      <c r="A6959"/>
      <c r="B6959"/>
      <c r="C6959"/>
      <c r="D6959"/>
      <c r="E6959"/>
      <c r="F6959" s="29"/>
      <c r="G6959" s="29"/>
      <c r="H6959" s="35"/>
    </row>
    <row r="6960" spans="1:8" x14ac:dyDescent="0.2">
      <c r="A6960"/>
      <c r="B6960"/>
      <c r="C6960"/>
      <c r="D6960"/>
      <c r="E6960"/>
      <c r="F6960" s="29"/>
      <c r="G6960" s="29"/>
      <c r="H6960" s="35"/>
    </row>
    <row r="6961" spans="1:8" x14ac:dyDescent="0.2">
      <c r="A6961"/>
      <c r="B6961"/>
      <c r="C6961"/>
      <c r="D6961"/>
      <c r="E6961"/>
      <c r="F6961" s="29"/>
      <c r="G6961" s="29"/>
      <c r="H6961" s="35"/>
    </row>
    <row r="6962" spans="1:8" x14ac:dyDescent="0.2">
      <c r="A6962"/>
      <c r="B6962"/>
      <c r="C6962"/>
      <c r="D6962"/>
      <c r="E6962"/>
      <c r="F6962" s="29"/>
      <c r="G6962" s="29"/>
      <c r="H6962" s="35"/>
    </row>
    <row r="6963" spans="1:8" x14ac:dyDescent="0.2">
      <c r="A6963"/>
      <c r="B6963"/>
      <c r="C6963"/>
      <c r="D6963"/>
      <c r="E6963"/>
      <c r="F6963" s="29"/>
      <c r="G6963" s="29"/>
      <c r="H6963" s="35"/>
    </row>
    <row r="6964" spans="1:8" x14ac:dyDescent="0.2">
      <c r="A6964"/>
      <c r="B6964"/>
      <c r="C6964"/>
      <c r="D6964"/>
      <c r="E6964"/>
      <c r="F6964" s="29"/>
      <c r="G6964" s="29"/>
      <c r="H6964" s="35"/>
    </row>
    <row r="6965" spans="1:8" x14ac:dyDescent="0.2">
      <c r="A6965"/>
      <c r="B6965"/>
      <c r="C6965"/>
      <c r="D6965"/>
      <c r="E6965"/>
      <c r="F6965" s="29"/>
      <c r="G6965" s="29"/>
      <c r="H6965" s="35"/>
    </row>
    <row r="6966" spans="1:8" x14ac:dyDescent="0.2">
      <c r="A6966"/>
      <c r="B6966"/>
      <c r="C6966"/>
      <c r="D6966"/>
      <c r="E6966"/>
      <c r="F6966" s="29"/>
      <c r="G6966" s="29"/>
      <c r="H6966" s="35"/>
    </row>
    <row r="6967" spans="1:8" x14ac:dyDescent="0.2">
      <c r="A6967"/>
      <c r="B6967"/>
      <c r="C6967"/>
      <c r="D6967"/>
      <c r="E6967"/>
      <c r="F6967" s="29"/>
      <c r="G6967" s="29"/>
      <c r="H6967" s="35"/>
    </row>
    <row r="6968" spans="1:8" x14ac:dyDescent="0.2">
      <c r="A6968"/>
      <c r="B6968"/>
      <c r="C6968"/>
      <c r="D6968"/>
      <c r="E6968"/>
      <c r="F6968" s="29"/>
      <c r="G6968" s="29"/>
      <c r="H6968" s="35"/>
    </row>
    <row r="6969" spans="1:8" x14ac:dyDescent="0.2">
      <c r="A6969"/>
      <c r="B6969"/>
      <c r="C6969"/>
      <c r="D6969"/>
      <c r="E6969"/>
      <c r="F6969" s="29"/>
      <c r="G6969" s="29"/>
      <c r="H6969" s="35"/>
    </row>
    <row r="6970" spans="1:8" x14ac:dyDescent="0.2">
      <c r="A6970"/>
      <c r="B6970"/>
      <c r="C6970"/>
      <c r="D6970"/>
      <c r="E6970"/>
      <c r="F6970" s="29"/>
      <c r="G6970" s="29"/>
      <c r="H6970" s="35"/>
    </row>
    <row r="6971" spans="1:8" x14ac:dyDescent="0.2">
      <c r="A6971"/>
      <c r="B6971"/>
      <c r="C6971"/>
      <c r="D6971"/>
      <c r="E6971"/>
      <c r="F6971" s="29"/>
      <c r="G6971" s="29"/>
      <c r="H6971" s="35"/>
    </row>
    <row r="6972" spans="1:8" x14ac:dyDescent="0.2">
      <c r="A6972"/>
      <c r="B6972"/>
      <c r="C6972"/>
      <c r="D6972"/>
      <c r="E6972"/>
      <c r="F6972" s="29"/>
      <c r="G6972" s="29"/>
      <c r="H6972" s="35"/>
    </row>
    <row r="6973" spans="1:8" x14ac:dyDescent="0.2">
      <c r="A6973"/>
      <c r="B6973"/>
      <c r="C6973"/>
      <c r="D6973"/>
      <c r="E6973"/>
      <c r="F6973" s="29"/>
      <c r="G6973" s="29"/>
      <c r="H6973" s="35"/>
    </row>
    <row r="6974" spans="1:8" x14ac:dyDescent="0.2">
      <c r="A6974"/>
      <c r="B6974"/>
      <c r="C6974"/>
      <c r="D6974"/>
      <c r="E6974"/>
      <c r="F6974" s="29"/>
      <c r="G6974" s="29"/>
      <c r="H6974" s="35"/>
    </row>
    <row r="6975" spans="1:8" x14ac:dyDescent="0.2">
      <c r="A6975"/>
      <c r="B6975"/>
      <c r="C6975"/>
      <c r="D6975"/>
      <c r="E6975"/>
      <c r="F6975" s="29"/>
      <c r="G6975" s="29"/>
      <c r="H6975" s="35"/>
    </row>
    <row r="6976" spans="1:8" x14ac:dyDescent="0.2">
      <c r="A6976"/>
      <c r="B6976"/>
      <c r="C6976"/>
      <c r="D6976"/>
      <c r="E6976"/>
      <c r="F6976" s="29"/>
      <c r="G6976" s="29"/>
      <c r="H6976" s="35"/>
    </row>
    <row r="6977" spans="1:8" x14ac:dyDescent="0.2">
      <c r="A6977"/>
      <c r="B6977"/>
      <c r="C6977"/>
      <c r="D6977"/>
      <c r="E6977"/>
      <c r="F6977" s="29"/>
      <c r="G6977" s="29"/>
      <c r="H6977" s="35"/>
    </row>
    <row r="6978" spans="1:8" x14ac:dyDescent="0.2">
      <c r="A6978"/>
      <c r="B6978"/>
      <c r="C6978"/>
      <c r="D6978"/>
      <c r="E6978"/>
      <c r="F6978" s="29"/>
      <c r="G6978" s="29"/>
      <c r="H6978" s="35"/>
    </row>
    <row r="6979" spans="1:8" x14ac:dyDescent="0.2">
      <c r="A6979"/>
      <c r="B6979"/>
      <c r="C6979"/>
      <c r="D6979"/>
      <c r="E6979"/>
      <c r="F6979" s="29"/>
      <c r="G6979" s="29"/>
      <c r="H6979" s="35"/>
    </row>
    <row r="6980" spans="1:8" x14ac:dyDescent="0.2">
      <c r="A6980"/>
      <c r="B6980"/>
      <c r="C6980"/>
      <c r="D6980"/>
      <c r="E6980"/>
      <c r="F6980" s="29"/>
      <c r="G6980" s="29"/>
      <c r="H6980" s="35"/>
    </row>
    <row r="6981" spans="1:8" x14ac:dyDescent="0.2">
      <c r="A6981"/>
      <c r="B6981"/>
      <c r="C6981"/>
      <c r="D6981"/>
      <c r="E6981"/>
      <c r="F6981" s="29"/>
      <c r="G6981" s="29"/>
      <c r="H6981" s="35"/>
    </row>
    <row r="6982" spans="1:8" x14ac:dyDescent="0.2">
      <c r="A6982"/>
      <c r="B6982"/>
      <c r="C6982"/>
      <c r="D6982"/>
      <c r="E6982"/>
      <c r="F6982" s="29"/>
      <c r="G6982" s="29"/>
      <c r="H6982" s="35"/>
    </row>
    <row r="6983" spans="1:8" x14ac:dyDescent="0.2">
      <c r="A6983"/>
      <c r="B6983"/>
      <c r="C6983"/>
      <c r="D6983"/>
      <c r="E6983"/>
      <c r="F6983" s="29"/>
      <c r="G6983" s="29"/>
      <c r="H6983" s="35"/>
    </row>
    <row r="6984" spans="1:8" x14ac:dyDescent="0.2">
      <c r="A6984"/>
      <c r="B6984"/>
      <c r="C6984"/>
      <c r="D6984"/>
      <c r="E6984"/>
      <c r="F6984" s="29"/>
      <c r="G6984" s="29"/>
      <c r="H6984" s="35"/>
    </row>
    <row r="6985" spans="1:8" x14ac:dyDescent="0.2">
      <c r="A6985"/>
      <c r="B6985"/>
      <c r="C6985"/>
      <c r="D6985"/>
      <c r="E6985"/>
      <c r="F6985" s="29"/>
      <c r="G6985" s="29"/>
      <c r="H6985" s="35"/>
    </row>
    <row r="6986" spans="1:8" x14ac:dyDescent="0.2">
      <c r="A6986"/>
      <c r="B6986"/>
      <c r="C6986"/>
      <c r="D6986"/>
      <c r="E6986"/>
      <c r="F6986" s="29"/>
      <c r="G6986" s="29"/>
      <c r="H6986" s="35"/>
    </row>
    <row r="6987" spans="1:8" x14ac:dyDescent="0.2">
      <c r="A6987"/>
      <c r="B6987"/>
      <c r="C6987"/>
      <c r="D6987"/>
      <c r="E6987"/>
      <c r="F6987" s="29"/>
      <c r="G6987" s="29"/>
      <c r="H6987" s="35"/>
    </row>
    <row r="6988" spans="1:8" x14ac:dyDescent="0.2">
      <c r="A6988"/>
      <c r="B6988"/>
      <c r="C6988"/>
      <c r="D6988"/>
      <c r="E6988"/>
      <c r="F6988" s="29"/>
      <c r="G6988" s="29"/>
      <c r="H6988" s="35"/>
    </row>
    <row r="6989" spans="1:8" x14ac:dyDescent="0.2">
      <c r="A6989"/>
      <c r="B6989"/>
      <c r="C6989"/>
      <c r="D6989"/>
      <c r="E6989"/>
      <c r="F6989" s="29"/>
      <c r="G6989" s="29"/>
      <c r="H6989" s="35"/>
    </row>
    <row r="6990" spans="1:8" x14ac:dyDescent="0.2">
      <c r="A6990"/>
      <c r="B6990"/>
      <c r="C6990"/>
      <c r="D6990"/>
      <c r="E6990"/>
      <c r="F6990" s="29"/>
      <c r="G6990" s="29"/>
      <c r="H6990" s="35"/>
    </row>
    <row r="6991" spans="1:8" x14ac:dyDescent="0.2">
      <c r="A6991"/>
      <c r="B6991"/>
      <c r="C6991"/>
      <c r="D6991"/>
      <c r="E6991"/>
      <c r="F6991" s="29"/>
      <c r="G6991" s="29"/>
      <c r="H6991" s="35"/>
    </row>
    <row r="6992" spans="1:8" x14ac:dyDescent="0.2">
      <c r="A6992"/>
      <c r="B6992"/>
      <c r="C6992"/>
      <c r="D6992"/>
      <c r="E6992"/>
      <c r="F6992" s="29"/>
      <c r="G6992" s="29"/>
      <c r="H6992" s="35"/>
    </row>
    <row r="6993" spans="1:8" x14ac:dyDescent="0.2">
      <c r="A6993"/>
      <c r="B6993"/>
      <c r="C6993"/>
      <c r="D6993"/>
      <c r="E6993"/>
      <c r="F6993" s="29"/>
      <c r="G6993" s="29"/>
      <c r="H6993" s="35"/>
    </row>
    <row r="6994" spans="1:8" x14ac:dyDescent="0.2">
      <c r="A6994"/>
      <c r="B6994"/>
      <c r="C6994"/>
      <c r="D6994"/>
      <c r="E6994"/>
      <c r="F6994" s="29"/>
      <c r="G6994" s="29"/>
      <c r="H6994" s="35"/>
    </row>
    <row r="6995" spans="1:8" x14ac:dyDescent="0.2">
      <c r="A6995"/>
      <c r="B6995"/>
      <c r="C6995"/>
      <c r="D6995"/>
      <c r="E6995"/>
      <c r="F6995" s="29"/>
      <c r="G6995" s="29"/>
      <c r="H6995" s="35"/>
    </row>
    <row r="6996" spans="1:8" x14ac:dyDescent="0.2">
      <c r="A6996"/>
      <c r="B6996"/>
      <c r="C6996"/>
      <c r="D6996"/>
      <c r="E6996"/>
      <c r="F6996" s="29"/>
      <c r="G6996" s="29"/>
      <c r="H6996" s="35"/>
    </row>
    <row r="6997" spans="1:8" x14ac:dyDescent="0.2">
      <c r="A6997"/>
      <c r="B6997"/>
      <c r="C6997"/>
      <c r="D6997"/>
      <c r="E6997"/>
      <c r="F6997" s="29"/>
      <c r="G6997" s="29"/>
      <c r="H6997" s="35"/>
    </row>
    <row r="6998" spans="1:8" x14ac:dyDescent="0.2">
      <c r="A6998"/>
      <c r="B6998"/>
      <c r="C6998"/>
      <c r="D6998"/>
      <c r="E6998"/>
      <c r="F6998" s="29"/>
      <c r="G6998" s="29"/>
      <c r="H6998" s="35"/>
    </row>
    <row r="6999" spans="1:8" x14ac:dyDescent="0.2">
      <c r="A6999"/>
      <c r="B6999"/>
      <c r="C6999"/>
      <c r="D6999"/>
      <c r="E6999"/>
      <c r="F6999" s="29"/>
      <c r="G6999" s="29"/>
      <c r="H6999" s="35"/>
    </row>
    <row r="7000" spans="1:8" x14ac:dyDescent="0.2">
      <c r="A7000"/>
      <c r="B7000"/>
      <c r="C7000"/>
      <c r="D7000"/>
      <c r="E7000"/>
      <c r="F7000" s="29"/>
      <c r="G7000" s="29"/>
      <c r="H7000" s="35"/>
    </row>
    <row r="7001" spans="1:8" x14ac:dyDescent="0.2">
      <c r="A7001"/>
      <c r="B7001"/>
      <c r="C7001"/>
      <c r="D7001"/>
      <c r="E7001"/>
      <c r="F7001" s="29"/>
      <c r="G7001" s="29"/>
      <c r="H7001" s="35"/>
    </row>
    <row r="7002" spans="1:8" x14ac:dyDescent="0.2">
      <c r="A7002"/>
      <c r="B7002"/>
      <c r="C7002"/>
      <c r="D7002"/>
      <c r="E7002"/>
      <c r="F7002" s="29"/>
      <c r="G7002" s="29"/>
      <c r="H7002" s="35"/>
    </row>
    <row r="7003" spans="1:8" x14ac:dyDescent="0.2">
      <c r="A7003"/>
      <c r="B7003"/>
      <c r="C7003"/>
      <c r="D7003"/>
      <c r="E7003"/>
      <c r="F7003" s="29"/>
      <c r="G7003" s="29"/>
      <c r="H7003" s="35"/>
    </row>
    <row r="7004" spans="1:8" x14ac:dyDescent="0.2">
      <c r="A7004"/>
      <c r="B7004"/>
      <c r="C7004"/>
      <c r="D7004"/>
      <c r="E7004"/>
      <c r="F7004" s="29"/>
      <c r="G7004" s="29"/>
      <c r="H7004" s="35"/>
    </row>
    <row r="7005" spans="1:8" x14ac:dyDescent="0.2">
      <c r="A7005"/>
      <c r="B7005"/>
      <c r="C7005"/>
      <c r="D7005"/>
      <c r="E7005"/>
      <c r="F7005" s="29"/>
      <c r="G7005" s="29"/>
      <c r="H7005" s="35"/>
    </row>
    <row r="7006" spans="1:8" x14ac:dyDescent="0.2">
      <c r="A7006"/>
      <c r="B7006"/>
      <c r="C7006"/>
      <c r="D7006"/>
      <c r="E7006"/>
      <c r="F7006" s="29"/>
      <c r="G7006" s="29"/>
      <c r="H7006" s="35"/>
    </row>
    <row r="7007" spans="1:8" x14ac:dyDescent="0.2">
      <c r="A7007"/>
      <c r="B7007"/>
      <c r="C7007"/>
      <c r="D7007"/>
      <c r="E7007"/>
      <c r="F7007" s="29"/>
      <c r="G7007" s="29"/>
      <c r="H7007" s="35"/>
    </row>
    <row r="7008" spans="1:8" x14ac:dyDescent="0.2">
      <c r="A7008"/>
      <c r="B7008"/>
      <c r="C7008"/>
      <c r="D7008"/>
      <c r="E7008"/>
      <c r="F7008" s="29"/>
      <c r="G7008" s="29"/>
      <c r="H7008" s="35"/>
    </row>
    <row r="7009" spans="1:8" x14ac:dyDescent="0.2">
      <c r="A7009"/>
      <c r="B7009"/>
      <c r="C7009"/>
      <c r="D7009"/>
      <c r="E7009"/>
      <c r="F7009" s="29"/>
      <c r="G7009" s="29"/>
      <c r="H7009" s="35"/>
    </row>
    <row r="7010" spans="1:8" x14ac:dyDescent="0.2">
      <c r="A7010"/>
      <c r="B7010"/>
      <c r="C7010"/>
      <c r="D7010"/>
      <c r="E7010"/>
      <c r="F7010" s="29"/>
      <c r="G7010" s="29"/>
      <c r="H7010" s="35"/>
    </row>
    <row r="7011" spans="1:8" x14ac:dyDescent="0.2">
      <c r="A7011"/>
      <c r="B7011"/>
      <c r="C7011"/>
      <c r="D7011"/>
      <c r="E7011"/>
      <c r="F7011" s="29"/>
      <c r="G7011" s="29"/>
      <c r="H7011" s="35"/>
    </row>
    <row r="7012" spans="1:8" x14ac:dyDescent="0.2">
      <c r="A7012"/>
      <c r="B7012"/>
      <c r="C7012"/>
      <c r="D7012"/>
      <c r="E7012"/>
      <c r="F7012" s="29"/>
      <c r="G7012" s="29"/>
      <c r="H7012" s="35"/>
    </row>
    <row r="7013" spans="1:8" x14ac:dyDescent="0.2">
      <c r="A7013"/>
      <c r="B7013"/>
      <c r="C7013"/>
      <c r="D7013"/>
      <c r="E7013"/>
      <c r="F7013" s="29"/>
      <c r="G7013" s="29"/>
      <c r="H7013" s="35"/>
    </row>
    <row r="7014" spans="1:8" x14ac:dyDescent="0.2">
      <c r="A7014"/>
      <c r="B7014"/>
      <c r="C7014"/>
      <c r="D7014"/>
      <c r="E7014"/>
      <c r="F7014" s="29"/>
      <c r="G7014" s="29"/>
      <c r="H7014" s="35"/>
    </row>
    <row r="7015" spans="1:8" x14ac:dyDescent="0.2">
      <c r="A7015"/>
      <c r="B7015"/>
      <c r="C7015"/>
      <c r="D7015"/>
      <c r="E7015"/>
      <c r="F7015" s="29"/>
      <c r="G7015" s="29"/>
      <c r="H7015" s="35"/>
    </row>
    <row r="7016" spans="1:8" x14ac:dyDescent="0.2">
      <c r="A7016"/>
      <c r="B7016"/>
      <c r="C7016"/>
      <c r="D7016"/>
      <c r="E7016"/>
      <c r="F7016" s="29"/>
      <c r="G7016" s="29"/>
      <c r="H7016" s="35"/>
    </row>
    <row r="7017" spans="1:8" x14ac:dyDescent="0.2">
      <c r="A7017"/>
      <c r="B7017"/>
      <c r="C7017"/>
      <c r="D7017"/>
      <c r="E7017"/>
      <c r="F7017" s="29"/>
      <c r="G7017" s="29"/>
      <c r="H7017" s="35"/>
    </row>
    <row r="7018" spans="1:8" x14ac:dyDescent="0.2">
      <c r="A7018"/>
      <c r="B7018"/>
      <c r="C7018"/>
      <c r="D7018"/>
      <c r="E7018"/>
      <c r="F7018" s="29"/>
      <c r="G7018" s="29"/>
      <c r="H7018" s="35"/>
    </row>
    <row r="7019" spans="1:8" x14ac:dyDescent="0.2">
      <c r="A7019"/>
      <c r="B7019"/>
      <c r="C7019"/>
      <c r="D7019"/>
      <c r="E7019"/>
      <c r="F7019" s="29"/>
      <c r="G7019" s="29"/>
      <c r="H7019" s="35"/>
    </row>
    <row r="7020" spans="1:8" x14ac:dyDescent="0.2">
      <c r="A7020"/>
      <c r="B7020"/>
      <c r="C7020"/>
      <c r="D7020"/>
      <c r="E7020"/>
      <c r="F7020" s="29"/>
      <c r="G7020" s="29"/>
      <c r="H7020" s="35"/>
    </row>
    <row r="7021" spans="1:8" x14ac:dyDescent="0.2">
      <c r="A7021"/>
      <c r="B7021"/>
      <c r="C7021"/>
      <c r="D7021"/>
      <c r="E7021"/>
      <c r="F7021" s="29"/>
      <c r="G7021" s="29"/>
      <c r="H7021" s="35"/>
    </row>
    <row r="7022" spans="1:8" x14ac:dyDescent="0.2">
      <c r="A7022"/>
      <c r="B7022"/>
      <c r="C7022"/>
      <c r="D7022"/>
      <c r="E7022"/>
      <c r="F7022" s="29"/>
      <c r="G7022" s="29"/>
      <c r="H7022" s="35"/>
    </row>
    <row r="7023" spans="1:8" x14ac:dyDescent="0.2">
      <c r="A7023"/>
      <c r="B7023"/>
      <c r="C7023"/>
      <c r="D7023"/>
      <c r="E7023"/>
      <c r="F7023" s="29"/>
      <c r="G7023" s="29"/>
      <c r="H7023" s="35"/>
    </row>
    <row r="7024" spans="1:8" x14ac:dyDescent="0.2">
      <c r="A7024"/>
      <c r="B7024"/>
      <c r="C7024"/>
      <c r="D7024"/>
      <c r="E7024"/>
      <c r="F7024" s="29"/>
      <c r="G7024" s="29"/>
      <c r="H7024" s="35"/>
    </row>
    <row r="7025" spans="1:8" x14ac:dyDescent="0.2">
      <c r="A7025"/>
      <c r="B7025"/>
      <c r="C7025"/>
      <c r="D7025"/>
      <c r="E7025"/>
      <c r="F7025" s="29"/>
      <c r="G7025" s="29"/>
      <c r="H7025" s="35"/>
    </row>
    <row r="7026" spans="1:8" x14ac:dyDescent="0.2">
      <c r="A7026"/>
      <c r="B7026"/>
      <c r="C7026"/>
      <c r="D7026"/>
      <c r="E7026"/>
      <c r="F7026" s="29"/>
      <c r="G7026" s="29"/>
      <c r="H7026" s="35"/>
    </row>
    <row r="7027" spans="1:8" x14ac:dyDescent="0.2">
      <c r="A7027"/>
      <c r="B7027"/>
      <c r="C7027"/>
      <c r="D7027"/>
      <c r="E7027"/>
      <c r="F7027" s="29"/>
      <c r="G7027" s="29"/>
      <c r="H7027" s="35"/>
    </row>
    <row r="7028" spans="1:8" x14ac:dyDescent="0.2">
      <c r="A7028"/>
      <c r="B7028"/>
      <c r="C7028"/>
      <c r="D7028"/>
      <c r="E7028"/>
      <c r="F7028" s="29"/>
      <c r="G7028" s="29"/>
      <c r="H7028" s="35"/>
    </row>
    <row r="7029" spans="1:8" x14ac:dyDescent="0.2">
      <c r="A7029"/>
      <c r="B7029"/>
      <c r="C7029"/>
      <c r="D7029"/>
      <c r="E7029"/>
      <c r="F7029" s="29"/>
      <c r="G7029" s="29"/>
      <c r="H7029" s="35"/>
    </row>
    <row r="7030" spans="1:8" x14ac:dyDescent="0.2">
      <c r="A7030"/>
      <c r="B7030"/>
      <c r="C7030"/>
      <c r="D7030"/>
      <c r="E7030"/>
      <c r="F7030" s="29"/>
      <c r="G7030" s="29"/>
      <c r="H7030" s="35"/>
    </row>
    <row r="7031" spans="1:8" x14ac:dyDescent="0.2">
      <c r="A7031"/>
      <c r="B7031"/>
      <c r="C7031"/>
      <c r="D7031"/>
      <c r="E7031"/>
      <c r="F7031" s="29"/>
      <c r="G7031" s="29"/>
      <c r="H7031" s="35"/>
    </row>
    <row r="7032" spans="1:8" x14ac:dyDescent="0.2">
      <c r="A7032"/>
      <c r="B7032"/>
      <c r="C7032"/>
      <c r="D7032"/>
      <c r="E7032"/>
      <c r="F7032" s="29"/>
      <c r="G7032" s="29"/>
      <c r="H7032" s="35"/>
    </row>
    <row r="7033" spans="1:8" x14ac:dyDescent="0.2">
      <c r="A7033"/>
      <c r="B7033"/>
      <c r="C7033"/>
      <c r="D7033"/>
      <c r="E7033"/>
      <c r="F7033" s="29"/>
      <c r="G7033" s="29"/>
      <c r="H7033" s="35"/>
    </row>
    <row r="7034" spans="1:8" x14ac:dyDescent="0.2">
      <c r="A7034"/>
      <c r="B7034"/>
      <c r="C7034"/>
      <c r="D7034"/>
      <c r="E7034"/>
      <c r="F7034" s="29"/>
      <c r="G7034" s="29"/>
      <c r="H7034" s="35"/>
    </row>
    <row r="7035" spans="1:8" x14ac:dyDescent="0.2">
      <c r="A7035"/>
      <c r="B7035"/>
      <c r="C7035"/>
      <c r="D7035"/>
      <c r="E7035"/>
      <c r="F7035" s="29"/>
      <c r="G7035" s="29"/>
      <c r="H7035" s="35"/>
    </row>
    <row r="7036" spans="1:8" x14ac:dyDescent="0.2">
      <c r="A7036"/>
      <c r="B7036"/>
      <c r="C7036"/>
      <c r="D7036"/>
      <c r="E7036"/>
      <c r="F7036" s="29"/>
      <c r="G7036" s="29"/>
      <c r="H7036" s="35"/>
    </row>
    <row r="7037" spans="1:8" x14ac:dyDescent="0.2">
      <c r="A7037"/>
      <c r="B7037"/>
      <c r="C7037"/>
      <c r="D7037"/>
      <c r="E7037"/>
      <c r="F7037" s="29"/>
      <c r="G7037" s="29"/>
      <c r="H7037" s="35"/>
    </row>
    <row r="7038" spans="1:8" x14ac:dyDescent="0.2">
      <c r="A7038"/>
      <c r="B7038"/>
      <c r="C7038"/>
      <c r="D7038"/>
      <c r="E7038"/>
      <c r="F7038" s="29"/>
      <c r="G7038" s="29"/>
      <c r="H7038" s="35"/>
    </row>
    <row r="7039" spans="1:8" x14ac:dyDescent="0.2">
      <c r="A7039"/>
      <c r="B7039"/>
      <c r="C7039"/>
      <c r="D7039"/>
      <c r="E7039"/>
      <c r="F7039" s="29"/>
      <c r="G7039" s="29"/>
      <c r="H7039" s="35"/>
    </row>
    <row r="7040" spans="1:8" x14ac:dyDescent="0.2">
      <c r="A7040"/>
      <c r="B7040"/>
      <c r="C7040"/>
      <c r="D7040"/>
      <c r="E7040"/>
      <c r="F7040" s="29"/>
      <c r="G7040" s="29"/>
      <c r="H7040" s="35"/>
    </row>
    <row r="7041" spans="1:8" x14ac:dyDescent="0.2">
      <c r="A7041"/>
      <c r="B7041"/>
      <c r="C7041"/>
      <c r="D7041"/>
      <c r="E7041"/>
      <c r="F7041" s="29"/>
      <c r="G7041" s="29"/>
      <c r="H7041" s="35"/>
    </row>
    <row r="7042" spans="1:8" x14ac:dyDescent="0.2">
      <c r="A7042"/>
      <c r="B7042"/>
      <c r="C7042"/>
      <c r="D7042"/>
      <c r="E7042"/>
      <c r="F7042" s="29"/>
      <c r="G7042" s="29"/>
      <c r="H7042" s="35"/>
    </row>
    <row r="7043" spans="1:8" x14ac:dyDescent="0.2">
      <c r="A7043"/>
      <c r="B7043"/>
      <c r="C7043"/>
      <c r="D7043"/>
      <c r="E7043"/>
      <c r="F7043" s="29"/>
      <c r="G7043" s="29"/>
      <c r="H7043" s="35"/>
    </row>
    <row r="7044" spans="1:8" x14ac:dyDescent="0.2">
      <c r="A7044"/>
      <c r="B7044"/>
      <c r="C7044"/>
      <c r="D7044"/>
      <c r="E7044"/>
      <c r="F7044" s="29"/>
      <c r="G7044" s="29"/>
      <c r="H7044" s="35"/>
    </row>
    <row r="7045" spans="1:8" x14ac:dyDescent="0.2">
      <c r="A7045"/>
      <c r="B7045"/>
      <c r="C7045"/>
      <c r="D7045"/>
      <c r="E7045"/>
      <c r="F7045" s="29"/>
      <c r="G7045" s="29"/>
      <c r="H7045" s="35"/>
    </row>
    <row r="7046" spans="1:8" x14ac:dyDescent="0.2">
      <c r="A7046"/>
      <c r="B7046"/>
      <c r="C7046"/>
      <c r="D7046"/>
      <c r="E7046"/>
      <c r="F7046" s="29"/>
      <c r="G7046" s="29"/>
      <c r="H7046" s="35"/>
    </row>
    <row r="7047" spans="1:8" x14ac:dyDescent="0.2">
      <c r="A7047"/>
      <c r="B7047"/>
      <c r="C7047"/>
      <c r="D7047"/>
      <c r="E7047"/>
      <c r="F7047" s="29"/>
      <c r="G7047" s="29"/>
      <c r="H7047" s="35"/>
    </row>
    <row r="7048" spans="1:8" x14ac:dyDescent="0.2">
      <c r="A7048"/>
      <c r="B7048"/>
      <c r="C7048"/>
      <c r="D7048"/>
      <c r="E7048"/>
      <c r="F7048" s="29"/>
      <c r="G7048" s="29"/>
      <c r="H7048" s="35"/>
    </row>
    <row r="7049" spans="1:8" x14ac:dyDescent="0.2">
      <c r="A7049"/>
      <c r="B7049"/>
      <c r="C7049"/>
      <c r="D7049"/>
      <c r="E7049"/>
      <c r="F7049" s="29"/>
      <c r="G7049" s="29"/>
      <c r="H7049" s="35"/>
    </row>
    <row r="7050" spans="1:8" x14ac:dyDescent="0.2">
      <c r="A7050"/>
      <c r="B7050"/>
      <c r="C7050"/>
      <c r="D7050"/>
      <c r="E7050"/>
      <c r="F7050" s="29"/>
      <c r="G7050" s="29"/>
      <c r="H7050" s="35"/>
    </row>
    <row r="7051" spans="1:8" x14ac:dyDescent="0.2">
      <c r="A7051"/>
      <c r="B7051"/>
      <c r="C7051"/>
      <c r="D7051"/>
      <c r="E7051"/>
      <c r="F7051" s="29"/>
      <c r="G7051" s="29"/>
      <c r="H7051" s="35"/>
    </row>
    <row r="7052" spans="1:8" x14ac:dyDescent="0.2">
      <c r="A7052"/>
      <c r="B7052"/>
      <c r="C7052"/>
      <c r="D7052"/>
      <c r="E7052"/>
      <c r="F7052" s="29"/>
      <c r="G7052" s="29"/>
      <c r="H7052" s="35"/>
    </row>
    <row r="7053" spans="1:8" x14ac:dyDescent="0.2">
      <c r="A7053"/>
      <c r="B7053"/>
      <c r="C7053"/>
      <c r="D7053"/>
      <c r="E7053"/>
      <c r="F7053" s="29"/>
      <c r="G7053" s="29"/>
      <c r="H7053" s="35"/>
    </row>
    <row r="7054" spans="1:8" x14ac:dyDescent="0.2">
      <c r="A7054"/>
      <c r="B7054"/>
      <c r="C7054"/>
      <c r="D7054"/>
      <c r="E7054"/>
      <c r="F7054" s="29"/>
      <c r="G7054" s="29"/>
      <c r="H7054" s="35"/>
    </row>
    <row r="7055" spans="1:8" x14ac:dyDescent="0.2">
      <c r="A7055"/>
      <c r="B7055"/>
      <c r="C7055"/>
      <c r="D7055"/>
      <c r="E7055"/>
      <c r="F7055" s="29"/>
      <c r="G7055" s="29"/>
      <c r="H7055" s="35"/>
    </row>
    <row r="7056" spans="1:8" x14ac:dyDescent="0.2">
      <c r="A7056"/>
      <c r="B7056"/>
      <c r="C7056"/>
      <c r="D7056"/>
      <c r="E7056"/>
      <c r="F7056" s="29"/>
      <c r="G7056" s="29"/>
      <c r="H7056" s="35"/>
    </row>
    <row r="7057" spans="1:8" x14ac:dyDescent="0.2">
      <c r="A7057"/>
      <c r="B7057"/>
      <c r="C7057"/>
      <c r="D7057"/>
      <c r="E7057"/>
      <c r="F7057" s="29"/>
      <c r="G7057" s="29"/>
      <c r="H7057" s="35"/>
    </row>
    <row r="7058" spans="1:8" x14ac:dyDescent="0.2">
      <c r="A7058"/>
      <c r="B7058"/>
      <c r="C7058"/>
      <c r="D7058"/>
      <c r="E7058"/>
      <c r="F7058" s="29"/>
      <c r="G7058" s="29"/>
      <c r="H7058" s="35"/>
    </row>
    <row r="7059" spans="1:8" x14ac:dyDescent="0.2">
      <c r="A7059"/>
      <c r="B7059"/>
      <c r="C7059"/>
      <c r="D7059"/>
      <c r="E7059"/>
      <c r="F7059" s="29"/>
      <c r="G7059" s="29"/>
      <c r="H7059" s="35"/>
    </row>
    <row r="7060" spans="1:8" x14ac:dyDescent="0.2">
      <c r="A7060"/>
      <c r="B7060"/>
      <c r="C7060"/>
      <c r="D7060"/>
      <c r="E7060"/>
      <c r="F7060" s="29"/>
      <c r="G7060" s="29"/>
      <c r="H7060" s="35"/>
    </row>
    <row r="7061" spans="1:8" x14ac:dyDescent="0.2">
      <c r="A7061"/>
      <c r="B7061"/>
      <c r="C7061"/>
      <c r="D7061"/>
      <c r="E7061"/>
      <c r="F7061" s="29"/>
      <c r="G7061" s="29"/>
      <c r="H7061" s="35"/>
    </row>
    <row r="7062" spans="1:8" x14ac:dyDescent="0.2">
      <c r="A7062"/>
      <c r="B7062"/>
      <c r="C7062"/>
      <c r="D7062"/>
      <c r="E7062"/>
      <c r="F7062" s="29"/>
      <c r="G7062" s="29"/>
      <c r="H7062" s="35"/>
    </row>
    <row r="7063" spans="1:8" x14ac:dyDescent="0.2">
      <c r="A7063"/>
      <c r="B7063"/>
      <c r="C7063"/>
      <c r="D7063"/>
      <c r="E7063"/>
      <c r="F7063" s="29"/>
      <c r="G7063" s="29"/>
      <c r="H7063" s="35"/>
    </row>
    <row r="7064" spans="1:8" x14ac:dyDescent="0.2">
      <c r="A7064"/>
      <c r="B7064"/>
      <c r="C7064"/>
      <c r="D7064"/>
      <c r="E7064"/>
      <c r="F7064" s="29"/>
      <c r="G7064" s="29"/>
      <c r="H7064" s="35"/>
    </row>
    <row r="7065" spans="1:8" x14ac:dyDescent="0.2">
      <c r="A7065"/>
      <c r="B7065"/>
      <c r="C7065"/>
      <c r="D7065"/>
      <c r="E7065"/>
      <c r="F7065" s="29"/>
      <c r="G7065" s="29"/>
      <c r="H7065" s="35"/>
    </row>
    <row r="7066" spans="1:8" x14ac:dyDescent="0.2">
      <c r="A7066"/>
      <c r="B7066"/>
      <c r="C7066"/>
      <c r="D7066"/>
      <c r="E7066"/>
      <c r="F7066" s="29"/>
      <c r="G7066" s="29"/>
      <c r="H7066" s="35"/>
    </row>
    <row r="7067" spans="1:8" x14ac:dyDescent="0.2">
      <c r="A7067"/>
      <c r="B7067"/>
      <c r="C7067"/>
      <c r="D7067"/>
      <c r="E7067"/>
      <c r="F7067" s="29"/>
      <c r="G7067" s="29"/>
      <c r="H7067" s="35"/>
    </row>
    <row r="7068" spans="1:8" x14ac:dyDescent="0.2">
      <c r="A7068"/>
      <c r="B7068"/>
      <c r="C7068"/>
      <c r="D7068"/>
      <c r="E7068"/>
      <c r="F7068" s="29"/>
      <c r="G7068" s="29"/>
      <c r="H7068" s="35"/>
    </row>
    <row r="7069" spans="1:8" x14ac:dyDescent="0.2">
      <c r="A7069"/>
      <c r="B7069"/>
      <c r="C7069"/>
      <c r="D7069"/>
      <c r="E7069"/>
      <c r="F7069" s="29"/>
      <c r="G7069" s="29"/>
      <c r="H7069" s="35"/>
    </row>
    <row r="7070" spans="1:8" x14ac:dyDescent="0.2">
      <c r="A7070"/>
      <c r="B7070"/>
      <c r="C7070"/>
      <c r="D7070"/>
      <c r="E7070"/>
      <c r="F7070" s="29"/>
      <c r="G7070" s="29"/>
      <c r="H7070" s="35"/>
    </row>
    <row r="7071" spans="1:8" x14ac:dyDescent="0.2">
      <c r="A7071"/>
      <c r="B7071"/>
      <c r="C7071"/>
      <c r="D7071"/>
      <c r="E7071"/>
      <c r="F7071" s="29"/>
      <c r="G7071" s="29"/>
      <c r="H7071" s="35"/>
    </row>
    <row r="7072" spans="1:8" x14ac:dyDescent="0.2">
      <c r="A7072"/>
      <c r="B7072"/>
      <c r="C7072"/>
      <c r="D7072"/>
      <c r="E7072"/>
      <c r="F7072" s="29"/>
      <c r="G7072" s="29"/>
      <c r="H7072" s="35"/>
    </row>
    <row r="7073" spans="1:8" x14ac:dyDescent="0.2">
      <c r="A7073"/>
      <c r="B7073"/>
      <c r="C7073"/>
      <c r="D7073"/>
      <c r="E7073"/>
      <c r="F7073" s="29"/>
      <c r="G7073" s="29"/>
      <c r="H7073" s="35"/>
    </row>
    <row r="7074" spans="1:8" x14ac:dyDescent="0.2">
      <c r="A7074"/>
      <c r="B7074"/>
      <c r="C7074"/>
      <c r="D7074"/>
      <c r="E7074"/>
      <c r="F7074" s="29"/>
      <c r="G7074" s="29"/>
      <c r="H7074" s="35"/>
    </row>
    <row r="7075" spans="1:8" x14ac:dyDescent="0.2">
      <c r="A7075"/>
      <c r="B7075"/>
      <c r="C7075"/>
      <c r="D7075"/>
      <c r="E7075"/>
      <c r="F7075" s="29"/>
      <c r="G7075" s="29"/>
      <c r="H7075" s="35"/>
    </row>
    <row r="7076" spans="1:8" x14ac:dyDescent="0.2">
      <c r="A7076"/>
      <c r="B7076"/>
      <c r="C7076"/>
      <c r="D7076"/>
      <c r="E7076"/>
      <c r="F7076" s="29"/>
      <c r="G7076" s="29"/>
      <c r="H7076" s="35"/>
    </row>
    <row r="7077" spans="1:8" x14ac:dyDescent="0.2">
      <c r="A7077"/>
      <c r="B7077"/>
      <c r="C7077"/>
      <c r="D7077"/>
      <c r="E7077"/>
      <c r="F7077" s="29"/>
      <c r="G7077" s="29"/>
      <c r="H7077" s="35"/>
    </row>
    <row r="7078" spans="1:8" x14ac:dyDescent="0.2">
      <c r="A7078"/>
      <c r="B7078"/>
      <c r="C7078"/>
      <c r="D7078"/>
      <c r="E7078"/>
      <c r="F7078" s="29"/>
      <c r="G7078" s="29"/>
      <c r="H7078" s="35"/>
    </row>
    <row r="7079" spans="1:8" x14ac:dyDescent="0.2">
      <c r="A7079"/>
      <c r="B7079"/>
      <c r="C7079"/>
      <c r="D7079"/>
      <c r="E7079"/>
      <c r="F7079" s="29"/>
      <c r="G7079" s="29"/>
      <c r="H7079" s="35"/>
    </row>
    <row r="7080" spans="1:8" x14ac:dyDescent="0.2">
      <c r="A7080"/>
      <c r="B7080"/>
      <c r="C7080"/>
      <c r="D7080"/>
      <c r="E7080"/>
      <c r="F7080" s="29"/>
      <c r="G7080" s="29"/>
      <c r="H7080" s="35"/>
    </row>
    <row r="7081" spans="1:8" x14ac:dyDescent="0.2">
      <c r="A7081"/>
      <c r="B7081"/>
      <c r="C7081"/>
      <c r="D7081"/>
      <c r="E7081"/>
      <c r="F7081" s="29"/>
      <c r="G7081" s="29"/>
      <c r="H7081" s="35"/>
    </row>
    <row r="7082" spans="1:8" x14ac:dyDescent="0.2">
      <c r="A7082"/>
      <c r="B7082"/>
      <c r="C7082"/>
      <c r="D7082"/>
      <c r="E7082"/>
      <c r="F7082" s="29"/>
      <c r="G7082" s="29"/>
      <c r="H7082" s="35"/>
    </row>
    <row r="7083" spans="1:8" x14ac:dyDescent="0.2">
      <c r="A7083"/>
      <c r="B7083"/>
      <c r="C7083"/>
      <c r="D7083"/>
      <c r="E7083"/>
      <c r="F7083" s="29"/>
      <c r="G7083" s="29"/>
      <c r="H7083" s="35"/>
    </row>
    <row r="7084" spans="1:8" x14ac:dyDescent="0.2">
      <c r="A7084"/>
      <c r="B7084"/>
      <c r="C7084"/>
      <c r="D7084"/>
      <c r="E7084"/>
      <c r="F7084" s="29"/>
      <c r="G7084" s="29"/>
      <c r="H7084" s="35"/>
    </row>
    <row r="7085" spans="1:8" x14ac:dyDescent="0.2">
      <c r="A7085"/>
      <c r="B7085"/>
      <c r="C7085"/>
      <c r="D7085"/>
      <c r="E7085"/>
      <c r="F7085" s="29"/>
      <c r="G7085" s="29"/>
      <c r="H7085" s="35"/>
    </row>
    <row r="7086" spans="1:8" x14ac:dyDescent="0.2">
      <c r="A7086"/>
      <c r="B7086"/>
      <c r="C7086"/>
      <c r="D7086"/>
      <c r="E7086"/>
      <c r="F7086" s="29"/>
      <c r="G7086" s="29"/>
      <c r="H7086" s="35"/>
    </row>
    <row r="7087" spans="1:8" x14ac:dyDescent="0.2">
      <c r="A7087"/>
      <c r="B7087"/>
      <c r="C7087"/>
      <c r="D7087"/>
      <c r="E7087"/>
      <c r="F7087" s="29"/>
      <c r="G7087" s="29"/>
      <c r="H7087" s="35"/>
    </row>
    <row r="7088" spans="1:8" x14ac:dyDescent="0.2">
      <c r="A7088"/>
      <c r="B7088"/>
      <c r="C7088"/>
      <c r="D7088"/>
      <c r="E7088"/>
      <c r="F7088" s="29"/>
      <c r="G7088" s="29"/>
      <c r="H7088" s="35"/>
    </row>
    <row r="7089" spans="1:8" x14ac:dyDescent="0.2">
      <c r="A7089"/>
      <c r="B7089"/>
      <c r="C7089"/>
      <c r="D7089"/>
      <c r="E7089"/>
      <c r="F7089" s="29"/>
      <c r="G7089" s="29"/>
      <c r="H7089" s="35"/>
    </row>
    <row r="7090" spans="1:8" x14ac:dyDescent="0.2">
      <c r="A7090"/>
      <c r="B7090"/>
      <c r="C7090"/>
      <c r="D7090"/>
      <c r="E7090"/>
      <c r="F7090" s="29"/>
      <c r="G7090" s="29"/>
      <c r="H7090" s="35"/>
    </row>
    <row r="7091" spans="1:8" x14ac:dyDescent="0.2">
      <c r="A7091"/>
      <c r="B7091"/>
      <c r="C7091"/>
      <c r="D7091"/>
      <c r="E7091"/>
      <c r="F7091" s="29"/>
      <c r="G7091" s="29"/>
      <c r="H7091" s="35"/>
    </row>
    <row r="7092" spans="1:8" x14ac:dyDescent="0.2">
      <c r="A7092"/>
      <c r="B7092"/>
      <c r="C7092"/>
      <c r="D7092"/>
      <c r="E7092"/>
      <c r="F7092" s="29"/>
      <c r="G7092" s="29"/>
      <c r="H7092" s="35"/>
    </row>
    <row r="7093" spans="1:8" x14ac:dyDescent="0.2">
      <c r="A7093"/>
      <c r="B7093"/>
      <c r="C7093"/>
      <c r="D7093"/>
      <c r="E7093"/>
      <c r="F7093" s="29"/>
      <c r="G7093" s="29"/>
      <c r="H7093" s="35"/>
    </row>
    <row r="7094" spans="1:8" x14ac:dyDescent="0.2">
      <c r="A7094"/>
      <c r="B7094"/>
      <c r="C7094"/>
      <c r="D7094"/>
      <c r="E7094"/>
      <c r="F7094" s="29"/>
      <c r="G7094" s="29"/>
      <c r="H7094" s="35"/>
    </row>
    <row r="7095" spans="1:8" x14ac:dyDescent="0.2">
      <c r="A7095"/>
      <c r="B7095"/>
      <c r="C7095"/>
      <c r="D7095"/>
      <c r="E7095"/>
      <c r="F7095" s="29"/>
      <c r="G7095" s="29"/>
      <c r="H7095" s="35"/>
    </row>
    <row r="7096" spans="1:8" x14ac:dyDescent="0.2">
      <c r="A7096"/>
      <c r="B7096"/>
      <c r="C7096"/>
      <c r="D7096"/>
      <c r="E7096"/>
      <c r="F7096" s="29"/>
      <c r="G7096" s="29"/>
      <c r="H7096" s="35"/>
    </row>
    <row r="7097" spans="1:8" x14ac:dyDescent="0.2">
      <c r="A7097"/>
      <c r="B7097"/>
      <c r="C7097"/>
      <c r="D7097"/>
      <c r="E7097"/>
      <c r="F7097" s="29"/>
      <c r="G7097" s="29"/>
      <c r="H7097" s="35"/>
    </row>
    <row r="7098" spans="1:8" x14ac:dyDescent="0.2">
      <c r="A7098"/>
      <c r="B7098"/>
      <c r="C7098"/>
      <c r="D7098"/>
      <c r="E7098"/>
      <c r="F7098" s="29"/>
      <c r="G7098" s="29"/>
      <c r="H7098" s="35"/>
    </row>
    <row r="7099" spans="1:8" x14ac:dyDescent="0.2">
      <c r="A7099"/>
      <c r="B7099"/>
      <c r="C7099"/>
      <c r="D7099"/>
      <c r="E7099"/>
      <c r="F7099" s="29"/>
      <c r="G7099" s="29"/>
      <c r="H7099" s="35"/>
    </row>
    <row r="7100" spans="1:8" x14ac:dyDescent="0.2">
      <c r="A7100"/>
      <c r="B7100"/>
      <c r="C7100"/>
      <c r="D7100"/>
      <c r="E7100"/>
      <c r="F7100" s="29"/>
      <c r="G7100" s="29"/>
      <c r="H7100" s="35"/>
    </row>
    <row r="7101" spans="1:8" x14ac:dyDescent="0.2">
      <c r="A7101"/>
      <c r="B7101"/>
      <c r="C7101"/>
      <c r="D7101"/>
      <c r="E7101"/>
      <c r="F7101" s="29"/>
      <c r="G7101" s="29"/>
      <c r="H7101" s="35"/>
    </row>
    <row r="7102" spans="1:8" x14ac:dyDescent="0.2">
      <c r="A7102"/>
      <c r="B7102"/>
      <c r="C7102"/>
      <c r="D7102"/>
      <c r="E7102"/>
      <c r="F7102" s="29"/>
      <c r="G7102" s="29"/>
      <c r="H7102" s="35"/>
    </row>
    <row r="7103" spans="1:8" x14ac:dyDescent="0.2">
      <c r="A7103"/>
      <c r="B7103"/>
      <c r="C7103"/>
      <c r="D7103"/>
      <c r="E7103"/>
      <c r="F7103" s="29"/>
      <c r="G7103" s="29"/>
      <c r="H7103" s="35"/>
    </row>
    <row r="7104" spans="1:8" x14ac:dyDescent="0.2">
      <c r="A7104"/>
      <c r="B7104"/>
      <c r="C7104"/>
      <c r="D7104"/>
      <c r="E7104"/>
      <c r="F7104" s="29"/>
      <c r="G7104" s="29"/>
      <c r="H7104" s="35"/>
    </row>
    <row r="7105" spans="1:8" x14ac:dyDescent="0.2">
      <c r="A7105"/>
      <c r="B7105"/>
      <c r="C7105"/>
      <c r="D7105"/>
      <c r="E7105"/>
      <c r="F7105" s="29"/>
      <c r="G7105" s="29"/>
      <c r="H7105" s="35"/>
    </row>
    <row r="7106" spans="1:8" x14ac:dyDescent="0.2">
      <c r="A7106"/>
      <c r="B7106"/>
      <c r="C7106"/>
      <c r="D7106"/>
      <c r="E7106"/>
      <c r="F7106" s="29"/>
      <c r="G7106" s="29"/>
      <c r="H7106" s="35"/>
    </row>
    <row r="7107" spans="1:8" x14ac:dyDescent="0.2">
      <c r="A7107"/>
      <c r="B7107"/>
      <c r="C7107"/>
      <c r="D7107"/>
      <c r="E7107"/>
      <c r="F7107" s="29"/>
      <c r="G7107" s="29"/>
      <c r="H7107" s="35"/>
    </row>
    <row r="7108" spans="1:8" x14ac:dyDescent="0.2">
      <c r="A7108"/>
      <c r="B7108"/>
      <c r="C7108"/>
      <c r="D7108"/>
      <c r="E7108"/>
      <c r="F7108" s="29"/>
      <c r="G7108" s="29"/>
      <c r="H7108" s="35"/>
    </row>
    <row r="7109" spans="1:8" x14ac:dyDescent="0.2">
      <c r="A7109"/>
      <c r="B7109"/>
      <c r="C7109"/>
      <c r="D7109"/>
      <c r="E7109"/>
      <c r="F7109" s="29"/>
      <c r="G7109" s="29"/>
      <c r="H7109" s="35"/>
    </row>
    <row r="7110" spans="1:8" x14ac:dyDescent="0.2">
      <c r="A7110"/>
      <c r="B7110"/>
      <c r="C7110"/>
      <c r="D7110"/>
      <c r="E7110"/>
      <c r="F7110" s="29"/>
      <c r="G7110" s="29"/>
      <c r="H7110" s="35"/>
    </row>
    <row r="7111" spans="1:8" x14ac:dyDescent="0.2">
      <c r="A7111"/>
      <c r="B7111"/>
      <c r="C7111"/>
      <c r="D7111"/>
      <c r="E7111"/>
      <c r="F7111" s="29"/>
      <c r="G7111" s="29"/>
      <c r="H7111" s="35"/>
    </row>
    <row r="7112" spans="1:8" x14ac:dyDescent="0.2">
      <c r="A7112"/>
      <c r="B7112"/>
      <c r="C7112"/>
      <c r="D7112"/>
      <c r="E7112"/>
      <c r="F7112" s="29"/>
      <c r="G7112" s="29"/>
      <c r="H7112" s="35"/>
    </row>
    <row r="7113" spans="1:8" x14ac:dyDescent="0.2">
      <c r="A7113"/>
      <c r="B7113"/>
      <c r="C7113"/>
      <c r="D7113"/>
      <c r="E7113"/>
      <c r="F7113" s="29"/>
      <c r="G7113" s="29"/>
      <c r="H7113" s="35"/>
    </row>
    <row r="7114" spans="1:8" x14ac:dyDescent="0.2">
      <c r="A7114"/>
      <c r="B7114"/>
      <c r="C7114"/>
      <c r="D7114"/>
      <c r="E7114"/>
      <c r="F7114" s="29"/>
      <c r="G7114" s="29"/>
      <c r="H7114" s="35"/>
    </row>
    <row r="7115" spans="1:8" x14ac:dyDescent="0.2">
      <c r="A7115"/>
      <c r="B7115"/>
      <c r="C7115"/>
      <c r="D7115"/>
      <c r="E7115"/>
      <c r="F7115" s="29"/>
      <c r="G7115" s="29"/>
      <c r="H7115" s="35"/>
    </row>
    <row r="7116" spans="1:8" x14ac:dyDescent="0.2">
      <c r="A7116"/>
      <c r="B7116"/>
      <c r="C7116"/>
      <c r="D7116"/>
      <c r="E7116"/>
      <c r="F7116" s="29"/>
      <c r="G7116" s="29"/>
      <c r="H7116" s="35"/>
    </row>
    <row r="7117" spans="1:8" x14ac:dyDescent="0.2">
      <c r="A7117"/>
      <c r="B7117"/>
      <c r="C7117"/>
      <c r="D7117"/>
      <c r="E7117"/>
      <c r="F7117" s="29"/>
      <c r="G7117" s="29"/>
      <c r="H7117" s="35"/>
    </row>
    <row r="7118" spans="1:8" x14ac:dyDescent="0.2">
      <c r="A7118"/>
      <c r="B7118"/>
      <c r="C7118"/>
      <c r="D7118"/>
      <c r="E7118"/>
      <c r="F7118" s="29"/>
      <c r="G7118" s="29"/>
      <c r="H7118" s="35"/>
    </row>
    <row r="7119" spans="1:8" x14ac:dyDescent="0.2">
      <c r="A7119"/>
      <c r="B7119"/>
      <c r="C7119"/>
      <c r="D7119"/>
      <c r="E7119"/>
      <c r="F7119" s="29"/>
      <c r="G7119" s="29"/>
      <c r="H7119" s="35"/>
    </row>
    <row r="7120" spans="1:8" x14ac:dyDescent="0.2">
      <c r="A7120"/>
      <c r="B7120"/>
      <c r="C7120"/>
      <c r="D7120"/>
      <c r="E7120"/>
      <c r="F7120" s="29"/>
      <c r="G7120" s="29"/>
      <c r="H7120" s="35"/>
    </row>
    <row r="7121" spans="1:8" x14ac:dyDescent="0.2">
      <c r="A7121"/>
      <c r="B7121"/>
      <c r="C7121"/>
      <c r="D7121"/>
      <c r="E7121"/>
      <c r="F7121" s="29"/>
      <c r="G7121" s="29"/>
      <c r="H7121" s="35"/>
    </row>
    <row r="7122" spans="1:8" x14ac:dyDescent="0.2">
      <c r="A7122"/>
      <c r="B7122"/>
      <c r="C7122"/>
      <c r="D7122"/>
      <c r="E7122"/>
      <c r="F7122" s="29"/>
      <c r="G7122" s="29"/>
      <c r="H7122" s="35"/>
    </row>
    <row r="7123" spans="1:8" x14ac:dyDescent="0.2">
      <c r="A7123"/>
      <c r="B7123"/>
      <c r="C7123"/>
      <c r="D7123"/>
      <c r="E7123"/>
      <c r="F7123" s="29"/>
      <c r="G7123" s="29"/>
      <c r="H7123" s="35"/>
    </row>
    <row r="7124" spans="1:8" x14ac:dyDescent="0.2">
      <c r="A7124"/>
      <c r="B7124"/>
      <c r="C7124"/>
      <c r="D7124"/>
      <c r="E7124"/>
      <c r="F7124" s="29"/>
      <c r="G7124" s="29"/>
      <c r="H7124" s="35"/>
    </row>
    <row r="7125" spans="1:8" x14ac:dyDescent="0.2">
      <c r="A7125"/>
      <c r="B7125"/>
      <c r="C7125"/>
      <c r="D7125"/>
      <c r="E7125"/>
      <c r="F7125" s="29"/>
      <c r="G7125" s="29"/>
      <c r="H7125" s="35"/>
    </row>
    <row r="7126" spans="1:8" x14ac:dyDescent="0.2">
      <c r="A7126"/>
      <c r="B7126"/>
      <c r="C7126"/>
      <c r="D7126"/>
      <c r="E7126"/>
      <c r="F7126" s="29"/>
      <c r="G7126" s="29"/>
      <c r="H7126" s="35"/>
    </row>
    <row r="7127" spans="1:8" x14ac:dyDescent="0.2">
      <c r="A7127"/>
      <c r="B7127"/>
      <c r="C7127"/>
      <c r="D7127"/>
      <c r="E7127"/>
      <c r="F7127" s="29"/>
      <c r="G7127" s="29"/>
      <c r="H7127" s="35"/>
    </row>
    <row r="7128" spans="1:8" x14ac:dyDescent="0.2">
      <c r="A7128"/>
      <c r="B7128"/>
      <c r="C7128"/>
      <c r="D7128"/>
      <c r="E7128"/>
      <c r="F7128" s="29"/>
      <c r="G7128" s="29"/>
      <c r="H7128" s="35"/>
    </row>
    <row r="7129" spans="1:8" x14ac:dyDescent="0.2">
      <c r="A7129"/>
      <c r="B7129"/>
      <c r="C7129"/>
      <c r="D7129"/>
      <c r="E7129"/>
      <c r="F7129" s="29"/>
      <c r="G7129" s="29"/>
      <c r="H7129" s="35"/>
    </row>
    <row r="7130" spans="1:8" x14ac:dyDescent="0.2">
      <c r="A7130"/>
      <c r="B7130"/>
      <c r="C7130"/>
      <c r="D7130"/>
      <c r="E7130"/>
      <c r="F7130" s="29"/>
      <c r="G7130" s="29"/>
      <c r="H7130" s="35"/>
    </row>
    <row r="7131" spans="1:8" x14ac:dyDescent="0.2">
      <c r="A7131"/>
      <c r="B7131"/>
      <c r="C7131"/>
      <c r="D7131"/>
      <c r="E7131"/>
      <c r="F7131" s="29"/>
      <c r="G7131" s="29"/>
      <c r="H7131" s="35"/>
    </row>
    <row r="7132" spans="1:8" x14ac:dyDescent="0.2">
      <c r="A7132"/>
      <c r="B7132"/>
      <c r="C7132"/>
      <c r="D7132"/>
      <c r="E7132"/>
      <c r="F7132" s="29"/>
      <c r="G7132" s="29"/>
      <c r="H7132" s="35"/>
    </row>
    <row r="7133" spans="1:8" x14ac:dyDescent="0.2">
      <c r="A7133"/>
      <c r="B7133"/>
      <c r="C7133"/>
      <c r="D7133"/>
      <c r="E7133"/>
      <c r="F7133" s="29"/>
      <c r="G7133" s="29"/>
      <c r="H7133" s="35"/>
    </row>
    <row r="7134" spans="1:8" x14ac:dyDescent="0.2">
      <c r="A7134"/>
      <c r="B7134"/>
      <c r="C7134"/>
      <c r="D7134"/>
      <c r="E7134"/>
      <c r="F7134" s="29"/>
      <c r="G7134" s="29"/>
      <c r="H7134" s="35"/>
    </row>
    <row r="7135" spans="1:8" x14ac:dyDescent="0.2">
      <c r="A7135"/>
      <c r="B7135"/>
      <c r="C7135"/>
      <c r="D7135"/>
      <c r="E7135"/>
      <c r="F7135" s="29"/>
      <c r="G7135" s="29"/>
      <c r="H7135" s="35"/>
    </row>
    <row r="7136" spans="1:8" x14ac:dyDescent="0.2">
      <c r="A7136"/>
      <c r="B7136"/>
      <c r="C7136"/>
      <c r="D7136"/>
      <c r="E7136"/>
      <c r="F7136" s="29"/>
      <c r="G7136" s="29"/>
      <c r="H7136" s="35"/>
    </row>
    <row r="7137" spans="1:8" x14ac:dyDescent="0.2">
      <c r="A7137"/>
      <c r="B7137"/>
      <c r="C7137"/>
      <c r="D7137"/>
      <c r="E7137"/>
      <c r="F7137" s="29"/>
      <c r="G7137" s="29"/>
      <c r="H7137" s="35"/>
    </row>
    <row r="7138" spans="1:8" x14ac:dyDescent="0.2">
      <c r="A7138"/>
      <c r="B7138"/>
      <c r="C7138"/>
      <c r="D7138"/>
      <c r="E7138"/>
      <c r="F7138" s="29"/>
      <c r="G7138" s="29"/>
      <c r="H7138" s="35"/>
    </row>
    <row r="7139" spans="1:8" x14ac:dyDescent="0.2">
      <c r="A7139"/>
      <c r="B7139"/>
      <c r="C7139"/>
      <c r="D7139"/>
      <c r="E7139"/>
      <c r="F7139" s="29"/>
      <c r="G7139" s="29"/>
      <c r="H7139" s="35"/>
    </row>
    <row r="7140" spans="1:8" x14ac:dyDescent="0.2">
      <c r="A7140"/>
      <c r="B7140"/>
      <c r="C7140"/>
      <c r="D7140"/>
      <c r="E7140"/>
      <c r="F7140" s="29"/>
      <c r="G7140" s="29"/>
      <c r="H7140" s="35"/>
    </row>
    <row r="7141" spans="1:8" x14ac:dyDescent="0.2">
      <c r="A7141"/>
      <c r="B7141"/>
      <c r="C7141"/>
      <c r="D7141"/>
      <c r="E7141"/>
      <c r="F7141" s="29"/>
      <c r="G7141" s="29"/>
      <c r="H7141" s="35"/>
    </row>
    <row r="7142" spans="1:8" x14ac:dyDescent="0.2">
      <c r="A7142"/>
      <c r="B7142"/>
      <c r="C7142"/>
      <c r="D7142"/>
      <c r="E7142"/>
      <c r="F7142" s="29"/>
      <c r="G7142" s="29"/>
      <c r="H7142" s="35"/>
    </row>
    <row r="7143" spans="1:8" x14ac:dyDescent="0.2">
      <c r="A7143"/>
      <c r="B7143"/>
      <c r="C7143"/>
      <c r="D7143"/>
      <c r="E7143"/>
      <c r="F7143" s="29"/>
      <c r="G7143" s="29"/>
      <c r="H7143" s="35"/>
    </row>
    <row r="7144" spans="1:8" x14ac:dyDescent="0.2">
      <c r="A7144"/>
      <c r="B7144"/>
      <c r="C7144"/>
      <c r="D7144"/>
      <c r="E7144"/>
      <c r="F7144" s="29"/>
      <c r="G7144" s="29"/>
      <c r="H7144" s="35"/>
    </row>
    <row r="7145" spans="1:8" x14ac:dyDescent="0.2">
      <c r="A7145"/>
      <c r="B7145"/>
      <c r="C7145"/>
      <c r="D7145"/>
      <c r="E7145"/>
      <c r="F7145" s="29"/>
      <c r="G7145" s="29"/>
      <c r="H7145" s="35"/>
    </row>
    <row r="7146" spans="1:8" x14ac:dyDescent="0.2">
      <c r="A7146"/>
      <c r="B7146"/>
      <c r="C7146"/>
      <c r="D7146"/>
      <c r="E7146"/>
      <c r="F7146" s="29"/>
      <c r="G7146" s="29"/>
      <c r="H7146" s="35"/>
    </row>
    <row r="7147" spans="1:8" x14ac:dyDescent="0.2">
      <c r="A7147"/>
      <c r="B7147"/>
      <c r="C7147"/>
      <c r="D7147"/>
      <c r="E7147"/>
      <c r="F7147" s="29"/>
      <c r="G7147" s="29"/>
      <c r="H7147" s="35"/>
    </row>
    <row r="7148" spans="1:8" x14ac:dyDescent="0.2">
      <c r="A7148"/>
      <c r="B7148"/>
      <c r="C7148"/>
      <c r="D7148"/>
      <c r="E7148"/>
      <c r="F7148" s="29"/>
      <c r="G7148" s="29"/>
      <c r="H7148" s="35"/>
    </row>
    <row r="7149" spans="1:8" x14ac:dyDescent="0.2">
      <c r="A7149"/>
      <c r="B7149"/>
      <c r="C7149"/>
      <c r="D7149"/>
      <c r="E7149"/>
      <c r="F7149" s="29"/>
      <c r="G7149" s="29"/>
      <c r="H7149" s="35"/>
    </row>
    <row r="7150" spans="1:8" x14ac:dyDescent="0.2">
      <c r="A7150"/>
      <c r="B7150"/>
      <c r="C7150"/>
      <c r="D7150"/>
      <c r="E7150"/>
      <c r="F7150" s="29"/>
      <c r="G7150" s="29"/>
      <c r="H7150" s="35"/>
    </row>
    <row r="7151" spans="1:8" x14ac:dyDescent="0.2">
      <c r="A7151"/>
      <c r="B7151"/>
      <c r="C7151"/>
      <c r="D7151"/>
      <c r="E7151"/>
      <c r="F7151" s="29"/>
      <c r="G7151" s="29"/>
      <c r="H7151" s="35"/>
    </row>
    <row r="7152" spans="1:8" x14ac:dyDescent="0.2">
      <c r="A7152"/>
      <c r="B7152"/>
      <c r="C7152"/>
      <c r="D7152"/>
      <c r="E7152"/>
      <c r="F7152" s="29"/>
      <c r="G7152" s="29"/>
      <c r="H7152" s="35"/>
    </row>
    <row r="7153" spans="1:8" x14ac:dyDescent="0.2">
      <c r="A7153"/>
      <c r="B7153"/>
      <c r="C7153"/>
      <c r="D7153"/>
      <c r="E7153"/>
      <c r="F7153" s="29"/>
      <c r="G7153" s="29"/>
      <c r="H7153" s="35"/>
    </row>
    <row r="7154" spans="1:8" x14ac:dyDescent="0.2">
      <c r="A7154"/>
      <c r="B7154"/>
      <c r="C7154"/>
      <c r="D7154"/>
      <c r="E7154"/>
      <c r="F7154" s="29"/>
      <c r="G7154" s="29"/>
      <c r="H7154" s="35"/>
    </row>
    <row r="7155" spans="1:8" x14ac:dyDescent="0.2">
      <c r="A7155"/>
      <c r="B7155"/>
      <c r="C7155"/>
      <c r="D7155"/>
      <c r="E7155"/>
      <c r="F7155" s="29"/>
      <c r="G7155" s="29"/>
      <c r="H7155" s="35"/>
    </row>
    <row r="7156" spans="1:8" x14ac:dyDescent="0.2">
      <c r="A7156"/>
      <c r="B7156"/>
      <c r="C7156"/>
      <c r="D7156"/>
      <c r="E7156"/>
      <c r="F7156" s="29"/>
      <c r="G7156" s="29"/>
      <c r="H7156" s="35"/>
    </row>
    <row r="7157" spans="1:8" x14ac:dyDescent="0.2">
      <c r="A7157"/>
      <c r="B7157"/>
      <c r="C7157"/>
      <c r="D7157"/>
      <c r="E7157"/>
      <c r="F7157" s="29"/>
      <c r="G7157" s="29"/>
      <c r="H7157" s="35"/>
    </row>
    <row r="7158" spans="1:8" x14ac:dyDescent="0.2">
      <c r="A7158"/>
      <c r="B7158"/>
      <c r="C7158"/>
      <c r="D7158"/>
      <c r="E7158"/>
      <c r="F7158" s="29"/>
      <c r="G7158" s="29"/>
      <c r="H7158" s="35"/>
    </row>
    <row r="7159" spans="1:8" x14ac:dyDescent="0.2">
      <c r="A7159"/>
      <c r="B7159"/>
      <c r="C7159"/>
      <c r="D7159"/>
      <c r="E7159"/>
      <c r="F7159" s="29"/>
      <c r="G7159" s="29"/>
      <c r="H7159" s="35"/>
    </row>
    <row r="7160" spans="1:8" x14ac:dyDescent="0.2">
      <c r="A7160"/>
      <c r="B7160"/>
      <c r="C7160"/>
      <c r="D7160"/>
      <c r="E7160"/>
      <c r="F7160" s="29"/>
      <c r="G7160" s="29"/>
      <c r="H7160" s="35"/>
    </row>
    <row r="7161" spans="1:8" x14ac:dyDescent="0.2">
      <c r="A7161"/>
      <c r="B7161"/>
      <c r="C7161"/>
      <c r="D7161"/>
      <c r="E7161"/>
      <c r="F7161" s="29"/>
      <c r="G7161" s="29"/>
      <c r="H7161" s="35"/>
    </row>
    <row r="7162" spans="1:8" x14ac:dyDescent="0.2">
      <c r="A7162"/>
      <c r="B7162"/>
      <c r="C7162"/>
      <c r="D7162"/>
      <c r="E7162"/>
      <c r="F7162" s="29"/>
      <c r="G7162" s="29"/>
      <c r="H7162" s="35"/>
    </row>
    <row r="7163" spans="1:8" x14ac:dyDescent="0.2">
      <c r="A7163"/>
      <c r="B7163"/>
      <c r="C7163"/>
      <c r="D7163"/>
      <c r="E7163"/>
      <c r="F7163" s="29"/>
      <c r="G7163" s="29"/>
      <c r="H7163" s="35"/>
    </row>
    <row r="7164" spans="1:8" x14ac:dyDescent="0.2">
      <c r="A7164"/>
      <c r="B7164"/>
      <c r="C7164"/>
      <c r="D7164"/>
      <c r="E7164"/>
      <c r="F7164" s="29"/>
      <c r="G7164" s="29"/>
      <c r="H7164" s="35"/>
    </row>
    <row r="7165" spans="1:8" x14ac:dyDescent="0.2">
      <c r="A7165"/>
      <c r="B7165"/>
      <c r="C7165"/>
      <c r="D7165"/>
      <c r="E7165"/>
      <c r="F7165" s="29"/>
      <c r="G7165" s="29"/>
      <c r="H7165" s="35"/>
    </row>
    <row r="7166" spans="1:8" x14ac:dyDescent="0.2">
      <c r="A7166"/>
      <c r="B7166"/>
      <c r="C7166"/>
      <c r="D7166"/>
      <c r="E7166"/>
      <c r="F7166" s="29"/>
      <c r="G7166" s="29"/>
      <c r="H7166" s="35"/>
    </row>
    <row r="7167" spans="1:8" x14ac:dyDescent="0.2">
      <c r="A7167"/>
      <c r="B7167"/>
      <c r="C7167"/>
      <c r="D7167"/>
      <c r="E7167"/>
      <c r="F7167" s="29"/>
      <c r="G7167" s="29"/>
      <c r="H7167" s="35"/>
    </row>
    <row r="7168" spans="1:8" x14ac:dyDescent="0.2">
      <c r="A7168"/>
      <c r="B7168"/>
      <c r="C7168"/>
      <c r="D7168"/>
      <c r="E7168"/>
      <c r="F7168" s="29"/>
      <c r="G7168" s="29"/>
      <c r="H7168" s="35"/>
    </row>
    <row r="7169" spans="1:8" x14ac:dyDescent="0.2">
      <c r="A7169"/>
      <c r="B7169"/>
      <c r="C7169"/>
      <c r="D7169"/>
      <c r="E7169"/>
      <c r="F7169" s="29"/>
      <c r="G7169" s="29"/>
      <c r="H7169" s="35"/>
    </row>
    <row r="7170" spans="1:8" x14ac:dyDescent="0.2">
      <c r="A7170"/>
      <c r="B7170"/>
      <c r="C7170"/>
      <c r="D7170"/>
      <c r="E7170"/>
      <c r="F7170" s="29"/>
      <c r="G7170" s="29"/>
      <c r="H7170" s="35"/>
    </row>
    <row r="7171" spans="1:8" x14ac:dyDescent="0.2">
      <c r="A7171"/>
      <c r="B7171"/>
      <c r="C7171"/>
      <c r="D7171"/>
      <c r="E7171"/>
      <c r="F7171" s="29"/>
      <c r="G7171" s="29"/>
      <c r="H7171" s="35"/>
    </row>
    <row r="7172" spans="1:8" x14ac:dyDescent="0.2">
      <c r="A7172"/>
      <c r="B7172"/>
      <c r="C7172"/>
      <c r="D7172"/>
      <c r="E7172"/>
      <c r="F7172" s="29"/>
      <c r="G7172" s="29"/>
      <c r="H7172" s="35"/>
    </row>
    <row r="7173" spans="1:8" x14ac:dyDescent="0.2">
      <c r="A7173"/>
      <c r="B7173"/>
      <c r="C7173"/>
      <c r="D7173"/>
      <c r="E7173"/>
      <c r="F7173" s="29"/>
      <c r="G7173" s="29"/>
      <c r="H7173" s="35"/>
    </row>
    <row r="7174" spans="1:8" x14ac:dyDescent="0.2">
      <c r="A7174"/>
      <c r="B7174"/>
      <c r="C7174"/>
      <c r="D7174"/>
      <c r="E7174"/>
      <c r="F7174" s="29"/>
      <c r="G7174" s="29"/>
      <c r="H7174" s="35"/>
    </row>
    <row r="7175" spans="1:8" x14ac:dyDescent="0.2">
      <c r="A7175"/>
      <c r="B7175"/>
      <c r="C7175"/>
      <c r="D7175"/>
      <c r="E7175"/>
      <c r="F7175" s="29"/>
      <c r="G7175" s="29"/>
      <c r="H7175" s="35"/>
    </row>
    <row r="7176" spans="1:8" x14ac:dyDescent="0.2">
      <c r="A7176"/>
      <c r="B7176"/>
      <c r="C7176"/>
      <c r="D7176"/>
      <c r="E7176"/>
      <c r="F7176" s="29"/>
      <c r="G7176" s="29"/>
      <c r="H7176" s="35"/>
    </row>
    <row r="7177" spans="1:8" x14ac:dyDescent="0.2">
      <c r="A7177"/>
      <c r="B7177"/>
      <c r="C7177"/>
      <c r="D7177"/>
      <c r="E7177"/>
      <c r="F7177" s="29"/>
      <c r="G7177" s="29"/>
      <c r="H7177" s="35"/>
    </row>
    <row r="7178" spans="1:8" x14ac:dyDescent="0.2">
      <c r="A7178"/>
      <c r="B7178"/>
      <c r="C7178"/>
      <c r="D7178"/>
      <c r="E7178"/>
      <c r="F7178" s="29"/>
      <c r="G7178" s="29"/>
      <c r="H7178" s="35"/>
    </row>
    <row r="7179" spans="1:8" x14ac:dyDescent="0.2">
      <c r="A7179"/>
      <c r="B7179"/>
      <c r="C7179"/>
      <c r="D7179"/>
      <c r="E7179"/>
      <c r="F7179" s="29"/>
      <c r="G7179" s="29"/>
      <c r="H7179" s="35"/>
    </row>
    <row r="7180" spans="1:8" x14ac:dyDescent="0.2">
      <c r="A7180"/>
      <c r="B7180"/>
      <c r="C7180"/>
      <c r="D7180"/>
      <c r="E7180"/>
      <c r="F7180" s="29"/>
      <c r="G7180" s="29"/>
      <c r="H7180" s="35"/>
    </row>
    <row r="7181" spans="1:8" x14ac:dyDescent="0.2">
      <c r="A7181"/>
      <c r="B7181"/>
      <c r="C7181"/>
      <c r="D7181"/>
      <c r="E7181"/>
      <c r="F7181" s="29"/>
      <c r="G7181" s="29"/>
      <c r="H7181" s="35"/>
    </row>
    <row r="7182" spans="1:8" x14ac:dyDescent="0.2">
      <c r="A7182"/>
      <c r="B7182"/>
      <c r="C7182"/>
      <c r="D7182"/>
      <c r="E7182"/>
      <c r="F7182" s="29"/>
      <c r="G7182" s="29"/>
      <c r="H7182" s="35"/>
    </row>
    <row r="7183" spans="1:8" x14ac:dyDescent="0.2">
      <c r="A7183"/>
      <c r="B7183"/>
      <c r="C7183"/>
      <c r="D7183"/>
      <c r="E7183"/>
      <c r="F7183" s="29"/>
      <c r="G7183" s="29"/>
      <c r="H7183" s="35"/>
    </row>
    <row r="7184" spans="1:8" x14ac:dyDescent="0.2">
      <c r="A7184"/>
      <c r="B7184"/>
      <c r="C7184"/>
      <c r="D7184"/>
      <c r="E7184"/>
      <c r="F7184" s="29"/>
      <c r="G7184" s="29"/>
      <c r="H7184" s="35"/>
    </row>
    <row r="7185" spans="1:8" x14ac:dyDescent="0.2">
      <c r="A7185"/>
      <c r="B7185"/>
      <c r="C7185"/>
      <c r="D7185"/>
      <c r="E7185"/>
      <c r="F7185" s="29"/>
      <c r="G7185" s="29"/>
      <c r="H7185" s="35"/>
    </row>
    <row r="7186" spans="1:8" x14ac:dyDescent="0.2">
      <c r="A7186"/>
      <c r="B7186"/>
      <c r="C7186"/>
      <c r="D7186"/>
      <c r="E7186"/>
      <c r="F7186" s="29"/>
      <c r="G7186" s="29"/>
      <c r="H7186" s="35"/>
    </row>
    <row r="7187" spans="1:8" x14ac:dyDescent="0.2">
      <c r="A7187"/>
      <c r="B7187"/>
      <c r="C7187"/>
      <c r="D7187"/>
      <c r="E7187"/>
      <c r="F7187" s="29"/>
      <c r="G7187" s="29"/>
      <c r="H7187" s="35"/>
    </row>
    <row r="7188" spans="1:8" x14ac:dyDescent="0.2">
      <c r="A7188"/>
      <c r="B7188"/>
      <c r="C7188"/>
      <c r="D7188"/>
      <c r="E7188"/>
      <c r="F7188" s="29"/>
      <c r="G7188" s="29"/>
      <c r="H7188" s="35"/>
    </row>
    <row r="7189" spans="1:8" x14ac:dyDescent="0.2">
      <c r="A7189"/>
      <c r="B7189"/>
      <c r="C7189"/>
      <c r="D7189"/>
      <c r="E7189"/>
      <c r="F7189" s="29"/>
      <c r="G7189" s="29"/>
      <c r="H7189" s="35"/>
    </row>
    <row r="7190" spans="1:8" x14ac:dyDescent="0.2">
      <c r="A7190"/>
      <c r="B7190"/>
      <c r="C7190"/>
      <c r="D7190"/>
      <c r="E7190"/>
      <c r="F7190" s="29"/>
      <c r="G7190" s="29"/>
      <c r="H7190" s="35"/>
    </row>
    <row r="7191" spans="1:8" x14ac:dyDescent="0.2">
      <c r="A7191"/>
      <c r="B7191"/>
      <c r="C7191"/>
      <c r="D7191"/>
      <c r="E7191"/>
      <c r="F7191" s="29"/>
      <c r="G7191" s="29"/>
      <c r="H7191" s="35"/>
    </row>
    <row r="7192" spans="1:8" x14ac:dyDescent="0.2">
      <c r="A7192"/>
      <c r="B7192"/>
      <c r="C7192"/>
      <c r="D7192"/>
      <c r="E7192"/>
      <c r="F7192" s="29"/>
      <c r="G7192" s="29"/>
      <c r="H7192" s="35"/>
    </row>
    <row r="7193" spans="1:8" x14ac:dyDescent="0.2">
      <c r="A7193"/>
      <c r="B7193"/>
      <c r="C7193"/>
      <c r="D7193"/>
      <c r="E7193"/>
      <c r="F7193" s="29"/>
      <c r="G7193" s="29"/>
      <c r="H7193" s="35"/>
    </row>
    <row r="7194" spans="1:8" x14ac:dyDescent="0.2">
      <c r="A7194"/>
      <c r="B7194"/>
      <c r="C7194"/>
      <c r="D7194"/>
      <c r="E7194"/>
      <c r="F7194" s="29"/>
      <c r="G7194" s="29"/>
      <c r="H7194" s="35"/>
    </row>
    <row r="7195" spans="1:8" x14ac:dyDescent="0.2">
      <c r="A7195"/>
      <c r="B7195"/>
      <c r="C7195"/>
      <c r="D7195"/>
      <c r="E7195"/>
      <c r="F7195" s="29"/>
      <c r="G7195" s="29"/>
      <c r="H7195" s="35"/>
    </row>
    <row r="7196" spans="1:8" x14ac:dyDescent="0.2">
      <c r="A7196"/>
      <c r="B7196"/>
      <c r="C7196"/>
      <c r="D7196"/>
      <c r="E7196"/>
      <c r="F7196" s="29"/>
      <c r="G7196" s="29"/>
      <c r="H7196" s="35"/>
    </row>
    <row r="7197" spans="1:8" x14ac:dyDescent="0.2">
      <c r="A7197"/>
      <c r="B7197"/>
      <c r="C7197"/>
      <c r="D7197"/>
      <c r="E7197"/>
      <c r="F7197" s="29"/>
      <c r="G7197" s="29"/>
      <c r="H7197" s="35"/>
    </row>
    <row r="7198" spans="1:8" x14ac:dyDescent="0.2">
      <c r="A7198"/>
      <c r="B7198"/>
      <c r="C7198"/>
      <c r="D7198"/>
      <c r="E7198"/>
      <c r="F7198" s="29"/>
      <c r="G7198" s="29"/>
      <c r="H7198" s="35"/>
    </row>
    <row r="7199" spans="1:8" x14ac:dyDescent="0.2">
      <c r="A7199"/>
      <c r="B7199"/>
      <c r="C7199"/>
      <c r="D7199"/>
      <c r="E7199"/>
      <c r="F7199" s="29"/>
      <c r="G7199" s="29"/>
      <c r="H7199" s="35"/>
    </row>
    <row r="7200" spans="1:8" x14ac:dyDescent="0.2">
      <c r="A7200"/>
      <c r="B7200"/>
      <c r="C7200"/>
      <c r="D7200"/>
      <c r="E7200"/>
      <c r="F7200" s="29"/>
      <c r="G7200" s="29"/>
      <c r="H7200" s="35"/>
    </row>
    <row r="7201" spans="1:8" x14ac:dyDescent="0.2">
      <c r="A7201"/>
      <c r="B7201"/>
      <c r="C7201"/>
      <c r="D7201"/>
      <c r="E7201"/>
      <c r="F7201" s="29"/>
      <c r="G7201" s="29"/>
      <c r="H7201" s="35"/>
    </row>
    <row r="7202" spans="1:8" x14ac:dyDescent="0.2">
      <c r="A7202"/>
      <c r="B7202"/>
      <c r="C7202"/>
      <c r="D7202"/>
      <c r="E7202"/>
      <c r="F7202" s="29"/>
      <c r="G7202" s="29"/>
      <c r="H7202" s="35"/>
    </row>
    <row r="7203" spans="1:8" x14ac:dyDescent="0.2">
      <c r="A7203"/>
      <c r="B7203"/>
      <c r="C7203"/>
      <c r="D7203"/>
      <c r="E7203"/>
      <c r="F7203" s="29"/>
      <c r="G7203" s="29"/>
      <c r="H7203" s="35"/>
    </row>
    <row r="7204" spans="1:8" x14ac:dyDescent="0.2">
      <c r="A7204"/>
      <c r="B7204"/>
      <c r="C7204"/>
      <c r="D7204"/>
      <c r="E7204"/>
      <c r="F7204" s="29"/>
      <c r="G7204" s="29"/>
      <c r="H7204" s="35"/>
    </row>
    <row r="7205" spans="1:8" x14ac:dyDescent="0.2">
      <c r="A7205"/>
      <c r="B7205"/>
      <c r="C7205"/>
      <c r="D7205"/>
      <c r="E7205"/>
      <c r="F7205" s="29"/>
      <c r="G7205" s="29"/>
      <c r="H7205" s="35"/>
    </row>
    <row r="7206" spans="1:8" x14ac:dyDescent="0.2">
      <c r="A7206"/>
      <c r="B7206"/>
      <c r="C7206"/>
      <c r="D7206"/>
      <c r="E7206"/>
      <c r="F7206" s="29"/>
      <c r="G7206" s="29"/>
      <c r="H7206" s="35"/>
    </row>
    <row r="7207" spans="1:8" x14ac:dyDescent="0.2">
      <c r="A7207"/>
      <c r="B7207"/>
      <c r="C7207"/>
      <c r="D7207"/>
      <c r="E7207"/>
      <c r="F7207" s="29"/>
      <c r="G7207" s="29"/>
      <c r="H7207" s="35"/>
    </row>
    <row r="7208" spans="1:8" x14ac:dyDescent="0.2">
      <c r="A7208"/>
      <c r="B7208"/>
      <c r="C7208"/>
      <c r="D7208"/>
      <c r="E7208"/>
      <c r="F7208" s="29"/>
      <c r="G7208" s="29"/>
      <c r="H7208" s="35"/>
    </row>
    <row r="7209" spans="1:8" x14ac:dyDescent="0.2">
      <c r="A7209"/>
      <c r="B7209"/>
      <c r="C7209"/>
      <c r="D7209"/>
      <c r="E7209"/>
      <c r="F7209" s="29"/>
      <c r="G7209" s="29"/>
      <c r="H7209" s="35"/>
    </row>
    <row r="7210" spans="1:8" x14ac:dyDescent="0.2">
      <c r="A7210"/>
      <c r="B7210"/>
      <c r="C7210"/>
      <c r="D7210"/>
      <c r="E7210"/>
      <c r="F7210" s="29"/>
      <c r="G7210" s="29"/>
      <c r="H7210" s="35"/>
    </row>
    <row r="7211" spans="1:8" x14ac:dyDescent="0.2">
      <c r="A7211"/>
      <c r="B7211"/>
      <c r="C7211"/>
      <c r="D7211"/>
      <c r="E7211"/>
      <c r="F7211" s="29"/>
      <c r="G7211" s="29"/>
      <c r="H7211" s="35"/>
    </row>
    <row r="7212" spans="1:8" x14ac:dyDescent="0.2">
      <c r="A7212"/>
      <c r="B7212"/>
      <c r="C7212"/>
      <c r="D7212"/>
      <c r="E7212"/>
      <c r="F7212" s="29"/>
      <c r="G7212" s="29"/>
      <c r="H7212" s="35"/>
    </row>
    <row r="7213" spans="1:8" x14ac:dyDescent="0.2">
      <c r="A7213"/>
      <c r="B7213"/>
      <c r="C7213"/>
      <c r="D7213"/>
      <c r="E7213"/>
      <c r="F7213" s="29"/>
      <c r="G7213" s="29"/>
      <c r="H7213" s="35"/>
    </row>
    <row r="7214" spans="1:8" x14ac:dyDescent="0.2">
      <c r="A7214"/>
      <c r="B7214"/>
      <c r="C7214"/>
      <c r="D7214"/>
      <c r="E7214"/>
      <c r="F7214" s="29"/>
      <c r="G7214" s="29"/>
      <c r="H7214" s="35"/>
    </row>
    <row r="7215" spans="1:8" x14ac:dyDescent="0.2">
      <c r="A7215"/>
      <c r="B7215"/>
      <c r="C7215"/>
      <c r="D7215"/>
      <c r="E7215"/>
      <c r="F7215" s="29"/>
      <c r="G7215" s="29"/>
      <c r="H7215" s="35"/>
    </row>
    <row r="7216" spans="1:8" x14ac:dyDescent="0.2">
      <c r="A7216"/>
      <c r="B7216"/>
      <c r="C7216"/>
      <c r="D7216"/>
      <c r="E7216"/>
      <c r="F7216" s="29"/>
      <c r="G7216" s="29"/>
      <c r="H7216" s="35"/>
    </row>
    <row r="7217" spans="1:8" x14ac:dyDescent="0.2">
      <c r="A7217"/>
      <c r="B7217"/>
      <c r="C7217"/>
      <c r="D7217"/>
      <c r="E7217"/>
      <c r="F7217" s="29"/>
      <c r="G7217" s="29"/>
      <c r="H7217" s="35"/>
    </row>
    <row r="7218" spans="1:8" x14ac:dyDescent="0.2">
      <c r="A7218"/>
      <c r="B7218"/>
      <c r="C7218"/>
      <c r="D7218"/>
      <c r="E7218"/>
      <c r="F7218" s="29"/>
      <c r="G7218" s="29"/>
      <c r="H7218" s="35"/>
    </row>
    <row r="7219" spans="1:8" x14ac:dyDescent="0.2">
      <c r="A7219"/>
      <c r="B7219"/>
      <c r="C7219"/>
      <c r="D7219"/>
      <c r="E7219"/>
      <c r="F7219" s="29"/>
      <c r="G7219" s="29"/>
      <c r="H7219" s="35"/>
    </row>
    <row r="7220" spans="1:8" x14ac:dyDescent="0.2">
      <c r="A7220"/>
      <c r="B7220"/>
      <c r="C7220"/>
      <c r="D7220"/>
      <c r="E7220"/>
      <c r="F7220" s="29"/>
      <c r="G7220" s="29"/>
      <c r="H7220" s="35"/>
    </row>
    <row r="7221" spans="1:8" x14ac:dyDescent="0.2">
      <c r="A7221"/>
      <c r="B7221"/>
      <c r="C7221"/>
      <c r="D7221"/>
      <c r="E7221"/>
      <c r="F7221" s="29"/>
      <c r="G7221" s="29"/>
      <c r="H7221" s="35"/>
    </row>
    <row r="7222" spans="1:8" x14ac:dyDescent="0.2">
      <c r="A7222"/>
      <c r="B7222"/>
      <c r="C7222"/>
      <c r="D7222"/>
      <c r="E7222"/>
      <c r="F7222" s="29"/>
      <c r="G7222" s="29"/>
      <c r="H7222" s="35"/>
    </row>
    <row r="7223" spans="1:8" x14ac:dyDescent="0.2">
      <c r="A7223"/>
      <c r="B7223"/>
      <c r="C7223"/>
      <c r="D7223"/>
      <c r="E7223"/>
      <c r="F7223" s="29"/>
      <c r="G7223" s="29"/>
      <c r="H7223" s="35"/>
    </row>
    <row r="7224" spans="1:8" x14ac:dyDescent="0.2">
      <c r="A7224"/>
      <c r="B7224"/>
      <c r="C7224"/>
      <c r="D7224"/>
      <c r="E7224"/>
      <c r="F7224" s="29"/>
      <c r="G7224" s="29"/>
      <c r="H7224" s="35"/>
    </row>
    <row r="7225" spans="1:8" x14ac:dyDescent="0.2">
      <c r="A7225"/>
      <c r="B7225"/>
      <c r="C7225"/>
      <c r="D7225"/>
      <c r="E7225"/>
      <c r="F7225" s="29"/>
      <c r="G7225" s="29"/>
      <c r="H7225" s="35"/>
    </row>
    <row r="7226" spans="1:8" x14ac:dyDescent="0.2">
      <c r="A7226"/>
      <c r="B7226"/>
      <c r="C7226"/>
      <c r="D7226"/>
      <c r="E7226"/>
      <c r="F7226" s="29"/>
      <c r="G7226" s="29"/>
      <c r="H7226" s="35"/>
    </row>
    <row r="7227" spans="1:8" x14ac:dyDescent="0.2">
      <c r="A7227"/>
      <c r="B7227"/>
      <c r="C7227"/>
      <c r="D7227"/>
      <c r="E7227"/>
      <c r="F7227" s="29"/>
      <c r="G7227" s="29"/>
      <c r="H7227" s="35"/>
    </row>
    <row r="7228" spans="1:8" x14ac:dyDescent="0.2">
      <c r="A7228"/>
      <c r="B7228"/>
      <c r="C7228"/>
      <c r="D7228"/>
      <c r="E7228"/>
      <c r="F7228" s="29"/>
      <c r="G7228" s="29"/>
      <c r="H7228" s="35"/>
    </row>
    <row r="7229" spans="1:8" x14ac:dyDescent="0.2">
      <c r="A7229"/>
      <c r="B7229"/>
      <c r="C7229"/>
      <c r="D7229"/>
      <c r="E7229"/>
      <c r="F7229" s="29"/>
      <c r="G7229" s="29"/>
      <c r="H7229" s="35"/>
    </row>
    <row r="7230" spans="1:8" x14ac:dyDescent="0.2">
      <c r="A7230"/>
      <c r="B7230"/>
      <c r="C7230"/>
      <c r="D7230"/>
      <c r="E7230"/>
      <c r="F7230" s="29"/>
      <c r="G7230" s="29"/>
      <c r="H7230" s="35"/>
    </row>
    <row r="7231" spans="1:8" x14ac:dyDescent="0.2">
      <c r="A7231"/>
      <c r="B7231"/>
      <c r="C7231"/>
      <c r="D7231"/>
      <c r="E7231"/>
      <c r="F7231" s="29"/>
      <c r="G7231" s="29"/>
      <c r="H7231" s="35"/>
    </row>
    <row r="7232" spans="1:8" x14ac:dyDescent="0.2">
      <c r="A7232"/>
      <c r="B7232"/>
      <c r="C7232"/>
      <c r="D7232"/>
      <c r="E7232"/>
      <c r="F7232" s="29"/>
      <c r="G7232" s="29"/>
      <c r="H7232" s="35"/>
    </row>
    <row r="7233" spans="1:8" x14ac:dyDescent="0.2">
      <c r="A7233"/>
      <c r="B7233"/>
      <c r="C7233"/>
      <c r="D7233"/>
      <c r="E7233"/>
      <c r="F7233" s="29"/>
      <c r="G7233" s="29"/>
      <c r="H7233" s="35"/>
    </row>
    <row r="7234" spans="1:8" x14ac:dyDescent="0.2">
      <c r="A7234"/>
      <c r="B7234"/>
      <c r="C7234"/>
      <c r="D7234"/>
      <c r="E7234"/>
      <c r="F7234" s="29"/>
      <c r="G7234" s="29"/>
      <c r="H7234" s="35"/>
    </row>
    <row r="7235" spans="1:8" x14ac:dyDescent="0.2">
      <c r="A7235"/>
      <c r="B7235"/>
      <c r="C7235"/>
      <c r="D7235"/>
      <c r="E7235"/>
      <c r="F7235" s="29"/>
      <c r="G7235" s="29"/>
      <c r="H7235" s="35"/>
    </row>
    <row r="7236" spans="1:8" x14ac:dyDescent="0.2">
      <c r="A7236"/>
      <c r="B7236"/>
      <c r="C7236"/>
      <c r="D7236"/>
      <c r="E7236"/>
      <c r="F7236" s="29"/>
      <c r="G7236" s="29"/>
      <c r="H7236" s="35"/>
    </row>
    <row r="7237" spans="1:8" x14ac:dyDescent="0.2">
      <c r="A7237"/>
      <c r="B7237"/>
      <c r="C7237"/>
      <c r="D7237"/>
      <c r="E7237"/>
      <c r="F7237" s="29"/>
      <c r="G7237" s="29"/>
      <c r="H7237" s="35"/>
    </row>
    <row r="7238" spans="1:8" x14ac:dyDescent="0.2">
      <c r="A7238"/>
      <c r="B7238"/>
      <c r="C7238"/>
      <c r="D7238"/>
      <c r="E7238"/>
      <c r="F7238" s="29"/>
      <c r="G7238" s="29"/>
      <c r="H7238" s="35"/>
    </row>
    <row r="7239" spans="1:8" x14ac:dyDescent="0.2">
      <c r="A7239"/>
      <c r="B7239"/>
      <c r="C7239"/>
      <c r="D7239"/>
      <c r="E7239"/>
      <c r="F7239" s="29"/>
      <c r="G7239" s="29"/>
      <c r="H7239" s="35"/>
    </row>
    <row r="7240" spans="1:8" x14ac:dyDescent="0.2">
      <c r="A7240"/>
      <c r="B7240"/>
      <c r="C7240"/>
      <c r="D7240"/>
      <c r="E7240"/>
      <c r="F7240" s="29"/>
      <c r="G7240" s="29"/>
      <c r="H7240" s="35"/>
    </row>
    <row r="7241" spans="1:8" x14ac:dyDescent="0.2">
      <c r="A7241"/>
      <c r="B7241"/>
      <c r="C7241"/>
      <c r="D7241"/>
      <c r="E7241"/>
      <c r="F7241" s="29"/>
      <c r="G7241" s="29"/>
      <c r="H7241" s="35"/>
    </row>
    <row r="7242" spans="1:8" x14ac:dyDescent="0.2">
      <c r="A7242"/>
      <c r="B7242"/>
      <c r="C7242"/>
      <c r="D7242"/>
      <c r="E7242"/>
      <c r="F7242" s="29"/>
      <c r="G7242" s="29"/>
      <c r="H7242" s="35"/>
    </row>
    <row r="7243" spans="1:8" x14ac:dyDescent="0.2">
      <c r="A7243"/>
      <c r="B7243"/>
      <c r="C7243"/>
      <c r="D7243"/>
      <c r="E7243"/>
      <c r="F7243" s="29"/>
      <c r="G7243" s="29"/>
      <c r="H7243" s="35"/>
    </row>
    <row r="7244" spans="1:8" x14ac:dyDescent="0.2">
      <c r="A7244"/>
      <c r="B7244"/>
      <c r="C7244"/>
      <c r="D7244"/>
      <c r="E7244"/>
      <c r="F7244" s="29"/>
      <c r="G7244" s="29"/>
      <c r="H7244" s="35"/>
    </row>
    <row r="7245" spans="1:8" x14ac:dyDescent="0.2">
      <c r="A7245"/>
      <c r="B7245"/>
      <c r="C7245"/>
      <c r="D7245"/>
      <c r="E7245"/>
      <c r="F7245" s="29"/>
      <c r="G7245" s="29"/>
      <c r="H7245" s="35"/>
    </row>
    <row r="7246" spans="1:8" x14ac:dyDescent="0.2">
      <c r="A7246"/>
      <c r="B7246"/>
      <c r="C7246"/>
      <c r="D7246"/>
      <c r="E7246"/>
      <c r="F7246" s="29"/>
      <c r="G7246" s="29"/>
      <c r="H7246" s="35"/>
    </row>
    <row r="7247" spans="1:8" x14ac:dyDescent="0.2">
      <c r="A7247"/>
      <c r="B7247"/>
      <c r="C7247"/>
      <c r="D7247"/>
      <c r="E7247"/>
      <c r="F7247" s="29"/>
      <c r="G7247" s="29"/>
      <c r="H7247" s="35"/>
    </row>
    <row r="7248" spans="1:8" x14ac:dyDescent="0.2">
      <c r="A7248"/>
      <c r="B7248"/>
      <c r="C7248"/>
      <c r="D7248"/>
      <c r="E7248"/>
      <c r="F7248" s="29"/>
      <c r="G7248" s="29"/>
      <c r="H7248" s="35"/>
    </row>
    <row r="7249" spans="1:8" x14ac:dyDescent="0.2">
      <c r="A7249"/>
      <c r="B7249"/>
      <c r="C7249"/>
      <c r="D7249"/>
      <c r="E7249"/>
      <c r="F7249" s="29"/>
      <c r="G7249" s="29"/>
      <c r="H7249" s="35"/>
    </row>
    <row r="7250" spans="1:8" x14ac:dyDescent="0.2">
      <c r="A7250"/>
      <c r="B7250"/>
      <c r="C7250"/>
      <c r="D7250"/>
      <c r="E7250"/>
      <c r="F7250" s="29"/>
      <c r="G7250" s="29"/>
      <c r="H7250" s="35"/>
    </row>
    <row r="7251" spans="1:8" x14ac:dyDescent="0.2">
      <c r="A7251"/>
      <c r="B7251"/>
      <c r="C7251"/>
      <c r="D7251"/>
      <c r="E7251"/>
      <c r="F7251" s="29"/>
      <c r="G7251" s="29"/>
      <c r="H7251" s="35"/>
    </row>
    <row r="7252" spans="1:8" x14ac:dyDescent="0.2">
      <c r="A7252"/>
      <c r="B7252"/>
      <c r="C7252"/>
      <c r="D7252"/>
      <c r="E7252"/>
      <c r="F7252" s="29"/>
      <c r="G7252" s="29"/>
      <c r="H7252" s="35"/>
    </row>
    <row r="7253" spans="1:8" x14ac:dyDescent="0.2">
      <c r="A7253"/>
      <c r="B7253"/>
      <c r="C7253"/>
      <c r="D7253"/>
      <c r="E7253"/>
      <c r="F7253" s="29"/>
      <c r="G7253" s="29"/>
      <c r="H7253" s="35"/>
    </row>
    <row r="7254" spans="1:8" x14ac:dyDescent="0.2">
      <c r="A7254"/>
      <c r="B7254"/>
      <c r="C7254"/>
      <c r="D7254"/>
      <c r="E7254"/>
      <c r="F7254" s="29"/>
      <c r="G7254" s="29"/>
      <c r="H7254" s="35"/>
    </row>
    <row r="7255" spans="1:8" x14ac:dyDescent="0.2">
      <c r="A7255"/>
      <c r="B7255"/>
      <c r="C7255"/>
      <c r="D7255"/>
      <c r="E7255"/>
      <c r="F7255" s="29"/>
      <c r="G7255" s="29"/>
      <c r="H7255" s="35"/>
    </row>
    <row r="7256" spans="1:8" x14ac:dyDescent="0.2">
      <c r="A7256"/>
      <c r="B7256"/>
      <c r="C7256"/>
      <c r="D7256"/>
      <c r="E7256"/>
      <c r="F7256" s="29"/>
      <c r="G7256" s="29"/>
      <c r="H7256" s="35"/>
    </row>
    <row r="7257" spans="1:8" x14ac:dyDescent="0.2">
      <c r="A7257"/>
      <c r="B7257"/>
      <c r="C7257"/>
      <c r="D7257"/>
      <c r="E7257"/>
      <c r="F7257" s="29"/>
      <c r="G7257" s="29"/>
      <c r="H7257" s="35"/>
    </row>
    <row r="7258" spans="1:8" x14ac:dyDescent="0.2">
      <c r="A7258"/>
      <c r="B7258"/>
      <c r="C7258"/>
      <c r="D7258"/>
      <c r="E7258"/>
      <c r="F7258" s="29"/>
      <c r="G7258" s="29"/>
      <c r="H7258" s="35"/>
    </row>
    <row r="7259" spans="1:8" x14ac:dyDescent="0.2">
      <c r="A7259"/>
      <c r="B7259"/>
      <c r="C7259"/>
      <c r="D7259"/>
      <c r="E7259"/>
      <c r="F7259" s="29"/>
      <c r="G7259" s="29"/>
      <c r="H7259" s="35"/>
    </row>
    <row r="7260" spans="1:8" x14ac:dyDescent="0.2">
      <c r="A7260"/>
      <c r="B7260"/>
      <c r="C7260"/>
      <c r="D7260"/>
      <c r="E7260"/>
      <c r="F7260" s="29"/>
      <c r="G7260" s="29"/>
      <c r="H7260" s="35"/>
    </row>
    <row r="7261" spans="1:8" x14ac:dyDescent="0.2">
      <c r="A7261"/>
      <c r="B7261"/>
      <c r="C7261"/>
      <c r="D7261"/>
      <c r="E7261"/>
      <c r="F7261" s="29"/>
      <c r="G7261" s="29"/>
      <c r="H7261" s="35"/>
    </row>
    <row r="7262" spans="1:8" x14ac:dyDescent="0.2">
      <c r="A7262"/>
      <c r="B7262"/>
      <c r="C7262"/>
      <c r="D7262"/>
      <c r="E7262"/>
      <c r="F7262" s="29"/>
      <c r="G7262" s="29"/>
      <c r="H7262" s="35"/>
    </row>
    <row r="7263" spans="1:8" x14ac:dyDescent="0.2">
      <c r="A7263"/>
      <c r="B7263"/>
      <c r="C7263"/>
      <c r="D7263"/>
      <c r="E7263"/>
      <c r="F7263" s="29"/>
      <c r="G7263" s="29"/>
      <c r="H7263" s="35"/>
    </row>
    <row r="7264" spans="1:8" x14ac:dyDescent="0.2">
      <c r="A7264"/>
      <c r="B7264"/>
      <c r="C7264"/>
      <c r="D7264"/>
      <c r="E7264"/>
      <c r="F7264" s="29"/>
      <c r="G7264" s="29"/>
      <c r="H7264" s="35"/>
    </row>
    <row r="7265" spans="1:8" x14ac:dyDescent="0.2">
      <c r="A7265"/>
      <c r="B7265"/>
      <c r="C7265"/>
      <c r="D7265"/>
      <c r="E7265"/>
      <c r="F7265" s="29"/>
      <c r="G7265" s="29"/>
      <c r="H7265" s="35"/>
    </row>
    <row r="7266" spans="1:8" x14ac:dyDescent="0.2">
      <c r="A7266"/>
      <c r="B7266"/>
      <c r="C7266"/>
      <c r="D7266"/>
      <c r="E7266"/>
      <c r="F7266" s="29"/>
      <c r="G7266" s="29"/>
      <c r="H7266" s="35"/>
    </row>
    <row r="7267" spans="1:8" x14ac:dyDescent="0.2">
      <c r="A7267"/>
      <c r="B7267"/>
      <c r="C7267"/>
      <c r="D7267"/>
      <c r="E7267"/>
      <c r="F7267" s="29"/>
      <c r="G7267" s="29"/>
      <c r="H7267" s="35"/>
    </row>
    <row r="7268" spans="1:8" x14ac:dyDescent="0.2">
      <c r="A7268"/>
      <c r="B7268"/>
      <c r="C7268"/>
      <c r="D7268"/>
      <c r="E7268"/>
      <c r="F7268" s="29"/>
      <c r="G7268" s="29"/>
      <c r="H7268" s="35"/>
    </row>
    <row r="7269" spans="1:8" x14ac:dyDescent="0.2">
      <c r="A7269"/>
      <c r="B7269"/>
      <c r="C7269"/>
      <c r="D7269"/>
      <c r="E7269"/>
      <c r="F7269" s="29"/>
      <c r="G7269" s="29"/>
      <c r="H7269" s="35"/>
    </row>
    <row r="7270" spans="1:8" x14ac:dyDescent="0.2">
      <c r="A7270"/>
      <c r="B7270"/>
      <c r="C7270"/>
      <c r="D7270"/>
      <c r="E7270"/>
      <c r="F7270" s="29"/>
      <c r="G7270" s="29"/>
      <c r="H7270" s="35"/>
    </row>
    <row r="7271" spans="1:8" x14ac:dyDescent="0.2">
      <c r="A7271"/>
      <c r="B7271"/>
      <c r="C7271"/>
      <c r="D7271"/>
      <c r="E7271"/>
      <c r="F7271" s="29"/>
      <c r="G7271" s="29"/>
      <c r="H7271" s="35"/>
    </row>
    <row r="7272" spans="1:8" x14ac:dyDescent="0.2">
      <c r="A7272"/>
      <c r="B7272"/>
      <c r="C7272"/>
      <c r="D7272"/>
      <c r="E7272"/>
      <c r="F7272" s="29"/>
      <c r="G7272" s="29"/>
      <c r="H7272" s="35"/>
    </row>
    <row r="7273" spans="1:8" x14ac:dyDescent="0.2">
      <c r="A7273"/>
      <c r="B7273"/>
      <c r="C7273"/>
      <c r="D7273"/>
      <c r="E7273"/>
      <c r="F7273" s="29"/>
      <c r="G7273" s="29"/>
      <c r="H7273" s="35"/>
    </row>
    <row r="7274" spans="1:8" x14ac:dyDescent="0.2">
      <c r="A7274"/>
      <c r="B7274"/>
      <c r="C7274"/>
      <c r="D7274"/>
      <c r="E7274"/>
      <c r="F7274" s="29"/>
      <c r="G7274" s="29"/>
      <c r="H7274" s="35"/>
    </row>
    <row r="7275" spans="1:8" x14ac:dyDescent="0.2">
      <c r="A7275"/>
      <c r="B7275"/>
      <c r="C7275"/>
      <c r="D7275"/>
      <c r="E7275"/>
      <c r="F7275" s="29"/>
      <c r="G7275" s="29"/>
      <c r="H7275" s="35"/>
    </row>
    <row r="7276" spans="1:8" x14ac:dyDescent="0.2">
      <c r="A7276"/>
      <c r="B7276"/>
      <c r="C7276"/>
      <c r="D7276"/>
      <c r="E7276"/>
      <c r="F7276" s="29"/>
      <c r="G7276" s="29"/>
      <c r="H7276" s="35"/>
    </row>
    <row r="7277" spans="1:8" x14ac:dyDescent="0.2">
      <c r="A7277"/>
      <c r="B7277"/>
      <c r="C7277"/>
      <c r="D7277"/>
      <c r="E7277"/>
      <c r="F7277" s="29"/>
      <c r="G7277" s="29"/>
      <c r="H7277" s="35"/>
    </row>
    <row r="7278" spans="1:8" x14ac:dyDescent="0.2">
      <c r="A7278"/>
      <c r="B7278"/>
      <c r="C7278"/>
      <c r="D7278"/>
      <c r="E7278"/>
      <c r="F7278" s="29"/>
      <c r="G7278" s="29"/>
      <c r="H7278" s="35"/>
    </row>
    <row r="7279" spans="1:8" x14ac:dyDescent="0.2">
      <c r="A7279"/>
      <c r="B7279"/>
      <c r="C7279"/>
      <c r="D7279"/>
      <c r="E7279"/>
      <c r="F7279" s="29"/>
      <c r="G7279" s="29"/>
      <c r="H7279" s="35"/>
    </row>
    <row r="7280" spans="1:8" x14ac:dyDescent="0.2">
      <c r="A7280"/>
      <c r="B7280"/>
      <c r="C7280"/>
      <c r="D7280"/>
      <c r="E7280"/>
      <c r="F7280" s="29"/>
      <c r="G7280" s="29"/>
      <c r="H7280" s="35"/>
    </row>
    <row r="7281" spans="1:8" x14ac:dyDescent="0.2">
      <c r="A7281"/>
      <c r="B7281"/>
      <c r="C7281"/>
      <c r="D7281"/>
      <c r="E7281"/>
      <c r="F7281" s="29"/>
      <c r="G7281" s="29"/>
      <c r="H7281" s="35"/>
    </row>
    <row r="7282" spans="1:8" x14ac:dyDescent="0.2">
      <c r="A7282"/>
      <c r="B7282"/>
      <c r="C7282"/>
      <c r="D7282"/>
      <c r="E7282"/>
      <c r="F7282" s="29"/>
      <c r="G7282" s="29"/>
      <c r="H7282" s="35"/>
    </row>
    <row r="7283" spans="1:8" x14ac:dyDescent="0.2">
      <c r="A7283"/>
      <c r="B7283"/>
      <c r="C7283"/>
      <c r="D7283"/>
      <c r="E7283"/>
      <c r="F7283" s="29"/>
      <c r="G7283" s="29"/>
      <c r="H7283" s="35"/>
    </row>
    <row r="7284" spans="1:8" x14ac:dyDescent="0.2">
      <c r="A7284"/>
      <c r="B7284"/>
      <c r="C7284"/>
      <c r="D7284"/>
      <c r="E7284"/>
      <c r="F7284" s="29"/>
      <c r="G7284" s="29"/>
      <c r="H7284" s="35"/>
    </row>
    <row r="7285" spans="1:8" x14ac:dyDescent="0.2">
      <c r="A7285"/>
      <c r="B7285"/>
      <c r="C7285"/>
      <c r="D7285"/>
      <c r="E7285"/>
      <c r="F7285" s="29"/>
      <c r="G7285" s="29"/>
      <c r="H7285" s="35"/>
    </row>
    <row r="7286" spans="1:8" x14ac:dyDescent="0.2">
      <c r="A7286"/>
      <c r="B7286"/>
      <c r="C7286"/>
      <c r="D7286"/>
      <c r="E7286"/>
      <c r="F7286" s="29"/>
      <c r="G7286" s="29"/>
      <c r="H7286" s="35"/>
    </row>
    <row r="7287" spans="1:8" x14ac:dyDescent="0.2">
      <c r="A7287"/>
      <c r="B7287"/>
      <c r="C7287"/>
      <c r="D7287"/>
      <c r="E7287"/>
      <c r="F7287" s="29"/>
      <c r="G7287" s="29"/>
      <c r="H7287" s="35"/>
    </row>
    <row r="7288" spans="1:8" x14ac:dyDescent="0.2">
      <c r="A7288"/>
      <c r="B7288"/>
      <c r="C7288"/>
      <c r="D7288"/>
      <c r="E7288"/>
      <c r="F7288" s="29"/>
      <c r="G7288" s="29"/>
      <c r="H7288" s="35"/>
    </row>
    <row r="7289" spans="1:8" x14ac:dyDescent="0.2">
      <c r="A7289"/>
      <c r="B7289"/>
      <c r="C7289"/>
      <c r="D7289"/>
      <c r="E7289"/>
      <c r="F7289" s="29"/>
      <c r="G7289" s="29"/>
      <c r="H7289" s="35"/>
    </row>
    <row r="7290" spans="1:8" x14ac:dyDescent="0.2">
      <c r="A7290"/>
      <c r="B7290"/>
      <c r="C7290"/>
      <c r="D7290"/>
      <c r="E7290"/>
      <c r="F7290" s="29"/>
      <c r="G7290" s="29"/>
      <c r="H7290" s="35"/>
    </row>
    <row r="7291" spans="1:8" x14ac:dyDescent="0.2">
      <c r="A7291"/>
      <c r="B7291"/>
      <c r="C7291"/>
      <c r="D7291"/>
      <c r="E7291"/>
      <c r="F7291" s="29"/>
      <c r="G7291" s="29"/>
      <c r="H7291" s="35"/>
    </row>
    <row r="7292" spans="1:8" x14ac:dyDescent="0.2">
      <c r="A7292"/>
      <c r="B7292"/>
      <c r="C7292"/>
      <c r="D7292"/>
      <c r="E7292"/>
      <c r="F7292" s="29"/>
      <c r="G7292" s="29"/>
      <c r="H7292" s="35"/>
    </row>
    <row r="7293" spans="1:8" x14ac:dyDescent="0.2">
      <c r="A7293"/>
      <c r="B7293"/>
      <c r="C7293"/>
      <c r="D7293"/>
      <c r="E7293"/>
      <c r="F7293" s="29"/>
      <c r="G7293" s="29"/>
      <c r="H7293" s="35"/>
    </row>
    <row r="7294" spans="1:8" x14ac:dyDescent="0.2">
      <c r="A7294"/>
      <c r="B7294"/>
      <c r="C7294"/>
      <c r="D7294"/>
      <c r="E7294"/>
      <c r="F7294" s="29"/>
      <c r="G7294" s="29"/>
      <c r="H7294" s="35"/>
    </row>
    <row r="7295" spans="1:8" x14ac:dyDescent="0.2">
      <c r="A7295"/>
      <c r="B7295"/>
      <c r="C7295"/>
      <c r="D7295"/>
      <c r="E7295"/>
      <c r="F7295" s="29"/>
      <c r="G7295" s="29"/>
      <c r="H7295" s="35"/>
    </row>
    <row r="7296" spans="1:8" x14ac:dyDescent="0.2">
      <c r="A7296"/>
      <c r="B7296"/>
      <c r="C7296"/>
      <c r="D7296"/>
      <c r="E7296"/>
      <c r="F7296" s="29"/>
      <c r="G7296" s="29"/>
      <c r="H7296" s="35"/>
    </row>
    <row r="7297" spans="1:8" x14ac:dyDescent="0.2">
      <c r="A7297"/>
      <c r="B7297"/>
      <c r="C7297"/>
      <c r="D7297"/>
      <c r="E7297"/>
      <c r="F7297" s="29"/>
      <c r="G7297" s="29"/>
      <c r="H7297" s="35"/>
    </row>
    <row r="7298" spans="1:8" x14ac:dyDescent="0.2">
      <c r="A7298"/>
      <c r="B7298"/>
      <c r="C7298"/>
      <c r="D7298"/>
      <c r="E7298"/>
      <c r="F7298" s="29"/>
      <c r="G7298" s="29"/>
      <c r="H7298" s="35"/>
    </row>
    <row r="7299" spans="1:8" x14ac:dyDescent="0.2">
      <c r="A7299"/>
      <c r="B7299"/>
      <c r="C7299"/>
      <c r="D7299"/>
      <c r="E7299"/>
      <c r="F7299" s="29"/>
      <c r="G7299" s="29"/>
      <c r="H7299" s="35"/>
    </row>
    <row r="7300" spans="1:8" x14ac:dyDescent="0.2">
      <c r="A7300"/>
      <c r="B7300"/>
      <c r="C7300"/>
      <c r="D7300"/>
      <c r="E7300"/>
      <c r="F7300" s="29"/>
      <c r="G7300" s="29"/>
      <c r="H7300" s="35"/>
    </row>
    <row r="7301" spans="1:8" x14ac:dyDescent="0.2">
      <c r="A7301"/>
      <c r="B7301"/>
      <c r="C7301"/>
      <c r="D7301"/>
      <c r="E7301"/>
      <c r="F7301" s="29"/>
      <c r="G7301" s="29"/>
      <c r="H7301" s="35"/>
    </row>
    <row r="7302" spans="1:8" x14ac:dyDescent="0.2">
      <c r="A7302"/>
      <c r="B7302"/>
      <c r="C7302"/>
      <c r="D7302"/>
      <c r="E7302"/>
      <c r="F7302" s="29"/>
      <c r="G7302" s="29"/>
      <c r="H7302" s="35"/>
    </row>
    <row r="7303" spans="1:8" x14ac:dyDescent="0.2">
      <c r="A7303"/>
      <c r="B7303"/>
      <c r="C7303"/>
      <c r="D7303"/>
      <c r="E7303"/>
      <c r="F7303" s="29"/>
      <c r="G7303" s="29"/>
      <c r="H7303" s="35"/>
    </row>
    <row r="7304" spans="1:8" x14ac:dyDescent="0.2">
      <c r="A7304"/>
      <c r="B7304"/>
      <c r="C7304"/>
      <c r="D7304"/>
      <c r="E7304"/>
      <c r="F7304" s="29"/>
      <c r="G7304" s="29"/>
      <c r="H7304" s="35"/>
    </row>
    <row r="7305" spans="1:8" x14ac:dyDescent="0.2">
      <c r="A7305"/>
      <c r="B7305"/>
      <c r="C7305"/>
      <c r="D7305"/>
      <c r="E7305"/>
      <c r="F7305" s="29"/>
      <c r="G7305" s="29"/>
      <c r="H7305" s="35"/>
    </row>
    <row r="7306" spans="1:8" x14ac:dyDescent="0.2">
      <c r="A7306"/>
      <c r="B7306"/>
      <c r="C7306"/>
      <c r="D7306"/>
      <c r="E7306"/>
      <c r="F7306" s="29"/>
      <c r="G7306" s="29"/>
      <c r="H7306" s="35"/>
    </row>
    <row r="7307" spans="1:8" x14ac:dyDescent="0.2">
      <c r="A7307"/>
      <c r="B7307"/>
      <c r="C7307"/>
      <c r="D7307"/>
      <c r="E7307"/>
      <c r="F7307" s="29"/>
      <c r="G7307" s="29"/>
      <c r="H7307" s="35"/>
    </row>
    <row r="7308" spans="1:8" x14ac:dyDescent="0.2">
      <c r="A7308"/>
      <c r="B7308"/>
      <c r="C7308"/>
      <c r="D7308"/>
      <c r="E7308"/>
      <c r="F7308" s="29"/>
      <c r="G7308" s="29"/>
      <c r="H7308" s="35"/>
    </row>
    <row r="7309" spans="1:8" x14ac:dyDescent="0.2">
      <c r="A7309"/>
      <c r="B7309"/>
      <c r="C7309"/>
      <c r="D7309"/>
      <c r="E7309"/>
      <c r="F7309" s="29"/>
      <c r="G7309" s="29"/>
      <c r="H7309" s="35"/>
    </row>
    <row r="7310" spans="1:8" x14ac:dyDescent="0.2">
      <c r="A7310"/>
      <c r="B7310"/>
      <c r="C7310"/>
      <c r="D7310"/>
      <c r="E7310"/>
      <c r="F7310" s="29"/>
      <c r="G7310" s="29"/>
      <c r="H7310" s="35"/>
    </row>
    <row r="7311" spans="1:8" x14ac:dyDescent="0.2">
      <c r="A7311"/>
      <c r="B7311"/>
      <c r="C7311"/>
      <c r="D7311"/>
      <c r="E7311"/>
      <c r="F7311" s="29"/>
      <c r="G7311" s="29"/>
      <c r="H7311" s="35"/>
    </row>
    <row r="7312" spans="1:8" x14ac:dyDescent="0.2">
      <c r="A7312"/>
      <c r="B7312"/>
      <c r="C7312"/>
      <c r="D7312"/>
      <c r="E7312"/>
      <c r="F7312" s="29"/>
      <c r="G7312" s="29"/>
      <c r="H7312" s="35"/>
    </row>
    <row r="7313" spans="1:8" x14ac:dyDescent="0.2">
      <c r="A7313"/>
      <c r="B7313"/>
      <c r="C7313"/>
      <c r="D7313"/>
      <c r="E7313"/>
      <c r="F7313" s="29"/>
      <c r="G7313" s="29"/>
      <c r="H7313" s="35"/>
    </row>
    <row r="7314" spans="1:8" x14ac:dyDescent="0.2">
      <c r="A7314"/>
      <c r="B7314"/>
      <c r="C7314"/>
      <c r="D7314"/>
      <c r="E7314"/>
      <c r="F7314" s="29"/>
      <c r="G7314" s="29"/>
      <c r="H7314" s="35"/>
    </row>
    <row r="7315" spans="1:8" x14ac:dyDescent="0.2">
      <c r="A7315"/>
      <c r="B7315"/>
      <c r="C7315"/>
      <c r="D7315"/>
      <c r="E7315"/>
      <c r="F7315" s="29"/>
      <c r="G7315" s="29"/>
      <c r="H7315" s="35"/>
    </row>
    <row r="7316" spans="1:8" x14ac:dyDescent="0.2">
      <c r="A7316"/>
      <c r="B7316"/>
      <c r="C7316"/>
      <c r="D7316"/>
      <c r="E7316"/>
      <c r="F7316" s="29"/>
      <c r="G7316" s="29"/>
      <c r="H7316" s="35"/>
    </row>
    <row r="7317" spans="1:8" x14ac:dyDescent="0.2">
      <c r="A7317"/>
      <c r="B7317"/>
      <c r="C7317"/>
      <c r="D7317"/>
      <c r="E7317"/>
      <c r="F7317" s="29"/>
      <c r="G7317" s="29"/>
      <c r="H7317" s="35"/>
    </row>
    <row r="7318" spans="1:8" x14ac:dyDescent="0.2">
      <c r="A7318"/>
      <c r="B7318"/>
      <c r="C7318"/>
      <c r="D7318"/>
      <c r="E7318"/>
      <c r="F7318" s="29"/>
      <c r="G7318" s="29"/>
      <c r="H7318" s="35"/>
    </row>
    <row r="7319" spans="1:8" x14ac:dyDescent="0.2">
      <c r="A7319"/>
      <c r="B7319"/>
      <c r="C7319"/>
      <c r="D7319"/>
      <c r="E7319"/>
      <c r="F7319" s="29"/>
      <c r="G7319" s="29"/>
      <c r="H7319" s="35"/>
    </row>
    <row r="7320" spans="1:8" x14ac:dyDescent="0.2">
      <c r="A7320"/>
      <c r="B7320"/>
      <c r="C7320"/>
      <c r="D7320"/>
      <c r="E7320"/>
      <c r="F7320" s="29"/>
      <c r="G7320" s="29"/>
      <c r="H7320" s="35"/>
    </row>
    <row r="7321" spans="1:8" x14ac:dyDescent="0.2">
      <c r="A7321"/>
      <c r="B7321"/>
      <c r="C7321"/>
      <c r="D7321"/>
      <c r="E7321"/>
      <c r="F7321" s="29"/>
      <c r="G7321" s="29"/>
      <c r="H7321" s="35"/>
    </row>
    <row r="7322" spans="1:8" x14ac:dyDescent="0.2">
      <c r="A7322"/>
      <c r="B7322"/>
      <c r="C7322"/>
      <c r="D7322"/>
      <c r="E7322"/>
      <c r="F7322" s="29"/>
      <c r="G7322" s="29"/>
      <c r="H7322" s="35"/>
    </row>
    <row r="7323" spans="1:8" x14ac:dyDescent="0.2">
      <c r="A7323"/>
      <c r="B7323"/>
      <c r="C7323"/>
      <c r="D7323"/>
      <c r="E7323"/>
      <c r="F7323" s="29"/>
      <c r="G7323" s="29"/>
      <c r="H7323" s="35"/>
    </row>
    <row r="7324" spans="1:8" x14ac:dyDescent="0.2">
      <c r="A7324"/>
      <c r="B7324"/>
      <c r="C7324"/>
      <c r="D7324"/>
      <c r="E7324"/>
      <c r="F7324" s="29"/>
      <c r="G7324" s="29"/>
      <c r="H7324" s="35"/>
    </row>
    <row r="7325" spans="1:8" x14ac:dyDescent="0.2">
      <c r="A7325"/>
      <c r="B7325"/>
      <c r="C7325"/>
      <c r="D7325"/>
      <c r="E7325"/>
      <c r="F7325" s="29"/>
      <c r="G7325" s="29"/>
      <c r="H7325" s="35"/>
    </row>
    <row r="7326" spans="1:8" x14ac:dyDescent="0.2">
      <c r="A7326"/>
      <c r="B7326"/>
      <c r="C7326"/>
      <c r="D7326"/>
      <c r="E7326"/>
      <c r="F7326" s="29"/>
      <c r="G7326" s="29"/>
      <c r="H7326" s="35"/>
    </row>
    <row r="7327" spans="1:8" x14ac:dyDescent="0.2">
      <c r="A7327"/>
      <c r="B7327"/>
      <c r="C7327"/>
      <c r="D7327"/>
      <c r="E7327"/>
      <c r="F7327" s="29"/>
      <c r="G7327" s="29"/>
      <c r="H7327" s="35"/>
    </row>
    <row r="7328" spans="1:8" x14ac:dyDescent="0.2">
      <c r="A7328"/>
      <c r="B7328"/>
      <c r="C7328"/>
      <c r="D7328"/>
      <c r="E7328"/>
      <c r="F7328" s="29"/>
      <c r="G7328" s="29"/>
      <c r="H7328" s="35"/>
    </row>
    <row r="7329" spans="1:8" x14ac:dyDescent="0.2">
      <c r="A7329"/>
      <c r="B7329"/>
      <c r="C7329"/>
      <c r="D7329"/>
      <c r="E7329"/>
      <c r="F7329" s="29"/>
      <c r="G7329" s="29"/>
      <c r="H7329" s="35"/>
    </row>
    <row r="7330" spans="1:8" x14ac:dyDescent="0.2">
      <c r="A7330"/>
      <c r="B7330"/>
      <c r="C7330"/>
      <c r="D7330"/>
      <c r="E7330"/>
      <c r="F7330" s="29"/>
      <c r="G7330" s="29"/>
      <c r="H7330" s="35"/>
    </row>
    <row r="7331" spans="1:8" x14ac:dyDescent="0.2">
      <c r="A7331"/>
      <c r="B7331"/>
      <c r="C7331"/>
      <c r="D7331"/>
      <c r="E7331"/>
      <c r="F7331" s="29"/>
      <c r="G7331" s="29"/>
      <c r="H7331" s="35"/>
    </row>
    <row r="7332" spans="1:8" x14ac:dyDescent="0.2">
      <c r="A7332"/>
      <c r="B7332"/>
      <c r="C7332"/>
      <c r="D7332"/>
      <c r="E7332"/>
      <c r="F7332" s="29"/>
      <c r="G7332" s="29"/>
      <c r="H7332" s="35"/>
    </row>
    <row r="7333" spans="1:8" x14ac:dyDescent="0.2">
      <c r="A7333"/>
      <c r="B7333"/>
      <c r="C7333"/>
      <c r="D7333"/>
      <c r="E7333"/>
      <c r="F7333" s="29"/>
      <c r="G7333" s="29"/>
      <c r="H7333" s="35"/>
    </row>
    <row r="7334" spans="1:8" x14ac:dyDescent="0.2">
      <c r="A7334"/>
      <c r="B7334"/>
      <c r="C7334"/>
      <c r="D7334"/>
      <c r="E7334"/>
      <c r="F7334" s="29"/>
      <c r="G7334" s="29"/>
      <c r="H7334" s="35"/>
    </row>
    <row r="7335" spans="1:8" x14ac:dyDescent="0.2">
      <c r="A7335"/>
      <c r="B7335"/>
      <c r="C7335"/>
      <c r="D7335"/>
      <c r="E7335"/>
      <c r="F7335" s="29"/>
      <c r="G7335" s="29"/>
      <c r="H7335" s="35"/>
    </row>
    <row r="7336" spans="1:8" x14ac:dyDescent="0.2">
      <c r="A7336"/>
      <c r="B7336"/>
      <c r="C7336"/>
      <c r="D7336"/>
      <c r="E7336"/>
      <c r="F7336" s="29"/>
      <c r="G7336" s="29"/>
      <c r="H7336" s="35"/>
    </row>
    <row r="7337" spans="1:8" x14ac:dyDescent="0.2">
      <c r="A7337"/>
      <c r="B7337"/>
      <c r="C7337"/>
      <c r="D7337"/>
      <c r="E7337"/>
      <c r="F7337" s="29"/>
      <c r="G7337" s="29"/>
      <c r="H7337" s="35"/>
    </row>
    <row r="7338" spans="1:8" x14ac:dyDescent="0.2">
      <c r="A7338"/>
      <c r="B7338"/>
      <c r="C7338"/>
      <c r="D7338"/>
      <c r="E7338"/>
      <c r="F7338" s="29"/>
      <c r="G7338" s="29"/>
      <c r="H7338" s="35"/>
    </row>
    <row r="7339" spans="1:8" x14ac:dyDescent="0.2">
      <c r="A7339"/>
      <c r="B7339"/>
      <c r="C7339"/>
      <c r="D7339"/>
      <c r="E7339"/>
      <c r="F7339" s="29"/>
      <c r="G7339" s="29"/>
      <c r="H7339" s="35"/>
    </row>
    <row r="7340" spans="1:8" x14ac:dyDescent="0.2">
      <c r="A7340"/>
      <c r="B7340"/>
      <c r="C7340"/>
      <c r="D7340"/>
      <c r="E7340"/>
      <c r="F7340" s="29"/>
      <c r="G7340" s="29"/>
      <c r="H7340" s="35"/>
    </row>
    <row r="7341" spans="1:8" x14ac:dyDescent="0.2">
      <c r="A7341"/>
      <c r="B7341"/>
      <c r="C7341"/>
      <c r="D7341"/>
      <c r="E7341"/>
      <c r="F7341" s="29"/>
      <c r="G7341" s="29"/>
      <c r="H7341" s="35"/>
    </row>
    <row r="7342" spans="1:8" x14ac:dyDescent="0.2">
      <c r="A7342"/>
      <c r="B7342"/>
      <c r="C7342"/>
      <c r="D7342"/>
      <c r="E7342"/>
      <c r="F7342" s="29"/>
      <c r="G7342" s="29"/>
      <c r="H7342" s="35"/>
    </row>
    <row r="7343" spans="1:8" x14ac:dyDescent="0.2">
      <c r="A7343"/>
      <c r="B7343"/>
      <c r="C7343"/>
      <c r="D7343"/>
      <c r="E7343"/>
      <c r="F7343" s="29"/>
      <c r="G7343" s="29"/>
      <c r="H7343" s="35"/>
    </row>
    <row r="7344" spans="1:8" x14ac:dyDescent="0.2">
      <c r="A7344"/>
      <c r="B7344"/>
      <c r="C7344"/>
      <c r="D7344"/>
      <c r="E7344"/>
      <c r="F7344" s="29"/>
      <c r="G7344" s="29"/>
      <c r="H7344" s="35"/>
    </row>
    <row r="7345" spans="1:8" x14ac:dyDescent="0.2">
      <c r="A7345"/>
      <c r="B7345"/>
      <c r="C7345"/>
      <c r="D7345"/>
      <c r="E7345"/>
      <c r="F7345" s="29"/>
      <c r="G7345" s="29"/>
      <c r="H7345" s="35"/>
    </row>
    <row r="7346" spans="1:8" x14ac:dyDescent="0.2">
      <c r="A7346"/>
      <c r="B7346"/>
      <c r="C7346"/>
      <c r="D7346"/>
      <c r="E7346"/>
      <c r="F7346" s="29"/>
      <c r="G7346" s="29"/>
      <c r="H7346" s="35"/>
    </row>
    <row r="7347" spans="1:8" x14ac:dyDescent="0.2">
      <c r="A7347"/>
      <c r="B7347"/>
      <c r="C7347"/>
      <c r="D7347"/>
      <c r="E7347"/>
      <c r="F7347" s="29"/>
      <c r="G7347" s="29"/>
      <c r="H7347" s="35"/>
    </row>
    <row r="7348" spans="1:8" x14ac:dyDescent="0.2">
      <c r="A7348"/>
      <c r="B7348"/>
      <c r="C7348"/>
      <c r="D7348"/>
      <c r="E7348"/>
      <c r="F7348" s="29"/>
      <c r="G7348" s="29"/>
      <c r="H7348" s="35"/>
    </row>
    <row r="7349" spans="1:8" x14ac:dyDescent="0.2">
      <c r="A7349"/>
      <c r="B7349"/>
      <c r="C7349"/>
      <c r="D7349"/>
      <c r="E7349"/>
      <c r="F7349" s="29"/>
      <c r="G7349" s="29"/>
      <c r="H7349" s="35"/>
    </row>
    <row r="7350" spans="1:8" x14ac:dyDescent="0.2">
      <c r="A7350"/>
      <c r="B7350"/>
      <c r="C7350"/>
      <c r="D7350"/>
      <c r="E7350"/>
      <c r="F7350" s="29"/>
      <c r="G7350" s="29"/>
      <c r="H7350" s="35"/>
    </row>
    <row r="7351" spans="1:8" x14ac:dyDescent="0.2">
      <c r="A7351"/>
      <c r="B7351"/>
      <c r="C7351"/>
      <c r="D7351"/>
      <c r="E7351"/>
      <c r="F7351" s="29"/>
      <c r="G7351" s="29"/>
      <c r="H7351" s="35"/>
    </row>
    <row r="7352" spans="1:8" x14ac:dyDescent="0.2">
      <c r="A7352"/>
      <c r="B7352"/>
      <c r="C7352"/>
      <c r="D7352"/>
      <c r="E7352"/>
      <c r="F7352" s="29"/>
      <c r="G7352" s="29"/>
      <c r="H7352" s="35"/>
    </row>
    <row r="7353" spans="1:8" x14ac:dyDescent="0.2">
      <c r="A7353"/>
      <c r="B7353"/>
      <c r="C7353"/>
      <c r="D7353"/>
      <c r="E7353"/>
      <c r="F7353" s="29"/>
      <c r="G7353" s="29"/>
      <c r="H7353" s="35"/>
    </row>
    <row r="7354" spans="1:8" x14ac:dyDescent="0.2">
      <c r="A7354"/>
      <c r="B7354"/>
      <c r="C7354"/>
      <c r="D7354"/>
      <c r="E7354"/>
      <c r="F7354" s="29"/>
      <c r="G7354" s="29"/>
      <c r="H7354" s="35"/>
    </row>
    <row r="7355" spans="1:8" x14ac:dyDescent="0.2">
      <c r="A7355"/>
      <c r="B7355"/>
      <c r="C7355"/>
      <c r="D7355"/>
      <c r="E7355"/>
      <c r="F7355" s="29"/>
      <c r="G7355" s="29"/>
      <c r="H7355" s="35"/>
    </row>
    <row r="7356" spans="1:8" x14ac:dyDescent="0.2">
      <c r="A7356"/>
      <c r="B7356"/>
      <c r="C7356"/>
      <c r="D7356"/>
      <c r="E7356"/>
      <c r="F7356" s="29"/>
      <c r="G7356" s="29"/>
      <c r="H7356" s="35"/>
    </row>
    <row r="7357" spans="1:8" x14ac:dyDescent="0.2">
      <c r="A7357"/>
      <c r="B7357"/>
      <c r="C7357"/>
      <c r="D7357"/>
      <c r="E7357"/>
      <c r="F7357" s="29"/>
      <c r="G7357" s="29"/>
      <c r="H7357" s="35"/>
    </row>
    <row r="7358" spans="1:8" x14ac:dyDescent="0.2">
      <c r="A7358"/>
      <c r="B7358"/>
      <c r="C7358"/>
      <c r="D7358"/>
      <c r="E7358"/>
      <c r="F7358" s="29"/>
      <c r="G7358" s="29"/>
      <c r="H7358" s="35"/>
    </row>
    <row r="7359" spans="1:8" x14ac:dyDescent="0.2">
      <c r="A7359"/>
      <c r="B7359"/>
      <c r="C7359"/>
      <c r="D7359"/>
      <c r="E7359"/>
      <c r="F7359" s="29"/>
      <c r="G7359" s="29"/>
      <c r="H7359" s="35"/>
    </row>
    <row r="7360" spans="1:8" x14ac:dyDescent="0.2">
      <c r="A7360"/>
      <c r="B7360"/>
      <c r="C7360"/>
      <c r="D7360"/>
      <c r="E7360"/>
      <c r="F7360" s="29"/>
      <c r="G7360" s="29"/>
      <c r="H7360" s="35"/>
    </row>
    <row r="7361" spans="1:8" x14ac:dyDescent="0.2">
      <c r="A7361"/>
      <c r="B7361"/>
      <c r="C7361"/>
      <c r="D7361"/>
      <c r="E7361"/>
      <c r="F7361" s="29"/>
      <c r="G7361" s="29"/>
      <c r="H7361" s="35"/>
    </row>
    <row r="7362" spans="1:8" x14ac:dyDescent="0.2">
      <c r="A7362"/>
      <c r="B7362"/>
      <c r="C7362"/>
      <c r="D7362"/>
      <c r="E7362"/>
      <c r="F7362" s="29"/>
      <c r="G7362" s="29"/>
      <c r="H7362" s="35"/>
    </row>
    <row r="7363" spans="1:8" x14ac:dyDescent="0.2">
      <c r="A7363"/>
      <c r="B7363"/>
      <c r="C7363"/>
      <c r="D7363"/>
      <c r="E7363"/>
      <c r="F7363" s="29"/>
      <c r="G7363" s="29"/>
      <c r="H7363" s="35"/>
    </row>
    <row r="7364" spans="1:8" x14ac:dyDescent="0.2">
      <c r="A7364"/>
      <c r="B7364"/>
      <c r="C7364"/>
      <c r="D7364"/>
      <c r="E7364"/>
      <c r="F7364" s="29"/>
      <c r="G7364" s="29"/>
      <c r="H7364" s="35"/>
    </row>
    <row r="7365" spans="1:8" x14ac:dyDescent="0.2">
      <c r="A7365"/>
      <c r="B7365"/>
      <c r="C7365"/>
      <c r="D7365"/>
      <c r="E7365"/>
      <c r="F7365" s="29"/>
      <c r="G7365" s="29"/>
      <c r="H7365" s="35"/>
    </row>
    <row r="7366" spans="1:8" x14ac:dyDescent="0.2">
      <c r="A7366"/>
      <c r="B7366"/>
      <c r="C7366"/>
      <c r="D7366"/>
      <c r="E7366"/>
      <c r="F7366" s="29"/>
      <c r="G7366" s="29"/>
      <c r="H7366" s="35"/>
    </row>
    <row r="7367" spans="1:8" x14ac:dyDescent="0.2">
      <c r="A7367"/>
      <c r="B7367"/>
      <c r="C7367"/>
      <c r="D7367"/>
      <c r="E7367"/>
      <c r="F7367" s="29"/>
      <c r="G7367" s="29"/>
      <c r="H7367" s="35"/>
    </row>
    <row r="7368" spans="1:8" x14ac:dyDescent="0.2">
      <c r="A7368"/>
      <c r="B7368"/>
      <c r="C7368"/>
      <c r="D7368"/>
      <c r="E7368"/>
      <c r="F7368" s="29"/>
      <c r="G7368" s="29"/>
      <c r="H7368" s="35"/>
    </row>
    <row r="7369" spans="1:8" x14ac:dyDescent="0.2">
      <c r="A7369"/>
      <c r="B7369"/>
      <c r="C7369"/>
      <c r="D7369"/>
      <c r="E7369"/>
      <c r="F7369" s="29"/>
      <c r="G7369" s="29"/>
      <c r="H7369" s="35"/>
    </row>
    <row r="7370" spans="1:8" x14ac:dyDescent="0.2">
      <c r="A7370"/>
      <c r="B7370"/>
      <c r="C7370"/>
      <c r="D7370"/>
      <c r="E7370"/>
      <c r="F7370" s="29"/>
      <c r="G7370" s="29"/>
      <c r="H7370" s="35"/>
    </row>
    <row r="7371" spans="1:8" x14ac:dyDescent="0.2">
      <c r="A7371"/>
      <c r="B7371"/>
      <c r="C7371"/>
      <c r="D7371"/>
      <c r="E7371"/>
      <c r="F7371" s="29"/>
      <c r="G7371" s="29"/>
      <c r="H7371" s="35"/>
    </row>
    <row r="7372" spans="1:8" x14ac:dyDescent="0.2">
      <c r="A7372"/>
      <c r="B7372"/>
      <c r="C7372"/>
      <c r="D7372"/>
      <c r="E7372"/>
      <c r="F7372" s="29"/>
      <c r="G7372" s="29"/>
      <c r="H7372" s="35"/>
    </row>
    <row r="7373" spans="1:8" x14ac:dyDescent="0.2">
      <c r="A7373"/>
      <c r="B7373"/>
      <c r="C7373"/>
      <c r="D7373"/>
      <c r="E7373"/>
      <c r="F7373" s="29"/>
      <c r="G7373" s="29"/>
      <c r="H7373" s="35"/>
    </row>
    <row r="7374" spans="1:8" x14ac:dyDescent="0.2">
      <c r="A7374"/>
      <c r="B7374"/>
      <c r="C7374"/>
      <c r="D7374"/>
      <c r="E7374"/>
      <c r="F7374" s="29"/>
      <c r="G7374" s="29"/>
      <c r="H7374" s="35"/>
    </row>
    <row r="7375" spans="1:8" x14ac:dyDescent="0.2">
      <c r="A7375"/>
      <c r="B7375"/>
      <c r="C7375"/>
      <c r="D7375"/>
      <c r="E7375"/>
      <c r="F7375" s="29"/>
      <c r="G7375" s="29"/>
      <c r="H7375" s="35"/>
    </row>
    <row r="7376" spans="1:8" x14ac:dyDescent="0.2">
      <c r="A7376"/>
      <c r="B7376"/>
      <c r="C7376"/>
      <c r="D7376"/>
      <c r="E7376"/>
      <c r="F7376" s="29"/>
      <c r="G7376" s="29"/>
      <c r="H7376" s="35"/>
    </row>
    <row r="7377" spans="1:8" x14ac:dyDescent="0.2">
      <c r="A7377"/>
      <c r="B7377"/>
      <c r="C7377"/>
      <c r="D7377"/>
      <c r="E7377"/>
      <c r="F7377" s="29"/>
      <c r="G7377" s="29"/>
      <c r="H7377" s="35"/>
    </row>
    <row r="7378" spans="1:8" x14ac:dyDescent="0.2">
      <c r="A7378"/>
      <c r="B7378"/>
      <c r="C7378"/>
      <c r="D7378"/>
      <c r="E7378"/>
      <c r="F7378" s="29"/>
      <c r="G7378" s="29"/>
      <c r="H7378" s="35"/>
    </row>
    <row r="7379" spans="1:8" x14ac:dyDescent="0.2">
      <c r="A7379"/>
      <c r="B7379"/>
      <c r="C7379"/>
      <c r="D7379"/>
      <c r="E7379"/>
      <c r="F7379" s="29"/>
      <c r="G7379" s="29"/>
      <c r="H7379" s="35"/>
    </row>
    <row r="7380" spans="1:8" x14ac:dyDescent="0.2">
      <c r="A7380"/>
      <c r="B7380"/>
      <c r="C7380"/>
      <c r="D7380"/>
      <c r="E7380"/>
      <c r="F7380" s="29"/>
      <c r="G7380" s="29"/>
      <c r="H7380" s="35"/>
    </row>
    <row r="7381" spans="1:8" x14ac:dyDescent="0.2">
      <c r="A7381"/>
      <c r="B7381"/>
      <c r="C7381"/>
      <c r="D7381"/>
      <c r="E7381"/>
      <c r="F7381" s="29"/>
      <c r="G7381" s="29"/>
      <c r="H7381" s="35"/>
    </row>
    <row r="7382" spans="1:8" x14ac:dyDescent="0.2">
      <c r="A7382"/>
      <c r="B7382"/>
      <c r="C7382"/>
      <c r="D7382"/>
      <c r="E7382"/>
      <c r="F7382" s="29"/>
      <c r="G7382" s="29"/>
      <c r="H7382" s="35"/>
    </row>
    <row r="7383" spans="1:8" x14ac:dyDescent="0.2">
      <c r="A7383"/>
      <c r="B7383"/>
      <c r="C7383"/>
      <c r="D7383"/>
      <c r="E7383"/>
      <c r="F7383" s="29"/>
      <c r="G7383" s="29"/>
      <c r="H7383" s="35"/>
    </row>
    <row r="7384" spans="1:8" x14ac:dyDescent="0.2">
      <c r="A7384"/>
      <c r="B7384"/>
      <c r="C7384"/>
      <c r="D7384"/>
      <c r="E7384"/>
      <c r="F7384" s="29"/>
      <c r="G7384" s="29"/>
      <c r="H7384" s="35"/>
    </row>
    <row r="7385" spans="1:8" x14ac:dyDescent="0.2">
      <c r="A7385"/>
      <c r="B7385"/>
      <c r="C7385"/>
      <c r="D7385"/>
      <c r="E7385"/>
      <c r="F7385" s="29"/>
      <c r="G7385" s="29"/>
      <c r="H7385" s="35"/>
    </row>
    <row r="7386" spans="1:8" x14ac:dyDescent="0.2">
      <c r="A7386"/>
      <c r="B7386"/>
      <c r="C7386"/>
      <c r="D7386"/>
      <c r="E7386"/>
      <c r="F7386" s="29"/>
      <c r="G7386" s="29"/>
      <c r="H7386" s="35"/>
    </row>
    <row r="7387" spans="1:8" x14ac:dyDescent="0.2">
      <c r="A7387"/>
      <c r="B7387"/>
      <c r="C7387"/>
      <c r="D7387"/>
      <c r="E7387"/>
      <c r="F7387" s="29"/>
      <c r="G7387" s="29"/>
      <c r="H7387" s="35"/>
    </row>
    <row r="7388" spans="1:8" x14ac:dyDescent="0.2">
      <c r="A7388"/>
      <c r="B7388"/>
      <c r="C7388"/>
      <c r="D7388"/>
      <c r="E7388"/>
      <c r="F7388" s="29"/>
      <c r="G7388" s="29"/>
      <c r="H7388" s="35"/>
    </row>
    <row r="7389" spans="1:8" x14ac:dyDescent="0.2">
      <c r="A7389"/>
      <c r="B7389"/>
      <c r="C7389"/>
      <c r="D7389"/>
      <c r="E7389"/>
      <c r="F7389" s="29"/>
      <c r="G7389" s="29"/>
      <c r="H7389" s="35"/>
    </row>
    <row r="7390" spans="1:8" x14ac:dyDescent="0.2">
      <c r="A7390"/>
      <c r="B7390"/>
      <c r="C7390"/>
      <c r="D7390"/>
      <c r="E7390"/>
      <c r="F7390" s="29"/>
      <c r="G7390" s="29"/>
      <c r="H7390" s="35"/>
    </row>
    <row r="7391" spans="1:8" x14ac:dyDescent="0.2">
      <c r="A7391"/>
      <c r="B7391"/>
      <c r="C7391"/>
      <c r="D7391"/>
      <c r="E7391"/>
      <c r="F7391" s="29"/>
      <c r="G7391" s="29"/>
      <c r="H7391" s="35"/>
    </row>
    <row r="7392" spans="1:8" x14ac:dyDescent="0.2">
      <c r="A7392"/>
      <c r="B7392"/>
      <c r="C7392"/>
      <c r="D7392"/>
      <c r="E7392"/>
      <c r="F7392" s="29"/>
      <c r="G7392" s="29"/>
      <c r="H7392" s="35"/>
    </row>
    <row r="7393" spans="1:8" x14ac:dyDescent="0.2">
      <c r="A7393"/>
      <c r="B7393"/>
      <c r="C7393"/>
      <c r="D7393"/>
      <c r="E7393"/>
      <c r="F7393" s="29"/>
      <c r="G7393" s="29"/>
      <c r="H7393" s="35"/>
    </row>
    <row r="7394" spans="1:8" x14ac:dyDescent="0.2">
      <c r="A7394"/>
      <c r="B7394"/>
      <c r="C7394"/>
      <c r="D7394"/>
      <c r="E7394"/>
      <c r="F7394" s="29"/>
      <c r="G7394" s="29"/>
      <c r="H7394" s="35"/>
    </row>
    <row r="7395" spans="1:8" x14ac:dyDescent="0.2">
      <c r="A7395"/>
      <c r="B7395"/>
      <c r="C7395"/>
      <c r="D7395"/>
      <c r="E7395"/>
      <c r="F7395" s="29"/>
      <c r="G7395" s="29"/>
      <c r="H7395" s="35"/>
    </row>
    <row r="7396" spans="1:8" x14ac:dyDescent="0.2">
      <c r="A7396"/>
      <c r="B7396"/>
      <c r="C7396"/>
      <c r="D7396"/>
      <c r="E7396"/>
      <c r="F7396" s="29"/>
      <c r="G7396" s="29"/>
      <c r="H7396" s="35"/>
    </row>
    <row r="7397" spans="1:8" x14ac:dyDescent="0.2">
      <c r="A7397"/>
      <c r="B7397"/>
      <c r="C7397"/>
      <c r="D7397"/>
      <c r="E7397"/>
      <c r="F7397" s="29"/>
      <c r="G7397" s="29"/>
      <c r="H7397" s="35"/>
    </row>
    <row r="7398" spans="1:8" x14ac:dyDescent="0.2">
      <c r="A7398"/>
      <c r="B7398"/>
      <c r="C7398"/>
      <c r="D7398"/>
      <c r="E7398"/>
      <c r="F7398" s="29"/>
      <c r="G7398" s="29"/>
      <c r="H7398" s="35"/>
    </row>
    <row r="7399" spans="1:8" x14ac:dyDescent="0.2">
      <c r="A7399"/>
      <c r="B7399"/>
      <c r="C7399"/>
      <c r="D7399"/>
      <c r="E7399"/>
      <c r="F7399" s="29"/>
      <c r="G7399" s="29"/>
      <c r="H7399" s="35"/>
    </row>
    <row r="7400" spans="1:8" x14ac:dyDescent="0.2">
      <c r="A7400"/>
      <c r="B7400"/>
      <c r="C7400"/>
      <c r="D7400"/>
      <c r="E7400"/>
      <c r="F7400" s="29"/>
      <c r="G7400" s="29"/>
      <c r="H7400" s="35"/>
    </row>
    <row r="7401" spans="1:8" x14ac:dyDescent="0.2">
      <c r="A7401"/>
      <c r="B7401"/>
      <c r="C7401"/>
      <c r="D7401"/>
      <c r="E7401"/>
      <c r="F7401" s="29"/>
      <c r="G7401" s="29"/>
      <c r="H7401" s="35"/>
    </row>
    <row r="7402" spans="1:8" x14ac:dyDescent="0.2">
      <c r="A7402"/>
      <c r="B7402"/>
      <c r="C7402"/>
      <c r="D7402"/>
      <c r="E7402"/>
      <c r="F7402" s="29"/>
      <c r="G7402" s="29"/>
      <c r="H7402" s="35"/>
    </row>
    <row r="7403" spans="1:8" x14ac:dyDescent="0.2">
      <c r="A7403"/>
      <c r="B7403"/>
      <c r="C7403"/>
      <c r="D7403"/>
      <c r="E7403"/>
      <c r="F7403" s="29"/>
      <c r="G7403" s="29"/>
      <c r="H7403" s="35"/>
    </row>
    <row r="7404" spans="1:8" x14ac:dyDescent="0.2">
      <c r="A7404"/>
      <c r="B7404"/>
      <c r="C7404"/>
      <c r="D7404"/>
      <c r="E7404"/>
      <c r="F7404" s="29"/>
      <c r="G7404" s="29"/>
      <c r="H7404" s="35"/>
    </row>
    <row r="7405" spans="1:8" x14ac:dyDescent="0.2">
      <c r="A7405"/>
      <c r="B7405"/>
      <c r="C7405"/>
      <c r="D7405"/>
      <c r="E7405"/>
      <c r="F7405" s="29"/>
      <c r="G7405" s="29"/>
      <c r="H7405" s="35"/>
    </row>
    <row r="7406" spans="1:8" x14ac:dyDescent="0.2">
      <c r="A7406"/>
      <c r="B7406"/>
      <c r="C7406"/>
      <c r="D7406"/>
      <c r="E7406"/>
      <c r="F7406" s="29"/>
      <c r="G7406" s="29"/>
      <c r="H7406" s="35"/>
    </row>
    <row r="7407" spans="1:8" x14ac:dyDescent="0.2">
      <c r="A7407"/>
      <c r="B7407"/>
      <c r="C7407"/>
      <c r="D7407"/>
      <c r="E7407"/>
      <c r="F7407" s="29"/>
      <c r="G7407" s="29"/>
      <c r="H7407" s="35"/>
    </row>
    <row r="7408" spans="1:8" x14ac:dyDescent="0.2">
      <c r="A7408"/>
      <c r="B7408"/>
      <c r="C7408"/>
      <c r="D7408"/>
      <c r="E7408"/>
      <c r="F7408" s="29"/>
      <c r="G7408" s="29"/>
      <c r="H7408" s="35"/>
    </row>
    <row r="7409" spans="1:8" x14ac:dyDescent="0.2">
      <c r="A7409"/>
      <c r="B7409"/>
      <c r="C7409"/>
      <c r="D7409"/>
      <c r="E7409"/>
      <c r="F7409" s="29"/>
      <c r="G7409" s="29"/>
      <c r="H7409" s="35"/>
    </row>
    <row r="7410" spans="1:8" x14ac:dyDescent="0.2">
      <c r="A7410"/>
      <c r="B7410"/>
      <c r="C7410"/>
      <c r="D7410"/>
      <c r="E7410"/>
      <c r="F7410" s="29"/>
      <c r="G7410" s="29"/>
      <c r="H7410" s="35"/>
    </row>
    <row r="7411" spans="1:8" x14ac:dyDescent="0.2">
      <c r="A7411"/>
      <c r="B7411"/>
      <c r="C7411"/>
      <c r="D7411"/>
      <c r="E7411"/>
      <c r="F7411" s="29"/>
      <c r="G7411" s="29"/>
      <c r="H7411" s="35"/>
    </row>
    <row r="7412" spans="1:8" x14ac:dyDescent="0.2">
      <c r="A7412"/>
      <c r="B7412"/>
      <c r="C7412"/>
      <c r="D7412"/>
      <c r="E7412"/>
      <c r="F7412" s="29"/>
      <c r="G7412" s="29"/>
      <c r="H7412" s="35"/>
    </row>
    <row r="7413" spans="1:8" x14ac:dyDescent="0.2">
      <c r="A7413"/>
      <c r="B7413"/>
      <c r="C7413"/>
      <c r="D7413"/>
      <c r="E7413"/>
      <c r="F7413" s="29"/>
      <c r="G7413" s="29"/>
      <c r="H7413" s="35"/>
    </row>
    <row r="7414" spans="1:8" x14ac:dyDescent="0.2">
      <c r="A7414"/>
      <c r="B7414"/>
      <c r="C7414"/>
      <c r="D7414"/>
      <c r="E7414"/>
      <c r="F7414" s="29"/>
      <c r="G7414" s="29"/>
      <c r="H7414" s="35"/>
    </row>
    <row r="7415" spans="1:8" x14ac:dyDescent="0.2">
      <c r="A7415"/>
      <c r="B7415"/>
      <c r="C7415"/>
      <c r="D7415"/>
      <c r="E7415"/>
      <c r="F7415" s="29"/>
      <c r="G7415" s="29"/>
      <c r="H7415" s="35"/>
    </row>
    <row r="7416" spans="1:8" x14ac:dyDescent="0.2">
      <c r="A7416"/>
      <c r="B7416"/>
      <c r="C7416"/>
      <c r="D7416"/>
      <c r="E7416"/>
      <c r="F7416" s="29"/>
      <c r="G7416" s="29"/>
      <c r="H7416" s="35"/>
    </row>
    <row r="7417" spans="1:8" x14ac:dyDescent="0.2">
      <c r="A7417"/>
      <c r="B7417"/>
      <c r="C7417"/>
      <c r="D7417"/>
      <c r="E7417"/>
      <c r="F7417" s="29"/>
      <c r="G7417" s="29"/>
      <c r="H7417" s="35"/>
    </row>
    <row r="7418" spans="1:8" x14ac:dyDescent="0.2">
      <c r="A7418"/>
      <c r="B7418"/>
      <c r="C7418"/>
      <c r="D7418"/>
      <c r="E7418"/>
      <c r="F7418" s="29"/>
      <c r="G7418" s="29"/>
      <c r="H7418" s="35"/>
    </row>
    <row r="7419" spans="1:8" x14ac:dyDescent="0.2">
      <c r="A7419"/>
      <c r="B7419"/>
      <c r="C7419"/>
      <c r="D7419"/>
      <c r="E7419"/>
      <c r="F7419" s="29"/>
      <c r="G7419" s="29"/>
      <c r="H7419" s="35"/>
    </row>
    <row r="7420" spans="1:8" x14ac:dyDescent="0.2">
      <c r="A7420"/>
      <c r="B7420"/>
      <c r="C7420"/>
      <c r="D7420"/>
      <c r="E7420"/>
      <c r="F7420" s="29"/>
      <c r="G7420" s="29"/>
      <c r="H7420" s="35"/>
    </row>
    <row r="7421" spans="1:8" x14ac:dyDescent="0.2">
      <c r="A7421"/>
      <c r="B7421"/>
      <c r="C7421"/>
      <c r="D7421"/>
      <c r="E7421"/>
      <c r="F7421" s="29"/>
      <c r="G7421" s="29"/>
      <c r="H7421" s="35"/>
    </row>
    <row r="7422" spans="1:8" x14ac:dyDescent="0.2">
      <c r="A7422"/>
      <c r="B7422"/>
      <c r="C7422"/>
      <c r="D7422"/>
      <c r="E7422"/>
      <c r="F7422" s="29"/>
      <c r="G7422" s="29"/>
      <c r="H7422" s="35"/>
    </row>
    <row r="7423" spans="1:8" x14ac:dyDescent="0.2">
      <c r="A7423"/>
      <c r="B7423"/>
      <c r="C7423"/>
      <c r="D7423"/>
      <c r="E7423"/>
      <c r="F7423" s="29"/>
      <c r="G7423" s="29"/>
      <c r="H7423" s="35"/>
    </row>
    <row r="7424" spans="1:8" x14ac:dyDescent="0.2">
      <c r="A7424"/>
      <c r="B7424"/>
      <c r="C7424"/>
      <c r="D7424"/>
      <c r="E7424"/>
      <c r="F7424" s="29"/>
      <c r="G7424" s="29"/>
      <c r="H7424" s="35"/>
    </row>
    <row r="7425" spans="1:8" x14ac:dyDescent="0.2">
      <c r="A7425"/>
      <c r="B7425"/>
      <c r="C7425"/>
      <c r="D7425"/>
      <c r="E7425"/>
      <c r="F7425" s="29"/>
      <c r="G7425" s="29"/>
      <c r="H7425" s="35"/>
    </row>
    <row r="7426" spans="1:8" x14ac:dyDescent="0.2">
      <c r="A7426"/>
      <c r="B7426"/>
      <c r="C7426"/>
      <c r="D7426"/>
      <c r="E7426"/>
      <c r="F7426" s="29"/>
      <c r="G7426" s="29"/>
      <c r="H7426" s="35"/>
    </row>
    <row r="7427" spans="1:8" x14ac:dyDescent="0.2">
      <c r="A7427"/>
      <c r="B7427"/>
      <c r="C7427"/>
      <c r="D7427"/>
      <c r="E7427"/>
      <c r="F7427" s="29"/>
      <c r="G7427" s="29"/>
      <c r="H7427" s="35"/>
    </row>
    <row r="7428" spans="1:8" x14ac:dyDescent="0.2">
      <c r="A7428"/>
      <c r="B7428"/>
      <c r="C7428"/>
      <c r="D7428"/>
      <c r="E7428"/>
      <c r="F7428" s="29"/>
      <c r="G7428" s="29"/>
      <c r="H7428" s="35"/>
    </row>
    <row r="7429" spans="1:8" x14ac:dyDescent="0.2">
      <c r="A7429"/>
      <c r="B7429"/>
      <c r="C7429"/>
      <c r="D7429"/>
      <c r="E7429"/>
      <c r="F7429" s="29"/>
      <c r="G7429" s="29"/>
      <c r="H7429" s="35"/>
    </row>
    <row r="7430" spans="1:8" x14ac:dyDescent="0.2">
      <c r="A7430"/>
      <c r="B7430"/>
      <c r="C7430"/>
      <c r="D7430"/>
      <c r="E7430"/>
      <c r="F7430" s="29"/>
      <c r="G7430" s="29"/>
      <c r="H7430" s="35"/>
    </row>
    <row r="7431" spans="1:8" x14ac:dyDescent="0.2">
      <c r="A7431"/>
      <c r="B7431"/>
      <c r="C7431"/>
      <c r="D7431"/>
      <c r="E7431"/>
      <c r="F7431" s="29"/>
      <c r="G7431" s="29"/>
      <c r="H7431" s="35"/>
    </row>
    <row r="7432" spans="1:8" x14ac:dyDescent="0.2">
      <c r="A7432"/>
      <c r="B7432"/>
      <c r="C7432"/>
      <c r="D7432"/>
      <c r="E7432"/>
      <c r="F7432" s="29"/>
      <c r="G7432" s="29"/>
      <c r="H7432" s="35"/>
    </row>
    <row r="7433" spans="1:8" x14ac:dyDescent="0.2">
      <c r="A7433"/>
      <c r="B7433"/>
      <c r="C7433"/>
      <c r="D7433"/>
      <c r="E7433"/>
      <c r="F7433" s="29"/>
      <c r="G7433" s="29"/>
      <c r="H7433" s="35"/>
    </row>
    <row r="7434" spans="1:8" x14ac:dyDescent="0.2">
      <c r="A7434"/>
      <c r="B7434"/>
      <c r="C7434"/>
      <c r="D7434"/>
      <c r="E7434"/>
      <c r="F7434" s="29"/>
      <c r="G7434" s="29"/>
      <c r="H7434" s="35"/>
    </row>
    <row r="7435" spans="1:8" x14ac:dyDescent="0.2">
      <c r="A7435"/>
      <c r="B7435"/>
      <c r="C7435"/>
      <c r="D7435"/>
      <c r="E7435"/>
      <c r="F7435" s="29"/>
      <c r="G7435" s="29"/>
      <c r="H7435" s="35"/>
    </row>
    <row r="7436" spans="1:8" x14ac:dyDescent="0.2">
      <c r="A7436"/>
      <c r="B7436"/>
      <c r="C7436"/>
      <c r="D7436"/>
      <c r="E7436"/>
      <c r="F7436" s="29"/>
      <c r="G7436" s="29"/>
      <c r="H7436" s="35"/>
    </row>
    <row r="7437" spans="1:8" x14ac:dyDescent="0.2">
      <c r="A7437"/>
      <c r="B7437"/>
      <c r="C7437"/>
      <c r="D7437"/>
      <c r="E7437"/>
      <c r="F7437" s="29"/>
      <c r="G7437" s="29"/>
      <c r="H7437" s="35"/>
    </row>
    <row r="7438" spans="1:8" x14ac:dyDescent="0.2">
      <c r="A7438"/>
      <c r="B7438"/>
      <c r="C7438"/>
      <c r="D7438"/>
      <c r="E7438"/>
      <c r="F7438" s="29"/>
      <c r="G7438" s="29"/>
      <c r="H7438" s="35"/>
    </row>
    <row r="7439" spans="1:8" x14ac:dyDescent="0.2">
      <c r="A7439"/>
      <c r="B7439"/>
      <c r="C7439"/>
      <c r="D7439"/>
      <c r="E7439"/>
      <c r="F7439" s="29"/>
      <c r="G7439" s="29"/>
      <c r="H7439" s="35"/>
    </row>
    <row r="7440" spans="1:8" x14ac:dyDescent="0.2">
      <c r="A7440"/>
      <c r="B7440"/>
      <c r="C7440"/>
      <c r="D7440"/>
      <c r="E7440"/>
      <c r="F7440" s="29"/>
      <c r="G7440" s="29"/>
      <c r="H7440" s="35"/>
    </row>
    <row r="7441" spans="1:8" x14ac:dyDescent="0.2">
      <c r="A7441"/>
      <c r="B7441"/>
      <c r="C7441"/>
      <c r="D7441"/>
      <c r="E7441"/>
      <c r="F7441" s="29"/>
      <c r="G7441" s="29"/>
      <c r="H7441" s="35"/>
    </row>
    <row r="7442" spans="1:8" x14ac:dyDescent="0.2">
      <c r="A7442"/>
      <c r="B7442"/>
      <c r="C7442"/>
      <c r="D7442"/>
      <c r="E7442"/>
      <c r="F7442" s="29"/>
      <c r="G7442" s="29"/>
      <c r="H7442" s="35"/>
    </row>
    <row r="7443" spans="1:8" x14ac:dyDescent="0.2">
      <c r="A7443"/>
      <c r="B7443"/>
      <c r="C7443"/>
      <c r="D7443"/>
      <c r="E7443"/>
      <c r="F7443" s="29"/>
      <c r="G7443" s="29"/>
      <c r="H7443" s="35"/>
    </row>
    <row r="7444" spans="1:8" x14ac:dyDescent="0.2">
      <c r="A7444"/>
      <c r="B7444"/>
      <c r="C7444"/>
      <c r="D7444"/>
      <c r="E7444"/>
      <c r="F7444" s="29"/>
      <c r="G7444" s="29"/>
      <c r="H7444" s="35"/>
    </row>
    <row r="7445" spans="1:8" x14ac:dyDescent="0.2">
      <c r="A7445"/>
      <c r="B7445"/>
      <c r="C7445"/>
      <c r="D7445"/>
      <c r="E7445"/>
      <c r="F7445" s="29"/>
      <c r="G7445" s="29"/>
      <c r="H7445" s="35"/>
    </row>
    <row r="7446" spans="1:8" x14ac:dyDescent="0.2">
      <c r="A7446"/>
      <c r="B7446"/>
      <c r="C7446"/>
      <c r="D7446"/>
      <c r="E7446"/>
      <c r="F7446" s="29"/>
      <c r="G7446" s="29"/>
      <c r="H7446" s="35"/>
    </row>
    <row r="7447" spans="1:8" x14ac:dyDescent="0.2">
      <c r="A7447"/>
      <c r="B7447"/>
      <c r="C7447"/>
      <c r="D7447"/>
      <c r="E7447"/>
      <c r="F7447" s="29"/>
      <c r="G7447" s="29"/>
      <c r="H7447" s="35"/>
    </row>
    <row r="7448" spans="1:8" x14ac:dyDescent="0.2">
      <c r="A7448"/>
      <c r="B7448"/>
      <c r="C7448"/>
      <c r="D7448"/>
      <c r="E7448"/>
      <c r="F7448" s="29"/>
      <c r="G7448" s="29"/>
      <c r="H7448" s="35"/>
    </row>
    <row r="7449" spans="1:8" x14ac:dyDescent="0.2">
      <c r="A7449"/>
      <c r="B7449"/>
      <c r="C7449"/>
      <c r="D7449"/>
      <c r="E7449"/>
      <c r="F7449" s="29"/>
      <c r="G7449" s="29"/>
      <c r="H7449" s="35"/>
    </row>
    <row r="7450" spans="1:8" x14ac:dyDescent="0.2">
      <c r="A7450"/>
      <c r="B7450"/>
      <c r="C7450"/>
      <c r="D7450"/>
      <c r="E7450"/>
      <c r="F7450" s="29"/>
      <c r="G7450" s="29"/>
      <c r="H7450" s="35"/>
    </row>
    <row r="7451" spans="1:8" x14ac:dyDescent="0.2">
      <c r="A7451"/>
      <c r="B7451"/>
      <c r="C7451"/>
      <c r="D7451"/>
      <c r="E7451"/>
      <c r="F7451" s="29"/>
      <c r="G7451" s="29"/>
      <c r="H7451" s="35"/>
    </row>
    <row r="7452" spans="1:8" x14ac:dyDescent="0.2">
      <c r="A7452"/>
      <c r="B7452"/>
      <c r="C7452"/>
      <c r="D7452"/>
      <c r="E7452"/>
      <c r="F7452" s="29"/>
      <c r="G7452" s="29"/>
      <c r="H7452" s="35"/>
    </row>
    <row r="7453" spans="1:8" x14ac:dyDescent="0.2">
      <c r="A7453"/>
      <c r="B7453"/>
      <c r="C7453"/>
      <c r="D7453"/>
      <c r="E7453"/>
      <c r="F7453" s="29"/>
      <c r="G7453" s="29"/>
      <c r="H7453" s="35"/>
    </row>
    <row r="7454" spans="1:8" x14ac:dyDescent="0.2">
      <c r="A7454"/>
      <c r="B7454"/>
      <c r="C7454"/>
      <c r="D7454"/>
      <c r="E7454"/>
      <c r="F7454" s="29"/>
      <c r="G7454" s="29"/>
      <c r="H7454" s="35"/>
    </row>
    <row r="7455" spans="1:8" x14ac:dyDescent="0.2">
      <c r="A7455"/>
      <c r="B7455"/>
      <c r="C7455"/>
      <c r="D7455"/>
      <c r="E7455"/>
      <c r="F7455" s="29"/>
      <c r="G7455" s="29"/>
      <c r="H7455" s="35"/>
    </row>
    <row r="7456" spans="1:8" x14ac:dyDescent="0.2">
      <c r="A7456"/>
      <c r="B7456"/>
      <c r="C7456"/>
      <c r="D7456"/>
      <c r="E7456"/>
      <c r="F7456" s="29"/>
      <c r="G7456" s="29"/>
      <c r="H7456" s="35"/>
    </row>
    <row r="7457" spans="1:8" x14ac:dyDescent="0.2">
      <c r="A7457"/>
      <c r="B7457"/>
      <c r="C7457"/>
      <c r="D7457"/>
      <c r="E7457"/>
      <c r="F7457" s="29"/>
      <c r="G7457" s="29"/>
      <c r="H7457" s="35"/>
    </row>
    <row r="7458" spans="1:8" x14ac:dyDescent="0.2">
      <c r="A7458"/>
      <c r="B7458"/>
      <c r="C7458"/>
      <c r="D7458"/>
      <c r="E7458"/>
      <c r="F7458" s="29"/>
      <c r="G7458" s="29"/>
      <c r="H7458" s="35"/>
    </row>
    <row r="7459" spans="1:8" x14ac:dyDescent="0.2">
      <c r="A7459"/>
      <c r="B7459"/>
      <c r="C7459"/>
      <c r="D7459"/>
      <c r="E7459"/>
      <c r="F7459" s="29"/>
      <c r="G7459" s="29"/>
      <c r="H7459" s="35"/>
    </row>
    <row r="7460" spans="1:8" x14ac:dyDescent="0.2">
      <c r="A7460"/>
      <c r="B7460"/>
      <c r="C7460"/>
      <c r="D7460"/>
      <c r="E7460"/>
      <c r="F7460" s="29"/>
      <c r="G7460" s="29"/>
      <c r="H7460" s="35"/>
    </row>
    <row r="7461" spans="1:8" x14ac:dyDescent="0.2">
      <c r="A7461"/>
      <c r="B7461"/>
      <c r="C7461"/>
      <c r="D7461"/>
      <c r="E7461"/>
      <c r="F7461" s="29"/>
      <c r="G7461" s="29"/>
      <c r="H7461" s="35"/>
    </row>
    <row r="7462" spans="1:8" x14ac:dyDescent="0.2">
      <c r="A7462"/>
      <c r="B7462"/>
      <c r="C7462"/>
      <c r="D7462"/>
      <c r="E7462"/>
      <c r="F7462" s="29"/>
      <c r="G7462" s="29"/>
      <c r="H7462" s="35"/>
    </row>
    <row r="7463" spans="1:8" x14ac:dyDescent="0.2">
      <c r="A7463"/>
      <c r="B7463"/>
      <c r="C7463"/>
      <c r="D7463"/>
      <c r="E7463"/>
      <c r="F7463" s="29"/>
      <c r="G7463" s="29"/>
      <c r="H7463" s="35"/>
    </row>
    <row r="7464" spans="1:8" x14ac:dyDescent="0.2">
      <c r="A7464"/>
      <c r="B7464"/>
      <c r="C7464"/>
      <c r="D7464"/>
      <c r="E7464"/>
      <c r="F7464" s="29"/>
      <c r="G7464" s="29"/>
      <c r="H7464" s="35"/>
    </row>
    <row r="7465" spans="1:8" x14ac:dyDescent="0.2">
      <c r="A7465"/>
      <c r="B7465"/>
      <c r="C7465"/>
      <c r="D7465"/>
      <c r="E7465"/>
      <c r="F7465" s="29"/>
      <c r="G7465" s="29"/>
      <c r="H7465" s="35"/>
    </row>
    <row r="7466" spans="1:8" x14ac:dyDescent="0.2">
      <c r="A7466"/>
      <c r="B7466"/>
      <c r="C7466"/>
      <c r="D7466"/>
      <c r="E7466"/>
      <c r="F7466" s="29"/>
      <c r="G7466" s="29"/>
      <c r="H7466" s="35"/>
    </row>
    <row r="7467" spans="1:8" x14ac:dyDescent="0.2">
      <c r="A7467"/>
      <c r="B7467"/>
      <c r="C7467"/>
      <c r="D7467"/>
      <c r="E7467"/>
      <c r="F7467" s="29"/>
      <c r="G7467" s="29"/>
      <c r="H7467" s="35"/>
    </row>
    <row r="7468" spans="1:8" x14ac:dyDescent="0.2">
      <c r="A7468"/>
      <c r="B7468"/>
      <c r="C7468"/>
      <c r="D7468"/>
      <c r="E7468"/>
      <c r="F7468" s="29"/>
      <c r="G7468" s="29"/>
      <c r="H7468" s="35"/>
    </row>
    <row r="7469" spans="1:8" x14ac:dyDescent="0.2">
      <c r="A7469"/>
      <c r="B7469"/>
      <c r="C7469"/>
      <c r="D7469"/>
      <c r="E7469"/>
      <c r="F7469" s="29"/>
      <c r="G7469" s="29"/>
      <c r="H7469" s="35"/>
    </row>
    <row r="7470" spans="1:8" x14ac:dyDescent="0.2">
      <c r="A7470"/>
      <c r="B7470"/>
      <c r="C7470"/>
      <c r="D7470"/>
      <c r="E7470"/>
      <c r="F7470" s="29"/>
      <c r="G7470" s="29"/>
      <c r="H7470" s="35"/>
    </row>
    <row r="7471" spans="1:8" x14ac:dyDescent="0.2">
      <c r="A7471"/>
      <c r="B7471"/>
      <c r="C7471"/>
      <c r="D7471"/>
      <c r="E7471"/>
      <c r="F7471" s="29"/>
      <c r="G7471" s="29"/>
      <c r="H7471" s="35"/>
    </row>
    <row r="7472" spans="1:8" x14ac:dyDescent="0.2">
      <c r="A7472"/>
      <c r="B7472"/>
      <c r="C7472"/>
      <c r="D7472"/>
      <c r="E7472"/>
      <c r="F7472" s="29"/>
      <c r="G7472" s="29"/>
      <c r="H7472" s="35"/>
    </row>
    <row r="7473" spans="1:8" x14ac:dyDescent="0.2">
      <c r="A7473"/>
      <c r="B7473"/>
      <c r="C7473"/>
      <c r="D7473"/>
      <c r="E7473"/>
      <c r="F7473" s="29"/>
      <c r="G7473" s="29"/>
      <c r="H7473" s="35"/>
    </row>
    <row r="7474" spans="1:8" x14ac:dyDescent="0.2">
      <c r="A7474"/>
      <c r="B7474"/>
      <c r="C7474"/>
      <c r="D7474"/>
      <c r="E7474"/>
      <c r="F7474" s="29"/>
      <c r="G7474" s="29"/>
      <c r="H7474" s="35"/>
    </row>
    <row r="7475" spans="1:8" x14ac:dyDescent="0.2">
      <c r="A7475"/>
      <c r="B7475"/>
      <c r="C7475"/>
      <c r="D7475"/>
      <c r="E7475"/>
      <c r="F7475" s="29"/>
      <c r="G7475" s="29"/>
      <c r="H7475" s="35"/>
    </row>
    <row r="7476" spans="1:8" x14ac:dyDescent="0.2">
      <c r="A7476"/>
      <c r="B7476"/>
      <c r="C7476"/>
      <c r="D7476"/>
      <c r="E7476"/>
      <c r="F7476" s="29"/>
      <c r="G7476" s="29"/>
      <c r="H7476" s="35"/>
    </row>
    <row r="7477" spans="1:8" x14ac:dyDescent="0.2">
      <c r="A7477"/>
      <c r="B7477"/>
      <c r="C7477"/>
      <c r="D7477"/>
      <c r="E7477"/>
      <c r="F7477" s="29"/>
      <c r="G7477" s="29"/>
      <c r="H7477" s="35"/>
    </row>
    <row r="7478" spans="1:8" x14ac:dyDescent="0.2">
      <c r="A7478"/>
      <c r="B7478"/>
      <c r="C7478"/>
      <c r="D7478"/>
      <c r="E7478"/>
      <c r="F7478" s="29"/>
      <c r="G7478" s="29"/>
      <c r="H7478" s="35"/>
    </row>
    <row r="7479" spans="1:8" x14ac:dyDescent="0.2">
      <c r="A7479"/>
      <c r="B7479"/>
      <c r="C7479"/>
      <c r="D7479"/>
      <c r="E7479"/>
      <c r="F7479" s="29"/>
      <c r="G7479" s="29"/>
      <c r="H7479" s="35"/>
    </row>
    <row r="7480" spans="1:8" x14ac:dyDescent="0.2">
      <c r="A7480"/>
      <c r="B7480"/>
      <c r="C7480"/>
      <c r="D7480"/>
      <c r="E7480"/>
      <c r="F7480" s="29"/>
      <c r="G7480" s="29"/>
      <c r="H7480" s="35"/>
    </row>
    <row r="7481" spans="1:8" x14ac:dyDescent="0.2">
      <c r="A7481"/>
      <c r="B7481"/>
      <c r="C7481"/>
      <c r="D7481"/>
      <c r="E7481"/>
      <c r="F7481" s="29"/>
      <c r="G7481" s="29"/>
      <c r="H7481" s="35"/>
    </row>
    <row r="7482" spans="1:8" x14ac:dyDescent="0.2">
      <c r="A7482"/>
      <c r="B7482"/>
      <c r="C7482"/>
      <c r="D7482"/>
      <c r="E7482"/>
      <c r="F7482" s="29"/>
      <c r="G7482" s="29"/>
      <c r="H7482" s="35"/>
    </row>
    <row r="7483" spans="1:8" x14ac:dyDescent="0.2">
      <c r="A7483"/>
      <c r="B7483"/>
      <c r="C7483"/>
      <c r="D7483"/>
      <c r="E7483"/>
      <c r="F7483" s="29"/>
      <c r="G7483" s="29"/>
      <c r="H7483" s="35"/>
    </row>
    <row r="7484" spans="1:8" x14ac:dyDescent="0.2">
      <c r="A7484"/>
      <c r="B7484"/>
      <c r="C7484"/>
      <c r="D7484"/>
      <c r="E7484"/>
      <c r="F7484" s="29"/>
      <c r="G7484" s="29"/>
      <c r="H7484" s="35"/>
    </row>
    <row r="7485" spans="1:8" x14ac:dyDescent="0.2">
      <c r="A7485"/>
      <c r="B7485"/>
      <c r="C7485"/>
      <c r="D7485"/>
      <c r="E7485"/>
      <c r="F7485" s="29"/>
      <c r="G7485" s="29"/>
      <c r="H7485" s="35"/>
    </row>
    <row r="7486" spans="1:8" x14ac:dyDescent="0.2">
      <c r="A7486"/>
      <c r="B7486"/>
      <c r="C7486"/>
      <c r="D7486"/>
      <c r="E7486"/>
      <c r="F7486" s="29"/>
      <c r="G7486" s="29"/>
      <c r="H7486" s="35"/>
    </row>
    <row r="7487" spans="1:8" x14ac:dyDescent="0.2">
      <c r="A7487"/>
      <c r="B7487"/>
      <c r="C7487"/>
      <c r="D7487"/>
      <c r="E7487"/>
      <c r="F7487" s="29"/>
      <c r="G7487" s="29"/>
      <c r="H7487" s="35"/>
    </row>
    <row r="7488" spans="1:8" x14ac:dyDescent="0.2">
      <c r="A7488"/>
      <c r="B7488"/>
      <c r="C7488"/>
      <c r="D7488"/>
      <c r="E7488"/>
      <c r="F7488" s="29"/>
      <c r="G7488" s="29"/>
      <c r="H7488" s="35"/>
    </row>
    <row r="7489" spans="1:8" x14ac:dyDescent="0.2">
      <c r="A7489"/>
      <c r="B7489"/>
      <c r="C7489"/>
      <c r="D7489"/>
      <c r="E7489"/>
      <c r="F7489" s="29"/>
      <c r="G7489" s="29"/>
      <c r="H7489" s="35"/>
    </row>
    <row r="7490" spans="1:8" x14ac:dyDescent="0.2">
      <c r="A7490"/>
      <c r="B7490"/>
      <c r="C7490"/>
      <c r="D7490"/>
      <c r="E7490"/>
      <c r="F7490" s="29"/>
      <c r="G7490" s="29"/>
      <c r="H7490" s="35"/>
    </row>
    <row r="7491" spans="1:8" x14ac:dyDescent="0.2">
      <c r="A7491"/>
      <c r="B7491"/>
      <c r="C7491"/>
      <c r="D7491"/>
      <c r="E7491"/>
      <c r="F7491" s="29"/>
      <c r="G7491" s="29"/>
      <c r="H7491" s="35"/>
    </row>
    <row r="7492" spans="1:8" x14ac:dyDescent="0.2">
      <c r="A7492"/>
      <c r="B7492"/>
      <c r="C7492"/>
      <c r="D7492"/>
      <c r="E7492"/>
      <c r="F7492" s="29"/>
      <c r="G7492" s="29"/>
      <c r="H7492" s="35"/>
    </row>
    <row r="7493" spans="1:8" x14ac:dyDescent="0.2">
      <c r="A7493"/>
      <c r="B7493"/>
      <c r="C7493"/>
      <c r="D7493"/>
      <c r="E7493"/>
      <c r="F7493" s="29"/>
      <c r="G7493" s="29"/>
      <c r="H7493" s="35"/>
    </row>
    <row r="7494" spans="1:8" x14ac:dyDescent="0.2">
      <c r="A7494"/>
      <c r="B7494"/>
      <c r="C7494"/>
      <c r="D7494"/>
      <c r="E7494"/>
      <c r="F7494" s="29"/>
      <c r="G7494" s="29"/>
      <c r="H7494" s="35"/>
    </row>
    <row r="7495" spans="1:8" x14ac:dyDescent="0.2">
      <c r="A7495"/>
      <c r="B7495"/>
      <c r="C7495"/>
      <c r="D7495"/>
      <c r="E7495"/>
      <c r="F7495" s="29"/>
      <c r="G7495" s="29"/>
      <c r="H7495" s="35"/>
    </row>
    <row r="7496" spans="1:8" x14ac:dyDescent="0.2">
      <c r="A7496"/>
      <c r="B7496"/>
      <c r="C7496"/>
      <c r="D7496"/>
      <c r="E7496"/>
      <c r="F7496" s="29"/>
      <c r="G7496" s="29"/>
      <c r="H7496" s="35"/>
    </row>
    <row r="7497" spans="1:8" x14ac:dyDescent="0.2">
      <c r="A7497"/>
      <c r="B7497"/>
      <c r="C7497"/>
      <c r="D7497"/>
      <c r="E7497"/>
      <c r="F7497" s="29"/>
      <c r="G7497" s="29"/>
      <c r="H7497" s="35"/>
    </row>
    <row r="7498" spans="1:8" x14ac:dyDescent="0.2">
      <c r="A7498"/>
      <c r="B7498"/>
      <c r="C7498"/>
      <c r="D7498"/>
      <c r="E7498"/>
      <c r="F7498" s="29"/>
      <c r="G7498" s="29"/>
      <c r="H7498" s="35"/>
    </row>
    <row r="7499" spans="1:8" x14ac:dyDescent="0.2">
      <c r="A7499"/>
      <c r="B7499"/>
      <c r="C7499"/>
      <c r="D7499"/>
      <c r="E7499"/>
      <c r="F7499" s="29"/>
      <c r="G7499" s="29"/>
      <c r="H7499" s="35"/>
    </row>
    <row r="7500" spans="1:8" x14ac:dyDescent="0.2">
      <c r="A7500"/>
      <c r="B7500"/>
      <c r="C7500"/>
      <c r="D7500"/>
      <c r="E7500"/>
      <c r="F7500" s="29"/>
      <c r="G7500" s="29"/>
      <c r="H7500" s="35"/>
    </row>
    <row r="7501" spans="1:8" x14ac:dyDescent="0.2">
      <c r="A7501"/>
      <c r="B7501"/>
      <c r="C7501"/>
      <c r="D7501"/>
      <c r="E7501"/>
      <c r="F7501" s="29"/>
      <c r="G7501" s="29"/>
      <c r="H7501" s="35"/>
    </row>
    <row r="7502" spans="1:8" x14ac:dyDescent="0.2">
      <c r="A7502"/>
      <c r="B7502"/>
      <c r="C7502"/>
      <c r="D7502"/>
      <c r="E7502"/>
      <c r="F7502" s="29"/>
      <c r="G7502" s="29"/>
      <c r="H7502" s="35"/>
    </row>
    <row r="7503" spans="1:8" x14ac:dyDescent="0.2">
      <c r="A7503"/>
      <c r="B7503"/>
      <c r="C7503"/>
      <c r="D7503"/>
      <c r="E7503"/>
      <c r="F7503" s="29"/>
      <c r="G7503" s="29"/>
      <c r="H7503" s="35"/>
    </row>
    <row r="7504" spans="1:8" x14ac:dyDescent="0.2">
      <c r="A7504"/>
      <c r="B7504"/>
      <c r="C7504"/>
      <c r="D7504"/>
      <c r="E7504"/>
      <c r="F7504" s="29"/>
      <c r="G7504" s="29"/>
      <c r="H7504" s="35"/>
    </row>
    <row r="7505" spans="1:8" x14ac:dyDescent="0.2">
      <c r="A7505"/>
      <c r="B7505"/>
      <c r="C7505"/>
      <c r="D7505"/>
      <c r="E7505"/>
      <c r="F7505" s="29"/>
      <c r="G7505" s="29"/>
      <c r="H7505" s="35"/>
    </row>
    <row r="7506" spans="1:8" x14ac:dyDescent="0.2">
      <c r="A7506"/>
      <c r="B7506"/>
      <c r="C7506"/>
      <c r="D7506"/>
      <c r="E7506"/>
      <c r="F7506" s="29"/>
      <c r="G7506" s="29"/>
      <c r="H7506" s="35"/>
    </row>
    <row r="7507" spans="1:8" x14ac:dyDescent="0.2">
      <c r="A7507"/>
      <c r="B7507"/>
      <c r="C7507"/>
      <c r="D7507"/>
      <c r="E7507"/>
      <c r="F7507" s="29"/>
      <c r="G7507" s="29"/>
      <c r="H7507" s="35"/>
    </row>
    <row r="7508" spans="1:8" x14ac:dyDescent="0.2">
      <c r="A7508"/>
      <c r="B7508"/>
      <c r="C7508"/>
      <c r="D7508"/>
      <c r="E7508"/>
      <c r="F7508" s="29"/>
      <c r="G7508" s="29"/>
      <c r="H7508" s="35"/>
    </row>
    <row r="7509" spans="1:8" x14ac:dyDescent="0.2">
      <c r="A7509"/>
      <c r="B7509"/>
      <c r="C7509"/>
      <c r="D7509"/>
      <c r="E7509"/>
      <c r="F7509" s="29"/>
      <c r="G7509" s="29"/>
      <c r="H7509" s="35"/>
    </row>
    <row r="7510" spans="1:8" x14ac:dyDescent="0.2">
      <c r="A7510"/>
      <c r="B7510"/>
      <c r="C7510"/>
      <c r="D7510"/>
      <c r="E7510"/>
      <c r="F7510" s="29"/>
      <c r="G7510" s="29"/>
      <c r="H7510" s="35"/>
    </row>
    <row r="7511" spans="1:8" x14ac:dyDescent="0.2">
      <c r="A7511"/>
      <c r="B7511"/>
      <c r="C7511"/>
      <c r="D7511"/>
      <c r="E7511"/>
      <c r="F7511" s="29"/>
      <c r="G7511" s="29"/>
      <c r="H7511" s="35"/>
    </row>
    <row r="7512" spans="1:8" x14ac:dyDescent="0.2">
      <c r="A7512"/>
      <c r="B7512"/>
      <c r="C7512"/>
      <c r="D7512"/>
      <c r="E7512"/>
      <c r="F7512" s="29"/>
      <c r="G7512" s="29"/>
      <c r="H7512" s="35"/>
    </row>
    <row r="7513" spans="1:8" x14ac:dyDescent="0.2">
      <c r="A7513"/>
      <c r="B7513"/>
      <c r="C7513"/>
      <c r="D7513"/>
      <c r="E7513"/>
      <c r="F7513" s="29"/>
      <c r="G7513" s="29"/>
      <c r="H7513" s="35"/>
    </row>
    <row r="7514" spans="1:8" x14ac:dyDescent="0.2">
      <c r="A7514"/>
      <c r="B7514"/>
      <c r="C7514"/>
      <c r="D7514"/>
      <c r="E7514"/>
      <c r="F7514" s="29"/>
      <c r="G7514" s="29"/>
      <c r="H7514" s="35"/>
    </row>
    <row r="7515" spans="1:8" x14ac:dyDescent="0.2">
      <c r="A7515"/>
      <c r="B7515"/>
      <c r="C7515"/>
      <c r="D7515"/>
      <c r="E7515"/>
      <c r="F7515" s="29"/>
      <c r="G7515" s="29"/>
      <c r="H7515" s="35"/>
    </row>
    <row r="7516" spans="1:8" x14ac:dyDescent="0.2">
      <c r="A7516"/>
      <c r="B7516"/>
      <c r="C7516"/>
      <c r="D7516"/>
      <c r="E7516"/>
      <c r="F7516" s="29"/>
      <c r="G7516" s="29"/>
      <c r="H7516" s="35"/>
    </row>
    <row r="7517" spans="1:8" x14ac:dyDescent="0.2">
      <c r="A7517"/>
      <c r="B7517"/>
      <c r="C7517"/>
      <c r="D7517"/>
      <c r="E7517"/>
      <c r="F7517" s="29"/>
      <c r="G7517" s="29"/>
      <c r="H7517" s="35"/>
    </row>
    <row r="7518" spans="1:8" x14ac:dyDescent="0.2">
      <c r="A7518"/>
      <c r="B7518"/>
      <c r="C7518"/>
      <c r="D7518"/>
      <c r="E7518"/>
      <c r="F7518" s="29"/>
      <c r="G7518" s="29"/>
      <c r="H7518" s="35"/>
    </row>
    <row r="7519" spans="1:8" x14ac:dyDescent="0.2">
      <c r="A7519"/>
      <c r="B7519"/>
      <c r="C7519"/>
      <c r="D7519"/>
      <c r="E7519"/>
      <c r="F7519" s="29"/>
      <c r="G7519" s="29"/>
      <c r="H7519" s="35"/>
    </row>
    <row r="7520" spans="1:8" x14ac:dyDescent="0.2">
      <c r="A7520"/>
      <c r="B7520"/>
      <c r="C7520"/>
      <c r="D7520"/>
      <c r="E7520"/>
      <c r="F7520" s="29"/>
      <c r="G7520" s="29"/>
      <c r="H7520" s="35"/>
    </row>
    <row r="7521" spans="1:8" x14ac:dyDescent="0.2">
      <c r="A7521"/>
      <c r="B7521"/>
      <c r="C7521"/>
      <c r="D7521"/>
      <c r="E7521"/>
      <c r="F7521" s="29"/>
      <c r="G7521" s="29"/>
      <c r="H7521" s="35"/>
    </row>
    <row r="7522" spans="1:8" x14ac:dyDescent="0.2">
      <c r="A7522"/>
      <c r="B7522"/>
      <c r="C7522"/>
      <c r="D7522"/>
      <c r="E7522"/>
      <c r="F7522" s="29"/>
      <c r="G7522" s="29"/>
      <c r="H7522" s="35"/>
    </row>
    <row r="7523" spans="1:8" x14ac:dyDescent="0.2">
      <c r="A7523"/>
      <c r="B7523"/>
      <c r="C7523"/>
      <c r="D7523"/>
      <c r="E7523"/>
      <c r="F7523" s="29"/>
      <c r="G7523" s="29"/>
      <c r="H7523" s="35"/>
    </row>
    <row r="7524" spans="1:8" x14ac:dyDescent="0.2">
      <c r="A7524"/>
      <c r="B7524"/>
      <c r="C7524"/>
      <c r="D7524"/>
      <c r="E7524"/>
      <c r="F7524" s="29"/>
      <c r="G7524" s="29"/>
      <c r="H7524" s="35"/>
    </row>
    <row r="7525" spans="1:8" x14ac:dyDescent="0.2">
      <c r="A7525"/>
      <c r="B7525"/>
      <c r="C7525"/>
      <c r="D7525"/>
      <c r="E7525"/>
      <c r="F7525" s="29"/>
      <c r="G7525" s="29"/>
      <c r="H7525" s="35"/>
    </row>
    <row r="7526" spans="1:8" x14ac:dyDescent="0.2">
      <c r="A7526"/>
      <c r="B7526"/>
      <c r="C7526"/>
      <c r="D7526"/>
      <c r="E7526"/>
      <c r="F7526" s="29"/>
      <c r="G7526" s="29"/>
      <c r="H7526" s="35"/>
    </row>
    <row r="7527" spans="1:8" x14ac:dyDescent="0.2">
      <c r="A7527"/>
      <c r="B7527"/>
      <c r="C7527"/>
      <c r="D7527"/>
      <c r="E7527"/>
      <c r="F7527" s="29"/>
      <c r="G7527" s="29"/>
      <c r="H7527" s="35"/>
    </row>
    <row r="7528" spans="1:8" x14ac:dyDescent="0.2">
      <c r="A7528"/>
      <c r="B7528"/>
      <c r="C7528"/>
      <c r="D7528"/>
      <c r="E7528"/>
      <c r="F7528" s="29"/>
      <c r="G7528" s="29"/>
      <c r="H7528" s="35"/>
    </row>
    <row r="7529" spans="1:8" x14ac:dyDescent="0.2">
      <c r="A7529"/>
      <c r="B7529"/>
      <c r="C7529"/>
      <c r="D7529"/>
      <c r="E7529"/>
      <c r="F7529" s="29"/>
      <c r="G7529" s="29"/>
      <c r="H7529" s="35"/>
    </row>
    <row r="7530" spans="1:8" x14ac:dyDescent="0.2">
      <c r="A7530"/>
      <c r="B7530"/>
      <c r="C7530"/>
      <c r="D7530"/>
      <c r="E7530"/>
      <c r="F7530" s="29"/>
      <c r="G7530" s="29"/>
      <c r="H7530" s="35"/>
    </row>
    <row r="7531" spans="1:8" x14ac:dyDescent="0.2">
      <c r="A7531"/>
      <c r="B7531"/>
      <c r="C7531"/>
      <c r="D7531"/>
      <c r="E7531"/>
      <c r="F7531" s="29"/>
      <c r="G7531" s="29"/>
      <c r="H7531" s="35"/>
    </row>
    <row r="7532" spans="1:8" x14ac:dyDescent="0.2">
      <c r="A7532"/>
      <c r="B7532"/>
      <c r="C7532"/>
      <c r="D7532"/>
      <c r="E7532"/>
      <c r="F7532" s="29"/>
      <c r="G7532" s="29"/>
      <c r="H7532" s="35"/>
    </row>
    <row r="7533" spans="1:8" x14ac:dyDescent="0.2">
      <c r="A7533"/>
      <c r="B7533"/>
      <c r="C7533"/>
      <c r="D7533"/>
      <c r="E7533"/>
      <c r="F7533" s="29"/>
      <c r="G7533" s="29"/>
      <c r="H7533" s="35"/>
    </row>
    <row r="7534" spans="1:8" x14ac:dyDescent="0.2">
      <c r="A7534"/>
      <c r="B7534"/>
      <c r="C7534"/>
      <c r="D7534"/>
      <c r="E7534"/>
      <c r="F7534" s="29"/>
      <c r="G7534" s="29"/>
      <c r="H7534" s="35"/>
    </row>
    <row r="7535" spans="1:8" x14ac:dyDescent="0.2">
      <c r="A7535"/>
      <c r="B7535"/>
      <c r="C7535"/>
      <c r="D7535"/>
      <c r="E7535"/>
      <c r="F7535" s="29"/>
      <c r="G7535" s="29"/>
      <c r="H7535" s="35"/>
    </row>
    <row r="7536" spans="1:8" x14ac:dyDescent="0.2">
      <c r="A7536"/>
      <c r="B7536"/>
      <c r="C7536"/>
      <c r="D7536"/>
      <c r="E7536"/>
      <c r="F7536" s="29"/>
      <c r="G7536" s="29"/>
      <c r="H7536" s="35"/>
    </row>
    <row r="7537" spans="1:8" x14ac:dyDescent="0.2">
      <c r="A7537"/>
      <c r="B7537"/>
      <c r="C7537"/>
      <c r="D7537"/>
      <c r="E7537"/>
      <c r="F7537" s="29"/>
      <c r="G7537" s="29"/>
      <c r="H7537" s="35"/>
    </row>
    <row r="7538" spans="1:8" x14ac:dyDescent="0.2">
      <c r="A7538"/>
      <c r="B7538"/>
      <c r="C7538"/>
      <c r="D7538"/>
      <c r="E7538"/>
      <c r="F7538" s="29"/>
      <c r="G7538" s="29"/>
      <c r="H7538" s="35"/>
    </row>
    <row r="7539" spans="1:8" x14ac:dyDescent="0.2">
      <c r="A7539"/>
      <c r="B7539"/>
      <c r="C7539"/>
      <c r="D7539"/>
      <c r="E7539"/>
      <c r="F7539" s="29"/>
      <c r="G7539" s="29"/>
      <c r="H7539" s="35"/>
    </row>
    <row r="7540" spans="1:8" x14ac:dyDescent="0.2">
      <c r="A7540"/>
      <c r="B7540"/>
      <c r="C7540"/>
      <c r="D7540"/>
      <c r="E7540"/>
      <c r="F7540" s="29"/>
      <c r="G7540" s="29"/>
      <c r="H7540" s="35"/>
    </row>
    <row r="7541" spans="1:8" x14ac:dyDescent="0.2">
      <c r="A7541"/>
      <c r="B7541"/>
      <c r="C7541"/>
      <c r="D7541"/>
      <c r="E7541"/>
      <c r="F7541" s="29"/>
      <c r="G7541" s="29"/>
      <c r="H7541" s="35"/>
    </row>
    <row r="7542" spans="1:8" x14ac:dyDescent="0.2">
      <c r="A7542"/>
      <c r="B7542"/>
      <c r="C7542"/>
      <c r="D7542"/>
      <c r="E7542"/>
      <c r="F7542" s="29"/>
      <c r="G7542" s="29"/>
      <c r="H7542" s="35"/>
    </row>
    <row r="7543" spans="1:8" x14ac:dyDescent="0.2">
      <c r="A7543"/>
      <c r="B7543"/>
      <c r="C7543"/>
      <c r="D7543"/>
      <c r="E7543"/>
      <c r="F7543" s="29"/>
      <c r="G7543" s="29"/>
      <c r="H7543" s="35"/>
    </row>
    <row r="7544" spans="1:8" x14ac:dyDescent="0.2">
      <c r="A7544"/>
      <c r="B7544"/>
      <c r="C7544"/>
      <c r="D7544"/>
      <c r="E7544"/>
      <c r="F7544" s="29"/>
      <c r="G7544" s="29"/>
      <c r="H7544" s="35"/>
    </row>
    <row r="7545" spans="1:8" x14ac:dyDescent="0.2">
      <c r="A7545"/>
      <c r="B7545"/>
      <c r="C7545"/>
      <c r="D7545"/>
      <c r="E7545"/>
      <c r="F7545" s="29"/>
      <c r="G7545" s="29"/>
      <c r="H7545" s="35"/>
    </row>
    <row r="7546" spans="1:8" x14ac:dyDescent="0.2">
      <c r="A7546"/>
      <c r="B7546"/>
      <c r="C7546"/>
      <c r="D7546"/>
      <c r="E7546"/>
      <c r="F7546" s="29"/>
      <c r="G7546" s="29"/>
      <c r="H7546" s="35"/>
    </row>
    <row r="7547" spans="1:8" x14ac:dyDescent="0.2">
      <c r="A7547"/>
      <c r="B7547"/>
      <c r="C7547"/>
      <c r="D7547"/>
      <c r="E7547"/>
      <c r="F7547" s="29"/>
      <c r="G7547" s="29"/>
      <c r="H7547" s="35"/>
    </row>
    <row r="7548" spans="1:8" x14ac:dyDescent="0.2">
      <c r="A7548"/>
      <c r="B7548"/>
      <c r="C7548"/>
      <c r="D7548"/>
      <c r="E7548"/>
      <c r="F7548" s="29"/>
      <c r="G7548" s="29"/>
      <c r="H7548" s="35"/>
    </row>
    <row r="7549" spans="1:8" x14ac:dyDescent="0.2">
      <c r="A7549"/>
      <c r="B7549"/>
      <c r="C7549"/>
      <c r="D7549"/>
      <c r="E7549"/>
      <c r="F7549" s="29"/>
      <c r="G7549" s="29"/>
      <c r="H7549" s="35"/>
    </row>
    <row r="7550" spans="1:8" x14ac:dyDescent="0.2">
      <c r="A7550"/>
      <c r="B7550"/>
      <c r="C7550"/>
      <c r="D7550"/>
      <c r="E7550"/>
      <c r="F7550" s="29"/>
      <c r="G7550" s="29"/>
      <c r="H7550" s="35"/>
    </row>
    <row r="7551" spans="1:8" x14ac:dyDescent="0.2">
      <c r="A7551"/>
      <c r="B7551"/>
      <c r="C7551"/>
      <c r="D7551"/>
      <c r="E7551"/>
      <c r="F7551" s="29"/>
      <c r="G7551" s="29"/>
      <c r="H7551" s="35"/>
    </row>
    <row r="7552" spans="1:8" x14ac:dyDescent="0.2">
      <c r="A7552"/>
      <c r="B7552"/>
      <c r="C7552"/>
      <c r="D7552"/>
      <c r="E7552"/>
      <c r="F7552" s="29"/>
      <c r="G7552" s="29"/>
      <c r="H7552" s="35"/>
    </row>
    <row r="7553" spans="1:8" x14ac:dyDescent="0.2">
      <c r="A7553"/>
      <c r="B7553"/>
      <c r="C7553"/>
      <c r="D7553"/>
      <c r="E7553"/>
      <c r="F7553" s="29"/>
      <c r="G7553" s="29"/>
      <c r="H7553" s="35"/>
    </row>
    <row r="7554" spans="1:8" x14ac:dyDescent="0.2">
      <c r="A7554"/>
      <c r="B7554"/>
      <c r="C7554"/>
      <c r="D7554"/>
      <c r="E7554"/>
      <c r="F7554" s="29"/>
      <c r="G7554" s="29"/>
      <c r="H7554" s="35"/>
    </row>
    <row r="7555" spans="1:8" x14ac:dyDescent="0.2">
      <c r="A7555"/>
      <c r="B7555"/>
      <c r="C7555"/>
      <c r="D7555"/>
      <c r="E7555"/>
      <c r="F7555" s="29"/>
      <c r="G7555" s="29"/>
      <c r="H7555" s="35"/>
    </row>
    <row r="7556" spans="1:8" x14ac:dyDescent="0.2">
      <c r="A7556"/>
      <c r="B7556"/>
      <c r="C7556"/>
      <c r="D7556"/>
      <c r="E7556"/>
      <c r="F7556" s="29"/>
      <c r="G7556" s="29"/>
      <c r="H7556" s="35"/>
    </row>
    <row r="7557" spans="1:8" x14ac:dyDescent="0.2">
      <c r="A7557"/>
      <c r="B7557"/>
      <c r="C7557"/>
      <c r="D7557"/>
      <c r="E7557"/>
      <c r="F7557" s="29"/>
      <c r="G7557" s="29"/>
      <c r="H7557" s="35"/>
    </row>
    <row r="7558" spans="1:8" x14ac:dyDescent="0.2">
      <c r="A7558"/>
      <c r="B7558"/>
      <c r="C7558"/>
      <c r="D7558"/>
      <c r="E7558"/>
      <c r="F7558" s="29"/>
      <c r="G7558" s="29"/>
      <c r="H7558" s="35"/>
    </row>
    <row r="7559" spans="1:8" x14ac:dyDescent="0.2">
      <c r="A7559"/>
      <c r="B7559"/>
      <c r="C7559"/>
      <c r="D7559"/>
      <c r="E7559"/>
      <c r="F7559" s="29"/>
      <c r="G7559" s="29"/>
      <c r="H7559" s="35"/>
    </row>
    <row r="7560" spans="1:8" x14ac:dyDescent="0.2">
      <c r="A7560"/>
      <c r="B7560"/>
      <c r="C7560"/>
      <c r="D7560"/>
      <c r="E7560"/>
      <c r="F7560" s="29"/>
      <c r="G7560" s="29"/>
      <c r="H7560" s="35"/>
    </row>
    <row r="7561" spans="1:8" x14ac:dyDescent="0.2">
      <c r="A7561"/>
      <c r="B7561"/>
      <c r="C7561"/>
      <c r="D7561"/>
      <c r="E7561"/>
      <c r="F7561" s="29"/>
      <c r="G7561" s="29"/>
      <c r="H7561" s="35"/>
    </row>
    <row r="7562" spans="1:8" x14ac:dyDescent="0.2">
      <c r="A7562"/>
      <c r="B7562"/>
      <c r="C7562"/>
      <c r="D7562"/>
      <c r="E7562"/>
      <c r="F7562" s="29"/>
      <c r="G7562" s="29"/>
      <c r="H7562" s="35"/>
    </row>
    <row r="7563" spans="1:8" x14ac:dyDescent="0.2">
      <c r="A7563"/>
      <c r="B7563"/>
      <c r="C7563"/>
      <c r="D7563"/>
      <c r="E7563"/>
      <c r="F7563" s="29"/>
      <c r="G7563" s="29"/>
      <c r="H7563" s="35"/>
    </row>
    <row r="7564" spans="1:8" x14ac:dyDescent="0.2">
      <c r="A7564"/>
      <c r="B7564"/>
      <c r="C7564"/>
      <c r="D7564"/>
      <c r="E7564"/>
      <c r="F7564" s="29"/>
      <c r="G7564" s="29"/>
      <c r="H7564" s="35"/>
    </row>
    <row r="7565" spans="1:8" x14ac:dyDescent="0.2">
      <c r="A7565"/>
      <c r="B7565"/>
      <c r="C7565"/>
      <c r="D7565"/>
      <c r="E7565"/>
      <c r="F7565" s="29"/>
      <c r="G7565" s="29"/>
      <c r="H7565" s="35"/>
    </row>
    <row r="7566" spans="1:8" x14ac:dyDescent="0.2">
      <c r="A7566"/>
      <c r="B7566"/>
      <c r="C7566"/>
      <c r="D7566"/>
      <c r="E7566"/>
      <c r="F7566" s="29"/>
      <c r="G7566" s="29"/>
      <c r="H7566" s="35"/>
    </row>
    <row r="7567" spans="1:8" x14ac:dyDescent="0.2">
      <c r="A7567"/>
      <c r="B7567"/>
      <c r="C7567"/>
      <c r="D7567"/>
      <c r="E7567"/>
      <c r="F7567" s="29"/>
      <c r="G7567" s="29"/>
      <c r="H7567" s="35"/>
    </row>
    <row r="7568" spans="1:8" x14ac:dyDescent="0.2">
      <c r="A7568"/>
      <c r="B7568"/>
      <c r="C7568"/>
      <c r="D7568"/>
      <c r="E7568"/>
      <c r="F7568" s="29"/>
      <c r="G7568" s="29"/>
      <c r="H7568" s="35"/>
    </row>
    <row r="7569" spans="1:8" x14ac:dyDescent="0.2">
      <c r="A7569"/>
      <c r="B7569"/>
      <c r="C7569"/>
      <c r="D7569"/>
      <c r="E7569"/>
      <c r="F7569" s="29"/>
      <c r="G7569" s="29"/>
      <c r="H7569" s="35"/>
    </row>
    <row r="7570" spans="1:8" x14ac:dyDescent="0.2">
      <c r="A7570"/>
      <c r="B7570"/>
      <c r="C7570"/>
      <c r="D7570"/>
      <c r="E7570"/>
      <c r="F7570" s="29"/>
      <c r="G7570" s="29"/>
      <c r="H7570" s="35"/>
    </row>
    <row r="7571" spans="1:8" x14ac:dyDescent="0.2">
      <c r="A7571"/>
      <c r="B7571"/>
      <c r="C7571"/>
      <c r="D7571"/>
      <c r="E7571"/>
      <c r="F7571" s="29"/>
      <c r="G7571" s="29"/>
      <c r="H7571" s="35"/>
    </row>
    <row r="7572" spans="1:8" x14ac:dyDescent="0.2">
      <c r="A7572"/>
      <c r="B7572"/>
      <c r="C7572"/>
      <c r="D7572"/>
      <c r="E7572"/>
      <c r="F7572" s="29"/>
      <c r="G7572" s="29"/>
      <c r="H7572" s="35"/>
    </row>
    <row r="7573" spans="1:8" x14ac:dyDescent="0.2">
      <c r="A7573"/>
      <c r="B7573"/>
      <c r="C7573"/>
      <c r="D7573"/>
      <c r="E7573"/>
      <c r="F7573" s="29"/>
      <c r="G7573" s="29"/>
      <c r="H7573" s="35"/>
    </row>
    <row r="7574" spans="1:8" x14ac:dyDescent="0.2">
      <c r="A7574"/>
      <c r="B7574"/>
      <c r="C7574"/>
      <c r="D7574"/>
      <c r="E7574"/>
      <c r="F7574" s="29"/>
      <c r="G7574" s="29"/>
      <c r="H7574" s="35"/>
    </row>
    <row r="7575" spans="1:8" x14ac:dyDescent="0.2">
      <c r="A7575"/>
      <c r="B7575"/>
      <c r="C7575"/>
      <c r="D7575"/>
      <c r="E7575"/>
      <c r="F7575" s="29"/>
      <c r="G7575" s="29"/>
      <c r="H7575" s="35"/>
    </row>
    <row r="7576" spans="1:8" x14ac:dyDescent="0.2">
      <c r="A7576"/>
      <c r="B7576"/>
      <c r="C7576"/>
      <c r="D7576"/>
      <c r="E7576"/>
      <c r="F7576" s="29"/>
      <c r="G7576" s="29"/>
      <c r="H7576" s="35"/>
    </row>
    <row r="7577" spans="1:8" x14ac:dyDescent="0.2">
      <c r="A7577"/>
      <c r="B7577"/>
      <c r="C7577"/>
      <c r="D7577"/>
      <c r="E7577"/>
      <c r="F7577" s="29"/>
      <c r="G7577" s="29"/>
      <c r="H7577" s="35"/>
    </row>
    <row r="7578" spans="1:8" x14ac:dyDescent="0.2">
      <c r="A7578"/>
      <c r="B7578"/>
      <c r="C7578"/>
      <c r="D7578"/>
      <c r="E7578"/>
      <c r="F7578" s="29"/>
      <c r="G7578" s="29"/>
      <c r="H7578" s="35"/>
    </row>
    <row r="7579" spans="1:8" x14ac:dyDescent="0.2">
      <c r="A7579"/>
      <c r="B7579"/>
      <c r="C7579"/>
      <c r="D7579"/>
      <c r="E7579"/>
      <c r="F7579" s="29"/>
      <c r="G7579" s="29"/>
      <c r="H7579" s="35"/>
    </row>
    <row r="7580" spans="1:8" x14ac:dyDescent="0.2">
      <c r="A7580"/>
      <c r="B7580"/>
      <c r="C7580"/>
      <c r="D7580"/>
      <c r="E7580"/>
      <c r="F7580" s="29"/>
      <c r="G7580" s="29"/>
      <c r="H7580" s="35"/>
    </row>
    <row r="7581" spans="1:8" x14ac:dyDescent="0.2">
      <c r="A7581"/>
      <c r="B7581"/>
      <c r="C7581"/>
      <c r="D7581"/>
      <c r="E7581"/>
      <c r="F7581" s="29"/>
      <c r="G7581" s="29"/>
      <c r="H7581" s="35"/>
    </row>
    <row r="7582" spans="1:8" x14ac:dyDescent="0.2">
      <c r="A7582"/>
      <c r="B7582"/>
      <c r="C7582"/>
      <c r="D7582"/>
      <c r="E7582"/>
      <c r="F7582" s="29"/>
      <c r="G7582" s="29"/>
      <c r="H7582" s="35"/>
    </row>
    <row r="7583" spans="1:8" x14ac:dyDescent="0.2">
      <c r="A7583"/>
      <c r="B7583"/>
      <c r="C7583"/>
      <c r="D7583"/>
      <c r="E7583"/>
      <c r="F7583" s="29"/>
      <c r="G7583" s="29"/>
      <c r="H7583" s="35"/>
    </row>
    <row r="7584" spans="1:8" x14ac:dyDescent="0.2">
      <c r="A7584"/>
      <c r="B7584"/>
      <c r="C7584"/>
      <c r="D7584"/>
      <c r="E7584"/>
      <c r="F7584" s="29"/>
      <c r="G7584" s="29"/>
      <c r="H7584" s="35"/>
    </row>
    <row r="7585" spans="1:8" x14ac:dyDescent="0.2">
      <c r="A7585"/>
      <c r="B7585"/>
      <c r="C7585"/>
      <c r="D7585"/>
      <c r="E7585"/>
      <c r="F7585" s="29"/>
      <c r="G7585" s="29"/>
      <c r="H7585" s="35"/>
    </row>
    <row r="7586" spans="1:8" x14ac:dyDescent="0.2">
      <c r="A7586"/>
      <c r="B7586"/>
      <c r="C7586"/>
      <c r="D7586"/>
      <c r="E7586"/>
      <c r="F7586" s="29"/>
      <c r="G7586" s="29"/>
      <c r="H7586" s="35"/>
    </row>
    <row r="7587" spans="1:8" x14ac:dyDescent="0.2">
      <c r="A7587"/>
      <c r="B7587"/>
      <c r="C7587"/>
      <c r="D7587"/>
      <c r="E7587"/>
      <c r="F7587" s="29"/>
      <c r="G7587" s="29"/>
      <c r="H7587" s="35"/>
    </row>
    <row r="7588" spans="1:8" x14ac:dyDescent="0.2">
      <c r="A7588"/>
      <c r="B7588"/>
      <c r="C7588"/>
      <c r="D7588"/>
      <c r="E7588"/>
      <c r="F7588" s="29"/>
      <c r="G7588" s="29"/>
      <c r="H7588" s="35"/>
    </row>
    <row r="7589" spans="1:8" x14ac:dyDescent="0.2">
      <c r="A7589"/>
      <c r="B7589"/>
      <c r="C7589"/>
      <c r="D7589"/>
      <c r="E7589"/>
      <c r="F7589" s="29"/>
      <c r="G7589" s="29"/>
      <c r="H7589" s="35"/>
    </row>
    <row r="7590" spans="1:8" x14ac:dyDescent="0.2">
      <c r="A7590"/>
      <c r="B7590"/>
      <c r="C7590"/>
      <c r="D7590"/>
      <c r="E7590"/>
      <c r="F7590" s="29"/>
      <c r="G7590" s="29"/>
      <c r="H7590" s="35"/>
    </row>
    <row r="7591" spans="1:8" x14ac:dyDescent="0.2">
      <c r="A7591"/>
      <c r="B7591"/>
      <c r="C7591"/>
      <c r="D7591"/>
      <c r="E7591"/>
      <c r="F7591" s="29"/>
      <c r="G7591" s="29"/>
      <c r="H7591" s="35"/>
    </row>
    <row r="7592" spans="1:8" x14ac:dyDescent="0.2">
      <c r="A7592"/>
      <c r="B7592"/>
      <c r="C7592"/>
      <c r="D7592"/>
      <c r="E7592"/>
      <c r="F7592" s="29"/>
      <c r="G7592" s="29"/>
      <c r="H7592" s="35"/>
    </row>
    <row r="7593" spans="1:8" x14ac:dyDescent="0.2">
      <c r="A7593"/>
      <c r="B7593"/>
      <c r="C7593"/>
      <c r="D7593"/>
      <c r="E7593"/>
      <c r="F7593" s="29"/>
      <c r="G7593" s="29"/>
      <c r="H7593" s="35"/>
    </row>
    <row r="7594" spans="1:8" x14ac:dyDescent="0.2">
      <c r="A7594"/>
      <c r="B7594"/>
      <c r="C7594"/>
      <c r="D7594"/>
      <c r="E7594"/>
      <c r="F7594" s="29"/>
      <c r="G7594" s="29"/>
      <c r="H7594" s="35"/>
    </row>
    <row r="7595" spans="1:8" x14ac:dyDescent="0.2">
      <c r="A7595"/>
      <c r="B7595"/>
      <c r="C7595"/>
      <c r="D7595"/>
      <c r="E7595"/>
      <c r="F7595" s="29"/>
      <c r="G7595" s="29"/>
      <c r="H7595" s="35"/>
    </row>
    <row r="7596" spans="1:8" x14ac:dyDescent="0.2">
      <c r="A7596"/>
      <c r="B7596"/>
      <c r="C7596"/>
      <c r="D7596"/>
      <c r="E7596"/>
      <c r="F7596" s="29"/>
      <c r="G7596" s="29"/>
      <c r="H7596" s="35"/>
    </row>
    <row r="7597" spans="1:8" x14ac:dyDescent="0.2">
      <c r="A7597"/>
      <c r="B7597"/>
      <c r="C7597"/>
      <c r="D7597"/>
      <c r="E7597"/>
      <c r="F7597" s="29"/>
      <c r="G7597" s="29"/>
      <c r="H7597" s="35"/>
    </row>
    <row r="7598" spans="1:8" x14ac:dyDescent="0.2">
      <c r="A7598"/>
      <c r="B7598"/>
      <c r="C7598"/>
      <c r="D7598"/>
      <c r="E7598"/>
      <c r="F7598" s="29"/>
      <c r="G7598" s="29"/>
      <c r="H7598" s="35"/>
    </row>
    <row r="7599" spans="1:8" x14ac:dyDescent="0.2">
      <c r="A7599"/>
      <c r="B7599"/>
      <c r="C7599"/>
      <c r="D7599"/>
      <c r="E7599"/>
      <c r="F7599" s="29"/>
      <c r="G7599" s="29"/>
      <c r="H7599" s="35"/>
    </row>
    <row r="7600" spans="1:8" x14ac:dyDescent="0.2">
      <c r="A7600"/>
      <c r="B7600"/>
      <c r="C7600"/>
      <c r="D7600"/>
      <c r="E7600"/>
      <c r="F7600" s="29"/>
      <c r="G7600" s="29"/>
      <c r="H7600" s="35"/>
    </row>
    <row r="7601" spans="1:8" x14ac:dyDescent="0.2">
      <c r="A7601"/>
      <c r="B7601"/>
      <c r="C7601"/>
      <c r="D7601"/>
      <c r="E7601"/>
      <c r="F7601" s="29"/>
      <c r="G7601" s="29"/>
      <c r="H7601" s="35"/>
    </row>
    <row r="7602" spans="1:8" x14ac:dyDescent="0.2">
      <c r="A7602"/>
      <c r="B7602"/>
      <c r="C7602"/>
      <c r="D7602"/>
      <c r="E7602"/>
      <c r="F7602" s="29"/>
      <c r="G7602" s="29"/>
      <c r="H7602" s="35"/>
    </row>
    <row r="7603" spans="1:8" x14ac:dyDescent="0.2">
      <c r="A7603"/>
      <c r="B7603"/>
      <c r="C7603"/>
      <c r="D7603"/>
      <c r="E7603"/>
      <c r="F7603" s="29"/>
      <c r="G7603" s="29"/>
      <c r="H7603" s="35"/>
    </row>
    <row r="7604" spans="1:8" x14ac:dyDescent="0.2">
      <c r="A7604"/>
      <c r="B7604"/>
      <c r="C7604"/>
      <c r="D7604"/>
      <c r="E7604"/>
      <c r="F7604" s="29"/>
      <c r="G7604" s="29"/>
      <c r="H7604" s="35"/>
    </row>
    <row r="7605" spans="1:8" x14ac:dyDescent="0.2">
      <c r="A7605"/>
      <c r="B7605"/>
      <c r="C7605"/>
      <c r="D7605"/>
      <c r="E7605"/>
      <c r="F7605" s="29"/>
      <c r="G7605" s="29"/>
      <c r="H7605" s="35"/>
    </row>
    <row r="7606" spans="1:8" x14ac:dyDescent="0.2">
      <c r="A7606"/>
      <c r="B7606"/>
      <c r="C7606"/>
      <c r="D7606"/>
      <c r="E7606"/>
      <c r="F7606" s="29"/>
      <c r="G7606" s="29"/>
      <c r="H7606" s="35"/>
    </row>
    <row r="7607" spans="1:8" x14ac:dyDescent="0.2">
      <c r="A7607"/>
      <c r="B7607"/>
      <c r="C7607"/>
      <c r="D7607"/>
      <c r="E7607"/>
      <c r="F7607" s="29"/>
      <c r="G7607" s="29"/>
      <c r="H7607" s="35"/>
    </row>
    <row r="7608" spans="1:8" x14ac:dyDescent="0.2">
      <c r="A7608"/>
      <c r="B7608"/>
      <c r="C7608"/>
      <c r="D7608"/>
      <c r="E7608"/>
      <c r="F7608" s="29"/>
      <c r="G7608" s="29"/>
      <c r="H7608" s="35"/>
    </row>
    <row r="7609" spans="1:8" x14ac:dyDescent="0.2">
      <c r="A7609"/>
      <c r="B7609"/>
      <c r="C7609"/>
      <c r="D7609"/>
      <c r="E7609"/>
      <c r="F7609" s="29"/>
      <c r="G7609" s="29"/>
      <c r="H7609" s="35"/>
    </row>
    <row r="7610" spans="1:8" x14ac:dyDescent="0.2">
      <c r="A7610"/>
      <c r="B7610"/>
      <c r="C7610"/>
      <c r="D7610"/>
      <c r="E7610"/>
      <c r="F7610" s="29"/>
      <c r="G7610" s="29"/>
      <c r="H7610" s="35"/>
    </row>
    <row r="7611" spans="1:8" x14ac:dyDescent="0.2">
      <c r="A7611"/>
      <c r="B7611"/>
      <c r="C7611"/>
      <c r="D7611"/>
      <c r="E7611"/>
      <c r="F7611" s="29"/>
      <c r="G7611" s="29"/>
      <c r="H7611" s="35"/>
    </row>
    <row r="7612" spans="1:8" x14ac:dyDescent="0.2">
      <c r="A7612"/>
      <c r="B7612"/>
      <c r="C7612"/>
      <c r="D7612"/>
      <c r="E7612"/>
      <c r="F7612" s="29"/>
      <c r="G7612" s="29"/>
      <c r="H7612" s="35"/>
    </row>
    <row r="7613" spans="1:8" x14ac:dyDescent="0.2">
      <c r="A7613"/>
      <c r="B7613"/>
      <c r="C7613"/>
      <c r="D7613"/>
      <c r="E7613"/>
      <c r="F7613" s="29"/>
      <c r="G7613" s="29"/>
      <c r="H7613" s="35"/>
    </row>
    <row r="7614" spans="1:8" x14ac:dyDescent="0.2">
      <c r="A7614"/>
      <c r="B7614"/>
      <c r="C7614"/>
      <c r="D7614"/>
      <c r="E7614"/>
      <c r="F7614" s="29"/>
      <c r="G7614" s="29"/>
      <c r="H7614" s="35"/>
    </row>
    <row r="7615" spans="1:8" x14ac:dyDescent="0.2">
      <c r="A7615"/>
      <c r="B7615"/>
      <c r="C7615"/>
      <c r="D7615"/>
      <c r="E7615"/>
      <c r="F7615" s="29"/>
      <c r="G7615" s="29"/>
      <c r="H7615" s="35"/>
    </row>
    <row r="7616" spans="1:8" x14ac:dyDescent="0.2">
      <c r="A7616"/>
      <c r="B7616"/>
      <c r="C7616"/>
      <c r="D7616"/>
      <c r="E7616"/>
      <c r="F7616" s="29"/>
      <c r="G7616" s="29"/>
      <c r="H7616" s="35"/>
    </row>
    <row r="7617" spans="1:8" x14ac:dyDescent="0.2">
      <c r="A7617"/>
      <c r="B7617"/>
      <c r="C7617"/>
      <c r="D7617"/>
      <c r="E7617"/>
      <c r="F7617" s="29"/>
      <c r="G7617" s="29"/>
      <c r="H7617" s="35"/>
    </row>
    <row r="7618" spans="1:8" x14ac:dyDescent="0.2">
      <c r="A7618"/>
      <c r="B7618"/>
      <c r="C7618"/>
      <c r="D7618"/>
      <c r="E7618"/>
      <c r="F7618" s="29"/>
      <c r="G7618" s="29"/>
      <c r="H7618" s="35"/>
    </row>
    <row r="7619" spans="1:8" x14ac:dyDescent="0.2">
      <c r="A7619"/>
      <c r="B7619"/>
      <c r="C7619"/>
      <c r="D7619"/>
      <c r="E7619"/>
      <c r="F7619" s="29"/>
      <c r="G7619" s="29"/>
      <c r="H7619" s="35"/>
    </row>
    <row r="7620" spans="1:8" x14ac:dyDescent="0.2">
      <c r="A7620"/>
      <c r="B7620"/>
      <c r="C7620"/>
      <c r="D7620"/>
      <c r="E7620"/>
      <c r="F7620" s="29"/>
      <c r="G7620" s="29"/>
      <c r="H7620" s="35"/>
    </row>
    <row r="7621" spans="1:8" x14ac:dyDescent="0.2">
      <c r="A7621"/>
      <c r="B7621"/>
      <c r="C7621"/>
      <c r="D7621"/>
      <c r="E7621"/>
      <c r="F7621" s="29"/>
      <c r="G7621" s="29"/>
      <c r="H7621" s="35"/>
    </row>
    <row r="7622" spans="1:8" x14ac:dyDescent="0.2">
      <c r="A7622"/>
      <c r="B7622"/>
      <c r="C7622"/>
      <c r="D7622"/>
      <c r="E7622"/>
      <c r="F7622" s="29"/>
      <c r="G7622" s="29"/>
      <c r="H7622" s="35"/>
    </row>
    <row r="7623" spans="1:8" x14ac:dyDescent="0.2">
      <c r="A7623"/>
      <c r="B7623"/>
      <c r="C7623"/>
      <c r="D7623"/>
      <c r="E7623"/>
      <c r="F7623" s="29"/>
      <c r="G7623" s="29"/>
      <c r="H7623" s="35"/>
    </row>
    <row r="7624" spans="1:8" x14ac:dyDescent="0.2">
      <c r="A7624"/>
      <c r="B7624"/>
      <c r="C7624"/>
      <c r="D7624"/>
      <c r="E7624"/>
      <c r="F7624" s="29"/>
      <c r="G7624" s="29"/>
      <c r="H7624" s="35"/>
    </row>
    <row r="7625" spans="1:8" x14ac:dyDescent="0.2">
      <c r="A7625"/>
      <c r="B7625"/>
      <c r="C7625"/>
      <c r="D7625"/>
      <c r="E7625"/>
      <c r="F7625" s="29"/>
      <c r="G7625" s="29"/>
      <c r="H7625" s="35"/>
    </row>
    <row r="7626" spans="1:8" x14ac:dyDescent="0.2">
      <c r="A7626"/>
      <c r="B7626"/>
      <c r="C7626"/>
      <c r="D7626"/>
      <c r="E7626"/>
      <c r="F7626" s="29"/>
      <c r="G7626" s="29"/>
      <c r="H7626" s="35"/>
    </row>
    <row r="7627" spans="1:8" x14ac:dyDescent="0.2">
      <c r="A7627"/>
      <c r="B7627"/>
      <c r="C7627"/>
      <c r="D7627"/>
      <c r="E7627"/>
      <c r="F7627" s="29"/>
      <c r="G7627" s="29"/>
      <c r="H7627" s="35"/>
    </row>
    <row r="7628" spans="1:8" x14ac:dyDescent="0.2">
      <c r="A7628"/>
      <c r="B7628"/>
      <c r="C7628"/>
      <c r="D7628"/>
      <c r="E7628"/>
      <c r="F7628" s="29"/>
      <c r="G7628" s="29"/>
      <c r="H7628" s="35"/>
    </row>
    <row r="7629" spans="1:8" x14ac:dyDescent="0.2">
      <c r="A7629"/>
      <c r="B7629"/>
      <c r="C7629"/>
      <c r="D7629"/>
      <c r="E7629"/>
      <c r="F7629" s="29"/>
      <c r="G7629" s="29"/>
      <c r="H7629" s="35"/>
    </row>
    <row r="7630" spans="1:8" x14ac:dyDescent="0.2">
      <c r="A7630"/>
      <c r="B7630"/>
      <c r="C7630"/>
      <c r="D7630"/>
      <c r="E7630"/>
      <c r="F7630" s="29"/>
      <c r="G7630" s="29"/>
      <c r="H7630" s="35"/>
    </row>
    <row r="7631" spans="1:8" x14ac:dyDescent="0.2">
      <c r="A7631"/>
      <c r="B7631"/>
      <c r="C7631"/>
      <c r="D7631"/>
      <c r="E7631"/>
      <c r="F7631" s="29"/>
      <c r="G7631" s="29"/>
      <c r="H7631" s="35"/>
    </row>
    <row r="7632" spans="1:8" x14ac:dyDescent="0.2">
      <c r="A7632"/>
      <c r="B7632"/>
      <c r="C7632"/>
      <c r="D7632"/>
      <c r="E7632"/>
      <c r="F7632" s="29"/>
      <c r="G7632" s="29"/>
      <c r="H7632" s="35"/>
    </row>
    <row r="7633" spans="1:8" x14ac:dyDescent="0.2">
      <c r="A7633"/>
      <c r="B7633"/>
      <c r="C7633"/>
      <c r="D7633"/>
      <c r="E7633"/>
      <c r="F7633" s="29"/>
      <c r="G7633" s="29"/>
      <c r="H7633" s="35"/>
    </row>
    <row r="7634" spans="1:8" x14ac:dyDescent="0.2">
      <c r="A7634"/>
      <c r="B7634"/>
      <c r="C7634"/>
      <c r="D7634"/>
      <c r="E7634"/>
      <c r="F7634" s="29"/>
      <c r="G7634" s="29"/>
      <c r="H7634" s="35"/>
    </row>
    <row r="7635" spans="1:8" x14ac:dyDescent="0.2">
      <c r="A7635"/>
      <c r="B7635"/>
      <c r="C7635"/>
      <c r="D7635"/>
      <c r="E7635"/>
      <c r="F7635" s="29"/>
      <c r="G7635" s="29"/>
      <c r="H7635" s="35"/>
    </row>
    <row r="7636" spans="1:8" x14ac:dyDescent="0.2">
      <c r="A7636"/>
      <c r="B7636"/>
      <c r="C7636"/>
      <c r="D7636"/>
      <c r="E7636"/>
      <c r="F7636" s="29"/>
      <c r="G7636" s="29"/>
      <c r="H7636" s="35"/>
    </row>
    <row r="7637" spans="1:8" x14ac:dyDescent="0.2">
      <c r="A7637"/>
      <c r="B7637"/>
      <c r="C7637"/>
      <c r="D7637"/>
      <c r="E7637"/>
      <c r="F7637" s="29"/>
      <c r="G7637" s="29"/>
      <c r="H7637" s="35"/>
    </row>
    <row r="7638" spans="1:8" x14ac:dyDescent="0.2">
      <c r="A7638"/>
      <c r="B7638"/>
      <c r="C7638"/>
      <c r="D7638"/>
      <c r="E7638"/>
      <c r="F7638" s="29"/>
      <c r="G7638" s="29"/>
      <c r="H7638" s="35"/>
    </row>
    <row r="7639" spans="1:8" x14ac:dyDescent="0.2">
      <c r="A7639"/>
      <c r="B7639"/>
      <c r="C7639"/>
      <c r="D7639"/>
      <c r="E7639"/>
      <c r="F7639" s="29"/>
      <c r="G7639" s="29"/>
      <c r="H7639" s="35"/>
    </row>
    <row r="7640" spans="1:8" x14ac:dyDescent="0.2">
      <c r="A7640"/>
      <c r="B7640"/>
      <c r="C7640"/>
      <c r="D7640"/>
      <c r="E7640"/>
      <c r="F7640" s="29"/>
      <c r="G7640" s="29"/>
      <c r="H7640" s="35"/>
    </row>
    <row r="7641" spans="1:8" x14ac:dyDescent="0.2">
      <c r="A7641"/>
      <c r="B7641"/>
      <c r="C7641"/>
      <c r="D7641"/>
      <c r="E7641"/>
      <c r="F7641" s="29"/>
      <c r="G7641" s="29"/>
      <c r="H7641" s="35"/>
    </row>
    <row r="7642" spans="1:8" x14ac:dyDescent="0.2">
      <c r="A7642"/>
      <c r="B7642"/>
      <c r="C7642"/>
      <c r="D7642"/>
      <c r="E7642"/>
      <c r="F7642" s="29"/>
      <c r="G7642" s="29"/>
      <c r="H7642" s="35"/>
    </row>
    <row r="7643" spans="1:8" x14ac:dyDescent="0.2">
      <c r="A7643"/>
      <c r="B7643"/>
      <c r="C7643"/>
      <c r="D7643"/>
      <c r="E7643"/>
      <c r="F7643" s="29"/>
      <c r="G7643" s="29"/>
      <c r="H7643" s="35"/>
    </row>
    <row r="7644" spans="1:8" x14ac:dyDescent="0.2">
      <c r="A7644"/>
      <c r="B7644"/>
      <c r="C7644"/>
      <c r="D7644"/>
      <c r="E7644"/>
      <c r="F7644" s="29"/>
      <c r="G7644" s="29"/>
      <c r="H7644" s="35"/>
    </row>
    <row r="7645" spans="1:8" x14ac:dyDescent="0.2">
      <c r="A7645"/>
      <c r="B7645"/>
      <c r="C7645"/>
      <c r="D7645"/>
      <c r="E7645"/>
      <c r="F7645" s="29"/>
      <c r="G7645" s="29"/>
      <c r="H7645" s="35"/>
    </row>
    <row r="7646" spans="1:8" x14ac:dyDescent="0.2">
      <c r="A7646"/>
      <c r="B7646"/>
      <c r="C7646"/>
      <c r="D7646"/>
      <c r="E7646"/>
      <c r="F7646" s="29"/>
      <c r="G7646" s="29"/>
      <c r="H7646" s="35"/>
    </row>
    <row r="7647" spans="1:8" x14ac:dyDescent="0.2">
      <c r="A7647"/>
      <c r="B7647"/>
      <c r="C7647"/>
      <c r="D7647"/>
      <c r="E7647"/>
      <c r="F7647" s="29"/>
      <c r="G7647" s="29"/>
      <c r="H7647" s="35"/>
    </row>
    <row r="7648" spans="1:8" x14ac:dyDescent="0.2">
      <c r="A7648"/>
      <c r="B7648"/>
      <c r="C7648"/>
      <c r="D7648"/>
      <c r="E7648"/>
      <c r="F7648" s="29"/>
      <c r="G7648" s="29"/>
      <c r="H7648" s="35"/>
    </row>
    <row r="7649" spans="1:8" x14ac:dyDescent="0.2">
      <c r="A7649"/>
      <c r="B7649"/>
      <c r="C7649"/>
      <c r="D7649"/>
      <c r="E7649"/>
      <c r="F7649" s="29"/>
      <c r="G7649" s="29"/>
      <c r="H7649" s="35"/>
    </row>
    <row r="7650" spans="1:8" x14ac:dyDescent="0.2">
      <c r="A7650"/>
      <c r="B7650"/>
      <c r="C7650"/>
      <c r="D7650"/>
      <c r="E7650"/>
      <c r="F7650" s="29"/>
      <c r="G7650" s="29"/>
      <c r="H7650" s="35"/>
    </row>
    <row r="7651" spans="1:8" x14ac:dyDescent="0.2">
      <c r="A7651"/>
      <c r="B7651"/>
      <c r="C7651"/>
      <c r="D7651"/>
      <c r="E7651"/>
      <c r="F7651" s="29"/>
      <c r="G7651" s="29"/>
      <c r="H7651" s="35"/>
    </row>
    <row r="7652" spans="1:8" x14ac:dyDescent="0.2">
      <c r="A7652"/>
      <c r="B7652"/>
      <c r="C7652"/>
      <c r="D7652"/>
      <c r="E7652"/>
      <c r="F7652" s="29"/>
      <c r="G7652" s="29"/>
      <c r="H7652" s="35"/>
    </row>
    <row r="7653" spans="1:8" x14ac:dyDescent="0.2">
      <c r="A7653"/>
      <c r="B7653"/>
      <c r="C7653"/>
      <c r="D7653"/>
      <c r="E7653"/>
      <c r="F7653" s="29"/>
      <c r="G7653" s="29"/>
      <c r="H7653" s="35"/>
    </row>
    <row r="7654" spans="1:8" x14ac:dyDescent="0.2">
      <c r="A7654"/>
      <c r="B7654"/>
      <c r="C7654"/>
      <c r="D7654"/>
      <c r="E7654"/>
      <c r="F7654" s="29"/>
      <c r="G7654" s="29"/>
      <c r="H7654" s="35"/>
    </row>
    <row r="7655" spans="1:8" x14ac:dyDescent="0.2">
      <c r="A7655"/>
      <c r="B7655"/>
      <c r="C7655"/>
      <c r="D7655"/>
      <c r="E7655"/>
      <c r="F7655" s="29"/>
      <c r="G7655" s="29"/>
      <c r="H7655" s="35"/>
    </row>
    <row r="7656" spans="1:8" x14ac:dyDescent="0.2">
      <c r="A7656"/>
      <c r="B7656"/>
      <c r="C7656"/>
      <c r="D7656"/>
      <c r="E7656"/>
      <c r="F7656" s="29"/>
      <c r="G7656" s="29"/>
      <c r="H7656" s="35"/>
    </row>
    <row r="7657" spans="1:8" x14ac:dyDescent="0.2">
      <c r="A7657"/>
      <c r="B7657"/>
      <c r="C7657"/>
      <c r="D7657"/>
      <c r="E7657"/>
      <c r="F7657" s="29"/>
      <c r="G7657" s="29"/>
      <c r="H7657" s="35"/>
    </row>
    <row r="7658" spans="1:8" x14ac:dyDescent="0.2">
      <c r="A7658"/>
      <c r="B7658"/>
      <c r="C7658"/>
      <c r="D7658"/>
      <c r="E7658"/>
      <c r="F7658" s="29"/>
      <c r="G7658" s="29"/>
      <c r="H7658" s="35"/>
    </row>
    <row r="7659" spans="1:8" x14ac:dyDescent="0.2">
      <c r="A7659"/>
      <c r="B7659"/>
      <c r="C7659"/>
      <c r="D7659"/>
      <c r="E7659"/>
      <c r="F7659" s="29"/>
      <c r="G7659" s="29"/>
      <c r="H7659" s="35"/>
    </row>
    <row r="7660" spans="1:8" x14ac:dyDescent="0.2">
      <c r="A7660"/>
      <c r="B7660"/>
      <c r="C7660"/>
      <c r="D7660"/>
      <c r="E7660"/>
      <c r="F7660" s="29"/>
      <c r="G7660" s="29"/>
      <c r="H7660" s="35"/>
    </row>
    <row r="7661" spans="1:8" x14ac:dyDescent="0.2">
      <c r="A7661"/>
      <c r="B7661"/>
      <c r="C7661"/>
      <c r="D7661"/>
      <c r="E7661"/>
      <c r="F7661" s="29"/>
      <c r="G7661" s="29"/>
      <c r="H7661" s="35"/>
    </row>
    <row r="7662" spans="1:8" x14ac:dyDescent="0.2">
      <c r="A7662"/>
      <c r="B7662"/>
      <c r="C7662"/>
      <c r="D7662"/>
      <c r="E7662"/>
      <c r="F7662" s="29"/>
      <c r="G7662" s="29"/>
      <c r="H7662" s="35"/>
    </row>
    <row r="7663" spans="1:8" x14ac:dyDescent="0.2">
      <c r="A7663"/>
      <c r="B7663"/>
      <c r="C7663"/>
      <c r="D7663"/>
      <c r="E7663"/>
      <c r="F7663" s="29"/>
      <c r="G7663" s="29"/>
      <c r="H7663" s="35"/>
    </row>
    <row r="7664" spans="1:8" x14ac:dyDescent="0.2">
      <c r="A7664"/>
      <c r="B7664"/>
      <c r="C7664"/>
      <c r="D7664"/>
      <c r="E7664"/>
      <c r="F7664" s="29"/>
      <c r="G7664" s="29"/>
      <c r="H7664" s="35"/>
    </row>
    <row r="7665" spans="1:8" x14ac:dyDescent="0.2">
      <c r="A7665"/>
      <c r="B7665"/>
      <c r="C7665"/>
      <c r="D7665"/>
      <c r="E7665"/>
      <c r="F7665" s="29"/>
      <c r="G7665" s="29"/>
      <c r="H7665" s="35"/>
    </row>
    <row r="7666" spans="1:8" x14ac:dyDescent="0.2">
      <c r="A7666"/>
      <c r="B7666"/>
      <c r="C7666"/>
      <c r="D7666"/>
      <c r="E7666"/>
      <c r="F7666" s="29"/>
      <c r="G7666" s="29"/>
      <c r="H7666" s="35"/>
    </row>
    <row r="7667" spans="1:8" x14ac:dyDescent="0.2">
      <c r="A7667"/>
      <c r="B7667"/>
      <c r="C7667"/>
      <c r="D7667"/>
      <c r="E7667"/>
      <c r="F7667" s="29"/>
      <c r="G7667" s="29"/>
      <c r="H7667" s="35"/>
    </row>
    <row r="7668" spans="1:8" x14ac:dyDescent="0.2">
      <c r="A7668"/>
      <c r="B7668"/>
      <c r="C7668"/>
      <c r="D7668"/>
      <c r="E7668"/>
      <c r="F7668" s="29"/>
      <c r="G7668" s="29"/>
      <c r="H7668" s="35"/>
    </row>
    <row r="7669" spans="1:8" x14ac:dyDescent="0.2">
      <c r="A7669"/>
      <c r="B7669"/>
      <c r="C7669"/>
      <c r="D7669"/>
      <c r="E7669"/>
      <c r="F7669" s="29"/>
      <c r="G7669" s="29"/>
      <c r="H7669" s="35"/>
    </row>
    <row r="7670" spans="1:8" x14ac:dyDescent="0.2">
      <c r="A7670"/>
      <c r="B7670"/>
      <c r="C7670"/>
      <c r="D7670"/>
      <c r="E7670"/>
      <c r="F7670" s="29"/>
      <c r="G7670" s="29"/>
      <c r="H7670" s="35"/>
    </row>
    <row r="7671" spans="1:8" x14ac:dyDescent="0.2">
      <c r="A7671"/>
      <c r="B7671"/>
      <c r="C7671"/>
      <c r="D7671"/>
      <c r="E7671"/>
      <c r="F7671" s="29"/>
      <c r="G7671" s="29"/>
      <c r="H7671" s="35"/>
    </row>
    <row r="7672" spans="1:8" x14ac:dyDescent="0.2">
      <c r="A7672"/>
      <c r="B7672"/>
      <c r="C7672"/>
      <c r="D7672"/>
      <c r="E7672"/>
      <c r="F7672" s="29"/>
      <c r="G7672" s="29"/>
      <c r="H7672" s="35"/>
    </row>
    <row r="7673" spans="1:8" x14ac:dyDescent="0.2">
      <c r="A7673"/>
      <c r="B7673"/>
      <c r="C7673"/>
      <c r="D7673"/>
      <c r="E7673"/>
      <c r="F7673" s="29"/>
      <c r="G7673" s="29"/>
      <c r="H7673" s="35"/>
    </row>
    <row r="7674" spans="1:8" x14ac:dyDescent="0.2">
      <c r="A7674"/>
      <c r="B7674"/>
      <c r="C7674"/>
      <c r="D7674"/>
      <c r="E7674"/>
      <c r="F7674" s="29"/>
      <c r="G7674" s="29"/>
      <c r="H7674" s="35"/>
    </row>
    <row r="7675" spans="1:8" x14ac:dyDescent="0.2">
      <c r="A7675"/>
      <c r="B7675"/>
      <c r="C7675"/>
      <c r="D7675"/>
      <c r="E7675"/>
      <c r="F7675" s="29"/>
      <c r="G7675" s="29"/>
      <c r="H7675" s="35"/>
    </row>
    <row r="7676" spans="1:8" x14ac:dyDescent="0.2">
      <c r="A7676"/>
      <c r="B7676"/>
      <c r="C7676"/>
      <c r="D7676"/>
      <c r="E7676"/>
      <c r="F7676" s="29"/>
      <c r="G7676" s="29"/>
      <c r="H7676" s="35"/>
    </row>
    <row r="7677" spans="1:8" x14ac:dyDescent="0.2">
      <c r="A7677"/>
      <c r="B7677"/>
      <c r="C7677"/>
      <c r="D7677"/>
      <c r="E7677"/>
      <c r="F7677" s="29"/>
      <c r="G7677" s="29"/>
      <c r="H7677" s="35"/>
    </row>
    <row r="7678" spans="1:8" x14ac:dyDescent="0.2">
      <c r="A7678"/>
      <c r="B7678"/>
      <c r="C7678"/>
      <c r="D7678"/>
      <c r="E7678"/>
      <c r="F7678" s="29"/>
      <c r="G7678" s="29"/>
      <c r="H7678" s="35"/>
    </row>
    <row r="7679" spans="1:8" x14ac:dyDescent="0.2">
      <c r="A7679"/>
      <c r="B7679"/>
      <c r="C7679"/>
      <c r="D7679"/>
      <c r="E7679"/>
      <c r="F7679" s="29"/>
      <c r="G7679" s="29"/>
      <c r="H7679" s="35"/>
    </row>
    <row r="7680" spans="1:8" x14ac:dyDescent="0.2">
      <c r="A7680"/>
      <c r="B7680"/>
      <c r="C7680"/>
      <c r="D7680"/>
      <c r="E7680"/>
      <c r="F7680" s="29"/>
      <c r="G7680" s="29"/>
      <c r="H7680" s="35"/>
    </row>
    <row r="7681" spans="1:8" x14ac:dyDescent="0.2">
      <c r="A7681"/>
      <c r="B7681"/>
      <c r="C7681"/>
      <c r="D7681"/>
      <c r="E7681"/>
      <c r="F7681" s="29"/>
      <c r="G7681" s="29"/>
      <c r="H7681" s="35"/>
    </row>
    <row r="7682" spans="1:8" x14ac:dyDescent="0.2">
      <c r="A7682"/>
      <c r="B7682"/>
      <c r="C7682"/>
      <c r="D7682"/>
      <c r="E7682"/>
      <c r="F7682" s="29"/>
      <c r="G7682" s="29"/>
      <c r="H7682" s="35"/>
    </row>
    <row r="7683" spans="1:8" x14ac:dyDescent="0.2">
      <c r="A7683"/>
      <c r="B7683"/>
      <c r="C7683"/>
      <c r="D7683"/>
      <c r="E7683"/>
      <c r="F7683" s="29"/>
      <c r="G7683" s="29"/>
      <c r="H7683" s="35"/>
    </row>
    <row r="7684" spans="1:8" x14ac:dyDescent="0.2">
      <c r="A7684"/>
      <c r="B7684"/>
      <c r="C7684"/>
      <c r="D7684"/>
      <c r="E7684"/>
      <c r="F7684" s="29"/>
      <c r="G7684" s="29"/>
      <c r="H7684" s="35"/>
    </row>
    <row r="7685" spans="1:8" x14ac:dyDescent="0.2">
      <c r="A7685"/>
      <c r="B7685"/>
      <c r="C7685"/>
      <c r="D7685"/>
      <c r="E7685"/>
      <c r="F7685" s="29"/>
      <c r="G7685" s="29"/>
      <c r="H7685" s="35"/>
    </row>
    <row r="7686" spans="1:8" x14ac:dyDescent="0.2">
      <c r="A7686"/>
      <c r="B7686"/>
      <c r="C7686"/>
      <c r="D7686"/>
      <c r="E7686"/>
      <c r="F7686" s="29"/>
      <c r="G7686" s="29"/>
      <c r="H7686" s="35"/>
    </row>
    <row r="7687" spans="1:8" x14ac:dyDescent="0.2">
      <c r="A7687"/>
      <c r="B7687"/>
      <c r="C7687"/>
      <c r="D7687"/>
      <c r="E7687"/>
      <c r="F7687" s="29"/>
      <c r="G7687" s="29"/>
      <c r="H7687" s="35"/>
    </row>
    <row r="7688" spans="1:8" x14ac:dyDescent="0.2">
      <c r="A7688"/>
      <c r="B7688"/>
      <c r="C7688"/>
      <c r="D7688"/>
      <c r="E7688"/>
      <c r="F7688" s="29"/>
      <c r="G7688" s="29"/>
      <c r="H7688" s="35"/>
    </row>
    <row r="7689" spans="1:8" x14ac:dyDescent="0.2">
      <c r="A7689"/>
      <c r="B7689"/>
      <c r="C7689"/>
      <c r="D7689"/>
      <c r="E7689"/>
      <c r="F7689" s="29"/>
      <c r="G7689" s="29"/>
      <c r="H7689" s="35"/>
    </row>
    <row r="7690" spans="1:8" x14ac:dyDescent="0.2">
      <c r="A7690"/>
      <c r="B7690"/>
      <c r="C7690"/>
      <c r="D7690"/>
      <c r="E7690"/>
      <c r="F7690" s="29"/>
      <c r="G7690" s="29"/>
      <c r="H7690" s="35"/>
    </row>
    <row r="7691" spans="1:8" x14ac:dyDescent="0.2">
      <c r="A7691"/>
      <c r="B7691"/>
      <c r="C7691"/>
      <c r="D7691"/>
      <c r="E7691"/>
      <c r="F7691" s="29"/>
      <c r="G7691" s="29"/>
      <c r="H7691" s="35"/>
    </row>
    <row r="7692" spans="1:8" x14ac:dyDescent="0.2">
      <c r="A7692"/>
      <c r="B7692"/>
      <c r="C7692"/>
      <c r="D7692"/>
      <c r="E7692"/>
      <c r="F7692" s="29"/>
      <c r="G7692" s="29"/>
      <c r="H7692" s="35"/>
    </row>
    <row r="7693" spans="1:8" x14ac:dyDescent="0.2">
      <c r="A7693"/>
      <c r="B7693"/>
      <c r="C7693"/>
      <c r="D7693"/>
      <c r="E7693"/>
      <c r="F7693" s="29"/>
      <c r="G7693" s="29"/>
      <c r="H7693" s="35"/>
    </row>
    <row r="7694" spans="1:8" x14ac:dyDescent="0.2">
      <c r="A7694"/>
      <c r="B7694"/>
      <c r="C7694"/>
      <c r="D7694"/>
      <c r="E7694"/>
      <c r="F7694" s="29"/>
      <c r="G7694" s="29"/>
      <c r="H7694" s="35"/>
    </row>
    <row r="7695" spans="1:8" x14ac:dyDescent="0.2">
      <c r="A7695"/>
      <c r="B7695"/>
      <c r="C7695"/>
      <c r="D7695"/>
      <c r="E7695"/>
      <c r="F7695" s="29"/>
      <c r="G7695" s="29"/>
      <c r="H7695" s="35"/>
    </row>
    <row r="7696" spans="1:8" x14ac:dyDescent="0.2">
      <c r="A7696"/>
      <c r="B7696"/>
      <c r="C7696"/>
      <c r="D7696"/>
      <c r="E7696"/>
      <c r="F7696" s="29"/>
      <c r="G7696" s="29"/>
      <c r="H7696" s="35"/>
    </row>
    <row r="7697" spans="1:8" x14ac:dyDescent="0.2">
      <c r="A7697"/>
      <c r="B7697"/>
      <c r="C7697"/>
      <c r="D7697"/>
      <c r="E7697"/>
      <c r="F7697" s="29"/>
      <c r="G7697" s="29"/>
      <c r="H7697" s="35"/>
    </row>
    <row r="7698" spans="1:8" x14ac:dyDescent="0.2">
      <c r="A7698"/>
      <c r="B7698"/>
      <c r="C7698"/>
      <c r="D7698"/>
      <c r="E7698"/>
      <c r="F7698" s="29"/>
      <c r="G7698" s="29"/>
      <c r="H7698" s="35"/>
    </row>
    <row r="7699" spans="1:8" x14ac:dyDescent="0.2">
      <c r="A7699"/>
      <c r="B7699"/>
      <c r="C7699"/>
      <c r="D7699"/>
      <c r="E7699"/>
      <c r="F7699" s="29"/>
      <c r="G7699" s="29"/>
      <c r="H7699" s="35"/>
    </row>
    <row r="7700" spans="1:8" x14ac:dyDescent="0.2">
      <c r="A7700"/>
      <c r="B7700"/>
      <c r="C7700"/>
      <c r="D7700"/>
      <c r="E7700"/>
      <c r="F7700" s="29"/>
      <c r="G7700" s="29"/>
      <c r="H7700" s="35"/>
    </row>
    <row r="7701" spans="1:8" x14ac:dyDescent="0.2">
      <c r="A7701"/>
      <c r="B7701"/>
      <c r="C7701"/>
      <c r="D7701"/>
      <c r="E7701"/>
      <c r="F7701" s="29"/>
      <c r="G7701" s="29"/>
      <c r="H7701" s="35"/>
    </row>
    <row r="7702" spans="1:8" x14ac:dyDescent="0.2">
      <c r="A7702"/>
      <c r="B7702"/>
      <c r="C7702"/>
      <c r="D7702"/>
      <c r="E7702"/>
      <c r="F7702" s="29"/>
      <c r="G7702" s="29"/>
      <c r="H7702" s="35"/>
    </row>
    <row r="7703" spans="1:8" x14ac:dyDescent="0.2">
      <c r="A7703"/>
      <c r="B7703"/>
      <c r="C7703"/>
      <c r="D7703"/>
      <c r="E7703"/>
      <c r="F7703" s="29"/>
      <c r="G7703" s="29"/>
      <c r="H7703" s="35"/>
    </row>
    <row r="7704" spans="1:8" x14ac:dyDescent="0.2">
      <c r="A7704"/>
      <c r="B7704"/>
      <c r="C7704"/>
      <c r="D7704"/>
      <c r="E7704"/>
      <c r="F7704" s="29"/>
      <c r="G7704" s="29"/>
      <c r="H7704" s="35"/>
    </row>
    <row r="7705" spans="1:8" x14ac:dyDescent="0.2">
      <c r="A7705"/>
      <c r="B7705"/>
      <c r="C7705"/>
      <c r="D7705"/>
      <c r="E7705"/>
      <c r="F7705" s="29"/>
      <c r="G7705" s="29"/>
      <c r="H7705" s="35"/>
    </row>
    <row r="7706" spans="1:8" x14ac:dyDescent="0.2">
      <c r="A7706"/>
      <c r="B7706"/>
      <c r="C7706"/>
      <c r="D7706"/>
      <c r="E7706"/>
      <c r="F7706" s="29"/>
      <c r="G7706" s="29"/>
      <c r="H7706" s="35"/>
    </row>
    <row r="7707" spans="1:8" x14ac:dyDescent="0.2">
      <c r="A7707"/>
      <c r="B7707"/>
      <c r="C7707"/>
      <c r="D7707"/>
      <c r="E7707"/>
      <c r="F7707" s="29"/>
      <c r="G7707" s="29"/>
      <c r="H7707" s="35"/>
    </row>
    <row r="7708" spans="1:8" x14ac:dyDescent="0.2">
      <c r="A7708"/>
      <c r="B7708"/>
      <c r="C7708"/>
      <c r="D7708"/>
      <c r="E7708"/>
      <c r="F7708" s="29"/>
      <c r="G7708" s="29"/>
      <c r="H7708" s="35"/>
    </row>
    <row r="7709" spans="1:8" x14ac:dyDescent="0.2">
      <c r="A7709"/>
      <c r="B7709"/>
      <c r="C7709"/>
      <c r="D7709"/>
      <c r="E7709"/>
      <c r="F7709" s="29"/>
      <c r="G7709" s="29"/>
      <c r="H7709" s="35"/>
    </row>
    <row r="7710" spans="1:8" x14ac:dyDescent="0.2">
      <c r="A7710"/>
      <c r="B7710"/>
      <c r="C7710"/>
      <c r="D7710"/>
      <c r="E7710"/>
      <c r="F7710" s="29"/>
      <c r="G7710" s="29"/>
      <c r="H7710" s="35"/>
    </row>
    <row r="7711" spans="1:8" x14ac:dyDescent="0.2">
      <c r="A7711"/>
      <c r="B7711"/>
      <c r="C7711"/>
      <c r="D7711"/>
      <c r="E7711"/>
      <c r="F7711" s="29"/>
      <c r="G7711" s="29"/>
      <c r="H7711" s="35"/>
    </row>
    <row r="7712" spans="1:8" x14ac:dyDescent="0.2">
      <c r="A7712"/>
      <c r="B7712"/>
      <c r="C7712"/>
      <c r="D7712"/>
      <c r="E7712"/>
      <c r="F7712" s="29"/>
      <c r="G7712" s="29"/>
      <c r="H7712" s="35"/>
    </row>
    <row r="7713" spans="1:8" x14ac:dyDescent="0.2">
      <c r="A7713"/>
      <c r="B7713"/>
      <c r="C7713"/>
      <c r="D7713"/>
      <c r="E7713"/>
      <c r="F7713" s="29"/>
      <c r="G7713" s="29"/>
      <c r="H7713" s="35"/>
    </row>
    <row r="7714" spans="1:8" x14ac:dyDescent="0.2">
      <c r="A7714"/>
      <c r="B7714"/>
      <c r="C7714"/>
      <c r="D7714"/>
      <c r="E7714"/>
      <c r="F7714" s="29"/>
      <c r="G7714" s="29"/>
      <c r="H7714" s="35"/>
    </row>
    <row r="7715" spans="1:8" x14ac:dyDescent="0.2">
      <c r="A7715"/>
      <c r="B7715"/>
      <c r="C7715"/>
      <c r="D7715"/>
      <c r="E7715"/>
      <c r="F7715" s="29"/>
      <c r="G7715" s="29"/>
      <c r="H7715" s="35"/>
    </row>
    <row r="7716" spans="1:8" x14ac:dyDescent="0.2">
      <c r="A7716"/>
      <c r="B7716"/>
      <c r="C7716"/>
      <c r="D7716"/>
      <c r="E7716"/>
      <c r="F7716" s="29"/>
      <c r="G7716" s="29"/>
      <c r="H7716" s="35"/>
    </row>
    <row r="7717" spans="1:8" x14ac:dyDescent="0.2">
      <c r="A7717"/>
      <c r="B7717"/>
      <c r="C7717"/>
      <c r="D7717"/>
      <c r="E7717"/>
      <c r="F7717" s="29"/>
      <c r="G7717" s="29"/>
      <c r="H7717" s="35"/>
    </row>
    <row r="7718" spans="1:8" x14ac:dyDescent="0.2">
      <c r="A7718"/>
      <c r="B7718"/>
      <c r="C7718"/>
      <c r="D7718"/>
      <c r="E7718"/>
      <c r="F7718" s="29"/>
      <c r="G7718" s="29"/>
      <c r="H7718" s="35"/>
    </row>
    <row r="7719" spans="1:8" x14ac:dyDescent="0.2">
      <c r="A7719"/>
      <c r="B7719"/>
      <c r="C7719"/>
      <c r="D7719"/>
      <c r="E7719"/>
      <c r="F7719" s="29"/>
      <c r="G7719" s="29"/>
      <c r="H7719" s="35"/>
    </row>
    <row r="7720" spans="1:8" x14ac:dyDescent="0.2">
      <c r="A7720"/>
      <c r="B7720"/>
      <c r="C7720"/>
      <c r="D7720"/>
      <c r="E7720"/>
      <c r="F7720" s="29"/>
      <c r="G7720" s="29"/>
      <c r="H7720" s="35"/>
    </row>
    <row r="7721" spans="1:8" x14ac:dyDescent="0.2">
      <c r="A7721"/>
      <c r="B7721"/>
      <c r="C7721"/>
      <c r="D7721"/>
      <c r="E7721"/>
      <c r="F7721" s="29"/>
      <c r="G7721" s="29"/>
      <c r="H7721" s="35"/>
    </row>
    <row r="7722" spans="1:8" x14ac:dyDescent="0.2">
      <c r="A7722"/>
      <c r="B7722"/>
      <c r="C7722"/>
      <c r="D7722"/>
      <c r="E7722"/>
      <c r="F7722" s="29"/>
      <c r="G7722" s="29"/>
      <c r="H7722" s="35"/>
    </row>
    <row r="7723" spans="1:8" x14ac:dyDescent="0.2">
      <c r="A7723"/>
      <c r="B7723"/>
      <c r="C7723"/>
      <c r="D7723"/>
      <c r="E7723"/>
      <c r="F7723" s="29"/>
      <c r="G7723" s="29"/>
      <c r="H7723" s="35"/>
    </row>
    <row r="7724" spans="1:8" x14ac:dyDescent="0.2">
      <c r="A7724"/>
      <c r="B7724"/>
      <c r="C7724"/>
      <c r="D7724"/>
      <c r="E7724"/>
      <c r="F7724" s="29"/>
      <c r="G7724" s="29"/>
      <c r="H7724" s="35"/>
    </row>
    <row r="7725" spans="1:8" x14ac:dyDescent="0.2">
      <c r="A7725"/>
      <c r="B7725"/>
      <c r="C7725"/>
      <c r="D7725"/>
      <c r="E7725"/>
      <c r="F7725" s="29"/>
      <c r="G7725" s="29"/>
      <c r="H7725" s="35"/>
    </row>
    <row r="7726" spans="1:8" x14ac:dyDescent="0.2">
      <c r="A7726"/>
      <c r="B7726"/>
      <c r="C7726"/>
      <c r="D7726"/>
      <c r="E7726"/>
      <c r="F7726" s="29"/>
      <c r="G7726" s="29"/>
      <c r="H7726" s="35"/>
    </row>
    <row r="7727" spans="1:8" x14ac:dyDescent="0.2">
      <c r="A7727"/>
      <c r="B7727"/>
      <c r="C7727"/>
      <c r="D7727"/>
      <c r="E7727"/>
      <c r="F7727" s="29"/>
      <c r="G7727" s="29"/>
      <c r="H7727" s="35"/>
    </row>
    <row r="7728" spans="1:8" x14ac:dyDescent="0.2">
      <c r="A7728"/>
      <c r="B7728"/>
      <c r="C7728"/>
      <c r="D7728"/>
      <c r="E7728"/>
      <c r="F7728" s="29"/>
      <c r="G7728" s="29"/>
      <c r="H7728" s="35"/>
    </row>
    <row r="7729" spans="1:8" x14ac:dyDescent="0.2">
      <c r="A7729"/>
      <c r="B7729"/>
      <c r="C7729"/>
      <c r="D7729"/>
      <c r="E7729"/>
      <c r="F7729" s="29"/>
      <c r="G7729" s="29"/>
      <c r="H7729" s="35"/>
    </row>
    <row r="7730" spans="1:8" x14ac:dyDescent="0.2">
      <c r="A7730"/>
      <c r="B7730"/>
      <c r="C7730"/>
      <c r="D7730"/>
      <c r="E7730"/>
      <c r="F7730" s="29"/>
      <c r="G7730" s="29"/>
      <c r="H7730" s="35"/>
    </row>
    <row r="7731" spans="1:8" x14ac:dyDescent="0.2">
      <c r="A7731"/>
      <c r="B7731"/>
      <c r="C7731"/>
      <c r="D7731"/>
      <c r="E7731"/>
      <c r="F7731" s="29"/>
      <c r="G7731" s="29"/>
      <c r="H7731" s="35"/>
    </row>
    <row r="7732" spans="1:8" x14ac:dyDescent="0.2">
      <c r="A7732"/>
      <c r="B7732"/>
      <c r="C7732"/>
      <c r="D7732"/>
      <c r="E7732"/>
      <c r="F7732" s="29"/>
      <c r="G7732" s="29"/>
      <c r="H7732" s="35"/>
    </row>
    <row r="7733" spans="1:8" x14ac:dyDescent="0.2">
      <c r="A7733"/>
      <c r="B7733"/>
      <c r="C7733"/>
      <c r="D7733"/>
      <c r="E7733"/>
      <c r="F7733" s="29"/>
      <c r="G7733" s="29"/>
      <c r="H7733" s="35"/>
    </row>
    <row r="7734" spans="1:8" x14ac:dyDescent="0.2">
      <c r="A7734"/>
      <c r="B7734"/>
      <c r="C7734"/>
      <c r="D7734"/>
      <c r="E7734"/>
      <c r="F7734" s="29"/>
      <c r="G7734" s="29"/>
      <c r="H7734" s="35"/>
    </row>
    <row r="7735" spans="1:8" x14ac:dyDescent="0.2">
      <c r="A7735"/>
      <c r="B7735"/>
      <c r="C7735"/>
      <c r="D7735"/>
      <c r="E7735"/>
      <c r="F7735" s="29"/>
      <c r="G7735" s="29"/>
      <c r="H7735" s="35"/>
    </row>
    <row r="7736" spans="1:8" x14ac:dyDescent="0.2">
      <c r="A7736"/>
      <c r="B7736"/>
      <c r="C7736"/>
      <c r="D7736"/>
      <c r="E7736"/>
      <c r="F7736" s="29"/>
      <c r="G7736" s="29"/>
      <c r="H7736" s="35"/>
    </row>
    <row r="7737" spans="1:8" x14ac:dyDescent="0.2">
      <c r="A7737"/>
      <c r="B7737"/>
      <c r="C7737"/>
      <c r="D7737"/>
      <c r="E7737"/>
      <c r="F7737" s="29"/>
      <c r="G7737" s="29"/>
      <c r="H7737" s="35"/>
    </row>
    <row r="7738" spans="1:8" x14ac:dyDescent="0.2">
      <c r="A7738"/>
      <c r="B7738"/>
      <c r="C7738"/>
      <c r="D7738"/>
      <c r="E7738"/>
      <c r="F7738" s="29"/>
      <c r="G7738" s="29"/>
      <c r="H7738" s="35"/>
    </row>
    <row r="7739" spans="1:8" x14ac:dyDescent="0.2">
      <c r="A7739"/>
      <c r="B7739"/>
      <c r="C7739"/>
      <c r="D7739"/>
      <c r="E7739"/>
      <c r="F7739" s="29"/>
      <c r="G7739" s="29"/>
      <c r="H7739" s="35"/>
    </row>
    <row r="7740" spans="1:8" x14ac:dyDescent="0.2">
      <c r="A7740"/>
      <c r="B7740"/>
      <c r="C7740"/>
      <c r="D7740"/>
      <c r="E7740"/>
      <c r="F7740" s="29"/>
      <c r="G7740" s="29"/>
      <c r="H7740" s="35"/>
    </row>
    <row r="7741" spans="1:8" x14ac:dyDescent="0.2">
      <c r="A7741"/>
      <c r="B7741"/>
      <c r="C7741"/>
      <c r="D7741"/>
      <c r="E7741"/>
      <c r="F7741" s="29"/>
      <c r="G7741" s="29"/>
      <c r="H7741" s="35"/>
    </row>
    <row r="7742" spans="1:8" x14ac:dyDescent="0.2">
      <c r="A7742"/>
      <c r="B7742"/>
      <c r="C7742"/>
      <c r="D7742"/>
      <c r="E7742"/>
      <c r="F7742" s="29"/>
      <c r="G7742" s="29"/>
      <c r="H7742" s="35"/>
    </row>
    <row r="7743" spans="1:8" x14ac:dyDescent="0.2">
      <c r="A7743"/>
      <c r="B7743"/>
      <c r="C7743"/>
      <c r="D7743"/>
      <c r="E7743"/>
      <c r="F7743" s="29"/>
      <c r="G7743" s="29"/>
      <c r="H7743" s="35"/>
    </row>
    <row r="7744" spans="1:8" x14ac:dyDescent="0.2">
      <c r="A7744"/>
      <c r="B7744"/>
      <c r="C7744"/>
      <c r="D7744"/>
      <c r="E7744"/>
      <c r="F7744" s="29"/>
      <c r="G7744" s="29"/>
      <c r="H7744" s="35"/>
    </row>
    <row r="7745" spans="1:8" x14ac:dyDescent="0.2">
      <c r="A7745"/>
      <c r="B7745"/>
      <c r="C7745"/>
      <c r="D7745"/>
      <c r="E7745"/>
      <c r="F7745" s="29"/>
      <c r="G7745" s="29"/>
      <c r="H7745" s="35"/>
    </row>
    <row r="7746" spans="1:8" x14ac:dyDescent="0.2">
      <c r="A7746"/>
      <c r="B7746"/>
      <c r="C7746"/>
      <c r="D7746"/>
      <c r="E7746"/>
      <c r="F7746" s="29"/>
      <c r="G7746" s="29"/>
      <c r="H7746" s="35"/>
    </row>
    <row r="7747" spans="1:8" x14ac:dyDescent="0.2">
      <c r="A7747"/>
      <c r="B7747"/>
      <c r="C7747"/>
      <c r="D7747"/>
      <c r="E7747"/>
      <c r="F7747" s="29"/>
      <c r="G7747" s="29"/>
      <c r="H7747" s="35"/>
    </row>
    <row r="7748" spans="1:8" x14ac:dyDescent="0.2">
      <c r="A7748"/>
      <c r="B7748"/>
      <c r="C7748"/>
      <c r="D7748"/>
      <c r="E7748"/>
      <c r="F7748" s="29"/>
      <c r="G7748" s="29"/>
      <c r="H7748" s="35"/>
    </row>
    <row r="7749" spans="1:8" x14ac:dyDescent="0.2">
      <c r="A7749"/>
      <c r="B7749"/>
      <c r="C7749"/>
      <c r="D7749"/>
      <c r="E7749"/>
      <c r="F7749" s="29"/>
      <c r="G7749" s="29"/>
      <c r="H7749" s="35"/>
    </row>
    <row r="7750" spans="1:8" x14ac:dyDescent="0.2">
      <c r="A7750"/>
      <c r="B7750"/>
      <c r="C7750"/>
      <c r="D7750"/>
      <c r="E7750"/>
      <c r="F7750" s="29"/>
      <c r="G7750" s="29"/>
      <c r="H7750" s="35"/>
    </row>
    <row r="7751" spans="1:8" x14ac:dyDescent="0.2">
      <c r="A7751"/>
      <c r="B7751"/>
      <c r="C7751"/>
      <c r="D7751"/>
      <c r="E7751"/>
      <c r="F7751" s="29"/>
      <c r="G7751" s="29"/>
      <c r="H7751" s="35"/>
    </row>
    <row r="7752" spans="1:8" x14ac:dyDescent="0.2">
      <c r="A7752"/>
      <c r="B7752"/>
      <c r="C7752"/>
      <c r="D7752"/>
      <c r="E7752"/>
      <c r="F7752" s="29"/>
      <c r="G7752" s="29"/>
      <c r="H7752" s="35"/>
    </row>
    <row r="7753" spans="1:8" x14ac:dyDescent="0.2">
      <c r="A7753"/>
      <c r="B7753"/>
      <c r="C7753"/>
      <c r="D7753"/>
      <c r="E7753"/>
      <c r="F7753" s="29"/>
      <c r="G7753" s="29"/>
      <c r="H7753" s="35"/>
    </row>
    <row r="7754" spans="1:8" x14ac:dyDescent="0.2">
      <c r="A7754"/>
      <c r="B7754"/>
      <c r="C7754"/>
      <c r="D7754"/>
      <c r="E7754"/>
      <c r="F7754" s="29"/>
      <c r="G7754" s="29"/>
      <c r="H7754" s="35"/>
    </row>
    <row r="7755" spans="1:8" x14ac:dyDescent="0.2">
      <c r="A7755"/>
      <c r="B7755"/>
      <c r="C7755"/>
      <c r="D7755"/>
      <c r="E7755"/>
      <c r="F7755" s="29"/>
      <c r="G7755" s="29"/>
      <c r="H7755" s="35"/>
    </row>
    <row r="7756" spans="1:8" x14ac:dyDescent="0.2">
      <c r="A7756"/>
      <c r="B7756"/>
      <c r="C7756"/>
      <c r="D7756"/>
      <c r="E7756"/>
      <c r="F7756" s="29"/>
      <c r="G7756" s="29"/>
      <c r="H7756" s="35"/>
    </row>
    <row r="7757" spans="1:8" x14ac:dyDescent="0.2">
      <c r="A7757"/>
      <c r="B7757"/>
      <c r="C7757"/>
      <c r="D7757"/>
      <c r="E7757"/>
      <c r="F7757" s="29"/>
      <c r="G7757" s="29"/>
      <c r="H7757" s="35"/>
    </row>
    <row r="7758" spans="1:8" x14ac:dyDescent="0.2">
      <c r="A7758"/>
      <c r="B7758"/>
      <c r="C7758"/>
      <c r="D7758"/>
      <c r="E7758"/>
      <c r="F7758" s="29"/>
      <c r="G7758" s="29"/>
      <c r="H7758" s="35"/>
    </row>
    <row r="7759" spans="1:8" x14ac:dyDescent="0.2">
      <c r="A7759"/>
      <c r="B7759"/>
      <c r="C7759"/>
      <c r="D7759"/>
      <c r="E7759"/>
      <c r="F7759" s="29"/>
      <c r="G7759" s="29"/>
      <c r="H7759" s="35"/>
    </row>
    <row r="7760" spans="1:8" x14ac:dyDescent="0.2">
      <c r="A7760"/>
      <c r="B7760"/>
      <c r="C7760"/>
      <c r="D7760"/>
      <c r="E7760"/>
      <c r="F7760" s="29"/>
      <c r="G7760" s="29"/>
      <c r="H7760" s="35"/>
    </row>
    <row r="7761" spans="1:8" x14ac:dyDescent="0.2">
      <c r="A7761"/>
      <c r="B7761"/>
      <c r="C7761"/>
      <c r="D7761"/>
      <c r="E7761"/>
      <c r="F7761" s="29"/>
      <c r="G7761" s="29"/>
      <c r="H7761" s="35"/>
    </row>
    <row r="7762" spans="1:8" x14ac:dyDescent="0.2">
      <c r="A7762"/>
      <c r="B7762"/>
      <c r="C7762"/>
      <c r="D7762"/>
      <c r="E7762"/>
      <c r="F7762" s="29"/>
      <c r="G7762" s="29"/>
      <c r="H7762" s="35"/>
    </row>
    <row r="7763" spans="1:8" x14ac:dyDescent="0.2">
      <c r="A7763"/>
      <c r="B7763"/>
      <c r="C7763"/>
      <c r="D7763"/>
      <c r="E7763"/>
      <c r="F7763" s="29"/>
      <c r="G7763" s="29"/>
      <c r="H7763" s="35"/>
    </row>
    <row r="7764" spans="1:8" x14ac:dyDescent="0.2">
      <c r="A7764"/>
      <c r="B7764"/>
      <c r="C7764"/>
      <c r="D7764"/>
      <c r="E7764"/>
      <c r="F7764" s="29"/>
      <c r="G7764" s="29"/>
      <c r="H7764" s="35"/>
    </row>
    <row r="7765" spans="1:8" x14ac:dyDescent="0.2">
      <c r="A7765"/>
      <c r="B7765"/>
      <c r="C7765"/>
      <c r="D7765"/>
      <c r="E7765"/>
      <c r="F7765" s="29"/>
      <c r="G7765" s="29"/>
      <c r="H7765" s="35"/>
    </row>
    <row r="7766" spans="1:8" x14ac:dyDescent="0.2">
      <c r="A7766"/>
      <c r="B7766"/>
      <c r="C7766"/>
      <c r="D7766"/>
      <c r="E7766"/>
      <c r="F7766" s="29"/>
      <c r="G7766" s="29"/>
      <c r="H7766" s="35"/>
    </row>
    <row r="7767" spans="1:8" x14ac:dyDescent="0.2">
      <c r="A7767"/>
      <c r="B7767"/>
      <c r="C7767"/>
      <c r="D7767"/>
      <c r="E7767"/>
      <c r="F7767" s="29"/>
      <c r="G7767" s="29"/>
      <c r="H7767" s="35"/>
    </row>
    <row r="7768" spans="1:8" x14ac:dyDescent="0.2">
      <c r="A7768"/>
      <c r="B7768"/>
      <c r="C7768"/>
      <c r="D7768"/>
      <c r="E7768"/>
      <c r="F7768" s="29"/>
      <c r="G7768" s="29"/>
      <c r="H7768" s="35"/>
    </row>
    <row r="7769" spans="1:8" x14ac:dyDescent="0.2">
      <c r="A7769"/>
      <c r="B7769"/>
      <c r="C7769"/>
      <c r="D7769"/>
      <c r="E7769"/>
      <c r="F7769" s="29"/>
      <c r="G7769" s="29"/>
      <c r="H7769" s="35"/>
    </row>
    <row r="7770" spans="1:8" x14ac:dyDescent="0.2">
      <c r="A7770"/>
      <c r="B7770"/>
      <c r="C7770"/>
      <c r="D7770"/>
      <c r="E7770"/>
      <c r="F7770" s="29"/>
      <c r="G7770" s="29"/>
      <c r="H7770" s="35"/>
    </row>
    <row r="7771" spans="1:8" x14ac:dyDescent="0.2">
      <c r="A7771"/>
      <c r="B7771"/>
      <c r="C7771"/>
      <c r="D7771"/>
      <c r="E7771"/>
      <c r="F7771" s="29"/>
      <c r="G7771" s="29"/>
      <c r="H7771" s="35"/>
    </row>
    <row r="7772" spans="1:8" x14ac:dyDescent="0.2">
      <c r="A7772"/>
      <c r="B7772"/>
      <c r="C7772"/>
      <c r="D7772"/>
      <c r="E7772"/>
      <c r="F7772" s="29"/>
      <c r="G7772" s="29"/>
      <c r="H7772" s="35"/>
    </row>
    <row r="7773" spans="1:8" x14ac:dyDescent="0.2">
      <c r="A7773"/>
      <c r="B7773"/>
      <c r="C7773"/>
      <c r="D7773"/>
      <c r="E7773"/>
      <c r="F7773" s="29"/>
      <c r="G7773" s="29"/>
      <c r="H7773" s="35"/>
    </row>
    <row r="7774" spans="1:8" x14ac:dyDescent="0.2">
      <c r="A7774"/>
      <c r="B7774"/>
      <c r="C7774"/>
      <c r="D7774"/>
      <c r="E7774"/>
      <c r="F7774" s="29"/>
      <c r="G7774" s="29"/>
      <c r="H7774" s="35"/>
    </row>
    <row r="7775" spans="1:8" x14ac:dyDescent="0.2">
      <c r="A7775"/>
      <c r="B7775"/>
      <c r="C7775"/>
      <c r="D7775"/>
      <c r="E7775"/>
      <c r="F7775" s="29"/>
      <c r="G7775" s="29"/>
      <c r="H7775" s="35"/>
    </row>
    <row r="7776" spans="1:8" x14ac:dyDescent="0.2">
      <c r="A7776"/>
      <c r="B7776"/>
      <c r="C7776"/>
      <c r="D7776"/>
      <c r="E7776"/>
      <c r="F7776" s="29"/>
      <c r="G7776" s="29"/>
      <c r="H7776" s="35"/>
    </row>
    <row r="7777" spans="1:8" x14ac:dyDescent="0.2">
      <c r="A7777"/>
      <c r="B7777"/>
      <c r="C7777"/>
      <c r="D7777"/>
      <c r="E7777"/>
      <c r="F7777" s="29"/>
      <c r="G7777" s="29"/>
      <c r="H7777" s="35"/>
    </row>
    <row r="7778" spans="1:8" x14ac:dyDescent="0.2">
      <c r="A7778"/>
      <c r="B7778"/>
      <c r="C7778"/>
      <c r="D7778"/>
      <c r="E7778"/>
      <c r="F7778" s="29"/>
      <c r="G7778" s="29"/>
      <c r="H7778" s="35"/>
    </row>
    <row r="7779" spans="1:8" x14ac:dyDescent="0.2">
      <c r="A7779"/>
      <c r="B7779"/>
      <c r="C7779"/>
      <c r="D7779"/>
      <c r="E7779"/>
      <c r="F7779" s="29"/>
      <c r="G7779" s="29"/>
      <c r="H7779" s="35"/>
    </row>
    <row r="7780" spans="1:8" x14ac:dyDescent="0.2">
      <c r="A7780"/>
      <c r="B7780"/>
      <c r="C7780"/>
      <c r="D7780"/>
      <c r="E7780"/>
      <c r="F7780" s="29"/>
      <c r="G7780" s="29"/>
      <c r="H7780" s="35"/>
    </row>
    <row r="7781" spans="1:8" x14ac:dyDescent="0.2">
      <c r="A7781"/>
      <c r="B7781"/>
      <c r="C7781"/>
      <c r="D7781"/>
      <c r="E7781"/>
      <c r="F7781" s="29"/>
      <c r="G7781" s="29"/>
      <c r="H7781" s="35"/>
    </row>
    <row r="7782" spans="1:8" x14ac:dyDescent="0.2">
      <c r="A7782"/>
      <c r="B7782"/>
      <c r="C7782"/>
      <c r="D7782"/>
      <c r="E7782"/>
      <c r="F7782" s="29"/>
      <c r="G7782" s="29"/>
      <c r="H7782" s="35"/>
    </row>
    <row r="7783" spans="1:8" x14ac:dyDescent="0.2">
      <c r="A7783"/>
      <c r="B7783"/>
      <c r="C7783"/>
      <c r="D7783"/>
      <c r="E7783"/>
      <c r="F7783" s="29"/>
      <c r="G7783" s="29"/>
      <c r="H7783" s="35"/>
    </row>
    <row r="7784" spans="1:8" x14ac:dyDescent="0.2">
      <c r="A7784"/>
      <c r="B7784"/>
      <c r="C7784"/>
      <c r="D7784"/>
      <c r="E7784"/>
      <c r="F7784" s="29"/>
      <c r="G7784" s="29"/>
      <c r="H7784" s="35"/>
    </row>
    <row r="7785" spans="1:8" x14ac:dyDescent="0.2">
      <c r="A7785"/>
      <c r="B7785"/>
      <c r="C7785"/>
      <c r="D7785"/>
      <c r="E7785"/>
      <c r="F7785" s="29"/>
      <c r="G7785" s="29"/>
      <c r="H7785" s="35"/>
    </row>
    <row r="7786" spans="1:8" x14ac:dyDescent="0.2">
      <c r="A7786"/>
      <c r="B7786"/>
      <c r="C7786"/>
      <c r="D7786"/>
      <c r="E7786"/>
      <c r="F7786" s="29"/>
      <c r="G7786" s="29"/>
      <c r="H7786" s="35"/>
    </row>
    <row r="7787" spans="1:8" x14ac:dyDescent="0.2">
      <c r="A7787"/>
      <c r="B7787"/>
      <c r="C7787"/>
      <c r="D7787"/>
      <c r="E7787"/>
      <c r="F7787" s="29"/>
      <c r="G7787" s="29"/>
      <c r="H7787" s="35"/>
    </row>
    <row r="7788" spans="1:8" x14ac:dyDescent="0.2">
      <c r="A7788"/>
      <c r="B7788"/>
      <c r="C7788"/>
      <c r="D7788"/>
      <c r="E7788"/>
      <c r="F7788" s="29"/>
      <c r="G7788" s="29"/>
      <c r="H7788" s="35"/>
    </row>
    <row r="7789" spans="1:8" x14ac:dyDescent="0.2">
      <c r="A7789"/>
      <c r="B7789"/>
      <c r="C7789"/>
      <c r="D7789"/>
      <c r="E7789"/>
      <c r="F7789" s="29"/>
      <c r="G7789" s="29"/>
      <c r="H7789" s="35"/>
    </row>
    <row r="7790" spans="1:8" x14ac:dyDescent="0.2">
      <c r="A7790"/>
      <c r="B7790"/>
      <c r="C7790"/>
      <c r="D7790"/>
      <c r="E7790"/>
      <c r="F7790" s="29"/>
      <c r="G7790" s="29"/>
      <c r="H7790" s="35"/>
    </row>
    <row r="7791" spans="1:8" x14ac:dyDescent="0.2">
      <c r="A7791"/>
      <c r="B7791"/>
      <c r="C7791"/>
      <c r="D7791"/>
      <c r="E7791"/>
      <c r="F7791" s="29"/>
      <c r="G7791" s="29"/>
      <c r="H7791" s="35"/>
    </row>
    <row r="7792" spans="1:8" x14ac:dyDescent="0.2">
      <c r="A7792"/>
      <c r="B7792"/>
      <c r="C7792"/>
      <c r="D7792"/>
      <c r="E7792"/>
      <c r="F7792" s="29"/>
      <c r="G7792" s="29"/>
      <c r="H7792" s="35"/>
    </row>
    <row r="7793" spans="1:8" x14ac:dyDescent="0.2">
      <c r="A7793"/>
      <c r="B7793"/>
      <c r="C7793"/>
      <c r="D7793"/>
      <c r="E7793"/>
      <c r="F7793" s="29"/>
      <c r="G7793" s="29"/>
      <c r="H7793" s="35"/>
    </row>
    <row r="7794" spans="1:8" x14ac:dyDescent="0.2">
      <c r="A7794"/>
      <c r="B7794"/>
      <c r="C7794"/>
      <c r="D7794"/>
      <c r="E7794"/>
      <c r="F7794" s="29"/>
      <c r="G7794" s="29"/>
      <c r="H7794" s="35"/>
    </row>
    <row r="7795" spans="1:8" x14ac:dyDescent="0.2">
      <c r="A7795"/>
      <c r="B7795"/>
      <c r="C7795"/>
      <c r="D7795"/>
      <c r="E7795"/>
      <c r="F7795" s="29"/>
      <c r="G7795" s="29"/>
      <c r="H7795" s="35"/>
    </row>
    <row r="7796" spans="1:8" x14ac:dyDescent="0.2">
      <c r="A7796"/>
      <c r="B7796"/>
      <c r="C7796"/>
      <c r="D7796"/>
      <c r="E7796"/>
      <c r="F7796" s="29"/>
      <c r="G7796" s="29"/>
      <c r="H7796" s="35"/>
    </row>
    <row r="7797" spans="1:8" x14ac:dyDescent="0.2">
      <c r="A7797"/>
      <c r="B7797"/>
      <c r="C7797"/>
      <c r="D7797"/>
      <c r="E7797"/>
      <c r="F7797" s="29"/>
      <c r="G7797" s="29"/>
      <c r="H7797" s="35"/>
    </row>
    <row r="7798" spans="1:8" x14ac:dyDescent="0.2">
      <c r="A7798"/>
      <c r="B7798"/>
      <c r="C7798"/>
      <c r="D7798"/>
      <c r="E7798"/>
      <c r="F7798" s="29"/>
      <c r="G7798" s="29"/>
      <c r="H7798" s="35"/>
    </row>
    <row r="7799" spans="1:8" x14ac:dyDescent="0.2">
      <c r="A7799"/>
      <c r="B7799"/>
      <c r="C7799"/>
      <c r="D7799"/>
      <c r="E7799"/>
      <c r="F7799" s="29"/>
      <c r="G7799" s="29"/>
      <c r="H7799" s="35"/>
    </row>
    <row r="7800" spans="1:8" x14ac:dyDescent="0.2">
      <c r="A7800"/>
      <c r="B7800"/>
      <c r="C7800"/>
      <c r="D7800"/>
      <c r="E7800"/>
      <c r="F7800" s="29"/>
      <c r="G7800" s="29"/>
      <c r="H7800" s="35"/>
    </row>
    <row r="7801" spans="1:8" x14ac:dyDescent="0.2">
      <c r="A7801"/>
      <c r="B7801"/>
      <c r="C7801"/>
      <c r="D7801"/>
      <c r="E7801"/>
      <c r="F7801" s="29"/>
      <c r="G7801" s="29"/>
      <c r="H7801" s="35"/>
    </row>
    <row r="7802" spans="1:8" x14ac:dyDescent="0.2">
      <c r="A7802"/>
      <c r="B7802"/>
      <c r="C7802"/>
      <c r="D7802"/>
      <c r="E7802"/>
      <c r="F7802" s="29"/>
      <c r="G7802" s="29"/>
      <c r="H7802" s="35"/>
    </row>
    <row r="7803" spans="1:8" x14ac:dyDescent="0.2">
      <c r="A7803"/>
      <c r="B7803"/>
      <c r="C7803"/>
      <c r="D7803"/>
      <c r="E7803"/>
      <c r="F7803" s="29"/>
      <c r="G7803" s="29"/>
      <c r="H7803" s="35"/>
    </row>
    <row r="7804" spans="1:8" x14ac:dyDescent="0.2">
      <c r="A7804"/>
      <c r="B7804"/>
      <c r="C7804"/>
      <c r="D7804"/>
      <c r="E7804"/>
      <c r="F7804" s="29"/>
      <c r="G7804" s="29"/>
      <c r="H7804" s="35"/>
    </row>
    <row r="7805" spans="1:8" x14ac:dyDescent="0.2">
      <c r="A7805"/>
      <c r="B7805"/>
      <c r="C7805"/>
      <c r="D7805"/>
      <c r="E7805"/>
      <c r="F7805" s="29"/>
      <c r="G7805" s="29"/>
      <c r="H7805" s="35"/>
    </row>
    <row r="7806" spans="1:8" x14ac:dyDescent="0.2">
      <c r="A7806"/>
      <c r="B7806"/>
      <c r="C7806"/>
      <c r="D7806"/>
      <c r="E7806"/>
      <c r="F7806" s="29"/>
      <c r="G7806" s="29"/>
      <c r="H7806" s="35"/>
    </row>
    <row r="7807" spans="1:8" x14ac:dyDescent="0.2">
      <c r="A7807"/>
      <c r="B7807"/>
      <c r="C7807"/>
      <c r="D7807"/>
      <c r="E7807"/>
      <c r="F7807" s="29"/>
      <c r="G7807" s="29"/>
      <c r="H7807" s="35"/>
    </row>
    <row r="7808" spans="1:8" x14ac:dyDescent="0.2">
      <c r="A7808"/>
      <c r="B7808"/>
      <c r="C7808"/>
      <c r="D7808"/>
      <c r="E7808"/>
      <c r="F7808" s="29"/>
      <c r="G7808" s="29"/>
      <c r="H7808" s="35"/>
    </row>
    <row r="7809" spans="1:8" x14ac:dyDescent="0.2">
      <c r="A7809"/>
      <c r="B7809"/>
      <c r="C7809"/>
      <c r="D7809"/>
      <c r="E7809"/>
      <c r="F7809" s="29"/>
      <c r="G7809" s="29"/>
      <c r="H7809" s="35"/>
    </row>
    <row r="7810" spans="1:8" x14ac:dyDescent="0.2">
      <c r="A7810"/>
      <c r="B7810"/>
      <c r="C7810"/>
      <c r="D7810"/>
      <c r="E7810"/>
      <c r="F7810" s="29"/>
      <c r="G7810" s="29"/>
      <c r="H7810" s="35"/>
    </row>
    <row r="7811" spans="1:8" x14ac:dyDescent="0.2">
      <c r="A7811"/>
      <c r="B7811"/>
      <c r="C7811"/>
      <c r="D7811"/>
      <c r="E7811"/>
      <c r="F7811" s="29"/>
      <c r="G7811" s="29"/>
      <c r="H7811" s="35"/>
    </row>
    <row r="7812" spans="1:8" x14ac:dyDescent="0.2">
      <c r="A7812"/>
      <c r="B7812"/>
      <c r="C7812"/>
      <c r="D7812"/>
      <c r="E7812"/>
      <c r="F7812" s="29"/>
      <c r="G7812" s="29"/>
      <c r="H7812" s="35"/>
    </row>
    <row r="7813" spans="1:8" x14ac:dyDescent="0.2">
      <c r="A7813"/>
      <c r="B7813"/>
      <c r="C7813"/>
      <c r="D7813"/>
      <c r="E7813"/>
      <c r="F7813" s="29"/>
      <c r="G7813" s="29"/>
      <c r="H7813" s="35"/>
    </row>
    <row r="7814" spans="1:8" x14ac:dyDescent="0.2">
      <c r="A7814"/>
      <c r="B7814"/>
      <c r="C7814"/>
      <c r="D7814"/>
      <c r="E7814"/>
      <c r="F7814" s="29"/>
      <c r="G7814" s="29"/>
      <c r="H7814" s="35"/>
    </row>
    <row r="7815" spans="1:8" x14ac:dyDescent="0.2">
      <c r="A7815"/>
      <c r="B7815"/>
      <c r="C7815"/>
      <c r="D7815"/>
      <c r="E7815"/>
      <c r="F7815" s="29"/>
      <c r="G7815" s="29"/>
      <c r="H7815" s="35"/>
    </row>
    <row r="7816" spans="1:8" x14ac:dyDescent="0.2">
      <c r="A7816"/>
      <c r="B7816"/>
      <c r="C7816"/>
      <c r="D7816"/>
      <c r="E7816"/>
      <c r="F7816" s="29"/>
      <c r="G7816" s="29"/>
      <c r="H7816" s="35"/>
    </row>
    <row r="7817" spans="1:8" x14ac:dyDescent="0.2">
      <c r="A7817"/>
      <c r="B7817"/>
      <c r="C7817"/>
      <c r="D7817"/>
      <c r="E7817"/>
      <c r="F7817" s="29"/>
      <c r="G7817" s="29"/>
      <c r="H7817" s="35"/>
    </row>
    <row r="7818" spans="1:8" x14ac:dyDescent="0.2">
      <c r="A7818"/>
      <c r="B7818"/>
      <c r="C7818"/>
      <c r="D7818"/>
      <c r="E7818"/>
      <c r="F7818" s="29"/>
      <c r="G7818" s="29"/>
      <c r="H7818" s="35"/>
    </row>
    <row r="7819" spans="1:8" x14ac:dyDescent="0.2">
      <c r="A7819"/>
      <c r="B7819"/>
      <c r="C7819"/>
      <c r="D7819"/>
      <c r="E7819"/>
      <c r="F7819" s="29"/>
      <c r="G7819" s="29"/>
      <c r="H7819" s="35"/>
    </row>
    <row r="7820" spans="1:8" x14ac:dyDescent="0.2">
      <c r="A7820"/>
      <c r="B7820"/>
      <c r="C7820"/>
      <c r="D7820"/>
      <c r="E7820"/>
      <c r="F7820" s="29"/>
      <c r="G7820" s="29"/>
      <c r="H7820" s="35"/>
    </row>
    <row r="7821" spans="1:8" x14ac:dyDescent="0.2">
      <c r="A7821"/>
      <c r="B7821"/>
      <c r="C7821"/>
      <c r="D7821"/>
      <c r="E7821"/>
      <c r="F7821" s="29"/>
      <c r="G7821" s="29"/>
      <c r="H7821" s="35"/>
    </row>
    <row r="7822" spans="1:8" x14ac:dyDescent="0.2">
      <c r="A7822"/>
      <c r="B7822"/>
      <c r="C7822"/>
      <c r="D7822"/>
      <c r="E7822"/>
      <c r="F7822" s="29"/>
      <c r="G7822" s="29"/>
      <c r="H7822" s="35"/>
    </row>
    <row r="7823" spans="1:8" x14ac:dyDescent="0.2">
      <c r="A7823"/>
      <c r="B7823"/>
      <c r="C7823"/>
      <c r="D7823"/>
      <c r="E7823"/>
      <c r="F7823" s="29"/>
      <c r="G7823" s="29"/>
      <c r="H7823" s="35"/>
    </row>
    <row r="7824" spans="1:8" x14ac:dyDescent="0.2">
      <c r="A7824"/>
      <c r="B7824"/>
      <c r="C7824"/>
      <c r="D7824"/>
      <c r="E7824"/>
      <c r="F7824" s="29"/>
      <c r="G7824" s="29"/>
      <c r="H7824" s="35"/>
    </row>
    <row r="7825" spans="1:8" x14ac:dyDescent="0.2">
      <c r="A7825"/>
      <c r="B7825"/>
      <c r="C7825"/>
      <c r="D7825"/>
      <c r="E7825"/>
      <c r="F7825" s="29"/>
      <c r="G7825" s="29"/>
      <c r="H7825" s="35"/>
    </row>
    <row r="7826" spans="1:8" x14ac:dyDescent="0.2">
      <c r="A7826"/>
      <c r="B7826"/>
      <c r="C7826"/>
      <c r="D7826"/>
      <c r="E7826"/>
      <c r="F7826" s="29"/>
      <c r="G7826" s="29"/>
      <c r="H7826" s="35"/>
    </row>
    <row r="7827" spans="1:8" x14ac:dyDescent="0.2">
      <c r="A7827"/>
      <c r="B7827"/>
      <c r="C7827"/>
      <c r="D7827"/>
      <c r="E7827"/>
      <c r="F7827" s="29"/>
      <c r="G7827" s="29"/>
      <c r="H7827" s="35"/>
    </row>
    <row r="7828" spans="1:8" x14ac:dyDescent="0.2">
      <c r="A7828"/>
      <c r="B7828"/>
      <c r="C7828"/>
      <c r="D7828"/>
      <c r="E7828"/>
      <c r="F7828" s="29"/>
      <c r="G7828" s="29"/>
      <c r="H7828" s="35"/>
    </row>
    <row r="7829" spans="1:8" x14ac:dyDescent="0.2">
      <c r="A7829"/>
      <c r="B7829"/>
      <c r="C7829"/>
      <c r="D7829"/>
      <c r="E7829"/>
      <c r="F7829" s="29"/>
      <c r="G7829" s="29"/>
      <c r="H7829" s="35"/>
    </row>
    <row r="7830" spans="1:8" x14ac:dyDescent="0.2">
      <c r="A7830"/>
      <c r="B7830"/>
      <c r="C7830"/>
      <c r="D7830"/>
      <c r="E7830"/>
      <c r="F7830" s="29"/>
      <c r="G7830" s="29"/>
      <c r="H7830" s="35"/>
    </row>
    <row r="7831" spans="1:8" x14ac:dyDescent="0.2">
      <c r="A7831"/>
      <c r="B7831"/>
      <c r="C7831"/>
      <c r="D7831"/>
      <c r="E7831"/>
      <c r="F7831" s="29"/>
      <c r="G7831" s="29"/>
      <c r="H7831" s="35"/>
    </row>
    <row r="7832" spans="1:8" x14ac:dyDescent="0.2">
      <c r="A7832"/>
      <c r="B7832"/>
      <c r="C7832"/>
      <c r="D7832"/>
      <c r="E7832"/>
      <c r="F7832" s="29"/>
      <c r="G7832" s="29"/>
      <c r="H7832" s="35"/>
    </row>
    <row r="7833" spans="1:8" x14ac:dyDescent="0.2">
      <c r="A7833"/>
      <c r="B7833"/>
      <c r="C7833"/>
      <c r="D7833"/>
      <c r="E7833"/>
      <c r="F7833" s="29"/>
      <c r="G7833" s="29"/>
      <c r="H7833" s="35"/>
    </row>
    <row r="7834" spans="1:8" x14ac:dyDescent="0.2">
      <c r="A7834"/>
      <c r="B7834"/>
      <c r="C7834"/>
      <c r="D7834"/>
      <c r="E7834"/>
      <c r="F7834" s="29"/>
      <c r="G7834" s="29"/>
      <c r="H7834" s="35"/>
    </row>
    <row r="7835" spans="1:8" x14ac:dyDescent="0.2">
      <c r="A7835"/>
      <c r="B7835"/>
      <c r="C7835"/>
      <c r="D7835"/>
      <c r="E7835"/>
      <c r="F7835" s="29"/>
      <c r="G7835" s="29"/>
      <c r="H7835" s="35"/>
    </row>
    <row r="7836" spans="1:8" x14ac:dyDescent="0.2">
      <c r="A7836"/>
      <c r="B7836"/>
      <c r="C7836"/>
      <c r="D7836"/>
      <c r="E7836"/>
      <c r="F7836" s="29"/>
      <c r="G7836" s="29"/>
      <c r="H7836" s="35"/>
    </row>
    <row r="7837" spans="1:8" x14ac:dyDescent="0.2">
      <c r="A7837"/>
      <c r="B7837"/>
      <c r="C7837"/>
      <c r="D7837"/>
      <c r="E7837"/>
      <c r="F7837" s="29"/>
      <c r="G7837" s="29"/>
      <c r="H7837" s="35"/>
    </row>
    <row r="7838" spans="1:8" x14ac:dyDescent="0.2">
      <c r="A7838"/>
      <c r="B7838"/>
      <c r="C7838"/>
      <c r="D7838"/>
      <c r="E7838"/>
      <c r="F7838" s="29"/>
      <c r="G7838" s="29"/>
      <c r="H7838" s="35"/>
    </row>
    <row r="7839" spans="1:8" x14ac:dyDescent="0.2">
      <c r="A7839"/>
      <c r="B7839"/>
      <c r="C7839"/>
      <c r="D7839"/>
      <c r="E7839"/>
      <c r="F7839" s="29"/>
      <c r="G7839" s="29"/>
      <c r="H7839" s="35"/>
    </row>
    <row r="7840" spans="1:8" x14ac:dyDescent="0.2">
      <c r="A7840"/>
      <c r="B7840"/>
      <c r="C7840"/>
      <c r="D7840"/>
      <c r="E7840"/>
      <c r="F7840" s="29"/>
      <c r="G7840" s="29"/>
      <c r="H7840" s="35"/>
    </row>
    <row r="7841" spans="1:8" x14ac:dyDescent="0.2">
      <c r="A7841"/>
      <c r="B7841"/>
      <c r="C7841"/>
      <c r="D7841"/>
      <c r="E7841"/>
      <c r="F7841" s="29"/>
      <c r="G7841" s="29"/>
      <c r="H7841" s="35"/>
    </row>
    <row r="7842" spans="1:8" x14ac:dyDescent="0.2">
      <c r="A7842"/>
      <c r="B7842"/>
      <c r="C7842"/>
      <c r="D7842"/>
      <c r="E7842"/>
      <c r="F7842" s="29"/>
      <c r="G7842" s="29"/>
      <c r="H7842" s="35"/>
    </row>
    <row r="7843" spans="1:8" x14ac:dyDescent="0.2">
      <c r="A7843"/>
      <c r="B7843"/>
      <c r="C7843"/>
      <c r="D7843"/>
      <c r="E7843"/>
      <c r="F7843" s="29"/>
      <c r="G7843" s="29"/>
      <c r="H7843" s="35"/>
    </row>
    <row r="7844" spans="1:8" x14ac:dyDescent="0.2">
      <c r="A7844"/>
      <c r="B7844"/>
      <c r="C7844"/>
      <c r="D7844"/>
      <c r="E7844"/>
      <c r="F7844" s="29"/>
      <c r="G7844" s="29"/>
      <c r="H7844" s="35"/>
    </row>
    <row r="7845" spans="1:8" x14ac:dyDescent="0.2">
      <c r="A7845"/>
      <c r="B7845"/>
      <c r="C7845"/>
      <c r="D7845"/>
      <c r="E7845"/>
      <c r="F7845" s="29"/>
      <c r="G7845" s="29"/>
      <c r="H7845" s="35"/>
    </row>
    <row r="7846" spans="1:8" x14ac:dyDescent="0.2">
      <c r="A7846"/>
      <c r="B7846"/>
      <c r="C7846"/>
      <c r="D7846"/>
      <c r="E7846"/>
      <c r="F7846" s="29"/>
      <c r="G7846" s="29"/>
      <c r="H7846" s="35"/>
    </row>
    <row r="7847" spans="1:8" x14ac:dyDescent="0.2">
      <c r="A7847"/>
      <c r="B7847"/>
      <c r="C7847"/>
      <c r="D7847"/>
      <c r="E7847"/>
      <c r="F7847" s="29"/>
      <c r="G7847" s="29"/>
      <c r="H7847" s="35"/>
    </row>
    <row r="7848" spans="1:8" x14ac:dyDescent="0.2">
      <c r="A7848"/>
      <c r="B7848"/>
      <c r="C7848"/>
      <c r="D7848"/>
      <c r="E7848"/>
      <c r="F7848" s="29"/>
      <c r="G7848" s="29"/>
      <c r="H7848" s="35"/>
    </row>
    <row r="7849" spans="1:8" x14ac:dyDescent="0.2">
      <c r="A7849"/>
      <c r="B7849"/>
      <c r="C7849"/>
      <c r="D7849"/>
      <c r="E7849"/>
      <c r="F7849" s="29"/>
      <c r="G7849" s="29"/>
      <c r="H7849" s="35"/>
    </row>
    <row r="7850" spans="1:8" x14ac:dyDescent="0.2">
      <c r="A7850"/>
      <c r="B7850"/>
      <c r="C7850"/>
      <c r="D7850"/>
      <c r="E7850"/>
      <c r="F7850" s="29"/>
      <c r="G7850" s="29"/>
      <c r="H7850" s="35"/>
    </row>
    <row r="7851" spans="1:8" x14ac:dyDescent="0.2">
      <c r="A7851"/>
      <c r="B7851"/>
      <c r="C7851"/>
      <c r="D7851"/>
      <c r="E7851"/>
      <c r="F7851" s="29"/>
      <c r="G7851" s="29"/>
      <c r="H7851" s="35"/>
    </row>
    <row r="7852" spans="1:8" x14ac:dyDescent="0.2">
      <c r="A7852"/>
      <c r="B7852"/>
      <c r="C7852"/>
      <c r="D7852"/>
      <c r="E7852"/>
      <c r="F7852" s="29"/>
      <c r="G7852" s="29"/>
      <c r="H7852" s="35"/>
    </row>
    <row r="7853" spans="1:8" x14ac:dyDescent="0.2">
      <c r="A7853"/>
      <c r="B7853"/>
      <c r="C7853"/>
      <c r="D7853"/>
      <c r="E7853"/>
      <c r="F7853" s="29"/>
      <c r="G7853" s="29"/>
      <c r="H7853" s="35"/>
    </row>
    <row r="7854" spans="1:8" x14ac:dyDescent="0.2">
      <c r="A7854"/>
      <c r="B7854"/>
      <c r="C7854"/>
      <c r="D7854"/>
      <c r="E7854"/>
      <c r="F7854" s="29"/>
      <c r="G7854" s="29"/>
      <c r="H7854" s="35"/>
    </row>
    <row r="7855" spans="1:8" x14ac:dyDescent="0.2">
      <c r="A7855"/>
      <c r="B7855"/>
      <c r="C7855"/>
      <c r="D7855"/>
      <c r="E7855"/>
      <c r="F7855" s="29"/>
      <c r="G7855" s="29"/>
      <c r="H7855" s="35"/>
    </row>
    <row r="7856" spans="1:8" x14ac:dyDescent="0.2">
      <c r="A7856"/>
      <c r="B7856"/>
      <c r="C7856"/>
      <c r="D7856"/>
      <c r="E7856"/>
      <c r="F7856" s="29"/>
      <c r="G7856" s="29"/>
      <c r="H7856" s="35"/>
    </row>
    <row r="7857" spans="1:8" x14ac:dyDescent="0.2">
      <c r="A7857"/>
      <c r="B7857"/>
      <c r="C7857"/>
      <c r="D7857"/>
      <c r="E7857"/>
      <c r="F7857" s="29"/>
      <c r="G7857" s="29"/>
      <c r="H7857" s="35"/>
    </row>
    <row r="7858" spans="1:8" x14ac:dyDescent="0.2">
      <c r="A7858"/>
      <c r="B7858"/>
      <c r="C7858"/>
      <c r="D7858"/>
      <c r="E7858"/>
      <c r="F7858" s="29"/>
      <c r="G7858" s="29"/>
      <c r="H7858" s="35"/>
    </row>
    <row r="7859" spans="1:8" x14ac:dyDescent="0.2">
      <c r="A7859"/>
      <c r="B7859"/>
      <c r="C7859"/>
      <c r="D7859"/>
      <c r="E7859"/>
      <c r="F7859" s="29"/>
      <c r="G7859" s="29"/>
      <c r="H7859" s="35"/>
    </row>
    <row r="7860" spans="1:8" x14ac:dyDescent="0.2">
      <c r="A7860"/>
      <c r="B7860"/>
      <c r="C7860"/>
      <c r="D7860"/>
      <c r="E7860"/>
      <c r="F7860" s="29"/>
      <c r="G7860" s="29"/>
      <c r="H7860" s="35"/>
    </row>
    <row r="7861" spans="1:8" x14ac:dyDescent="0.2">
      <c r="A7861"/>
      <c r="B7861"/>
      <c r="C7861"/>
      <c r="D7861"/>
      <c r="E7861"/>
      <c r="F7861" s="29"/>
      <c r="G7861" s="29"/>
      <c r="H7861" s="35"/>
    </row>
    <row r="7862" spans="1:8" x14ac:dyDescent="0.2">
      <c r="A7862"/>
      <c r="B7862"/>
      <c r="C7862"/>
      <c r="D7862"/>
      <c r="E7862"/>
      <c r="F7862" s="29"/>
      <c r="G7862" s="29"/>
      <c r="H7862" s="35"/>
    </row>
    <row r="7863" spans="1:8" x14ac:dyDescent="0.2">
      <c r="A7863"/>
      <c r="B7863"/>
      <c r="C7863"/>
      <c r="D7863"/>
      <c r="E7863"/>
      <c r="F7863" s="29"/>
      <c r="G7863" s="29"/>
      <c r="H7863" s="35"/>
    </row>
    <row r="7864" spans="1:8" x14ac:dyDescent="0.2">
      <c r="A7864"/>
      <c r="B7864"/>
      <c r="C7864"/>
      <c r="D7864"/>
      <c r="E7864"/>
      <c r="F7864" s="29"/>
      <c r="G7864" s="29"/>
      <c r="H7864" s="35"/>
    </row>
    <row r="7865" spans="1:8" x14ac:dyDescent="0.2">
      <c r="A7865"/>
      <c r="B7865"/>
      <c r="C7865"/>
      <c r="D7865"/>
      <c r="E7865"/>
      <c r="F7865" s="29"/>
      <c r="G7865" s="29"/>
      <c r="H7865" s="35"/>
    </row>
    <row r="7866" spans="1:8" x14ac:dyDescent="0.2">
      <c r="A7866"/>
      <c r="B7866"/>
      <c r="C7866"/>
      <c r="D7866"/>
      <c r="E7866"/>
      <c r="F7866" s="29"/>
      <c r="G7866" s="29"/>
      <c r="H7866" s="35"/>
    </row>
    <row r="7867" spans="1:8" x14ac:dyDescent="0.2">
      <c r="A7867"/>
      <c r="B7867"/>
      <c r="C7867"/>
      <c r="D7867"/>
      <c r="E7867"/>
      <c r="F7867" s="29"/>
      <c r="G7867" s="29"/>
      <c r="H7867" s="35"/>
    </row>
    <row r="7868" spans="1:8" x14ac:dyDescent="0.2">
      <c r="A7868"/>
      <c r="B7868"/>
      <c r="C7868"/>
      <c r="D7868"/>
      <c r="E7868"/>
      <c r="F7868" s="29"/>
      <c r="G7868" s="29"/>
      <c r="H7868" s="35"/>
    </row>
    <row r="7869" spans="1:8" x14ac:dyDescent="0.2">
      <c r="A7869"/>
      <c r="B7869"/>
      <c r="C7869"/>
      <c r="D7869"/>
      <c r="E7869"/>
      <c r="F7869" s="29"/>
      <c r="G7869" s="29"/>
      <c r="H7869" s="35"/>
    </row>
    <row r="7870" spans="1:8" x14ac:dyDescent="0.2">
      <c r="A7870"/>
      <c r="B7870"/>
      <c r="C7870"/>
      <c r="D7870"/>
      <c r="E7870"/>
      <c r="F7870" s="29"/>
      <c r="G7870" s="29"/>
      <c r="H7870" s="35"/>
    </row>
    <row r="7871" spans="1:8" x14ac:dyDescent="0.2">
      <c r="A7871"/>
      <c r="B7871"/>
      <c r="C7871"/>
      <c r="D7871"/>
      <c r="E7871"/>
      <c r="F7871" s="29"/>
      <c r="G7871" s="29"/>
      <c r="H7871" s="35"/>
    </row>
    <row r="7872" spans="1:8" x14ac:dyDescent="0.2">
      <c r="A7872"/>
      <c r="B7872"/>
      <c r="C7872"/>
      <c r="D7872"/>
      <c r="E7872"/>
      <c r="F7872" s="29"/>
      <c r="G7872" s="29"/>
      <c r="H7872" s="35"/>
    </row>
    <row r="7873" spans="1:8" x14ac:dyDescent="0.2">
      <c r="A7873"/>
      <c r="B7873"/>
      <c r="C7873"/>
      <c r="D7873"/>
      <c r="E7873"/>
      <c r="F7873" s="29"/>
      <c r="G7873" s="29"/>
      <c r="H7873" s="35"/>
    </row>
    <row r="7874" spans="1:8" x14ac:dyDescent="0.2">
      <c r="A7874"/>
      <c r="B7874"/>
      <c r="C7874"/>
      <c r="D7874"/>
      <c r="E7874"/>
      <c r="F7874" s="29"/>
      <c r="G7874" s="29"/>
      <c r="H7874" s="35"/>
    </row>
    <row r="7875" spans="1:8" x14ac:dyDescent="0.2">
      <c r="A7875"/>
      <c r="B7875"/>
      <c r="C7875"/>
      <c r="D7875"/>
      <c r="E7875"/>
      <c r="F7875" s="29"/>
      <c r="G7875" s="29"/>
      <c r="H7875" s="35"/>
    </row>
    <row r="7876" spans="1:8" x14ac:dyDescent="0.2">
      <c r="A7876"/>
      <c r="B7876"/>
      <c r="C7876"/>
      <c r="D7876"/>
      <c r="E7876"/>
      <c r="F7876" s="29"/>
      <c r="G7876" s="29"/>
      <c r="H7876" s="35"/>
    </row>
    <row r="7877" spans="1:8" x14ac:dyDescent="0.2">
      <c r="A7877"/>
      <c r="B7877"/>
      <c r="C7877"/>
      <c r="D7877"/>
      <c r="E7877"/>
      <c r="F7877" s="29"/>
      <c r="G7877" s="29"/>
      <c r="H7877" s="35"/>
    </row>
    <row r="7878" spans="1:8" x14ac:dyDescent="0.2">
      <c r="A7878"/>
      <c r="B7878"/>
      <c r="C7878"/>
      <c r="D7878"/>
      <c r="E7878"/>
      <c r="F7878" s="29"/>
      <c r="G7878" s="29"/>
      <c r="H7878" s="35"/>
    </row>
    <row r="7879" spans="1:8" x14ac:dyDescent="0.2">
      <c r="A7879"/>
      <c r="B7879"/>
      <c r="C7879"/>
      <c r="D7879"/>
      <c r="E7879"/>
      <c r="F7879" s="29"/>
      <c r="G7879" s="29"/>
      <c r="H7879" s="35"/>
    </row>
    <row r="7880" spans="1:8" x14ac:dyDescent="0.2">
      <c r="A7880"/>
      <c r="B7880"/>
      <c r="C7880"/>
      <c r="D7880"/>
      <c r="E7880"/>
      <c r="F7880" s="29"/>
      <c r="G7880" s="29"/>
      <c r="H7880" s="35"/>
    </row>
    <row r="7881" spans="1:8" x14ac:dyDescent="0.2">
      <c r="A7881"/>
      <c r="B7881"/>
      <c r="C7881"/>
      <c r="D7881"/>
      <c r="E7881"/>
      <c r="F7881" s="29"/>
      <c r="G7881" s="29"/>
      <c r="H7881" s="35"/>
    </row>
    <row r="7882" spans="1:8" x14ac:dyDescent="0.2">
      <c r="A7882"/>
      <c r="B7882"/>
      <c r="C7882"/>
      <c r="D7882"/>
      <c r="E7882"/>
      <c r="F7882" s="29"/>
      <c r="G7882" s="29"/>
      <c r="H7882" s="35"/>
    </row>
    <row r="7883" spans="1:8" x14ac:dyDescent="0.2">
      <c r="A7883"/>
      <c r="B7883"/>
      <c r="C7883"/>
      <c r="D7883"/>
      <c r="E7883"/>
      <c r="F7883" s="29"/>
      <c r="G7883" s="29"/>
      <c r="H7883" s="35"/>
    </row>
    <row r="7884" spans="1:8" x14ac:dyDescent="0.2">
      <c r="A7884"/>
      <c r="B7884"/>
      <c r="C7884"/>
      <c r="D7884"/>
      <c r="E7884"/>
      <c r="F7884" s="29"/>
      <c r="G7884" s="29"/>
      <c r="H7884" s="35"/>
    </row>
    <row r="7885" spans="1:8" x14ac:dyDescent="0.2">
      <c r="A7885"/>
      <c r="B7885"/>
      <c r="C7885"/>
      <c r="D7885"/>
      <c r="E7885"/>
      <c r="F7885" s="29"/>
      <c r="G7885" s="29"/>
      <c r="H7885" s="35"/>
    </row>
    <row r="7886" spans="1:8" x14ac:dyDescent="0.2">
      <c r="A7886"/>
      <c r="B7886"/>
      <c r="C7886"/>
      <c r="D7886"/>
      <c r="E7886"/>
      <c r="F7886" s="29"/>
      <c r="G7886" s="29"/>
      <c r="H7886" s="35"/>
    </row>
    <row r="7887" spans="1:8" x14ac:dyDescent="0.2">
      <c r="A7887"/>
      <c r="B7887"/>
      <c r="C7887"/>
      <c r="D7887"/>
      <c r="E7887"/>
      <c r="F7887" s="29"/>
      <c r="G7887" s="29"/>
      <c r="H7887" s="35"/>
    </row>
    <row r="7888" spans="1:8" x14ac:dyDescent="0.2">
      <c r="A7888"/>
      <c r="B7888"/>
      <c r="C7888"/>
      <c r="D7888"/>
      <c r="E7888"/>
      <c r="F7888" s="29"/>
      <c r="G7888" s="29"/>
      <c r="H7888" s="35"/>
    </row>
    <row r="7889" spans="1:8" x14ac:dyDescent="0.2">
      <c r="A7889"/>
      <c r="B7889"/>
      <c r="C7889"/>
      <c r="D7889"/>
      <c r="E7889"/>
      <c r="F7889" s="29"/>
      <c r="G7889" s="29"/>
      <c r="H7889" s="35"/>
    </row>
    <row r="7890" spans="1:8" x14ac:dyDescent="0.2">
      <c r="A7890"/>
      <c r="B7890"/>
      <c r="C7890"/>
      <c r="D7890"/>
      <c r="E7890"/>
      <c r="F7890" s="29"/>
      <c r="G7890" s="29"/>
      <c r="H7890" s="35"/>
    </row>
    <row r="7891" spans="1:8" x14ac:dyDescent="0.2">
      <c r="A7891"/>
      <c r="B7891"/>
      <c r="C7891"/>
      <c r="D7891"/>
      <c r="E7891"/>
      <c r="F7891" s="29"/>
      <c r="G7891" s="29"/>
      <c r="H7891" s="35"/>
    </row>
    <row r="7892" spans="1:8" x14ac:dyDescent="0.2">
      <c r="A7892"/>
      <c r="B7892"/>
      <c r="C7892"/>
      <c r="D7892"/>
      <c r="E7892"/>
      <c r="F7892" s="29"/>
      <c r="G7892" s="29"/>
      <c r="H7892" s="35"/>
    </row>
    <row r="7893" spans="1:8" x14ac:dyDescent="0.2">
      <c r="A7893"/>
      <c r="B7893"/>
      <c r="C7893"/>
      <c r="D7893"/>
      <c r="E7893"/>
      <c r="F7893" s="29"/>
      <c r="G7893" s="29"/>
      <c r="H7893" s="35"/>
    </row>
    <row r="7894" spans="1:8" x14ac:dyDescent="0.2">
      <c r="A7894"/>
      <c r="B7894"/>
      <c r="C7894"/>
      <c r="D7894"/>
      <c r="E7894"/>
      <c r="F7894" s="29"/>
      <c r="G7894" s="29"/>
      <c r="H7894" s="35"/>
    </row>
    <row r="7895" spans="1:8" x14ac:dyDescent="0.2">
      <c r="A7895"/>
      <c r="B7895"/>
      <c r="C7895"/>
      <c r="D7895"/>
      <c r="E7895"/>
      <c r="F7895" s="29"/>
      <c r="G7895" s="29"/>
      <c r="H7895" s="35"/>
    </row>
    <row r="7896" spans="1:8" x14ac:dyDescent="0.2">
      <c r="A7896"/>
      <c r="B7896"/>
      <c r="C7896"/>
      <c r="D7896"/>
      <c r="E7896"/>
      <c r="F7896" s="29"/>
      <c r="G7896" s="29"/>
      <c r="H7896" s="35"/>
    </row>
    <row r="7897" spans="1:8" x14ac:dyDescent="0.2">
      <c r="A7897"/>
      <c r="B7897"/>
      <c r="C7897"/>
      <c r="D7897"/>
      <c r="E7897"/>
      <c r="F7897" s="29"/>
      <c r="G7897" s="29"/>
      <c r="H7897" s="35"/>
    </row>
    <row r="7898" spans="1:8" x14ac:dyDescent="0.2">
      <c r="A7898"/>
      <c r="B7898"/>
      <c r="C7898"/>
      <c r="D7898"/>
      <c r="E7898"/>
      <c r="F7898" s="29"/>
      <c r="G7898" s="29"/>
      <c r="H7898" s="35"/>
    </row>
    <row r="7899" spans="1:8" x14ac:dyDescent="0.2">
      <c r="A7899"/>
      <c r="B7899"/>
      <c r="C7899"/>
      <c r="D7899"/>
      <c r="E7899"/>
      <c r="F7899" s="29"/>
      <c r="G7899" s="29"/>
      <c r="H7899" s="35"/>
    </row>
    <row r="7900" spans="1:8" x14ac:dyDescent="0.2">
      <c r="A7900"/>
      <c r="B7900"/>
      <c r="C7900"/>
      <c r="D7900"/>
      <c r="E7900"/>
      <c r="F7900" s="29"/>
      <c r="G7900" s="29"/>
      <c r="H7900" s="35"/>
    </row>
    <row r="7901" spans="1:8" x14ac:dyDescent="0.2">
      <c r="A7901"/>
      <c r="B7901"/>
      <c r="C7901"/>
      <c r="D7901"/>
      <c r="E7901"/>
      <c r="F7901" s="29"/>
      <c r="G7901" s="29"/>
      <c r="H7901" s="35"/>
    </row>
    <row r="7902" spans="1:8" x14ac:dyDescent="0.2">
      <c r="A7902"/>
      <c r="B7902"/>
      <c r="C7902"/>
      <c r="D7902"/>
      <c r="E7902"/>
      <c r="F7902" s="29"/>
      <c r="G7902" s="29"/>
      <c r="H7902" s="35"/>
    </row>
    <row r="7903" spans="1:8" x14ac:dyDescent="0.2">
      <c r="A7903"/>
      <c r="B7903"/>
      <c r="C7903"/>
      <c r="D7903"/>
      <c r="E7903"/>
      <c r="F7903" s="29"/>
      <c r="G7903" s="29"/>
      <c r="H7903" s="35"/>
    </row>
    <row r="7904" spans="1:8" x14ac:dyDescent="0.2">
      <c r="A7904"/>
      <c r="B7904"/>
      <c r="C7904"/>
      <c r="D7904"/>
      <c r="E7904"/>
      <c r="F7904" s="29"/>
      <c r="G7904" s="29"/>
      <c r="H7904" s="35"/>
    </row>
    <row r="7905" spans="1:8" x14ac:dyDescent="0.2">
      <c r="A7905"/>
      <c r="B7905"/>
      <c r="C7905"/>
      <c r="D7905"/>
      <c r="E7905"/>
      <c r="F7905" s="29"/>
      <c r="G7905" s="29"/>
      <c r="H7905" s="35"/>
    </row>
    <row r="7906" spans="1:8" x14ac:dyDescent="0.2">
      <c r="A7906"/>
      <c r="B7906"/>
      <c r="C7906"/>
      <c r="D7906"/>
      <c r="E7906"/>
      <c r="F7906" s="29"/>
      <c r="G7906" s="29"/>
      <c r="H7906" s="35"/>
    </row>
    <row r="7907" spans="1:8" x14ac:dyDescent="0.2">
      <c r="A7907"/>
      <c r="B7907"/>
      <c r="C7907"/>
      <c r="D7907"/>
      <c r="E7907"/>
      <c r="F7907" s="29"/>
      <c r="G7907" s="29"/>
      <c r="H7907" s="35"/>
    </row>
    <row r="7908" spans="1:8" x14ac:dyDescent="0.2">
      <c r="A7908"/>
      <c r="B7908"/>
      <c r="C7908"/>
      <c r="D7908"/>
      <c r="E7908"/>
      <c r="F7908" s="29"/>
      <c r="G7908" s="29"/>
      <c r="H7908" s="35"/>
    </row>
    <row r="7909" spans="1:8" x14ac:dyDescent="0.2">
      <c r="A7909"/>
      <c r="B7909"/>
      <c r="C7909"/>
      <c r="D7909"/>
      <c r="E7909"/>
      <c r="F7909" s="29"/>
      <c r="G7909" s="29"/>
      <c r="H7909" s="35"/>
    </row>
    <row r="7910" spans="1:8" x14ac:dyDescent="0.2">
      <c r="A7910"/>
      <c r="B7910"/>
      <c r="C7910"/>
      <c r="D7910"/>
      <c r="E7910"/>
      <c r="F7910" s="29"/>
      <c r="G7910" s="29"/>
      <c r="H7910" s="35"/>
    </row>
    <row r="7911" spans="1:8" x14ac:dyDescent="0.2">
      <c r="A7911"/>
      <c r="B7911"/>
      <c r="C7911"/>
      <c r="D7911"/>
      <c r="E7911"/>
      <c r="F7911" s="29"/>
      <c r="G7911" s="29"/>
      <c r="H7911" s="35"/>
    </row>
    <row r="7912" spans="1:8" x14ac:dyDescent="0.2">
      <c r="A7912"/>
      <c r="B7912"/>
      <c r="C7912"/>
      <c r="D7912"/>
      <c r="E7912"/>
      <c r="F7912" s="29"/>
      <c r="G7912" s="29"/>
      <c r="H7912" s="35"/>
    </row>
    <row r="7913" spans="1:8" x14ac:dyDescent="0.2">
      <c r="A7913"/>
      <c r="B7913"/>
      <c r="C7913"/>
      <c r="D7913"/>
      <c r="E7913"/>
      <c r="F7913" s="29"/>
      <c r="G7913" s="29"/>
      <c r="H7913" s="35"/>
    </row>
    <row r="7914" spans="1:8" x14ac:dyDescent="0.2">
      <c r="A7914"/>
      <c r="B7914"/>
      <c r="C7914"/>
      <c r="D7914"/>
      <c r="E7914"/>
      <c r="F7914" s="29"/>
      <c r="G7914" s="29"/>
      <c r="H7914" s="35"/>
    </row>
    <row r="7915" spans="1:8" x14ac:dyDescent="0.2">
      <c r="A7915"/>
      <c r="B7915"/>
      <c r="C7915"/>
      <c r="D7915"/>
      <c r="E7915"/>
      <c r="F7915" s="29"/>
      <c r="G7915" s="29"/>
      <c r="H7915" s="35"/>
    </row>
    <row r="7916" spans="1:8" x14ac:dyDescent="0.2">
      <c r="A7916"/>
      <c r="B7916"/>
      <c r="C7916"/>
      <c r="D7916"/>
      <c r="E7916"/>
      <c r="F7916" s="29"/>
      <c r="G7916" s="29"/>
      <c r="H7916" s="35"/>
    </row>
    <row r="7917" spans="1:8" x14ac:dyDescent="0.2">
      <c r="A7917"/>
      <c r="B7917"/>
      <c r="C7917"/>
      <c r="D7917"/>
      <c r="E7917"/>
      <c r="F7917" s="29"/>
      <c r="G7917" s="29"/>
      <c r="H7917" s="35"/>
    </row>
    <row r="7918" spans="1:8" x14ac:dyDescent="0.2">
      <c r="A7918"/>
      <c r="B7918"/>
      <c r="C7918"/>
      <c r="D7918"/>
      <c r="E7918"/>
      <c r="F7918" s="29"/>
      <c r="G7918" s="29"/>
      <c r="H7918" s="35"/>
    </row>
    <row r="7919" spans="1:8" x14ac:dyDescent="0.2">
      <c r="A7919"/>
      <c r="B7919"/>
      <c r="C7919"/>
      <c r="D7919"/>
      <c r="E7919"/>
      <c r="F7919" s="29"/>
      <c r="G7919" s="29"/>
      <c r="H7919" s="35"/>
    </row>
    <row r="7920" spans="1:8" x14ac:dyDescent="0.2">
      <c r="A7920"/>
      <c r="B7920"/>
      <c r="C7920"/>
      <c r="D7920"/>
      <c r="E7920"/>
      <c r="F7920" s="29"/>
      <c r="G7920" s="29"/>
      <c r="H7920" s="35"/>
    </row>
    <row r="7921" spans="1:8" x14ac:dyDescent="0.2">
      <c r="A7921"/>
      <c r="B7921"/>
      <c r="C7921"/>
      <c r="D7921"/>
      <c r="E7921"/>
      <c r="F7921" s="29"/>
      <c r="G7921" s="29"/>
      <c r="H7921" s="35"/>
    </row>
    <row r="7922" spans="1:8" x14ac:dyDescent="0.2">
      <c r="A7922"/>
      <c r="B7922"/>
      <c r="C7922"/>
      <c r="D7922"/>
      <c r="E7922"/>
      <c r="F7922" s="29"/>
      <c r="G7922" s="29"/>
      <c r="H7922" s="35"/>
    </row>
    <row r="7923" spans="1:8" x14ac:dyDescent="0.2">
      <c r="A7923"/>
      <c r="B7923"/>
      <c r="C7923"/>
      <c r="D7923"/>
      <c r="E7923"/>
      <c r="F7923" s="29"/>
      <c r="G7923" s="29"/>
      <c r="H7923" s="35"/>
    </row>
    <row r="7924" spans="1:8" x14ac:dyDescent="0.2">
      <c r="A7924"/>
      <c r="B7924"/>
      <c r="C7924"/>
      <c r="D7924"/>
      <c r="E7924"/>
      <c r="F7924" s="29"/>
      <c r="G7924" s="29"/>
      <c r="H7924" s="35"/>
    </row>
    <row r="7925" spans="1:8" x14ac:dyDescent="0.2">
      <c r="A7925"/>
      <c r="B7925"/>
      <c r="C7925"/>
      <c r="D7925"/>
      <c r="E7925"/>
      <c r="F7925" s="29"/>
      <c r="G7925" s="29"/>
      <c r="H7925" s="35"/>
    </row>
    <row r="7926" spans="1:8" x14ac:dyDescent="0.2">
      <c r="A7926"/>
      <c r="B7926"/>
      <c r="C7926"/>
      <c r="D7926"/>
      <c r="E7926"/>
      <c r="F7926" s="29"/>
      <c r="G7926" s="29"/>
      <c r="H7926" s="35"/>
    </row>
    <row r="7927" spans="1:8" x14ac:dyDescent="0.2">
      <c r="A7927"/>
      <c r="B7927"/>
      <c r="C7927"/>
      <c r="D7927"/>
      <c r="E7927"/>
      <c r="F7927" s="29"/>
      <c r="G7927" s="29"/>
      <c r="H7927" s="35"/>
    </row>
    <row r="7928" spans="1:8" x14ac:dyDescent="0.2">
      <c r="A7928"/>
      <c r="B7928"/>
      <c r="C7928"/>
      <c r="D7928"/>
      <c r="E7928"/>
      <c r="F7928" s="29"/>
      <c r="G7928" s="29"/>
      <c r="H7928" s="35"/>
    </row>
    <row r="7929" spans="1:8" x14ac:dyDescent="0.2">
      <c r="A7929"/>
      <c r="B7929"/>
      <c r="C7929"/>
      <c r="D7929"/>
      <c r="E7929"/>
      <c r="F7929" s="29"/>
      <c r="G7929" s="29"/>
      <c r="H7929" s="35"/>
    </row>
    <row r="7930" spans="1:8" x14ac:dyDescent="0.2">
      <c r="A7930"/>
      <c r="B7930"/>
      <c r="C7930"/>
      <c r="D7930"/>
      <c r="E7930"/>
      <c r="F7930" s="29"/>
      <c r="G7930" s="29"/>
      <c r="H7930" s="35"/>
    </row>
    <row r="7931" spans="1:8" x14ac:dyDescent="0.2">
      <c r="A7931"/>
      <c r="B7931"/>
      <c r="C7931"/>
      <c r="D7931"/>
      <c r="E7931"/>
      <c r="F7931" s="29"/>
      <c r="G7931" s="29"/>
      <c r="H7931" s="35"/>
    </row>
    <row r="7932" spans="1:8" x14ac:dyDescent="0.2">
      <c r="A7932"/>
      <c r="B7932"/>
      <c r="C7932"/>
      <c r="D7932"/>
      <c r="E7932"/>
      <c r="F7932" s="29"/>
      <c r="G7932" s="29"/>
      <c r="H7932" s="35"/>
    </row>
    <row r="7933" spans="1:8" x14ac:dyDescent="0.2">
      <c r="A7933"/>
      <c r="B7933"/>
      <c r="C7933"/>
      <c r="D7933"/>
      <c r="E7933"/>
      <c r="F7933" s="29"/>
      <c r="G7933" s="29"/>
      <c r="H7933" s="35"/>
    </row>
    <row r="7934" spans="1:8" x14ac:dyDescent="0.2">
      <c r="A7934"/>
      <c r="B7934"/>
      <c r="C7934"/>
      <c r="D7934"/>
      <c r="E7934"/>
      <c r="F7934" s="29"/>
      <c r="G7934" s="29"/>
      <c r="H7934" s="35"/>
    </row>
    <row r="7935" spans="1:8" x14ac:dyDescent="0.2">
      <c r="A7935"/>
      <c r="B7935"/>
      <c r="C7935"/>
      <c r="D7935"/>
      <c r="E7935"/>
      <c r="F7935" s="29"/>
      <c r="G7935" s="29"/>
      <c r="H7935" s="35"/>
    </row>
    <row r="7936" spans="1:8" x14ac:dyDescent="0.2">
      <c r="A7936"/>
      <c r="B7936"/>
      <c r="C7936"/>
      <c r="D7936"/>
      <c r="E7936"/>
      <c r="F7936" s="29"/>
      <c r="G7936" s="29"/>
      <c r="H7936" s="35"/>
    </row>
    <row r="7937" spans="1:8" x14ac:dyDescent="0.2">
      <c r="A7937"/>
      <c r="B7937"/>
      <c r="C7937"/>
      <c r="D7937"/>
      <c r="E7937"/>
      <c r="F7937" s="29"/>
      <c r="G7937" s="29"/>
      <c r="H7937" s="35"/>
    </row>
    <row r="7938" spans="1:8" x14ac:dyDescent="0.2">
      <c r="A7938"/>
      <c r="B7938"/>
      <c r="C7938"/>
      <c r="D7938"/>
      <c r="E7938"/>
      <c r="F7938" s="29"/>
      <c r="G7938" s="29"/>
      <c r="H7938" s="35"/>
    </row>
    <row r="7939" spans="1:8" x14ac:dyDescent="0.2">
      <c r="A7939"/>
      <c r="B7939"/>
      <c r="C7939"/>
      <c r="D7939"/>
      <c r="E7939"/>
      <c r="F7939" s="29"/>
      <c r="G7939" s="29"/>
      <c r="H7939" s="35"/>
    </row>
    <row r="7940" spans="1:8" x14ac:dyDescent="0.2">
      <c r="A7940"/>
      <c r="B7940"/>
      <c r="C7940"/>
      <c r="D7940"/>
      <c r="E7940"/>
      <c r="F7940" s="29"/>
      <c r="G7940" s="29"/>
      <c r="H7940" s="35"/>
    </row>
    <row r="7941" spans="1:8" x14ac:dyDescent="0.2">
      <c r="A7941"/>
      <c r="B7941"/>
      <c r="C7941"/>
      <c r="D7941"/>
      <c r="E7941"/>
      <c r="F7941" s="29"/>
      <c r="G7941" s="29"/>
      <c r="H7941" s="35"/>
    </row>
    <row r="7942" spans="1:8" x14ac:dyDescent="0.2">
      <c r="A7942"/>
      <c r="B7942"/>
      <c r="C7942"/>
      <c r="D7942"/>
      <c r="E7942"/>
      <c r="F7942" s="29"/>
      <c r="G7942" s="29"/>
      <c r="H7942" s="35"/>
    </row>
    <row r="7943" spans="1:8" x14ac:dyDescent="0.2">
      <c r="A7943"/>
      <c r="B7943"/>
      <c r="C7943"/>
      <c r="D7943"/>
      <c r="E7943"/>
      <c r="F7943" s="29"/>
      <c r="G7943" s="29"/>
      <c r="H7943" s="35"/>
    </row>
    <row r="7944" spans="1:8" x14ac:dyDescent="0.2">
      <c r="A7944"/>
      <c r="B7944"/>
      <c r="C7944"/>
      <c r="D7944"/>
      <c r="E7944"/>
      <c r="F7944" s="29"/>
      <c r="G7944" s="29"/>
      <c r="H7944" s="35"/>
    </row>
    <row r="7945" spans="1:8" x14ac:dyDescent="0.2">
      <c r="A7945"/>
      <c r="B7945"/>
      <c r="C7945"/>
      <c r="D7945"/>
      <c r="E7945"/>
      <c r="F7945" s="29"/>
      <c r="G7945" s="29"/>
      <c r="H7945" s="35"/>
    </row>
    <row r="7946" spans="1:8" x14ac:dyDescent="0.2">
      <c r="A7946"/>
      <c r="B7946"/>
      <c r="C7946"/>
      <c r="D7946"/>
      <c r="E7946"/>
      <c r="F7946" s="29"/>
      <c r="G7946" s="29"/>
      <c r="H7946" s="35"/>
    </row>
    <row r="7947" spans="1:8" x14ac:dyDescent="0.2">
      <c r="A7947"/>
      <c r="B7947"/>
      <c r="C7947"/>
      <c r="D7947"/>
      <c r="E7947"/>
      <c r="F7947" s="29"/>
      <c r="G7947" s="29"/>
      <c r="H7947" s="35"/>
    </row>
    <row r="7948" spans="1:8" x14ac:dyDescent="0.2">
      <c r="A7948"/>
      <c r="B7948"/>
      <c r="C7948"/>
      <c r="D7948"/>
      <c r="E7948"/>
      <c r="F7948" s="29"/>
      <c r="G7948" s="29"/>
      <c r="H7948" s="35"/>
    </row>
    <row r="7949" spans="1:8" x14ac:dyDescent="0.2">
      <c r="A7949"/>
      <c r="B7949"/>
      <c r="C7949"/>
      <c r="D7949"/>
      <c r="E7949"/>
      <c r="F7949" s="29"/>
      <c r="G7949" s="29"/>
      <c r="H7949" s="35"/>
    </row>
    <row r="7950" spans="1:8" x14ac:dyDescent="0.2">
      <c r="A7950"/>
      <c r="B7950"/>
      <c r="C7950"/>
      <c r="D7950"/>
      <c r="E7950"/>
      <c r="F7950" s="29"/>
      <c r="G7950" s="29"/>
      <c r="H7950" s="35"/>
    </row>
    <row r="7951" spans="1:8" x14ac:dyDescent="0.2">
      <c r="A7951"/>
      <c r="B7951"/>
      <c r="C7951"/>
      <c r="D7951"/>
      <c r="E7951"/>
      <c r="F7951" s="29"/>
      <c r="G7951" s="29"/>
      <c r="H7951" s="35"/>
    </row>
    <row r="7952" spans="1:8" x14ac:dyDescent="0.2">
      <c r="A7952"/>
      <c r="B7952"/>
      <c r="C7952"/>
      <c r="D7952"/>
      <c r="E7952"/>
      <c r="F7952" s="29"/>
      <c r="G7952" s="29"/>
      <c r="H7952" s="35"/>
    </row>
    <row r="7953" spans="1:8" x14ac:dyDescent="0.2">
      <c r="A7953"/>
      <c r="B7953"/>
      <c r="C7953"/>
      <c r="D7953"/>
      <c r="E7953"/>
      <c r="F7953" s="29"/>
      <c r="G7953" s="29"/>
      <c r="H7953" s="35"/>
    </row>
    <row r="7954" spans="1:8" x14ac:dyDescent="0.2">
      <c r="A7954"/>
      <c r="B7954"/>
      <c r="C7954"/>
      <c r="D7954"/>
      <c r="E7954"/>
      <c r="F7954" s="29"/>
      <c r="G7954" s="29"/>
      <c r="H7954" s="35"/>
    </row>
    <row r="7955" spans="1:8" x14ac:dyDescent="0.2">
      <c r="A7955"/>
      <c r="B7955"/>
      <c r="C7955"/>
      <c r="D7955"/>
      <c r="E7955"/>
      <c r="F7955" s="29"/>
      <c r="G7955" s="29"/>
      <c r="H7955" s="35"/>
    </row>
    <row r="7956" spans="1:8" x14ac:dyDescent="0.2">
      <c r="A7956"/>
      <c r="B7956"/>
      <c r="C7956"/>
      <c r="D7956"/>
      <c r="E7956"/>
      <c r="F7956" s="29"/>
      <c r="G7956" s="29"/>
      <c r="H7956" s="35"/>
    </row>
    <row r="7957" spans="1:8" x14ac:dyDescent="0.2">
      <c r="A7957"/>
      <c r="B7957"/>
      <c r="C7957"/>
      <c r="D7957"/>
      <c r="E7957"/>
      <c r="F7957" s="29"/>
      <c r="G7957" s="29"/>
      <c r="H7957" s="35"/>
    </row>
    <row r="7958" spans="1:8" x14ac:dyDescent="0.2">
      <c r="A7958"/>
      <c r="B7958"/>
      <c r="C7958"/>
      <c r="D7958"/>
      <c r="E7958"/>
      <c r="F7958" s="29"/>
      <c r="G7958" s="29"/>
      <c r="H7958" s="35"/>
    </row>
    <row r="7959" spans="1:8" x14ac:dyDescent="0.2">
      <c r="A7959"/>
      <c r="B7959"/>
      <c r="C7959"/>
      <c r="D7959"/>
      <c r="E7959"/>
      <c r="F7959" s="29"/>
      <c r="G7959" s="29"/>
      <c r="H7959" s="35"/>
    </row>
    <row r="7960" spans="1:8" x14ac:dyDescent="0.2">
      <c r="A7960"/>
      <c r="B7960"/>
      <c r="C7960"/>
      <c r="D7960"/>
      <c r="E7960"/>
      <c r="F7960" s="29"/>
      <c r="G7960" s="29"/>
      <c r="H7960" s="35"/>
    </row>
    <row r="7961" spans="1:8" x14ac:dyDescent="0.2">
      <c r="A7961"/>
      <c r="B7961"/>
      <c r="C7961"/>
      <c r="D7961"/>
      <c r="E7961"/>
      <c r="F7961" s="29"/>
      <c r="G7961" s="29"/>
      <c r="H7961" s="35"/>
    </row>
    <row r="7962" spans="1:8" x14ac:dyDescent="0.2">
      <c r="A7962"/>
      <c r="B7962"/>
      <c r="C7962"/>
      <c r="D7962"/>
      <c r="E7962"/>
      <c r="F7962" s="29"/>
      <c r="G7962" s="29"/>
      <c r="H7962" s="35"/>
    </row>
    <row r="7963" spans="1:8" x14ac:dyDescent="0.2">
      <c r="A7963"/>
      <c r="B7963"/>
      <c r="C7963"/>
      <c r="D7963"/>
      <c r="E7963"/>
      <c r="F7963" s="29"/>
      <c r="G7963" s="29"/>
      <c r="H7963" s="35"/>
    </row>
    <row r="7964" spans="1:8" x14ac:dyDescent="0.2">
      <c r="A7964"/>
      <c r="B7964"/>
      <c r="C7964"/>
      <c r="D7964"/>
      <c r="E7964"/>
      <c r="F7964" s="29"/>
      <c r="G7964" s="29"/>
      <c r="H7964" s="35"/>
    </row>
    <row r="7965" spans="1:8" x14ac:dyDescent="0.2">
      <c r="A7965"/>
      <c r="B7965"/>
      <c r="C7965"/>
      <c r="D7965"/>
      <c r="E7965"/>
      <c r="F7965" s="29"/>
      <c r="G7965" s="29"/>
      <c r="H7965" s="35"/>
    </row>
    <row r="7966" spans="1:8" x14ac:dyDescent="0.2">
      <c r="A7966"/>
      <c r="B7966"/>
      <c r="C7966"/>
      <c r="D7966"/>
      <c r="E7966"/>
      <c r="F7966" s="29"/>
      <c r="G7966" s="29"/>
      <c r="H7966" s="35"/>
    </row>
    <row r="7967" spans="1:8" x14ac:dyDescent="0.2">
      <c r="A7967"/>
      <c r="B7967"/>
      <c r="C7967"/>
      <c r="D7967"/>
      <c r="E7967"/>
      <c r="F7967" s="29"/>
      <c r="G7967" s="29"/>
      <c r="H7967" s="35"/>
    </row>
    <row r="7968" spans="1:8" x14ac:dyDescent="0.2">
      <c r="A7968"/>
      <c r="B7968"/>
      <c r="C7968"/>
      <c r="D7968"/>
      <c r="E7968"/>
      <c r="F7968" s="29"/>
      <c r="G7968" s="29"/>
      <c r="H7968" s="35"/>
    </row>
    <row r="7969" spans="1:8" x14ac:dyDescent="0.2">
      <c r="A7969"/>
      <c r="B7969"/>
      <c r="C7969"/>
      <c r="D7969"/>
      <c r="E7969"/>
      <c r="F7969" s="29"/>
      <c r="G7969" s="29"/>
      <c r="H7969" s="35"/>
    </row>
    <row r="7970" spans="1:8" x14ac:dyDescent="0.2">
      <c r="A7970"/>
      <c r="B7970"/>
      <c r="C7970"/>
      <c r="D7970"/>
      <c r="E7970"/>
      <c r="F7970" s="29"/>
      <c r="G7970" s="29"/>
      <c r="H7970" s="35"/>
    </row>
    <row r="7971" spans="1:8" x14ac:dyDescent="0.2">
      <c r="A7971"/>
      <c r="B7971"/>
      <c r="C7971"/>
      <c r="D7971"/>
      <c r="E7971"/>
      <c r="F7971" s="29"/>
      <c r="G7971" s="29"/>
      <c r="H7971" s="35"/>
    </row>
    <row r="7972" spans="1:8" x14ac:dyDescent="0.2">
      <c r="A7972"/>
      <c r="B7972"/>
      <c r="C7972"/>
      <c r="D7972"/>
      <c r="E7972"/>
      <c r="F7972" s="29"/>
      <c r="G7972" s="29"/>
      <c r="H7972" s="35"/>
    </row>
    <row r="7973" spans="1:8" x14ac:dyDescent="0.2">
      <c r="A7973"/>
      <c r="B7973"/>
      <c r="C7973"/>
      <c r="D7973"/>
      <c r="E7973"/>
      <c r="F7973" s="29"/>
      <c r="G7973" s="29"/>
      <c r="H7973" s="35"/>
    </row>
    <row r="7974" spans="1:8" x14ac:dyDescent="0.2">
      <c r="A7974"/>
      <c r="B7974"/>
      <c r="C7974"/>
      <c r="D7974"/>
      <c r="E7974"/>
      <c r="F7974" s="29"/>
      <c r="G7974" s="29"/>
      <c r="H7974" s="35"/>
    </row>
    <row r="7975" spans="1:8" x14ac:dyDescent="0.2">
      <c r="A7975"/>
      <c r="B7975"/>
      <c r="C7975"/>
      <c r="D7975"/>
      <c r="E7975"/>
      <c r="F7975" s="29"/>
      <c r="G7975" s="29"/>
      <c r="H7975" s="35"/>
    </row>
    <row r="7976" spans="1:8" x14ac:dyDescent="0.2">
      <c r="A7976"/>
      <c r="B7976"/>
      <c r="C7976"/>
      <c r="D7976"/>
      <c r="E7976"/>
      <c r="F7976" s="29"/>
      <c r="G7976" s="29"/>
      <c r="H7976" s="35"/>
    </row>
    <row r="7977" spans="1:8" x14ac:dyDescent="0.2">
      <c r="A7977"/>
      <c r="B7977"/>
      <c r="C7977"/>
      <c r="D7977"/>
      <c r="E7977"/>
      <c r="F7977" s="29"/>
      <c r="G7977" s="29"/>
      <c r="H7977" s="35"/>
    </row>
    <row r="7978" spans="1:8" x14ac:dyDescent="0.2">
      <c r="A7978"/>
      <c r="B7978"/>
      <c r="C7978"/>
      <c r="D7978"/>
      <c r="E7978"/>
      <c r="F7978" s="29"/>
      <c r="G7978" s="29"/>
      <c r="H7978" s="35"/>
    </row>
    <row r="7979" spans="1:8" x14ac:dyDescent="0.2">
      <c r="A7979"/>
      <c r="B7979"/>
      <c r="C7979"/>
      <c r="D7979"/>
      <c r="E7979"/>
      <c r="F7979" s="29"/>
      <c r="G7979" s="29"/>
      <c r="H7979" s="35"/>
    </row>
    <row r="7980" spans="1:8" x14ac:dyDescent="0.2">
      <c r="A7980"/>
      <c r="B7980"/>
      <c r="C7980"/>
      <c r="D7980"/>
      <c r="E7980"/>
      <c r="F7980" s="29"/>
      <c r="G7980" s="29"/>
      <c r="H7980" s="35"/>
    </row>
    <row r="7981" spans="1:8" x14ac:dyDescent="0.2">
      <c r="A7981"/>
      <c r="B7981"/>
      <c r="C7981"/>
      <c r="D7981"/>
      <c r="E7981"/>
      <c r="F7981" s="29"/>
      <c r="G7981" s="29"/>
      <c r="H7981" s="35"/>
    </row>
    <row r="7982" spans="1:8" x14ac:dyDescent="0.2">
      <c r="A7982"/>
      <c r="B7982"/>
      <c r="C7982"/>
      <c r="D7982"/>
      <c r="E7982"/>
      <c r="F7982" s="29"/>
      <c r="G7982" s="29"/>
      <c r="H7982" s="35"/>
    </row>
    <row r="7983" spans="1:8" x14ac:dyDescent="0.2">
      <c r="A7983"/>
      <c r="B7983"/>
      <c r="C7983"/>
      <c r="D7983"/>
      <c r="E7983"/>
      <c r="F7983" s="29"/>
      <c r="G7983" s="29"/>
      <c r="H7983" s="35"/>
    </row>
    <row r="7984" spans="1:8" x14ac:dyDescent="0.2">
      <c r="A7984"/>
      <c r="B7984"/>
      <c r="C7984"/>
      <c r="D7984"/>
      <c r="E7984"/>
      <c r="F7984" s="29"/>
      <c r="G7984" s="29"/>
      <c r="H7984" s="35"/>
    </row>
    <row r="7985" spans="1:8" x14ac:dyDescent="0.2">
      <c r="A7985"/>
      <c r="B7985"/>
      <c r="C7985"/>
      <c r="D7985"/>
      <c r="E7985"/>
      <c r="F7985" s="29"/>
      <c r="G7985" s="29"/>
      <c r="H7985" s="35"/>
    </row>
    <row r="7986" spans="1:8" x14ac:dyDescent="0.2">
      <c r="A7986"/>
      <c r="B7986"/>
      <c r="C7986"/>
      <c r="D7986"/>
      <c r="E7986"/>
      <c r="F7986" s="29"/>
      <c r="G7986" s="29"/>
      <c r="H7986" s="35"/>
    </row>
    <row r="7987" spans="1:8" x14ac:dyDescent="0.2">
      <c r="A7987"/>
      <c r="B7987"/>
      <c r="C7987"/>
      <c r="D7987"/>
      <c r="E7987"/>
      <c r="F7987" s="29"/>
      <c r="G7987" s="29"/>
      <c r="H7987" s="35"/>
    </row>
    <row r="7988" spans="1:8" x14ac:dyDescent="0.2">
      <c r="A7988"/>
      <c r="B7988"/>
      <c r="C7988"/>
      <c r="D7988"/>
      <c r="E7988"/>
      <c r="F7988" s="29"/>
      <c r="G7988" s="29"/>
      <c r="H7988" s="35"/>
    </row>
    <row r="7989" spans="1:8" x14ac:dyDescent="0.2">
      <c r="A7989"/>
      <c r="B7989"/>
      <c r="C7989"/>
      <c r="D7989"/>
      <c r="E7989"/>
      <c r="F7989" s="29"/>
      <c r="G7989" s="29"/>
      <c r="H7989" s="35"/>
    </row>
    <row r="7990" spans="1:8" x14ac:dyDescent="0.2">
      <c r="A7990"/>
      <c r="B7990"/>
      <c r="C7990"/>
      <c r="D7990"/>
      <c r="E7990"/>
      <c r="F7990" s="29"/>
      <c r="G7990" s="29"/>
      <c r="H7990" s="35"/>
    </row>
    <row r="7991" spans="1:8" x14ac:dyDescent="0.2">
      <c r="A7991"/>
      <c r="B7991"/>
      <c r="C7991"/>
      <c r="D7991"/>
      <c r="E7991"/>
      <c r="F7991" s="29"/>
      <c r="G7991" s="29"/>
      <c r="H7991" s="35"/>
    </row>
    <row r="7992" spans="1:8" x14ac:dyDescent="0.2">
      <c r="A7992"/>
      <c r="B7992"/>
      <c r="C7992"/>
      <c r="D7992"/>
      <c r="E7992"/>
      <c r="F7992" s="29"/>
      <c r="G7992" s="29"/>
      <c r="H7992" s="35"/>
    </row>
    <row r="7993" spans="1:8" x14ac:dyDescent="0.2">
      <c r="A7993"/>
      <c r="B7993"/>
      <c r="C7993"/>
      <c r="D7993"/>
      <c r="E7993"/>
      <c r="F7993" s="29"/>
      <c r="G7993" s="29"/>
      <c r="H7993" s="35"/>
    </row>
    <row r="7994" spans="1:8" x14ac:dyDescent="0.2">
      <c r="A7994"/>
      <c r="B7994"/>
      <c r="C7994"/>
      <c r="D7994"/>
      <c r="E7994"/>
      <c r="F7994" s="29"/>
      <c r="G7994" s="29"/>
      <c r="H7994" s="35"/>
    </row>
    <row r="7995" spans="1:8" x14ac:dyDescent="0.2">
      <c r="A7995"/>
      <c r="B7995"/>
      <c r="C7995"/>
      <c r="D7995"/>
      <c r="E7995"/>
      <c r="F7995" s="29"/>
      <c r="G7995" s="29"/>
      <c r="H7995" s="35"/>
    </row>
    <row r="7996" spans="1:8" x14ac:dyDescent="0.2">
      <c r="A7996"/>
      <c r="B7996"/>
      <c r="C7996"/>
      <c r="D7996"/>
      <c r="E7996"/>
      <c r="F7996" s="29"/>
      <c r="G7996" s="29"/>
      <c r="H7996" s="35"/>
    </row>
    <row r="7997" spans="1:8" x14ac:dyDescent="0.2">
      <c r="A7997"/>
      <c r="B7997"/>
      <c r="C7997"/>
      <c r="D7997"/>
      <c r="E7997"/>
      <c r="F7997" s="29"/>
      <c r="G7997" s="29"/>
      <c r="H7997" s="35"/>
    </row>
    <row r="7998" spans="1:8" x14ac:dyDescent="0.2">
      <c r="A7998"/>
      <c r="B7998"/>
      <c r="C7998"/>
      <c r="D7998"/>
      <c r="E7998"/>
      <c r="F7998" s="29"/>
      <c r="G7998" s="29"/>
      <c r="H7998" s="35"/>
    </row>
    <row r="7999" spans="1:8" x14ac:dyDescent="0.2">
      <c r="A7999"/>
      <c r="B7999"/>
      <c r="C7999"/>
      <c r="D7999"/>
      <c r="E7999"/>
      <c r="F7999" s="29"/>
      <c r="G7999" s="29"/>
      <c r="H7999" s="35"/>
    </row>
    <row r="8000" spans="1:8" x14ac:dyDescent="0.2">
      <c r="A8000"/>
      <c r="B8000"/>
      <c r="C8000"/>
      <c r="D8000"/>
      <c r="E8000"/>
      <c r="F8000" s="29"/>
      <c r="G8000" s="29"/>
      <c r="H8000" s="35"/>
    </row>
    <row r="8001" spans="1:8" x14ac:dyDescent="0.2">
      <c r="A8001"/>
      <c r="B8001"/>
      <c r="C8001"/>
      <c r="D8001"/>
      <c r="E8001"/>
      <c r="F8001" s="29"/>
      <c r="G8001" s="29"/>
      <c r="H8001" s="35"/>
    </row>
    <row r="8002" spans="1:8" x14ac:dyDescent="0.2">
      <c r="A8002"/>
      <c r="B8002"/>
      <c r="C8002"/>
      <c r="D8002"/>
      <c r="E8002"/>
      <c r="F8002" s="29"/>
      <c r="G8002" s="29"/>
      <c r="H8002" s="35"/>
    </row>
    <row r="8003" spans="1:8" x14ac:dyDescent="0.2">
      <c r="A8003"/>
      <c r="B8003"/>
      <c r="C8003"/>
      <c r="D8003"/>
      <c r="E8003"/>
      <c r="F8003" s="29"/>
      <c r="G8003" s="29"/>
      <c r="H8003" s="35"/>
    </row>
    <row r="8004" spans="1:8" x14ac:dyDescent="0.2">
      <c r="A8004"/>
      <c r="B8004"/>
      <c r="C8004"/>
      <c r="D8004"/>
      <c r="E8004"/>
      <c r="F8004" s="29"/>
      <c r="G8004" s="29"/>
      <c r="H8004" s="35"/>
    </row>
    <row r="8005" spans="1:8" x14ac:dyDescent="0.2">
      <c r="A8005"/>
      <c r="B8005"/>
      <c r="C8005"/>
      <c r="D8005"/>
      <c r="E8005"/>
      <c r="F8005" s="29"/>
      <c r="G8005" s="29"/>
      <c r="H8005" s="35"/>
    </row>
    <row r="8006" spans="1:8" x14ac:dyDescent="0.2">
      <c r="A8006"/>
      <c r="B8006"/>
      <c r="C8006"/>
      <c r="D8006"/>
      <c r="E8006"/>
      <c r="F8006" s="29"/>
      <c r="G8006" s="29"/>
      <c r="H8006" s="35"/>
    </row>
    <row r="8007" spans="1:8" x14ac:dyDescent="0.2">
      <c r="A8007"/>
      <c r="B8007"/>
      <c r="C8007"/>
      <c r="D8007"/>
      <c r="E8007"/>
      <c r="F8007" s="29"/>
      <c r="G8007" s="29"/>
      <c r="H8007" s="35"/>
    </row>
    <row r="8008" spans="1:8" x14ac:dyDescent="0.2">
      <c r="A8008"/>
      <c r="B8008"/>
      <c r="C8008"/>
      <c r="D8008"/>
      <c r="E8008"/>
      <c r="F8008" s="29"/>
      <c r="G8008" s="29"/>
      <c r="H8008" s="35"/>
    </row>
    <row r="8009" spans="1:8" x14ac:dyDescent="0.2">
      <c r="A8009"/>
      <c r="B8009"/>
      <c r="C8009"/>
      <c r="D8009"/>
      <c r="E8009"/>
      <c r="F8009" s="29"/>
      <c r="G8009" s="29"/>
      <c r="H8009" s="35"/>
    </row>
    <row r="8010" spans="1:8" x14ac:dyDescent="0.2">
      <c r="A8010"/>
      <c r="B8010"/>
      <c r="C8010"/>
      <c r="D8010"/>
      <c r="E8010"/>
      <c r="F8010" s="29"/>
      <c r="G8010" s="29"/>
      <c r="H8010" s="35"/>
    </row>
    <row r="8011" spans="1:8" x14ac:dyDescent="0.2">
      <c r="A8011"/>
      <c r="B8011"/>
      <c r="C8011"/>
      <c r="D8011"/>
      <c r="E8011"/>
      <c r="F8011" s="29"/>
      <c r="G8011" s="29"/>
      <c r="H8011" s="35"/>
    </row>
    <row r="8012" spans="1:8" x14ac:dyDescent="0.2">
      <c r="A8012"/>
      <c r="B8012"/>
      <c r="C8012"/>
      <c r="D8012"/>
      <c r="E8012"/>
      <c r="F8012" s="29"/>
      <c r="G8012" s="29"/>
      <c r="H8012" s="35"/>
    </row>
    <row r="8013" spans="1:8" x14ac:dyDescent="0.2">
      <c r="A8013"/>
      <c r="B8013"/>
      <c r="C8013"/>
      <c r="D8013"/>
      <c r="E8013"/>
      <c r="F8013" s="29"/>
      <c r="G8013" s="29"/>
      <c r="H8013" s="35"/>
    </row>
    <row r="8014" spans="1:8" x14ac:dyDescent="0.2">
      <c r="A8014"/>
      <c r="B8014"/>
      <c r="C8014"/>
      <c r="D8014"/>
      <c r="E8014"/>
      <c r="F8014" s="29"/>
      <c r="G8014" s="29"/>
      <c r="H8014" s="35"/>
    </row>
    <row r="8015" spans="1:8" x14ac:dyDescent="0.2">
      <c r="A8015"/>
      <c r="B8015"/>
      <c r="C8015"/>
      <c r="D8015"/>
      <c r="E8015"/>
      <c r="F8015" s="29"/>
      <c r="G8015" s="29"/>
      <c r="H8015" s="35"/>
    </row>
    <row r="8016" spans="1:8" x14ac:dyDescent="0.2">
      <c r="A8016"/>
      <c r="B8016"/>
      <c r="C8016"/>
      <c r="D8016"/>
      <c r="E8016"/>
      <c r="F8016" s="29"/>
      <c r="G8016" s="29"/>
      <c r="H8016" s="35"/>
    </row>
    <row r="8017" spans="1:8" x14ac:dyDescent="0.2">
      <c r="A8017"/>
      <c r="B8017"/>
      <c r="C8017"/>
      <c r="D8017"/>
      <c r="E8017"/>
      <c r="F8017" s="29"/>
      <c r="G8017" s="29"/>
      <c r="H8017" s="35"/>
    </row>
    <row r="8018" spans="1:8" x14ac:dyDescent="0.2">
      <c r="A8018"/>
      <c r="B8018"/>
      <c r="C8018"/>
      <c r="D8018"/>
      <c r="E8018"/>
      <c r="F8018" s="29"/>
      <c r="G8018" s="29"/>
      <c r="H8018" s="35"/>
    </row>
    <row r="8019" spans="1:8" x14ac:dyDescent="0.2">
      <c r="A8019"/>
      <c r="B8019"/>
      <c r="C8019"/>
      <c r="D8019"/>
      <c r="E8019"/>
      <c r="F8019" s="29"/>
      <c r="G8019" s="29"/>
      <c r="H8019" s="35"/>
    </row>
    <row r="8020" spans="1:8" x14ac:dyDescent="0.2">
      <c r="A8020"/>
      <c r="B8020"/>
      <c r="C8020"/>
      <c r="D8020"/>
      <c r="E8020"/>
      <c r="F8020" s="29"/>
      <c r="G8020" s="29"/>
      <c r="H8020" s="35"/>
    </row>
    <row r="8021" spans="1:8" x14ac:dyDescent="0.2">
      <c r="A8021"/>
      <c r="B8021"/>
      <c r="C8021"/>
      <c r="D8021"/>
      <c r="E8021"/>
      <c r="F8021" s="29"/>
      <c r="G8021" s="29"/>
      <c r="H8021" s="35"/>
    </row>
    <row r="8022" spans="1:8" x14ac:dyDescent="0.2">
      <c r="A8022"/>
      <c r="B8022"/>
      <c r="C8022"/>
      <c r="D8022"/>
      <c r="E8022"/>
      <c r="F8022" s="29"/>
      <c r="G8022" s="29"/>
      <c r="H8022" s="35"/>
    </row>
    <row r="8023" spans="1:8" x14ac:dyDescent="0.2">
      <c r="A8023"/>
      <c r="B8023"/>
      <c r="C8023"/>
      <c r="D8023"/>
      <c r="E8023"/>
      <c r="F8023" s="29"/>
      <c r="G8023" s="29"/>
      <c r="H8023" s="35"/>
    </row>
    <row r="8024" spans="1:8" x14ac:dyDescent="0.2">
      <c r="A8024"/>
      <c r="B8024"/>
      <c r="C8024"/>
      <c r="D8024"/>
      <c r="E8024"/>
      <c r="F8024" s="29"/>
      <c r="G8024" s="29"/>
      <c r="H8024" s="35"/>
    </row>
    <row r="8025" spans="1:8" x14ac:dyDescent="0.2">
      <c r="A8025"/>
      <c r="B8025"/>
      <c r="C8025"/>
      <c r="D8025"/>
      <c r="E8025"/>
      <c r="F8025" s="29"/>
      <c r="G8025" s="29"/>
      <c r="H8025" s="35"/>
    </row>
    <row r="8026" spans="1:8" x14ac:dyDescent="0.2">
      <c r="A8026"/>
      <c r="B8026"/>
      <c r="C8026"/>
      <c r="D8026"/>
      <c r="E8026"/>
      <c r="F8026" s="29"/>
      <c r="G8026" s="29"/>
      <c r="H8026" s="35"/>
    </row>
    <row r="8027" spans="1:8" x14ac:dyDescent="0.2">
      <c r="A8027"/>
      <c r="B8027"/>
      <c r="C8027"/>
      <c r="D8027"/>
      <c r="E8027"/>
      <c r="F8027" s="29"/>
      <c r="G8027" s="29"/>
      <c r="H8027" s="35"/>
    </row>
    <row r="8028" spans="1:8" x14ac:dyDescent="0.2">
      <c r="A8028"/>
      <c r="B8028"/>
      <c r="C8028"/>
      <c r="D8028"/>
      <c r="E8028"/>
      <c r="F8028" s="29"/>
      <c r="G8028" s="29"/>
      <c r="H8028" s="35"/>
    </row>
    <row r="8029" spans="1:8" x14ac:dyDescent="0.2">
      <c r="A8029"/>
      <c r="B8029"/>
      <c r="C8029"/>
      <c r="D8029"/>
      <c r="E8029"/>
      <c r="F8029" s="29"/>
      <c r="G8029" s="29"/>
      <c r="H8029" s="35"/>
    </row>
    <row r="8030" spans="1:8" x14ac:dyDescent="0.2">
      <c r="A8030"/>
      <c r="B8030"/>
      <c r="C8030"/>
      <c r="D8030"/>
      <c r="E8030"/>
      <c r="F8030" s="29"/>
      <c r="G8030" s="29"/>
      <c r="H8030" s="35"/>
    </row>
    <row r="8031" spans="1:8" x14ac:dyDescent="0.2">
      <c r="A8031"/>
      <c r="B8031"/>
      <c r="C8031"/>
      <c r="D8031"/>
      <c r="E8031"/>
      <c r="F8031" s="29"/>
      <c r="G8031" s="29"/>
      <c r="H8031" s="35"/>
    </row>
    <row r="8032" spans="1:8" x14ac:dyDescent="0.2">
      <c r="A8032"/>
      <c r="B8032"/>
      <c r="C8032"/>
      <c r="D8032"/>
      <c r="E8032"/>
      <c r="F8032" s="29"/>
      <c r="G8032" s="29"/>
      <c r="H8032" s="35"/>
    </row>
    <row r="8033" spans="1:8" x14ac:dyDescent="0.2">
      <c r="A8033"/>
      <c r="B8033"/>
      <c r="C8033"/>
      <c r="D8033"/>
      <c r="E8033"/>
      <c r="F8033" s="29"/>
      <c r="G8033" s="29"/>
      <c r="H8033" s="35"/>
    </row>
    <row r="8034" spans="1:8" x14ac:dyDescent="0.2">
      <c r="A8034"/>
      <c r="B8034"/>
      <c r="C8034"/>
      <c r="D8034"/>
      <c r="E8034"/>
      <c r="F8034" s="29"/>
      <c r="G8034" s="29"/>
      <c r="H8034" s="35"/>
    </row>
    <row r="8035" spans="1:8" x14ac:dyDescent="0.2">
      <c r="A8035"/>
      <c r="B8035"/>
      <c r="C8035"/>
      <c r="D8035"/>
      <c r="E8035"/>
      <c r="F8035" s="29"/>
      <c r="G8035" s="29"/>
      <c r="H8035" s="35"/>
    </row>
    <row r="8036" spans="1:8" x14ac:dyDescent="0.2">
      <c r="A8036"/>
      <c r="B8036"/>
      <c r="C8036"/>
      <c r="D8036"/>
      <c r="E8036"/>
      <c r="F8036" s="29"/>
      <c r="G8036" s="29"/>
      <c r="H8036" s="35"/>
    </row>
    <row r="8037" spans="1:8" x14ac:dyDescent="0.2">
      <c r="A8037"/>
      <c r="B8037"/>
      <c r="C8037"/>
      <c r="D8037"/>
      <c r="E8037"/>
      <c r="F8037" s="29"/>
      <c r="G8037" s="29"/>
      <c r="H8037" s="35"/>
    </row>
    <row r="8038" spans="1:8" x14ac:dyDescent="0.2">
      <c r="A8038"/>
      <c r="B8038"/>
      <c r="C8038"/>
      <c r="D8038"/>
      <c r="E8038"/>
      <c r="F8038" s="29"/>
      <c r="G8038" s="29"/>
      <c r="H8038" s="35"/>
    </row>
    <row r="8039" spans="1:8" x14ac:dyDescent="0.2">
      <c r="A8039"/>
      <c r="B8039"/>
      <c r="C8039"/>
      <c r="D8039"/>
      <c r="E8039"/>
      <c r="F8039" s="29"/>
      <c r="G8039" s="29"/>
      <c r="H8039" s="35"/>
    </row>
    <row r="8040" spans="1:8" x14ac:dyDescent="0.2">
      <c r="A8040"/>
      <c r="B8040"/>
      <c r="C8040"/>
      <c r="D8040"/>
      <c r="E8040"/>
      <c r="F8040" s="29"/>
      <c r="G8040" s="29"/>
      <c r="H8040" s="35"/>
    </row>
    <row r="8041" spans="1:8" x14ac:dyDescent="0.2">
      <c r="A8041"/>
      <c r="B8041"/>
      <c r="C8041"/>
      <c r="D8041"/>
      <c r="E8041"/>
      <c r="F8041" s="29"/>
      <c r="G8041" s="29"/>
      <c r="H8041" s="35"/>
    </row>
    <row r="8042" spans="1:8" x14ac:dyDescent="0.2">
      <c r="A8042"/>
      <c r="B8042"/>
      <c r="C8042"/>
      <c r="D8042"/>
      <c r="E8042"/>
      <c r="F8042" s="29"/>
      <c r="G8042" s="29"/>
      <c r="H8042" s="35"/>
    </row>
    <row r="8043" spans="1:8" x14ac:dyDescent="0.2">
      <c r="A8043"/>
      <c r="B8043"/>
      <c r="C8043"/>
      <c r="D8043"/>
      <c r="E8043"/>
      <c r="F8043" s="29"/>
      <c r="G8043" s="29"/>
      <c r="H8043" s="35"/>
    </row>
    <row r="8044" spans="1:8" x14ac:dyDescent="0.2">
      <c r="A8044"/>
      <c r="B8044"/>
      <c r="C8044"/>
      <c r="D8044"/>
      <c r="E8044"/>
      <c r="F8044" s="29"/>
      <c r="G8044" s="29"/>
      <c r="H8044" s="35"/>
    </row>
    <row r="8045" spans="1:8" x14ac:dyDescent="0.2">
      <c r="A8045"/>
      <c r="B8045"/>
      <c r="C8045"/>
      <c r="D8045"/>
      <c r="E8045"/>
      <c r="F8045" s="29"/>
      <c r="G8045" s="29"/>
      <c r="H8045" s="35"/>
    </row>
    <row r="8046" spans="1:8" x14ac:dyDescent="0.2">
      <c r="A8046"/>
      <c r="B8046"/>
      <c r="C8046"/>
      <c r="D8046"/>
      <c r="E8046"/>
      <c r="F8046" s="29"/>
      <c r="G8046" s="29"/>
      <c r="H8046" s="35"/>
    </row>
    <row r="8047" spans="1:8" x14ac:dyDescent="0.2">
      <c r="A8047"/>
      <c r="B8047"/>
      <c r="C8047"/>
      <c r="D8047"/>
      <c r="E8047"/>
      <c r="F8047" s="29"/>
      <c r="G8047" s="29"/>
      <c r="H8047" s="35"/>
    </row>
    <row r="8048" spans="1:8" x14ac:dyDescent="0.2">
      <c r="A8048"/>
      <c r="B8048"/>
      <c r="C8048"/>
      <c r="D8048"/>
      <c r="E8048"/>
      <c r="F8048" s="29"/>
      <c r="G8048" s="29"/>
      <c r="H8048" s="35"/>
    </row>
    <row r="8049" spans="1:8" x14ac:dyDescent="0.2">
      <c r="A8049"/>
      <c r="B8049"/>
      <c r="C8049"/>
      <c r="D8049"/>
      <c r="E8049"/>
      <c r="F8049" s="29"/>
      <c r="G8049" s="29"/>
      <c r="H8049" s="35"/>
    </row>
    <row r="8050" spans="1:8" x14ac:dyDescent="0.2">
      <c r="A8050"/>
      <c r="B8050"/>
      <c r="C8050"/>
      <c r="D8050"/>
      <c r="E8050"/>
      <c r="F8050" s="29"/>
      <c r="G8050" s="29"/>
      <c r="H8050" s="35"/>
    </row>
    <row r="8051" spans="1:8" x14ac:dyDescent="0.2">
      <c r="A8051"/>
      <c r="B8051"/>
      <c r="C8051"/>
      <c r="D8051"/>
      <c r="E8051"/>
      <c r="F8051" s="29"/>
      <c r="G8051" s="29"/>
      <c r="H8051" s="35"/>
    </row>
    <row r="8052" spans="1:8" x14ac:dyDescent="0.2">
      <c r="A8052"/>
      <c r="B8052"/>
      <c r="C8052"/>
      <c r="D8052"/>
      <c r="E8052"/>
      <c r="F8052" s="29"/>
      <c r="G8052" s="29"/>
      <c r="H8052" s="35"/>
    </row>
    <row r="8053" spans="1:8" x14ac:dyDescent="0.2">
      <c r="A8053"/>
      <c r="B8053"/>
      <c r="C8053"/>
      <c r="D8053"/>
      <c r="E8053"/>
      <c r="F8053" s="29"/>
      <c r="G8053" s="29"/>
      <c r="H8053" s="35"/>
    </row>
    <row r="8054" spans="1:8" x14ac:dyDescent="0.2">
      <c r="A8054"/>
      <c r="B8054"/>
      <c r="C8054"/>
      <c r="D8054"/>
      <c r="E8054"/>
      <c r="F8054" s="29"/>
      <c r="G8054" s="29"/>
      <c r="H8054" s="35"/>
    </row>
    <row r="8055" spans="1:8" x14ac:dyDescent="0.2">
      <c r="A8055"/>
      <c r="B8055"/>
      <c r="C8055"/>
      <c r="D8055"/>
      <c r="E8055"/>
      <c r="F8055" s="29"/>
      <c r="G8055" s="29"/>
      <c r="H8055" s="35"/>
    </row>
    <row r="8056" spans="1:8" x14ac:dyDescent="0.2">
      <c r="A8056"/>
      <c r="B8056"/>
      <c r="C8056"/>
      <c r="D8056"/>
      <c r="E8056"/>
      <c r="F8056" s="29"/>
      <c r="G8056" s="29"/>
      <c r="H8056" s="35"/>
    </row>
    <row r="8057" spans="1:8" x14ac:dyDescent="0.2">
      <c r="A8057"/>
      <c r="B8057"/>
      <c r="C8057"/>
      <c r="D8057"/>
      <c r="E8057"/>
      <c r="F8057" s="29"/>
      <c r="G8057" s="29"/>
      <c r="H8057" s="35"/>
    </row>
    <row r="8058" spans="1:8" x14ac:dyDescent="0.2">
      <c r="A8058"/>
      <c r="B8058"/>
      <c r="C8058"/>
      <c r="D8058"/>
      <c r="E8058"/>
      <c r="F8058" s="29"/>
      <c r="G8058" s="29"/>
      <c r="H8058" s="35"/>
    </row>
    <row r="8059" spans="1:8" x14ac:dyDescent="0.2">
      <c r="A8059"/>
      <c r="B8059"/>
      <c r="C8059"/>
      <c r="D8059"/>
      <c r="E8059"/>
      <c r="F8059" s="29"/>
      <c r="G8059" s="29"/>
      <c r="H8059" s="35"/>
    </row>
    <row r="8060" spans="1:8" x14ac:dyDescent="0.2">
      <c r="A8060"/>
      <c r="B8060"/>
      <c r="C8060"/>
      <c r="D8060"/>
      <c r="E8060"/>
      <c r="F8060" s="29"/>
      <c r="G8060" s="29"/>
      <c r="H8060" s="35"/>
    </row>
    <row r="8061" spans="1:8" x14ac:dyDescent="0.2">
      <c r="A8061"/>
      <c r="B8061"/>
      <c r="C8061"/>
      <c r="D8061"/>
      <c r="E8061"/>
      <c r="F8061" s="29"/>
      <c r="G8061" s="29"/>
      <c r="H8061" s="35"/>
    </row>
    <row r="8062" spans="1:8" x14ac:dyDescent="0.2">
      <c r="A8062"/>
      <c r="B8062"/>
      <c r="C8062"/>
      <c r="D8062"/>
      <c r="E8062"/>
      <c r="F8062" s="29"/>
      <c r="G8062" s="29"/>
      <c r="H8062" s="35"/>
    </row>
    <row r="8063" spans="1:8" x14ac:dyDescent="0.2">
      <c r="A8063"/>
      <c r="B8063"/>
      <c r="C8063"/>
      <c r="D8063"/>
      <c r="E8063"/>
      <c r="F8063" s="29"/>
      <c r="G8063" s="29"/>
      <c r="H8063" s="35"/>
    </row>
    <row r="8064" spans="1:8" x14ac:dyDescent="0.2">
      <c r="A8064"/>
      <c r="B8064"/>
      <c r="C8064"/>
      <c r="D8064"/>
      <c r="E8064"/>
      <c r="F8064" s="29"/>
      <c r="G8064" s="29"/>
      <c r="H8064" s="35"/>
    </row>
    <row r="8065" spans="1:8" x14ac:dyDescent="0.2">
      <c r="A8065"/>
      <c r="B8065"/>
      <c r="C8065"/>
      <c r="D8065"/>
      <c r="E8065"/>
      <c r="F8065" s="29"/>
      <c r="G8065" s="29"/>
      <c r="H8065" s="35"/>
    </row>
    <row r="8066" spans="1:8" x14ac:dyDescent="0.2">
      <c r="A8066"/>
      <c r="B8066"/>
      <c r="C8066"/>
      <c r="D8066"/>
      <c r="E8066"/>
      <c r="F8066" s="29"/>
      <c r="G8066" s="29"/>
      <c r="H8066" s="35"/>
    </row>
    <row r="8067" spans="1:8" x14ac:dyDescent="0.2">
      <c r="A8067"/>
      <c r="B8067"/>
      <c r="C8067"/>
      <c r="D8067"/>
      <c r="E8067"/>
      <c r="F8067" s="29"/>
      <c r="G8067" s="29"/>
      <c r="H8067" s="35"/>
    </row>
    <row r="8068" spans="1:8" x14ac:dyDescent="0.2">
      <c r="A8068"/>
      <c r="B8068"/>
      <c r="C8068"/>
      <c r="D8068"/>
      <c r="E8068"/>
      <c r="F8068" s="29"/>
      <c r="G8068" s="29"/>
      <c r="H8068" s="35"/>
    </row>
    <row r="8069" spans="1:8" x14ac:dyDescent="0.2">
      <c r="A8069"/>
      <c r="B8069"/>
      <c r="C8069"/>
      <c r="D8069"/>
      <c r="E8069"/>
      <c r="F8069" s="29"/>
      <c r="G8069" s="29"/>
      <c r="H8069" s="35"/>
    </row>
    <row r="8070" spans="1:8" x14ac:dyDescent="0.2">
      <c r="A8070"/>
      <c r="B8070"/>
      <c r="C8070"/>
      <c r="D8070"/>
      <c r="E8070"/>
      <c r="F8070" s="29"/>
      <c r="G8070" s="29"/>
      <c r="H8070" s="35"/>
    </row>
    <row r="8071" spans="1:8" x14ac:dyDescent="0.2">
      <c r="A8071"/>
      <c r="B8071"/>
      <c r="C8071"/>
      <c r="D8071"/>
      <c r="E8071"/>
      <c r="F8071" s="29"/>
      <c r="G8071" s="29"/>
      <c r="H8071" s="35"/>
    </row>
    <row r="8072" spans="1:8" x14ac:dyDescent="0.2">
      <c r="A8072"/>
      <c r="B8072"/>
      <c r="C8072"/>
      <c r="D8072"/>
      <c r="E8072"/>
      <c r="F8072" s="29"/>
      <c r="G8072" s="29"/>
      <c r="H8072" s="35"/>
    </row>
    <row r="8073" spans="1:8" x14ac:dyDescent="0.2">
      <c r="A8073"/>
      <c r="B8073"/>
      <c r="C8073"/>
      <c r="D8073"/>
      <c r="E8073"/>
      <c r="F8073" s="29"/>
      <c r="G8073" s="29"/>
      <c r="H8073" s="35"/>
    </row>
    <row r="8074" spans="1:8" x14ac:dyDescent="0.2">
      <c r="A8074"/>
      <c r="B8074"/>
      <c r="C8074"/>
      <c r="D8074"/>
      <c r="E8074"/>
      <c r="F8074" s="29"/>
      <c r="G8074" s="29"/>
      <c r="H8074" s="35"/>
    </row>
    <row r="8075" spans="1:8" x14ac:dyDescent="0.2">
      <c r="A8075"/>
      <c r="B8075"/>
      <c r="C8075"/>
      <c r="D8075"/>
      <c r="E8075"/>
      <c r="F8075" s="29"/>
      <c r="G8075" s="29"/>
      <c r="H8075" s="35"/>
    </row>
    <row r="8076" spans="1:8" x14ac:dyDescent="0.2">
      <c r="A8076"/>
      <c r="B8076"/>
      <c r="C8076"/>
      <c r="D8076"/>
      <c r="E8076"/>
      <c r="F8076" s="29"/>
      <c r="G8076" s="29"/>
      <c r="H8076" s="35"/>
    </row>
    <row r="8077" spans="1:8" x14ac:dyDescent="0.2">
      <c r="A8077"/>
      <c r="B8077"/>
      <c r="C8077"/>
      <c r="D8077"/>
      <c r="E8077"/>
      <c r="F8077" s="29"/>
      <c r="G8077" s="29"/>
      <c r="H8077" s="35"/>
    </row>
    <row r="8078" spans="1:8" x14ac:dyDescent="0.2">
      <c r="A8078"/>
      <c r="B8078"/>
      <c r="C8078"/>
      <c r="D8078"/>
      <c r="E8078"/>
      <c r="F8078" s="29"/>
      <c r="G8078" s="29"/>
      <c r="H8078" s="35"/>
    </row>
    <row r="8079" spans="1:8" x14ac:dyDescent="0.2">
      <c r="A8079"/>
      <c r="B8079"/>
      <c r="C8079"/>
      <c r="D8079"/>
      <c r="E8079"/>
      <c r="F8079" s="29"/>
      <c r="G8079" s="29"/>
      <c r="H8079" s="35"/>
    </row>
    <row r="8080" spans="1:8" x14ac:dyDescent="0.2">
      <c r="A8080"/>
      <c r="B8080"/>
      <c r="C8080"/>
      <c r="D8080"/>
      <c r="E8080"/>
      <c r="F8080" s="29"/>
      <c r="G8080" s="29"/>
      <c r="H8080" s="35"/>
    </row>
    <row r="8081" spans="1:8" x14ac:dyDescent="0.2">
      <c r="A8081"/>
      <c r="B8081"/>
      <c r="C8081"/>
      <c r="D8081"/>
      <c r="E8081"/>
      <c r="F8081" s="29"/>
      <c r="G8081" s="29"/>
      <c r="H8081" s="35"/>
    </row>
    <row r="8082" spans="1:8" x14ac:dyDescent="0.2">
      <c r="A8082"/>
      <c r="B8082"/>
      <c r="C8082"/>
      <c r="D8082"/>
      <c r="E8082"/>
      <c r="F8082" s="29"/>
      <c r="G8082" s="29"/>
      <c r="H8082" s="35"/>
    </row>
    <row r="8083" spans="1:8" x14ac:dyDescent="0.2">
      <c r="A8083"/>
      <c r="B8083"/>
      <c r="C8083"/>
      <c r="D8083"/>
      <c r="E8083"/>
      <c r="F8083" s="29"/>
      <c r="G8083" s="29"/>
      <c r="H8083" s="35"/>
    </row>
    <row r="8084" spans="1:8" x14ac:dyDescent="0.2">
      <c r="A8084"/>
      <c r="B8084"/>
      <c r="C8084"/>
      <c r="D8084"/>
      <c r="E8084"/>
      <c r="F8084" s="29"/>
      <c r="G8084" s="29"/>
      <c r="H8084" s="35"/>
    </row>
    <row r="8085" spans="1:8" x14ac:dyDescent="0.2">
      <c r="A8085"/>
      <c r="B8085"/>
      <c r="C8085"/>
      <c r="D8085"/>
      <c r="E8085"/>
      <c r="F8085" s="29"/>
      <c r="G8085" s="29"/>
      <c r="H8085" s="35"/>
    </row>
    <row r="8086" spans="1:8" x14ac:dyDescent="0.2">
      <c r="A8086"/>
      <c r="B8086"/>
      <c r="C8086"/>
      <c r="D8086"/>
      <c r="E8086"/>
      <c r="F8086" s="29"/>
      <c r="G8086" s="29"/>
      <c r="H8086" s="35"/>
    </row>
    <row r="8087" spans="1:8" x14ac:dyDescent="0.2">
      <c r="A8087"/>
      <c r="B8087"/>
      <c r="C8087"/>
      <c r="D8087"/>
      <c r="E8087"/>
      <c r="F8087" s="29"/>
      <c r="G8087" s="29"/>
      <c r="H8087" s="35"/>
    </row>
    <row r="8088" spans="1:8" x14ac:dyDescent="0.2">
      <c r="A8088"/>
      <c r="B8088"/>
      <c r="C8088"/>
      <c r="D8088"/>
      <c r="E8088"/>
      <c r="F8088" s="29"/>
      <c r="G8088" s="29"/>
      <c r="H8088" s="35"/>
    </row>
    <row r="8089" spans="1:8" x14ac:dyDescent="0.2">
      <c r="A8089"/>
      <c r="B8089"/>
      <c r="C8089"/>
      <c r="D8089"/>
      <c r="E8089"/>
      <c r="F8089" s="29"/>
      <c r="G8089" s="29"/>
      <c r="H8089" s="35"/>
    </row>
    <row r="8090" spans="1:8" x14ac:dyDescent="0.2">
      <c r="A8090"/>
      <c r="B8090"/>
      <c r="C8090"/>
      <c r="D8090"/>
      <c r="E8090"/>
      <c r="F8090" s="29"/>
      <c r="G8090" s="29"/>
      <c r="H8090" s="35"/>
    </row>
    <row r="8091" spans="1:8" x14ac:dyDescent="0.2">
      <c r="A8091"/>
      <c r="B8091"/>
      <c r="C8091"/>
      <c r="D8091"/>
      <c r="E8091"/>
      <c r="F8091" s="29"/>
      <c r="G8091" s="29"/>
      <c r="H8091" s="35"/>
    </row>
    <row r="8092" spans="1:8" x14ac:dyDescent="0.2">
      <c r="A8092"/>
      <c r="B8092"/>
      <c r="C8092"/>
      <c r="D8092"/>
      <c r="E8092"/>
      <c r="F8092" s="29"/>
      <c r="G8092" s="29"/>
      <c r="H8092" s="35"/>
    </row>
    <row r="8093" spans="1:8" x14ac:dyDescent="0.2">
      <c r="A8093"/>
      <c r="B8093"/>
      <c r="C8093"/>
      <c r="D8093"/>
      <c r="E8093"/>
      <c r="F8093" s="29"/>
      <c r="G8093" s="29"/>
      <c r="H8093" s="35"/>
    </row>
    <row r="8094" spans="1:8" x14ac:dyDescent="0.2">
      <c r="A8094"/>
      <c r="B8094"/>
      <c r="C8094"/>
      <c r="D8094"/>
      <c r="E8094"/>
      <c r="F8094" s="29"/>
      <c r="G8094" s="29"/>
      <c r="H8094" s="35"/>
    </row>
    <row r="8095" spans="1:8" x14ac:dyDescent="0.2">
      <c r="A8095"/>
      <c r="B8095"/>
      <c r="C8095"/>
      <c r="D8095"/>
      <c r="E8095"/>
      <c r="F8095" s="29"/>
      <c r="G8095" s="29"/>
      <c r="H8095" s="35"/>
    </row>
    <row r="8096" spans="1:8" x14ac:dyDescent="0.2">
      <c r="A8096"/>
      <c r="B8096"/>
      <c r="C8096"/>
      <c r="D8096"/>
      <c r="E8096"/>
      <c r="F8096" s="29"/>
      <c r="G8096" s="29"/>
      <c r="H8096" s="35"/>
    </row>
    <row r="8097" spans="1:8" x14ac:dyDescent="0.2">
      <c r="A8097"/>
      <c r="B8097"/>
      <c r="C8097"/>
      <c r="D8097"/>
      <c r="E8097"/>
      <c r="F8097" s="29"/>
      <c r="G8097" s="29"/>
      <c r="H8097" s="35"/>
    </row>
    <row r="8098" spans="1:8" x14ac:dyDescent="0.2">
      <c r="A8098"/>
      <c r="B8098"/>
      <c r="C8098"/>
      <c r="D8098"/>
      <c r="E8098"/>
      <c r="F8098" s="29"/>
      <c r="G8098" s="29"/>
      <c r="H8098" s="35"/>
    </row>
    <row r="8099" spans="1:8" x14ac:dyDescent="0.2">
      <c r="A8099"/>
      <c r="B8099"/>
      <c r="C8099"/>
      <c r="D8099"/>
      <c r="E8099"/>
      <c r="F8099" s="29"/>
      <c r="G8099" s="29"/>
      <c r="H8099" s="35"/>
    </row>
    <row r="8100" spans="1:8" x14ac:dyDescent="0.2">
      <c r="A8100"/>
      <c r="B8100"/>
      <c r="C8100"/>
      <c r="D8100"/>
      <c r="E8100"/>
      <c r="F8100" s="29"/>
      <c r="G8100" s="29"/>
      <c r="H8100" s="35"/>
    </row>
    <row r="8101" spans="1:8" x14ac:dyDescent="0.2">
      <c r="A8101"/>
      <c r="B8101"/>
      <c r="C8101"/>
      <c r="D8101"/>
      <c r="E8101"/>
      <c r="F8101" s="29"/>
      <c r="G8101" s="29"/>
      <c r="H8101" s="35"/>
    </row>
    <row r="8102" spans="1:8" x14ac:dyDescent="0.2">
      <c r="A8102"/>
      <c r="B8102"/>
      <c r="C8102"/>
      <c r="D8102"/>
      <c r="E8102"/>
      <c r="F8102" s="29"/>
      <c r="G8102" s="29"/>
      <c r="H8102" s="35"/>
    </row>
    <row r="8103" spans="1:8" x14ac:dyDescent="0.2">
      <c r="A8103"/>
      <c r="B8103"/>
      <c r="C8103"/>
      <c r="D8103"/>
      <c r="E8103"/>
      <c r="F8103" s="29"/>
      <c r="G8103" s="29"/>
      <c r="H8103" s="35"/>
    </row>
    <row r="8104" spans="1:8" x14ac:dyDescent="0.2">
      <c r="A8104"/>
      <c r="B8104"/>
      <c r="C8104"/>
      <c r="D8104"/>
      <c r="E8104"/>
      <c r="F8104" s="29"/>
      <c r="G8104" s="29"/>
      <c r="H8104" s="35"/>
    </row>
    <row r="8105" spans="1:8" x14ac:dyDescent="0.2">
      <c r="A8105"/>
      <c r="B8105"/>
      <c r="C8105"/>
      <c r="D8105"/>
      <c r="E8105"/>
      <c r="F8105" s="29"/>
      <c r="G8105" s="29"/>
      <c r="H8105" s="35"/>
    </row>
    <row r="8106" spans="1:8" x14ac:dyDescent="0.2">
      <c r="A8106"/>
      <c r="B8106"/>
      <c r="C8106"/>
      <c r="D8106"/>
      <c r="E8106"/>
      <c r="F8106" s="29"/>
      <c r="G8106" s="29"/>
      <c r="H8106" s="35"/>
    </row>
    <row r="8107" spans="1:8" x14ac:dyDescent="0.2">
      <c r="A8107"/>
      <c r="B8107"/>
      <c r="C8107"/>
      <c r="D8107"/>
      <c r="E8107"/>
      <c r="F8107" s="29"/>
      <c r="G8107" s="29"/>
      <c r="H8107" s="35"/>
    </row>
    <row r="8108" spans="1:8" x14ac:dyDescent="0.2">
      <c r="A8108"/>
      <c r="B8108"/>
      <c r="C8108"/>
      <c r="D8108"/>
      <c r="E8108"/>
      <c r="F8108" s="29"/>
      <c r="G8108" s="29"/>
      <c r="H8108" s="35"/>
    </row>
    <row r="8109" spans="1:8" x14ac:dyDescent="0.2">
      <c r="A8109"/>
      <c r="B8109"/>
      <c r="C8109"/>
      <c r="D8109"/>
      <c r="E8109"/>
      <c r="F8109" s="29"/>
      <c r="G8109" s="29"/>
      <c r="H8109" s="35"/>
    </row>
    <row r="8110" spans="1:8" x14ac:dyDescent="0.2">
      <c r="A8110"/>
      <c r="B8110"/>
      <c r="C8110"/>
      <c r="D8110"/>
      <c r="E8110"/>
      <c r="F8110" s="29"/>
      <c r="G8110" s="29"/>
      <c r="H8110" s="35"/>
    </row>
    <row r="8111" spans="1:8" x14ac:dyDescent="0.2">
      <c r="A8111"/>
      <c r="B8111"/>
      <c r="C8111"/>
      <c r="D8111"/>
      <c r="E8111"/>
      <c r="F8111" s="29"/>
      <c r="G8111" s="29"/>
      <c r="H8111" s="35"/>
    </row>
    <row r="8112" spans="1:8" x14ac:dyDescent="0.2">
      <c r="A8112"/>
      <c r="B8112"/>
      <c r="C8112"/>
      <c r="D8112"/>
      <c r="E8112"/>
      <c r="F8112" s="29"/>
      <c r="G8112" s="29"/>
      <c r="H8112" s="35"/>
    </row>
    <row r="8113" spans="1:8" x14ac:dyDescent="0.2">
      <c r="A8113"/>
      <c r="B8113"/>
      <c r="C8113"/>
      <c r="D8113"/>
      <c r="E8113"/>
      <c r="F8113" s="29"/>
      <c r="G8113" s="29"/>
      <c r="H8113" s="35"/>
    </row>
    <row r="8114" spans="1:8" x14ac:dyDescent="0.2">
      <c r="A8114"/>
      <c r="B8114"/>
      <c r="C8114"/>
      <c r="D8114"/>
      <c r="E8114"/>
      <c r="F8114" s="29"/>
      <c r="G8114" s="29"/>
      <c r="H8114" s="35"/>
    </row>
    <row r="8115" spans="1:8" x14ac:dyDescent="0.2">
      <c r="A8115"/>
      <c r="B8115"/>
      <c r="C8115"/>
      <c r="D8115"/>
      <c r="E8115"/>
      <c r="F8115" s="29"/>
      <c r="G8115" s="29"/>
      <c r="H8115" s="35"/>
    </row>
    <row r="8116" spans="1:8" x14ac:dyDescent="0.2">
      <c r="A8116"/>
      <c r="B8116"/>
      <c r="C8116"/>
      <c r="D8116"/>
      <c r="E8116"/>
      <c r="F8116" s="29"/>
      <c r="G8116" s="29"/>
      <c r="H8116" s="35"/>
    </row>
    <row r="8117" spans="1:8" x14ac:dyDescent="0.2">
      <c r="A8117"/>
      <c r="B8117"/>
      <c r="C8117"/>
      <c r="D8117"/>
      <c r="E8117"/>
      <c r="F8117" s="29"/>
      <c r="G8117" s="29"/>
      <c r="H8117" s="35"/>
    </row>
    <row r="8118" spans="1:8" x14ac:dyDescent="0.2">
      <c r="A8118"/>
      <c r="B8118"/>
      <c r="C8118"/>
      <c r="D8118"/>
      <c r="E8118"/>
      <c r="F8118" s="29"/>
      <c r="G8118" s="29"/>
      <c r="H8118" s="35"/>
    </row>
    <row r="8119" spans="1:8" x14ac:dyDescent="0.2">
      <c r="A8119"/>
      <c r="B8119"/>
      <c r="C8119"/>
      <c r="D8119"/>
      <c r="E8119"/>
      <c r="F8119" s="29"/>
      <c r="G8119" s="29"/>
      <c r="H8119" s="35"/>
    </row>
    <row r="8120" spans="1:8" x14ac:dyDescent="0.2">
      <c r="A8120"/>
      <c r="B8120"/>
      <c r="C8120"/>
      <c r="D8120"/>
      <c r="E8120"/>
      <c r="F8120" s="29"/>
      <c r="G8120" s="29"/>
      <c r="H8120" s="35"/>
    </row>
    <row r="8121" spans="1:8" x14ac:dyDescent="0.2">
      <c r="A8121"/>
      <c r="B8121"/>
      <c r="C8121"/>
      <c r="D8121"/>
      <c r="E8121"/>
      <c r="F8121" s="29"/>
      <c r="G8121" s="29"/>
      <c r="H8121" s="35"/>
    </row>
    <row r="8122" spans="1:8" x14ac:dyDescent="0.2">
      <c r="A8122"/>
      <c r="B8122"/>
      <c r="C8122"/>
      <c r="D8122"/>
      <c r="E8122"/>
      <c r="F8122" s="29"/>
      <c r="G8122" s="29"/>
      <c r="H8122" s="35"/>
    </row>
    <row r="8123" spans="1:8" x14ac:dyDescent="0.2">
      <c r="A8123"/>
      <c r="B8123"/>
      <c r="C8123"/>
      <c r="D8123"/>
      <c r="E8123"/>
      <c r="F8123" s="29"/>
      <c r="G8123" s="29"/>
      <c r="H8123" s="35"/>
    </row>
    <row r="8124" spans="1:8" x14ac:dyDescent="0.2">
      <c r="A8124"/>
      <c r="B8124"/>
      <c r="C8124"/>
      <c r="D8124"/>
      <c r="E8124"/>
      <c r="F8124" s="29"/>
      <c r="G8124" s="29"/>
      <c r="H8124" s="35"/>
    </row>
    <row r="8125" spans="1:8" x14ac:dyDescent="0.2">
      <c r="A8125"/>
      <c r="B8125"/>
      <c r="C8125"/>
      <c r="D8125"/>
      <c r="E8125"/>
      <c r="F8125" s="29"/>
      <c r="G8125" s="29"/>
      <c r="H8125" s="35"/>
    </row>
    <row r="8126" spans="1:8" x14ac:dyDescent="0.2">
      <c r="A8126"/>
      <c r="B8126"/>
      <c r="C8126"/>
      <c r="D8126"/>
      <c r="E8126"/>
      <c r="F8126" s="29"/>
      <c r="G8126" s="29"/>
      <c r="H8126" s="35"/>
    </row>
    <row r="8127" spans="1:8" x14ac:dyDescent="0.2">
      <c r="A8127"/>
      <c r="B8127"/>
      <c r="C8127"/>
      <c r="D8127"/>
      <c r="E8127"/>
      <c r="F8127" s="29"/>
      <c r="G8127" s="29"/>
      <c r="H8127" s="35"/>
    </row>
    <row r="8128" spans="1:8" x14ac:dyDescent="0.2">
      <c r="A8128"/>
      <c r="B8128"/>
      <c r="C8128"/>
      <c r="D8128"/>
      <c r="E8128"/>
      <c r="F8128" s="29"/>
      <c r="G8128" s="29"/>
      <c r="H8128" s="35"/>
    </row>
    <row r="8129" spans="1:8" x14ac:dyDescent="0.2">
      <c r="A8129"/>
      <c r="B8129"/>
      <c r="C8129"/>
      <c r="D8129"/>
      <c r="E8129"/>
      <c r="F8129" s="29"/>
      <c r="G8129" s="29"/>
      <c r="H8129" s="35"/>
    </row>
    <row r="8130" spans="1:8" x14ac:dyDescent="0.2">
      <c r="A8130"/>
      <c r="B8130"/>
      <c r="C8130"/>
      <c r="D8130"/>
      <c r="E8130"/>
      <c r="F8130" s="29"/>
      <c r="G8130" s="29"/>
      <c r="H8130" s="35"/>
    </row>
    <row r="8131" spans="1:8" x14ac:dyDescent="0.2">
      <c r="A8131"/>
      <c r="B8131"/>
      <c r="C8131"/>
      <c r="D8131"/>
      <c r="E8131"/>
      <c r="F8131" s="29"/>
      <c r="G8131" s="29"/>
      <c r="H8131" s="35"/>
    </row>
    <row r="8132" spans="1:8" x14ac:dyDescent="0.2">
      <c r="A8132"/>
      <c r="B8132"/>
      <c r="C8132"/>
      <c r="D8132"/>
      <c r="E8132"/>
      <c r="F8132" s="29"/>
      <c r="G8132" s="29"/>
      <c r="H8132" s="35"/>
    </row>
    <row r="8133" spans="1:8" x14ac:dyDescent="0.2">
      <c r="A8133"/>
      <c r="B8133"/>
      <c r="C8133"/>
      <c r="D8133"/>
      <c r="E8133"/>
      <c r="F8133" s="29"/>
      <c r="G8133" s="29"/>
      <c r="H8133" s="35"/>
    </row>
    <row r="8134" spans="1:8" x14ac:dyDescent="0.2">
      <c r="A8134"/>
      <c r="B8134"/>
      <c r="C8134"/>
      <c r="D8134"/>
      <c r="E8134"/>
      <c r="F8134" s="29"/>
      <c r="G8134" s="29"/>
      <c r="H8134" s="35"/>
    </row>
    <row r="8135" spans="1:8" x14ac:dyDescent="0.2">
      <c r="A8135"/>
      <c r="B8135"/>
      <c r="C8135"/>
      <c r="D8135"/>
      <c r="E8135"/>
      <c r="F8135" s="29"/>
      <c r="G8135" s="29"/>
      <c r="H8135" s="35"/>
    </row>
    <row r="8136" spans="1:8" x14ac:dyDescent="0.2">
      <c r="A8136"/>
      <c r="B8136"/>
      <c r="C8136"/>
      <c r="D8136"/>
      <c r="E8136"/>
      <c r="F8136" s="29"/>
      <c r="G8136" s="29"/>
      <c r="H8136" s="35"/>
    </row>
    <row r="8137" spans="1:8" x14ac:dyDescent="0.2">
      <c r="A8137"/>
      <c r="B8137"/>
      <c r="C8137"/>
      <c r="D8137"/>
      <c r="E8137"/>
      <c r="F8137" s="29"/>
      <c r="G8137" s="29"/>
      <c r="H8137" s="35"/>
    </row>
    <row r="8138" spans="1:8" x14ac:dyDescent="0.2">
      <c r="A8138"/>
      <c r="B8138"/>
      <c r="C8138"/>
      <c r="D8138"/>
      <c r="E8138"/>
      <c r="F8138" s="29"/>
      <c r="G8138" s="29"/>
      <c r="H8138" s="35"/>
    </row>
    <row r="8139" spans="1:8" x14ac:dyDescent="0.2">
      <c r="A8139"/>
      <c r="B8139"/>
      <c r="C8139"/>
      <c r="D8139"/>
      <c r="E8139"/>
      <c r="F8139" s="29"/>
      <c r="G8139" s="29"/>
      <c r="H8139" s="35"/>
    </row>
    <row r="8140" spans="1:8" x14ac:dyDescent="0.2">
      <c r="A8140"/>
      <c r="B8140"/>
      <c r="C8140"/>
      <c r="D8140"/>
      <c r="E8140"/>
      <c r="F8140" s="29"/>
      <c r="G8140" s="29"/>
      <c r="H8140" s="35"/>
    </row>
    <row r="8141" spans="1:8" x14ac:dyDescent="0.2">
      <c r="A8141"/>
      <c r="B8141"/>
      <c r="C8141"/>
      <c r="D8141"/>
      <c r="E8141"/>
      <c r="F8141" s="29"/>
      <c r="G8141" s="29"/>
      <c r="H8141" s="35"/>
    </row>
    <row r="8142" spans="1:8" x14ac:dyDescent="0.2">
      <c r="A8142"/>
      <c r="B8142"/>
      <c r="C8142"/>
      <c r="D8142"/>
      <c r="E8142"/>
      <c r="F8142" s="29"/>
      <c r="G8142" s="29"/>
      <c r="H8142" s="35"/>
    </row>
    <row r="8143" spans="1:8" x14ac:dyDescent="0.2">
      <c r="A8143"/>
      <c r="B8143"/>
      <c r="C8143"/>
      <c r="D8143"/>
      <c r="E8143"/>
      <c r="F8143" s="29"/>
      <c r="G8143" s="29"/>
      <c r="H8143" s="35"/>
    </row>
    <row r="8144" spans="1:8" x14ac:dyDescent="0.2">
      <c r="A8144"/>
      <c r="B8144"/>
      <c r="C8144"/>
      <c r="D8144"/>
      <c r="E8144"/>
      <c r="F8144" s="29"/>
      <c r="G8144" s="29"/>
      <c r="H8144" s="35"/>
    </row>
    <row r="8145" spans="1:8" x14ac:dyDescent="0.2">
      <c r="A8145"/>
      <c r="B8145"/>
      <c r="C8145"/>
      <c r="D8145"/>
      <c r="E8145"/>
      <c r="F8145" s="29"/>
      <c r="G8145" s="29"/>
      <c r="H8145" s="35"/>
    </row>
    <row r="8146" spans="1:8" x14ac:dyDescent="0.2">
      <c r="A8146"/>
      <c r="B8146"/>
      <c r="C8146"/>
      <c r="D8146"/>
      <c r="E8146"/>
      <c r="F8146" s="29"/>
      <c r="G8146" s="29"/>
      <c r="H8146" s="35"/>
    </row>
    <row r="8147" spans="1:8" x14ac:dyDescent="0.2">
      <c r="A8147"/>
      <c r="B8147"/>
      <c r="C8147"/>
      <c r="D8147"/>
      <c r="E8147"/>
      <c r="F8147" s="29"/>
      <c r="G8147" s="29"/>
      <c r="H8147" s="35"/>
    </row>
    <row r="8148" spans="1:8" x14ac:dyDescent="0.2">
      <c r="A8148"/>
      <c r="B8148"/>
      <c r="C8148"/>
      <c r="D8148"/>
      <c r="E8148"/>
      <c r="F8148" s="29"/>
      <c r="G8148" s="29"/>
      <c r="H8148" s="35"/>
    </row>
    <row r="8149" spans="1:8" x14ac:dyDescent="0.2">
      <c r="A8149"/>
      <c r="B8149"/>
      <c r="C8149"/>
      <c r="D8149"/>
      <c r="E8149"/>
      <c r="F8149" s="29"/>
      <c r="G8149" s="29"/>
      <c r="H8149" s="35"/>
    </row>
    <row r="8150" spans="1:8" x14ac:dyDescent="0.2">
      <c r="A8150"/>
      <c r="B8150"/>
      <c r="C8150"/>
      <c r="D8150"/>
      <c r="E8150"/>
      <c r="F8150" s="29"/>
      <c r="G8150" s="29"/>
      <c r="H8150" s="35"/>
    </row>
    <row r="8151" spans="1:8" x14ac:dyDescent="0.2">
      <c r="A8151"/>
      <c r="B8151"/>
      <c r="C8151"/>
      <c r="D8151"/>
      <c r="E8151"/>
      <c r="F8151" s="29"/>
      <c r="G8151" s="29"/>
      <c r="H8151" s="35"/>
    </row>
    <row r="8152" spans="1:8" x14ac:dyDescent="0.2">
      <c r="A8152"/>
      <c r="B8152"/>
      <c r="C8152"/>
      <c r="D8152"/>
      <c r="E8152"/>
      <c r="F8152" s="29"/>
      <c r="G8152" s="29"/>
      <c r="H8152" s="35"/>
    </row>
    <row r="8153" spans="1:8" x14ac:dyDescent="0.2">
      <c r="A8153"/>
      <c r="B8153"/>
      <c r="C8153"/>
      <c r="D8153"/>
      <c r="E8153"/>
      <c r="F8153" s="29"/>
      <c r="G8153" s="29"/>
      <c r="H8153" s="35"/>
    </row>
    <row r="8154" spans="1:8" x14ac:dyDescent="0.2">
      <c r="A8154"/>
      <c r="B8154"/>
      <c r="C8154"/>
      <c r="D8154"/>
      <c r="E8154"/>
      <c r="F8154" s="29"/>
      <c r="G8154" s="29"/>
      <c r="H8154" s="35"/>
    </row>
    <row r="8155" spans="1:8" x14ac:dyDescent="0.2">
      <c r="A8155"/>
      <c r="B8155"/>
      <c r="C8155"/>
      <c r="D8155"/>
      <c r="E8155"/>
      <c r="F8155" s="29"/>
      <c r="G8155" s="29"/>
      <c r="H8155" s="35"/>
    </row>
    <row r="8156" spans="1:8" x14ac:dyDescent="0.2">
      <c r="A8156"/>
      <c r="B8156"/>
      <c r="C8156"/>
      <c r="D8156"/>
      <c r="E8156"/>
      <c r="F8156" s="29"/>
      <c r="G8156" s="29"/>
      <c r="H8156" s="35"/>
    </row>
    <row r="8157" spans="1:8" x14ac:dyDescent="0.2">
      <c r="A8157"/>
      <c r="B8157"/>
      <c r="C8157"/>
      <c r="D8157"/>
      <c r="E8157"/>
      <c r="F8157" s="29"/>
      <c r="G8157" s="29"/>
      <c r="H8157" s="35"/>
    </row>
    <row r="8158" spans="1:8" x14ac:dyDescent="0.2">
      <c r="A8158"/>
      <c r="B8158"/>
      <c r="C8158"/>
      <c r="D8158"/>
      <c r="E8158"/>
      <c r="F8158" s="29"/>
      <c r="G8158" s="29"/>
      <c r="H8158" s="35"/>
    </row>
    <row r="8159" spans="1:8" x14ac:dyDescent="0.2">
      <c r="A8159"/>
      <c r="B8159"/>
      <c r="C8159"/>
      <c r="D8159"/>
      <c r="E8159"/>
      <c r="F8159" s="29"/>
      <c r="G8159" s="29"/>
      <c r="H8159" s="35"/>
    </row>
    <row r="8160" spans="1:8" x14ac:dyDescent="0.2">
      <c r="A8160"/>
      <c r="B8160"/>
      <c r="C8160"/>
      <c r="D8160"/>
      <c r="E8160"/>
      <c r="F8160" s="29"/>
      <c r="G8160" s="29"/>
      <c r="H8160" s="35"/>
    </row>
    <row r="8161" spans="1:8" x14ac:dyDescent="0.2">
      <c r="A8161"/>
      <c r="B8161"/>
      <c r="C8161"/>
      <c r="D8161"/>
      <c r="E8161"/>
      <c r="F8161" s="29"/>
      <c r="G8161" s="29"/>
      <c r="H8161" s="35"/>
    </row>
    <row r="8162" spans="1:8" x14ac:dyDescent="0.2">
      <c r="A8162"/>
      <c r="B8162"/>
      <c r="C8162"/>
      <c r="D8162"/>
      <c r="E8162"/>
      <c r="F8162" s="29"/>
      <c r="G8162" s="29"/>
      <c r="H8162" s="35"/>
    </row>
    <row r="8163" spans="1:8" x14ac:dyDescent="0.2">
      <c r="A8163"/>
      <c r="B8163"/>
      <c r="C8163"/>
      <c r="D8163"/>
      <c r="E8163"/>
      <c r="F8163" s="29"/>
      <c r="G8163" s="29"/>
      <c r="H8163" s="35"/>
    </row>
    <row r="8164" spans="1:8" x14ac:dyDescent="0.2">
      <c r="A8164"/>
      <c r="B8164"/>
      <c r="C8164"/>
      <c r="D8164"/>
      <c r="E8164"/>
      <c r="F8164" s="29"/>
      <c r="G8164" s="29"/>
      <c r="H8164" s="35"/>
    </row>
    <row r="8165" spans="1:8" x14ac:dyDescent="0.2">
      <c r="A8165"/>
      <c r="B8165"/>
      <c r="C8165"/>
      <c r="D8165"/>
      <c r="E8165"/>
      <c r="F8165" s="29"/>
      <c r="G8165" s="29"/>
      <c r="H8165" s="35"/>
    </row>
    <row r="8166" spans="1:8" x14ac:dyDescent="0.2">
      <c r="A8166"/>
      <c r="B8166"/>
      <c r="C8166"/>
      <c r="D8166"/>
      <c r="E8166"/>
      <c r="F8166" s="29"/>
      <c r="G8166" s="29"/>
      <c r="H8166" s="35"/>
    </row>
    <row r="8167" spans="1:8" x14ac:dyDescent="0.2">
      <c r="A8167"/>
      <c r="B8167"/>
      <c r="C8167"/>
      <c r="D8167"/>
      <c r="E8167"/>
      <c r="F8167" s="29"/>
      <c r="G8167" s="29"/>
      <c r="H8167" s="35"/>
    </row>
    <row r="8168" spans="1:8" x14ac:dyDescent="0.2">
      <c r="A8168"/>
      <c r="B8168"/>
      <c r="C8168"/>
      <c r="D8168"/>
      <c r="E8168"/>
      <c r="F8168" s="29"/>
      <c r="G8168" s="29"/>
      <c r="H8168" s="35"/>
    </row>
    <row r="8169" spans="1:8" x14ac:dyDescent="0.2">
      <c r="A8169"/>
      <c r="B8169"/>
      <c r="C8169"/>
      <c r="D8169"/>
      <c r="E8169"/>
      <c r="F8169" s="29"/>
      <c r="G8169" s="29"/>
      <c r="H8169" s="35"/>
    </row>
    <row r="8170" spans="1:8" x14ac:dyDescent="0.2">
      <c r="A8170"/>
      <c r="B8170"/>
      <c r="C8170"/>
      <c r="D8170"/>
      <c r="E8170"/>
      <c r="F8170" s="29"/>
      <c r="G8170" s="29"/>
      <c r="H8170" s="35"/>
    </row>
    <row r="8171" spans="1:8" x14ac:dyDescent="0.2">
      <c r="A8171"/>
      <c r="B8171"/>
      <c r="C8171"/>
      <c r="D8171"/>
      <c r="E8171"/>
      <c r="F8171" s="29"/>
      <c r="G8171" s="29"/>
      <c r="H8171" s="35"/>
    </row>
    <row r="8172" spans="1:8" x14ac:dyDescent="0.2">
      <c r="A8172"/>
      <c r="B8172"/>
      <c r="C8172"/>
      <c r="D8172"/>
      <c r="E8172"/>
      <c r="F8172" s="29"/>
      <c r="G8172" s="29"/>
      <c r="H8172" s="35"/>
    </row>
    <row r="8173" spans="1:8" x14ac:dyDescent="0.2">
      <c r="A8173"/>
      <c r="B8173"/>
      <c r="C8173"/>
      <c r="D8173"/>
      <c r="E8173"/>
      <c r="F8173" s="29"/>
      <c r="G8173" s="29"/>
      <c r="H8173" s="35"/>
    </row>
    <row r="8174" spans="1:8" x14ac:dyDescent="0.2">
      <c r="A8174"/>
      <c r="B8174"/>
      <c r="C8174"/>
      <c r="D8174"/>
      <c r="E8174"/>
      <c r="F8174" s="29"/>
      <c r="G8174" s="29"/>
      <c r="H8174" s="35"/>
    </row>
    <row r="8175" spans="1:8" x14ac:dyDescent="0.2">
      <c r="A8175"/>
      <c r="B8175"/>
      <c r="C8175"/>
      <c r="D8175"/>
      <c r="E8175"/>
      <c r="F8175" s="29"/>
      <c r="G8175" s="29"/>
      <c r="H8175" s="35"/>
    </row>
    <row r="8176" spans="1:8" x14ac:dyDescent="0.2">
      <c r="A8176"/>
      <c r="B8176"/>
      <c r="C8176"/>
      <c r="D8176"/>
      <c r="E8176"/>
      <c r="F8176" s="29"/>
      <c r="G8176" s="29"/>
      <c r="H8176" s="35"/>
    </row>
    <row r="8177" spans="1:8" x14ac:dyDescent="0.2">
      <c r="A8177"/>
      <c r="B8177"/>
      <c r="C8177"/>
      <c r="D8177"/>
      <c r="E8177"/>
      <c r="F8177" s="29"/>
      <c r="G8177" s="29"/>
      <c r="H8177" s="35"/>
    </row>
    <row r="8178" spans="1:8" x14ac:dyDescent="0.2">
      <c r="A8178"/>
      <c r="B8178"/>
      <c r="C8178"/>
      <c r="D8178"/>
      <c r="E8178"/>
      <c r="F8178" s="29"/>
      <c r="G8178" s="29"/>
      <c r="H8178" s="35"/>
    </row>
    <row r="8179" spans="1:8" x14ac:dyDescent="0.2">
      <c r="A8179"/>
      <c r="B8179"/>
      <c r="C8179"/>
      <c r="D8179"/>
      <c r="E8179"/>
      <c r="F8179" s="29"/>
      <c r="G8179" s="29"/>
      <c r="H8179" s="35"/>
    </row>
    <row r="8180" spans="1:8" x14ac:dyDescent="0.2">
      <c r="A8180"/>
      <c r="B8180"/>
      <c r="C8180"/>
      <c r="D8180"/>
      <c r="E8180"/>
      <c r="F8180" s="29"/>
      <c r="G8180" s="29"/>
      <c r="H8180" s="35"/>
    </row>
    <row r="8181" spans="1:8" x14ac:dyDescent="0.2">
      <c r="A8181"/>
      <c r="B8181"/>
      <c r="C8181"/>
      <c r="D8181"/>
      <c r="E8181"/>
      <c r="F8181" s="29"/>
      <c r="G8181" s="29"/>
      <c r="H8181" s="35"/>
    </row>
    <row r="8182" spans="1:8" x14ac:dyDescent="0.2">
      <c r="A8182"/>
      <c r="B8182"/>
      <c r="C8182"/>
      <c r="D8182"/>
      <c r="E8182"/>
      <c r="F8182" s="29"/>
      <c r="G8182" s="29"/>
      <c r="H8182" s="35"/>
    </row>
    <row r="8183" spans="1:8" x14ac:dyDescent="0.2">
      <c r="A8183"/>
      <c r="B8183"/>
      <c r="C8183"/>
      <c r="D8183"/>
      <c r="E8183"/>
      <c r="F8183" s="29"/>
      <c r="G8183" s="29"/>
      <c r="H8183" s="35"/>
    </row>
    <row r="8184" spans="1:8" x14ac:dyDescent="0.2">
      <c r="A8184"/>
      <c r="B8184"/>
      <c r="C8184"/>
      <c r="D8184"/>
      <c r="E8184"/>
      <c r="F8184" s="29"/>
      <c r="G8184" s="29"/>
      <c r="H8184" s="35"/>
    </row>
    <row r="8185" spans="1:8" x14ac:dyDescent="0.2">
      <c r="A8185"/>
      <c r="B8185"/>
      <c r="C8185"/>
      <c r="D8185"/>
      <c r="E8185"/>
      <c r="F8185" s="29"/>
      <c r="G8185" s="29"/>
      <c r="H8185" s="35"/>
    </row>
    <row r="8186" spans="1:8" x14ac:dyDescent="0.2">
      <c r="A8186"/>
      <c r="B8186"/>
      <c r="C8186"/>
      <c r="D8186"/>
      <c r="E8186"/>
      <c r="F8186" s="29"/>
      <c r="G8186" s="29"/>
      <c r="H8186" s="35"/>
    </row>
    <row r="8187" spans="1:8" x14ac:dyDescent="0.2">
      <c r="A8187"/>
      <c r="B8187"/>
      <c r="C8187"/>
      <c r="D8187"/>
      <c r="E8187"/>
      <c r="F8187" s="29"/>
      <c r="G8187" s="29"/>
      <c r="H8187" s="35"/>
    </row>
    <row r="8188" spans="1:8" x14ac:dyDescent="0.2">
      <c r="A8188"/>
      <c r="B8188"/>
      <c r="C8188"/>
      <c r="D8188"/>
      <c r="E8188"/>
      <c r="F8188" s="29"/>
      <c r="G8188" s="29"/>
      <c r="H8188" s="35"/>
    </row>
    <row r="8189" spans="1:8" x14ac:dyDescent="0.2">
      <c r="A8189"/>
      <c r="B8189"/>
      <c r="C8189"/>
      <c r="D8189"/>
      <c r="E8189"/>
      <c r="F8189" s="29"/>
      <c r="G8189" s="29"/>
      <c r="H8189" s="35"/>
    </row>
    <row r="8190" spans="1:8" x14ac:dyDescent="0.2">
      <c r="A8190"/>
      <c r="B8190"/>
      <c r="C8190"/>
      <c r="D8190"/>
      <c r="E8190"/>
      <c r="F8190" s="29"/>
      <c r="G8190" s="29"/>
      <c r="H8190" s="35"/>
    </row>
    <row r="8191" spans="1:8" x14ac:dyDescent="0.2">
      <c r="A8191"/>
      <c r="B8191"/>
      <c r="C8191"/>
      <c r="D8191"/>
      <c r="E8191"/>
      <c r="F8191" s="29"/>
      <c r="G8191" s="29"/>
      <c r="H8191" s="35"/>
    </row>
    <row r="8192" spans="1:8" x14ac:dyDescent="0.2">
      <c r="A8192"/>
      <c r="B8192"/>
      <c r="C8192"/>
      <c r="D8192"/>
      <c r="E8192"/>
      <c r="F8192" s="29"/>
      <c r="G8192" s="29"/>
      <c r="H8192" s="35"/>
    </row>
    <row r="8193" spans="1:8" x14ac:dyDescent="0.2">
      <c r="A8193"/>
      <c r="B8193"/>
      <c r="C8193"/>
      <c r="D8193"/>
      <c r="E8193"/>
      <c r="F8193" s="29"/>
      <c r="G8193" s="29"/>
      <c r="H8193" s="35"/>
    </row>
    <row r="8194" spans="1:8" x14ac:dyDescent="0.2">
      <c r="A8194"/>
      <c r="B8194"/>
      <c r="C8194"/>
      <c r="D8194"/>
      <c r="E8194"/>
      <c r="F8194" s="29"/>
      <c r="G8194" s="29"/>
      <c r="H8194" s="35"/>
    </row>
    <row r="8195" spans="1:8" x14ac:dyDescent="0.2">
      <c r="A8195"/>
      <c r="B8195"/>
      <c r="C8195"/>
      <c r="D8195"/>
      <c r="E8195"/>
      <c r="F8195" s="29"/>
      <c r="G8195" s="29"/>
      <c r="H8195" s="35"/>
    </row>
    <row r="8196" spans="1:8" x14ac:dyDescent="0.2">
      <c r="A8196"/>
      <c r="B8196"/>
      <c r="C8196"/>
      <c r="D8196"/>
      <c r="E8196"/>
      <c r="F8196" s="29"/>
      <c r="G8196" s="29"/>
      <c r="H8196" s="35"/>
    </row>
    <row r="8197" spans="1:8" x14ac:dyDescent="0.2">
      <c r="A8197"/>
      <c r="B8197"/>
      <c r="C8197"/>
      <c r="D8197"/>
      <c r="E8197"/>
      <c r="F8197" s="29"/>
      <c r="G8197" s="29"/>
      <c r="H8197" s="35"/>
    </row>
    <row r="8198" spans="1:8" x14ac:dyDescent="0.2">
      <c r="A8198"/>
      <c r="B8198"/>
      <c r="C8198"/>
      <c r="D8198"/>
      <c r="E8198"/>
      <c r="F8198" s="29"/>
      <c r="G8198" s="29"/>
      <c r="H8198" s="35"/>
    </row>
    <row r="8199" spans="1:8" x14ac:dyDescent="0.2">
      <c r="A8199"/>
      <c r="B8199"/>
      <c r="C8199"/>
      <c r="D8199"/>
      <c r="E8199"/>
      <c r="F8199" s="29"/>
      <c r="G8199" s="29"/>
      <c r="H8199" s="35"/>
    </row>
    <row r="8200" spans="1:8" x14ac:dyDescent="0.2">
      <c r="A8200"/>
      <c r="B8200"/>
      <c r="C8200"/>
      <c r="D8200"/>
      <c r="E8200"/>
      <c r="F8200" s="29"/>
      <c r="G8200" s="29"/>
      <c r="H8200" s="35"/>
    </row>
    <row r="8201" spans="1:8" x14ac:dyDescent="0.2">
      <c r="A8201"/>
      <c r="B8201"/>
      <c r="C8201"/>
      <c r="D8201"/>
      <c r="E8201"/>
      <c r="F8201" s="29"/>
      <c r="G8201" s="29"/>
      <c r="H8201" s="35"/>
    </row>
    <row r="8202" spans="1:8" x14ac:dyDescent="0.2">
      <c r="A8202"/>
      <c r="B8202"/>
      <c r="C8202"/>
      <c r="D8202"/>
      <c r="E8202"/>
      <c r="F8202" s="29"/>
      <c r="G8202" s="29"/>
      <c r="H8202" s="35"/>
    </row>
    <row r="8203" spans="1:8" x14ac:dyDescent="0.2">
      <c r="A8203"/>
      <c r="B8203"/>
      <c r="C8203"/>
      <c r="D8203"/>
      <c r="E8203"/>
      <c r="F8203" s="29"/>
      <c r="G8203" s="29"/>
      <c r="H8203" s="35"/>
    </row>
    <row r="8204" spans="1:8" x14ac:dyDescent="0.2">
      <c r="A8204"/>
      <c r="B8204"/>
      <c r="C8204"/>
      <c r="D8204"/>
      <c r="E8204"/>
      <c r="F8204" s="29"/>
      <c r="G8204" s="29"/>
      <c r="H8204" s="35"/>
    </row>
    <row r="8205" spans="1:8" x14ac:dyDescent="0.2">
      <c r="A8205"/>
      <c r="B8205"/>
      <c r="C8205"/>
      <c r="D8205"/>
      <c r="E8205"/>
      <c r="F8205" s="29"/>
      <c r="G8205" s="29"/>
      <c r="H8205" s="35"/>
    </row>
    <row r="8206" spans="1:8" x14ac:dyDescent="0.2">
      <c r="A8206"/>
      <c r="B8206"/>
      <c r="C8206"/>
      <c r="D8206"/>
      <c r="E8206"/>
      <c r="F8206" s="29"/>
      <c r="G8206" s="29"/>
      <c r="H8206" s="35"/>
    </row>
    <row r="8207" spans="1:8" x14ac:dyDescent="0.2">
      <c r="A8207"/>
      <c r="B8207"/>
      <c r="C8207"/>
      <c r="D8207"/>
      <c r="E8207"/>
      <c r="F8207" s="29"/>
      <c r="G8207" s="29"/>
      <c r="H8207" s="35"/>
    </row>
    <row r="8208" spans="1:8" x14ac:dyDescent="0.2">
      <c r="A8208"/>
      <c r="B8208"/>
      <c r="C8208"/>
      <c r="D8208"/>
      <c r="E8208"/>
      <c r="F8208" s="29"/>
      <c r="G8208" s="29"/>
      <c r="H8208" s="35"/>
    </row>
    <row r="8209" spans="1:8" x14ac:dyDescent="0.2">
      <c r="A8209"/>
      <c r="B8209"/>
      <c r="C8209"/>
      <c r="D8209"/>
      <c r="E8209"/>
      <c r="F8209" s="29"/>
      <c r="G8209" s="29"/>
      <c r="H8209" s="35"/>
    </row>
    <row r="8210" spans="1:8" x14ac:dyDescent="0.2">
      <c r="A8210"/>
      <c r="B8210"/>
      <c r="C8210"/>
      <c r="D8210"/>
      <c r="E8210"/>
      <c r="F8210" s="29"/>
      <c r="G8210" s="29"/>
      <c r="H8210" s="35"/>
    </row>
    <row r="8211" spans="1:8" x14ac:dyDescent="0.2">
      <c r="A8211"/>
      <c r="B8211"/>
      <c r="C8211"/>
      <c r="D8211"/>
      <c r="E8211"/>
      <c r="F8211" s="29"/>
      <c r="G8211" s="29"/>
      <c r="H8211" s="35"/>
    </row>
    <row r="8212" spans="1:8" x14ac:dyDescent="0.2">
      <c r="A8212"/>
      <c r="B8212"/>
      <c r="C8212"/>
      <c r="D8212"/>
      <c r="E8212"/>
      <c r="F8212" s="29"/>
      <c r="G8212" s="29"/>
      <c r="H8212" s="35"/>
    </row>
    <row r="8213" spans="1:8" x14ac:dyDescent="0.2">
      <c r="A8213"/>
      <c r="B8213"/>
      <c r="C8213"/>
      <c r="D8213"/>
      <c r="E8213"/>
      <c r="F8213" s="29"/>
      <c r="G8213" s="29"/>
      <c r="H8213" s="35"/>
    </row>
    <row r="8214" spans="1:8" x14ac:dyDescent="0.2">
      <c r="A8214"/>
      <c r="B8214"/>
      <c r="C8214"/>
      <c r="D8214"/>
      <c r="E8214"/>
      <c r="F8214" s="29"/>
      <c r="G8214" s="29"/>
      <c r="H8214" s="35"/>
    </row>
    <row r="8215" spans="1:8" x14ac:dyDescent="0.2">
      <c r="A8215"/>
      <c r="B8215"/>
      <c r="C8215"/>
      <c r="D8215"/>
      <c r="E8215"/>
      <c r="F8215" s="29"/>
      <c r="G8215" s="29"/>
      <c r="H8215" s="35"/>
    </row>
    <row r="8216" spans="1:8" x14ac:dyDescent="0.2">
      <c r="A8216"/>
      <c r="B8216"/>
      <c r="C8216"/>
      <c r="D8216"/>
      <c r="E8216"/>
      <c r="F8216" s="29"/>
      <c r="G8216" s="29"/>
      <c r="H8216" s="35"/>
    </row>
    <row r="8217" spans="1:8" x14ac:dyDescent="0.2">
      <c r="A8217"/>
      <c r="B8217"/>
      <c r="C8217"/>
      <c r="D8217"/>
      <c r="E8217"/>
      <c r="F8217" s="29"/>
      <c r="G8217" s="29"/>
      <c r="H8217" s="35"/>
    </row>
    <row r="8218" spans="1:8" x14ac:dyDescent="0.2">
      <c r="A8218"/>
      <c r="B8218"/>
      <c r="C8218"/>
      <c r="D8218"/>
      <c r="E8218"/>
      <c r="F8218" s="29"/>
      <c r="G8218" s="29"/>
      <c r="H8218" s="35"/>
    </row>
    <row r="8219" spans="1:8" x14ac:dyDescent="0.2">
      <c r="A8219"/>
      <c r="B8219"/>
      <c r="C8219"/>
      <c r="D8219"/>
      <c r="E8219"/>
      <c r="F8219" s="29"/>
      <c r="G8219" s="29"/>
      <c r="H8219" s="35"/>
    </row>
    <row r="8220" spans="1:8" x14ac:dyDescent="0.2">
      <c r="A8220"/>
      <c r="B8220"/>
      <c r="C8220"/>
      <c r="D8220"/>
      <c r="E8220"/>
      <c r="F8220" s="29"/>
      <c r="G8220" s="29"/>
      <c r="H8220" s="35"/>
    </row>
    <row r="8221" spans="1:8" x14ac:dyDescent="0.2">
      <c r="A8221"/>
      <c r="B8221"/>
      <c r="C8221"/>
      <c r="D8221"/>
      <c r="E8221"/>
      <c r="F8221" s="29"/>
      <c r="G8221" s="29"/>
      <c r="H8221" s="35"/>
    </row>
    <row r="8222" spans="1:8" x14ac:dyDescent="0.2">
      <c r="A8222"/>
      <c r="B8222"/>
      <c r="C8222"/>
      <c r="D8222"/>
      <c r="E8222"/>
      <c r="F8222" s="29"/>
      <c r="G8222" s="29"/>
      <c r="H8222" s="35"/>
    </row>
    <row r="8223" spans="1:8" x14ac:dyDescent="0.2">
      <c r="A8223"/>
      <c r="B8223"/>
      <c r="C8223"/>
      <c r="D8223"/>
      <c r="E8223"/>
      <c r="F8223" s="29"/>
      <c r="G8223" s="29"/>
      <c r="H8223" s="35"/>
    </row>
    <row r="8224" spans="1:8" x14ac:dyDescent="0.2">
      <c r="A8224"/>
      <c r="B8224"/>
      <c r="C8224"/>
      <c r="D8224"/>
      <c r="E8224"/>
      <c r="F8224" s="29"/>
      <c r="G8224" s="29"/>
      <c r="H8224" s="35"/>
    </row>
    <row r="8225" spans="1:8" x14ac:dyDescent="0.2">
      <c r="A8225"/>
      <c r="B8225"/>
      <c r="C8225"/>
      <c r="D8225"/>
      <c r="E8225"/>
      <c r="F8225" s="29"/>
      <c r="G8225" s="29"/>
      <c r="H8225" s="35"/>
    </row>
    <row r="8226" spans="1:8" x14ac:dyDescent="0.2">
      <c r="A8226"/>
      <c r="B8226"/>
      <c r="C8226"/>
      <c r="D8226"/>
      <c r="E8226"/>
      <c r="F8226" s="29"/>
      <c r="G8226" s="29"/>
      <c r="H8226" s="35"/>
    </row>
    <row r="8227" spans="1:8" x14ac:dyDescent="0.2">
      <c r="A8227"/>
      <c r="B8227"/>
      <c r="C8227"/>
      <c r="D8227"/>
      <c r="E8227"/>
      <c r="F8227" s="29"/>
      <c r="G8227" s="29"/>
      <c r="H8227" s="35"/>
    </row>
    <row r="8228" spans="1:8" x14ac:dyDescent="0.2">
      <c r="A8228"/>
      <c r="B8228"/>
      <c r="C8228"/>
      <c r="D8228"/>
      <c r="E8228"/>
      <c r="F8228" s="29"/>
      <c r="G8228" s="29"/>
      <c r="H8228" s="35"/>
    </row>
    <row r="8229" spans="1:8" x14ac:dyDescent="0.2">
      <c r="A8229"/>
      <c r="B8229"/>
      <c r="C8229"/>
      <c r="D8229"/>
      <c r="E8229"/>
      <c r="F8229" s="29"/>
      <c r="G8229" s="29"/>
      <c r="H8229" s="35"/>
    </row>
    <row r="8230" spans="1:8" x14ac:dyDescent="0.2">
      <c r="A8230"/>
      <c r="B8230"/>
      <c r="C8230"/>
      <c r="D8230"/>
      <c r="E8230"/>
      <c r="F8230" s="29"/>
      <c r="G8230" s="29"/>
      <c r="H8230" s="35"/>
    </row>
    <row r="8231" spans="1:8" x14ac:dyDescent="0.2">
      <c r="A8231"/>
      <c r="B8231"/>
      <c r="C8231"/>
      <c r="D8231"/>
      <c r="E8231"/>
      <c r="F8231" s="29"/>
      <c r="G8231" s="29"/>
      <c r="H8231" s="35"/>
    </row>
    <row r="8232" spans="1:8" x14ac:dyDescent="0.2">
      <c r="A8232"/>
      <c r="B8232"/>
      <c r="C8232"/>
      <c r="D8232"/>
      <c r="E8232"/>
      <c r="F8232" s="29"/>
      <c r="G8232" s="29"/>
      <c r="H8232" s="35"/>
    </row>
    <row r="8233" spans="1:8" x14ac:dyDescent="0.2">
      <c r="A8233"/>
      <c r="B8233"/>
      <c r="C8233"/>
      <c r="D8233"/>
      <c r="E8233"/>
      <c r="F8233" s="29"/>
      <c r="G8233" s="29"/>
      <c r="H8233" s="35"/>
    </row>
    <row r="8234" spans="1:8" x14ac:dyDescent="0.2">
      <c r="A8234"/>
      <c r="B8234"/>
      <c r="C8234"/>
      <c r="D8234"/>
      <c r="E8234"/>
      <c r="F8234" s="29"/>
      <c r="G8234" s="29"/>
      <c r="H8234" s="35"/>
    </row>
    <row r="8235" spans="1:8" x14ac:dyDescent="0.2">
      <c r="A8235"/>
      <c r="B8235"/>
      <c r="C8235"/>
      <c r="D8235"/>
      <c r="E8235"/>
      <c r="F8235" s="29"/>
      <c r="G8235" s="29"/>
      <c r="H8235" s="35"/>
    </row>
    <row r="8236" spans="1:8" x14ac:dyDescent="0.2">
      <c r="A8236"/>
      <c r="B8236"/>
      <c r="C8236"/>
      <c r="D8236"/>
      <c r="E8236"/>
      <c r="F8236" s="29"/>
      <c r="G8236" s="29"/>
      <c r="H8236" s="35"/>
    </row>
    <row r="8237" spans="1:8" x14ac:dyDescent="0.2">
      <c r="A8237"/>
      <c r="B8237"/>
      <c r="C8237"/>
      <c r="D8237"/>
      <c r="E8237"/>
      <c r="F8237" s="29"/>
      <c r="G8237" s="29"/>
      <c r="H8237" s="35"/>
    </row>
    <row r="8238" spans="1:8" x14ac:dyDescent="0.2">
      <c r="A8238"/>
      <c r="B8238"/>
      <c r="C8238"/>
      <c r="D8238"/>
      <c r="E8238"/>
      <c r="F8238" s="29"/>
      <c r="G8238" s="29"/>
      <c r="H8238" s="35"/>
    </row>
    <row r="8239" spans="1:8" x14ac:dyDescent="0.2">
      <c r="A8239"/>
      <c r="B8239"/>
      <c r="C8239"/>
      <c r="D8239"/>
      <c r="E8239"/>
      <c r="F8239" s="29"/>
      <c r="G8239" s="29"/>
      <c r="H8239" s="35"/>
    </row>
    <row r="8240" spans="1:8" x14ac:dyDescent="0.2">
      <c r="A8240"/>
      <c r="B8240"/>
      <c r="C8240"/>
      <c r="D8240"/>
      <c r="E8240"/>
      <c r="F8240" s="29"/>
      <c r="G8240" s="29"/>
      <c r="H8240" s="35"/>
    </row>
    <row r="8241" spans="1:8" x14ac:dyDescent="0.2">
      <c r="A8241"/>
      <c r="B8241"/>
      <c r="C8241"/>
      <c r="D8241"/>
      <c r="E8241"/>
      <c r="F8241" s="29"/>
      <c r="G8241" s="29"/>
      <c r="H8241" s="35"/>
    </row>
    <row r="8242" spans="1:8" x14ac:dyDescent="0.2">
      <c r="A8242"/>
      <c r="B8242"/>
      <c r="C8242"/>
      <c r="D8242"/>
      <c r="E8242"/>
      <c r="F8242" s="29"/>
      <c r="G8242" s="29"/>
      <c r="H8242" s="35"/>
    </row>
    <row r="8243" spans="1:8" x14ac:dyDescent="0.2">
      <c r="A8243"/>
      <c r="B8243"/>
      <c r="C8243"/>
      <c r="D8243"/>
      <c r="E8243"/>
      <c r="F8243" s="29"/>
      <c r="G8243" s="29"/>
      <c r="H8243" s="35"/>
    </row>
    <row r="8244" spans="1:8" x14ac:dyDescent="0.2">
      <c r="A8244"/>
      <c r="B8244"/>
      <c r="C8244"/>
      <c r="D8244"/>
      <c r="E8244"/>
      <c r="F8244" s="29"/>
      <c r="G8244" s="29"/>
      <c r="H8244" s="35"/>
    </row>
    <row r="8245" spans="1:8" x14ac:dyDescent="0.2">
      <c r="A8245"/>
      <c r="B8245"/>
      <c r="C8245"/>
      <c r="D8245"/>
      <c r="E8245"/>
      <c r="F8245" s="29"/>
      <c r="G8245" s="29"/>
      <c r="H8245" s="35"/>
    </row>
    <row r="8246" spans="1:8" x14ac:dyDescent="0.2">
      <c r="A8246"/>
      <c r="B8246"/>
      <c r="C8246"/>
      <c r="D8246"/>
      <c r="E8246"/>
      <c r="F8246" s="29"/>
      <c r="G8246" s="29"/>
      <c r="H8246" s="35"/>
    </row>
    <row r="8247" spans="1:8" x14ac:dyDescent="0.2">
      <c r="A8247"/>
      <c r="B8247"/>
      <c r="C8247"/>
      <c r="D8247"/>
      <c r="E8247"/>
      <c r="F8247" s="29"/>
      <c r="G8247" s="29"/>
      <c r="H8247" s="35"/>
    </row>
    <row r="8248" spans="1:8" x14ac:dyDescent="0.2">
      <c r="A8248"/>
      <c r="B8248"/>
      <c r="C8248"/>
      <c r="D8248"/>
      <c r="E8248"/>
      <c r="F8248" s="29"/>
      <c r="G8248" s="29"/>
      <c r="H8248" s="35"/>
    </row>
    <row r="8249" spans="1:8" x14ac:dyDescent="0.2">
      <c r="A8249"/>
      <c r="B8249"/>
      <c r="C8249"/>
      <c r="D8249"/>
      <c r="E8249"/>
      <c r="F8249" s="29"/>
      <c r="G8249" s="29"/>
      <c r="H8249" s="35"/>
    </row>
    <row r="8250" spans="1:8" x14ac:dyDescent="0.2">
      <c r="A8250"/>
      <c r="B8250"/>
      <c r="C8250"/>
      <c r="D8250"/>
      <c r="E8250"/>
      <c r="F8250" s="29"/>
      <c r="G8250" s="29"/>
      <c r="H8250" s="35"/>
    </row>
    <row r="8251" spans="1:8" x14ac:dyDescent="0.2">
      <c r="A8251"/>
      <c r="B8251"/>
      <c r="C8251"/>
      <c r="D8251"/>
      <c r="E8251"/>
      <c r="F8251" s="29"/>
      <c r="G8251" s="29"/>
      <c r="H8251" s="35"/>
    </row>
    <row r="8252" spans="1:8" x14ac:dyDescent="0.2">
      <c r="A8252"/>
      <c r="B8252"/>
      <c r="C8252"/>
      <c r="D8252"/>
      <c r="E8252"/>
      <c r="F8252" s="29"/>
      <c r="G8252" s="29"/>
      <c r="H8252" s="35"/>
    </row>
    <row r="8253" spans="1:8" x14ac:dyDescent="0.2">
      <c r="A8253"/>
      <c r="B8253"/>
      <c r="C8253"/>
      <c r="D8253"/>
      <c r="E8253"/>
      <c r="F8253" s="29"/>
      <c r="G8253" s="29"/>
      <c r="H8253" s="35"/>
    </row>
    <row r="8254" spans="1:8" x14ac:dyDescent="0.2">
      <c r="A8254"/>
      <c r="B8254"/>
      <c r="C8254"/>
      <c r="D8254"/>
      <c r="E8254"/>
      <c r="F8254" s="29"/>
      <c r="G8254" s="29"/>
      <c r="H8254" s="35"/>
    </row>
    <row r="8255" spans="1:8" x14ac:dyDescent="0.2">
      <c r="A8255"/>
      <c r="B8255"/>
      <c r="C8255"/>
      <c r="D8255"/>
      <c r="E8255"/>
      <c r="F8255" s="29"/>
      <c r="G8255" s="29"/>
      <c r="H8255" s="35"/>
    </row>
    <row r="8256" spans="1:8" x14ac:dyDescent="0.2">
      <c r="A8256"/>
      <c r="B8256"/>
      <c r="C8256"/>
      <c r="D8256"/>
      <c r="E8256"/>
      <c r="F8256" s="29"/>
      <c r="G8256" s="29"/>
      <c r="H8256" s="35"/>
    </row>
    <row r="8257" spans="1:8" x14ac:dyDescent="0.2">
      <c r="A8257"/>
      <c r="B8257"/>
      <c r="C8257"/>
      <c r="D8257"/>
      <c r="E8257"/>
      <c r="F8257" s="29"/>
      <c r="G8257" s="29"/>
      <c r="H8257" s="35"/>
    </row>
    <row r="8258" spans="1:8" x14ac:dyDescent="0.2">
      <c r="A8258"/>
      <c r="B8258"/>
      <c r="C8258"/>
      <c r="D8258"/>
      <c r="E8258"/>
      <c r="F8258" s="29"/>
      <c r="G8258" s="29"/>
      <c r="H8258" s="35"/>
    </row>
    <row r="8259" spans="1:8" x14ac:dyDescent="0.2">
      <c r="A8259"/>
      <c r="B8259"/>
      <c r="C8259"/>
      <c r="D8259"/>
      <c r="E8259"/>
      <c r="F8259" s="29"/>
      <c r="G8259" s="29"/>
      <c r="H8259" s="35"/>
    </row>
    <row r="8260" spans="1:8" x14ac:dyDescent="0.2">
      <c r="A8260"/>
      <c r="B8260"/>
      <c r="C8260"/>
      <c r="D8260"/>
      <c r="E8260"/>
      <c r="F8260" s="29"/>
      <c r="G8260" s="29"/>
      <c r="H8260" s="35"/>
    </row>
    <row r="8261" spans="1:8" x14ac:dyDescent="0.2">
      <c r="A8261"/>
      <c r="B8261"/>
      <c r="C8261"/>
      <c r="D8261"/>
      <c r="E8261"/>
      <c r="F8261" s="29"/>
      <c r="G8261" s="29"/>
      <c r="H8261" s="35"/>
    </row>
    <row r="8262" spans="1:8" x14ac:dyDescent="0.2">
      <c r="A8262"/>
      <c r="B8262"/>
      <c r="C8262"/>
      <c r="D8262"/>
      <c r="E8262"/>
      <c r="F8262" s="29"/>
      <c r="G8262" s="29"/>
      <c r="H8262" s="35"/>
    </row>
    <row r="8263" spans="1:8" x14ac:dyDescent="0.2">
      <c r="A8263"/>
      <c r="B8263"/>
      <c r="C8263"/>
      <c r="D8263"/>
      <c r="E8263"/>
      <c r="F8263" s="29"/>
      <c r="G8263" s="29"/>
      <c r="H8263" s="35"/>
    </row>
    <row r="8264" spans="1:8" x14ac:dyDescent="0.2">
      <c r="A8264"/>
      <c r="B8264"/>
      <c r="C8264"/>
      <c r="D8264"/>
      <c r="E8264"/>
      <c r="F8264" s="29"/>
      <c r="G8264" s="29"/>
      <c r="H8264" s="35"/>
    </row>
    <row r="8265" spans="1:8" x14ac:dyDescent="0.2">
      <c r="A8265"/>
      <c r="B8265"/>
      <c r="C8265"/>
      <c r="D8265"/>
      <c r="E8265"/>
      <c r="F8265" s="29"/>
      <c r="G8265" s="29"/>
      <c r="H8265" s="35"/>
    </row>
    <row r="8266" spans="1:8" x14ac:dyDescent="0.2">
      <c r="A8266"/>
      <c r="B8266"/>
      <c r="C8266"/>
      <c r="D8266"/>
      <c r="E8266"/>
      <c r="F8266" s="29"/>
      <c r="G8266" s="29"/>
      <c r="H8266" s="35"/>
    </row>
    <row r="8267" spans="1:8" x14ac:dyDescent="0.2">
      <c r="A8267"/>
      <c r="B8267"/>
      <c r="C8267"/>
      <c r="D8267"/>
      <c r="E8267"/>
      <c r="F8267" s="29"/>
      <c r="G8267" s="29"/>
      <c r="H8267" s="35"/>
    </row>
    <row r="8268" spans="1:8" x14ac:dyDescent="0.2">
      <c r="A8268"/>
      <c r="B8268"/>
      <c r="C8268"/>
      <c r="D8268"/>
      <c r="E8268"/>
      <c r="F8268" s="29"/>
      <c r="G8268" s="29"/>
      <c r="H8268" s="35"/>
    </row>
    <row r="8269" spans="1:8" x14ac:dyDescent="0.2">
      <c r="A8269"/>
      <c r="B8269"/>
      <c r="C8269"/>
      <c r="D8269"/>
      <c r="E8269"/>
      <c r="F8269" s="29"/>
      <c r="G8269" s="29"/>
      <c r="H8269" s="35"/>
    </row>
    <row r="8270" spans="1:8" x14ac:dyDescent="0.2">
      <c r="A8270"/>
      <c r="B8270"/>
      <c r="C8270"/>
      <c r="D8270"/>
      <c r="E8270"/>
      <c r="F8270" s="29"/>
      <c r="G8270" s="29"/>
      <c r="H8270" s="35"/>
    </row>
    <row r="8271" spans="1:8" x14ac:dyDescent="0.2">
      <c r="A8271"/>
      <c r="B8271"/>
      <c r="C8271"/>
      <c r="D8271"/>
      <c r="E8271"/>
      <c r="F8271" s="29"/>
      <c r="G8271" s="29"/>
      <c r="H8271" s="35"/>
    </row>
    <row r="8272" spans="1:8" x14ac:dyDescent="0.2">
      <c r="A8272"/>
      <c r="B8272"/>
      <c r="C8272"/>
      <c r="D8272"/>
      <c r="E8272"/>
      <c r="F8272" s="29"/>
      <c r="G8272" s="29"/>
      <c r="H8272" s="35"/>
    </row>
    <row r="8273" spans="1:8" x14ac:dyDescent="0.2">
      <c r="A8273"/>
      <c r="B8273"/>
      <c r="C8273"/>
      <c r="D8273"/>
      <c r="E8273"/>
      <c r="F8273" s="29"/>
      <c r="G8273" s="29"/>
      <c r="H8273" s="35"/>
    </row>
    <row r="8274" spans="1:8" x14ac:dyDescent="0.2">
      <c r="A8274"/>
      <c r="B8274"/>
      <c r="C8274"/>
      <c r="D8274"/>
      <c r="E8274"/>
      <c r="F8274" s="29"/>
      <c r="G8274" s="29"/>
      <c r="H8274" s="35"/>
    </row>
    <row r="8275" spans="1:8" x14ac:dyDescent="0.2">
      <c r="A8275"/>
      <c r="B8275"/>
      <c r="C8275"/>
      <c r="D8275"/>
      <c r="E8275"/>
      <c r="F8275" s="29"/>
      <c r="G8275" s="29"/>
      <c r="H8275" s="35"/>
    </row>
    <row r="8276" spans="1:8" x14ac:dyDescent="0.2">
      <c r="A8276"/>
      <c r="B8276"/>
      <c r="C8276"/>
      <c r="D8276"/>
      <c r="E8276"/>
      <c r="F8276" s="29"/>
      <c r="G8276" s="29"/>
      <c r="H8276" s="35"/>
    </row>
    <row r="8277" spans="1:8" x14ac:dyDescent="0.2">
      <c r="A8277"/>
      <c r="B8277"/>
      <c r="C8277"/>
      <c r="D8277"/>
      <c r="E8277"/>
      <c r="F8277" s="29"/>
      <c r="G8277" s="29"/>
      <c r="H8277" s="35"/>
    </row>
    <row r="8278" spans="1:8" x14ac:dyDescent="0.2">
      <c r="A8278"/>
      <c r="B8278"/>
      <c r="C8278"/>
      <c r="D8278"/>
      <c r="E8278"/>
      <c r="F8278" s="29"/>
      <c r="G8278" s="29"/>
      <c r="H8278" s="35"/>
    </row>
    <row r="8279" spans="1:8" x14ac:dyDescent="0.2">
      <c r="A8279"/>
      <c r="B8279"/>
      <c r="C8279"/>
      <c r="D8279"/>
      <c r="E8279"/>
      <c r="F8279" s="29"/>
      <c r="G8279" s="29"/>
      <c r="H8279" s="35"/>
    </row>
    <row r="8280" spans="1:8" x14ac:dyDescent="0.2">
      <c r="A8280"/>
      <c r="B8280"/>
      <c r="C8280"/>
      <c r="D8280"/>
      <c r="E8280"/>
      <c r="F8280" s="29"/>
      <c r="G8280" s="29"/>
      <c r="H8280" s="35"/>
    </row>
    <row r="8281" spans="1:8" x14ac:dyDescent="0.2">
      <c r="A8281"/>
      <c r="B8281"/>
      <c r="C8281"/>
      <c r="D8281"/>
      <c r="E8281"/>
      <c r="F8281" s="29"/>
      <c r="G8281" s="29"/>
      <c r="H8281" s="35"/>
    </row>
    <row r="8282" spans="1:8" x14ac:dyDescent="0.2">
      <c r="A8282"/>
      <c r="B8282"/>
      <c r="C8282"/>
      <c r="D8282"/>
      <c r="E8282"/>
      <c r="F8282" s="29"/>
      <c r="G8282" s="29"/>
      <c r="H8282" s="35"/>
    </row>
    <row r="8283" spans="1:8" x14ac:dyDescent="0.2">
      <c r="A8283"/>
      <c r="B8283"/>
      <c r="C8283"/>
      <c r="D8283"/>
      <c r="E8283"/>
      <c r="F8283" s="29"/>
      <c r="G8283" s="29"/>
      <c r="H8283" s="35"/>
    </row>
    <row r="8284" spans="1:8" x14ac:dyDescent="0.2">
      <c r="A8284"/>
      <c r="B8284"/>
      <c r="C8284"/>
      <c r="D8284"/>
      <c r="E8284"/>
      <c r="F8284" s="29"/>
      <c r="G8284" s="29"/>
      <c r="H8284" s="35"/>
    </row>
    <row r="8285" spans="1:8" x14ac:dyDescent="0.2">
      <c r="A8285"/>
      <c r="B8285"/>
      <c r="C8285"/>
      <c r="D8285"/>
      <c r="E8285"/>
      <c r="F8285" s="29"/>
      <c r="G8285" s="29"/>
      <c r="H8285" s="35"/>
    </row>
    <row r="8286" spans="1:8" x14ac:dyDescent="0.2">
      <c r="A8286"/>
      <c r="B8286"/>
      <c r="C8286"/>
      <c r="D8286"/>
      <c r="E8286"/>
      <c r="F8286" s="29"/>
      <c r="G8286" s="29"/>
      <c r="H8286" s="35"/>
    </row>
    <row r="8287" spans="1:8" x14ac:dyDescent="0.2">
      <c r="A8287"/>
      <c r="B8287"/>
      <c r="C8287"/>
      <c r="D8287"/>
      <c r="E8287"/>
      <c r="F8287" s="29"/>
      <c r="G8287" s="29"/>
      <c r="H8287" s="35"/>
    </row>
    <row r="8288" spans="1:8" x14ac:dyDescent="0.2">
      <c r="A8288"/>
      <c r="B8288"/>
      <c r="C8288"/>
      <c r="D8288"/>
      <c r="E8288"/>
      <c r="F8288" s="29"/>
      <c r="G8288" s="29"/>
      <c r="H8288" s="35"/>
    </row>
    <row r="8289" spans="1:8" x14ac:dyDescent="0.2">
      <c r="A8289"/>
      <c r="B8289"/>
      <c r="C8289"/>
      <c r="D8289"/>
      <c r="E8289"/>
      <c r="F8289" s="29"/>
      <c r="G8289" s="29"/>
      <c r="H8289" s="35"/>
    </row>
    <row r="8290" spans="1:8" x14ac:dyDescent="0.2">
      <c r="A8290"/>
      <c r="B8290"/>
      <c r="C8290"/>
      <c r="D8290"/>
      <c r="E8290"/>
      <c r="F8290" s="29"/>
      <c r="G8290" s="29"/>
      <c r="H8290" s="35"/>
    </row>
    <row r="8291" spans="1:8" x14ac:dyDescent="0.2">
      <c r="A8291"/>
      <c r="B8291"/>
      <c r="C8291"/>
      <c r="D8291"/>
      <c r="E8291"/>
      <c r="F8291" s="29"/>
      <c r="G8291" s="29"/>
      <c r="H8291" s="35"/>
    </row>
    <row r="8292" spans="1:8" x14ac:dyDescent="0.2">
      <c r="A8292"/>
      <c r="B8292"/>
      <c r="C8292"/>
      <c r="D8292"/>
      <c r="E8292"/>
      <c r="F8292" s="29"/>
      <c r="G8292" s="29"/>
      <c r="H8292" s="35"/>
    </row>
    <row r="8293" spans="1:8" x14ac:dyDescent="0.2">
      <c r="A8293"/>
      <c r="B8293"/>
      <c r="C8293"/>
      <c r="D8293"/>
      <c r="E8293"/>
      <c r="F8293" s="29"/>
      <c r="G8293" s="29"/>
      <c r="H8293" s="35"/>
    </row>
    <row r="8294" spans="1:8" x14ac:dyDescent="0.2">
      <c r="A8294"/>
      <c r="B8294"/>
      <c r="C8294"/>
      <c r="D8294"/>
      <c r="E8294"/>
      <c r="F8294" s="29"/>
      <c r="G8294" s="29"/>
      <c r="H8294" s="35"/>
    </row>
    <row r="8295" spans="1:8" x14ac:dyDescent="0.2">
      <c r="A8295"/>
      <c r="B8295"/>
      <c r="C8295"/>
      <c r="D8295"/>
      <c r="E8295"/>
      <c r="F8295" s="29"/>
      <c r="G8295" s="29"/>
      <c r="H8295" s="35"/>
    </row>
    <row r="8296" spans="1:8" x14ac:dyDescent="0.2">
      <c r="A8296"/>
      <c r="B8296"/>
      <c r="C8296"/>
      <c r="D8296"/>
      <c r="E8296"/>
      <c r="F8296" s="29"/>
      <c r="G8296" s="29"/>
      <c r="H8296" s="35"/>
    </row>
    <row r="8297" spans="1:8" x14ac:dyDescent="0.2">
      <c r="A8297"/>
      <c r="B8297"/>
      <c r="C8297"/>
      <c r="D8297"/>
      <c r="E8297"/>
      <c r="F8297" s="29"/>
      <c r="G8297" s="29"/>
      <c r="H8297" s="35"/>
    </row>
    <row r="8298" spans="1:8" x14ac:dyDescent="0.2">
      <c r="A8298"/>
      <c r="B8298"/>
      <c r="C8298"/>
      <c r="D8298"/>
      <c r="E8298"/>
      <c r="F8298" s="29"/>
      <c r="G8298" s="29"/>
      <c r="H8298" s="35"/>
    </row>
    <row r="8299" spans="1:8" x14ac:dyDescent="0.2">
      <c r="A8299"/>
      <c r="B8299"/>
      <c r="C8299"/>
      <c r="D8299"/>
      <c r="E8299"/>
      <c r="F8299" s="29"/>
      <c r="G8299" s="29"/>
      <c r="H8299" s="35"/>
    </row>
    <row r="8300" spans="1:8" x14ac:dyDescent="0.2">
      <c r="A8300"/>
      <c r="B8300"/>
      <c r="C8300"/>
      <c r="D8300"/>
      <c r="E8300"/>
      <c r="F8300" s="29"/>
      <c r="G8300" s="29"/>
      <c r="H8300" s="35"/>
    </row>
    <row r="8301" spans="1:8" x14ac:dyDescent="0.2">
      <c r="A8301"/>
      <c r="B8301"/>
      <c r="C8301"/>
      <c r="D8301"/>
      <c r="E8301"/>
      <c r="F8301" s="29"/>
      <c r="G8301" s="29"/>
      <c r="H8301" s="35"/>
    </row>
    <row r="8302" spans="1:8" x14ac:dyDescent="0.2">
      <c r="A8302"/>
      <c r="B8302"/>
      <c r="C8302"/>
      <c r="D8302"/>
      <c r="E8302"/>
      <c r="F8302" s="29"/>
      <c r="G8302" s="29"/>
      <c r="H8302" s="35"/>
    </row>
    <row r="8303" spans="1:8" x14ac:dyDescent="0.2">
      <c r="A8303"/>
      <c r="B8303"/>
      <c r="C8303"/>
      <c r="D8303"/>
      <c r="E8303"/>
      <c r="F8303" s="29"/>
      <c r="G8303" s="29"/>
      <c r="H8303" s="35"/>
    </row>
    <row r="8304" spans="1:8" x14ac:dyDescent="0.2">
      <c r="A8304"/>
      <c r="B8304"/>
      <c r="C8304"/>
      <c r="D8304"/>
      <c r="E8304"/>
      <c r="F8304" s="29"/>
      <c r="G8304" s="29"/>
      <c r="H8304" s="35"/>
    </row>
    <row r="8305" spans="1:8" x14ac:dyDescent="0.2">
      <c r="A8305"/>
      <c r="B8305"/>
      <c r="C8305"/>
      <c r="D8305"/>
      <c r="E8305"/>
      <c r="F8305" s="29"/>
      <c r="G8305" s="29"/>
      <c r="H8305" s="35"/>
    </row>
    <row r="8306" spans="1:8" x14ac:dyDescent="0.2">
      <c r="A8306"/>
      <c r="B8306"/>
      <c r="C8306"/>
      <c r="D8306"/>
      <c r="E8306"/>
      <c r="F8306" s="29"/>
      <c r="G8306" s="29"/>
      <c r="H8306" s="35"/>
    </row>
    <row r="8307" spans="1:8" x14ac:dyDescent="0.2">
      <c r="A8307"/>
      <c r="B8307"/>
      <c r="C8307"/>
      <c r="D8307"/>
      <c r="E8307"/>
      <c r="F8307" s="29"/>
      <c r="G8307" s="29"/>
      <c r="H8307" s="35"/>
    </row>
    <row r="8308" spans="1:8" x14ac:dyDescent="0.2">
      <c r="A8308"/>
      <c r="B8308"/>
      <c r="C8308"/>
      <c r="D8308"/>
      <c r="E8308"/>
      <c r="F8308" s="29"/>
      <c r="G8308" s="29"/>
      <c r="H8308" s="35"/>
    </row>
    <row r="8309" spans="1:8" x14ac:dyDescent="0.2">
      <c r="A8309"/>
      <c r="B8309"/>
      <c r="C8309"/>
      <c r="D8309"/>
      <c r="E8309"/>
      <c r="F8309" s="29"/>
      <c r="G8309" s="29"/>
      <c r="H8309" s="35"/>
    </row>
    <row r="8310" spans="1:8" x14ac:dyDescent="0.2">
      <c r="A8310"/>
      <c r="B8310"/>
      <c r="C8310"/>
      <c r="D8310"/>
      <c r="E8310"/>
      <c r="F8310" s="29"/>
      <c r="G8310" s="29"/>
      <c r="H8310" s="35"/>
    </row>
    <row r="8311" spans="1:8" x14ac:dyDescent="0.2">
      <c r="A8311"/>
      <c r="B8311"/>
      <c r="C8311"/>
      <c r="D8311"/>
      <c r="E8311"/>
      <c r="F8311" s="29"/>
      <c r="G8311" s="29"/>
      <c r="H8311" s="35"/>
    </row>
    <row r="8312" spans="1:8" x14ac:dyDescent="0.2">
      <c r="A8312"/>
      <c r="B8312"/>
      <c r="C8312"/>
      <c r="D8312"/>
      <c r="E8312"/>
      <c r="F8312" s="29"/>
      <c r="G8312" s="29"/>
      <c r="H8312" s="35"/>
    </row>
    <row r="8313" spans="1:8" x14ac:dyDescent="0.2">
      <c r="A8313"/>
      <c r="B8313"/>
      <c r="C8313"/>
      <c r="D8313"/>
      <c r="E8313"/>
      <c r="F8313" s="29"/>
      <c r="G8313" s="29"/>
      <c r="H8313" s="35"/>
    </row>
    <row r="8314" spans="1:8" x14ac:dyDescent="0.2">
      <c r="A8314"/>
      <c r="B8314"/>
      <c r="C8314"/>
      <c r="D8314"/>
      <c r="E8314"/>
      <c r="F8314" s="29"/>
      <c r="G8314" s="29"/>
      <c r="H8314" s="35"/>
    </row>
    <row r="8315" spans="1:8" x14ac:dyDescent="0.2">
      <c r="A8315"/>
      <c r="B8315"/>
      <c r="C8315"/>
      <c r="D8315"/>
      <c r="E8315"/>
      <c r="F8315" s="29"/>
      <c r="G8315" s="29"/>
      <c r="H8315" s="35"/>
    </row>
    <row r="8316" spans="1:8" x14ac:dyDescent="0.2">
      <c r="A8316"/>
      <c r="B8316"/>
      <c r="C8316"/>
      <c r="D8316"/>
      <c r="E8316"/>
      <c r="F8316" s="29"/>
      <c r="G8316" s="29"/>
      <c r="H8316" s="35"/>
    </row>
    <row r="8317" spans="1:8" x14ac:dyDescent="0.2">
      <c r="A8317"/>
      <c r="B8317"/>
      <c r="C8317"/>
      <c r="D8317"/>
      <c r="E8317"/>
      <c r="F8317" s="29"/>
      <c r="G8317" s="29"/>
      <c r="H8317" s="35"/>
    </row>
    <row r="8318" spans="1:8" x14ac:dyDescent="0.2">
      <c r="A8318"/>
      <c r="B8318"/>
      <c r="C8318"/>
      <c r="D8318"/>
      <c r="E8318"/>
      <c r="F8318" s="29"/>
      <c r="G8318" s="29"/>
      <c r="H8318" s="35"/>
    </row>
    <row r="8319" spans="1:8" x14ac:dyDescent="0.2">
      <c r="A8319"/>
      <c r="B8319"/>
      <c r="C8319"/>
      <c r="D8319"/>
      <c r="E8319"/>
      <c r="F8319" s="29"/>
      <c r="G8319" s="29"/>
      <c r="H8319" s="35"/>
    </row>
    <row r="8320" spans="1:8" x14ac:dyDescent="0.2">
      <c r="A8320"/>
      <c r="B8320"/>
      <c r="C8320"/>
      <c r="D8320"/>
      <c r="E8320"/>
      <c r="F8320" s="29"/>
      <c r="G8320" s="29"/>
      <c r="H8320" s="35"/>
    </row>
    <row r="8321" spans="1:8" x14ac:dyDescent="0.2">
      <c r="A8321"/>
      <c r="B8321"/>
      <c r="C8321"/>
      <c r="D8321"/>
      <c r="E8321"/>
      <c r="F8321" s="29"/>
      <c r="G8321" s="29"/>
      <c r="H8321" s="35"/>
    </row>
    <row r="8322" spans="1:8" x14ac:dyDescent="0.2">
      <c r="A8322"/>
      <c r="B8322"/>
      <c r="C8322"/>
      <c r="D8322"/>
      <c r="E8322"/>
      <c r="F8322" s="29"/>
      <c r="G8322" s="29"/>
      <c r="H8322" s="35"/>
    </row>
    <row r="8323" spans="1:8" x14ac:dyDescent="0.2">
      <c r="A8323"/>
      <c r="B8323"/>
      <c r="C8323"/>
      <c r="D8323"/>
      <c r="E8323"/>
      <c r="F8323" s="29"/>
      <c r="G8323" s="29"/>
      <c r="H8323" s="35"/>
    </row>
    <row r="8324" spans="1:8" x14ac:dyDescent="0.2">
      <c r="A8324"/>
      <c r="B8324"/>
      <c r="C8324"/>
      <c r="D8324"/>
      <c r="E8324"/>
      <c r="F8324" s="29"/>
      <c r="G8324" s="29"/>
      <c r="H8324" s="35"/>
    </row>
    <row r="8325" spans="1:8" x14ac:dyDescent="0.2">
      <c r="A8325"/>
      <c r="B8325"/>
      <c r="C8325"/>
      <c r="D8325"/>
      <c r="E8325"/>
      <c r="F8325" s="29"/>
      <c r="G8325" s="29"/>
      <c r="H8325" s="35"/>
    </row>
    <row r="8326" spans="1:8" x14ac:dyDescent="0.2">
      <c r="A8326"/>
      <c r="B8326"/>
      <c r="C8326"/>
      <c r="D8326"/>
      <c r="E8326"/>
      <c r="F8326" s="29"/>
      <c r="G8326" s="29"/>
      <c r="H8326" s="35"/>
    </row>
    <row r="8327" spans="1:8" x14ac:dyDescent="0.2">
      <c r="A8327"/>
      <c r="B8327"/>
      <c r="C8327"/>
      <c r="D8327"/>
      <c r="E8327"/>
      <c r="F8327" s="29"/>
      <c r="G8327" s="29"/>
      <c r="H8327" s="35"/>
    </row>
    <row r="8328" spans="1:8" x14ac:dyDescent="0.2">
      <c r="A8328"/>
      <c r="B8328"/>
      <c r="C8328"/>
      <c r="D8328"/>
      <c r="E8328"/>
      <c r="F8328" s="29"/>
      <c r="G8328" s="29"/>
      <c r="H8328" s="35"/>
    </row>
    <row r="8329" spans="1:8" x14ac:dyDescent="0.2">
      <c r="A8329"/>
      <c r="B8329"/>
      <c r="C8329"/>
      <c r="D8329"/>
      <c r="E8329"/>
      <c r="F8329" s="29"/>
      <c r="G8329" s="29"/>
      <c r="H8329" s="35"/>
    </row>
    <row r="8330" spans="1:8" x14ac:dyDescent="0.2">
      <c r="A8330"/>
      <c r="B8330"/>
      <c r="C8330"/>
      <c r="D8330"/>
      <c r="E8330"/>
      <c r="F8330" s="29"/>
      <c r="G8330" s="29"/>
      <c r="H8330" s="35"/>
    </row>
    <row r="8331" spans="1:8" x14ac:dyDescent="0.2">
      <c r="A8331"/>
      <c r="B8331"/>
      <c r="C8331"/>
      <c r="D8331"/>
      <c r="E8331"/>
      <c r="F8331" s="29"/>
      <c r="G8331" s="29"/>
      <c r="H8331" s="35"/>
    </row>
    <row r="8332" spans="1:8" x14ac:dyDescent="0.2">
      <c r="A8332"/>
      <c r="B8332"/>
      <c r="C8332"/>
      <c r="D8332"/>
      <c r="E8332"/>
      <c r="F8332" s="29"/>
      <c r="G8332" s="29"/>
      <c r="H8332" s="35"/>
    </row>
    <row r="8333" spans="1:8" x14ac:dyDescent="0.2">
      <c r="A8333"/>
      <c r="B8333"/>
      <c r="C8333"/>
      <c r="D8333"/>
      <c r="E8333"/>
      <c r="F8333" s="29"/>
      <c r="G8333" s="29"/>
      <c r="H8333" s="35"/>
    </row>
    <row r="8334" spans="1:8" x14ac:dyDescent="0.2">
      <c r="A8334"/>
      <c r="B8334"/>
      <c r="C8334"/>
      <c r="D8334"/>
      <c r="E8334"/>
      <c r="F8334" s="29"/>
      <c r="G8334" s="29"/>
      <c r="H8334" s="35"/>
    </row>
    <row r="8335" spans="1:8" x14ac:dyDescent="0.2">
      <c r="A8335"/>
      <c r="B8335"/>
      <c r="C8335"/>
      <c r="D8335"/>
      <c r="E8335"/>
      <c r="F8335" s="29"/>
      <c r="G8335" s="29"/>
      <c r="H8335" s="35"/>
    </row>
    <row r="8336" spans="1:8" x14ac:dyDescent="0.2">
      <c r="A8336"/>
      <c r="B8336"/>
      <c r="C8336"/>
      <c r="D8336"/>
      <c r="E8336"/>
      <c r="F8336" s="29"/>
      <c r="G8336" s="29"/>
      <c r="H8336" s="35"/>
    </row>
    <row r="8337" spans="1:8" x14ac:dyDescent="0.2">
      <c r="A8337"/>
      <c r="B8337"/>
      <c r="C8337"/>
      <c r="D8337"/>
      <c r="E8337"/>
      <c r="F8337" s="29"/>
      <c r="G8337" s="29"/>
      <c r="H8337" s="35"/>
    </row>
    <row r="8338" spans="1:8" x14ac:dyDescent="0.2">
      <c r="A8338"/>
      <c r="B8338"/>
      <c r="C8338"/>
      <c r="D8338"/>
      <c r="E8338"/>
      <c r="F8338" s="29"/>
      <c r="G8338" s="29"/>
      <c r="H8338" s="35"/>
    </row>
    <row r="8339" spans="1:8" x14ac:dyDescent="0.2">
      <c r="A8339"/>
      <c r="B8339"/>
      <c r="C8339"/>
      <c r="D8339"/>
      <c r="E8339"/>
      <c r="F8339" s="29"/>
      <c r="G8339" s="29"/>
      <c r="H8339" s="35"/>
    </row>
    <row r="8340" spans="1:8" x14ac:dyDescent="0.2">
      <c r="A8340"/>
      <c r="B8340"/>
      <c r="C8340"/>
      <c r="D8340"/>
      <c r="E8340"/>
      <c r="F8340" s="29"/>
      <c r="G8340" s="29"/>
      <c r="H8340" s="35"/>
    </row>
    <row r="8341" spans="1:8" x14ac:dyDescent="0.2">
      <c r="A8341"/>
      <c r="B8341"/>
      <c r="C8341"/>
      <c r="D8341"/>
      <c r="E8341"/>
      <c r="F8341" s="29"/>
      <c r="G8341" s="29"/>
      <c r="H8341" s="35"/>
    </row>
    <row r="8342" spans="1:8" x14ac:dyDescent="0.2">
      <c r="A8342"/>
      <c r="B8342"/>
      <c r="C8342"/>
      <c r="D8342"/>
      <c r="E8342"/>
      <c r="F8342" s="29"/>
      <c r="G8342" s="29"/>
      <c r="H8342" s="35"/>
    </row>
    <row r="8343" spans="1:8" x14ac:dyDescent="0.2">
      <c r="A8343"/>
      <c r="B8343"/>
      <c r="C8343"/>
      <c r="D8343"/>
      <c r="E8343"/>
      <c r="F8343" s="29"/>
      <c r="G8343" s="29"/>
      <c r="H8343" s="35"/>
    </row>
    <row r="8344" spans="1:8" x14ac:dyDescent="0.2">
      <c r="A8344"/>
      <c r="B8344"/>
      <c r="C8344"/>
      <c r="D8344"/>
      <c r="E8344"/>
      <c r="F8344" s="29"/>
      <c r="G8344" s="29"/>
      <c r="H8344" s="35"/>
    </row>
    <row r="8345" spans="1:8" x14ac:dyDescent="0.2">
      <c r="A8345"/>
      <c r="B8345"/>
      <c r="C8345"/>
      <c r="D8345"/>
      <c r="E8345"/>
      <c r="F8345" s="29"/>
      <c r="G8345" s="29"/>
      <c r="H8345" s="35"/>
    </row>
    <row r="8346" spans="1:8" x14ac:dyDescent="0.2">
      <c r="A8346"/>
      <c r="B8346"/>
      <c r="C8346"/>
      <c r="D8346"/>
      <c r="E8346"/>
      <c r="F8346" s="29"/>
      <c r="G8346" s="29"/>
      <c r="H8346" s="35"/>
    </row>
    <row r="8347" spans="1:8" x14ac:dyDescent="0.2">
      <c r="A8347"/>
      <c r="B8347"/>
      <c r="C8347"/>
      <c r="D8347"/>
      <c r="E8347"/>
      <c r="F8347" s="29"/>
      <c r="G8347" s="29"/>
      <c r="H8347" s="35"/>
    </row>
    <row r="8348" spans="1:8" x14ac:dyDescent="0.2">
      <c r="A8348"/>
      <c r="B8348"/>
      <c r="C8348"/>
      <c r="D8348"/>
      <c r="E8348"/>
      <c r="F8348" s="29"/>
      <c r="G8348" s="29"/>
      <c r="H8348" s="35"/>
    </row>
    <row r="8349" spans="1:8" x14ac:dyDescent="0.2">
      <c r="A8349"/>
      <c r="B8349"/>
      <c r="C8349"/>
      <c r="D8349"/>
      <c r="E8349"/>
      <c r="F8349" s="29"/>
      <c r="G8349" s="29"/>
      <c r="H8349" s="35"/>
    </row>
    <row r="8350" spans="1:8" x14ac:dyDescent="0.2">
      <c r="A8350"/>
      <c r="B8350"/>
      <c r="C8350"/>
      <c r="D8350"/>
      <c r="E8350"/>
      <c r="F8350" s="29"/>
      <c r="G8350" s="29"/>
      <c r="H8350" s="35"/>
    </row>
    <row r="8351" spans="1:8" x14ac:dyDescent="0.2">
      <c r="A8351"/>
      <c r="B8351"/>
      <c r="C8351"/>
      <c r="D8351"/>
      <c r="E8351"/>
      <c r="F8351" s="29"/>
      <c r="G8351" s="29"/>
      <c r="H8351" s="35"/>
    </row>
    <row r="8352" spans="1:8" x14ac:dyDescent="0.2">
      <c r="A8352"/>
      <c r="B8352"/>
      <c r="C8352"/>
      <c r="D8352"/>
      <c r="E8352"/>
      <c r="F8352" s="29"/>
      <c r="G8352" s="29"/>
      <c r="H8352" s="35"/>
    </row>
    <row r="8353" spans="1:8" x14ac:dyDescent="0.2">
      <c r="A8353"/>
      <c r="B8353"/>
      <c r="C8353"/>
      <c r="D8353"/>
      <c r="E8353"/>
      <c r="F8353" s="29"/>
      <c r="G8353" s="29"/>
      <c r="H8353" s="35"/>
    </row>
    <row r="8354" spans="1:8" x14ac:dyDescent="0.2">
      <c r="A8354"/>
      <c r="B8354"/>
      <c r="C8354"/>
      <c r="D8354"/>
      <c r="E8354"/>
      <c r="F8354" s="29"/>
      <c r="G8354" s="29"/>
      <c r="H8354" s="35"/>
    </row>
    <row r="8355" spans="1:8" x14ac:dyDescent="0.2">
      <c r="A8355"/>
      <c r="B8355"/>
      <c r="C8355"/>
      <c r="D8355"/>
      <c r="E8355"/>
      <c r="F8355" s="29"/>
      <c r="G8355" s="29"/>
      <c r="H8355" s="35"/>
    </row>
    <row r="8356" spans="1:8" x14ac:dyDescent="0.2">
      <c r="A8356"/>
      <c r="B8356"/>
      <c r="C8356"/>
      <c r="D8356"/>
      <c r="E8356"/>
      <c r="F8356" s="29"/>
      <c r="G8356" s="29"/>
      <c r="H8356" s="35"/>
    </row>
    <row r="8357" spans="1:8" x14ac:dyDescent="0.2">
      <c r="A8357"/>
      <c r="B8357"/>
      <c r="C8357"/>
      <c r="D8357"/>
      <c r="E8357"/>
      <c r="F8357" s="29"/>
      <c r="G8357" s="29"/>
      <c r="H8357" s="35"/>
    </row>
    <row r="8358" spans="1:8" x14ac:dyDescent="0.2">
      <c r="A8358"/>
      <c r="B8358"/>
      <c r="C8358"/>
      <c r="D8358"/>
      <c r="E8358"/>
      <c r="F8358" s="29"/>
      <c r="G8358" s="29"/>
      <c r="H8358" s="35"/>
    </row>
    <row r="8359" spans="1:8" x14ac:dyDescent="0.2">
      <c r="A8359"/>
      <c r="B8359"/>
      <c r="C8359"/>
      <c r="D8359"/>
      <c r="E8359"/>
      <c r="F8359" s="29"/>
      <c r="G8359" s="29"/>
      <c r="H8359" s="35"/>
    </row>
    <row r="8360" spans="1:8" x14ac:dyDescent="0.2">
      <c r="A8360"/>
      <c r="B8360"/>
      <c r="C8360"/>
      <c r="D8360"/>
      <c r="E8360"/>
      <c r="F8360" s="29"/>
      <c r="G8360" s="29"/>
      <c r="H8360" s="35"/>
    </row>
    <row r="8361" spans="1:8" x14ac:dyDescent="0.2">
      <c r="A8361"/>
      <c r="B8361"/>
      <c r="C8361"/>
      <c r="D8361"/>
      <c r="E8361"/>
      <c r="F8361" s="29"/>
      <c r="G8361" s="29"/>
      <c r="H8361" s="35"/>
    </row>
    <row r="8362" spans="1:8" x14ac:dyDescent="0.2">
      <c r="A8362"/>
      <c r="B8362"/>
      <c r="C8362"/>
      <c r="D8362"/>
      <c r="E8362"/>
      <c r="F8362" s="29"/>
      <c r="G8362" s="29"/>
      <c r="H8362" s="35"/>
    </row>
    <row r="8363" spans="1:8" x14ac:dyDescent="0.2">
      <c r="A8363"/>
      <c r="B8363"/>
      <c r="C8363"/>
      <c r="D8363"/>
      <c r="E8363"/>
      <c r="F8363" s="29"/>
      <c r="G8363" s="29"/>
      <c r="H8363" s="35"/>
    </row>
    <row r="8364" spans="1:8" x14ac:dyDescent="0.2">
      <c r="A8364"/>
      <c r="B8364"/>
      <c r="C8364"/>
      <c r="D8364"/>
      <c r="E8364"/>
      <c r="F8364" s="29"/>
      <c r="G8364" s="29"/>
      <c r="H8364" s="35"/>
    </row>
    <row r="8365" spans="1:8" x14ac:dyDescent="0.2">
      <c r="A8365"/>
      <c r="B8365"/>
      <c r="C8365"/>
      <c r="D8365"/>
      <c r="E8365"/>
      <c r="F8365" s="29"/>
      <c r="G8365" s="29"/>
      <c r="H8365" s="35"/>
    </row>
    <row r="8366" spans="1:8" x14ac:dyDescent="0.2">
      <c r="A8366"/>
      <c r="B8366"/>
      <c r="C8366"/>
      <c r="D8366"/>
      <c r="E8366"/>
      <c r="F8366" s="29"/>
      <c r="G8366" s="29"/>
      <c r="H8366" s="35"/>
    </row>
    <row r="8367" spans="1:8" x14ac:dyDescent="0.2">
      <c r="A8367"/>
      <c r="B8367"/>
      <c r="C8367"/>
      <c r="D8367"/>
      <c r="E8367"/>
      <c r="F8367" s="29"/>
      <c r="G8367" s="29"/>
      <c r="H8367" s="35"/>
    </row>
    <row r="8368" spans="1:8" x14ac:dyDescent="0.2">
      <c r="A8368"/>
      <c r="B8368"/>
      <c r="C8368"/>
      <c r="D8368"/>
      <c r="E8368"/>
      <c r="F8368" s="29"/>
      <c r="G8368" s="29"/>
      <c r="H8368" s="35"/>
    </row>
    <row r="8369" spans="1:8" x14ac:dyDescent="0.2">
      <c r="A8369"/>
      <c r="B8369"/>
      <c r="C8369"/>
      <c r="D8369"/>
      <c r="E8369"/>
      <c r="F8369" s="29"/>
      <c r="G8369" s="29"/>
      <c r="H8369" s="35"/>
    </row>
    <row r="8370" spans="1:8" x14ac:dyDescent="0.2">
      <c r="A8370"/>
      <c r="B8370"/>
      <c r="C8370"/>
      <c r="D8370"/>
      <c r="E8370"/>
      <c r="F8370" s="29"/>
      <c r="G8370" s="29"/>
      <c r="H8370" s="35"/>
    </row>
    <row r="8371" spans="1:8" x14ac:dyDescent="0.2">
      <c r="A8371"/>
      <c r="B8371"/>
      <c r="C8371"/>
      <c r="D8371"/>
      <c r="E8371"/>
      <c r="F8371" s="29"/>
      <c r="G8371" s="29"/>
      <c r="H8371" s="35"/>
    </row>
    <row r="8372" spans="1:8" x14ac:dyDescent="0.2">
      <c r="A8372"/>
      <c r="B8372"/>
      <c r="C8372"/>
      <c r="D8372"/>
      <c r="E8372"/>
      <c r="F8372" s="29"/>
      <c r="G8372" s="29"/>
      <c r="H8372" s="35"/>
    </row>
    <row r="8373" spans="1:8" x14ac:dyDescent="0.2">
      <c r="A8373"/>
      <c r="B8373"/>
      <c r="C8373"/>
      <c r="D8373"/>
      <c r="E8373"/>
      <c r="F8373" s="29"/>
      <c r="G8373" s="29"/>
      <c r="H8373" s="35"/>
    </row>
    <row r="8374" spans="1:8" x14ac:dyDescent="0.2">
      <c r="A8374"/>
      <c r="B8374"/>
      <c r="C8374"/>
      <c r="D8374"/>
      <c r="E8374"/>
      <c r="F8374" s="29"/>
      <c r="G8374" s="29"/>
      <c r="H8374" s="35"/>
    </row>
    <row r="8375" spans="1:8" x14ac:dyDescent="0.2">
      <c r="A8375"/>
      <c r="B8375"/>
      <c r="C8375"/>
      <c r="D8375"/>
      <c r="E8375"/>
      <c r="F8375" s="29"/>
      <c r="G8375" s="29"/>
      <c r="H8375" s="35"/>
    </row>
    <row r="8376" spans="1:8" x14ac:dyDescent="0.2">
      <c r="A8376"/>
      <c r="B8376"/>
      <c r="C8376"/>
      <c r="D8376"/>
      <c r="E8376"/>
      <c r="F8376" s="29"/>
      <c r="G8376" s="29"/>
      <c r="H8376" s="35"/>
    </row>
    <row r="8377" spans="1:8" x14ac:dyDescent="0.2">
      <c r="A8377"/>
      <c r="B8377"/>
      <c r="C8377"/>
      <c r="D8377"/>
      <c r="E8377"/>
      <c r="F8377" s="29"/>
      <c r="G8377" s="29"/>
      <c r="H8377" s="35"/>
    </row>
    <row r="8378" spans="1:8" x14ac:dyDescent="0.2">
      <c r="A8378"/>
      <c r="B8378"/>
      <c r="C8378"/>
      <c r="D8378"/>
      <c r="E8378"/>
      <c r="F8378" s="29"/>
      <c r="G8378" s="29"/>
      <c r="H8378" s="35"/>
    </row>
    <row r="8379" spans="1:8" x14ac:dyDescent="0.2">
      <c r="A8379"/>
      <c r="B8379"/>
      <c r="C8379"/>
      <c r="D8379"/>
      <c r="E8379"/>
      <c r="F8379" s="29"/>
      <c r="G8379" s="29"/>
      <c r="H8379" s="35"/>
    </row>
    <row r="8380" spans="1:8" x14ac:dyDescent="0.2">
      <c r="A8380"/>
      <c r="B8380"/>
      <c r="C8380"/>
      <c r="D8380"/>
      <c r="E8380"/>
      <c r="F8380" s="29"/>
      <c r="G8380" s="29"/>
      <c r="H8380" s="35"/>
    </row>
    <row r="8381" spans="1:8" x14ac:dyDescent="0.2">
      <c r="A8381"/>
      <c r="B8381"/>
      <c r="C8381"/>
      <c r="D8381"/>
      <c r="E8381"/>
      <c r="F8381" s="29"/>
      <c r="G8381" s="29"/>
      <c r="H8381" s="35"/>
    </row>
    <row r="8382" spans="1:8" x14ac:dyDescent="0.2">
      <c r="A8382"/>
      <c r="B8382"/>
      <c r="C8382"/>
      <c r="D8382"/>
      <c r="E8382"/>
      <c r="F8382" s="29"/>
      <c r="G8382" s="29"/>
      <c r="H8382" s="35"/>
    </row>
    <row r="8383" spans="1:8" x14ac:dyDescent="0.2">
      <c r="A8383"/>
      <c r="B8383"/>
      <c r="C8383"/>
      <c r="D8383"/>
      <c r="E8383"/>
      <c r="F8383" s="29"/>
      <c r="G8383" s="29"/>
      <c r="H8383" s="35"/>
    </row>
    <row r="8384" spans="1:8" x14ac:dyDescent="0.2">
      <c r="A8384"/>
      <c r="B8384"/>
      <c r="C8384"/>
      <c r="D8384"/>
      <c r="E8384"/>
      <c r="F8384" s="29"/>
      <c r="G8384" s="29"/>
      <c r="H8384" s="35"/>
    </row>
    <row r="8385" spans="1:8" x14ac:dyDescent="0.2">
      <c r="A8385"/>
      <c r="B8385"/>
      <c r="C8385"/>
      <c r="D8385"/>
      <c r="E8385"/>
      <c r="F8385" s="29"/>
      <c r="G8385" s="29"/>
      <c r="H8385" s="35"/>
    </row>
    <row r="8386" spans="1:8" x14ac:dyDescent="0.2">
      <c r="A8386"/>
      <c r="B8386"/>
      <c r="C8386"/>
      <c r="D8386"/>
      <c r="E8386"/>
      <c r="F8386" s="29"/>
      <c r="G8386" s="29"/>
      <c r="H8386" s="35"/>
    </row>
    <row r="8387" spans="1:8" x14ac:dyDescent="0.2">
      <c r="A8387"/>
      <c r="B8387"/>
      <c r="C8387"/>
      <c r="D8387"/>
      <c r="E8387"/>
      <c r="F8387" s="29"/>
      <c r="G8387" s="29"/>
      <c r="H8387" s="35"/>
    </row>
    <row r="8388" spans="1:8" x14ac:dyDescent="0.2">
      <c r="A8388"/>
      <c r="B8388"/>
      <c r="C8388"/>
      <c r="D8388"/>
      <c r="E8388"/>
      <c r="F8388" s="29"/>
      <c r="G8388" s="29"/>
      <c r="H8388" s="35"/>
    </row>
    <row r="8389" spans="1:8" x14ac:dyDescent="0.2">
      <c r="A8389"/>
      <c r="B8389"/>
      <c r="C8389"/>
      <c r="D8389"/>
      <c r="E8389"/>
      <c r="F8389" s="29"/>
      <c r="G8389" s="29"/>
      <c r="H8389" s="35"/>
    </row>
    <row r="8390" spans="1:8" x14ac:dyDescent="0.2">
      <c r="A8390"/>
      <c r="B8390"/>
      <c r="C8390"/>
      <c r="D8390"/>
      <c r="E8390"/>
      <c r="F8390" s="29"/>
      <c r="G8390" s="29"/>
      <c r="H8390" s="35"/>
    </row>
    <row r="8391" spans="1:8" x14ac:dyDescent="0.2">
      <c r="A8391"/>
      <c r="B8391"/>
      <c r="C8391"/>
      <c r="D8391"/>
      <c r="E8391"/>
      <c r="F8391" s="29"/>
      <c r="G8391" s="29"/>
      <c r="H8391" s="35"/>
    </row>
    <row r="8392" spans="1:8" x14ac:dyDescent="0.2">
      <c r="A8392"/>
      <c r="B8392"/>
      <c r="C8392"/>
      <c r="D8392"/>
      <c r="E8392"/>
      <c r="F8392" s="29"/>
      <c r="G8392" s="29"/>
      <c r="H8392" s="35"/>
    </row>
    <row r="8393" spans="1:8" x14ac:dyDescent="0.2">
      <c r="A8393"/>
      <c r="B8393"/>
      <c r="C8393"/>
      <c r="D8393"/>
      <c r="E8393"/>
      <c r="F8393" s="29"/>
      <c r="G8393" s="29"/>
      <c r="H8393" s="35"/>
    </row>
    <row r="8394" spans="1:8" x14ac:dyDescent="0.2">
      <c r="A8394"/>
      <c r="B8394"/>
      <c r="C8394"/>
      <c r="D8394"/>
      <c r="E8394"/>
      <c r="F8394" s="29"/>
      <c r="G8394" s="29"/>
      <c r="H8394" s="35"/>
    </row>
    <row r="8395" spans="1:8" x14ac:dyDescent="0.2">
      <c r="A8395"/>
      <c r="B8395"/>
      <c r="C8395"/>
      <c r="D8395"/>
      <c r="E8395"/>
      <c r="F8395" s="29"/>
      <c r="G8395" s="29"/>
      <c r="H8395" s="35"/>
    </row>
    <row r="8396" spans="1:8" x14ac:dyDescent="0.2">
      <c r="A8396"/>
      <c r="B8396"/>
      <c r="C8396"/>
      <c r="D8396"/>
      <c r="E8396"/>
      <c r="F8396" s="29"/>
      <c r="G8396" s="29"/>
      <c r="H8396" s="35"/>
    </row>
    <row r="8397" spans="1:8" x14ac:dyDescent="0.2">
      <c r="A8397"/>
      <c r="B8397"/>
      <c r="C8397"/>
      <c r="D8397"/>
      <c r="E8397"/>
      <c r="F8397" s="29"/>
      <c r="G8397" s="29"/>
      <c r="H8397" s="35"/>
    </row>
    <row r="8398" spans="1:8" x14ac:dyDescent="0.2">
      <c r="A8398"/>
      <c r="B8398"/>
      <c r="C8398"/>
      <c r="D8398"/>
      <c r="E8398"/>
      <c r="F8398" s="29"/>
      <c r="G8398" s="29"/>
      <c r="H8398" s="35"/>
    </row>
    <row r="8399" spans="1:8" x14ac:dyDescent="0.2">
      <c r="A8399"/>
      <c r="B8399"/>
      <c r="C8399"/>
      <c r="D8399"/>
      <c r="E8399"/>
      <c r="F8399" s="29"/>
      <c r="G8399" s="29"/>
      <c r="H8399" s="35"/>
    </row>
    <row r="8400" spans="1:8" x14ac:dyDescent="0.2">
      <c r="A8400"/>
      <c r="B8400"/>
      <c r="C8400"/>
      <c r="D8400"/>
      <c r="E8400"/>
      <c r="F8400" s="29"/>
      <c r="G8400" s="29"/>
      <c r="H8400" s="35"/>
    </row>
    <row r="8401" spans="1:8" x14ac:dyDescent="0.2">
      <c r="A8401"/>
      <c r="B8401"/>
      <c r="C8401"/>
      <c r="D8401"/>
      <c r="E8401"/>
      <c r="F8401" s="29"/>
      <c r="G8401" s="29"/>
      <c r="H8401" s="35"/>
    </row>
    <row r="8402" spans="1:8" x14ac:dyDescent="0.2">
      <c r="A8402"/>
      <c r="B8402"/>
      <c r="C8402"/>
      <c r="D8402"/>
      <c r="E8402"/>
      <c r="F8402" s="29"/>
      <c r="G8402" s="29"/>
      <c r="H8402" s="35"/>
    </row>
    <row r="8403" spans="1:8" x14ac:dyDescent="0.2">
      <c r="A8403"/>
      <c r="B8403"/>
      <c r="C8403"/>
      <c r="D8403"/>
      <c r="E8403"/>
      <c r="F8403" s="29"/>
      <c r="G8403" s="29"/>
      <c r="H8403" s="35"/>
    </row>
    <row r="8404" spans="1:8" x14ac:dyDescent="0.2">
      <c r="A8404"/>
      <c r="B8404"/>
      <c r="C8404"/>
      <c r="D8404"/>
      <c r="E8404"/>
      <c r="F8404" s="29"/>
      <c r="G8404" s="29"/>
      <c r="H8404" s="35"/>
    </row>
    <row r="8405" spans="1:8" x14ac:dyDescent="0.2">
      <c r="A8405"/>
      <c r="B8405"/>
      <c r="C8405"/>
      <c r="D8405"/>
      <c r="E8405"/>
      <c r="F8405" s="29"/>
      <c r="G8405" s="29"/>
      <c r="H8405" s="35"/>
    </row>
    <row r="8406" spans="1:8" x14ac:dyDescent="0.2">
      <c r="A8406"/>
      <c r="B8406"/>
      <c r="C8406"/>
      <c r="D8406"/>
      <c r="E8406"/>
      <c r="F8406" s="29"/>
      <c r="G8406" s="29"/>
      <c r="H8406" s="35"/>
    </row>
    <row r="8407" spans="1:8" x14ac:dyDescent="0.2">
      <c r="A8407"/>
      <c r="B8407"/>
      <c r="C8407"/>
      <c r="D8407"/>
      <c r="E8407"/>
      <c r="F8407" s="29"/>
      <c r="G8407" s="29"/>
      <c r="H8407" s="35"/>
    </row>
    <row r="8408" spans="1:8" x14ac:dyDescent="0.2">
      <c r="A8408"/>
      <c r="B8408"/>
      <c r="C8408"/>
      <c r="D8408"/>
      <c r="E8408"/>
      <c r="F8408" s="29"/>
      <c r="G8408" s="29"/>
      <c r="H8408" s="35"/>
    </row>
    <row r="8409" spans="1:8" x14ac:dyDescent="0.2">
      <c r="A8409"/>
      <c r="B8409"/>
      <c r="C8409"/>
      <c r="D8409"/>
      <c r="E8409"/>
      <c r="F8409" s="29"/>
      <c r="G8409" s="29"/>
      <c r="H8409" s="35"/>
    </row>
    <row r="8410" spans="1:8" x14ac:dyDescent="0.2">
      <c r="A8410"/>
      <c r="B8410"/>
      <c r="C8410"/>
      <c r="D8410"/>
      <c r="E8410"/>
      <c r="F8410" s="29"/>
      <c r="G8410" s="29"/>
      <c r="H8410" s="35"/>
    </row>
    <row r="8411" spans="1:8" x14ac:dyDescent="0.2">
      <c r="A8411"/>
      <c r="B8411"/>
      <c r="C8411"/>
      <c r="D8411"/>
      <c r="E8411"/>
      <c r="F8411" s="29"/>
      <c r="G8411" s="29"/>
      <c r="H8411" s="35"/>
    </row>
    <row r="8412" spans="1:8" x14ac:dyDescent="0.2">
      <c r="A8412"/>
      <c r="B8412"/>
      <c r="C8412"/>
      <c r="D8412"/>
      <c r="E8412"/>
      <c r="F8412" s="29"/>
      <c r="G8412" s="29"/>
      <c r="H8412" s="35"/>
    </row>
    <row r="8413" spans="1:8" x14ac:dyDescent="0.2">
      <c r="A8413"/>
      <c r="B8413"/>
      <c r="C8413"/>
      <c r="D8413"/>
      <c r="E8413"/>
      <c r="F8413" s="29"/>
      <c r="G8413" s="29"/>
      <c r="H8413" s="35"/>
    </row>
    <row r="8414" spans="1:8" x14ac:dyDescent="0.2">
      <c r="A8414"/>
      <c r="B8414"/>
      <c r="C8414"/>
      <c r="D8414"/>
      <c r="E8414"/>
      <c r="F8414" s="29"/>
      <c r="G8414" s="29"/>
      <c r="H8414" s="35"/>
    </row>
    <row r="8415" spans="1:8" x14ac:dyDescent="0.2">
      <c r="A8415"/>
      <c r="B8415"/>
      <c r="C8415"/>
      <c r="D8415"/>
      <c r="E8415"/>
      <c r="F8415" s="29"/>
      <c r="G8415" s="29"/>
      <c r="H8415" s="35"/>
    </row>
    <row r="8416" spans="1:8" x14ac:dyDescent="0.2">
      <c r="A8416"/>
      <c r="B8416"/>
      <c r="C8416"/>
      <c r="D8416"/>
      <c r="E8416"/>
      <c r="F8416" s="29"/>
      <c r="G8416" s="29"/>
      <c r="H8416" s="35"/>
    </row>
    <row r="8417" spans="1:8" x14ac:dyDescent="0.2">
      <c r="A8417"/>
      <c r="B8417"/>
      <c r="C8417"/>
      <c r="D8417"/>
      <c r="E8417"/>
      <c r="F8417" s="29"/>
      <c r="G8417" s="29"/>
      <c r="H8417" s="35"/>
    </row>
    <row r="8418" spans="1:8" x14ac:dyDescent="0.2">
      <c r="A8418"/>
      <c r="B8418"/>
      <c r="C8418"/>
      <c r="D8418"/>
      <c r="E8418"/>
      <c r="F8418" s="29"/>
      <c r="G8418" s="29"/>
      <c r="H8418" s="35"/>
    </row>
    <row r="8419" spans="1:8" x14ac:dyDescent="0.2">
      <c r="A8419"/>
      <c r="B8419"/>
      <c r="C8419"/>
      <c r="D8419"/>
      <c r="E8419"/>
      <c r="F8419" s="29"/>
      <c r="G8419" s="29"/>
      <c r="H8419" s="35"/>
    </row>
    <row r="8420" spans="1:8" x14ac:dyDescent="0.2">
      <c r="A8420"/>
      <c r="B8420"/>
      <c r="C8420"/>
      <c r="D8420"/>
      <c r="E8420"/>
      <c r="F8420" s="29"/>
      <c r="G8420" s="29"/>
      <c r="H8420" s="35"/>
    </row>
    <row r="8421" spans="1:8" x14ac:dyDescent="0.2">
      <c r="A8421"/>
      <c r="B8421"/>
      <c r="C8421"/>
      <c r="D8421"/>
      <c r="E8421"/>
      <c r="F8421" s="29"/>
      <c r="G8421" s="29"/>
      <c r="H8421" s="35"/>
    </row>
    <row r="8422" spans="1:8" x14ac:dyDescent="0.2">
      <c r="A8422"/>
      <c r="B8422"/>
      <c r="C8422"/>
      <c r="D8422"/>
      <c r="E8422"/>
      <c r="F8422" s="29"/>
      <c r="G8422" s="29"/>
      <c r="H8422" s="35"/>
    </row>
    <row r="8423" spans="1:8" x14ac:dyDescent="0.2">
      <c r="A8423"/>
      <c r="B8423"/>
      <c r="C8423"/>
      <c r="D8423"/>
      <c r="E8423"/>
      <c r="F8423" s="29"/>
      <c r="G8423" s="29"/>
      <c r="H8423" s="35"/>
    </row>
    <row r="8424" spans="1:8" x14ac:dyDescent="0.2">
      <c r="A8424"/>
      <c r="B8424"/>
      <c r="C8424"/>
      <c r="D8424"/>
      <c r="E8424"/>
      <c r="F8424" s="29"/>
      <c r="G8424" s="29"/>
      <c r="H8424" s="35"/>
    </row>
    <row r="8425" spans="1:8" x14ac:dyDescent="0.2">
      <c r="A8425"/>
      <c r="B8425"/>
      <c r="C8425"/>
      <c r="D8425"/>
      <c r="E8425"/>
      <c r="F8425" s="29"/>
      <c r="G8425" s="29"/>
      <c r="H8425" s="35"/>
    </row>
    <row r="8426" spans="1:8" x14ac:dyDescent="0.2">
      <c r="A8426"/>
      <c r="B8426"/>
      <c r="C8426"/>
      <c r="D8426"/>
      <c r="E8426"/>
      <c r="F8426" s="29"/>
      <c r="G8426" s="29"/>
      <c r="H8426" s="35"/>
    </row>
    <row r="8427" spans="1:8" x14ac:dyDescent="0.2">
      <c r="A8427"/>
      <c r="B8427"/>
      <c r="C8427"/>
      <c r="D8427"/>
      <c r="E8427"/>
      <c r="F8427" s="29"/>
      <c r="G8427" s="29"/>
      <c r="H8427" s="35"/>
    </row>
    <row r="8428" spans="1:8" x14ac:dyDescent="0.2">
      <c r="A8428"/>
      <c r="B8428"/>
      <c r="C8428"/>
      <c r="D8428"/>
      <c r="E8428"/>
      <c r="F8428" s="29"/>
      <c r="G8428" s="29"/>
      <c r="H8428" s="35"/>
    </row>
    <row r="8429" spans="1:8" x14ac:dyDescent="0.2">
      <c r="A8429"/>
      <c r="B8429"/>
      <c r="C8429"/>
      <c r="D8429"/>
      <c r="E8429"/>
      <c r="F8429" s="29"/>
      <c r="G8429" s="29"/>
      <c r="H8429" s="35"/>
    </row>
    <row r="8430" spans="1:8" x14ac:dyDescent="0.2">
      <c r="A8430"/>
      <c r="B8430"/>
      <c r="C8430"/>
      <c r="D8430"/>
      <c r="E8430"/>
      <c r="F8430" s="29"/>
      <c r="G8430" s="29"/>
      <c r="H8430" s="35"/>
    </row>
    <row r="8431" spans="1:8" x14ac:dyDescent="0.2">
      <c r="A8431"/>
      <c r="B8431"/>
      <c r="C8431"/>
      <c r="D8431"/>
      <c r="E8431"/>
      <c r="F8431" s="29"/>
      <c r="G8431" s="29"/>
      <c r="H8431" s="35"/>
    </row>
    <row r="8432" spans="1:8" x14ac:dyDescent="0.2">
      <c r="A8432"/>
      <c r="B8432"/>
      <c r="C8432"/>
      <c r="D8432"/>
      <c r="E8432"/>
      <c r="F8432" s="29"/>
      <c r="G8432" s="29"/>
      <c r="H8432" s="35"/>
    </row>
    <row r="8433" spans="1:8" x14ac:dyDescent="0.2">
      <c r="A8433"/>
      <c r="B8433"/>
      <c r="C8433"/>
      <c r="D8433"/>
      <c r="E8433"/>
      <c r="F8433" s="29"/>
      <c r="G8433" s="29"/>
      <c r="H8433" s="35"/>
    </row>
    <row r="8434" spans="1:8" x14ac:dyDescent="0.2">
      <c r="A8434"/>
      <c r="B8434"/>
      <c r="C8434"/>
      <c r="D8434"/>
      <c r="E8434"/>
      <c r="F8434" s="29"/>
      <c r="G8434" s="29"/>
      <c r="H8434" s="35"/>
    </row>
    <row r="8435" spans="1:8" x14ac:dyDescent="0.2">
      <c r="A8435"/>
      <c r="B8435"/>
      <c r="C8435"/>
      <c r="D8435"/>
      <c r="E8435"/>
      <c r="F8435" s="29"/>
      <c r="G8435" s="29"/>
      <c r="H8435" s="35"/>
    </row>
    <row r="8436" spans="1:8" x14ac:dyDescent="0.2">
      <c r="A8436"/>
      <c r="B8436"/>
      <c r="C8436"/>
      <c r="D8436"/>
      <c r="E8436"/>
      <c r="F8436" s="29"/>
      <c r="G8436" s="29"/>
      <c r="H8436" s="35"/>
    </row>
    <row r="8437" spans="1:8" x14ac:dyDescent="0.2">
      <c r="A8437"/>
      <c r="B8437"/>
      <c r="C8437"/>
      <c r="D8437"/>
      <c r="E8437"/>
      <c r="F8437" s="29"/>
      <c r="G8437" s="29"/>
      <c r="H8437" s="35"/>
    </row>
    <row r="8438" spans="1:8" x14ac:dyDescent="0.2">
      <c r="A8438"/>
      <c r="B8438"/>
      <c r="C8438"/>
      <c r="D8438"/>
      <c r="E8438"/>
      <c r="F8438" s="29"/>
      <c r="G8438" s="29"/>
      <c r="H8438" s="35"/>
    </row>
    <row r="8439" spans="1:8" x14ac:dyDescent="0.2">
      <c r="A8439"/>
      <c r="B8439"/>
      <c r="C8439"/>
      <c r="D8439"/>
      <c r="E8439"/>
      <c r="F8439" s="29"/>
      <c r="G8439" s="29"/>
      <c r="H8439" s="35"/>
    </row>
    <row r="8440" spans="1:8" x14ac:dyDescent="0.2">
      <c r="A8440"/>
      <c r="B8440"/>
      <c r="C8440"/>
      <c r="D8440"/>
      <c r="E8440"/>
      <c r="F8440" s="29"/>
      <c r="G8440" s="29"/>
      <c r="H8440" s="35"/>
    </row>
    <row r="8441" spans="1:8" x14ac:dyDescent="0.2">
      <c r="A8441"/>
      <c r="B8441"/>
      <c r="C8441"/>
      <c r="D8441"/>
      <c r="E8441"/>
      <c r="F8441" s="29"/>
      <c r="G8441" s="29"/>
      <c r="H8441" s="35"/>
    </row>
    <row r="8442" spans="1:8" x14ac:dyDescent="0.2">
      <c r="A8442"/>
      <c r="B8442"/>
      <c r="C8442"/>
      <c r="D8442"/>
      <c r="E8442"/>
      <c r="F8442" s="29"/>
      <c r="G8442" s="29"/>
      <c r="H8442" s="35"/>
    </row>
    <row r="8443" spans="1:8" x14ac:dyDescent="0.2">
      <c r="A8443"/>
      <c r="B8443"/>
      <c r="C8443"/>
      <c r="D8443"/>
      <c r="E8443"/>
      <c r="F8443" s="29"/>
      <c r="G8443" s="29"/>
      <c r="H8443" s="35"/>
    </row>
    <row r="8444" spans="1:8" x14ac:dyDescent="0.2">
      <c r="A8444"/>
      <c r="B8444"/>
      <c r="C8444"/>
      <c r="D8444"/>
      <c r="E8444"/>
      <c r="F8444" s="29"/>
      <c r="G8444" s="29"/>
      <c r="H8444" s="35"/>
    </row>
    <row r="8445" spans="1:8" x14ac:dyDescent="0.2">
      <c r="A8445"/>
      <c r="B8445"/>
      <c r="C8445"/>
      <c r="D8445"/>
      <c r="E8445"/>
      <c r="F8445" s="29"/>
      <c r="G8445" s="29"/>
      <c r="H8445" s="35"/>
    </row>
    <row r="8446" spans="1:8" x14ac:dyDescent="0.2">
      <c r="A8446"/>
      <c r="B8446"/>
      <c r="C8446"/>
      <c r="D8446"/>
      <c r="E8446"/>
      <c r="F8446" s="29"/>
      <c r="G8446" s="29"/>
      <c r="H8446" s="35"/>
    </row>
    <row r="8447" spans="1:8" x14ac:dyDescent="0.2">
      <c r="A8447"/>
      <c r="B8447"/>
      <c r="C8447"/>
      <c r="D8447"/>
      <c r="E8447"/>
      <c r="F8447" s="29"/>
      <c r="G8447" s="29"/>
      <c r="H8447" s="35"/>
    </row>
    <row r="8448" spans="1:8" x14ac:dyDescent="0.2">
      <c r="A8448"/>
      <c r="B8448"/>
      <c r="C8448"/>
      <c r="D8448"/>
      <c r="E8448"/>
      <c r="F8448" s="29"/>
      <c r="G8448" s="29"/>
      <c r="H8448" s="35"/>
    </row>
    <row r="8449" spans="1:8" x14ac:dyDescent="0.2">
      <c r="A8449"/>
      <c r="B8449"/>
      <c r="C8449"/>
      <c r="D8449"/>
      <c r="E8449"/>
      <c r="F8449" s="29"/>
      <c r="G8449" s="29"/>
      <c r="H8449" s="35"/>
    </row>
    <row r="8450" spans="1:8" x14ac:dyDescent="0.2">
      <c r="A8450"/>
      <c r="B8450"/>
      <c r="C8450"/>
      <c r="D8450"/>
      <c r="E8450"/>
      <c r="F8450" s="29"/>
      <c r="G8450" s="29"/>
      <c r="H8450" s="35"/>
    </row>
    <row r="8451" spans="1:8" x14ac:dyDescent="0.2">
      <c r="A8451"/>
      <c r="B8451"/>
      <c r="C8451"/>
      <c r="D8451"/>
      <c r="E8451"/>
      <c r="F8451" s="29"/>
      <c r="G8451" s="29"/>
      <c r="H8451" s="35"/>
    </row>
    <row r="8452" spans="1:8" x14ac:dyDescent="0.2">
      <c r="A8452"/>
      <c r="B8452"/>
      <c r="C8452"/>
      <c r="D8452"/>
      <c r="E8452"/>
      <c r="F8452" s="29"/>
      <c r="G8452" s="29"/>
      <c r="H8452" s="35"/>
    </row>
    <row r="8453" spans="1:8" x14ac:dyDescent="0.2">
      <c r="A8453"/>
      <c r="B8453"/>
      <c r="C8453"/>
      <c r="D8453"/>
      <c r="E8453"/>
      <c r="F8453" s="29"/>
      <c r="G8453" s="29"/>
      <c r="H8453" s="35"/>
    </row>
    <row r="8454" spans="1:8" x14ac:dyDescent="0.2">
      <c r="A8454"/>
      <c r="B8454"/>
      <c r="C8454"/>
      <c r="D8454"/>
      <c r="E8454"/>
      <c r="F8454" s="29"/>
      <c r="G8454" s="29"/>
      <c r="H8454" s="35"/>
    </row>
    <row r="8455" spans="1:8" x14ac:dyDescent="0.2">
      <c r="A8455"/>
      <c r="B8455"/>
      <c r="C8455"/>
      <c r="D8455"/>
      <c r="E8455"/>
      <c r="F8455" s="29"/>
      <c r="G8455" s="29"/>
      <c r="H8455" s="35"/>
    </row>
    <row r="8456" spans="1:8" x14ac:dyDescent="0.2">
      <c r="A8456"/>
      <c r="B8456"/>
      <c r="C8456"/>
      <c r="D8456"/>
      <c r="E8456"/>
      <c r="F8456" s="29"/>
      <c r="G8456" s="29"/>
      <c r="H8456" s="35"/>
    </row>
    <row r="8457" spans="1:8" x14ac:dyDescent="0.2">
      <c r="A8457"/>
      <c r="B8457"/>
      <c r="C8457"/>
      <c r="D8457"/>
      <c r="E8457"/>
      <c r="F8457" s="29"/>
      <c r="G8457" s="29"/>
      <c r="H8457" s="35"/>
    </row>
    <row r="8458" spans="1:8" x14ac:dyDescent="0.2">
      <c r="A8458"/>
      <c r="B8458"/>
      <c r="C8458"/>
      <c r="D8458"/>
      <c r="E8458"/>
      <c r="F8458" s="29"/>
      <c r="G8458" s="29"/>
      <c r="H8458" s="35"/>
    </row>
    <row r="8459" spans="1:8" x14ac:dyDescent="0.2">
      <c r="A8459"/>
      <c r="B8459"/>
      <c r="C8459"/>
      <c r="D8459"/>
      <c r="E8459"/>
      <c r="F8459" s="29"/>
      <c r="G8459" s="29"/>
      <c r="H8459" s="35"/>
    </row>
    <row r="8460" spans="1:8" x14ac:dyDescent="0.2">
      <c r="A8460"/>
      <c r="B8460"/>
      <c r="C8460"/>
      <c r="D8460"/>
      <c r="E8460"/>
      <c r="F8460" s="29"/>
      <c r="G8460" s="29"/>
      <c r="H8460" s="35"/>
    </row>
    <row r="8461" spans="1:8" x14ac:dyDescent="0.2">
      <c r="A8461"/>
      <c r="B8461"/>
      <c r="C8461"/>
      <c r="D8461"/>
      <c r="E8461"/>
      <c r="F8461" s="29"/>
      <c r="G8461" s="29"/>
      <c r="H8461" s="35"/>
    </row>
    <row r="8462" spans="1:8" x14ac:dyDescent="0.2">
      <c r="A8462"/>
      <c r="B8462"/>
      <c r="C8462"/>
      <c r="D8462"/>
      <c r="E8462"/>
      <c r="F8462" s="29"/>
      <c r="G8462" s="29"/>
      <c r="H8462" s="35"/>
    </row>
    <row r="8463" spans="1:8" x14ac:dyDescent="0.2">
      <c r="A8463"/>
      <c r="B8463"/>
      <c r="C8463"/>
      <c r="D8463"/>
      <c r="E8463"/>
      <c r="F8463" s="29"/>
      <c r="G8463" s="29"/>
      <c r="H8463" s="35"/>
    </row>
    <row r="8464" spans="1:8" x14ac:dyDescent="0.2">
      <c r="A8464"/>
      <c r="B8464"/>
      <c r="C8464"/>
      <c r="D8464"/>
      <c r="E8464"/>
      <c r="F8464" s="29"/>
      <c r="G8464" s="29"/>
      <c r="H8464" s="35"/>
    </row>
    <row r="8465" spans="1:8" x14ac:dyDescent="0.2">
      <c r="A8465"/>
      <c r="B8465"/>
      <c r="C8465"/>
      <c r="D8465"/>
      <c r="E8465"/>
      <c r="F8465" s="29"/>
      <c r="G8465" s="29"/>
      <c r="H8465" s="35"/>
    </row>
    <row r="8466" spans="1:8" x14ac:dyDescent="0.2">
      <c r="A8466"/>
      <c r="B8466"/>
      <c r="C8466"/>
      <c r="D8466"/>
      <c r="E8466"/>
      <c r="F8466" s="29"/>
      <c r="G8466" s="29"/>
      <c r="H8466" s="35"/>
    </row>
    <row r="8467" spans="1:8" x14ac:dyDescent="0.2">
      <c r="A8467"/>
      <c r="B8467"/>
      <c r="C8467"/>
      <c r="D8467"/>
      <c r="E8467"/>
      <c r="F8467" s="29"/>
      <c r="G8467" s="29"/>
      <c r="H8467" s="35"/>
    </row>
    <row r="8468" spans="1:8" x14ac:dyDescent="0.2">
      <c r="A8468"/>
      <c r="B8468"/>
      <c r="C8468"/>
      <c r="D8468"/>
      <c r="E8468"/>
      <c r="F8468" s="29"/>
      <c r="G8468" s="29"/>
      <c r="H8468" s="35"/>
    </row>
    <row r="8469" spans="1:8" x14ac:dyDescent="0.2">
      <c r="A8469"/>
      <c r="B8469"/>
      <c r="C8469"/>
      <c r="D8469"/>
      <c r="E8469"/>
      <c r="F8469" s="29"/>
      <c r="G8469" s="29"/>
      <c r="H8469" s="35"/>
    </row>
    <row r="8470" spans="1:8" x14ac:dyDescent="0.2">
      <c r="A8470"/>
      <c r="B8470"/>
      <c r="C8470"/>
      <c r="D8470"/>
      <c r="E8470"/>
      <c r="F8470" s="29"/>
      <c r="G8470" s="29"/>
      <c r="H8470" s="35"/>
    </row>
    <row r="8471" spans="1:8" x14ac:dyDescent="0.2">
      <c r="A8471"/>
      <c r="B8471"/>
      <c r="C8471"/>
      <c r="D8471"/>
      <c r="E8471"/>
      <c r="F8471" s="29"/>
      <c r="G8471" s="29"/>
      <c r="H8471" s="35"/>
    </row>
    <row r="8472" spans="1:8" x14ac:dyDescent="0.2">
      <c r="A8472"/>
      <c r="B8472"/>
      <c r="C8472"/>
      <c r="D8472"/>
      <c r="E8472"/>
      <c r="F8472" s="29"/>
      <c r="G8472" s="29"/>
      <c r="H8472" s="35"/>
    </row>
    <row r="8473" spans="1:8" x14ac:dyDescent="0.2">
      <c r="A8473"/>
      <c r="B8473"/>
      <c r="C8473"/>
      <c r="D8473"/>
      <c r="E8473"/>
      <c r="F8473" s="29"/>
      <c r="G8473" s="29"/>
      <c r="H8473" s="35"/>
    </row>
    <row r="8474" spans="1:8" x14ac:dyDescent="0.2">
      <c r="A8474"/>
      <c r="B8474"/>
      <c r="C8474"/>
      <c r="D8474"/>
      <c r="E8474"/>
      <c r="F8474" s="29"/>
      <c r="G8474" s="29"/>
      <c r="H8474" s="35"/>
    </row>
    <row r="8475" spans="1:8" x14ac:dyDescent="0.2">
      <c r="A8475"/>
      <c r="B8475"/>
      <c r="C8475"/>
      <c r="D8475"/>
      <c r="E8475"/>
      <c r="F8475" s="29"/>
      <c r="G8475" s="29"/>
      <c r="H8475" s="35"/>
    </row>
    <row r="8476" spans="1:8" x14ac:dyDescent="0.2">
      <c r="A8476"/>
      <c r="B8476"/>
      <c r="C8476"/>
      <c r="D8476"/>
      <c r="E8476"/>
      <c r="F8476" s="29"/>
      <c r="G8476" s="29"/>
      <c r="H8476" s="35"/>
    </row>
    <row r="8477" spans="1:8" x14ac:dyDescent="0.2">
      <c r="A8477"/>
      <c r="B8477"/>
      <c r="C8477"/>
      <c r="D8477"/>
      <c r="E8477"/>
      <c r="F8477" s="29"/>
      <c r="G8477" s="29"/>
      <c r="H8477" s="35"/>
    </row>
    <row r="8478" spans="1:8" x14ac:dyDescent="0.2">
      <c r="A8478"/>
      <c r="B8478"/>
      <c r="C8478"/>
      <c r="D8478"/>
      <c r="E8478"/>
      <c r="F8478" s="29"/>
      <c r="G8478" s="29"/>
      <c r="H8478" s="35"/>
    </row>
    <row r="8479" spans="1:8" x14ac:dyDescent="0.2">
      <c r="A8479"/>
      <c r="B8479"/>
      <c r="C8479"/>
      <c r="D8479"/>
      <c r="E8479"/>
      <c r="F8479" s="29"/>
      <c r="G8479" s="29"/>
      <c r="H8479" s="35"/>
    </row>
    <row r="8480" spans="1:8" x14ac:dyDescent="0.2">
      <c r="A8480"/>
      <c r="B8480"/>
      <c r="C8480"/>
      <c r="D8480"/>
      <c r="E8480"/>
      <c r="F8480" s="29"/>
      <c r="G8480" s="29"/>
      <c r="H8480" s="35"/>
    </row>
    <row r="8481" spans="1:8" x14ac:dyDescent="0.2">
      <c r="A8481"/>
      <c r="B8481"/>
      <c r="C8481"/>
      <c r="D8481"/>
      <c r="E8481"/>
      <c r="F8481" s="29"/>
      <c r="G8481" s="29"/>
      <c r="H8481" s="35"/>
    </row>
    <row r="8482" spans="1:8" x14ac:dyDescent="0.2">
      <c r="A8482"/>
      <c r="B8482"/>
      <c r="C8482"/>
      <c r="D8482"/>
      <c r="E8482"/>
      <c r="F8482" s="29"/>
      <c r="G8482" s="29"/>
      <c r="H8482" s="35"/>
    </row>
    <row r="8483" spans="1:8" x14ac:dyDescent="0.2">
      <c r="A8483"/>
      <c r="B8483"/>
      <c r="C8483"/>
      <c r="D8483"/>
      <c r="E8483"/>
      <c r="F8483" s="29"/>
      <c r="G8483" s="29"/>
      <c r="H8483" s="35"/>
    </row>
    <row r="8484" spans="1:8" x14ac:dyDescent="0.2">
      <c r="A8484"/>
      <c r="B8484"/>
      <c r="C8484"/>
      <c r="D8484"/>
      <c r="E8484"/>
      <c r="F8484" s="29"/>
      <c r="G8484" s="29"/>
      <c r="H8484" s="35"/>
    </row>
    <row r="8485" spans="1:8" x14ac:dyDescent="0.2">
      <c r="A8485"/>
      <c r="B8485"/>
      <c r="C8485"/>
      <c r="D8485"/>
      <c r="E8485"/>
      <c r="F8485" s="29"/>
      <c r="G8485" s="29"/>
      <c r="H8485" s="35"/>
    </row>
    <row r="8486" spans="1:8" x14ac:dyDescent="0.2">
      <c r="A8486"/>
      <c r="B8486"/>
      <c r="C8486"/>
      <c r="D8486"/>
      <c r="E8486"/>
      <c r="F8486" s="29"/>
      <c r="G8486" s="29"/>
      <c r="H8486" s="35"/>
    </row>
    <row r="8487" spans="1:8" x14ac:dyDescent="0.2">
      <c r="A8487"/>
      <c r="B8487"/>
      <c r="C8487"/>
      <c r="D8487"/>
      <c r="E8487"/>
      <c r="F8487" s="29"/>
      <c r="G8487" s="29"/>
      <c r="H8487" s="35"/>
    </row>
    <row r="8488" spans="1:8" x14ac:dyDescent="0.2">
      <c r="A8488"/>
      <c r="B8488"/>
      <c r="C8488"/>
      <c r="D8488"/>
      <c r="E8488"/>
      <c r="F8488" s="29"/>
      <c r="G8488" s="29"/>
      <c r="H8488" s="35"/>
    </row>
    <row r="8489" spans="1:8" x14ac:dyDescent="0.2">
      <c r="A8489"/>
      <c r="B8489"/>
      <c r="C8489"/>
      <c r="D8489"/>
      <c r="E8489"/>
      <c r="F8489" s="29"/>
      <c r="G8489" s="29"/>
      <c r="H8489" s="35"/>
    </row>
    <row r="8490" spans="1:8" x14ac:dyDescent="0.2">
      <c r="A8490"/>
      <c r="B8490"/>
      <c r="C8490"/>
      <c r="D8490"/>
      <c r="E8490"/>
      <c r="F8490" s="29"/>
      <c r="G8490" s="29"/>
      <c r="H8490" s="35"/>
    </row>
    <row r="8491" spans="1:8" x14ac:dyDescent="0.2">
      <c r="A8491"/>
      <c r="B8491"/>
      <c r="C8491"/>
      <c r="D8491"/>
      <c r="E8491"/>
      <c r="F8491" s="29"/>
      <c r="G8491" s="29"/>
      <c r="H8491" s="35"/>
    </row>
    <row r="8492" spans="1:8" x14ac:dyDescent="0.2">
      <c r="A8492"/>
      <c r="B8492"/>
      <c r="C8492"/>
      <c r="D8492"/>
      <c r="E8492"/>
      <c r="F8492" s="29"/>
      <c r="G8492" s="29"/>
      <c r="H8492" s="35"/>
    </row>
    <row r="8493" spans="1:8" x14ac:dyDescent="0.2">
      <c r="A8493"/>
      <c r="B8493"/>
      <c r="C8493"/>
      <c r="D8493"/>
      <c r="E8493"/>
      <c r="F8493" s="29"/>
      <c r="G8493" s="29"/>
      <c r="H8493" s="35"/>
    </row>
    <row r="8494" spans="1:8" x14ac:dyDescent="0.2">
      <c r="A8494"/>
      <c r="B8494"/>
      <c r="C8494"/>
      <c r="D8494"/>
      <c r="E8494"/>
      <c r="F8494" s="29"/>
      <c r="G8494" s="29"/>
      <c r="H8494" s="35"/>
    </row>
    <row r="8495" spans="1:8" x14ac:dyDescent="0.2">
      <c r="A8495"/>
      <c r="B8495"/>
      <c r="C8495"/>
      <c r="D8495"/>
      <c r="E8495"/>
      <c r="F8495" s="29"/>
      <c r="G8495" s="29"/>
      <c r="H8495" s="35"/>
    </row>
    <row r="8496" spans="1:8" x14ac:dyDescent="0.2">
      <c r="A8496"/>
      <c r="B8496"/>
      <c r="C8496"/>
      <c r="D8496"/>
      <c r="E8496"/>
      <c r="F8496" s="29"/>
      <c r="G8496" s="29"/>
      <c r="H8496" s="35"/>
    </row>
    <row r="8497" spans="1:8" x14ac:dyDescent="0.2">
      <c r="A8497"/>
      <c r="B8497"/>
      <c r="C8497"/>
      <c r="D8497"/>
      <c r="E8497"/>
      <c r="F8497" s="29"/>
      <c r="G8497" s="29"/>
      <c r="H8497" s="35"/>
    </row>
    <row r="8498" spans="1:8" x14ac:dyDescent="0.2">
      <c r="A8498"/>
      <c r="B8498"/>
      <c r="C8498"/>
      <c r="D8498"/>
      <c r="E8498"/>
      <c r="F8498" s="29"/>
      <c r="G8498" s="29"/>
      <c r="H8498" s="35"/>
    </row>
    <row r="8499" spans="1:8" x14ac:dyDescent="0.2">
      <c r="A8499"/>
      <c r="B8499"/>
      <c r="C8499"/>
      <c r="D8499"/>
      <c r="E8499"/>
      <c r="F8499" s="29"/>
      <c r="G8499" s="29"/>
      <c r="H8499" s="35"/>
    </row>
    <row r="8500" spans="1:8" x14ac:dyDescent="0.2">
      <c r="A8500"/>
      <c r="B8500"/>
      <c r="C8500"/>
      <c r="D8500"/>
      <c r="E8500"/>
      <c r="F8500" s="29"/>
      <c r="G8500" s="29"/>
      <c r="H8500" s="35"/>
    </row>
    <row r="8501" spans="1:8" x14ac:dyDescent="0.2">
      <c r="A8501"/>
      <c r="B8501"/>
      <c r="C8501"/>
      <c r="D8501"/>
      <c r="E8501"/>
      <c r="F8501" s="29"/>
      <c r="G8501" s="29"/>
      <c r="H8501" s="35"/>
    </row>
    <row r="8502" spans="1:8" x14ac:dyDescent="0.2">
      <c r="A8502"/>
      <c r="B8502"/>
      <c r="C8502"/>
      <c r="D8502"/>
      <c r="E8502"/>
      <c r="F8502" s="29"/>
      <c r="G8502" s="29"/>
      <c r="H8502" s="35"/>
    </row>
    <row r="8503" spans="1:8" x14ac:dyDescent="0.2">
      <c r="A8503"/>
      <c r="B8503"/>
      <c r="C8503"/>
      <c r="D8503"/>
      <c r="E8503"/>
      <c r="F8503" s="29"/>
      <c r="G8503" s="29"/>
      <c r="H8503" s="35"/>
    </row>
    <row r="8504" spans="1:8" x14ac:dyDescent="0.2">
      <c r="A8504"/>
      <c r="B8504"/>
      <c r="C8504"/>
      <c r="D8504"/>
      <c r="E8504"/>
      <c r="F8504" s="29"/>
      <c r="G8504" s="29"/>
      <c r="H8504" s="35"/>
    </row>
    <row r="8505" spans="1:8" x14ac:dyDescent="0.2">
      <c r="A8505"/>
      <c r="B8505"/>
      <c r="C8505"/>
      <c r="D8505"/>
      <c r="E8505"/>
      <c r="F8505" s="29"/>
      <c r="G8505" s="29"/>
      <c r="H8505" s="35"/>
    </row>
    <row r="8506" spans="1:8" x14ac:dyDescent="0.2">
      <c r="A8506"/>
      <c r="B8506"/>
      <c r="C8506"/>
      <c r="D8506"/>
      <c r="E8506"/>
      <c r="F8506" s="29"/>
      <c r="G8506" s="29"/>
      <c r="H8506" s="35"/>
    </row>
    <row r="8507" spans="1:8" x14ac:dyDescent="0.2">
      <c r="A8507"/>
      <c r="B8507"/>
      <c r="C8507"/>
      <c r="D8507"/>
      <c r="E8507"/>
      <c r="F8507" s="29"/>
      <c r="G8507" s="29"/>
      <c r="H8507" s="35"/>
    </row>
    <row r="8508" spans="1:8" x14ac:dyDescent="0.2">
      <c r="A8508"/>
      <c r="B8508"/>
      <c r="C8508"/>
      <c r="D8508"/>
      <c r="E8508"/>
      <c r="F8508" s="29"/>
      <c r="G8508" s="29"/>
      <c r="H8508" s="35"/>
    </row>
    <row r="8509" spans="1:8" x14ac:dyDescent="0.2">
      <c r="A8509"/>
      <c r="B8509"/>
      <c r="C8509"/>
      <c r="D8509"/>
      <c r="E8509"/>
      <c r="F8509" s="29"/>
      <c r="G8509" s="29"/>
      <c r="H8509" s="35"/>
    </row>
    <row r="8510" spans="1:8" x14ac:dyDescent="0.2">
      <c r="A8510"/>
      <c r="B8510"/>
      <c r="C8510"/>
      <c r="D8510"/>
      <c r="E8510"/>
      <c r="F8510" s="29"/>
      <c r="G8510" s="29"/>
      <c r="H8510" s="35"/>
    </row>
    <row r="8511" spans="1:8" x14ac:dyDescent="0.2">
      <c r="A8511"/>
      <c r="B8511"/>
      <c r="C8511"/>
      <c r="D8511"/>
      <c r="E8511"/>
      <c r="F8511" s="29"/>
      <c r="G8511" s="29"/>
      <c r="H8511" s="35"/>
    </row>
    <row r="8512" spans="1:8" x14ac:dyDescent="0.2">
      <c r="A8512"/>
      <c r="B8512"/>
      <c r="C8512"/>
      <c r="D8512"/>
      <c r="E8512"/>
      <c r="F8512" s="29"/>
      <c r="G8512" s="29"/>
      <c r="H8512" s="35"/>
    </row>
    <row r="8513" spans="1:8" x14ac:dyDescent="0.2">
      <c r="A8513"/>
      <c r="B8513"/>
      <c r="C8513"/>
      <c r="D8513"/>
      <c r="E8513"/>
      <c r="F8513" s="29"/>
      <c r="G8513" s="29"/>
      <c r="H8513" s="35"/>
    </row>
    <row r="8514" spans="1:8" x14ac:dyDescent="0.2">
      <c r="A8514"/>
      <c r="B8514"/>
      <c r="C8514"/>
      <c r="D8514"/>
      <c r="E8514"/>
      <c r="F8514" s="29"/>
      <c r="G8514" s="29"/>
      <c r="H8514" s="35"/>
    </row>
    <row r="8515" spans="1:8" x14ac:dyDescent="0.2">
      <c r="A8515"/>
      <c r="B8515"/>
      <c r="C8515"/>
      <c r="D8515"/>
      <c r="E8515"/>
      <c r="F8515" s="29"/>
      <c r="G8515" s="29"/>
      <c r="H8515" s="35"/>
    </row>
    <row r="8516" spans="1:8" x14ac:dyDescent="0.2">
      <c r="A8516"/>
      <c r="B8516"/>
      <c r="C8516"/>
      <c r="D8516"/>
      <c r="E8516"/>
      <c r="F8516" s="29"/>
      <c r="G8516" s="29"/>
      <c r="H8516" s="35"/>
    </row>
    <row r="8517" spans="1:8" x14ac:dyDescent="0.2">
      <c r="A8517"/>
      <c r="B8517"/>
      <c r="C8517"/>
      <c r="D8517"/>
      <c r="E8517"/>
      <c r="F8517" s="29"/>
      <c r="G8517" s="29"/>
      <c r="H8517" s="35"/>
    </row>
    <row r="8518" spans="1:8" x14ac:dyDescent="0.2">
      <c r="A8518"/>
      <c r="B8518"/>
      <c r="C8518"/>
      <c r="D8518"/>
      <c r="E8518"/>
      <c r="F8518" s="29"/>
      <c r="G8518" s="29"/>
      <c r="H8518" s="35"/>
    </row>
    <row r="8519" spans="1:8" x14ac:dyDescent="0.2">
      <c r="A8519"/>
      <c r="B8519"/>
      <c r="C8519"/>
      <c r="D8519"/>
      <c r="E8519"/>
      <c r="F8519" s="29"/>
      <c r="G8519" s="29"/>
      <c r="H8519" s="35"/>
    </row>
    <row r="8520" spans="1:8" x14ac:dyDescent="0.2">
      <c r="A8520"/>
      <c r="B8520"/>
      <c r="C8520"/>
      <c r="D8520"/>
      <c r="E8520"/>
      <c r="F8520" s="29"/>
      <c r="G8520" s="29"/>
      <c r="H8520" s="35"/>
    </row>
    <row r="8521" spans="1:8" x14ac:dyDescent="0.2">
      <c r="A8521"/>
      <c r="B8521"/>
      <c r="C8521"/>
      <c r="D8521"/>
      <c r="E8521"/>
      <c r="F8521" s="29"/>
      <c r="G8521" s="29"/>
      <c r="H8521" s="35"/>
    </row>
    <row r="8522" spans="1:8" x14ac:dyDescent="0.2">
      <c r="A8522"/>
      <c r="B8522"/>
      <c r="C8522"/>
      <c r="D8522"/>
      <c r="E8522"/>
      <c r="F8522" s="29"/>
      <c r="G8522" s="29"/>
      <c r="H8522" s="35"/>
    </row>
    <row r="8523" spans="1:8" x14ac:dyDescent="0.2">
      <c r="A8523"/>
      <c r="B8523"/>
      <c r="C8523"/>
      <c r="D8523"/>
      <c r="E8523"/>
      <c r="F8523" s="29"/>
      <c r="G8523" s="29"/>
      <c r="H8523" s="35"/>
    </row>
    <row r="8524" spans="1:8" x14ac:dyDescent="0.2">
      <c r="A8524"/>
      <c r="B8524"/>
      <c r="C8524"/>
      <c r="D8524"/>
      <c r="E8524"/>
      <c r="F8524" s="29"/>
      <c r="G8524" s="29"/>
      <c r="H8524" s="35"/>
    </row>
    <row r="8525" spans="1:8" x14ac:dyDescent="0.2">
      <c r="A8525"/>
      <c r="B8525"/>
      <c r="C8525"/>
      <c r="D8525"/>
      <c r="E8525"/>
      <c r="F8525" s="29"/>
      <c r="G8525" s="29"/>
      <c r="H8525" s="35"/>
    </row>
    <row r="8526" spans="1:8" x14ac:dyDescent="0.2">
      <c r="A8526"/>
      <c r="B8526"/>
      <c r="C8526"/>
      <c r="D8526"/>
      <c r="E8526"/>
      <c r="F8526" s="29"/>
      <c r="G8526" s="29"/>
      <c r="H8526" s="35"/>
    </row>
    <row r="8527" spans="1:8" x14ac:dyDescent="0.2">
      <c r="A8527"/>
      <c r="B8527"/>
      <c r="C8527"/>
      <c r="D8527"/>
      <c r="E8527"/>
      <c r="F8527" s="29"/>
      <c r="G8527" s="29"/>
      <c r="H8527" s="35"/>
    </row>
    <row r="8528" spans="1:8" x14ac:dyDescent="0.2">
      <c r="A8528"/>
      <c r="B8528"/>
      <c r="C8528"/>
      <c r="D8528"/>
      <c r="E8528"/>
      <c r="F8528" s="29"/>
      <c r="G8528" s="29"/>
      <c r="H8528" s="35"/>
    </row>
    <row r="8529" spans="1:8" x14ac:dyDescent="0.2">
      <c r="A8529"/>
      <c r="B8529"/>
      <c r="C8529"/>
      <c r="D8529"/>
      <c r="E8529"/>
      <c r="F8529" s="29"/>
      <c r="G8529" s="29"/>
      <c r="H8529" s="35"/>
    </row>
    <row r="8530" spans="1:8" x14ac:dyDescent="0.2">
      <c r="A8530"/>
      <c r="B8530"/>
      <c r="C8530"/>
      <c r="D8530"/>
      <c r="E8530"/>
      <c r="F8530" s="29"/>
      <c r="G8530" s="29"/>
      <c r="H8530" s="35"/>
    </row>
    <row r="8531" spans="1:8" x14ac:dyDescent="0.2">
      <c r="A8531"/>
      <c r="B8531"/>
      <c r="C8531"/>
      <c r="D8531"/>
      <c r="E8531"/>
      <c r="F8531" s="29"/>
      <c r="G8531" s="29"/>
      <c r="H8531" s="35"/>
    </row>
    <row r="8532" spans="1:8" x14ac:dyDescent="0.2">
      <c r="A8532"/>
      <c r="B8532"/>
      <c r="C8532"/>
      <c r="D8532"/>
      <c r="E8532"/>
      <c r="F8532" s="29"/>
      <c r="G8532" s="29"/>
      <c r="H8532" s="35"/>
    </row>
    <row r="8533" spans="1:8" x14ac:dyDescent="0.2">
      <c r="A8533"/>
      <c r="B8533"/>
      <c r="C8533"/>
      <c r="D8533"/>
      <c r="E8533"/>
      <c r="F8533" s="29"/>
      <c r="G8533" s="29"/>
      <c r="H8533" s="35"/>
    </row>
    <row r="8534" spans="1:8" x14ac:dyDescent="0.2">
      <c r="A8534"/>
      <c r="B8534"/>
      <c r="C8534"/>
      <c r="D8534"/>
      <c r="E8534"/>
      <c r="F8534" s="29"/>
      <c r="G8534" s="29"/>
      <c r="H8534" s="35"/>
    </row>
    <row r="8535" spans="1:8" x14ac:dyDescent="0.2">
      <c r="A8535"/>
      <c r="B8535"/>
      <c r="C8535"/>
      <c r="D8535"/>
      <c r="E8535"/>
      <c r="F8535" s="29"/>
      <c r="G8535" s="29"/>
      <c r="H8535" s="35"/>
    </row>
    <row r="8536" spans="1:8" x14ac:dyDescent="0.2">
      <c r="A8536"/>
      <c r="B8536"/>
      <c r="C8536"/>
      <c r="D8536"/>
      <c r="E8536"/>
      <c r="F8536" s="29"/>
      <c r="G8536" s="29"/>
      <c r="H8536" s="35"/>
    </row>
    <row r="8537" spans="1:8" x14ac:dyDescent="0.2">
      <c r="A8537"/>
      <c r="B8537"/>
      <c r="C8537"/>
      <c r="D8537"/>
      <c r="E8537"/>
      <c r="F8537" s="29"/>
      <c r="G8537" s="29"/>
      <c r="H8537" s="35"/>
    </row>
    <row r="8538" spans="1:8" x14ac:dyDescent="0.2">
      <c r="A8538"/>
      <c r="B8538"/>
      <c r="C8538"/>
      <c r="D8538"/>
      <c r="E8538"/>
      <c r="F8538" s="29"/>
      <c r="G8538" s="29"/>
      <c r="H8538" s="35"/>
    </row>
    <row r="8539" spans="1:8" x14ac:dyDescent="0.2">
      <c r="A8539"/>
      <c r="B8539"/>
      <c r="C8539"/>
      <c r="D8539"/>
      <c r="E8539"/>
      <c r="F8539" s="29"/>
      <c r="G8539" s="29"/>
      <c r="H8539" s="35"/>
    </row>
    <row r="8540" spans="1:8" x14ac:dyDescent="0.2">
      <c r="A8540"/>
      <c r="B8540"/>
      <c r="C8540"/>
      <c r="D8540"/>
      <c r="E8540"/>
      <c r="F8540" s="29"/>
      <c r="G8540" s="29"/>
      <c r="H8540" s="35"/>
    </row>
    <row r="8541" spans="1:8" x14ac:dyDescent="0.2">
      <c r="A8541"/>
      <c r="B8541"/>
      <c r="C8541"/>
      <c r="D8541"/>
      <c r="E8541"/>
      <c r="F8541" s="29"/>
      <c r="G8541" s="29"/>
      <c r="H8541" s="35"/>
    </row>
    <row r="8542" spans="1:8" x14ac:dyDescent="0.2">
      <c r="A8542"/>
      <c r="B8542"/>
      <c r="C8542"/>
      <c r="D8542"/>
      <c r="E8542"/>
      <c r="F8542" s="29"/>
      <c r="G8542" s="29"/>
      <c r="H8542" s="35"/>
    </row>
    <row r="8543" spans="1:8" x14ac:dyDescent="0.2">
      <c r="A8543"/>
      <c r="B8543"/>
      <c r="C8543"/>
      <c r="D8543"/>
      <c r="E8543"/>
      <c r="F8543" s="29"/>
      <c r="G8543" s="29"/>
      <c r="H8543" s="35"/>
    </row>
    <row r="8544" spans="1:8" x14ac:dyDescent="0.2">
      <c r="A8544"/>
      <c r="B8544"/>
      <c r="C8544"/>
      <c r="D8544"/>
      <c r="E8544"/>
      <c r="F8544" s="29"/>
      <c r="G8544" s="29"/>
      <c r="H8544" s="35"/>
    </row>
    <row r="8545" spans="1:8" x14ac:dyDescent="0.2">
      <c r="A8545"/>
      <c r="B8545"/>
      <c r="C8545"/>
      <c r="D8545"/>
      <c r="E8545"/>
      <c r="F8545" s="29"/>
      <c r="G8545" s="29"/>
      <c r="H8545" s="35"/>
    </row>
    <row r="8546" spans="1:8" x14ac:dyDescent="0.2">
      <c r="A8546"/>
      <c r="B8546"/>
      <c r="C8546"/>
      <c r="D8546"/>
      <c r="E8546"/>
      <c r="F8546" s="29"/>
      <c r="G8546" s="29"/>
      <c r="H8546" s="35"/>
    </row>
    <row r="8547" spans="1:8" x14ac:dyDescent="0.2">
      <c r="A8547"/>
      <c r="B8547"/>
      <c r="C8547"/>
      <c r="D8547"/>
      <c r="E8547"/>
      <c r="F8547" s="29"/>
      <c r="G8547" s="29"/>
      <c r="H8547" s="35"/>
    </row>
    <row r="8548" spans="1:8" x14ac:dyDescent="0.2">
      <c r="A8548"/>
      <c r="B8548"/>
      <c r="C8548"/>
      <c r="D8548"/>
      <c r="E8548"/>
      <c r="F8548" s="29"/>
      <c r="G8548" s="29"/>
      <c r="H8548" s="35"/>
    </row>
    <row r="8549" spans="1:8" x14ac:dyDescent="0.2">
      <c r="A8549"/>
      <c r="B8549"/>
      <c r="C8549"/>
      <c r="D8549"/>
      <c r="E8549"/>
      <c r="F8549" s="29"/>
      <c r="G8549" s="29"/>
      <c r="H8549" s="35"/>
    </row>
    <row r="8550" spans="1:8" x14ac:dyDescent="0.2">
      <c r="A8550"/>
      <c r="B8550"/>
      <c r="C8550"/>
      <c r="D8550"/>
      <c r="E8550"/>
      <c r="F8550" s="29"/>
      <c r="G8550" s="29"/>
      <c r="H8550" s="35"/>
    </row>
    <row r="8551" spans="1:8" x14ac:dyDescent="0.2">
      <c r="A8551"/>
      <c r="B8551"/>
      <c r="C8551"/>
      <c r="D8551"/>
      <c r="E8551"/>
      <c r="F8551" s="29"/>
      <c r="G8551" s="29"/>
      <c r="H8551" s="35"/>
    </row>
    <row r="8552" spans="1:8" x14ac:dyDescent="0.2">
      <c r="A8552"/>
      <c r="B8552"/>
      <c r="C8552"/>
      <c r="D8552"/>
      <c r="E8552"/>
      <c r="F8552" s="29"/>
      <c r="G8552" s="29"/>
      <c r="H8552" s="35"/>
    </row>
    <row r="8553" spans="1:8" x14ac:dyDescent="0.2">
      <c r="A8553"/>
      <c r="B8553"/>
      <c r="C8553"/>
      <c r="D8553"/>
      <c r="E8553"/>
      <c r="F8553" s="29"/>
      <c r="G8553" s="29"/>
      <c r="H8553" s="35"/>
    </row>
    <row r="8554" spans="1:8" x14ac:dyDescent="0.2">
      <c r="A8554"/>
      <c r="B8554"/>
      <c r="C8554"/>
      <c r="D8554"/>
      <c r="E8554"/>
      <c r="F8554" s="29"/>
      <c r="G8554" s="29"/>
      <c r="H8554" s="35"/>
    </row>
    <row r="8555" spans="1:8" x14ac:dyDescent="0.2">
      <c r="A8555"/>
      <c r="B8555"/>
      <c r="C8555"/>
      <c r="D8555"/>
      <c r="E8555"/>
      <c r="F8555" s="29"/>
      <c r="G8555" s="29"/>
      <c r="H8555" s="35"/>
    </row>
    <row r="8556" spans="1:8" x14ac:dyDescent="0.2">
      <c r="A8556"/>
      <c r="B8556"/>
      <c r="C8556"/>
      <c r="D8556"/>
      <c r="E8556"/>
      <c r="F8556" s="29"/>
      <c r="G8556" s="29"/>
      <c r="H8556" s="35"/>
    </row>
    <row r="8557" spans="1:8" x14ac:dyDescent="0.2">
      <c r="A8557"/>
      <c r="B8557"/>
      <c r="C8557"/>
      <c r="D8557"/>
      <c r="E8557"/>
      <c r="F8557" s="29"/>
      <c r="G8557" s="29"/>
      <c r="H8557" s="35"/>
    </row>
    <row r="8558" spans="1:8" x14ac:dyDescent="0.2">
      <c r="A8558"/>
      <c r="B8558"/>
      <c r="C8558"/>
      <c r="D8558"/>
      <c r="E8558"/>
      <c r="F8558" s="29"/>
      <c r="G8558" s="29"/>
      <c r="H8558" s="35"/>
    </row>
    <row r="8559" spans="1:8" x14ac:dyDescent="0.2">
      <c r="A8559"/>
      <c r="B8559"/>
      <c r="C8559"/>
      <c r="D8559"/>
      <c r="E8559"/>
      <c r="F8559" s="29"/>
      <c r="G8559" s="29"/>
      <c r="H8559" s="35"/>
    </row>
    <row r="8560" spans="1:8" x14ac:dyDescent="0.2">
      <c r="A8560"/>
      <c r="B8560"/>
      <c r="C8560"/>
      <c r="D8560"/>
      <c r="E8560"/>
      <c r="F8560" s="29"/>
      <c r="G8560" s="29"/>
      <c r="H8560" s="35"/>
    </row>
    <row r="8561" spans="1:8" x14ac:dyDescent="0.2">
      <c r="A8561"/>
      <c r="B8561"/>
      <c r="C8561"/>
      <c r="D8561"/>
      <c r="E8561"/>
      <c r="F8561" s="29"/>
      <c r="G8561" s="29"/>
      <c r="H8561" s="35"/>
    </row>
    <row r="8562" spans="1:8" x14ac:dyDescent="0.2">
      <c r="A8562"/>
      <c r="B8562"/>
      <c r="C8562"/>
      <c r="D8562"/>
      <c r="E8562"/>
      <c r="F8562" s="29"/>
      <c r="G8562" s="29"/>
      <c r="H8562" s="35"/>
    </row>
    <row r="8563" spans="1:8" x14ac:dyDescent="0.2">
      <c r="A8563"/>
      <c r="B8563"/>
      <c r="C8563"/>
      <c r="D8563"/>
      <c r="E8563"/>
      <c r="F8563" s="29"/>
      <c r="G8563" s="29"/>
      <c r="H8563" s="35"/>
    </row>
    <row r="8564" spans="1:8" x14ac:dyDescent="0.2">
      <c r="A8564"/>
      <c r="B8564"/>
      <c r="C8564"/>
      <c r="D8564"/>
      <c r="E8564"/>
      <c r="F8564" s="29"/>
      <c r="G8564" s="29"/>
      <c r="H8564" s="35"/>
    </row>
    <row r="8565" spans="1:8" x14ac:dyDescent="0.2">
      <c r="A8565"/>
      <c r="B8565"/>
      <c r="C8565"/>
      <c r="D8565"/>
      <c r="E8565"/>
      <c r="F8565" s="29"/>
      <c r="G8565" s="29"/>
      <c r="H8565" s="35"/>
    </row>
    <row r="8566" spans="1:8" x14ac:dyDescent="0.2">
      <c r="A8566"/>
      <c r="B8566"/>
      <c r="C8566"/>
      <c r="D8566"/>
      <c r="E8566"/>
      <c r="F8566" s="29"/>
      <c r="G8566" s="29"/>
      <c r="H8566" s="35"/>
    </row>
    <row r="8567" spans="1:8" x14ac:dyDescent="0.2">
      <c r="A8567"/>
      <c r="B8567"/>
      <c r="C8567"/>
      <c r="D8567"/>
      <c r="E8567"/>
      <c r="F8567" s="29"/>
      <c r="G8567" s="29"/>
      <c r="H8567" s="35"/>
    </row>
    <row r="8568" spans="1:8" x14ac:dyDescent="0.2">
      <c r="A8568"/>
      <c r="B8568"/>
      <c r="C8568"/>
      <c r="D8568"/>
      <c r="E8568"/>
      <c r="F8568" s="29"/>
      <c r="G8568" s="29"/>
      <c r="H8568" s="35"/>
    </row>
    <row r="8569" spans="1:8" x14ac:dyDescent="0.2">
      <c r="A8569"/>
      <c r="B8569"/>
      <c r="C8569"/>
      <c r="D8569"/>
      <c r="E8569"/>
      <c r="F8569" s="29"/>
      <c r="G8569" s="29"/>
      <c r="H8569" s="35"/>
    </row>
    <row r="8570" spans="1:8" x14ac:dyDescent="0.2">
      <c r="A8570"/>
      <c r="B8570"/>
      <c r="C8570"/>
      <c r="D8570"/>
      <c r="E8570"/>
      <c r="F8570" s="29"/>
      <c r="G8570" s="29"/>
      <c r="H8570" s="35"/>
    </row>
    <row r="8571" spans="1:8" x14ac:dyDescent="0.2">
      <c r="A8571"/>
      <c r="B8571"/>
      <c r="C8571"/>
      <c r="D8571"/>
      <c r="E8571"/>
      <c r="F8571" s="29"/>
      <c r="G8571" s="29"/>
      <c r="H8571" s="35"/>
    </row>
    <row r="8572" spans="1:8" x14ac:dyDescent="0.2">
      <c r="A8572"/>
      <c r="B8572"/>
      <c r="C8572"/>
      <c r="D8572"/>
      <c r="E8572"/>
      <c r="F8572" s="29"/>
      <c r="G8572" s="29"/>
      <c r="H8572" s="35"/>
    </row>
    <row r="8573" spans="1:8" x14ac:dyDescent="0.2">
      <c r="A8573"/>
      <c r="B8573"/>
      <c r="C8573"/>
      <c r="D8573"/>
      <c r="E8573"/>
      <c r="F8573" s="29"/>
      <c r="G8573" s="29"/>
      <c r="H8573" s="35"/>
    </row>
    <row r="8574" spans="1:8" x14ac:dyDescent="0.2">
      <c r="A8574"/>
      <c r="B8574"/>
      <c r="C8574"/>
      <c r="D8574"/>
      <c r="E8574"/>
      <c r="F8574" s="29"/>
      <c r="G8574" s="29"/>
      <c r="H8574" s="35"/>
    </row>
    <row r="8575" spans="1:8" x14ac:dyDescent="0.2">
      <c r="A8575"/>
      <c r="B8575"/>
      <c r="C8575"/>
      <c r="D8575"/>
      <c r="E8575"/>
      <c r="F8575" s="29"/>
      <c r="G8575" s="29"/>
      <c r="H8575" s="35"/>
    </row>
    <row r="8576" spans="1:8" x14ac:dyDescent="0.2">
      <c r="A8576"/>
      <c r="B8576"/>
      <c r="C8576"/>
      <c r="D8576"/>
      <c r="E8576"/>
      <c r="F8576" s="29"/>
      <c r="G8576" s="29"/>
      <c r="H8576" s="35"/>
    </row>
    <row r="8577" spans="1:8" x14ac:dyDescent="0.2">
      <c r="A8577"/>
      <c r="B8577"/>
      <c r="C8577"/>
      <c r="D8577"/>
      <c r="E8577"/>
      <c r="F8577" s="29"/>
      <c r="G8577" s="29"/>
      <c r="H8577" s="35"/>
    </row>
    <row r="8578" spans="1:8" x14ac:dyDescent="0.2">
      <c r="A8578"/>
      <c r="B8578"/>
      <c r="C8578"/>
      <c r="D8578"/>
      <c r="E8578"/>
      <c r="F8578" s="29"/>
      <c r="G8578" s="29"/>
      <c r="H8578" s="35"/>
    </row>
    <row r="8579" spans="1:8" x14ac:dyDescent="0.2">
      <c r="A8579"/>
      <c r="B8579"/>
      <c r="C8579"/>
      <c r="D8579"/>
      <c r="E8579"/>
      <c r="F8579" s="29"/>
      <c r="G8579" s="29"/>
      <c r="H8579" s="35"/>
    </row>
    <row r="8580" spans="1:8" x14ac:dyDescent="0.2">
      <c r="A8580"/>
      <c r="B8580"/>
      <c r="C8580"/>
      <c r="D8580"/>
      <c r="E8580"/>
      <c r="F8580" s="29"/>
      <c r="G8580" s="29"/>
      <c r="H8580" s="35"/>
    </row>
    <row r="8581" spans="1:8" x14ac:dyDescent="0.2">
      <c r="A8581"/>
      <c r="B8581"/>
      <c r="C8581"/>
      <c r="D8581"/>
      <c r="E8581"/>
      <c r="F8581" s="29"/>
      <c r="G8581" s="29"/>
      <c r="H8581" s="35"/>
    </row>
    <row r="8582" spans="1:8" x14ac:dyDescent="0.2">
      <c r="A8582"/>
      <c r="B8582"/>
      <c r="C8582"/>
      <c r="D8582"/>
      <c r="E8582"/>
      <c r="F8582" s="29"/>
      <c r="G8582" s="29"/>
      <c r="H8582" s="35"/>
    </row>
    <row r="8583" spans="1:8" x14ac:dyDescent="0.2">
      <c r="A8583"/>
      <c r="B8583"/>
      <c r="C8583"/>
      <c r="D8583"/>
      <c r="E8583"/>
      <c r="F8583" s="29"/>
      <c r="G8583" s="29"/>
      <c r="H8583" s="35"/>
    </row>
    <row r="8584" spans="1:8" x14ac:dyDescent="0.2">
      <c r="A8584"/>
      <c r="B8584"/>
      <c r="C8584"/>
      <c r="D8584"/>
      <c r="E8584"/>
      <c r="F8584" s="29"/>
      <c r="G8584" s="29"/>
      <c r="H8584" s="35"/>
    </row>
    <row r="8585" spans="1:8" x14ac:dyDescent="0.2">
      <c r="A8585"/>
      <c r="B8585"/>
      <c r="C8585"/>
      <c r="D8585"/>
      <c r="E8585"/>
      <c r="F8585" s="29"/>
      <c r="G8585" s="29"/>
      <c r="H8585" s="35"/>
    </row>
    <row r="8586" spans="1:8" x14ac:dyDescent="0.2">
      <c r="A8586"/>
      <c r="B8586"/>
      <c r="C8586"/>
      <c r="D8586"/>
      <c r="E8586"/>
      <c r="F8586" s="29"/>
      <c r="G8586" s="29"/>
      <c r="H8586" s="35"/>
    </row>
    <row r="8587" spans="1:8" x14ac:dyDescent="0.2">
      <c r="A8587"/>
      <c r="B8587"/>
      <c r="C8587"/>
      <c r="D8587"/>
      <c r="E8587"/>
      <c r="F8587" s="29"/>
      <c r="G8587" s="29"/>
      <c r="H8587" s="35"/>
    </row>
    <row r="8588" spans="1:8" x14ac:dyDescent="0.2">
      <c r="A8588"/>
      <c r="B8588"/>
      <c r="C8588"/>
      <c r="D8588"/>
      <c r="E8588"/>
      <c r="F8588" s="29"/>
      <c r="G8588" s="29"/>
      <c r="H8588" s="35"/>
    </row>
    <row r="8589" spans="1:8" x14ac:dyDescent="0.2">
      <c r="A8589"/>
      <c r="B8589"/>
      <c r="C8589"/>
      <c r="D8589"/>
      <c r="E8589"/>
      <c r="F8589" s="29"/>
      <c r="G8589" s="29"/>
      <c r="H8589" s="35"/>
    </row>
    <row r="8590" spans="1:8" x14ac:dyDescent="0.2">
      <c r="A8590"/>
      <c r="B8590"/>
      <c r="C8590"/>
      <c r="D8590"/>
      <c r="E8590"/>
      <c r="F8590" s="29"/>
      <c r="G8590" s="29"/>
      <c r="H8590" s="35"/>
    </row>
    <row r="8591" spans="1:8" x14ac:dyDescent="0.2">
      <c r="A8591"/>
      <c r="B8591"/>
      <c r="C8591"/>
      <c r="D8591"/>
      <c r="E8591"/>
      <c r="F8591" s="29"/>
      <c r="G8591" s="29"/>
      <c r="H8591" s="35"/>
    </row>
    <row r="8592" spans="1:8" x14ac:dyDescent="0.2">
      <c r="A8592"/>
      <c r="B8592"/>
      <c r="C8592"/>
      <c r="D8592"/>
      <c r="E8592"/>
      <c r="F8592" s="29"/>
      <c r="G8592" s="29"/>
      <c r="H8592" s="35"/>
    </row>
    <row r="8593" spans="1:8" x14ac:dyDescent="0.2">
      <c r="A8593"/>
      <c r="B8593"/>
      <c r="C8593"/>
      <c r="D8593"/>
      <c r="E8593"/>
      <c r="F8593" s="29"/>
      <c r="G8593" s="29"/>
      <c r="H8593" s="35"/>
    </row>
    <row r="8594" spans="1:8" x14ac:dyDescent="0.2">
      <c r="A8594"/>
      <c r="B8594"/>
      <c r="C8594"/>
      <c r="D8594"/>
      <c r="E8594"/>
      <c r="F8594" s="29"/>
      <c r="G8594" s="29"/>
      <c r="H8594" s="35"/>
    </row>
    <row r="8595" spans="1:8" x14ac:dyDescent="0.2">
      <c r="A8595"/>
      <c r="B8595"/>
      <c r="C8595"/>
      <c r="D8595"/>
      <c r="E8595"/>
      <c r="F8595" s="29"/>
      <c r="G8595" s="29"/>
      <c r="H8595" s="35"/>
    </row>
    <row r="8596" spans="1:8" x14ac:dyDescent="0.2">
      <c r="A8596"/>
      <c r="B8596"/>
      <c r="C8596"/>
      <c r="D8596"/>
      <c r="E8596"/>
      <c r="F8596" s="29"/>
      <c r="G8596" s="29"/>
      <c r="H8596" s="35"/>
    </row>
    <row r="8597" spans="1:8" x14ac:dyDescent="0.2">
      <c r="A8597"/>
      <c r="B8597"/>
      <c r="C8597"/>
      <c r="D8597"/>
      <c r="E8597"/>
      <c r="F8597" s="29"/>
      <c r="G8597" s="29"/>
      <c r="H8597" s="35"/>
    </row>
    <row r="8598" spans="1:8" x14ac:dyDescent="0.2">
      <c r="A8598"/>
      <c r="B8598"/>
      <c r="C8598"/>
      <c r="D8598"/>
      <c r="E8598"/>
      <c r="F8598" s="29"/>
      <c r="G8598" s="29"/>
      <c r="H8598" s="35"/>
    </row>
    <row r="8599" spans="1:8" x14ac:dyDescent="0.2">
      <c r="A8599"/>
      <c r="B8599"/>
      <c r="C8599"/>
      <c r="D8599"/>
      <c r="E8599"/>
      <c r="F8599" s="29"/>
      <c r="G8599" s="29"/>
      <c r="H8599" s="35"/>
    </row>
    <row r="8600" spans="1:8" x14ac:dyDescent="0.2">
      <c r="A8600"/>
      <c r="B8600"/>
      <c r="C8600"/>
      <c r="D8600"/>
      <c r="E8600"/>
      <c r="F8600" s="29"/>
      <c r="G8600" s="29"/>
      <c r="H8600" s="35"/>
    </row>
    <row r="8601" spans="1:8" x14ac:dyDescent="0.2">
      <c r="A8601"/>
      <c r="B8601"/>
      <c r="C8601"/>
      <c r="D8601"/>
      <c r="E8601"/>
      <c r="F8601" s="29"/>
      <c r="G8601" s="29"/>
      <c r="H8601" s="35"/>
    </row>
    <row r="8602" spans="1:8" x14ac:dyDescent="0.2">
      <c r="A8602"/>
      <c r="B8602"/>
      <c r="C8602"/>
      <c r="D8602"/>
      <c r="E8602"/>
      <c r="F8602" s="29"/>
      <c r="G8602" s="29"/>
      <c r="H8602" s="35"/>
    </row>
    <row r="8603" spans="1:8" x14ac:dyDescent="0.2">
      <c r="A8603"/>
      <c r="B8603"/>
      <c r="C8603"/>
      <c r="D8603"/>
      <c r="E8603"/>
      <c r="F8603" s="29"/>
      <c r="G8603" s="29"/>
      <c r="H8603" s="35"/>
    </row>
    <row r="8604" spans="1:8" x14ac:dyDescent="0.2">
      <c r="A8604"/>
      <c r="B8604"/>
      <c r="C8604"/>
      <c r="D8604"/>
      <c r="E8604"/>
      <c r="F8604" s="29"/>
      <c r="G8604" s="29"/>
      <c r="H8604" s="35"/>
    </row>
    <row r="8605" spans="1:8" x14ac:dyDescent="0.2">
      <c r="A8605"/>
      <c r="B8605"/>
      <c r="C8605"/>
      <c r="D8605"/>
      <c r="E8605"/>
      <c r="F8605" s="29"/>
      <c r="G8605" s="29"/>
      <c r="H8605" s="35"/>
    </row>
    <row r="8606" spans="1:8" x14ac:dyDescent="0.2">
      <c r="A8606"/>
      <c r="B8606"/>
      <c r="C8606"/>
      <c r="D8606"/>
      <c r="E8606"/>
      <c r="F8606" s="29"/>
      <c r="G8606" s="29"/>
      <c r="H8606" s="35"/>
    </row>
    <row r="8607" spans="1:8" x14ac:dyDescent="0.2">
      <c r="A8607"/>
      <c r="B8607"/>
      <c r="C8607"/>
      <c r="D8607"/>
      <c r="E8607"/>
      <c r="F8607" s="29"/>
      <c r="G8607" s="29"/>
      <c r="H8607" s="35"/>
    </row>
    <row r="8608" spans="1:8" x14ac:dyDescent="0.2">
      <c r="A8608"/>
      <c r="B8608"/>
      <c r="C8608"/>
      <c r="D8608"/>
      <c r="E8608"/>
      <c r="F8608" s="29"/>
      <c r="G8608" s="29"/>
      <c r="H8608" s="35"/>
    </row>
    <row r="8609" spans="1:8" x14ac:dyDescent="0.2">
      <c r="A8609"/>
      <c r="B8609"/>
      <c r="C8609"/>
      <c r="D8609"/>
      <c r="E8609"/>
      <c r="F8609" s="29"/>
      <c r="G8609" s="29"/>
      <c r="H8609" s="35"/>
    </row>
    <row r="8610" spans="1:8" x14ac:dyDescent="0.2">
      <c r="A8610"/>
      <c r="B8610"/>
      <c r="C8610"/>
      <c r="D8610"/>
      <c r="E8610"/>
      <c r="F8610" s="29"/>
      <c r="G8610" s="29"/>
      <c r="H8610" s="35"/>
    </row>
    <row r="8611" spans="1:8" x14ac:dyDescent="0.2">
      <c r="A8611"/>
      <c r="B8611"/>
      <c r="C8611"/>
      <c r="D8611"/>
      <c r="E8611"/>
      <c r="F8611" s="29"/>
      <c r="G8611" s="29"/>
      <c r="H8611" s="35"/>
    </row>
    <row r="8612" spans="1:8" x14ac:dyDescent="0.2">
      <c r="A8612"/>
      <c r="B8612"/>
      <c r="C8612"/>
      <c r="D8612"/>
      <c r="E8612"/>
      <c r="F8612" s="29"/>
      <c r="G8612" s="29"/>
      <c r="H8612" s="35"/>
    </row>
    <row r="8613" spans="1:8" x14ac:dyDescent="0.2">
      <c r="A8613"/>
      <c r="B8613"/>
      <c r="C8613"/>
      <c r="D8613"/>
      <c r="E8613"/>
      <c r="F8613" s="29"/>
      <c r="G8613" s="29"/>
      <c r="H8613" s="35"/>
    </row>
    <row r="8614" spans="1:8" x14ac:dyDescent="0.2">
      <c r="A8614"/>
      <c r="B8614"/>
      <c r="C8614"/>
      <c r="D8614"/>
      <c r="E8614"/>
      <c r="F8614" s="29"/>
      <c r="G8614" s="29"/>
      <c r="H8614" s="35"/>
    </row>
    <row r="8615" spans="1:8" x14ac:dyDescent="0.2">
      <c r="A8615"/>
      <c r="B8615"/>
      <c r="C8615"/>
      <c r="D8615"/>
      <c r="E8615"/>
      <c r="F8615" s="29"/>
      <c r="G8615" s="29"/>
      <c r="H8615" s="35"/>
    </row>
    <row r="8616" spans="1:8" x14ac:dyDescent="0.2">
      <c r="A8616"/>
      <c r="B8616"/>
      <c r="C8616"/>
      <c r="D8616"/>
      <c r="E8616"/>
      <c r="F8616" s="29"/>
      <c r="G8616" s="29"/>
      <c r="H8616" s="35"/>
    </row>
    <row r="8617" spans="1:8" x14ac:dyDescent="0.2">
      <c r="A8617"/>
      <c r="B8617"/>
      <c r="C8617"/>
      <c r="D8617"/>
      <c r="E8617"/>
      <c r="F8617" s="29"/>
      <c r="G8617" s="29"/>
      <c r="H8617" s="35"/>
    </row>
    <row r="8618" spans="1:8" x14ac:dyDescent="0.2">
      <c r="A8618"/>
      <c r="B8618"/>
      <c r="C8618"/>
      <c r="D8618"/>
      <c r="E8618"/>
      <c r="F8618" s="29"/>
      <c r="G8618" s="29"/>
      <c r="H8618" s="35"/>
    </row>
    <row r="8619" spans="1:8" x14ac:dyDescent="0.2">
      <c r="A8619"/>
      <c r="B8619"/>
      <c r="C8619"/>
      <c r="D8619"/>
      <c r="E8619"/>
      <c r="F8619" s="29"/>
      <c r="G8619" s="29"/>
      <c r="H8619" s="35"/>
    </row>
    <row r="8620" spans="1:8" x14ac:dyDescent="0.2">
      <c r="A8620"/>
      <c r="B8620"/>
      <c r="C8620"/>
      <c r="D8620"/>
      <c r="E8620"/>
      <c r="F8620" s="29"/>
      <c r="G8620" s="29"/>
      <c r="H8620" s="35"/>
    </row>
    <row r="8621" spans="1:8" x14ac:dyDescent="0.2">
      <c r="A8621"/>
      <c r="B8621"/>
      <c r="C8621"/>
      <c r="D8621"/>
      <c r="E8621"/>
      <c r="F8621" s="29"/>
      <c r="G8621" s="29"/>
      <c r="H8621" s="35"/>
    </row>
    <row r="8622" spans="1:8" x14ac:dyDescent="0.2">
      <c r="A8622"/>
      <c r="B8622"/>
      <c r="C8622"/>
      <c r="D8622"/>
      <c r="E8622"/>
      <c r="F8622" s="29"/>
      <c r="G8622" s="29"/>
      <c r="H8622" s="35"/>
    </row>
    <row r="8623" spans="1:8" x14ac:dyDescent="0.2">
      <c r="A8623"/>
      <c r="B8623"/>
      <c r="C8623"/>
      <c r="D8623"/>
      <c r="E8623"/>
      <c r="F8623" s="29"/>
      <c r="G8623" s="29"/>
      <c r="H8623" s="35"/>
    </row>
    <row r="8624" spans="1:8" x14ac:dyDescent="0.2">
      <c r="A8624"/>
      <c r="B8624"/>
      <c r="C8624"/>
      <c r="D8624"/>
      <c r="E8624"/>
      <c r="F8624" s="29"/>
      <c r="G8624" s="29"/>
      <c r="H8624" s="35"/>
    </row>
    <row r="8625" spans="1:8" x14ac:dyDescent="0.2">
      <c r="A8625"/>
      <c r="B8625"/>
      <c r="C8625"/>
      <c r="D8625"/>
      <c r="E8625"/>
      <c r="F8625" s="29"/>
      <c r="G8625" s="29"/>
      <c r="H8625" s="35"/>
    </row>
    <row r="8626" spans="1:8" x14ac:dyDescent="0.2">
      <c r="A8626"/>
      <c r="B8626"/>
      <c r="C8626"/>
      <c r="D8626"/>
      <c r="E8626"/>
      <c r="F8626" s="29"/>
      <c r="G8626" s="29"/>
      <c r="H8626" s="35"/>
    </row>
    <row r="8627" spans="1:8" x14ac:dyDescent="0.2">
      <c r="A8627"/>
      <c r="B8627"/>
      <c r="C8627"/>
      <c r="D8627"/>
      <c r="E8627"/>
      <c r="F8627" s="29"/>
      <c r="G8627" s="29"/>
      <c r="H8627" s="35"/>
    </row>
    <row r="8628" spans="1:8" x14ac:dyDescent="0.2">
      <c r="A8628"/>
      <c r="B8628"/>
      <c r="C8628"/>
      <c r="D8628"/>
      <c r="E8628"/>
      <c r="F8628" s="29"/>
      <c r="G8628" s="29"/>
      <c r="H8628" s="35"/>
    </row>
    <row r="8629" spans="1:8" x14ac:dyDescent="0.2">
      <c r="A8629"/>
      <c r="B8629"/>
      <c r="C8629"/>
      <c r="D8629"/>
      <c r="E8629"/>
      <c r="F8629" s="29"/>
      <c r="G8629" s="29"/>
      <c r="H8629" s="35"/>
    </row>
    <row r="8630" spans="1:8" x14ac:dyDescent="0.2">
      <c r="A8630"/>
      <c r="B8630"/>
      <c r="C8630"/>
      <c r="D8630"/>
      <c r="E8630"/>
      <c r="F8630" s="29"/>
      <c r="G8630" s="29"/>
      <c r="H8630" s="35"/>
    </row>
    <row r="8631" spans="1:8" x14ac:dyDescent="0.2">
      <c r="A8631"/>
      <c r="B8631"/>
      <c r="C8631"/>
      <c r="D8631"/>
      <c r="E8631"/>
      <c r="F8631" s="29"/>
      <c r="G8631" s="29"/>
      <c r="H8631" s="35"/>
    </row>
    <row r="8632" spans="1:8" x14ac:dyDescent="0.2">
      <c r="A8632"/>
      <c r="B8632"/>
      <c r="C8632"/>
      <c r="D8632"/>
      <c r="E8632"/>
      <c r="F8632" s="29"/>
      <c r="G8632" s="29"/>
      <c r="H8632" s="35"/>
    </row>
    <row r="8633" spans="1:8" x14ac:dyDescent="0.2">
      <c r="A8633"/>
      <c r="B8633"/>
      <c r="C8633"/>
      <c r="D8633"/>
      <c r="E8633"/>
      <c r="F8633" s="29"/>
      <c r="G8633" s="29"/>
      <c r="H8633" s="35"/>
    </row>
    <row r="8634" spans="1:8" x14ac:dyDescent="0.2">
      <c r="A8634"/>
      <c r="B8634"/>
      <c r="C8634"/>
      <c r="D8634"/>
      <c r="E8634"/>
      <c r="F8634" s="29"/>
      <c r="G8634" s="29"/>
      <c r="H8634" s="35"/>
    </row>
    <row r="8635" spans="1:8" x14ac:dyDescent="0.2">
      <c r="A8635"/>
      <c r="B8635"/>
      <c r="C8635"/>
      <c r="D8635"/>
      <c r="E8635"/>
      <c r="F8635" s="29"/>
      <c r="G8635" s="29"/>
      <c r="H8635" s="35"/>
    </row>
    <row r="8636" spans="1:8" x14ac:dyDescent="0.2">
      <c r="A8636"/>
      <c r="B8636"/>
      <c r="C8636"/>
      <c r="D8636"/>
      <c r="E8636"/>
      <c r="F8636" s="29"/>
      <c r="G8636" s="29"/>
      <c r="H8636" s="35"/>
    </row>
    <row r="8637" spans="1:8" x14ac:dyDescent="0.2">
      <c r="A8637"/>
      <c r="B8637"/>
      <c r="C8637"/>
      <c r="D8637"/>
      <c r="E8637"/>
      <c r="F8637" s="29"/>
      <c r="G8637" s="29"/>
      <c r="H8637" s="35"/>
    </row>
    <row r="8638" spans="1:8" x14ac:dyDescent="0.2">
      <c r="A8638"/>
      <c r="B8638"/>
      <c r="C8638"/>
      <c r="D8638"/>
      <c r="E8638"/>
      <c r="F8638" s="29"/>
      <c r="G8638" s="29"/>
      <c r="H8638" s="35"/>
    </row>
    <row r="8639" spans="1:8" x14ac:dyDescent="0.2">
      <c r="A8639"/>
      <c r="B8639"/>
      <c r="C8639"/>
      <c r="D8639"/>
      <c r="E8639"/>
      <c r="F8639" s="29"/>
      <c r="G8639" s="29"/>
      <c r="H8639" s="35"/>
    </row>
    <row r="8640" spans="1:8" x14ac:dyDescent="0.2">
      <c r="A8640"/>
      <c r="B8640"/>
      <c r="C8640"/>
      <c r="D8640"/>
      <c r="E8640"/>
      <c r="F8640" s="29"/>
      <c r="G8640" s="29"/>
      <c r="H8640" s="35"/>
    </row>
    <row r="8641" spans="1:8" x14ac:dyDescent="0.2">
      <c r="A8641"/>
      <c r="B8641"/>
      <c r="C8641"/>
      <c r="D8641"/>
      <c r="E8641"/>
      <c r="F8641" s="29"/>
      <c r="G8641" s="29"/>
      <c r="H8641" s="35"/>
    </row>
    <row r="8642" spans="1:8" x14ac:dyDescent="0.2">
      <c r="A8642"/>
      <c r="B8642"/>
      <c r="C8642"/>
      <c r="D8642"/>
      <c r="E8642"/>
      <c r="F8642" s="29"/>
      <c r="G8642" s="29"/>
      <c r="H8642" s="35"/>
    </row>
    <row r="8643" spans="1:8" x14ac:dyDescent="0.2">
      <c r="A8643"/>
      <c r="B8643"/>
      <c r="C8643"/>
      <c r="D8643"/>
      <c r="E8643"/>
      <c r="F8643" s="29"/>
      <c r="G8643" s="29"/>
      <c r="H8643" s="35"/>
    </row>
    <row r="8644" spans="1:8" x14ac:dyDescent="0.2">
      <c r="A8644"/>
      <c r="B8644"/>
      <c r="C8644"/>
      <c r="D8644"/>
      <c r="E8644"/>
      <c r="F8644" s="29"/>
      <c r="G8644" s="29"/>
      <c r="H8644" s="35"/>
    </row>
    <row r="8645" spans="1:8" x14ac:dyDescent="0.2">
      <c r="A8645"/>
      <c r="B8645"/>
      <c r="C8645"/>
      <c r="D8645"/>
      <c r="E8645"/>
      <c r="F8645" s="29"/>
      <c r="G8645" s="29"/>
      <c r="H8645" s="35"/>
    </row>
    <row r="8646" spans="1:8" x14ac:dyDescent="0.2">
      <c r="A8646"/>
      <c r="B8646"/>
      <c r="C8646"/>
      <c r="D8646"/>
      <c r="E8646"/>
      <c r="F8646" s="29"/>
      <c r="G8646" s="29"/>
      <c r="H8646" s="35"/>
    </row>
    <row r="8647" spans="1:8" x14ac:dyDescent="0.2">
      <c r="A8647"/>
      <c r="B8647"/>
      <c r="C8647"/>
      <c r="D8647"/>
      <c r="E8647"/>
      <c r="F8647" s="29"/>
      <c r="G8647" s="29"/>
      <c r="H8647" s="35"/>
    </row>
    <row r="8648" spans="1:8" x14ac:dyDescent="0.2">
      <c r="A8648"/>
      <c r="B8648"/>
      <c r="C8648"/>
      <c r="D8648"/>
      <c r="E8648"/>
      <c r="F8648" s="29"/>
      <c r="G8648" s="29"/>
      <c r="H8648" s="35"/>
    </row>
    <row r="8649" spans="1:8" x14ac:dyDescent="0.2">
      <c r="A8649"/>
      <c r="B8649"/>
      <c r="C8649"/>
      <c r="D8649"/>
      <c r="E8649"/>
      <c r="F8649" s="29"/>
      <c r="G8649" s="29"/>
      <c r="H8649" s="35"/>
    </row>
    <row r="8650" spans="1:8" x14ac:dyDescent="0.2">
      <c r="A8650"/>
      <c r="B8650"/>
      <c r="C8650"/>
      <c r="D8650"/>
      <c r="E8650"/>
      <c r="F8650" s="29"/>
      <c r="G8650" s="29"/>
      <c r="H8650" s="35"/>
    </row>
    <row r="8651" spans="1:8" x14ac:dyDescent="0.2">
      <c r="A8651"/>
      <c r="B8651"/>
      <c r="C8651"/>
      <c r="D8651"/>
      <c r="E8651"/>
      <c r="F8651" s="29"/>
      <c r="G8651" s="29"/>
      <c r="H8651" s="35"/>
    </row>
    <row r="8652" spans="1:8" x14ac:dyDescent="0.2">
      <c r="A8652"/>
      <c r="B8652"/>
      <c r="C8652"/>
      <c r="D8652"/>
      <c r="E8652"/>
      <c r="F8652" s="29"/>
      <c r="G8652" s="29"/>
      <c r="H8652" s="35"/>
    </row>
    <row r="8653" spans="1:8" x14ac:dyDescent="0.2">
      <c r="A8653"/>
      <c r="B8653"/>
      <c r="C8653"/>
      <c r="D8653"/>
      <c r="E8653"/>
      <c r="F8653" s="29"/>
      <c r="G8653" s="29"/>
      <c r="H8653" s="35"/>
    </row>
    <row r="8654" spans="1:8" x14ac:dyDescent="0.2">
      <c r="A8654"/>
      <c r="B8654"/>
      <c r="C8654"/>
      <c r="D8654"/>
      <c r="E8654"/>
      <c r="F8654" s="29"/>
      <c r="G8654" s="29"/>
      <c r="H8654" s="35"/>
    </row>
    <row r="8655" spans="1:8" x14ac:dyDescent="0.2">
      <c r="A8655"/>
      <c r="B8655"/>
      <c r="C8655"/>
      <c r="D8655"/>
      <c r="E8655"/>
      <c r="F8655" s="29"/>
      <c r="G8655" s="29"/>
      <c r="H8655" s="35"/>
    </row>
    <row r="8656" spans="1:8" x14ac:dyDescent="0.2">
      <c r="A8656"/>
      <c r="B8656"/>
      <c r="C8656"/>
      <c r="D8656"/>
      <c r="E8656"/>
      <c r="F8656" s="29"/>
      <c r="G8656" s="29"/>
      <c r="H8656" s="35"/>
    </row>
    <row r="8657" spans="1:8" x14ac:dyDescent="0.2">
      <c r="A8657"/>
      <c r="B8657"/>
      <c r="C8657"/>
      <c r="D8657"/>
      <c r="E8657"/>
      <c r="F8657" s="29"/>
      <c r="G8657" s="29"/>
      <c r="H8657" s="35"/>
    </row>
    <row r="8658" spans="1:8" x14ac:dyDescent="0.2">
      <c r="A8658"/>
      <c r="B8658"/>
      <c r="C8658"/>
      <c r="D8658"/>
      <c r="E8658"/>
      <c r="F8658" s="29"/>
      <c r="G8658" s="29"/>
      <c r="H8658" s="35"/>
    </row>
    <row r="8659" spans="1:8" x14ac:dyDescent="0.2">
      <c r="A8659"/>
      <c r="B8659"/>
      <c r="C8659"/>
      <c r="D8659"/>
      <c r="E8659"/>
      <c r="F8659" s="29"/>
      <c r="G8659" s="29"/>
      <c r="H8659" s="35"/>
    </row>
    <row r="8660" spans="1:8" x14ac:dyDescent="0.2">
      <c r="A8660"/>
      <c r="B8660"/>
      <c r="C8660"/>
      <c r="D8660"/>
      <c r="E8660"/>
      <c r="F8660" s="29"/>
      <c r="G8660" s="29"/>
      <c r="H8660" s="35"/>
    </row>
    <row r="8661" spans="1:8" x14ac:dyDescent="0.2">
      <c r="A8661"/>
      <c r="B8661"/>
      <c r="C8661"/>
      <c r="D8661"/>
      <c r="E8661"/>
      <c r="F8661" s="29"/>
      <c r="G8661" s="29"/>
      <c r="H8661" s="35"/>
    </row>
    <row r="8662" spans="1:8" x14ac:dyDescent="0.2">
      <c r="A8662"/>
      <c r="B8662"/>
      <c r="C8662"/>
      <c r="D8662"/>
      <c r="E8662"/>
      <c r="F8662" s="29"/>
      <c r="G8662" s="29"/>
      <c r="H8662" s="35"/>
    </row>
    <row r="8663" spans="1:8" x14ac:dyDescent="0.2">
      <c r="A8663"/>
      <c r="B8663"/>
      <c r="C8663"/>
      <c r="D8663"/>
      <c r="E8663"/>
      <c r="F8663" s="29"/>
      <c r="G8663" s="29"/>
      <c r="H8663" s="35"/>
    </row>
    <row r="8664" spans="1:8" x14ac:dyDescent="0.2">
      <c r="A8664"/>
      <c r="B8664"/>
      <c r="C8664"/>
      <c r="D8664"/>
      <c r="E8664"/>
      <c r="F8664" s="29"/>
      <c r="G8664" s="29"/>
      <c r="H8664" s="35"/>
    </row>
    <row r="8665" spans="1:8" x14ac:dyDescent="0.2">
      <c r="A8665"/>
      <c r="B8665"/>
      <c r="C8665"/>
      <c r="D8665"/>
      <c r="E8665"/>
      <c r="F8665" s="29"/>
      <c r="G8665" s="29"/>
      <c r="H8665" s="35"/>
    </row>
    <row r="8666" spans="1:8" x14ac:dyDescent="0.2">
      <c r="A8666"/>
      <c r="B8666"/>
      <c r="C8666"/>
      <c r="D8666"/>
      <c r="E8666"/>
      <c r="F8666" s="29"/>
      <c r="G8666" s="29"/>
      <c r="H8666" s="35"/>
    </row>
    <row r="8667" spans="1:8" x14ac:dyDescent="0.2">
      <c r="A8667"/>
      <c r="B8667"/>
      <c r="C8667"/>
      <c r="D8667"/>
      <c r="E8667"/>
      <c r="F8667" s="29"/>
      <c r="G8667" s="29"/>
      <c r="H8667" s="35"/>
    </row>
    <row r="8668" spans="1:8" x14ac:dyDescent="0.2">
      <c r="A8668"/>
      <c r="B8668"/>
      <c r="C8668"/>
      <c r="D8668"/>
      <c r="E8668"/>
      <c r="F8668" s="29"/>
      <c r="G8668" s="29"/>
      <c r="H8668" s="35"/>
    </row>
    <row r="8669" spans="1:8" x14ac:dyDescent="0.2">
      <c r="A8669"/>
      <c r="B8669"/>
      <c r="C8669"/>
      <c r="D8669"/>
      <c r="E8669"/>
      <c r="F8669" s="29"/>
      <c r="G8669" s="29"/>
      <c r="H8669" s="35"/>
    </row>
    <row r="8670" spans="1:8" x14ac:dyDescent="0.2">
      <c r="A8670"/>
      <c r="B8670"/>
      <c r="C8670"/>
      <c r="D8670"/>
      <c r="E8670"/>
      <c r="F8670" s="29"/>
      <c r="G8670" s="29"/>
      <c r="H8670" s="35"/>
    </row>
    <row r="8671" spans="1:8" x14ac:dyDescent="0.2">
      <c r="A8671"/>
      <c r="B8671"/>
      <c r="C8671"/>
      <c r="D8671"/>
      <c r="E8671"/>
      <c r="F8671" s="29"/>
      <c r="G8671" s="29"/>
      <c r="H8671" s="35"/>
    </row>
    <row r="8672" spans="1:8" x14ac:dyDescent="0.2">
      <c r="A8672"/>
      <c r="B8672"/>
      <c r="C8672"/>
      <c r="D8672"/>
      <c r="E8672"/>
      <c r="F8672" s="29"/>
      <c r="G8672" s="29"/>
      <c r="H8672" s="35"/>
    </row>
    <row r="8673" spans="1:8" x14ac:dyDescent="0.2">
      <c r="A8673"/>
      <c r="B8673"/>
      <c r="C8673"/>
      <c r="D8673"/>
      <c r="E8673"/>
      <c r="F8673" s="29"/>
      <c r="G8673" s="29"/>
      <c r="H8673" s="35"/>
    </row>
    <row r="8674" spans="1:8" x14ac:dyDescent="0.2">
      <c r="A8674"/>
      <c r="B8674"/>
      <c r="C8674"/>
      <c r="D8674"/>
      <c r="E8674"/>
      <c r="F8674" s="29"/>
      <c r="G8674" s="29"/>
      <c r="H8674" s="35"/>
    </row>
    <row r="8675" spans="1:8" x14ac:dyDescent="0.2">
      <c r="A8675"/>
      <c r="B8675"/>
      <c r="C8675"/>
      <c r="D8675"/>
      <c r="E8675"/>
      <c r="F8675" s="29"/>
      <c r="G8675" s="29"/>
      <c r="H8675" s="35"/>
    </row>
    <row r="8676" spans="1:8" x14ac:dyDescent="0.2">
      <c r="A8676"/>
      <c r="B8676"/>
      <c r="C8676"/>
      <c r="D8676"/>
      <c r="E8676"/>
      <c r="F8676" s="29"/>
      <c r="G8676" s="29"/>
      <c r="H8676" s="35"/>
    </row>
    <row r="8677" spans="1:8" x14ac:dyDescent="0.2">
      <c r="A8677"/>
      <c r="B8677"/>
      <c r="C8677"/>
      <c r="D8677"/>
      <c r="E8677"/>
      <c r="F8677" s="29"/>
      <c r="G8677" s="29"/>
      <c r="H8677" s="35"/>
    </row>
    <row r="8678" spans="1:8" x14ac:dyDescent="0.2">
      <c r="A8678"/>
      <c r="B8678"/>
      <c r="C8678"/>
      <c r="D8678"/>
      <c r="E8678"/>
      <c r="F8678" s="29"/>
      <c r="G8678" s="29"/>
      <c r="H8678" s="35"/>
    </row>
    <row r="8679" spans="1:8" x14ac:dyDescent="0.2">
      <c r="A8679"/>
      <c r="B8679"/>
      <c r="C8679"/>
      <c r="D8679"/>
      <c r="E8679"/>
      <c r="F8679" s="29"/>
      <c r="G8679" s="29"/>
      <c r="H8679" s="35"/>
    </row>
    <row r="8680" spans="1:8" x14ac:dyDescent="0.2">
      <c r="A8680"/>
      <c r="B8680"/>
      <c r="C8680"/>
      <c r="D8680"/>
      <c r="E8680"/>
      <c r="F8680" s="29"/>
      <c r="G8680" s="29"/>
      <c r="H8680" s="35"/>
    </row>
    <row r="8681" spans="1:8" x14ac:dyDescent="0.2">
      <c r="A8681"/>
      <c r="B8681"/>
      <c r="C8681"/>
      <c r="D8681"/>
      <c r="E8681"/>
      <c r="F8681" s="29"/>
      <c r="G8681" s="29"/>
      <c r="H8681" s="35"/>
    </row>
    <row r="8682" spans="1:8" x14ac:dyDescent="0.2">
      <c r="A8682"/>
      <c r="B8682"/>
      <c r="C8682"/>
      <c r="D8682"/>
      <c r="E8682"/>
      <c r="F8682" s="29"/>
      <c r="G8682" s="29"/>
      <c r="H8682" s="35"/>
    </row>
    <row r="8683" spans="1:8" x14ac:dyDescent="0.2">
      <c r="A8683"/>
      <c r="B8683"/>
      <c r="C8683"/>
      <c r="D8683"/>
      <c r="E8683"/>
      <c r="F8683" s="29"/>
      <c r="G8683" s="29"/>
      <c r="H8683" s="35"/>
    </row>
    <row r="8684" spans="1:8" x14ac:dyDescent="0.2">
      <c r="A8684"/>
      <c r="B8684"/>
      <c r="C8684"/>
      <c r="D8684"/>
      <c r="E8684"/>
      <c r="F8684" s="29"/>
      <c r="G8684" s="29"/>
      <c r="H8684" s="35"/>
    </row>
    <row r="8685" spans="1:8" x14ac:dyDescent="0.2">
      <c r="A8685"/>
      <c r="B8685"/>
      <c r="C8685"/>
      <c r="D8685"/>
      <c r="E8685"/>
      <c r="F8685" s="29"/>
      <c r="G8685" s="29"/>
      <c r="H8685" s="35"/>
    </row>
    <row r="8686" spans="1:8" x14ac:dyDescent="0.2">
      <c r="A8686"/>
      <c r="B8686"/>
      <c r="C8686"/>
      <c r="D8686"/>
      <c r="E8686"/>
      <c r="F8686" s="29"/>
      <c r="G8686" s="29"/>
      <c r="H8686" s="35"/>
    </row>
    <row r="8687" spans="1:8" x14ac:dyDescent="0.2">
      <c r="A8687"/>
      <c r="B8687"/>
      <c r="C8687"/>
      <c r="D8687"/>
      <c r="E8687"/>
      <c r="F8687" s="29"/>
      <c r="G8687" s="29"/>
      <c r="H8687" s="35"/>
    </row>
    <row r="8688" spans="1:8" x14ac:dyDescent="0.2">
      <c r="A8688"/>
      <c r="B8688"/>
      <c r="C8688"/>
      <c r="D8688"/>
      <c r="E8688"/>
      <c r="F8688" s="29"/>
      <c r="G8688" s="29"/>
      <c r="H8688" s="35"/>
    </row>
    <row r="8689" spans="1:8" x14ac:dyDescent="0.2">
      <c r="A8689"/>
      <c r="B8689"/>
      <c r="C8689"/>
      <c r="D8689"/>
      <c r="E8689"/>
      <c r="F8689" s="29"/>
      <c r="G8689" s="29"/>
      <c r="H8689" s="35"/>
    </row>
    <row r="8690" spans="1:8" x14ac:dyDescent="0.2">
      <c r="A8690"/>
      <c r="B8690"/>
      <c r="C8690"/>
      <c r="D8690"/>
      <c r="E8690"/>
      <c r="F8690" s="29"/>
      <c r="G8690" s="29"/>
      <c r="H8690" s="35"/>
    </row>
    <row r="8691" spans="1:8" x14ac:dyDescent="0.2">
      <c r="A8691"/>
      <c r="B8691"/>
      <c r="C8691"/>
      <c r="D8691"/>
      <c r="E8691"/>
      <c r="F8691" s="29"/>
      <c r="G8691" s="29"/>
      <c r="H8691" s="35"/>
    </row>
    <row r="8692" spans="1:8" x14ac:dyDescent="0.2">
      <c r="A8692"/>
      <c r="B8692"/>
      <c r="C8692"/>
      <c r="D8692"/>
      <c r="E8692"/>
      <c r="F8692" s="29"/>
      <c r="G8692" s="29"/>
      <c r="H8692" s="35"/>
    </row>
    <row r="8693" spans="1:8" x14ac:dyDescent="0.2">
      <c r="A8693"/>
      <c r="B8693"/>
      <c r="C8693"/>
      <c r="D8693"/>
      <c r="E8693"/>
      <c r="F8693" s="29"/>
      <c r="G8693" s="29"/>
      <c r="H8693" s="35"/>
    </row>
    <row r="8694" spans="1:8" x14ac:dyDescent="0.2">
      <c r="A8694"/>
      <c r="B8694"/>
      <c r="C8694"/>
      <c r="D8694"/>
      <c r="E8694"/>
      <c r="F8694" s="29"/>
      <c r="G8694" s="29"/>
      <c r="H8694" s="35"/>
    </row>
    <row r="8695" spans="1:8" x14ac:dyDescent="0.2">
      <c r="A8695"/>
      <c r="B8695"/>
      <c r="C8695"/>
      <c r="D8695"/>
      <c r="E8695"/>
      <c r="F8695" s="29"/>
      <c r="G8695" s="29"/>
      <c r="H8695" s="35"/>
    </row>
    <row r="8696" spans="1:8" x14ac:dyDescent="0.2">
      <c r="A8696"/>
      <c r="B8696"/>
      <c r="C8696"/>
      <c r="D8696"/>
      <c r="E8696"/>
      <c r="F8696" s="29"/>
      <c r="G8696" s="29"/>
      <c r="H8696" s="35"/>
    </row>
    <row r="8697" spans="1:8" x14ac:dyDescent="0.2">
      <c r="A8697"/>
      <c r="B8697"/>
      <c r="C8697"/>
      <c r="D8697"/>
      <c r="E8697"/>
      <c r="F8697" s="29"/>
      <c r="G8697" s="29"/>
      <c r="H8697" s="35"/>
    </row>
    <row r="8698" spans="1:8" x14ac:dyDescent="0.2">
      <c r="A8698"/>
      <c r="B8698"/>
      <c r="C8698"/>
      <c r="D8698"/>
      <c r="E8698"/>
      <c r="F8698" s="29"/>
      <c r="G8698" s="29"/>
      <c r="H8698" s="35"/>
    </row>
    <row r="8699" spans="1:8" x14ac:dyDescent="0.2">
      <c r="A8699"/>
      <c r="B8699"/>
      <c r="C8699"/>
      <c r="D8699"/>
      <c r="E8699"/>
      <c r="F8699" s="29"/>
      <c r="G8699" s="29"/>
      <c r="H8699" s="35"/>
    </row>
    <row r="8700" spans="1:8" x14ac:dyDescent="0.2">
      <c r="A8700"/>
      <c r="B8700"/>
      <c r="C8700"/>
      <c r="D8700"/>
      <c r="E8700"/>
      <c r="F8700" s="29"/>
      <c r="G8700" s="29"/>
      <c r="H8700" s="35"/>
    </row>
    <row r="8701" spans="1:8" x14ac:dyDescent="0.2">
      <c r="A8701"/>
      <c r="B8701"/>
      <c r="C8701"/>
      <c r="D8701"/>
      <c r="E8701"/>
      <c r="F8701" s="29"/>
      <c r="G8701" s="29"/>
      <c r="H8701" s="35"/>
    </row>
    <row r="8702" spans="1:8" x14ac:dyDescent="0.2">
      <c r="A8702"/>
      <c r="B8702"/>
      <c r="C8702"/>
      <c r="D8702"/>
      <c r="E8702"/>
      <c r="F8702" s="29"/>
      <c r="G8702" s="29"/>
      <c r="H8702" s="35"/>
    </row>
    <row r="8703" spans="1:8" x14ac:dyDescent="0.2">
      <c r="A8703"/>
      <c r="B8703"/>
      <c r="C8703"/>
      <c r="D8703"/>
      <c r="E8703"/>
      <c r="F8703" s="29"/>
      <c r="G8703" s="29"/>
      <c r="H8703" s="35"/>
    </row>
    <row r="8704" spans="1:8" x14ac:dyDescent="0.2">
      <c r="A8704"/>
      <c r="B8704"/>
      <c r="C8704"/>
      <c r="D8704"/>
      <c r="E8704"/>
      <c r="F8704" s="29"/>
      <c r="G8704" s="29"/>
      <c r="H8704" s="35"/>
    </row>
    <row r="8705" spans="1:8" x14ac:dyDescent="0.2">
      <c r="A8705"/>
      <c r="B8705"/>
      <c r="C8705"/>
      <c r="D8705"/>
      <c r="E8705"/>
      <c r="F8705" s="29"/>
      <c r="G8705" s="29"/>
      <c r="H8705" s="35"/>
    </row>
    <row r="8706" spans="1:8" x14ac:dyDescent="0.2">
      <c r="A8706"/>
      <c r="B8706"/>
      <c r="C8706"/>
      <c r="D8706"/>
      <c r="E8706"/>
      <c r="F8706" s="29"/>
      <c r="G8706" s="29"/>
      <c r="H8706" s="35"/>
    </row>
    <row r="8707" spans="1:8" x14ac:dyDescent="0.2">
      <c r="A8707"/>
      <c r="B8707"/>
      <c r="C8707"/>
      <c r="D8707"/>
      <c r="E8707"/>
      <c r="F8707" s="29"/>
      <c r="G8707" s="29"/>
      <c r="H8707" s="35"/>
    </row>
    <row r="8708" spans="1:8" x14ac:dyDescent="0.2">
      <c r="A8708"/>
      <c r="B8708"/>
      <c r="C8708"/>
      <c r="D8708"/>
      <c r="E8708"/>
      <c r="F8708" s="29"/>
      <c r="G8708" s="29"/>
      <c r="H8708" s="35"/>
    </row>
    <row r="8709" spans="1:8" x14ac:dyDescent="0.2">
      <c r="A8709"/>
      <c r="B8709"/>
      <c r="C8709"/>
      <c r="D8709"/>
      <c r="E8709"/>
      <c r="F8709" s="29"/>
      <c r="G8709" s="29"/>
      <c r="H8709" s="35"/>
    </row>
    <row r="8710" spans="1:8" x14ac:dyDescent="0.2">
      <c r="A8710"/>
      <c r="B8710"/>
      <c r="C8710"/>
      <c r="D8710"/>
      <c r="E8710"/>
      <c r="F8710" s="29"/>
      <c r="G8710" s="29"/>
      <c r="H8710" s="35"/>
    </row>
    <row r="8711" spans="1:8" x14ac:dyDescent="0.2">
      <c r="A8711"/>
      <c r="B8711"/>
      <c r="C8711"/>
      <c r="D8711"/>
      <c r="E8711"/>
      <c r="F8711" s="29"/>
      <c r="G8711" s="29"/>
      <c r="H8711" s="35"/>
    </row>
    <row r="8712" spans="1:8" x14ac:dyDescent="0.2">
      <c r="A8712"/>
      <c r="B8712"/>
      <c r="C8712"/>
      <c r="D8712"/>
      <c r="E8712"/>
      <c r="F8712" s="29"/>
      <c r="G8712" s="29"/>
      <c r="H8712" s="35"/>
    </row>
    <row r="8713" spans="1:8" x14ac:dyDescent="0.2">
      <c r="A8713"/>
      <c r="B8713"/>
      <c r="C8713"/>
      <c r="D8713"/>
      <c r="E8713"/>
      <c r="F8713" s="29"/>
      <c r="G8713" s="29"/>
      <c r="H8713" s="35"/>
    </row>
    <row r="8714" spans="1:8" x14ac:dyDescent="0.2">
      <c r="A8714"/>
      <c r="B8714"/>
      <c r="C8714"/>
      <c r="D8714"/>
      <c r="E8714"/>
      <c r="F8714" s="29"/>
      <c r="G8714" s="29"/>
      <c r="H8714" s="35"/>
    </row>
    <row r="8715" spans="1:8" x14ac:dyDescent="0.2">
      <c r="A8715"/>
      <c r="B8715"/>
      <c r="C8715"/>
      <c r="D8715"/>
      <c r="E8715"/>
      <c r="F8715" s="29"/>
      <c r="G8715" s="29"/>
      <c r="H8715" s="35"/>
    </row>
    <row r="8716" spans="1:8" x14ac:dyDescent="0.2">
      <c r="A8716"/>
      <c r="B8716"/>
      <c r="C8716"/>
      <c r="D8716"/>
      <c r="E8716"/>
      <c r="F8716" s="29"/>
      <c r="G8716" s="29"/>
      <c r="H8716" s="35"/>
    </row>
    <row r="8717" spans="1:8" x14ac:dyDescent="0.2">
      <c r="A8717"/>
      <c r="B8717"/>
      <c r="C8717"/>
      <c r="D8717"/>
      <c r="E8717"/>
      <c r="F8717" s="29"/>
      <c r="G8717" s="29"/>
      <c r="H8717" s="35"/>
    </row>
    <row r="8718" spans="1:8" x14ac:dyDescent="0.2">
      <c r="A8718"/>
      <c r="B8718"/>
      <c r="C8718"/>
      <c r="D8718"/>
      <c r="E8718"/>
      <c r="F8718" s="29"/>
      <c r="G8718" s="29"/>
      <c r="H8718" s="35"/>
    </row>
    <row r="8719" spans="1:8" x14ac:dyDescent="0.2">
      <c r="A8719"/>
      <c r="B8719"/>
      <c r="C8719"/>
      <c r="D8719"/>
      <c r="E8719"/>
      <c r="F8719" s="29"/>
      <c r="G8719" s="29"/>
      <c r="H8719" s="35"/>
    </row>
    <row r="8720" spans="1:8" x14ac:dyDescent="0.2">
      <c r="A8720"/>
      <c r="B8720"/>
      <c r="C8720"/>
      <c r="D8720"/>
      <c r="E8720"/>
      <c r="F8720" s="29"/>
      <c r="G8720" s="29"/>
      <c r="H8720" s="35"/>
    </row>
    <row r="8721" spans="1:8" x14ac:dyDescent="0.2">
      <c r="A8721"/>
      <c r="B8721"/>
      <c r="C8721"/>
      <c r="D8721"/>
      <c r="E8721"/>
      <c r="F8721" s="29"/>
      <c r="G8721" s="29"/>
      <c r="H8721" s="35"/>
    </row>
    <row r="8722" spans="1:8" x14ac:dyDescent="0.2">
      <c r="A8722"/>
      <c r="B8722"/>
      <c r="C8722"/>
      <c r="D8722"/>
      <c r="E8722"/>
      <c r="F8722" s="29"/>
      <c r="G8722" s="29"/>
      <c r="H8722" s="35"/>
    </row>
    <row r="8723" spans="1:8" x14ac:dyDescent="0.2">
      <c r="A8723"/>
      <c r="B8723"/>
      <c r="C8723"/>
      <c r="D8723"/>
      <c r="E8723"/>
      <c r="F8723" s="29"/>
      <c r="G8723" s="29"/>
      <c r="H8723" s="35"/>
    </row>
    <row r="8724" spans="1:8" x14ac:dyDescent="0.2">
      <c r="A8724"/>
      <c r="B8724"/>
      <c r="C8724"/>
      <c r="D8724"/>
      <c r="E8724"/>
      <c r="F8724" s="29"/>
      <c r="G8724" s="29"/>
      <c r="H8724" s="35"/>
    </row>
    <row r="8725" spans="1:8" x14ac:dyDescent="0.2">
      <c r="A8725"/>
      <c r="B8725"/>
      <c r="C8725"/>
      <c r="D8725"/>
      <c r="E8725"/>
      <c r="F8725" s="29"/>
      <c r="G8725" s="29"/>
      <c r="H8725" s="35"/>
    </row>
    <row r="8726" spans="1:8" x14ac:dyDescent="0.2">
      <c r="A8726"/>
      <c r="B8726"/>
      <c r="C8726"/>
      <c r="D8726"/>
      <c r="E8726"/>
      <c r="F8726" s="29"/>
      <c r="G8726" s="29"/>
      <c r="H8726" s="35"/>
    </row>
    <row r="8727" spans="1:8" x14ac:dyDescent="0.2">
      <c r="A8727"/>
      <c r="B8727"/>
      <c r="C8727"/>
      <c r="D8727"/>
      <c r="E8727"/>
      <c r="F8727" s="29"/>
      <c r="G8727" s="29"/>
      <c r="H8727" s="35"/>
    </row>
    <row r="8728" spans="1:8" x14ac:dyDescent="0.2">
      <c r="A8728"/>
      <c r="B8728"/>
      <c r="C8728"/>
      <c r="D8728"/>
      <c r="E8728"/>
      <c r="F8728" s="29"/>
      <c r="G8728" s="29"/>
      <c r="H8728" s="35"/>
    </row>
    <row r="8729" spans="1:8" x14ac:dyDescent="0.2">
      <c r="A8729"/>
      <c r="B8729"/>
      <c r="C8729"/>
      <c r="D8729"/>
      <c r="E8729"/>
      <c r="F8729" s="29"/>
      <c r="G8729" s="29"/>
      <c r="H8729" s="35"/>
    </row>
    <row r="8730" spans="1:8" x14ac:dyDescent="0.2">
      <c r="A8730"/>
      <c r="B8730"/>
      <c r="C8730"/>
      <c r="D8730"/>
      <c r="E8730"/>
      <c r="F8730" s="29"/>
      <c r="G8730" s="29"/>
      <c r="H8730" s="35"/>
    </row>
    <row r="8731" spans="1:8" x14ac:dyDescent="0.2">
      <c r="A8731"/>
      <c r="B8731"/>
      <c r="C8731"/>
      <c r="D8731"/>
      <c r="E8731"/>
      <c r="F8731" s="29"/>
      <c r="G8731" s="29"/>
      <c r="H8731" s="35"/>
    </row>
    <row r="8732" spans="1:8" x14ac:dyDescent="0.2">
      <c r="A8732"/>
      <c r="B8732"/>
      <c r="C8732"/>
      <c r="D8732"/>
      <c r="E8732"/>
      <c r="F8732" s="29"/>
      <c r="G8732" s="29"/>
      <c r="H8732" s="35"/>
    </row>
    <row r="8733" spans="1:8" x14ac:dyDescent="0.2">
      <c r="A8733"/>
      <c r="B8733"/>
      <c r="C8733"/>
      <c r="D8733"/>
      <c r="E8733"/>
      <c r="F8733" s="29"/>
      <c r="G8733" s="29"/>
      <c r="H8733" s="35"/>
    </row>
    <row r="8734" spans="1:8" x14ac:dyDescent="0.2">
      <c r="A8734"/>
      <c r="B8734"/>
      <c r="C8734"/>
      <c r="D8734"/>
      <c r="E8734"/>
      <c r="F8734" s="29"/>
      <c r="G8734" s="29"/>
      <c r="H8734" s="35"/>
    </row>
    <row r="8735" spans="1:8" x14ac:dyDescent="0.2">
      <c r="A8735"/>
      <c r="B8735"/>
      <c r="C8735"/>
      <c r="D8735"/>
      <c r="E8735"/>
      <c r="F8735" s="29"/>
      <c r="G8735" s="29"/>
      <c r="H8735" s="35"/>
    </row>
    <row r="8736" spans="1:8" x14ac:dyDescent="0.2">
      <c r="A8736"/>
      <c r="B8736"/>
      <c r="C8736"/>
      <c r="D8736"/>
      <c r="E8736"/>
      <c r="F8736" s="29"/>
      <c r="G8736" s="29"/>
      <c r="H8736" s="35"/>
    </row>
    <row r="8737" spans="1:8" x14ac:dyDescent="0.2">
      <c r="A8737"/>
      <c r="B8737"/>
      <c r="C8737"/>
      <c r="D8737"/>
      <c r="E8737"/>
      <c r="F8737" s="29"/>
      <c r="G8737" s="29"/>
      <c r="H8737" s="35"/>
    </row>
    <row r="8738" spans="1:8" x14ac:dyDescent="0.2">
      <c r="A8738"/>
      <c r="B8738"/>
      <c r="C8738"/>
      <c r="D8738"/>
      <c r="E8738"/>
      <c r="F8738" s="29"/>
      <c r="G8738" s="29"/>
      <c r="H8738" s="35"/>
    </row>
    <row r="8739" spans="1:8" x14ac:dyDescent="0.2">
      <c r="A8739"/>
      <c r="B8739"/>
      <c r="C8739"/>
      <c r="D8739"/>
      <c r="E8739"/>
      <c r="F8739" s="29"/>
      <c r="G8739" s="29"/>
      <c r="H8739" s="35"/>
    </row>
    <row r="8740" spans="1:8" x14ac:dyDescent="0.2">
      <c r="A8740"/>
      <c r="B8740"/>
      <c r="C8740"/>
      <c r="D8740"/>
      <c r="E8740"/>
      <c r="F8740" s="29"/>
      <c r="G8740" s="29"/>
      <c r="H8740" s="35"/>
    </row>
    <row r="8741" spans="1:8" x14ac:dyDescent="0.2">
      <c r="A8741"/>
      <c r="B8741"/>
      <c r="C8741"/>
      <c r="D8741"/>
      <c r="E8741"/>
      <c r="F8741" s="29"/>
      <c r="G8741" s="29"/>
      <c r="H8741" s="35"/>
    </row>
    <row r="8742" spans="1:8" x14ac:dyDescent="0.2">
      <c r="A8742"/>
      <c r="B8742"/>
      <c r="C8742"/>
      <c r="D8742"/>
      <c r="E8742"/>
      <c r="F8742" s="29"/>
      <c r="G8742" s="29"/>
      <c r="H8742" s="35"/>
    </row>
    <row r="8743" spans="1:8" x14ac:dyDescent="0.2">
      <c r="A8743"/>
      <c r="B8743"/>
      <c r="C8743"/>
      <c r="D8743"/>
      <c r="E8743"/>
      <c r="F8743" s="29"/>
      <c r="G8743" s="29"/>
      <c r="H8743" s="35"/>
    </row>
    <row r="8744" spans="1:8" x14ac:dyDescent="0.2">
      <c r="A8744"/>
      <c r="B8744"/>
      <c r="C8744"/>
      <c r="D8744"/>
      <c r="E8744"/>
      <c r="F8744" s="29"/>
      <c r="G8744" s="29"/>
      <c r="H8744" s="35"/>
    </row>
    <row r="8745" spans="1:8" x14ac:dyDescent="0.2">
      <c r="A8745"/>
      <c r="B8745"/>
      <c r="C8745"/>
      <c r="D8745"/>
      <c r="E8745"/>
      <c r="F8745" s="29"/>
      <c r="G8745" s="29"/>
      <c r="H8745" s="35"/>
    </row>
    <row r="8746" spans="1:8" x14ac:dyDescent="0.2">
      <c r="A8746"/>
      <c r="B8746"/>
      <c r="C8746"/>
      <c r="D8746"/>
      <c r="E8746"/>
      <c r="F8746" s="29"/>
      <c r="G8746" s="29"/>
      <c r="H8746" s="35"/>
    </row>
    <row r="8747" spans="1:8" x14ac:dyDescent="0.2">
      <c r="A8747"/>
      <c r="B8747"/>
      <c r="C8747"/>
      <c r="D8747"/>
      <c r="E8747"/>
      <c r="F8747" s="29"/>
      <c r="G8747" s="29"/>
      <c r="H8747" s="35"/>
    </row>
    <row r="8748" spans="1:8" x14ac:dyDescent="0.2">
      <c r="A8748"/>
      <c r="B8748"/>
      <c r="C8748"/>
      <c r="D8748"/>
      <c r="E8748"/>
      <c r="F8748" s="29"/>
      <c r="G8748" s="29"/>
      <c r="H8748" s="35"/>
    </row>
    <row r="8749" spans="1:8" x14ac:dyDescent="0.2">
      <c r="A8749"/>
      <c r="B8749"/>
      <c r="C8749"/>
      <c r="D8749"/>
      <c r="E8749"/>
      <c r="F8749" s="29"/>
      <c r="G8749" s="29"/>
      <c r="H8749" s="35"/>
    </row>
    <row r="8750" spans="1:8" x14ac:dyDescent="0.2">
      <c r="A8750"/>
      <c r="B8750"/>
      <c r="C8750"/>
      <c r="D8750"/>
      <c r="E8750"/>
      <c r="F8750" s="29"/>
      <c r="G8750" s="29"/>
      <c r="H8750" s="35"/>
    </row>
    <row r="8751" spans="1:8" x14ac:dyDescent="0.2">
      <c r="A8751"/>
      <c r="B8751"/>
      <c r="C8751"/>
      <c r="D8751"/>
      <c r="E8751"/>
      <c r="F8751" s="29"/>
      <c r="G8751" s="29"/>
      <c r="H8751" s="35"/>
    </row>
    <row r="8752" spans="1:8" x14ac:dyDescent="0.2">
      <c r="A8752"/>
      <c r="B8752"/>
      <c r="C8752"/>
      <c r="D8752"/>
      <c r="E8752"/>
      <c r="F8752" s="29"/>
      <c r="G8752" s="29"/>
      <c r="H8752" s="35"/>
    </row>
    <row r="8753" spans="1:8" x14ac:dyDescent="0.2">
      <c r="A8753"/>
      <c r="B8753"/>
      <c r="C8753"/>
      <c r="D8753"/>
      <c r="E8753"/>
      <c r="F8753" s="29"/>
      <c r="G8753" s="29"/>
      <c r="H8753" s="35"/>
    </row>
    <row r="8754" spans="1:8" x14ac:dyDescent="0.2">
      <c r="A8754"/>
      <c r="B8754"/>
      <c r="C8754"/>
      <c r="D8754"/>
      <c r="E8754"/>
      <c r="F8754" s="29"/>
      <c r="G8754" s="29"/>
      <c r="H8754" s="35"/>
    </row>
    <row r="8755" spans="1:8" x14ac:dyDescent="0.2">
      <c r="A8755"/>
      <c r="B8755"/>
      <c r="C8755"/>
      <c r="D8755"/>
      <c r="E8755"/>
      <c r="F8755" s="29"/>
      <c r="G8755" s="29"/>
      <c r="H8755" s="35"/>
    </row>
    <row r="8756" spans="1:8" x14ac:dyDescent="0.2">
      <c r="A8756"/>
      <c r="B8756"/>
      <c r="C8756"/>
      <c r="D8756"/>
      <c r="E8756"/>
      <c r="F8756" s="29"/>
      <c r="G8756" s="29"/>
      <c r="H8756" s="35"/>
    </row>
    <row r="8757" spans="1:8" x14ac:dyDescent="0.2">
      <c r="A8757"/>
      <c r="B8757"/>
      <c r="C8757"/>
      <c r="D8757"/>
      <c r="E8757"/>
      <c r="F8757" s="29"/>
      <c r="G8757" s="29"/>
      <c r="H8757" s="35"/>
    </row>
    <row r="8758" spans="1:8" x14ac:dyDescent="0.2">
      <c r="A8758"/>
      <c r="B8758"/>
      <c r="C8758"/>
      <c r="D8758"/>
      <c r="E8758"/>
      <c r="F8758" s="29"/>
      <c r="G8758" s="29"/>
      <c r="H8758" s="35"/>
    </row>
    <row r="8759" spans="1:8" x14ac:dyDescent="0.2">
      <c r="A8759"/>
      <c r="B8759"/>
      <c r="C8759"/>
      <c r="D8759"/>
      <c r="E8759"/>
      <c r="F8759" s="29"/>
      <c r="G8759" s="29"/>
      <c r="H8759" s="35"/>
    </row>
    <row r="8760" spans="1:8" x14ac:dyDescent="0.2">
      <c r="A8760"/>
      <c r="B8760"/>
      <c r="C8760"/>
      <c r="D8760"/>
      <c r="E8760"/>
      <c r="F8760" s="29"/>
      <c r="G8760" s="29"/>
      <c r="H8760" s="35"/>
    </row>
    <row r="8761" spans="1:8" x14ac:dyDescent="0.2">
      <c r="A8761"/>
      <c r="B8761"/>
      <c r="C8761"/>
      <c r="D8761"/>
      <c r="E8761"/>
      <c r="F8761" s="29"/>
      <c r="G8761" s="29"/>
      <c r="H8761" s="35"/>
    </row>
    <row r="8762" spans="1:8" x14ac:dyDescent="0.2">
      <c r="A8762"/>
      <c r="B8762"/>
      <c r="C8762"/>
      <c r="D8762"/>
      <c r="E8762"/>
      <c r="F8762" s="29"/>
      <c r="G8762" s="29"/>
      <c r="H8762" s="35"/>
    </row>
    <row r="8763" spans="1:8" x14ac:dyDescent="0.2">
      <c r="A8763"/>
      <c r="B8763"/>
      <c r="C8763"/>
      <c r="D8763"/>
      <c r="E8763"/>
      <c r="F8763" s="29"/>
      <c r="G8763" s="29"/>
      <c r="H8763" s="35"/>
    </row>
    <row r="8764" spans="1:8" x14ac:dyDescent="0.2">
      <c r="A8764"/>
      <c r="B8764"/>
      <c r="C8764"/>
      <c r="D8764"/>
      <c r="E8764"/>
      <c r="F8764" s="29"/>
      <c r="G8764" s="29"/>
      <c r="H8764" s="35"/>
    </row>
    <row r="8765" spans="1:8" x14ac:dyDescent="0.2">
      <c r="A8765"/>
      <c r="B8765"/>
      <c r="C8765"/>
      <c r="D8765"/>
      <c r="E8765"/>
      <c r="F8765" s="29"/>
      <c r="G8765" s="29"/>
      <c r="H8765" s="35"/>
    </row>
    <row r="8766" spans="1:8" x14ac:dyDescent="0.2">
      <c r="A8766"/>
      <c r="B8766"/>
      <c r="C8766"/>
      <c r="D8766"/>
      <c r="E8766"/>
      <c r="F8766" s="29"/>
      <c r="G8766" s="29"/>
      <c r="H8766" s="35"/>
    </row>
    <row r="8767" spans="1:8" x14ac:dyDescent="0.2">
      <c r="A8767"/>
      <c r="B8767"/>
      <c r="C8767"/>
      <c r="D8767"/>
      <c r="E8767"/>
      <c r="F8767" s="29"/>
      <c r="G8767" s="29"/>
      <c r="H8767" s="35"/>
    </row>
    <row r="8768" spans="1:8" x14ac:dyDescent="0.2">
      <c r="A8768"/>
      <c r="B8768"/>
      <c r="C8768"/>
      <c r="D8768"/>
      <c r="E8768"/>
      <c r="F8768" s="29"/>
      <c r="G8768" s="29"/>
      <c r="H8768" s="35"/>
    </row>
    <row r="8769" spans="1:8" x14ac:dyDescent="0.2">
      <c r="A8769"/>
      <c r="B8769"/>
      <c r="C8769"/>
      <c r="D8769"/>
      <c r="E8769"/>
      <c r="F8769" s="29"/>
      <c r="G8769" s="29"/>
      <c r="H8769" s="35"/>
    </row>
    <row r="8770" spans="1:8" x14ac:dyDescent="0.2">
      <c r="A8770"/>
      <c r="B8770"/>
      <c r="C8770"/>
      <c r="D8770"/>
      <c r="E8770"/>
      <c r="F8770" s="29"/>
      <c r="G8770" s="29"/>
      <c r="H8770" s="35"/>
    </row>
    <row r="8771" spans="1:8" x14ac:dyDescent="0.2">
      <c r="A8771"/>
      <c r="B8771"/>
      <c r="C8771"/>
      <c r="D8771"/>
      <c r="E8771"/>
      <c r="F8771" s="29"/>
      <c r="G8771" s="29"/>
      <c r="H8771" s="35"/>
    </row>
    <row r="8772" spans="1:8" x14ac:dyDescent="0.2">
      <c r="A8772"/>
      <c r="B8772"/>
      <c r="C8772"/>
      <c r="D8772"/>
      <c r="E8772"/>
      <c r="F8772" s="29"/>
      <c r="G8772" s="29"/>
      <c r="H8772" s="35"/>
    </row>
    <row r="8773" spans="1:8" x14ac:dyDescent="0.2">
      <c r="A8773"/>
      <c r="B8773"/>
      <c r="C8773"/>
      <c r="D8773"/>
      <c r="E8773"/>
      <c r="F8773" s="29"/>
      <c r="G8773" s="29"/>
      <c r="H8773" s="35"/>
    </row>
    <row r="8774" spans="1:8" x14ac:dyDescent="0.2">
      <c r="A8774"/>
      <c r="B8774"/>
      <c r="C8774"/>
      <c r="D8774"/>
      <c r="E8774"/>
      <c r="F8774" s="29"/>
      <c r="G8774" s="29"/>
      <c r="H8774" s="35"/>
    </row>
    <row r="8775" spans="1:8" x14ac:dyDescent="0.2">
      <c r="A8775"/>
      <c r="B8775"/>
      <c r="C8775"/>
      <c r="D8775"/>
      <c r="E8775"/>
      <c r="F8775" s="29"/>
      <c r="G8775" s="29"/>
      <c r="H8775" s="35"/>
    </row>
    <row r="8776" spans="1:8" x14ac:dyDescent="0.2">
      <c r="A8776"/>
      <c r="B8776"/>
      <c r="C8776"/>
      <c r="D8776"/>
      <c r="E8776"/>
      <c r="F8776" s="29"/>
      <c r="G8776" s="29"/>
      <c r="H8776" s="35"/>
    </row>
    <row r="8777" spans="1:8" x14ac:dyDescent="0.2">
      <c r="A8777"/>
      <c r="B8777"/>
      <c r="C8777"/>
      <c r="D8777"/>
      <c r="E8777"/>
      <c r="F8777" s="29"/>
      <c r="G8777" s="29"/>
      <c r="H8777" s="35"/>
    </row>
    <row r="8778" spans="1:8" x14ac:dyDescent="0.2">
      <c r="A8778"/>
      <c r="B8778"/>
      <c r="C8778"/>
      <c r="D8778"/>
      <c r="E8778"/>
      <c r="F8778" s="29"/>
      <c r="G8778" s="29"/>
      <c r="H8778" s="35"/>
    </row>
    <row r="8779" spans="1:8" x14ac:dyDescent="0.2">
      <c r="A8779"/>
      <c r="B8779"/>
      <c r="C8779"/>
      <c r="D8779"/>
      <c r="E8779"/>
      <c r="F8779" s="29"/>
      <c r="G8779" s="29"/>
      <c r="H8779" s="35"/>
    </row>
    <row r="8780" spans="1:8" x14ac:dyDescent="0.2">
      <c r="A8780"/>
      <c r="B8780"/>
      <c r="C8780"/>
      <c r="D8780"/>
      <c r="E8780"/>
      <c r="F8780" s="29"/>
      <c r="G8780" s="29"/>
      <c r="H8780" s="35"/>
    </row>
    <row r="8781" spans="1:8" x14ac:dyDescent="0.2">
      <c r="A8781"/>
      <c r="B8781"/>
      <c r="C8781"/>
      <c r="D8781"/>
      <c r="E8781"/>
      <c r="F8781" s="29"/>
      <c r="G8781" s="29"/>
      <c r="H8781" s="35"/>
    </row>
    <row r="8782" spans="1:8" x14ac:dyDescent="0.2">
      <c r="A8782"/>
      <c r="B8782"/>
      <c r="C8782"/>
      <c r="D8782"/>
      <c r="E8782"/>
      <c r="F8782" s="29"/>
      <c r="G8782" s="29"/>
      <c r="H8782" s="35"/>
    </row>
    <row r="8783" spans="1:8" x14ac:dyDescent="0.2">
      <c r="A8783"/>
      <c r="B8783"/>
      <c r="C8783"/>
      <c r="D8783"/>
      <c r="E8783"/>
      <c r="F8783" s="29"/>
      <c r="G8783" s="29"/>
      <c r="H8783" s="35"/>
    </row>
    <row r="8784" spans="1:8" x14ac:dyDescent="0.2">
      <c r="A8784"/>
      <c r="B8784"/>
      <c r="C8784"/>
      <c r="D8784"/>
      <c r="E8784"/>
      <c r="F8784" s="29"/>
      <c r="G8784" s="29"/>
      <c r="H8784" s="35"/>
    </row>
    <row r="8785" spans="1:8" x14ac:dyDescent="0.2">
      <c r="A8785"/>
      <c r="B8785"/>
      <c r="C8785"/>
      <c r="D8785"/>
      <c r="E8785"/>
      <c r="F8785" s="29"/>
      <c r="G8785" s="29"/>
      <c r="H8785" s="35"/>
    </row>
    <row r="8786" spans="1:8" x14ac:dyDescent="0.2">
      <c r="A8786"/>
      <c r="B8786"/>
      <c r="C8786"/>
      <c r="D8786"/>
      <c r="E8786"/>
      <c r="F8786" s="29"/>
      <c r="G8786" s="29"/>
      <c r="H8786" s="35"/>
    </row>
    <row r="8787" spans="1:8" x14ac:dyDescent="0.2">
      <c r="A8787"/>
      <c r="B8787"/>
      <c r="C8787"/>
      <c r="D8787"/>
      <c r="E8787"/>
      <c r="F8787" s="29"/>
      <c r="G8787" s="29"/>
      <c r="H8787" s="35"/>
    </row>
    <row r="8788" spans="1:8" x14ac:dyDescent="0.2">
      <c r="A8788"/>
      <c r="B8788"/>
      <c r="C8788"/>
      <c r="D8788"/>
      <c r="E8788"/>
      <c r="F8788" s="29"/>
      <c r="G8788" s="29"/>
      <c r="H8788" s="35"/>
    </row>
    <row r="8789" spans="1:8" x14ac:dyDescent="0.2">
      <c r="A8789"/>
      <c r="B8789"/>
      <c r="C8789"/>
      <c r="D8789"/>
      <c r="E8789"/>
      <c r="F8789" s="29"/>
      <c r="G8789" s="29"/>
      <c r="H8789" s="35"/>
    </row>
    <row r="8790" spans="1:8" x14ac:dyDescent="0.2">
      <c r="A8790"/>
      <c r="B8790"/>
      <c r="C8790"/>
      <c r="D8790"/>
      <c r="E8790"/>
      <c r="F8790" s="29"/>
      <c r="G8790" s="29"/>
      <c r="H8790" s="35"/>
    </row>
    <row r="8791" spans="1:8" x14ac:dyDescent="0.2">
      <c r="A8791"/>
      <c r="B8791"/>
      <c r="C8791"/>
      <c r="D8791"/>
      <c r="E8791"/>
      <c r="F8791" s="29"/>
      <c r="G8791" s="29"/>
      <c r="H8791" s="35"/>
    </row>
    <row r="8792" spans="1:8" x14ac:dyDescent="0.2">
      <c r="A8792"/>
      <c r="B8792"/>
      <c r="C8792"/>
      <c r="D8792"/>
      <c r="E8792"/>
      <c r="F8792" s="29"/>
      <c r="G8792" s="29"/>
      <c r="H8792" s="35"/>
    </row>
    <row r="8793" spans="1:8" x14ac:dyDescent="0.2">
      <c r="A8793"/>
      <c r="B8793"/>
      <c r="C8793"/>
      <c r="D8793"/>
      <c r="E8793"/>
      <c r="F8793" s="29"/>
      <c r="G8793" s="29"/>
      <c r="H8793" s="35"/>
    </row>
    <row r="8794" spans="1:8" x14ac:dyDescent="0.2">
      <c r="A8794"/>
      <c r="B8794"/>
      <c r="C8794"/>
      <c r="D8794"/>
      <c r="E8794"/>
      <c r="F8794" s="29"/>
      <c r="G8794" s="29"/>
      <c r="H8794" s="35"/>
    </row>
    <row r="8795" spans="1:8" x14ac:dyDescent="0.2">
      <c r="A8795"/>
      <c r="B8795"/>
      <c r="C8795"/>
      <c r="D8795"/>
      <c r="E8795"/>
      <c r="F8795" s="29"/>
      <c r="G8795" s="29"/>
      <c r="H8795" s="35"/>
    </row>
    <row r="8796" spans="1:8" x14ac:dyDescent="0.2">
      <c r="A8796"/>
      <c r="B8796"/>
      <c r="C8796"/>
      <c r="D8796"/>
      <c r="E8796"/>
      <c r="F8796" s="29"/>
      <c r="G8796" s="29"/>
      <c r="H8796" s="35"/>
    </row>
    <row r="8797" spans="1:8" x14ac:dyDescent="0.2">
      <c r="A8797"/>
      <c r="B8797"/>
      <c r="C8797"/>
      <c r="D8797"/>
      <c r="E8797"/>
      <c r="F8797" s="29"/>
      <c r="G8797" s="29"/>
      <c r="H8797" s="35"/>
    </row>
    <row r="8798" spans="1:8" x14ac:dyDescent="0.2">
      <c r="A8798"/>
      <c r="B8798"/>
      <c r="C8798"/>
      <c r="D8798"/>
      <c r="E8798"/>
      <c r="F8798" s="29"/>
      <c r="G8798" s="29"/>
      <c r="H8798" s="35"/>
    </row>
    <row r="8799" spans="1:8" x14ac:dyDescent="0.2">
      <c r="A8799"/>
      <c r="B8799"/>
      <c r="C8799"/>
      <c r="D8799"/>
      <c r="E8799"/>
      <c r="F8799" s="29"/>
      <c r="G8799" s="29"/>
      <c r="H8799" s="35"/>
    </row>
    <row r="8800" spans="1:8" x14ac:dyDescent="0.2">
      <c r="A8800"/>
      <c r="B8800"/>
      <c r="C8800"/>
      <c r="D8800"/>
      <c r="E8800"/>
      <c r="F8800" s="29"/>
      <c r="G8800" s="29"/>
      <c r="H8800" s="35"/>
    </row>
    <row r="8801" spans="1:8" x14ac:dyDescent="0.2">
      <c r="A8801"/>
      <c r="B8801"/>
      <c r="C8801"/>
      <c r="D8801"/>
      <c r="E8801"/>
      <c r="F8801" s="29"/>
      <c r="G8801" s="29"/>
      <c r="H8801" s="35"/>
    </row>
    <row r="8802" spans="1:8" x14ac:dyDescent="0.2">
      <c r="A8802"/>
      <c r="B8802"/>
      <c r="C8802"/>
      <c r="D8802"/>
      <c r="E8802"/>
      <c r="F8802" s="29"/>
      <c r="G8802" s="29"/>
      <c r="H8802" s="35"/>
    </row>
    <row r="8803" spans="1:8" x14ac:dyDescent="0.2">
      <c r="A8803"/>
      <c r="B8803"/>
      <c r="C8803"/>
      <c r="D8803"/>
      <c r="E8803"/>
      <c r="F8803" s="29"/>
      <c r="G8803" s="29"/>
      <c r="H8803" s="35"/>
    </row>
    <row r="8804" spans="1:8" x14ac:dyDescent="0.2">
      <c r="A8804"/>
      <c r="B8804"/>
      <c r="C8804"/>
      <c r="D8804"/>
      <c r="E8804"/>
      <c r="F8804" s="29"/>
      <c r="G8804" s="29"/>
      <c r="H8804" s="35"/>
    </row>
    <row r="8805" spans="1:8" x14ac:dyDescent="0.2">
      <c r="A8805"/>
      <c r="B8805"/>
      <c r="C8805"/>
      <c r="D8805"/>
      <c r="E8805"/>
      <c r="F8805" s="29"/>
      <c r="G8805" s="29"/>
      <c r="H8805" s="35"/>
    </row>
    <row r="8806" spans="1:8" x14ac:dyDescent="0.2">
      <c r="A8806"/>
      <c r="B8806"/>
      <c r="C8806"/>
      <c r="D8806"/>
      <c r="E8806"/>
      <c r="F8806" s="29"/>
      <c r="G8806" s="29"/>
      <c r="H8806" s="35"/>
    </row>
    <row r="8807" spans="1:8" x14ac:dyDescent="0.2">
      <c r="A8807"/>
      <c r="B8807"/>
      <c r="C8807"/>
      <c r="D8807"/>
      <c r="E8807"/>
      <c r="F8807" s="29"/>
      <c r="G8807" s="29"/>
      <c r="H8807" s="35"/>
    </row>
    <row r="8808" spans="1:8" x14ac:dyDescent="0.2">
      <c r="A8808"/>
      <c r="B8808"/>
      <c r="C8808"/>
      <c r="D8808"/>
      <c r="E8808"/>
      <c r="F8808" s="29"/>
      <c r="G8808" s="29"/>
      <c r="H8808" s="35"/>
    </row>
    <row r="8809" spans="1:8" x14ac:dyDescent="0.2">
      <c r="A8809"/>
      <c r="B8809"/>
      <c r="C8809"/>
      <c r="D8809"/>
      <c r="E8809"/>
      <c r="F8809" s="29"/>
      <c r="G8809" s="29"/>
      <c r="H8809" s="35"/>
    </row>
    <row r="8810" spans="1:8" x14ac:dyDescent="0.2">
      <c r="A8810"/>
      <c r="B8810"/>
      <c r="C8810"/>
      <c r="D8810"/>
      <c r="E8810"/>
      <c r="F8810" s="29"/>
      <c r="G8810" s="29"/>
      <c r="H8810" s="35"/>
    </row>
    <row r="8811" spans="1:8" x14ac:dyDescent="0.2">
      <c r="A8811"/>
      <c r="B8811"/>
      <c r="C8811"/>
      <c r="D8811"/>
      <c r="E8811"/>
      <c r="F8811" s="29"/>
      <c r="G8811" s="29"/>
      <c r="H8811" s="35"/>
    </row>
    <row r="8812" spans="1:8" x14ac:dyDescent="0.2">
      <c r="A8812"/>
      <c r="B8812"/>
      <c r="C8812"/>
      <c r="D8812"/>
      <c r="E8812"/>
      <c r="F8812" s="29"/>
      <c r="G8812" s="29"/>
      <c r="H8812" s="35"/>
    </row>
    <row r="8813" spans="1:8" x14ac:dyDescent="0.2">
      <c r="A8813"/>
      <c r="B8813"/>
      <c r="C8813"/>
      <c r="D8813"/>
      <c r="E8813"/>
      <c r="F8813" s="29"/>
      <c r="G8813" s="29"/>
      <c r="H8813" s="35"/>
    </row>
    <row r="8814" spans="1:8" x14ac:dyDescent="0.2">
      <c r="A8814"/>
      <c r="B8814"/>
      <c r="C8814"/>
      <c r="D8814"/>
      <c r="E8814"/>
      <c r="F8814" s="29"/>
      <c r="G8814" s="29"/>
      <c r="H8814" s="35"/>
    </row>
    <row r="8815" spans="1:8" x14ac:dyDescent="0.2">
      <c r="A8815"/>
      <c r="B8815"/>
      <c r="C8815"/>
      <c r="D8815"/>
      <c r="E8815"/>
      <c r="F8815" s="29"/>
      <c r="G8815" s="29"/>
      <c r="H8815" s="35"/>
    </row>
    <row r="8816" spans="1:8" x14ac:dyDescent="0.2">
      <c r="A8816"/>
      <c r="B8816"/>
      <c r="C8816"/>
      <c r="D8816"/>
      <c r="E8816"/>
      <c r="F8816" s="29"/>
      <c r="G8816" s="29"/>
      <c r="H8816" s="35"/>
    </row>
    <row r="8817" spans="1:8" x14ac:dyDescent="0.2">
      <c r="A8817"/>
      <c r="B8817"/>
      <c r="C8817"/>
      <c r="D8817"/>
      <c r="E8817"/>
      <c r="F8817" s="29"/>
      <c r="G8817" s="29"/>
      <c r="H8817" s="35"/>
    </row>
    <row r="8818" spans="1:8" x14ac:dyDescent="0.2">
      <c r="A8818"/>
      <c r="B8818"/>
      <c r="C8818"/>
      <c r="D8818"/>
      <c r="E8818"/>
      <c r="F8818" s="29"/>
      <c r="G8818" s="29"/>
      <c r="H8818" s="35"/>
    </row>
    <row r="8819" spans="1:8" x14ac:dyDescent="0.2">
      <c r="A8819"/>
      <c r="B8819"/>
      <c r="C8819"/>
      <c r="D8819"/>
      <c r="E8819"/>
      <c r="F8819" s="29"/>
      <c r="G8819" s="29"/>
      <c r="H8819" s="35"/>
    </row>
    <row r="8820" spans="1:8" x14ac:dyDescent="0.2">
      <c r="A8820"/>
      <c r="B8820"/>
      <c r="C8820"/>
      <c r="D8820"/>
      <c r="E8820"/>
      <c r="F8820" s="29"/>
      <c r="G8820" s="29"/>
      <c r="H8820" s="35"/>
    </row>
    <row r="8821" spans="1:8" x14ac:dyDescent="0.2">
      <c r="A8821"/>
      <c r="B8821"/>
      <c r="C8821"/>
      <c r="D8821"/>
      <c r="E8821"/>
      <c r="F8821" s="29"/>
      <c r="G8821" s="29"/>
      <c r="H8821" s="35"/>
    </row>
    <row r="8822" spans="1:8" x14ac:dyDescent="0.2">
      <c r="A8822"/>
      <c r="B8822"/>
      <c r="C8822"/>
      <c r="D8822"/>
      <c r="E8822"/>
      <c r="F8822" s="29"/>
      <c r="G8822" s="29"/>
      <c r="H8822" s="35"/>
    </row>
    <row r="8823" spans="1:8" x14ac:dyDescent="0.2">
      <c r="A8823"/>
      <c r="B8823"/>
      <c r="C8823"/>
      <c r="D8823"/>
      <c r="E8823"/>
      <c r="F8823" s="29"/>
      <c r="G8823" s="29"/>
      <c r="H8823" s="35"/>
    </row>
    <row r="8824" spans="1:8" x14ac:dyDescent="0.2">
      <c r="A8824"/>
      <c r="B8824"/>
      <c r="C8824"/>
      <c r="D8824"/>
      <c r="E8824"/>
      <c r="F8824" s="29"/>
      <c r="G8824" s="29"/>
      <c r="H8824" s="35"/>
    </row>
    <row r="8825" spans="1:8" x14ac:dyDescent="0.2">
      <c r="A8825"/>
      <c r="B8825"/>
      <c r="C8825"/>
      <c r="D8825"/>
      <c r="E8825"/>
      <c r="F8825" s="29"/>
      <c r="G8825" s="29"/>
      <c r="H8825" s="35"/>
    </row>
    <row r="8826" spans="1:8" x14ac:dyDescent="0.2">
      <c r="A8826"/>
      <c r="B8826"/>
      <c r="C8826"/>
      <c r="D8826"/>
      <c r="E8826"/>
      <c r="F8826" s="29"/>
      <c r="G8826" s="29"/>
      <c r="H8826" s="35"/>
    </row>
    <row r="8827" spans="1:8" x14ac:dyDescent="0.2">
      <c r="A8827"/>
      <c r="B8827"/>
      <c r="C8827"/>
      <c r="D8827"/>
      <c r="E8827"/>
      <c r="F8827" s="29"/>
      <c r="G8827" s="29"/>
      <c r="H8827" s="35"/>
    </row>
    <row r="8828" spans="1:8" x14ac:dyDescent="0.2">
      <c r="A8828"/>
      <c r="B8828"/>
      <c r="C8828"/>
      <c r="D8828"/>
      <c r="E8828"/>
      <c r="F8828" s="29"/>
      <c r="G8828" s="29"/>
      <c r="H8828" s="35"/>
    </row>
    <row r="8829" spans="1:8" x14ac:dyDescent="0.2">
      <c r="A8829"/>
      <c r="B8829"/>
      <c r="C8829"/>
      <c r="D8829"/>
      <c r="E8829"/>
      <c r="F8829" s="29"/>
      <c r="G8829" s="29"/>
      <c r="H8829" s="35"/>
    </row>
    <row r="8830" spans="1:8" x14ac:dyDescent="0.2">
      <c r="A8830"/>
      <c r="B8830"/>
      <c r="C8830"/>
      <c r="D8830"/>
      <c r="E8830"/>
      <c r="F8830" s="29"/>
      <c r="G8830" s="29"/>
      <c r="H8830" s="35"/>
    </row>
    <row r="8831" spans="1:8" x14ac:dyDescent="0.2">
      <c r="A8831"/>
      <c r="B8831"/>
      <c r="C8831"/>
      <c r="D8831"/>
      <c r="E8831"/>
      <c r="F8831" s="29"/>
      <c r="G8831" s="29"/>
      <c r="H8831" s="35"/>
    </row>
    <row r="8832" spans="1:8" x14ac:dyDescent="0.2">
      <c r="A8832"/>
      <c r="B8832"/>
      <c r="C8832"/>
      <c r="D8832"/>
      <c r="E8832"/>
      <c r="F8832" s="29"/>
      <c r="G8832" s="29"/>
      <c r="H8832" s="35"/>
    </row>
    <row r="8833" spans="1:8" x14ac:dyDescent="0.2">
      <c r="A8833"/>
      <c r="B8833"/>
      <c r="C8833"/>
      <c r="D8833"/>
      <c r="E8833"/>
      <c r="F8833" s="29"/>
      <c r="G8833" s="29"/>
      <c r="H8833" s="35"/>
    </row>
    <row r="8834" spans="1:8" x14ac:dyDescent="0.2">
      <c r="A8834"/>
      <c r="B8834"/>
      <c r="C8834"/>
      <c r="D8834"/>
      <c r="E8834"/>
      <c r="F8834" s="29"/>
      <c r="G8834" s="29"/>
      <c r="H8834" s="35"/>
    </row>
    <row r="8835" spans="1:8" x14ac:dyDescent="0.2">
      <c r="A8835"/>
      <c r="B8835"/>
      <c r="C8835"/>
      <c r="D8835"/>
      <c r="E8835"/>
      <c r="F8835" s="29"/>
      <c r="G8835" s="29"/>
      <c r="H8835" s="35"/>
    </row>
    <row r="8836" spans="1:8" x14ac:dyDescent="0.2">
      <c r="A8836"/>
      <c r="B8836"/>
      <c r="C8836"/>
      <c r="D8836"/>
      <c r="E8836"/>
      <c r="F8836" s="29"/>
      <c r="G8836" s="29"/>
      <c r="H8836" s="35"/>
    </row>
    <row r="8837" spans="1:8" x14ac:dyDescent="0.2">
      <c r="A8837"/>
      <c r="B8837"/>
      <c r="C8837"/>
      <c r="D8837"/>
      <c r="E8837"/>
      <c r="F8837" s="29"/>
      <c r="G8837" s="29"/>
      <c r="H8837" s="35"/>
    </row>
    <row r="8838" spans="1:8" x14ac:dyDescent="0.2">
      <c r="A8838"/>
      <c r="B8838"/>
      <c r="C8838"/>
      <c r="D8838"/>
      <c r="E8838"/>
      <c r="F8838" s="29"/>
      <c r="G8838" s="29"/>
      <c r="H8838" s="35"/>
    </row>
    <row r="8839" spans="1:8" x14ac:dyDescent="0.2">
      <c r="A8839"/>
      <c r="B8839"/>
      <c r="C8839"/>
      <c r="D8839"/>
      <c r="E8839"/>
      <c r="F8839" s="29"/>
      <c r="G8839" s="29"/>
      <c r="H8839" s="35"/>
    </row>
    <row r="8840" spans="1:8" x14ac:dyDescent="0.2">
      <c r="A8840"/>
      <c r="B8840"/>
      <c r="C8840"/>
      <c r="D8840"/>
      <c r="E8840"/>
      <c r="F8840" s="29"/>
      <c r="G8840" s="29"/>
      <c r="H8840" s="35"/>
    </row>
    <row r="8841" spans="1:8" x14ac:dyDescent="0.2">
      <c r="A8841"/>
      <c r="B8841"/>
      <c r="C8841"/>
      <c r="D8841"/>
      <c r="E8841"/>
      <c r="F8841" s="29"/>
      <c r="G8841" s="29"/>
      <c r="H8841" s="35"/>
    </row>
    <row r="8842" spans="1:8" x14ac:dyDescent="0.2">
      <c r="A8842"/>
      <c r="B8842"/>
      <c r="C8842"/>
      <c r="D8842"/>
      <c r="E8842"/>
      <c r="F8842" s="29"/>
      <c r="G8842" s="29"/>
      <c r="H8842" s="35"/>
    </row>
    <row r="8843" spans="1:8" x14ac:dyDescent="0.2">
      <c r="A8843"/>
      <c r="B8843"/>
      <c r="C8843"/>
      <c r="D8843"/>
      <c r="E8843"/>
      <c r="F8843" s="29"/>
      <c r="G8843" s="29"/>
      <c r="H8843" s="35"/>
    </row>
    <row r="8844" spans="1:8" x14ac:dyDescent="0.2">
      <c r="A8844"/>
      <c r="B8844"/>
      <c r="C8844"/>
      <c r="D8844"/>
      <c r="E8844"/>
      <c r="F8844" s="29"/>
      <c r="G8844" s="29"/>
      <c r="H8844" s="35"/>
    </row>
    <row r="8845" spans="1:8" x14ac:dyDescent="0.2">
      <c r="A8845"/>
      <c r="B8845"/>
      <c r="C8845"/>
      <c r="D8845"/>
      <c r="E8845"/>
      <c r="F8845" s="29"/>
      <c r="G8845" s="29"/>
      <c r="H8845" s="35"/>
    </row>
    <row r="8846" spans="1:8" x14ac:dyDescent="0.2">
      <c r="A8846"/>
      <c r="B8846"/>
      <c r="C8846"/>
      <c r="D8846"/>
      <c r="E8846"/>
      <c r="F8846" s="29"/>
      <c r="G8846" s="29"/>
      <c r="H8846" s="35"/>
    </row>
    <row r="8847" spans="1:8" x14ac:dyDescent="0.2">
      <c r="A8847"/>
      <c r="B8847"/>
      <c r="C8847"/>
      <c r="D8847"/>
      <c r="E8847"/>
      <c r="F8847" s="29"/>
      <c r="G8847" s="29"/>
      <c r="H8847" s="35"/>
    </row>
    <row r="8848" spans="1:8" x14ac:dyDescent="0.2">
      <c r="A8848"/>
      <c r="B8848"/>
      <c r="C8848"/>
      <c r="D8848"/>
      <c r="E8848"/>
      <c r="F8848" s="29"/>
      <c r="G8848" s="29"/>
      <c r="H8848" s="35"/>
    </row>
    <row r="8849" spans="1:8" x14ac:dyDescent="0.2">
      <c r="A8849"/>
      <c r="B8849"/>
      <c r="C8849"/>
      <c r="D8849"/>
      <c r="E8849"/>
      <c r="F8849" s="29"/>
      <c r="G8849" s="29"/>
      <c r="H8849" s="35"/>
    </row>
    <row r="8850" spans="1:8" x14ac:dyDescent="0.2">
      <c r="A8850"/>
      <c r="B8850"/>
      <c r="C8850"/>
      <c r="D8850"/>
      <c r="E8850"/>
      <c r="F8850" s="29"/>
      <c r="G8850" s="29"/>
      <c r="H8850" s="35"/>
    </row>
    <row r="8851" spans="1:8" x14ac:dyDescent="0.2">
      <c r="A8851"/>
      <c r="B8851"/>
      <c r="C8851"/>
      <c r="D8851"/>
      <c r="E8851"/>
      <c r="F8851" s="29"/>
      <c r="G8851" s="29"/>
      <c r="H8851" s="35"/>
    </row>
    <row r="8852" spans="1:8" x14ac:dyDescent="0.2">
      <c r="A8852"/>
      <c r="B8852"/>
      <c r="C8852"/>
      <c r="D8852"/>
      <c r="E8852"/>
      <c r="F8852" s="29"/>
      <c r="G8852" s="29"/>
      <c r="H8852" s="35"/>
    </row>
    <row r="8853" spans="1:8" x14ac:dyDescent="0.2">
      <c r="A8853"/>
      <c r="B8853"/>
      <c r="C8853"/>
      <c r="D8853"/>
      <c r="E8853"/>
      <c r="F8853" s="29"/>
      <c r="G8853" s="29"/>
      <c r="H8853" s="35"/>
    </row>
    <row r="8854" spans="1:8" x14ac:dyDescent="0.2">
      <c r="A8854"/>
      <c r="B8854"/>
      <c r="C8854"/>
      <c r="D8854"/>
      <c r="E8854"/>
      <c r="F8854" s="29"/>
      <c r="G8854" s="29"/>
      <c r="H8854" s="35"/>
    </row>
    <row r="8855" spans="1:8" x14ac:dyDescent="0.2">
      <c r="A8855"/>
      <c r="B8855"/>
      <c r="C8855"/>
      <c r="D8855"/>
      <c r="E8855"/>
      <c r="F8855" s="29"/>
      <c r="G8855" s="29"/>
      <c r="H8855" s="35"/>
    </row>
    <row r="8856" spans="1:8" x14ac:dyDescent="0.2">
      <c r="A8856"/>
      <c r="B8856"/>
      <c r="C8856"/>
      <c r="D8856"/>
      <c r="E8856"/>
      <c r="F8856" s="29"/>
      <c r="G8856" s="29"/>
      <c r="H8856" s="35"/>
    </row>
    <row r="8857" spans="1:8" x14ac:dyDescent="0.2">
      <c r="A8857"/>
      <c r="B8857"/>
      <c r="C8857"/>
      <c r="D8857"/>
      <c r="E8857"/>
      <c r="F8857" s="29"/>
      <c r="G8857" s="29"/>
      <c r="H8857" s="35"/>
    </row>
    <row r="8858" spans="1:8" x14ac:dyDescent="0.2">
      <c r="A8858"/>
      <c r="B8858"/>
      <c r="C8858"/>
      <c r="D8858"/>
      <c r="E8858"/>
      <c r="F8858" s="29"/>
      <c r="G8858" s="29"/>
      <c r="H8858" s="35"/>
    </row>
    <row r="8859" spans="1:8" x14ac:dyDescent="0.2">
      <c r="A8859"/>
      <c r="B8859"/>
      <c r="C8859"/>
      <c r="D8859"/>
      <c r="E8859"/>
      <c r="F8859" s="29"/>
      <c r="G8859" s="29"/>
      <c r="H8859" s="35"/>
    </row>
    <row r="8860" spans="1:8" x14ac:dyDescent="0.2">
      <c r="A8860"/>
      <c r="B8860"/>
      <c r="C8860"/>
      <c r="D8860"/>
      <c r="E8860"/>
      <c r="F8860" s="29"/>
      <c r="G8860" s="29"/>
      <c r="H8860" s="35"/>
    </row>
    <row r="8861" spans="1:8" x14ac:dyDescent="0.2">
      <c r="A8861"/>
      <c r="B8861"/>
      <c r="C8861"/>
      <c r="D8861"/>
      <c r="E8861"/>
      <c r="F8861" s="29"/>
      <c r="G8861" s="29"/>
      <c r="H8861" s="35"/>
    </row>
    <row r="8862" spans="1:8" x14ac:dyDescent="0.2">
      <c r="A8862"/>
      <c r="B8862"/>
      <c r="C8862"/>
      <c r="D8862"/>
      <c r="E8862"/>
      <c r="F8862" s="29"/>
      <c r="G8862" s="29"/>
      <c r="H8862" s="35"/>
    </row>
    <row r="8863" spans="1:8" x14ac:dyDescent="0.2">
      <c r="A8863"/>
      <c r="B8863"/>
      <c r="C8863"/>
      <c r="D8863"/>
      <c r="E8863"/>
      <c r="F8863" s="29"/>
      <c r="G8863" s="29"/>
      <c r="H8863" s="35"/>
    </row>
    <row r="8864" spans="1:8" x14ac:dyDescent="0.2">
      <c r="A8864"/>
      <c r="B8864"/>
      <c r="C8864"/>
      <c r="D8864"/>
      <c r="E8864"/>
      <c r="F8864" s="29"/>
      <c r="G8864" s="29"/>
      <c r="H8864" s="35"/>
    </row>
    <row r="8865" spans="1:8" x14ac:dyDescent="0.2">
      <c r="A8865"/>
      <c r="B8865"/>
      <c r="C8865"/>
      <c r="D8865"/>
      <c r="E8865"/>
      <c r="F8865" s="29"/>
      <c r="G8865" s="29"/>
      <c r="H8865" s="35"/>
    </row>
    <row r="8866" spans="1:8" x14ac:dyDescent="0.2">
      <c r="A8866"/>
      <c r="B8866"/>
      <c r="C8866"/>
      <c r="D8866"/>
      <c r="E8866"/>
      <c r="F8866" s="29"/>
      <c r="G8866" s="29"/>
      <c r="H8866" s="35"/>
    </row>
    <row r="8867" spans="1:8" x14ac:dyDescent="0.2">
      <c r="A8867"/>
      <c r="B8867"/>
      <c r="C8867"/>
      <c r="D8867"/>
      <c r="E8867"/>
      <c r="F8867" s="29"/>
      <c r="G8867" s="29"/>
      <c r="H8867" s="35"/>
    </row>
    <row r="8868" spans="1:8" x14ac:dyDescent="0.2">
      <c r="A8868"/>
      <c r="B8868"/>
      <c r="C8868"/>
      <c r="D8868"/>
      <c r="E8868"/>
      <c r="F8868" s="29"/>
      <c r="G8868" s="29"/>
      <c r="H8868" s="35"/>
    </row>
    <row r="8869" spans="1:8" x14ac:dyDescent="0.2">
      <c r="A8869"/>
      <c r="B8869"/>
      <c r="C8869"/>
      <c r="D8869"/>
      <c r="E8869"/>
      <c r="F8869" s="29"/>
      <c r="G8869" s="29"/>
      <c r="H8869" s="35"/>
    </row>
    <row r="8870" spans="1:8" x14ac:dyDescent="0.2">
      <c r="A8870"/>
      <c r="B8870"/>
      <c r="C8870"/>
      <c r="D8870"/>
      <c r="E8870"/>
      <c r="F8870" s="29"/>
      <c r="G8870" s="29"/>
      <c r="H8870" s="35"/>
    </row>
    <row r="8871" spans="1:8" x14ac:dyDescent="0.2">
      <c r="A8871"/>
      <c r="B8871"/>
      <c r="C8871"/>
      <c r="D8871"/>
      <c r="E8871"/>
      <c r="F8871" s="29"/>
      <c r="G8871" s="29"/>
      <c r="H8871" s="35"/>
    </row>
    <row r="8872" spans="1:8" x14ac:dyDescent="0.2">
      <c r="A8872"/>
      <c r="B8872"/>
      <c r="C8872"/>
      <c r="D8872"/>
      <c r="E8872"/>
      <c r="F8872" s="29"/>
      <c r="G8872" s="29"/>
      <c r="H8872" s="35"/>
    </row>
    <row r="8873" spans="1:8" x14ac:dyDescent="0.2">
      <c r="A8873"/>
      <c r="B8873"/>
      <c r="C8873"/>
      <c r="D8873"/>
      <c r="E8873"/>
      <c r="F8873" s="29"/>
      <c r="G8873" s="29"/>
      <c r="H8873" s="35"/>
    </row>
    <row r="8874" spans="1:8" x14ac:dyDescent="0.2">
      <c r="A8874"/>
      <c r="B8874"/>
      <c r="C8874"/>
      <c r="D8874"/>
      <c r="E8874"/>
      <c r="F8874" s="29"/>
      <c r="G8874" s="29"/>
      <c r="H8874" s="35"/>
    </row>
    <row r="8875" spans="1:8" x14ac:dyDescent="0.2">
      <c r="A8875"/>
      <c r="B8875"/>
      <c r="C8875"/>
      <c r="D8875"/>
      <c r="E8875"/>
      <c r="F8875" s="29"/>
      <c r="G8875" s="29"/>
      <c r="H8875" s="35"/>
    </row>
    <row r="8876" spans="1:8" x14ac:dyDescent="0.2">
      <c r="A8876"/>
      <c r="B8876"/>
      <c r="C8876"/>
      <c r="D8876"/>
      <c r="E8876"/>
      <c r="F8876" s="29"/>
      <c r="G8876" s="29"/>
      <c r="H8876" s="35"/>
    </row>
    <row r="8877" spans="1:8" x14ac:dyDescent="0.2">
      <c r="A8877"/>
      <c r="B8877"/>
      <c r="C8877"/>
      <c r="D8877"/>
      <c r="E8877"/>
      <c r="F8877" s="29"/>
      <c r="G8877" s="29"/>
      <c r="H8877" s="35"/>
    </row>
    <row r="8878" spans="1:8" x14ac:dyDescent="0.2">
      <c r="A8878"/>
      <c r="B8878"/>
      <c r="C8878"/>
      <c r="D8878"/>
      <c r="E8878"/>
      <c r="F8878" s="29"/>
      <c r="G8878" s="29"/>
      <c r="H8878" s="35"/>
    </row>
    <row r="8879" spans="1:8" x14ac:dyDescent="0.2">
      <c r="A8879"/>
      <c r="B8879"/>
      <c r="C8879"/>
      <c r="D8879"/>
      <c r="E8879"/>
      <c r="F8879" s="29"/>
      <c r="G8879" s="29"/>
      <c r="H8879" s="35"/>
    </row>
    <row r="8880" spans="1:8" x14ac:dyDescent="0.2">
      <c r="A8880"/>
      <c r="B8880"/>
      <c r="C8880"/>
      <c r="D8880"/>
      <c r="E8880"/>
      <c r="F8880" s="29"/>
      <c r="G8880" s="29"/>
      <c r="H8880" s="35"/>
    </row>
    <row r="8881" spans="1:8" x14ac:dyDescent="0.2">
      <c r="A8881"/>
      <c r="B8881"/>
      <c r="C8881"/>
      <c r="D8881"/>
      <c r="E8881"/>
      <c r="F8881" s="29"/>
      <c r="G8881" s="29"/>
      <c r="H8881" s="35"/>
    </row>
    <row r="8882" spans="1:8" x14ac:dyDescent="0.2">
      <c r="A8882"/>
      <c r="B8882"/>
      <c r="C8882"/>
      <c r="D8882"/>
      <c r="E8882"/>
      <c r="F8882" s="29"/>
      <c r="G8882" s="29"/>
      <c r="H8882" s="35"/>
    </row>
    <row r="8883" spans="1:8" x14ac:dyDescent="0.2">
      <c r="A8883"/>
      <c r="B8883"/>
      <c r="C8883"/>
      <c r="D8883"/>
      <c r="E8883"/>
      <c r="F8883" s="29"/>
      <c r="G8883" s="29"/>
      <c r="H8883" s="35"/>
    </row>
    <row r="8884" spans="1:8" x14ac:dyDescent="0.2">
      <c r="A8884"/>
      <c r="B8884"/>
      <c r="C8884"/>
      <c r="D8884"/>
      <c r="E8884"/>
      <c r="F8884" s="29"/>
      <c r="G8884" s="29"/>
      <c r="H8884" s="35"/>
    </row>
    <row r="8885" spans="1:8" x14ac:dyDescent="0.2">
      <c r="A8885"/>
      <c r="B8885"/>
      <c r="C8885"/>
      <c r="D8885"/>
      <c r="E8885"/>
      <c r="F8885" s="29"/>
      <c r="G8885" s="29"/>
      <c r="H8885" s="35"/>
    </row>
    <row r="8886" spans="1:8" x14ac:dyDescent="0.2">
      <c r="A8886"/>
      <c r="B8886"/>
      <c r="C8886"/>
      <c r="D8886"/>
      <c r="E8886"/>
      <c r="F8886" s="29"/>
      <c r="G8886" s="29"/>
      <c r="H8886" s="35"/>
    </row>
    <row r="8887" spans="1:8" x14ac:dyDescent="0.2">
      <c r="A8887"/>
      <c r="B8887"/>
      <c r="C8887"/>
      <c r="D8887"/>
      <c r="E8887"/>
      <c r="F8887" s="29"/>
      <c r="G8887" s="29"/>
      <c r="H8887" s="35"/>
    </row>
    <row r="8888" spans="1:8" x14ac:dyDescent="0.2">
      <c r="A8888"/>
      <c r="B8888"/>
      <c r="C8888"/>
      <c r="D8888"/>
      <c r="E8888"/>
      <c r="F8888" s="29"/>
      <c r="G8888" s="29"/>
      <c r="H8888" s="35"/>
    </row>
    <row r="8889" spans="1:8" x14ac:dyDescent="0.2">
      <c r="A8889"/>
      <c r="B8889"/>
      <c r="C8889"/>
      <c r="D8889"/>
      <c r="E8889"/>
      <c r="F8889" s="29"/>
      <c r="G8889" s="29"/>
      <c r="H8889" s="35"/>
    </row>
    <row r="8890" spans="1:8" x14ac:dyDescent="0.2">
      <c r="A8890"/>
      <c r="B8890"/>
      <c r="C8890"/>
      <c r="D8890"/>
      <c r="E8890"/>
      <c r="F8890" s="29"/>
      <c r="G8890" s="29"/>
      <c r="H8890" s="35"/>
    </row>
    <row r="8891" spans="1:8" x14ac:dyDescent="0.2">
      <c r="A8891"/>
      <c r="B8891"/>
      <c r="C8891"/>
      <c r="D8891"/>
      <c r="E8891"/>
      <c r="F8891" s="29"/>
      <c r="G8891" s="29"/>
      <c r="H8891" s="35"/>
    </row>
    <row r="8892" spans="1:8" x14ac:dyDescent="0.2">
      <c r="A8892"/>
      <c r="B8892"/>
      <c r="C8892"/>
      <c r="D8892"/>
      <c r="E8892"/>
      <c r="F8892" s="29"/>
      <c r="G8892" s="29"/>
      <c r="H8892" s="35"/>
    </row>
    <row r="8893" spans="1:8" x14ac:dyDescent="0.2">
      <c r="A8893"/>
      <c r="B8893"/>
      <c r="C8893"/>
      <c r="D8893"/>
      <c r="E8893"/>
      <c r="F8893" s="29"/>
      <c r="G8893" s="29"/>
      <c r="H8893" s="35"/>
    </row>
    <row r="8894" spans="1:8" x14ac:dyDescent="0.2">
      <c r="A8894"/>
      <c r="B8894"/>
      <c r="C8894"/>
      <c r="D8894"/>
      <c r="E8894"/>
      <c r="F8894" s="29"/>
      <c r="G8894" s="29"/>
      <c r="H8894" s="35"/>
    </row>
    <row r="8895" spans="1:8" x14ac:dyDescent="0.2">
      <c r="A8895"/>
      <c r="B8895"/>
      <c r="C8895"/>
      <c r="D8895"/>
      <c r="E8895"/>
      <c r="F8895" s="29"/>
      <c r="G8895" s="29"/>
      <c r="H8895" s="35"/>
    </row>
    <row r="8896" spans="1:8" x14ac:dyDescent="0.2">
      <c r="A8896"/>
      <c r="B8896"/>
      <c r="C8896"/>
      <c r="D8896"/>
      <c r="E8896"/>
      <c r="F8896" s="29"/>
      <c r="G8896" s="29"/>
      <c r="H8896" s="35"/>
    </row>
    <row r="8897" spans="1:8" x14ac:dyDescent="0.2">
      <c r="A8897"/>
      <c r="B8897"/>
      <c r="C8897"/>
      <c r="D8897"/>
      <c r="E8897"/>
      <c r="F8897" s="29"/>
      <c r="G8897" s="29"/>
      <c r="H8897" s="35"/>
    </row>
    <row r="8898" spans="1:8" x14ac:dyDescent="0.2">
      <c r="A8898"/>
      <c r="B8898"/>
      <c r="C8898"/>
      <c r="D8898"/>
      <c r="E8898"/>
      <c r="F8898" s="29"/>
      <c r="G8898" s="29"/>
      <c r="H8898" s="35"/>
    </row>
    <row r="8899" spans="1:8" x14ac:dyDescent="0.2">
      <c r="A8899"/>
      <c r="B8899"/>
      <c r="C8899"/>
      <c r="D8899"/>
      <c r="E8899"/>
      <c r="F8899" s="29"/>
      <c r="G8899" s="29"/>
      <c r="H8899" s="35"/>
    </row>
    <row r="8900" spans="1:8" x14ac:dyDescent="0.2">
      <c r="A8900"/>
      <c r="B8900"/>
      <c r="C8900"/>
      <c r="D8900"/>
      <c r="E8900"/>
      <c r="F8900" s="29"/>
      <c r="G8900" s="29"/>
      <c r="H8900" s="35"/>
    </row>
    <row r="8901" spans="1:8" x14ac:dyDescent="0.2">
      <c r="A8901"/>
      <c r="B8901"/>
      <c r="C8901"/>
      <c r="D8901"/>
      <c r="E8901"/>
      <c r="F8901" s="29"/>
      <c r="G8901" s="29"/>
      <c r="H8901" s="35"/>
    </row>
    <row r="8902" spans="1:8" x14ac:dyDescent="0.2">
      <c r="A8902"/>
      <c r="B8902"/>
      <c r="C8902"/>
      <c r="D8902"/>
      <c r="E8902"/>
      <c r="F8902" s="29"/>
      <c r="G8902" s="29"/>
      <c r="H8902" s="35"/>
    </row>
    <row r="8903" spans="1:8" x14ac:dyDescent="0.2">
      <c r="A8903"/>
      <c r="B8903"/>
      <c r="C8903"/>
      <c r="D8903"/>
      <c r="E8903"/>
      <c r="F8903" s="29"/>
      <c r="G8903" s="29"/>
      <c r="H8903" s="35"/>
    </row>
    <row r="8904" spans="1:8" x14ac:dyDescent="0.2">
      <c r="A8904"/>
      <c r="B8904"/>
      <c r="C8904"/>
      <c r="D8904"/>
      <c r="E8904"/>
      <c r="F8904" s="29"/>
      <c r="G8904" s="29"/>
      <c r="H8904" s="35"/>
    </row>
    <row r="8905" spans="1:8" x14ac:dyDescent="0.2">
      <c r="A8905"/>
      <c r="B8905"/>
      <c r="C8905"/>
      <c r="D8905"/>
      <c r="E8905"/>
      <c r="F8905" s="29"/>
      <c r="G8905" s="29"/>
      <c r="H8905" s="35"/>
    </row>
    <row r="8906" spans="1:8" x14ac:dyDescent="0.2">
      <c r="A8906"/>
      <c r="B8906"/>
      <c r="C8906"/>
      <c r="D8906"/>
      <c r="E8906"/>
      <c r="F8906" s="29"/>
      <c r="G8906" s="29"/>
      <c r="H8906" s="35"/>
    </row>
    <row r="8907" spans="1:8" x14ac:dyDescent="0.2">
      <c r="A8907"/>
      <c r="B8907"/>
      <c r="C8907"/>
      <c r="D8907"/>
      <c r="E8907"/>
      <c r="F8907" s="29"/>
      <c r="G8907" s="29"/>
      <c r="H8907" s="35"/>
    </row>
    <row r="8908" spans="1:8" x14ac:dyDescent="0.2">
      <c r="A8908"/>
      <c r="B8908"/>
      <c r="C8908"/>
      <c r="D8908"/>
      <c r="E8908"/>
      <c r="F8908" s="29"/>
      <c r="G8908" s="29"/>
      <c r="H8908" s="35"/>
    </row>
    <row r="8909" spans="1:8" x14ac:dyDescent="0.2">
      <c r="A8909"/>
      <c r="B8909"/>
      <c r="C8909"/>
      <c r="D8909"/>
      <c r="E8909"/>
      <c r="F8909" s="29"/>
      <c r="G8909" s="29"/>
      <c r="H8909" s="35"/>
    </row>
    <row r="8910" spans="1:8" x14ac:dyDescent="0.2">
      <c r="A8910"/>
      <c r="B8910"/>
      <c r="C8910"/>
      <c r="D8910"/>
      <c r="E8910"/>
      <c r="F8910" s="29"/>
      <c r="G8910" s="29"/>
      <c r="H8910" s="35"/>
    </row>
    <row r="8911" spans="1:8" x14ac:dyDescent="0.2">
      <c r="A8911"/>
      <c r="B8911"/>
      <c r="C8911"/>
      <c r="D8911"/>
      <c r="E8911"/>
      <c r="F8911" s="29"/>
      <c r="G8911" s="29"/>
      <c r="H8911" s="35"/>
    </row>
    <row r="8912" spans="1:8" x14ac:dyDescent="0.2">
      <c r="A8912"/>
      <c r="B8912"/>
      <c r="C8912"/>
      <c r="D8912"/>
      <c r="E8912"/>
      <c r="F8912" s="29"/>
      <c r="G8912" s="29"/>
      <c r="H8912" s="35"/>
    </row>
    <row r="8913" spans="1:8" x14ac:dyDescent="0.2">
      <c r="A8913"/>
      <c r="B8913"/>
      <c r="C8913"/>
      <c r="D8913"/>
      <c r="E8913"/>
      <c r="F8913" s="29"/>
      <c r="G8913" s="29"/>
      <c r="H8913" s="35"/>
    </row>
    <row r="8914" spans="1:8" x14ac:dyDescent="0.2">
      <c r="A8914"/>
      <c r="B8914"/>
      <c r="C8914"/>
      <c r="D8914"/>
      <c r="E8914"/>
      <c r="F8914" s="29"/>
      <c r="G8914" s="29"/>
      <c r="H8914" s="35"/>
    </row>
    <row r="8915" spans="1:8" x14ac:dyDescent="0.2">
      <c r="A8915"/>
      <c r="B8915"/>
      <c r="C8915"/>
      <c r="D8915"/>
      <c r="E8915"/>
      <c r="F8915" s="29"/>
      <c r="G8915" s="29"/>
      <c r="H8915" s="35"/>
    </row>
    <row r="8916" spans="1:8" x14ac:dyDescent="0.2">
      <c r="A8916"/>
      <c r="B8916"/>
      <c r="C8916"/>
      <c r="D8916"/>
      <c r="E8916"/>
      <c r="F8916" s="29"/>
      <c r="G8916" s="29"/>
      <c r="H8916" s="35"/>
    </row>
    <row r="8917" spans="1:8" x14ac:dyDescent="0.2">
      <c r="A8917"/>
      <c r="B8917"/>
      <c r="C8917"/>
      <c r="D8917"/>
      <c r="E8917"/>
      <c r="F8917" s="29"/>
      <c r="G8917" s="29"/>
      <c r="H8917" s="35"/>
    </row>
    <row r="8918" spans="1:8" x14ac:dyDescent="0.2">
      <c r="A8918"/>
      <c r="B8918"/>
      <c r="C8918"/>
      <c r="D8918"/>
      <c r="E8918"/>
      <c r="F8918" s="29"/>
      <c r="G8918" s="29"/>
      <c r="H8918" s="35"/>
    </row>
    <row r="8919" spans="1:8" x14ac:dyDescent="0.2">
      <c r="A8919"/>
      <c r="B8919"/>
      <c r="C8919"/>
      <c r="D8919"/>
      <c r="E8919"/>
      <c r="F8919" s="29"/>
      <c r="G8919" s="29"/>
      <c r="H8919" s="35"/>
    </row>
    <row r="8920" spans="1:8" x14ac:dyDescent="0.2">
      <c r="A8920"/>
      <c r="B8920"/>
      <c r="C8920"/>
      <c r="D8920"/>
      <c r="E8920"/>
      <c r="F8920" s="29"/>
      <c r="G8920" s="29"/>
      <c r="H8920" s="35"/>
    </row>
    <row r="8921" spans="1:8" x14ac:dyDescent="0.2">
      <c r="A8921"/>
      <c r="B8921"/>
      <c r="C8921"/>
      <c r="D8921"/>
      <c r="E8921"/>
      <c r="F8921" s="29"/>
      <c r="G8921" s="29"/>
      <c r="H8921" s="35"/>
    </row>
    <row r="8922" spans="1:8" x14ac:dyDescent="0.2">
      <c r="A8922"/>
      <c r="B8922"/>
      <c r="C8922"/>
      <c r="D8922"/>
      <c r="E8922"/>
      <c r="F8922" s="29"/>
      <c r="G8922" s="29"/>
      <c r="H8922" s="35"/>
    </row>
    <row r="8923" spans="1:8" x14ac:dyDescent="0.2">
      <c r="A8923"/>
      <c r="B8923"/>
      <c r="C8923"/>
      <c r="D8923"/>
      <c r="E8923"/>
      <c r="F8923" s="29"/>
      <c r="G8923" s="29"/>
      <c r="H8923" s="35"/>
    </row>
    <row r="8924" spans="1:8" x14ac:dyDescent="0.2">
      <c r="A8924"/>
      <c r="B8924"/>
      <c r="C8924"/>
      <c r="D8924"/>
      <c r="E8924"/>
      <c r="F8924" s="29"/>
      <c r="G8924" s="29"/>
      <c r="H8924" s="35"/>
    </row>
    <row r="8925" spans="1:8" x14ac:dyDescent="0.2">
      <c r="A8925"/>
      <c r="B8925"/>
      <c r="C8925"/>
      <c r="D8925"/>
      <c r="E8925"/>
      <c r="F8925" s="29"/>
      <c r="G8925" s="29"/>
      <c r="H8925" s="35"/>
    </row>
    <row r="8926" spans="1:8" x14ac:dyDescent="0.2">
      <c r="A8926"/>
      <c r="B8926"/>
      <c r="C8926"/>
      <c r="D8926"/>
      <c r="E8926"/>
      <c r="F8926" s="29"/>
      <c r="G8926" s="29"/>
      <c r="H8926" s="35"/>
    </row>
    <row r="8927" spans="1:8" x14ac:dyDescent="0.2">
      <c r="A8927"/>
      <c r="B8927"/>
      <c r="C8927"/>
      <c r="D8927"/>
      <c r="E8927"/>
      <c r="F8927" s="29"/>
      <c r="G8927" s="29"/>
      <c r="H8927" s="35"/>
    </row>
    <row r="8928" spans="1:8" x14ac:dyDescent="0.2">
      <c r="A8928"/>
      <c r="B8928"/>
      <c r="C8928"/>
      <c r="D8928"/>
      <c r="E8928"/>
      <c r="F8928" s="29"/>
      <c r="G8928" s="29"/>
      <c r="H8928" s="35"/>
    </row>
    <row r="8929" spans="1:8" x14ac:dyDescent="0.2">
      <c r="A8929"/>
      <c r="B8929"/>
      <c r="C8929"/>
      <c r="D8929"/>
      <c r="E8929"/>
      <c r="F8929" s="29"/>
      <c r="G8929" s="29"/>
      <c r="H8929" s="35"/>
    </row>
    <row r="8930" spans="1:8" x14ac:dyDescent="0.2">
      <c r="A8930"/>
      <c r="B8930"/>
      <c r="C8930"/>
      <c r="D8930"/>
      <c r="E8930"/>
      <c r="F8930" s="29"/>
      <c r="G8930" s="29"/>
      <c r="H8930" s="35"/>
    </row>
    <row r="8931" spans="1:8" x14ac:dyDescent="0.2">
      <c r="A8931"/>
      <c r="B8931"/>
      <c r="C8931"/>
      <c r="D8931"/>
      <c r="E8931"/>
      <c r="F8931" s="29"/>
      <c r="G8931" s="29"/>
      <c r="H8931" s="35"/>
    </row>
    <row r="8932" spans="1:8" x14ac:dyDescent="0.2">
      <c r="A8932"/>
      <c r="B8932"/>
      <c r="C8932"/>
      <c r="D8932"/>
      <c r="E8932"/>
      <c r="F8932" s="29"/>
      <c r="G8932" s="29"/>
      <c r="H8932" s="35"/>
    </row>
    <row r="8933" spans="1:8" x14ac:dyDescent="0.2">
      <c r="A8933"/>
      <c r="B8933"/>
      <c r="C8933"/>
      <c r="D8933"/>
      <c r="E8933"/>
      <c r="F8933" s="29"/>
      <c r="G8933" s="29"/>
      <c r="H8933" s="35"/>
    </row>
    <row r="8934" spans="1:8" x14ac:dyDescent="0.2">
      <c r="A8934"/>
      <c r="B8934"/>
      <c r="C8934"/>
      <c r="D8934"/>
      <c r="E8934"/>
      <c r="F8934" s="29"/>
      <c r="G8934" s="29"/>
      <c r="H8934" s="35"/>
    </row>
    <row r="8935" spans="1:8" x14ac:dyDescent="0.2">
      <c r="A8935"/>
      <c r="B8935"/>
      <c r="C8935"/>
      <c r="D8935"/>
      <c r="E8935"/>
      <c r="F8935" s="29"/>
      <c r="G8935" s="29"/>
      <c r="H8935" s="35"/>
    </row>
    <row r="8936" spans="1:8" x14ac:dyDescent="0.2">
      <c r="A8936"/>
      <c r="B8936"/>
      <c r="C8936"/>
      <c r="D8936"/>
      <c r="E8936"/>
      <c r="F8936" s="29"/>
      <c r="G8936" s="29"/>
      <c r="H8936" s="35"/>
    </row>
    <row r="8937" spans="1:8" x14ac:dyDescent="0.2">
      <c r="A8937"/>
      <c r="B8937"/>
      <c r="C8937"/>
      <c r="D8937"/>
      <c r="E8937"/>
      <c r="F8937" s="29"/>
      <c r="G8937" s="29"/>
      <c r="H8937" s="35"/>
    </row>
    <row r="8938" spans="1:8" x14ac:dyDescent="0.2">
      <c r="A8938"/>
      <c r="B8938"/>
      <c r="C8938"/>
      <c r="D8938"/>
      <c r="E8938"/>
      <c r="F8938" s="29"/>
      <c r="G8938" s="29"/>
      <c r="H8938" s="35"/>
    </row>
    <row r="8939" spans="1:8" x14ac:dyDescent="0.2">
      <c r="A8939"/>
      <c r="B8939"/>
      <c r="C8939"/>
      <c r="D8939"/>
      <c r="E8939"/>
      <c r="F8939" s="29"/>
      <c r="G8939" s="29"/>
      <c r="H8939" s="35"/>
    </row>
    <row r="8940" spans="1:8" x14ac:dyDescent="0.2">
      <c r="A8940"/>
      <c r="B8940"/>
      <c r="C8940"/>
      <c r="D8940"/>
      <c r="E8940"/>
      <c r="F8940" s="29"/>
      <c r="G8940" s="29"/>
      <c r="H8940" s="35"/>
    </row>
    <row r="8941" spans="1:8" x14ac:dyDescent="0.2">
      <c r="A8941"/>
      <c r="B8941"/>
      <c r="C8941"/>
      <c r="D8941"/>
      <c r="E8941"/>
      <c r="F8941" s="29"/>
      <c r="G8941" s="29"/>
      <c r="H8941" s="35"/>
    </row>
    <row r="8942" spans="1:8" x14ac:dyDescent="0.2">
      <c r="A8942"/>
      <c r="B8942"/>
      <c r="C8942"/>
      <c r="D8942"/>
      <c r="E8942"/>
      <c r="F8942" s="29"/>
      <c r="G8942" s="29"/>
      <c r="H8942" s="35"/>
    </row>
    <row r="8943" spans="1:8" x14ac:dyDescent="0.2">
      <c r="A8943"/>
      <c r="B8943"/>
      <c r="C8943"/>
      <c r="D8943"/>
      <c r="E8943"/>
      <c r="F8943" s="29"/>
      <c r="G8943" s="29"/>
      <c r="H8943" s="35"/>
    </row>
    <row r="8944" spans="1:8" x14ac:dyDescent="0.2">
      <c r="A8944"/>
      <c r="B8944"/>
      <c r="C8944"/>
      <c r="D8944"/>
      <c r="E8944"/>
      <c r="F8944" s="29"/>
      <c r="G8944" s="29"/>
      <c r="H8944" s="35"/>
    </row>
    <row r="8945" spans="1:8" x14ac:dyDescent="0.2">
      <c r="A8945"/>
      <c r="B8945"/>
      <c r="C8945"/>
      <c r="D8945"/>
      <c r="E8945"/>
      <c r="F8945" s="29"/>
      <c r="G8945" s="29"/>
      <c r="H8945" s="35"/>
    </row>
    <row r="8946" spans="1:8" x14ac:dyDescent="0.2">
      <c r="A8946"/>
      <c r="B8946"/>
      <c r="C8946"/>
      <c r="D8946"/>
      <c r="E8946"/>
      <c r="F8946" s="29"/>
      <c r="G8946" s="29"/>
      <c r="H8946" s="35"/>
    </row>
    <row r="8947" spans="1:8" x14ac:dyDescent="0.2">
      <c r="A8947"/>
      <c r="B8947"/>
      <c r="C8947"/>
      <c r="D8947"/>
      <c r="E8947"/>
      <c r="F8947" s="29"/>
      <c r="G8947" s="29"/>
      <c r="H8947" s="35"/>
    </row>
    <row r="8948" spans="1:8" x14ac:dyDescent="0.2">
      <c r="A8948"/>
      <c r="B8948"/>
      <c r="C8948"/>
      <c r="D8948"/>
      <c r="E8948"/>
      <c r="F8948" s="29"/>
      <c r="G8948" s="29"/>
      <c r="H8948" s="35"/>
    </row>
    <row r="8949" spans="1:8" x14ac:dyDescent="0.2">
      <c r="A8949"/>
      <c r="B8949"/>
      <c r="C8949"/>
      <c r="D8949"/>
      <c r="E8949"/>
      <c r="F8949" s="29"/>
      <c r="G8949" s="29"/>
      <c r="H8949" s="35"/>
    </row>
    <row r="8950" spans="1:8" x14ac:dyDescent="0.2">
      <c r="A8950"/>
      <c r="B8950"/>
      <c r="C8950"/>
      <c r="D8950"/>
      <c r="E8950"/>
      <c r="F8950" s="29"/>
      <c r="G8950" s="29"/>
      <c r="H8950" s="35"/>
    </row>
    <row r="8951" spans="1:8" x14ac:dyDescent="0.2">
      <c r="A8951"/>
      <c r="B8951"/>
      <c r="C8951"/>
      <c r="D8951"/>
      <c r="E8951"/>
      <c r="F8951" s="29"/>
      <c r="G8951" s="29"/>
      <c r="H8951" s="35"/>
    </row>
    <row r="8952" spans="1:8" x14ac:dyDescent="0.2">
      <c r="A8952"/>
      <c r="B8952"/>
      <c r="C8952"/>
      <c r="D8952"/>
      <c r="E8952"/>
      <c r="F8952" s="29"/>
      <c r="G8952" s="29"/>
      <c r="H8952" s="35"/>
    </row>
    <row r="8953" spans="1:8" x14ac:dyDescent="0.2">
      <c r="A8953"/>
      <c r="B8953"/>
      <c r="C8953"/>
      <c r="D8953"/>
      <c r="E8953"/>
      <c r="F8953" s="29"/>
      <c r="G8953" s="29"/>
      <c r="H8953" s="35"/>
    </row>
    <row r="8954" spans="1:8" x14ac:dyDescent="0.2">
      <c r="A8954"/>
      <c r="B8954"/>
      <c r="C8954"/>
      <c r="D8954"/>
      <c r="E8954"/>
      <c r="F8954" s="29"/>
      <c r="G8954" s="29"/>
      <c r="H8954" s="35"/>
    </row>
    <row r="8955" spans="1:8" x14ac:dyDescent="0.2">
      <c r="A8955"/>
      <c r="B8955"/>
      <c r="C8955"/>
      <c r="D8955"/>
      <c r="E8955"/>
      <c r="F8955" s="29"/>
      <c r="G8955" s="29"/>
      <c r="H8955" s="35"/>
    </row>
    <row r="8956" spans="1:8" x14ac:dyDescent="0.2">
      <c r="A8956"/>
      <c r="B8956"/>
      <c r="C8956"/>
      <c r="D8956"/>
      <c r="E8956"/>
      <c r="F8956" s="29"/>
      <c r="G8956" s="29"/>
      <c r="H8956" s="35"/>
    </row>
    <row r="8957" spans="1:8" x14ac:dyDescent="0.2">
      <c r="A8957"/>
      <c r="B8957"/>
      <c r="C8957"/>
      <c r="D8957"/>
      <c r="E8957"/>
      <c r="F8957" s="29"/>
      <c r="G8957" s="29"/>
      <c r="H8957" s="35"/>
    </row>
    <row r="8958" spans="1:8" x14ac:dyDescent="0.2">
      <c r="A8958"/>
      <c r="B8958"/>
      <c r="C8958"/>
      <c r="D8958"/>
      <c r="E8958"/>
      <c r="F8958" s="29"/>
      <c r="G8958" s="29"/>
      <c r="H8958" s="35"/>
    </row>
    <row r="8959" spans="1:8" x14ac:dyDescent="0.2">
      <c r="A8959"/>
      <c r="B8959"/>
      <c r="C8959"/>
      <c r="D8959"/>
      <c r="E8959"/>
      <c r="F8959" s="29"/>
      <c r="G8959" s="29"/>
      <c r="H8959" s="35"/>
    </row>
    <row r="8960" spans="1:8" x14ac:dyDescent="0.2">
      <c r="A8960"/>
      <c r="B8960"/>
      <c r="C8960"/>
      <c r="D8960"/>
      <c r="E8960"/>
      <c r="F8960" s="29"/>
      <c r="G8960" s="29"/>
      <c r="H8960" s="35"/>
    </row>
    <row r="8961" spans="1:8" x14ac:dyDescent="0.2">
      <c r="A8961"/>
      <c r="B8961"/>
      <c r="C8961"/>
      <c r="D8961"/>
      <c r="E8961"/>
      <c r="F8961" s="29"/>
      <c r="G8961" s="29"/>
      <c r="H8961" s="35"/>
    </row>
    <row r="8962" spans="1:8" x14ac:dyDescent="0.2">
      <c r="A8962"/>
      <c r="B8962"/>
      <c r="C8962"/>
      <c r="D8962"/>
      <c r="E8962"/>
      <c r="F8962" s="29"/>
      <c r="G8962" s="29"/>
      <c r="H8962" s="35"/>
    </row>
    <row r="8963" spans="1:8" x14ac:dyDescent="0.2">
      <c r="A8963"/>
      <c r="B8963"/>
      <c r="C8963"/>
      <c r="D8963"/>
      <c r="E8963"/>
      <c r="F8963" s="29"/>
      <c r="G8963" s="29"/>
      <c r="H8963" s="35"/>
    </row>
    <row r="8964" spans="1:8" x14ac:dyDescent="0.2">
      <c r="A8964"/>
      <c r="B8964"/>
      <c r="C8964"/>
      <c r="D8964"/>
      <c r="E8964"/>
      <c r="F8964" s="29"/>
      <c r="G8964" s="29"/>
      <c r="H8964" s="35"/>
    </row>
    <row r="8965" spans="1:8" x14ac:dyDescent="0.2">
      <c r="A8965"/>
      <c r="B8965"/>
      <c r="C8965"/>
      <c r="D8965"/>
      <c r="E8965"/>
      <c r="F8965" s="29"/>
      <c r="G8965" s="29"/>
      <c r="H8965" s="35"/>
    </row>
    <row r="8966" spans="1:8" x14ac:dyDescent="0.2">
      <c r="A8966"/>
      <c r="B8966"/>
      <c r="C8966"/>
      <c r="D8966"/>
      <c r="E8966"/>
      <c r="F8966" s="29"/>
      <c r="G8966" s="29"/>
      <c r="H8966" s="35"/>
    </row>
    <row r="8967" spans="1:8" x14ac:dyDescent="0.2">
      <c r="A8967"/>
      <c r="B8967"/>
      <c r="C8967"/>
      <c r="D8967"/>
      <c r="E8967"/>
      <c r="F8967" s="29"/>
      <c r="G8967" s="29"/>
      <c r="H8967" s="35"/>
    </row>
    <row r="8968" spans="1:8" x14ac:dyDescent="0.2">
      <c r="A8968"/>
      <c r="B8968"/>
      <c r="C8968"/>
      <c r="D8968"/>
      <c r="E8968"/>
      <c r="F8968" s="29"/>
      <c r="G8968" s="29"/>
      <c r="H8968" s="35"/>
    </row>
    <row r="8969" spans="1:8" x14ac:dyDescent="0.2">
      <c r="A8969"/>
      <c r="B8969"/>
      <c r="C8969"/>
      <c r="D8969"/>
      <c r="E8969"/>
      <c r="F8969" s="29"/>
      <c r="G8969" s="29"/>
      <c r="H8969" s="35"/>
    </row>
    <row r="8970" spans="1:8" x14ac:dyDescent="0.2">
      <c r="A8970"/>
      <c r="B8970"/>
      <c r="C8970"/>
      <c r="D8970"/>
      <c r="E8970"/>
      <c r="F8970" s="29"/>
      <c r="G8970" s="29"/>
      <c r="H8970" s="35"/>
    </row>
    <row r="8971" spans="1:8" x14ac:dyDescent="0.2">
      <c r="A8971"/>
      <c r="B8971"/>
      <c r="C8971"/>
      <c r="D8971"/>
      <c r="E8971"/>
      <c r="F8971" s="29"/>
      <c r="G8971" s="29"/>
      <c r="H8971" s="35"/>
    </row>
    <row r="8972" spans="1:8" x14ac:dyDescent="0.2">
      <c r="A8972"/>
      <c r="B8972"/>
      <c r="C8972"/>
      <c r="D8972"/>
      <c r="E8972"/>
      <c r="F8972" s="29"/>
      <c r="G8972" s="29"/>
      <c r="H8972" s="35"/>
    </row>
    <row r="8973" spans="1:8" x14ac:dyDescent="0.2">
      <c r="A8973"/>
      <c r="B8973"/>
      <c r="C8973"/>
      <c r="D8973"/>
      <c r="E8973"/>
      <c r="F8973" s="29"/>
      <c r="G8973" s="29"/>
      <c r="H8973" s="35"/>
    </row>
    <row r="8974" spans="1:8" x14ac:dyDescent="0.2">
      <c r="A8974"/>
      <c r="B8974"/>
      <c r="C8974"/>
      <c r="D8974"/>
      <c r="E8974"/>
      <c r="F8974" s="29"/>
      <c r="G8974" s="29"/>
      <c r="H8974" s="35"/>
    </row>
    <row r="8975" spans="1:8" x14ac:dyDescent="0.2">
      <c r="A8975"/>
      <c r="B8975"/>
      <c r="C8975"/>
      <c r="D8975"/>
      <c r="E8975"/>
      <c r="F8975" s="29"/>
      <c r="G8975" s="29"/>
      <c r="H8975" s="35"/>
    </row>
    <row r="8976" spans="1:8" x14ac:dyDescent="0.2">
      <c r="A8976"/>
      <c r="B8976"/>
      <c r="C8976"/>
      <c r="D8976"/>
      <c r="E8976"/>
      <c r="F8976" s="29"/>
      <c r="G8976" s="29"/>
      <c r="H8976" s="35"/>
    </row>
    <row r="8977" spans="1:8" x14ac:dyDescent="0.2">
      <c r="A8977"/>
      <c r="B8977"/>
      <c r="C8977"/>
      <c r="D8977"/>
      <c r="E8977"/>
      <c r="F8977" s="29"/>
      <c r="G8977" s="29"/>
      <c r="H8977" s="35"/>
    </row>
    <row r="8978" spans="1:8" x14ac:dyDescent="0.2">
      <c r="A8978"/>
      <c r="B8978"/>
      <c r="C8978"/>
      <c r="D8978"/>
      <c r="E8978"/>
      <c r="F8978" s="29"/>
      <c r="G8978" s="29"/>
      <c r="H8978" s="35"/>
    </row>
    <row r="8979" spans="1:8" x14ac:dyDescent="0.2">
      <c r="A8979"/>
      <c r="B8979"/>
      <c r="C8979"/>
      <c r="D8979"/>
      <c r="E8979"/>
      <c r="F8979" s="29"/>
      <c r="G8979" s="29"/>
      <c r="H8979" s="35"/>
    </row>
    <row r="8980" spans="1:8" x14ac:dyDescent="0.2">
      <c r="A8980"/>
      <c r="B8980"/>
      <c r="C8980"/>
      <c r="D8980"/>
      <c r="E8980"/>
      <c r="F8980" s="29"/>
      <c r="G8980" s="29"/>
      <c r="H8980" s="35"/>
    </row>
    <row r="8981" spans="1:8" x14ac:dyDescent="0.2">
      <c r="A8981"/>
      <c r="B8981"/>
      <c r="C8981"/>
      <c r="D8981"/>
      <c r="E8981"/>
      <c r="F8981" s="29"/>
      <c r="G8981" s="29"/>
      <c r="H8981" s="35"/>
    </row>
    <row r="8982" spans="1:8" x14ac:dyDescent="0.2">
      <c r="A8982"/>
      <c r="B8982"/>
      <c r="C8982"/>
      <c r="D8982"/>
      <c r="E8982"/>
      <c r="F8982" s="29"/>
      <c r="G8982" s="29"/>
      <c r="H8982" s="35"/>
    </row>
    <row r="8983" spans="1:8" x14ac:dyDescent="0.2">
      <c r="A8983"/>
      <c r="B8983"/>
      <c r="C8983"/>
      <c r="D8983"/>
      <c r="E8983"/>
      <c r="F8983" s="29"/>
      <c r="G8983" s="29"/>
      <c r="H8983" s="35"/>
    </row>
    <row r="8984" spans="1:8" x14ac:dyDescent="0.2">
      <c r="A8984"/>
      <c r="B8984"/>
      <c r="C8984"/>
      <c r="D8984"/>
      <c r="E8984"/>
      <c r="F8984" s="29"/>
      <c r="G8984" s="29"/>
      <c r="H8984" s="35"/>
    </row>
    <row r="8985" spans="1:8" x14ac:dyDescent="0.2">
      <c r="A8985"/>
      <c r="B8985"/>
      <c r="C8985"/>
      <c r="D8985"/>
      <c r="E8985"/>
      <c r="F8985" s="29"/>
      <c r="G8985" s="29"/>
      <c r="H8985" s="35"/>
    </row>
    <row r="8986" spans="1:8" x14ac:dyDescent="0.2">
      <c r="A8986"/>
      <c r="B8986"/>
      <c r="C8986"/>
      <c r="D8986"/>
      <c r="E8986"/>
      <c r="F8986" s="29"/>
      <c r="G8986" s="29"/>
      <c r="H8986" s="35"/>
    </row>
    <row r="8987" spans="1:8" x14ac:dyDescent="0.2">
      <c r="A8987"/>
      <c r="B8987"/>
      <c r="C8987"/>
      <c r="D8987"/>
      <c r="E8987"/>
      <c r="F8987" s="29"/>
      <c r="G8987" s="29"/>
      <c r="H8987" s="35"/>
    </row>
    <row r="8988" spans="1:8" x14ac:dyDescent="0.2">
      <c r="A8988"/>
      <c r="B8988"/>
      <c r="C8988"/>
      <c r="D8988"/>
      <c r="E8988"/>
      <c r="F8988" s="29"/>
      <c r="G8988" s="29"/>
      <c r="H8988" s="35"/>
    </row>
    <row r="8989" spans="1:8" x14ac:dyDescent="0.2">
      <c r="A8989"/>
      <c r="B8989"/>
      <c r="C8989"/>
      <c r="D8989"/>
      <c r="E8989"/>
      <c r="F8989" s="29"/>
      <c r="G8989" s="29"/>
      <c r="H8989" s="35"/>
    </row>
    <row r="8990" spans="1:8" x14ac:dyDescent="0.2">
      <c r="A8990"/>
      <c r="B8990"/>
      <c r="C8990"/>
      <c r="D8990"/>
      <c r="E8990"/>
      <c r="F8990" s="29"/>
      <c r="G8990" s="29"/>
      <c r="H8990" s="35"/>
    </row>
    <row r="8991" spans="1:8" x14ac:dyDescent="0.2">
      <c r="A8991"/>
      <c r="B8991"/>
      <c r="C8991"/>
      <c r="D8991"/>
      <c r="E8991"/>
      <c r="F8991" s="29"/>
      <c r="G8991" s="29"/>
      <c r="H8991" s="35"/>
    </row>
    <row r="8992" spans="1:8" x14ac:dyDescent="0.2">
      <c r="A8992"/>
      <c r="B8992"/>
      <c r="C8992"/>
      <c r="D8992"/>
      <c r="E8992"/>
      <c r="F8992" s="29"/>
      <c r="G8992" s="29"/>
      <c r="H8992" s="35"/>
    </row>
    <row r="8993" spans="1:8" x14ac:dyDescent="0.2">
      <c r="A8993"/>
      <c r="B8993"/>
      <c r="C8993"/>
      <c r="D8993"/>
      <c r="E8993"/>
      <c r="F8993" s="29"/>
      <c r="G8993" s="29"/>
      <c r="H8993" s="35"/>
    </row>
    <row r="8994" spans="1:8" x14ac:dyDescent="0.2">
      <c r="A8994"/>
      <c r="B8994"/>
      <c r="C8994"/>
      <c r="D8994"/>
      <c r="E8994"/>
      <c r="F8994" s="29"/>
      <c r="G8994" s="29"/>
      <c r="H8994" s="35"/>
    </row>
    <row r="8995" spans="1:8" x14ac:dyDescent="0.2">
      <c r="A8995"/>
      <c r="B8995"/>
      <c r="C8995"/>
      <c r="D8995"/>
      <c r="E8995"/>
      <c r="F8995" s="29"/>
      <c r="G8995" s="29"/>
      <c r="H8995" s="35"/>
    </row>
    <row r="8996" spans="1:8" x14ac:dyDescent="0.2">
      <c r="A8996"/>
      <c r="B8996"/>
      <c r="C8996"/>
      <c r="D8996"/>
      <c r="E8996"/>
      <c r="F8996" s="29"/>
      <c r="G8996" s="29"/>
      <c r="H8996" s="35"/>
    </row>
    <row r="8997" spans="1:8" x14ac:dyDescent="0.2">
      <c r="A8997"/>
      <c r="B8997"/>
      <c r="C8997"/>
      <c r="D8997"/>
      <c r="E8997"/>
      <c r="F8997" s="29"/>
      <c r="G8997" s="29"/>
      <c r="H8997" s="35"/>
    </row>
    <row r="8998" spans="1:8" x14ac:dyDescent="0.2">
      <c r="A8998"/>
      <c r="B8998"/>
      <c r="C8998"/>
      <c r="D8998"/>
      <c r="E8998"/>
      <c r="F8998" s="29"/>
      <c r="G8998" s="29"/>
      <c r="H8998" s="35"/>
    </row>
    <row r="8999" spans="1:8" x14ac:dyDescent="0.2">
      <c r="A8999"/>
      <c r="B8999"/>
      <c r="C8999"/>
      <c r="D8999"/>
      <c r="E8999"/>
      <c r="F8999" s="29"/>
      <c r="G8999" s="29"/>
      <c r="H8999" s="35"/>
    </row>
    <row r="9000" spans="1:8" x14ac:dyDescent="0.2">
      <c r="A9000"/>
      <c r="B9000"/>
      <c r="C9000"/>
      <c r="D9000"/>
      <c r="E9000"/>
      <c r="F9000" s="29"/>
      <c r="G9000" s="29"/>
      <c r="H9000" s="35"/>
    </row>
    <row r="9001" spans="1:8" x14ac:dyDescent="0.2">
      <c r="A9001"/>
      <c r="B9001"/>
      <c r="C9001"/>
      <c r="D9001"/>
      <c r="E9001"/>
      <c r="F9001" s="29"/>
      <c r="G9001" s="29"/>
      <c r="H9001" s="35"/>
    </row>
    <row r="9002" spans="1:8" x14ac:dyDescent="0.2">
      <c r="A9002"/>
      <c r="B9002"/>
      <c r="C9002"/>
      <c r="D9002"/>
      <c r="E9002"/>
      <c r="F9002" s="29"/>
      <c r="G9002" s="29"/>
      <c r="H9002" s="35"/>
    </row>
    <row r="9003" spans="1:8" x14ac:dyDescent="0.2">
      <c r="A9003"/>
      <c r="B9003"/>
      <c r="C9003"/>
      <c r="D9003"/>
      <c r="E9003"/>
      <c r="F9003" s="29"/>
      <c r="G9003" s="29"/>
      <c r="H9003" s="35"/>
    </row>
    <row r="9004" spans="1:8" x14ac:dyDescent="0.2">
      <c r="A9004"/>
      <c r="B9004"/>
      <c r="C9004"/>
      <c r="D9004"/>
      <c r="E9004"/>
      <c r="F9004" s="29"/>
      <c r="G9004" s="29"/>
      <c r="H9004" s="35"/>
    </row>
    <row r="9005" spans="1:8" x14ac:dyDescent="0.2">
      <c r="A9005"/>
      <c r="B9005"/>
      <c r="C9005"/>
      <c r="D9005"/>
      <c r="E9005"/>
      <c r="F9005" s="29"/>
      <c r="G9005" s="29"/>
      <c r="H9005" s="35"/>
    </row>
    <row r="9006" spans="1:8" x14ac:dyDescent="0.2">
      <c r="A9006"/>
      <c r="B9006"/>
      <c r="C9006"/>
      <c r="D9006"/>
      <c r="E9006"/>
      <c r="F9006" s="29"/>
      <c r="G9006" s="29"/>
      <c r="H9006" s="35"/>
    </row>
    <row r="9007" spans="1:8" x14ac:dyDescent="0.2">
      <c r="A9007"/>
      <c r="B9007"/>
      <c r="C9007"/>
      <c r="D9007"/>
      <c r="E9007"/>
      <c r="F9007" s="29"/>
      <c r="G9007" s="29"/>
      <c r="H9007" s="35"/>
    </row>
    <row r="9008" spans="1:8" x14ac:dyDescent="0.2">
      <c r="A9008"/>
      <c r="B9008"/>
      <c r="C9008"/>
      <c r="D9008"/>
      <c r="E9008"/>
      <c r="F9008" s="29"/>
      <c r="G9008" s="29"/>
      <c r="H9008" s="35"/>
    </row>
    <row r="9009" spans="1:8" x14ac:dyDescent="0.2">
      <c r="A9009"/>
      <c r="B9009"/>
      <c r="C9009"/>
      <c r="D9009"/>
      <c r="E9009"/>
      <c r="F9009" s="29"/>
      <c r="G9009" s="29"/>
      <c r="H9009" s="35"/>
    </row>
    <row r="9010" spans="1:8" x14ac:dyDescent="0.2">
      <c r="A9010"/>
      <c r="B9010"/>
      <c r="C9010"/>
      <c r="D9010"/>
      <c r="E9010"/>
      <c r="F9010" s="29"/>
      <c r="G9010" s="29"/>
      <c r="H9010" s="35"/>
    </row>
    <row r="9011" spans="1:8" x14ac:dyDescent="0.2">
      <c r="A9011"/>
      <c r="B9011"/>
      <c r="C9011"/>
      <c r="D9011"/>
      <c r="E9011"/>
      <c r="F9011" s="29"/>
      <c r="G9011" s="29"/>
      <c r="H9011" s="35"/>
    </row>
    <row r="9012" spans="1:8" x14ac:dyDescent="0.2">
      <c r="A9012"/>
      <c r="B9012"/>
      <c r="C9012"/>
      <c r="D9012"/>
      <c r="E9012"/>
      <c r="F9012" s="29"/>
      <c r="G9012" s="29"/>
      <c r="H9012" s="35"/>
    </row>
    <row r="9013" spans="1:8" x14ac:dyDescent="0.2">
      <c r="A9013"/>
      <c r="B9013"/>
      <c r="C9013"/>
      <c r="D9013"/>
      <c r="E9013"/>
      <c r="F9013" s="29"/>
      <c r="G9013" s="29"/>
      <c r="H9013" s="35"/>
    </row>
    <row r="9014" spans="1:8" x14ac:dyDescent="0.2">
      <c r="A9014"/>
      <c r="B9014"/>
      <c r="C9014"/>
      <c r="D9014"/>
      <c r="E9014"/>
      <c r="F9014" s="29"/>
      <c r="G9014" s="29"/>
      <c r="H9014" s="35"/>
    </row>
    <row r="9015" spans="1:8" x14ac:dyDescent="0.2">
      <c r="A9015"/>
      <c r="B9015"/>
      <c r="C9015"/>
      <c r="D9015"/>
      <c r="E9015"/>
      <c r="F9015" s="29"/>
      <c r="G9015" s="29"/>
      <c r="H9015" s="35"/>
    </row>
    <row r="9016" spans="1:8" x14ac:dyDescent="0.2">
      <c r="A9016"/>
      <c r="B9016"/>
      <c r="C9016"/>
      <c r="D9016"/>
      <c r="E9016"/>
      <c r="F9016" s="29"/>
      <c r="G9016" s="29"/>
      <c r="H9016" s="35"/>
    </row>
    <row r="9017" spans="1:8" x14ac:dyDescent="0.2">
      <c r="A9017"/>
      <c r="B9017"/>
      <c r="C9017"/>
      <c r="D9017"/>
      <c r="E9017"/>
      <c r="F9017" s="29"/>
      <c r="G9017" s="29"/>
      <c r="H9017" s="35"/>
    </row>
    <row r="9018" spans="1:8" x14ac:dyDescent="0.2">
      <c r="A9018"/>
      <c r="B9018"/>
      <c r="C9018"/>
      <c r="D9018"/>
      <c r="E9018"/>
      <c r="F9018" s="29"/>
      <c r="G9018" s="29"/>
      <c r="H9018" s="35"/>
    </row>
    <row r="9019" spans="1:8" x14ac:dyDescent="0.2">
      <c r="A9019"/>
      <c r="B9019"/>
      <c r="C9019"/>
      <c r="D9019"/>
      <c r="E9019"/>
      <c r="F9019" s="29"/>
      <c r="G9019" s="29"/>
      <c r="H9019" s="35"/>
    </row>
    <row r="9020" spans="1:8" x14ac:dyDescent="0.2">
      <c r="A9020"/>
      <c r="B9020"/>
      <c r="C9020"/>
      <c r="D9020"/>
      <c r="E9020"/>
      <c r="F9020" s="29"/>
      <c r="G9020" s="29"/>
      <c r="H9020" s="35"/>
    </row>
    <row r="9021" spans="1:8" x14ac:dyDescent="0.2">
      <c r="A9021"/>
      <c r="B9021"/>
      <c r="C9021"/>
      <c r="D9021"/>
      <c r="E9021"/>
      <c r="F9021" s="29"/>
      <c r="G9021" s="29"/>
      <c r="H9021" s="35"/>
    </row>
    <row r="9022" spans="1:8" x14ac:dyDescent="0.2">
      <c r="A9022"/>
      <c r="B9022"/>
      <c r="C9022"/>
      <c r="D9022"/>
      <c r="E9022"/>
      <c r="F9022" s="29"/>
      <c r="G9022" s="29"/>
      <c r="H9022" s="35"/>
    </row>
    <row r="9023" spans="1:8" x14ac:dyDescent="0.2">
      <c r="A9023"/>
      <c r="B9023"/>
      <c r="C9023"/>
      <c r="D9023"/>
      <c r="E9023"/>
      <c r="F9023" s="29"/>
      <c r="G9023" s="29"/>
      <c r="H9023" s="35"/>
    </row>
    <row r="9024" spans="1:8" x14ac:dyDescent="0.2">
      <c r="A9024"/>
      <c r="B9024"/>
      <c r="C9024"/>
      <c r="D9024"/>
      <c r="E9024"/>
      <c r="F9024" s="29"/>
      <c r="G9024" s="29"/>
      <c r="H9024" s="35"/>
    </row>
    <row r="9025" spans="1:8" x14ac:dyDescent="0.2">
      <c r="A9025"/>
      <c r="B9025"/>
      <c r="C9025"/>
      <c r="D9025"/>
      <c r="E9025"/>
      <c r="F9025" s="29"/>
      <c r="G9025" s="29"/>
      <c r="H9025" s="35"/>
    </row>
    <row r="9026" spans="1:8" x14ac:dyDescent="0.2">
      <c r="A9026"/>
      <c r="B9026"/>
      <c r="C9026"/>
      <c r="D9026"/>
      <c r="E9026"/>
      <c r="F9026" s="29"/>
      <c r="G9026" s="29"/>
      <c r="H9026" s="35"/>
    </row>
    <row r="9027" spans="1:8" x14ac:dyDescent="0.2">
      <c r="A9027"/>
      <c r="B9027"/>
      <c r="C9027"/>
      <c r="D9027"/>
      <c r="E9027"/>
      <c r="F9027" s="29"/>
      <c r="G9027" s="29"/>
      <c r="H9027" s="35"/>
    </row>
    <row r="9028" spans="1:8" x14ac:dyDescent="0.2">
      <c r="A9028"/>
      <c r="B9028"/>
      <c r="C9028"/>
      <c r="D9028"/>
      <c r="E9028"/>
      <c r="F9028" s="29"/>
      <c r="G9028" s="29"/>
      <c r="H9028" s="35"/>
    </row>
    <row r="9029" spans="1:8" x14ac:dyDescent="0.2">
      <c r="A9029"/>
      <c r="B9029"/>
      <c r="C9029"/>
      <c r="D9029"/>
      <c r="E9029"/>
      <c r="F9029" s="29"/>
      <c r="G9029" s="29"/>
      <c r="H9029" s="35"/>
    </row>
    <row r="9030" spans="1:8" x14ac:dyDescent="0.2">
      <c r="A9030"/>
      <c r="B9030"/>
      <c r="C9030"/>
      <c r="D9030"/>
      <c r="E9030"/>
      <c r="F9030" s="29"/>
      <c r="G9030" s="29"/>
      <c r="H9030" s="35"/>
    </row>
    <row r="9031" spans="1:8" x14ac:dyDescent="0.2">
      <c r="A9031"/>
      <c r="B9031"/>
      <c r="C9031"/>
      <c r="D9031"/>
      <c r="E9031"/>
      <c r="F9031" s="29"/>
      <c r="G9031" s="29"/>
      <c r="H9031" s="35"/>
    </row>
    <row r="9032" spans="1:8" x14ac:dyDescent="0.2">
      <c r="A9032"/>
      <c r="B9032"/>
      <c r="C9032"/>
      <c r="D9032"/>
      <c r="E9032"/>
      <c r="F9032" s="29"/>
      <c r="G9032" s="29"/>
      <c r="H9032" s="35"/>
    </row>
    <row r="9033" spans="1:8" x14ac:dyDescent="0.2">
      <c r="A9033"/>
      <c r="B9033"/>
      <c r="C9033"/>
      <c r="D9033"/>
      <c r="E9033"/>
      <c r="F9033" s="29"/>
      <c r="G9033" s="29"/>
      <c r="H9033" s="35"/>
    </row>
    <row r="9034" spans="1:8" x14ac:dyDescent="0.2">
      <c r="A9034"/>
      <c r="B9034"/>
      <c r="C9034"/>
      <c r="D9034"/>
      <c r="E9034"/>
      <c r="F9034" s="29"/>
      <c r="G9034" s="29"/>
      <c r="H9034" s="35"/>
    </row>
    <row r="9035" spans="1:8" x14ac:dyDescent="0.2">
      <c r="A9035"/>
      <c r="B9035"/>
      <c r="C9035"/>
      <c r="D9035"/>
      <c r="E9035"/>
      <c r="F9035" s="29"/>
      <c r="G9035" s="29"/>
      <c r="H9035" s="35"/>
    </row>
    <row r="9036" spans="1:8" x14ac:dyDescent="0.2">
      <c r="A9036"/>
      <c r="B9036"/>
      <c r="C9036"/>
      <c r="D9036"/>
      <c r="E9036"/>
      <c r="F9036" s="29"/>
      <c r="G9036" s="29"/>
      <c r="H9036" s="35"/>
    </row>
    <row r="9037" spans="1:8" x14ac:dyDescent="0.2">
      <c r="A9037"/>
      <c r="B9037"/>
      <c r="C9037"/>
      <c r="D9037"/>
      <c r="E9037"/>
      <c r="F9037" s="29"/>
      <c r="G9037" s="29"/>
      <c r="H9037" s="35"/>
    </row>
    <row r="9038" spans="1:8" x14ac:dyDescent="0.2">
      <c r="A9038"/>
      <c r="B9038"/>
      <c r="C9038"/>
      <c r="D9038"/>
      <c r="E9038"/>
      <c r="F9038" s="29"/>
      <c r="G9038" s="29"/>
      <c r="H9038" s="35"/>
    </row>
    <row r="9039" spans="1:8" x14ac:dyDescent="0.2">
      <c r="A9039"/>
      <c r="B9039"/>
      <c r="C9039"/>
      <c r="D9039"/>
      <c r="E9039"/>
      <c r="F9039" s="29"/>
      <c r="G9039" s="29"/>
      <c r="H9039" s="35"/>
    </row>
    <row r="9040" spans="1:8" x14ac:dyDescent="0.2">
      <c r="A9040"/>
      <c r="B9040"/>
      <c r="C9040"/>
      <c r="D9040"/>
      <c r="E9040"/>
      <c r="F9040" s="29"/>
      <c r="G9040" s="29"/>
      <c r="H9040" s="35"/>
    </row>
    <row r="9041" spans="1:8" x14ac:dyDescent="0.2">
      <c r="A9041"/>
      <c r="B9041"/>
      <c r="C9041"/>
      <c r="D9041"/>
      <c r="E9041"/>
      <c r="F9041" s="29"/>
      <c r="G9041" s="29"/>
      <c r="H9041" s="35"/>
    </row>
    <row r="9042" spans="1:8" x14ac:dyDescent="0.2">
      <c r="A9042"/>
      <c r="B9042"/>
      <c r="C9042"/>
      <c r="D9042"/>
      <c r="E9042"/>
      <c r="F9042" s="29"/>
      <c r="G9042" s="29"/>
      <c r="H9042" s="35"/>
    </row>
    <row r="9043" spans="1:8" x14ac:dyDescent="0.2">
      <c r="A9043"/>
      <c r="B9043"/>
      <c r="C9043"/>
      <c r="D9043"/>
      <c r="E9043"/>
      <c r="F9043" s="29"/>
      <c r="G9043" s="29"/>
      <c r="H9043" s="35"/>
    </row>
    <row r="9044" spans="1:8" x14ac:dyDescent="0.2">
      <c r="A9044"/>
      <c r="B9044"/>
      <c r="C9044"/>
      <c r="D9044"/>
      <c r="E9044"/>
      <c r="F9044" s="29"/>
      <c r="G9044" s="29"/>
      <c r="H9044" s="35"/>
    </row>
    <row r="9045" spans="1:8" x14ac:dyDescent="0.2">
      <c r="A9045"/>
      <c r="B9045"/>
      <c r="C9045"/>
      <c r="D9045"/>
      <c r="E9045"/>
      <c r="F9045" s="29"/>
      <c r="G9045" s="29"/>
      <c r="H9045" s="35"/>
    </row>
    <row r="9046" spans="1:8" x14ac:dyDescent="0.2">
      <c r="A9046"/>
      <c r="B9046"/>
      <c r="C9046"/>
      <c r="D9046"/>
      <c r="E9046"/>
      <c r="F9046" s="29"/>
      <c r="G9046" s="29"/>
      <c r="H9046" s="35"/>
    </row>
    <row r="9047" spans="1:8" x14ac:dyDescent="0.2">
      <c r="A9047"/>
      <c r="B9047"/>
      <c r="C9047"/>
      <c r="D9047"/>
      <c r="E9047"/>
      <c r="F9047" s="29"/>
      <c r="G9047" s="29"/>
      <c r="H9047" s="35"/>
    </row>
    <row r="9048" spans="1:8" x14ac:dyDescent="0.2">
      <c r="A9048"/>
      <c r="B9048"/>
      <c r="C9048"/>
      <c r="D9048"/>
      <c r="E9048"/>
      <c r="F9048" s="29"/>
      <c r="G9048" s="29"/>
      <c r="H9048" s="35"/>
    </row>
    <row r="9049" spans="1:8" x14ac:dyDescent="0.2">
      <c r="A9049"/>
      <c r="B9049"/>
      <c r="C9049"/>
      <c r="D9049"/>
      <c r="E9049"/>
      <c r="F9049" s="29"/>
      <c r="G9049" s="29"/>
      <c r="H9049" s="35"/>
    </row>
    <row r="9050" spans="1:8" x14ac:dyDescent="0.2">
      <c r="A9050"/>
      <c r="B9050"/>
      <c r="C9050"/>
      <c r="D9050"/>
      <c r="E9050"/>
      <c r="F9050" s="29"/>
      <c r="G9050" s="29"/>
      <c r="H9050" s="35"/>
    </row>
    <row r="9051" spans="1:8" x14ac:dyDescent="0.2">
      <c r="A9051"/>
      <c r="B9051"/>
      <c r="C9051"/>
      <c r="D9051"/>
      <c r="E9051"/>
      <c r="F9051" s="29"/>
      <c r="G9051" s="29"/>
      <c r="H9051" s="35"/>
    </row>
    <row r="9052" spans="1:8" x14ac:dyDescent="0.2">
      <c r="A9052"/>
      <c r="B9052"/>
      <c r="C9052"/>
      <c r="D9052"/>
      <c r="E9052"/>
      <c r="F9052" s="29"/>
      <c r="G9052" s="29"/>
      <c r="H9052" s="35"/>
    </row>
    <row r="9053" spans="1:8" x14ac:dyDescent="0.2">
      <c r="A9053"/>
      <c r="B9053"/>
      <c r="C9053"/>
      <c r="D9053"/>
      <c r="E9053"/>
      <c r="F9053" s="29"/>
      <c r="G9053" s="29"/>
      <c r="H9053" s="35"/>
    </row>
    <row r="9054" spans="1:8" x14ac:dyDescent="0.2">
      <c r="A9054"/>
      <c r="B9054"/>
      <c r="C9054"/>
      <c r="D9054"/>
      <c r="E9054"/>
      <c r="F9054" s="29"/>
      <c r="G9054" s="29"/>
      <c r="H9054" s="35"/>
    </row>
    <row r="9055" spans="1:8" x14ac:dyDescent="0.2">
      <c r="A9055"/>
      <c r="B9055"/>
      <c r="C9055"/>
      <c r="D9055"/>
      <c r="E9055"/>
      <c r="F9055" s="29"/>
      <c r="G9055" s="29"/>
      <c r="H9055" s="35"/>
    </row>
    <row r="9056" spans="1:8" x14ac:dyDescent="0.2">
      <c r="A9056"/>
      <c r="B9056"/>
      <c r="C9056"/>
      <c r="D9056"/>
      <c r="E9056"/>
      <c r="F9056" s="29"/>
      <c r="G9056" s="29"/>
      <c r="H9056" s="35"/>
    </row>
    <row r="9057" spans="1:8" x14ac:dyDescent="0.2">
      <c r="A9057"/>
      <c r="B9057"/>
      <c r="C9057"/>
      <c r="D9057"/>
      <c r="E9057"/>
      <c r="F9057" s="29"/>
      <c r="G9057" s="29"/>
      <c r="H9057" s="35"/>
    </row>
    <row r="9058" spans="1:8" x14ac:dyDescent="0.2">
      <c r="A9058"/>
      <c r="B9058"/>
      <c r="C9058"/>
      <c r="D9058"/>
      <c r="E9058"/>
      <c r="F9058" s="29"/>
      <c r="G9058" s="29"/>
      <c r="H9058" s="35"/>
    </row>
    <row r="9059" spans="1:8" x14ac:dyDescent="0.2">
      <c r="A9059"/>
      <c r="B9059"/>
      <c r="C9059"/>
      <c r="D9059"/>
      <c r="E9059"/>
      <c r="F9059" s="29"/>
      <c r="G9059" s="29"/>
      <c r="H9059" s="35"/>
    </row>
    <row r="9060" spans="1:8" x14ac:dyDescent="0.2">
      <c r="A9060"/>
      <c r="B9060"/>
      <c r="C9060"/>
      <c r="D9060"/>
      <c r="E9060"/>
      <c r="F9060" s="29"/>
      <c r="G9060" s="29"/>
      <c r="H9060" s="35"/>
    </row>
    <row r="9061" spans="1:8" x14ac:dyDescent="0.2">
      <c r="A9061"/>
      <c r="B9061"/>
      <c r="C9061"/>
      <c r="D9061"/>
      <c r="E9061"/>
      <c r="F9061" s="29"/>
      <c r="G9061" s="29"/>
      <c r="H9061" s="35"/>
    </row>
    <row r="9062" spans="1:8" x14ac:dyDescent="0.2">
      <c r="A9062"/>
      <c r="B9062"/>
      <c r="C9062"/>
      <c r="D9062"/>
      <c r="E9062"/>
      <c r="F9062" s="29"/>
      <c r="G9062" s="29"/>
      <c r="H9062" s="35"/>
    </row>
    <row r="9063" spans="1:8" x14ac:dyDescent="0.2">
      <c r="A9063"/>
      <c r="B9063"/>
      <c r="C9063"/>
      <c r="D9063"/>
      <c r="E9063"/>
      <c r="F9063" s="29"/>
      <c r="G9063" s="29"/>
      <c r="H9063" s="35"/>
    </row>
    <row r="9064" spans="1:8" x14ac:dyDescent="0.2">
      <c r="A9064"/>
      <c r="B9064"/>
      <c r="C9064"/>
      <c r="D9064"/>
      <c r="E9064"/>
      <c r="F9064" s="29"/>
      <c r="G9064" s="29"/>
      <c r="H9064" s="35"/>
    </row>
    <row r="9065" spans="1:8" x14ac:dyDescent="0.2">
      <c r="A9065"/>
      <c r="B9065"/>
      <c r="C9065"/>
      <c r="D9065"/>
      <c r="E9065"/>
      <c r="F9065" s="29"/>
      <c r="G9065" s="29"/>
      <c r="H9065" s="35"/>
    </row>
    <row r="9066" spans="1:8" x14ac:dyDescent="0.2">
      <c r="A9066"/>
      <c r="B9066"/>
      <c r="C9066"/>
      <c r="D9066"/>
      <c r="E9066"/>
      <c r="F9066" s="29"/>
      <c r="G9066" s="29"/>
      <c r="H9066" s="35"/>
    </row>
    <row r="9067" spans="1:8" x14ac:dyDescent="0.2">
      <c r="A9067"/>
      <c r="B9067"/>
      <c r="C9067"/>
      <c r="D9067"/>
      <c r="E9067"/>
      <c r="F9067" s="29"/>
      <c r="G9067" s="29"/>
      <c r="H9067" s="35"/>
    </row>
    <row r="9068" spans="1:8" x14ac:dyDescent="0.2">
      <c r="A9068"/>
      <c r="B9068"/>
      <c r="C9068"/>
      <c r="D9068"/>
      <c r="E9068"/>
      <c r="F9068" s="29"/>
      <c r="G9068" s="29"/>
      <c r="H9068" s="35"/>
    </row>
    <row r="9069" spans="1:8" x14ac:dyDescent="0.2">
      <c r="A9069"/>
      <c r="B9069"/>
      <c r="C9069"/>
      <c r="D9069"/>
      <c r="E9069"/>
      <c r="F9069" s="29"/>
      <c r="G9069" s="29"/>
      <c r="H9069" s="35"/>
    </row>
    <row r="9070" spans="1:8" x14ac:dyDescent="0.2">
      <c r="A9070"/>
      <c r="B9070"/>
      <c r="C9070"/>
      <c r="D9070"/>
      <c r="E9070"/>
      <c r="F9070" s="29"/>
      <c r="G9070" s="29"/>
      <c r="H9070" s="35"/>
    </row>
    <row r="9071" spans="1:8" x14ac:dyDescent="0.2">
      <c r="A9071"/>
      <c r="B9071"/>
      <c r="C9071"/>
      <c r="D9071"/>
      <c r="E9071"/>
      <c r="F9071" s="29"/>
      <c r="G9071" s="29"/>
      <c r="H9071" s="35"/>
    </row>
    <row r="9072" spans="1:8" x14ac:dyDescent="0.2">
      <c r="A9072"/>
      <c r="B9072"/>
      <c r="C9072"/>
      <c r="D9072"/>
      <c r="E9072"/>
      <c r="F9072" s="29"/>
      <c r="G9072" s="29"/>
      <c r="H9072" s="35"/>
    </row>
    <row r="9073" spans="1:8" x14ac:dyDescent="0.2">
      <c r="A9073"/>
      <c r="B9073"/>
      <c r="C9073"/>
      <c r="D9073"/>
      <c r="E9073"/>
      <c r="F9073" s="29"/>
      <c r="G9073" s="29"/>
      <c r="H9073" s="35"/>
    </row>
    <row r="9074" spans="1:8" x14ac:dyDescent="0.2">
      <c r="A9074"/>
      <c r="B9074"/>
      <c r="C9074"/>
      <c r="D9074"/>
      <c r="E9074"/>
      <c r="F9074" s="29"/>
      <c r="G9074" s="29"/>
      <c r="H9074" s="35"/>
    </row>
    <row r="9075" spans="1:8" x14ac:dyDescent="0.2">
      <c r="A9075"/>
      <c r="B9075"/>
      <c r="C9075"/>
      <c r="D9075"/>
      <c r="E9075"/>
      <c r="F9075" s="29"/>
      <c r="G9075" s="29"/>
      <c r="H9075" s="35"/>
    </row>
    <row r="9076" spans="1:8" x14ac:dyDescent="0.2">
      <c r="A9076"/>
      <c r="B9076"/>
      <c r="C9076"/>
      <c r="D9076"/>
      <c r="E9076"/>
      <c r="F9076" s="29"/>
      <c r="G9076" s="29"/>
      <c r="H9076" s="35"/>
    </row>
    <row r="9077" spans="1:8" x14ac:dyDescent="0.2">
      <c r="A9077"/>
      <c r="B9077"/>
      <c r="C9077"/>
      <c r="D9077"/>
      <c r="E9077"/>
      <c r="F9077" s="29"/>
      <c r="G9077" s="29"/>
      <c r="H9077" s="35"/>
    </row>
    <row r="9078" spans="1:8" x14ac:dyDescent="0.2">
      <c r="A9078"/>
      <c r="B9078"/>
      <c r="C9078"/>
      <c r="D9078"/>
      <c r="E9078"/>
      <c r="F9078" s="29"/>
      <c r="G9078" s="29"/>
      <c r="H9078" s="35"/>
    </row>
    <row r="9079" spans="1:8" x14ac:dyDescent="0.2">
      <c r="A9079"/>
      <c r="B9079"/>
      <c r="C9079"/>
      <c r="D9079"/>
      <c r="E9079"/>
      <c r="F9079" s="29"/>
      <c r="G9079" s="29"/>
      <c r="H9079" s="35"/>
    </row>
    <row r="9080" spans="1:8" x14ac:dyDescent="0.2">
      <c r="A9080"/>
      <c r="B9080"/>
      <c r="C9080"/>
      <c r="D9080"/>
      <c r="E9080"/>
      <c r="F9080" s="29"/>
      <c r="G9080" s="29"/>
      <c r="H9080" s="35"/>
    </row>
    <row r="9081" spans="1:8" x14ac:dyDescent="0.2">
      <c r="A9081"/>
      <c r="B9081"/>
      <c r="C9081"/>
      <c r="D9081"/>
      <c r="E9081"/>
      <c r="F9081" s="29"/>
      <c r="G9081" s="29"/>
      <c r="H9081" s="35"/>
    </row>
    <row r="9082" spans="1:8" x14ac:dyDescent="0.2">
      <c r="A9082"/>
      <c r="B9082"/>
      <c r="C9082"/>
      <c r="D9082"/>
      <c r="E9082"/>
      <c r="F9082" s="29"/>
      <c r="G9082" s="29"/>
      <c r="H9082" s="35"/>
    </row>
    <row r="9083" spans="1:8" x14ac:dyDescent="0.2">
      <c r="A9083"/>
      <c r="B9083"/>
      <c r="C9083"/>
      <c r="D9083"/>
      <c r="E9083"/>
      <c r="F9083" s="29"/>
      <c r="G9083" s="29"/>
      <c r="H9083" s="35"/>
    </row>
    <row r="9084" spans="1:8" x14ac:dyDescent="0.2">
      <c r="A9084"/>
      <c r="B9084"/>
      <c r="C9084"/>
      <c r="D9084"/>
      <c r="E9084"/>
      <c r="F9084" s="29"/>
      <c r="G9084" s="29"/>
      <c r="H9084" s="35"/>
    </row>
    <row r="9085" spans="1:8" x14ac:dyDescent="0.2">
      <c r="A9085"/>
      <c r="B9085"/>
      <c r="C9085"/>
      <c r="D9085"/>
      <c r="E9085"/>
      <c r="F9085" s="29"/>
      <c r="G9085" s="29"/>
      <c r="H9085" s="35"/>
    </row>
    <row r="9086" spans="1:8" x14ac:dyDescent="0.2">
      <c r="A9086"/>
      <c r="B9086"/>
      <c r="C9086"/>
      <c r="D9086"/>
      <c r="E9086"/>
      <c r="F9086" s="29"/>
      <c r="G9086" s="29"/>
      <c r="H9086" s="35"/>
    </row>
    <row r="9087" spans="1:8" x14ac:dyDescent="0.2">
      <c r="A9087"/>
      <c r="B9087"/>
      <c r="C9087"/>
      <c r="D9087"/>
      <c r="E9087"/>
      <c r="F9087" s="29"/>
      <c r="G9087" s="29"/>
      <c r="H9087" s="35"/>
    </row>
    <row r="9088" spans="1:8" x14ac:dyDescent="0.2">
      <c r="A9088"/>
      <c r="B9088"/>
      <c r="C9088"/>
      <c r="D9088"/>
      <c r="E9088"/>
      <c r="F9088" s="29"/>
      <c r="G9088" s="29"/>
      <c r="H9088" s="35"/>
    </row>
    <row r="9089" spans="1:8" x14ac:dyDescent="0.2">
      <c r="A9089"/>
      <c r="B9089"/>
      <c r="C9089"/>
      <c r="D9089"/>
      <c r="E9089"/>
      <c r="F9089" s="29"/>
      <c r="G9089" s="29"/>
      <c r="H9089" s="35"/>
    </row>
    <row r="9090" spans="1:8" x14ac:dyDescent="0.2">
      <c r="A9090"/>
      <c r="B9090"/>
      <c r="C9090"/>
      <c r="D9090"/>
      <c r="E9090"/>
      <c r="F9090" s="29"/>
      <c r="G9090" s="29"/>
      <c r="H9090" s="35"/>
    </row>
    <row r="9091" spans="1:8" x14ac:dyDescent="0.2">
      <c r="A9091"/>
      <c r="B9091"/>
      <c r="C9091"/>
      <c r="D9091"/>
      <c r="E9091"/>
      <c r="F9091" s="29"/>
      <c r="G9091" s="29"/>
      <c r="H9091" s="35"/>
    </row>
    <row r="9092" spans="1:8" x14ac:dyDescent="0.2">
      <c r="A9092"/>
      <c r="B9092"/>
      <c r="C9092"/>
      <c r="D9092"/>
      <c r="E9092"/>
      <c r="F9092" s="29"/>
      <c r="G9092" s="29"/>
      <c r="H9092" s="35"/>
    </row>
    <row r="9093" spans="1:8" x14ac:dyDescent="0.2">
      <c r="A9093"/>
      <c r="B9093"/>
      <c r="C9093"/>
      <c r="D9093"/>
      <c r="E9093"/>
      <c r="F9093" s="29"/>
      <c r="G9093" s="29"/>
      <c r="H9093" s="35"/>
    </row>
    <row r="9094" spans="1:8" x14ac:dyDescent="0.2">
      <c r="A9094"/>
      <c r="B9094"/>
      <c r="C9094"/>
      <c r="D9094"/>
      <c r="E9094"/>
      <c r="F9094" s="29"/>
      <c r="G9094" s="29"/>
      <c r="H9094" s="35"/>
    </row>
    <row r="9095" spans="1:8" x14ac:dyDescent="0.2">
      <c r="A9095"/>
      <c r="B9095"/>
      <c r="C9095"/>
      <c r="D9095"/>
      <c r="E9095"/>
      <c r="F9095" s="29"/>
      <c r="G9095" s="29"/>
      <c r="H9095" s="35"/>
    </row>
    <row r="9096" spans="1:8" x14ac:dyDescent="0.2">
      <c r="A9096"/>
      <c r="B9096"/>
      <c r="C9096"/>
      <c r="D9096"/>
      <c r="E9096"/>
      <c r="F9096" s="29"/>
      <c r="G9096" s="29"/>
      <c r="H9096" s="35"/>
    </row>
    <row r="9097" spans="1:8" x14ac:dyDescent="0.2">
      <c r="A9097"/>
      <c r="B9097"/>
      <c r="C9097"/>
      <c r="D9097"/>
      <c r="E9097"/>
      <c r="F9097" s="29"/>
      <c r="G9097" s="29"/>
      <c r="H9097" s="35"/>
    </row>
    <row r="9098" spans="1:8" x14ac:dyDescent="0.2">
      <c r="A9098"/>
      <c r="B9098"/>
      <c r="C9098"/>
      <c r="D9098"/>
      <c r="E9098"/>
      <c r="F9098" s="29"/>
      <c r="G9098" s="29"/>
      <c r="H9098" s="35"/>
    </row>
    <row r="9099" spans="1:8" x14ac:dyDescent="0.2">
      <c r="A9099"/>
      <c r="B9099"/>
      <c r="C9099"/>
      <c r="D9099"/>
      <c r="E9099"/>
      <c r="F9099" s="29"/>
      <c r="G9099" s="29"/>
      <c r="H9099" s="35"/>
    </row>
    <row r="9100" spans="1:8" x14ac:dyDescent="0.2">
      <c r="A9100"/>
      <c r="B9100"/>
      <c r="C9100"/>
      <c r="D9100"/>
      <c r="E9100"/>
      <c r="F9100" s="29"/>
      <c r="G9100" s="29"/>
      <c r="H9100" s="35"/>
    </row>
    <row r="9101" spans="1:8" x14ac:dyDescent="0.2">
      <c r="A9101"/>
      <c r="B9101"/>
      <c r="C9101"/>
      <c r="D9101"/>
      <c r="E9101"/>
      <c r="F9101" s="29"/>
      <c r="G9101" s="29"/>
      <c r="H9101" s="35"/>
    </row>
    <row r="9102" spans="1:8" x14ac:dyDescent="0.2">
      <c r="A9102"/>
      <c r="B9102"/>
      <c r="C9102"/>
      <c r="D9102"/>
      <c r="E9102"/>
      <c r="F9102" s="29"/>
      <c r="G9102" s="29"/>
      <c r="H9102" s="35"/>
    </row>
    <row r="9103" spans="1:8" x14ac:dyDescent="0.2">
      <c r="A9103"/>
      <c r="B9103"/>
      <c r="C9103"/>
      <c r="D9103"/>
      <c r="E9103"/>
      <c r="F9103" s="29"/>
      <c r="G9103" s="29"/>
      <c r="H9103" s="35"/>
    </row>
    <row r="9104" spans="1:8" x14ac:dyDescent="0.2">
      <c r="A9104"/>
      <c r="B9104"/>
      <c r="C9104"/>
      <c r="D9104"/>
      <c r="E9104"/>
      <c r="F9104" s="29"/>
      <c r="G9104" s="29"/>
      <c r="H9104" s="35"/>
    </row>
    <row r="9105" spans="1:8" x14ac:dyDescent="0.2">
      <c r="A9105"/>
      <c r="B9105"/>
      <c r="C9105"/>
      <c r="D9105"/>
      <c r="E9105"/>
      <c r="F9105" s="29"/>
      <c r="G9105" s="29"/>
      <c r="H9105" s="35"/>
    </row>
    <row r="9106" spans="1:8" x14ac:dyDescent="0.2">
      <c r="A9106"/>
      <c r="B9106"/>
      <c r="C9106"/>
      <c r="D9106"/>
      <c r="E9106"/>
      <c r="F9106" s="29"/>
      <c r="G9106" s="29"/>
      <c r="H9106" s="35"/>
    </row>
    <row r="9107" spans="1:8" x14ac:dyDescent="0.2">
      <c r="A9107"/>
      <c r="B9107"/>
      <c r="C9107"/>
      <c r="D9107"/>
      <c r="E9107"/>
      <c r="F9107" s="29"/>
      <c r="G9107" s="29"/>
      <c r="H9107" s="35"/>
    </row>
    <row r="9108" spans="1:8" x14ac:dyDescent="0.2">
      <c r="A9108"/>
      <c r="B9108"/>
      <c r="C9108"/>
      <c r="D9108"/>
      <c r="E9108"/>
      <c r="F9108" s="29"/>
      <c r="G9108" s="29"/>
      <c r="H9108" s="35"/>
    </row>
    <row r="9109" spans="1:8" x14ac:dyDescent="0.2">
      <c r="A9109"/>
      <c r="B9109"/>
      <c r="C9109"/>
      <c r="D9109"/>
      <c r="E9109"/>
      <c r="F9109" s="29"/>
      <c r="G9109" s="29"/>
      <c r="H9109" s="35"/>
    </row>
    <row r="9110" spans="1:8" x14ac:dyDescent="0.2">
      <c r="A9110"/>
      <c r="B9110"/>
      <c r="C9110"/>
      <c r="D9110"/>
      <c r="E9110"/>
      <c r="F9110" s="29"/>
      <c r="G9110" s="29"/>
      <c r="H9110" s="35"/>
    </row>
    <row r="9111" spans="1:8" x14ac:dyDescent="0.2">
      <c r="A9111"/>
      <c r="B9111"/>
      <c r="C9111"/>
      <c r="D9111"/>
      <c r="E9111"/>
      <c r="F9111" s="29"/>
      <c r="G9111" s="29"/>
      <c r="H9111" s="35"/>
    </row>
    <row r="9112" spans="1:8" x14ac:dyDescent="0.2">
      <c r="A9112"/>
      <c r="B9112"/>
      <c r="C9112"/>
      <c r="D9112"/>
      <c r="E9112"/>
      <c r="F9112" s="29"/>
      <c r="G9112" s="29"/>
      <c r="H9112" s="35"/>
    </row>
    <row r="9113" spans="1:8" x14ac:dyDescent="0.2">
      <c r="A9113"/>
      <c r="B9113"/>
      <c r="C9113"/>
      <c r="D9113"/>
      <c r="E9113"/>
      <c r="F9113" s="29"/>
      <c r="G9113" s="29"/>
      <c r="H9113" s="35"/>
    </row>
    <row r="9114" spans="1:8" x14ac:dyDescent="0.2">
      <c r="A9114"/>
      <c r="B9114"/>
      <c r="C9114"/>
      <c r="D9114"/>
      <c r="E9114"/>
      <c r="F9114" s="29"/>
      <c r="G9114" s="29"/>
      <c r="H9114" s="35"/>
    </row>
    <row r="9115" spans="1:8" x14ac:dyDescent="0.2">
      <c r="A9115"/>
      <c r="B9115"/>
      <c r="C9115"/>
      <c r="D9115"/>
      <c r="E9115"/>
      <c r="F9115" s="29"/>
      <c r="G9115" s="29"/>
      <c r="H9115" s="35"/>
    </row>
    <row r="9116" spans="1:8" x14ac:dyDescent="0.2">
      <c r="A9116"/>
      <c r="B9116"/>
      <c r="C9116"/>
      <c r="D9116"/>
      <c r="E9116"/>
      <c r="F9116" s="29"/>
      <c r="G9116" s="29"/>
      <c r="H9116" s="35"/>
    </row>
    <row r="9117" spans="1:8" x14ac:dyDescent="0.2">
      <c r="A9117"/>
      <c r="B9117"/>
      <c r="C9117"/>
      <c r="D9117"/>
      <c r="E9117"/>
      <c r="F9117" s="29"/>
      <c r="G9117" s="29"/>
      <c r="H9117" s="35"/>
    </row>
    <row r="9118" spans="1:8" x14ac:dyDescent="0.2">
      <c r="A9118"/>
      <c r="B9118"/>
      <c r="C9118"/>
      <c r="D9118"/>
      <c r="E9118"/>
      <c r="F9118" s="29"/>
      <c r="G9118" s="29"/>
      <c r="H9118" s="35"/>
    </row>
    <row r="9119" spans="1:8" x14ac:dyDescent="0.2">
      <c r="A9119"/>
      <c r="B9119"/>
      <c r="C9119"/>
      <c r="D9119"/>
      <c r="E9119"/>
      <c r="F9119" s="29"/>
      <c r="G9119" s="29"/>
      <c r="H9119" s="35"/>
    </row>
    <row r="9120" spans="1:8" x14ac:dyDescent="0.2">
      <c r="A9120"/>
      <c r="B9120"/>
      <c r="C9120"/>
      <c r="D9120"/>
      <c r="E9120"/>
      <c r="F9120" s="29"/>
      <c r="G9120" s="29"/>
      <c r="H9120" s="35"/>
    </row>
    <row r="9121" spans="1:8" x14ac:dyDescent="0.2">
      <c r="A9121"/>
      <c r="B9121"/>
      <c r="C9121"/>
      <c r="D9121"/>
      <c r="E9121"/>
      <c r="F9121" s="29"/>
      <c r="G9121" s="29"/>
      <c r="H9121" s="35"/>
    </row>
    <row r="9122" spans="1:8" x14ac:dyDescent="0.2">
      <c r="A9122"/>
      <c r="B9122"/>
      <c r="C9122"/>
      <c r="D9122"/>
      <c r="E9122"/>
      <c r="F9122" s="29"/>
      <c r="G9122" s="29"/>
      <c r="H9122" s="35"/>
    </row>
    <row r="9123" spans="1:8" x14ac:dyDescent="0.2">
      <c r="A9123"/>
      <c r="B9123"/>
      <c r="C9123"/>
      <c r="D9123"/>
      <c r="E9123"/>
      <c r="F9123" s="29"/>
      <c r="G9123" s="29"/>
      <c r="H9123" s="35"/>
    </row>
    <row r="9124" spans="1:8" x14ac:dyDescent="0.2">
      <c r="A9124"/>
      <c r="B9124"/>
      <c r="C9124"/>
      <c r="D9124"/>
      <c r="E9124"/>
      <c r="F9124" s="29"/>
      <c r="G9124" s="29"/>
      <c r="H9124" s="35"/>
    </row>
    <row r="9125" spans="1:8" x14ac:dyDescent="0.2">
      <c r="A9125"/>
      <c r="B9125"/>
      <c r="C9125"/>
      <c r="D9125"/>
      <c r="E9125"/>
      <c r="F9125" s="29"/>
      <c r="G9125" s="29"/>
      <c r="H9125" s="35"/>
    </row>
    <row r="9126" spans="1:8" x14ac:dyDescent="0.2">
      <c r="A9126"/>
      <c r="B9126"/>
      <c r="C9126"/>
      <c r="D9126"/>
      <c r="E9126"/>
      <c r="F9126" s="29"/>
      <c r="G9126" s="29"/>
      <c r="H9126" s="35"/>
    </row>
    <row r="9127" spans="1:8" x14ac:dyDescent="0.2">
      <c r="A9127"/>
      <c r="B9127"/>
      <c r="C9127"/>
      <c r="D9127"/>
      <c r="E9127"/>
      <c r="F9127" s="29"/>
      <c r="G9127" s="29"/>
      <c r="H9127" s="35"/>
    </row>
    <row r="9128" spans="1:8" x14ac:dyDescent="0.2">
      <c r="A9128"/>
      <c r="B9128"/>
      <c r="C9128"/>
      <c r="D9128"/>
      <c r="E9128"/>
      <c r="F9128" s="29"/>
      <c r="G9128" s="29"/>
      <c r="H9128" s="35"/>
    </row>
    <row r="9129" spans="1:8" x14ac:dyDescent="0.2">
      <c r="A9129"/>
      <c r="B9129"/>
      <c r="C9129"/>
      <c r="D9129"/>
      <c r="E9129"/>
      <c r="F9129" s="29"/>
      <c r="G9129" s="29"/>
      <c r="H9129" s="35"/>
    </row>
    <row r="9130" spans="1:8" x14ac:dyDescent="0.2">
      <c r="A9130"/>
      <c r="B9130"/>
      <c r="C9130"/>
      <c r="D9130"/>
      <c r="E9130"/>
      <c r="F9130" s="29"/>
      <c r="G9130" s="29"/>
      <c r="H9130" s="35"/>
    </row>
    <row r="9131" spans="1:8" x14ac:dyDescent="0.2">
      <c r="A9131"/>
      <c r="B9131"/>
      <c r="C9131"/>
      <c r="D9131"/>
      <c r="E9131"/>
      <c r="F9131" s="29"/>
      <c r="G9131" s="29"/>
      <c r="H9131" s="35"/>
    </row>
    <row r="9132" spans="1:8" x14ac:dyDescent="0.2">
      <c r="A9132"/>
      <c r="B9132"/>
      <c r="C9132"/>
      <c r="D9132"/>
      <c r="E9132"/>
      <c r="F9132" s="29"/>
      <c r="G9132" s="29"/>
      <c r="H9132" s="35"/>
    </row>
    <row r="9133" spans="1:8" x14ac:dyDescent="0.2">
      <c r="A9133"/>
      <c r="B9133"/>
      <c r="C9133"/>
      <c r="D9133"/>
      <c r="E9133"/>
      <c r="F9133" s="29"/>
      <c r="G9133" s="29"/>
      <c r="H9133" s="35"/>
    </row>
    <row r="9134" spans="1:8" x14ac:dyDescent="0.2">
      <c r="A9134"/>
      <c r="B9134"/>
      <c r="C9134"/>
      <c r="D9134"/>
      <c r="E9134"/>
      <c r="F9134" s="29"/>
      <c r="G9134" s="29"/>
      <c r="H9134" s="35"/>
    </row>
    <row r="9135" spans="1:8" x14ac:dyDescent="0.2">
      <c r="A9135"/>
      <c r="B9135"/>
      <c r="C9135"/>
      <c r="D9135"/>
      <c r="E9135"/>
      <c r="F9135" s="29"/>
      <c r="G9135" s="29"/>
      <c r="H9135" s="35"/>
    </row>
    <row r="9136" spans="1:8" x14ac:dyDescent="0.2">
      <c r="A9136"/>
      <c r="B9136"/>
      <c r="C9136"/>
      <c r="D9136"/>
      <c r="E9136"/>
      <c r="F9136" s="29"/>
      <c r="G9136" s="29"/>
      <c r="H9136" s="35"/>
    </row>
    <row r="9137" spans="1:8" x14ac:dyDescent="0.2">
      <c r="A9137"/>
      <c r="B9137"/>
      <c r="C9137"/>
      <c r="D9137"/>
      <c r="E9137"/>
      <c r="F9137" s="29"/>
      <c r="G9137" s="29"/>
      <c r="H9137" s="35"/>
    </row>
    <row r="9138" spans="1:8" x14ac:dyDescent="0.2">
      <c r="A9138"/>
      <c r="B9138"/>
      <c r="C9138"/>
      <c r="D9138"/>
      <c r="E9138"/>
      <c r="F9138" s="29"/>
      <c r="G9138" s="29"/>
      <c r="H9138" s="35"/>
    </row>
    <row r="9139" spans="1:8" x14ac:dyDescent="0.2">
      <c r="A9139"/>
      <c r="B9139"/>
      <c r="C9139"/>
      <c r="D9139"/>
      <c r="E9139"/>
      <c r="F9139" s="29"/>
      <c r="G9139" s="29"/>
      <c r="H9139" s="35"/>
    </row>
    <row r="9140" spans="1:8" x14ac:dyDescent="0.2">
      <c r="A9140"/>
      <c r="B9140"/>
      <c r="C9140"/>
      <c r="D9140"/>
      <c r="E9140"/>
      <c r="F9140" s="29"/>
      <c r="G9140" s="29"/>
      <c r="H9140" s="35"/>
    </row>
    <row r="9141" spans="1:8" x14ac:dyDescent="0.2">
      <c r="A9141"/>
      <c r="B9141"/>
      <c r="C9141"/>
      <c r="D9141"/>
      <c r="E9141"/>
      <c r="F9141" s="29"/>
      <c r="G9141" s="29"/>
      <c r="H9141" s="35"/>
    </row>
    <row r="9142" spans="1:8" x14ac:dyDescent="0.2">
      <c r="A9142"/>
      <c r="B9142"/>
      <c r="C9142"/>
      <c r="D9142"/>
      <c r="E9142"/>
      <c r="F9142" s="29"/>
      <c r="G9142" s="29"/>
      <c r="H9142" s="35"/>
    </row>
    <row r="9143" spans="1:8" x14ac:dyDescent="0.2">
      <c r="A9143"/>
      <c r="B9143"/>
      <c r="C9143"/>
      <c r="D9143"/>
      <c r="E9143"/>
      <c r="F9143" s="29"/>
      <c r="G9143" s="29"/>
      <c r="H9143" s="35"/>
    </row>
    <row r="9144" spans="1:8" x14ac:dyDescent="0.2">
      <c r="A9144"/>
      <c r="B9144"/>
      <c r="C9144"/>
      <c r="D9144"/>
      <c r="E9144"/>
      <c r="F9144" s="29"/>
      <c r="G9144" s="29"/>
      <c r="H9144" s="35"/>
    </row>
    <row r="9145" spans="1:8" x14ac:dyDescent="0.2">
      <c r="A9145"/>
      <c r="B9145"/>
      <c r="C9145"/>
      <c r="D9145"/>
      <c r="E9145"/>
      <c r="F9145" s="29"/>
      <c r="G9145" s="29"/>
      <c r="H9145" s="35"/>
    </row>
    <row r="9146" spans="1:8" x14ac:dyDescent="0.2">
      <c r="A9146"/>
      <c r="B9146"/>
      <c r="C9146"/>
      <c r="D9146"/>
      <c r="E9146"/>
      <c r="F9146" s="29"/>
      <c r="G9146" s="29"/>
      <c r="H9146" s="35"/>
    </row>
    <row r="9147" spans="1:8" x14ac:dyDescent="0.2">
      <c r="A9147"/>
      <c r="B9147"/>
      <c r="C9147"/>
      <c r="D9147"/>
      <c r="E9147"/>
      <c r="F9147" s="29"/>
      <c r="G9147" s="29"/>
      <c r="H9147" s="35"/>
    </row>
    <row r="9148" spans="1:8" x14ac:dyDescent="0.2">
      <c r="A9148"/>
      <c r="B9148"/>
      <c r="C9148"/>
      <c r="D9148"/>
      <c r="E9148"/>
      <c r="F9148" s="29"/>
      <c r="G9148" s="29"/>
      <c r="H9148" s="35"/>
    </row>
    <row r="9149" spans="1:8" x14ac:dyDescent="0.2">
      <c r="A9149"/>
      <c r="B9149"/>
      <c r="C9149"/>
      <c r="D9149"/>
      <c r="E9149"/>
      <c r="F9149" s="29"/>
      <c r="G9149" s="29"/>
      <c r="H9149" s="35"/>
    </row>
    <row r="9150" spans="1:8" x14ac:dyDescent="0.2">
      <c r="A9150"/>
      <c r="B9150"/>
      <c r="C9150"/>
      <c r="D9150"/>
      <c r="E9150"/>
      <c r="F9150" s="29"/>
      <c r="G9150" s="29"/>
      <c r="H9150" s="35"/>
    </row>
    <row r="9151" spans="1:8" x14ac:dyDescent="0.2">
      <c r="A9151"/>
      <c r="B9151"/>
      <c r="C9151"/>
      <c r="D9151"/>
      <c r="E9151"/>
      <c r="F9151" s="29"/>
      <c r="G9151" s="29"/>
      <c r="H9151" s="35"/>
    </row>
    <row r="9152" spans="1:8" x14ac:dyDescent="0.2">
      <c r="A9152"/>
      <c r="B9152"/>
      <c r="C9152"/>
      <c r="D9152"/>
      <c r="E9152"/>
      <c r="F9152" s="29"/>
      <c r="G9152" s="29"/>
      <c r="H9152" s="35"/>
    </row>
    <row r="9153" spans="1:8" x14ac:dyDescent="0.2">
      <c r="A9153"/>
      <c r="B9153"/>
      <c r="C9153"/>
      <c r="D9153"/>
      <c r="E9153"/>
      <c r="F9153" s="29"/>
      <c r="G9153" s="29"/>
      <c r="H9153" s="35"/>
    </row>
    <row r="9154" spans="1:8" x14ac:dyDescent="0.2">
      <c r="A9154"/>
      <c r="B9154"/>
      <c r="C9154"/>
      <c r="D9154"/>
      <c r="E9154"/>
      <c r="F9154" s="29"/>
      <c r="G9154" s="29"/>
      <c r="H9154" s="35"/>
    </row>
    <row r="9155" spans="1:8" x14ac:dyDescent="0.2">
      <c r="A9155"/>
      <c r="B9155"/>
      <c r="C9155"/>
      <c r="D9155"/>
      <c r="E9155"/>
      <c r="F9155" s="29"/>
      <c r="G9155" s="29"/>
      <c r="H9155" s="35"/>
    </row>
    <row r="9156" spans="1:8" x14ac:dyDescent="0.2">
      <c r="A9156"/>
      <c r="B9156"/>
      <c r="C9156"/>
      <c r="D9156"/>
      <c r="E9156"/>
      <c r="F9156" s="29"/>
      <c r="G9156" s="29"/>
      <c r="H9156" s="35"/>
    </row>
    <row r="9157" spans="1:8" x14ac:dyDescent="0.2">
      <c r="A9157"/>
      <c r="B9157"/>
      <c r="C9157"/>
      <c r="D9157"/>
      <c r="E9157"/>
      <c r="F9157" s="29"/>
      <c r="G9157" s="29"/>
      <c r="H9157" s="35"/>
    </row>
    <row r="9158" spans="1:8" x14ac:dyDescent="0.2">
      <c r="A9158"/>
      <c r="B9158"/>
      <c r="C9158"/>
      <c r="D9158"/>
      <c r="E9158"/>
      <c r="F9158" s="29"/>
      <c r="G9158" s="29"/>
      <c r="H9158" s="35"/>
    </row>
    <row r="9159" spans="1:8" x14ac:dyDescent="0.2">
      <c r="A9159"/>
      <c r="B9159"/>
      <c r="C9159"/>
      <c r="D9159"/>
      <c r="E9159"/>
      <c r="F9159" s="29"/>
      <c r="G9159" s="29"/>
      <c r="H9159" s="35"/>
    </row>
    <row r="9160" spans="1:8" x14ac:dyDescent="0.2">
      <c r="A9160"/>
      <c r="B9160"/>
      <c r="C9160"/>
      <c r="D9160"/>
      <c r="E9160"/>
      <c r="F9160" s="29"/>
      <c r="G9160" s="29"/>
      <c r="H9160" s="35"/>
    </row>
    <row r="9161" spans="1:8" x14ac:dyDescent="0.2">
      <c r="A9161"/>
      <c r="B9161"/>
      <c r="C9161"/>
      <c r="D9161"/>
      <c r="E9161"/>
      <c r="F9161" s="29"/>
      <c r="G9161" s="29"/>
      <c r="H9161" s="35"/>
    </row>
    <row r="9162" spans="1:8" x14ac:dyDescent="0.2">
      <c r="A9162"/>
      <c r="B9162"/>
      <c r="C9162"/>
      <c r="D9162"/>
      <c r="E9162"/>
      <c r="F9162" s="29"/>
      <c r="G9162" s="29"/>
      <c r="H9162" s="35"/>
    </row>
    <row r="9163" spans="1:8" x14ac:dyDescent="0.2">
      <c r="A9163"/>
      <c r="B9163"/>
      <c r="C9163"/>
      <c r="D9163"/>
      <c r="E9163"/>
      <c r="F9163" s="29"/>
      <c r="G9163" s="29"/>
      <c r="H9163" s="35"/>
    </row>
    <row r="9164" spans="1:8" x14ac:dyDescent="0.2">
      <c r="A9164"/>
      <c r="B9164"/>
      <c r="C9164"/>
      <c r="D9164"/>
      <c r="E9164"/>
      <c r="F9164" s="29"/>
      <c r="G9164" s="29"/>
      <c r="H9164" s="35"/>
    </row>
    <row r="9165" spans="1:8" x14ac:dyDescent="0.2">
      <c r="A9165"/>
      <c r="B9165"/>
      <c r="C9165"/>
      <c r="D9165"/>
      <c r="E9165"/>
      <c r="F9165" s="29"/>
      <c r="G9165" s="29"/>
      <c r="H9165" s="35"/>
    </row>
    <row r="9166" spans="1:8" x14ac:dyDescent="0.2">
      <c r="A9166"/>
      <c r="B9166"/>
      <c r="C9166"/>
      <c r="D9166"/>
      <c r="E9166"/>
      <c r="F9166" s="29"/>
      <c r="G9166" s="29"/>
      <c r="H9166" s="35"/>
    </row>
    <row r="9167" spans="1:8" x14ac:dyDescent="0.2">
      <c r="A9167"/>
      <c r="B9167"/>
      <c r="C9167"/>
      <c r="D9167"/>
      <c r="E9167"/>
      <c r="F9167" s="29"/>
      <c r="G9167" s="29"/>
      <c r="H9167" s="35"/>
    </row>
    <row r="9168" spans="1:8" x14ac:dyDescent="0.2">
      <c r="A9168"/>
      <c r="B9168"/>
      <c r="C9168"/>
      <c r="D9168"/>
      <c r="E9168"/>
      <c r="F9168" s="29"/>
      <c r="G9168" s="29"/>
      <c r="H9168" s="35"/>
    </row>
    <row r="9169" spans="1:8" x14ac:dyDescent="0.2">
      <c r="A9169"/>
      <c r="B9169"/>
      <c r="C9169"/>
      <c r="D9169"/>
      <c r="E9169"/>
      <c r="F9169" s="29"/>
      <c r="G9169" s="29"/>
      <c r="H9169" s="35"/>
    </row>
    <row r="9170" spans="1:8" x14ac:dyDescent="0.2">
      <c r="A9170"/>
      <c r="B9170"/>
      <c r="C9170"/>
      <c r="D9170"/>
      <c r="E9170"/>
      <c r="F9170" s="29"/>
      <c r="G9170" s="29"/>
      <c r="H9170" s="35"/>
    </row>
    <row r="9171" spans="1:8" x14ac:dyDescent="0.2">
      <c r="A9171"/>
      <c r="B9171"/>
      <c r="C9171"/>
      <c r="D9171"/>
      <c r="E9171"/>
      <c r="F9171" s="29"/>
      <c r="G9171" s="29"/>
      <c r="H9171" s="35"/>
    </row>
    <row r="9172" spans="1:8" x14ac:dyDescent="0.2">
      <c r="A9172"/>
      <c r="B9172"/>
      <c r="C9172"/>
      <c r="D9172"/>
      <c r="E9172"/>
      <c r="F9172" s="29"/>
      <c r="G9172" s="29"/>
      <c r="H9172" s="35"/>
    </row>
    <row r="9173" spans="1:8" x14ac:dyDescent="0.2">
      <c r="A9173"/>
      <c r="B9173"/>
      <c r="C9173"/>
      <c r="D9173"/>
      <c r="E9173"/>
      <c r="F9173" s="29"/>
      <c r="G9173" s="29"/>
      <c r="H9173" s="35"/>
    </row>
    <row r="9174" spans="1:8" x14ac:dyDescent="0.2">
      <c r="A9174"/>
      <c r="B9174"/>
      <c r="C9174"/>
      <c r="D9174"/>
      <c r="E9174"/>
      <c r="F9174" s="29"/>
      <c r="G9174" s="29"/>
      <c r="H9174" s="35"/>
    </row>
    <row r="9175" spans="1:8" x14ac:dyDescent="0.2">
      <c r="A9175"/>
      <c r="B9175"/>
      <c r="C9175"/>
      <c r="D9175"/>
      <c r="E9175"/>
      <c r="F9175" s="29"/>
      <c r="G9175" s="29"/>
      <c r="H9175" s="35"/>
    </row>
    <row r="9176" spans="1:8" x14ac:dyDescent="0.2">
      <c r="A9176"/>
      <c r="B9176"/>
      <c r="C9176"/>
      <c r="D9176"/>
      <c r="E9176"/>
      <c r="F9176" s="29"/>
      <c r="G9176" s="29"/>
      <c r="H9176" s="35"/>
    </row>
    <row r="9177" spans="1:8" x14ac:dyDescent="0.2">
      <c r="A9177"/>
      <c r="B9177"/>
      <c r="C9177"/>
      <c r="D9177"/>
      <c r="E9177"/>
      <c r="F9177" s="29"/>
      <c r="G9177" s="29"/>
      <c r="H9177" s="35"/>
    </row>
    <row r="9178" spans="1:8" x14ac:dyDescent="0.2">
      <c r="A9178"/>
      <c r="B9178"/>
      <c r="C9178"/>
      <c r="D9178"/>
      <c r="E9178"/>
      <c r="F9178" s="29"/>
      <c r="G9178" s="29"/>
      <c r="H9178" s="35"/>
    </row>
    <row r="9179" spans="1:8" x14ac:dyDescent="0.2">
      <c r="A9179"/>
      <c r="B9179"/>
      <c r="C9179"/>
      <c r="D9179"/>
      <c r="E9179"/>
      <c r="F9179" s="29"/>
      <c r="G9179" s="29"/>
      <c r="H9179" s="35"/>
    </row>
    <row r="9180" spans="1:8" x14ac:dyDescent="0.2">
      <c r="A9180"/>
      <c r="B9180"/>
      <c r="C9180"/>
      <c r="D9180"/>
      <c r="E9180"/>
      <c r="F9180" s="29"/>
      <c r="G9180" s="29"/>
      <c r="H9180" s="35"/>
    </row>
    <row r="9181" spans="1:8" x14ac:dyDescent="0.2">
      <c r="A9181"/>
      <c r="B9181"/>
      <c r="C9181"/>
      <c r="D9181"/>
      <c r="E9181"/>
      <c r="F9181" s="29"/>
      <c r="G9181" s="29"/>
      <c r="H9181" s="35"/>
    </row>
    <row r="9182" spans="1:8" x14ac:dyDescent="0.2">
      <c r="A9182"/>
      <c r="B9182"/>
      <c r="C9182"/>
      <c r="D9182"/>
      <c r="E9182"/>
      <c r="F9182" s="29"/>
      <c r="G9182" s="29"/>
      <c r="H9182" s="35"/>
    </row>
    <row r="9183" spans="1:8" x14ac:dyDescent="0.2">
      <c r="A9183"/>
      <c r="B9183"/>
      <c r="C9183"/>
      <c r="D9183"/>
      <c r="E9183"/>
      <c r="F9183" s="29"/>
      <c r="G9183" s="29"/>
      <c r="H9183" s="35"/>
    </row>
    <row r="9184" spans="1:8" x14ac:dyDescent="0.2">
      <c r="A9184"/>
      <c r="B9184"/>
      <c r="C9184"/>
      <c r="D9184"/>
      <c r="E9184"/>
      <c r="F9184" s="29"/>
      <c r="G9184" s="29"/>
      <c r="H9184" s="35"/>
    </row>
    <row r="9185" spans="1:8" x14ac:dyDescent="0.2">
      <c r="A9185"/>
      <c r="B9185"/>
      <c r="C9185"/>
      <c r="D9185"/>
      <c r="E9185"/>
      <c r="F9185" s="29"/>
      <c r="G9185" s="29"/>
      <c r="H9185" s="35"/>
    </row>
    <row r="9186" spans="1:8" x14ac:dyDescent="0.2">
      <c r="A9186"/>
      <c r="B9186"/>
      <c r="C9186"/>
      <c r="D9186"/>
      <c r="E9186"/>
      <c r="F9186" s="29"/>
      <c r="G9186" s="29"/>
      <c r="H9186" s="35"/>
    </row>
    <row r="9187" spans="1:8" x14ac:dyDescent="0.2">
      <c r="A9187"/>
      <c r="B9187"/>
      <c r="C9187"/>
      <c r="D9187"/>
      <c r="E9187"/>
      <c r="F9187" s="29"/>
      <c r="G9187" s="29"/>
      <c r="H9187" s="35"/>
    </row>
    <row r="9188" spans="1:8" x14ac:dyDescent="0.2">
      <c r="A9188"/>
      <c r="B9188"/>
      <c r="C9188"/>
      <c r="D9188"/>
      <c r="E9188"/>
      <c r="F9188" s="29"/>
      <c r="G9188" s="29"/>
      <c r="H9188" s="35"/>
    </row>
    <row r="9189" spans="1:8" x14ac:dyDescent="0.2">
      <c r="A9189"/>
      <c r="B9189"/>
      <c r="C9189"/>
      <c r="D9189"/>
      <c r="E9189"/>
      <c r="F9189" s="29"/>
      <c r="G9189" s="29"/>
      <c r="H9189" s="35"/>
    </row>
    <row r="9190" spans="1:8" x14ac:dyDescent="0.2">
      <c r="A9190"/>
      <c r="B9190"/>
      <c r="C9190"/>
      <c r="D9190"/>
      <c r="E9190"/>
      <c r="F9190" s="29"/>
      <c r="G9190" s="29"/>
      <c r="H9190" s="35"/>
    </row>
    <row r="9191" spans="1:8" x14ac:dyDescent="0.2">
      <c r="A9191"/>
      <c r="B9191"/>
      <c r="C9191"/>
      <c r="D9191"/>
      <c r="E9191"/>
      <c r="F9191" s="29"/>
      <c r="G9191" s="29"/>
      <c r="H9191" s="35"/>
    </row>
    <row r="9192" spans="1:8" x14ac:dyDescent="0.2">
      <c r="A9192"/>
      <c r="B9192"/>
      <c r="C9192"/>
      <c r="D9192"/>
      <c r="E9192"/>
      <c r="F9192" s="29"/>
      <c r="G9192" s="29"/>
      <c r="H9192" s="35"/>
    </row>
    <row r="9193" spans="1:8" x14ac:dyDescent="0.2">
      <c r="A9193"/>
      <c r="B9193"/>
      <c r="C9193"/>
      <c r="D9193"/>
      <c r="E9193"/>
      <c r="F9193" s="29"/>
      <c r="G9193" s="29"/>
      <c r="H9193" s="35"/>
    </row>
    <row r="9194" spans="1:8" x14ac:dyDescent="0.2">
      <c r="A9194"/>
      <c r="B9194"/>
      <c r="C9194"/>
      <c r="D9194"/>
      <c r="E9194"/>
      <c r="F9194" s="29"/>
      <c r="G9194" s="29"/>
      <c r="H9194" s="35"/>
    </row>
    <row r="9195" spans="1:8" x14ac:dyDescent="0.2">
      <c r="A9195"/>
      <c r="B9195"/>
      <c r="C9195"/>
      <c r="D9195"/>
      <c r="E9195"/>
      <c r="F9195" s="29"/>
      <c r="G9195" s="29"/>
      <c r="H9195" s="35"/>
    </row>
    <row r="9196" spans="1:8" x14ac:dyDescent="0.2">
      <c r="A9196"/>
      <c r="B9196"/>
      <c r="C9196"/>
      <c r="D9196"/>
      <c r="E9196"/>
      <c r="F9196" s="29"/>
      <c r="G9196" s="29"/>
      <c r="H9196" s="35"/>
    </row>
    <row r="9197" spans="1:8" x14ac:dyDescent="0.2">
      <c r="A9197"/>
      <c r="B9197"/>
      <c r="C9197"/>
      <c r="D9197"/>
      <c r="E9197"/>
      <c r="F9197" s="29"/>
      <c r="G9197" s="29"/>
      <c r="H9197" s="35"/>
    </row>
    <row r="9198" spans="1:8" x14ac:dyDescent="0.2">
      <c r="A9198"/>
      <c r="B9198"/>
      <c r="C9198"/>
      <c r="D9198"/>
      <c r="E9198"/>
      <c r="F9198" s="29"/>
      <c r="G9198" s="29"/>
      <c r="H9198" s="35"/>
    </row>
    <row r="9199" spans="1:8" x14ac:dyDescent="0.2">
      <c r="A9199"/>
      <c r="B9199"/>
      <c r="C9199"/>
      <c r="D9199"/>
      <c r="E9199"/>
      <c r="F9199" s="29"/>
      <c r="G9199" s="29"/>
      <c r="H9199" s="35"/>
    </row>
    <row r="9200" spans="1:8" x14ac:dyDescent="0.2">
      <c r="A9200"/>
      <c r="B9200"/>
      <c r="C9200"/>
      <c r="D9200"/>
      <c r="E9200"/>
      <c r="F9200" s="29"/>
      <c r="G9200" s="29"/>
      <c r="H9200" s="35"/>
    </row>
    <row r="9201" spans="1:8" x14ac:dyDescent="0.2">
      <c r="A9201"/>
      <c r="B9201"/>
      <c r="C9201"/>
      <c r="D9201"/>
      <c r="E9201"/>
      <c r="F9201" s="29"/>
      <c r="G9201" s="29"/>
      <c r="H9201" s="35"/>
    </row>
    <row r="9202" spans="1:8" x14ac:dyDescent="0.2">
      <c r="A9202"/>
      <c r="B9202"/>
      <c r="C9202"/>
      <c r="D9202"/>
      <c r="E9202"/>
      <c r="F9202" s="29"/>
      <c r="G9202" s="29"/>
      <c r="H9202" s="35"/>
    </row>
    <row r="9203" spans="1:8" x14ac:dyDescent="0.2">
      <c r="A9203"/>
      <c r="B9203"/>
      <c r="C9203"/>
      <c r="D9203"/>
      <c r="E9203"/>
      <c r="F9203" s="29"/>
      <c r="G9203" s="29"/>
      <c r="H9203" s="35"/>
    </row>
    <row r="9204" spans="1:8" x14ac:dyDescent="0.2">
      <c r="A9204"/>
      <c r="B9204"/>
      <c r="C9204"/>
      <c r="D9204"/>
      <c r="E9204"/>
      <c r="F9204" s="29"/>
      <c r="G9204" s="29"/>
      <c r="H9204" s="35"/>
    </row>
    <row r="9205" spans="1:8" x14ac:dyDescent="0.2">
      <c r="A9205"/>
      <c r="B9205"/>
      <c r="C9205"/>
      <c r="D9205"/>
      <c r="E9205"/>
      <c r="F9205" s="29"/>
      <c r="G9205" s="29"/>
      <c r="H9205" s="35"/>
    </row>
    <row r="9206" spans="1:8" x14ac:dyDescent="0.2">
      <c r="A9206"/>
      <c r="B9206"/>
      <c r="C9206"/>
      <c r="D9206"/>
      <c r="E9206"/>
      <c r="F9206" s="29"/>
      <c r="G9206" s="29"/>
      <c r="H9206" s="35"/>
    </row>
    <row r="9207" spans="1:8" x14ac:dyDescent="0.2">
      <c r="A9207"/>
      <c r="B9207"/>
      <c r="C9207"/>
      <c r="D9207"/>
      <c r="E9207"/>
      <c r="F9207" s="29"/>
      <c r="G9207" s="29"/>
      <c r="H9207" s="35"/>
    </row>
    <row r="9208" spans="1:8" x14ac:dyDescent="0.2">
      <c r="A9208"/>
      <c r="B9208"/>
      <c r="C9208"/>
      <c r="D9208"/>
      <c r="E9208"/>
      <c r="F9208" s="29"/>
      <c r="G9208" s="29"/>
      <c r="H9208" s="35"/>
    </row>
    <row r="9209" spans="1:8" x14ac:dyDescent="0.2">
      <c r="A9209"/>
      <c r="B9209"/>
      <c r="C9209"/>
      <c r="D9209"/>
      <c r="E9209"/>
      <c r="F9209" s="29"/>
      <c r="G9209" s="29"/>
      <c r="H9209" s="35"/>
    </row>
    <row r="9210" spans="1:8" x14ac:dyDescent="0.2">
      <c r="A9210"/>
      <c r="B9210"/>
      <c r="C9210"/>
      <c r="D9210"/>
      <c r="E9210"/>
      <c r="F9210" s="29"/>
      <c r="G9210" s="29"/>
      <c r="H9210" s="35"/>
    </row>
    <row r="9211" spans="1:8" x14ac:dyDescent="0.2">
      <c r="A9211"/>
      <c r="B9211"/>
      <c r="C9211"/>
      <c r="D9211"/>
      <c r="E9211"/>
      <c r="F9211" s="29"/>
      <c r="G9211" s="29"/>
      <c r="H9211" s="35"/>
    </row>
    <row r="9212" spans="1:8" x14ac:dyDescent="0.2">
      <c r="A9212"/>
      <c r="B9212"/>
      <c r="C9212"/>
      <c r="D9212"/>
      <c r="E9212"/>
      <c r="F9212" s="29"/>
      <c r="G9212" s="29"/>
      <c r="H9212" s="35"/>
    </row>
    <row r="9213" spans="1:8" x14ac:dyDescent="0.2">
      <c r="A9213"/>
      <c r="B9213"/>
      <c r="C9213"/>
      <c r="D9213"/>
      <c r="E9213"/>
      <c r="F9213" s="29"/>
      <c r="G9213" s="29"/>
      <c r="H9213" s="35"/>
    </row>
    <row r="9214" spans="1:8" x14ac:dyDescent="0.2">
      <c r="A9214"/>
      <c r="B9214"/>
      <c r="C9214"/>
      <c r="D9214"/>
      <c r="E9214"/>
      <c r="F9214" s="29"/>
      <c r="G9214" s="29"/>
      <c r="H9214" s="35"/>
    </row>
    <row r="9215" spans="1:8" x14ac:dyDescent="0.2">
      <c r="A9215"/>
      <c r="B9215"/>
      <c r="C9215"/>
      <c r="D9215"/>
      <c r="E9215"/>
      <c r="F9215" s="29"/>
      <c r="G9215" s="29"/>
      <c r="H9215" s="35"/>
    </row>
    <row r="9216" spans="1:8" x14ac:dyDescent="0.2">
      <c r="A9216"/>
      <c r="B9216"/>
      <c r="C9216"/>
      <c r="D9216"/>
      <c r="E9216"/>
      <c r="F9216" s="29"/>
      <c r="G9216" s="29"/>
      <c r="H9216" s="35"/>
    </row>
    <row r="9217" spans="1:8" x14ac:dyDescent="0.2">
      <c r="A9217"/>
      <c r="B9217"/>
      <c r="C9217"/>
      <c r="D9217"/>
      <c r="E9217"/>
      <c r="F9217" s="29"/>
      <c r="G9217" s="29"/>
      <c r="H9217" s="35"/>
    </row>
    <row r="9218" spans="1:8" x14ac:dyDescent="0.2">
      <c r="A9218"/>
      <c r="B9218"/>
      <c r="C9218"/>
      <c r="D9218"/>
      <c r="E9218"/>
      <c r="F9218" s="29"/>
      <c r="G9218" s="29"/>
      <c r="H9218" s="35"/>
    </row>
    <row r="9219" spans="1:8" x14ac:dyDescent="0.2">
      <c r="A9219"/>
      <c r="B9219"/>
      <c r="C9219"/>
      <c r="D9219"/>
      <c r="E9219"/>
      <c r="F9219" s="29"/>
      <c r="G9219" s="29"/>
      <c r="H9219" s="35"/>
    </row>
    <row r="9220" spans="1:8" x14ac:dyDescent="0.2">
      <c r="A9220"/>
      <c r="B9220"/>
      <c r="C9220"/>
      <c r="D9220"/>
      <c r="E9220"/>
      <c r="F9220" s="29"/>
      <c r="G9220" s="29"/>
      <c r="H9220" s="35"/>
    </row>
    <row r="9221" spans="1:8" x14ac:dyDescent="0.2">
      <c r="A9221"/>
      <c r="B9221"/>
      <c r="C9221"/>
      <c r="D9221"/>
      <c r="E9221"/>
      <c r="F9221" s="29"/>
      <c r="G9221" s="29"/>
      <c r="H9221" s="35"/>
    </row>
    <row r="9222" spans="1:8" x14ac:dyDescent="0.2">
      <c r="A9222"/>
      <c r="B9222"/>
      <c r="C9222"/>
      <c r="D9222"/>
      <c r="E9222"/>
      <c r="F9222" s="29"/>
      <c r="G9222" s="29"/>
      <c r="H9222" s="35"/>
    </row>
    <row r="9223" spans="1:8" x14ac:dyDescent="0.2">
      <c r="A9223"/>
      <c r="B9223"/>
      <c r="C9223"/>
      <c r="D9223"/>
      <c r="E9223"/>
      <c r="F9223" s="29"/>
      <c r="G9223" s="29"/>
      <c r="H9223" s="35"/>
    </row>
    <row r="9224" spans="1:8" x14ac:dyDescent="0.2">
      <c r="A9224"/>
      <c r="B9224"/>
      <c r="C9224"/>
      <c r="D9224"/>
      <c r="E9224"/>
      <c r="F9224" s="29"/>
      <c r="G9224" s="29"/>
      <c r="H9224" s="35"/>
    </row>
    <row r="9225" spans="1:8" x14ac:dyDescent="0.2">
      <c r="A9225"/>
      <c r="B9225"/>
      <c r="C9225"/>
      <c r="D9225"/>
      <c r="E9225"/>
      <c r="F9225" s="29"/>
      <c r="G9225" s="29"/>
      <c r="H9225" s="35"/>
    </row>
    <row r="9226" spans="1:8" x14ac:dyDescent="0.2">
      <c r="A9226"/>
      <c r="B9226"/>
      <c r="C9226"/>
      <c r="D9226"/>
      <c r="E9226"/>
      <c r="F9226" s="29"/>
      <c r="G9226" s="29"/>
      <c r="H9226" s="35"/>
    </row>
    <row r="9227" spans="1:8" x14ac:dyDescent="0.2">
      <c r="A9227"/>
      <c r="B9227"/>
      <c r="C9227"/>
      <c r="D9227"/>
      <c r="E9227"/>
      <c r="F9227" s="29"/>
      <c r="G9227" s="29"/>
      <c r="H9227" s="35"/>
    </row>
    <row r="9228" spans="1:8" x14ac:dyDescent="0.2">
      <c r="A9228"/>
      <c r="B9228"/>
      <c r="C9228"/>
      <c r="D9228"/>
      <c r="E9228"/>
      <c r="F9228" s="29"/>
      <c r="G9228" s="29"/>
      <c r="H9228" s="35"/>
    </row>
    <row r="9229" spans="1:8" x14ac:dyDescent="0.2">
      <c r="A9229"/>
      <c r="B9229"/>
      <c r="C9229"/>
      <c r="D9229"/>
      <c r="E9229"/>
      <c r="F9229" s="29"/>
      <c r="G9229" s="29"/>
      <c r="H9229" s="35"/>
    </row>
    <row r="9230" spans="1:8" x14ac:dyDescent="0.2">
      <c r="A9230"/>
      <c r="B9230"/>
      <c r="C9230"/>
      <c r="D9230"/>
      <c r="E9230"/>
      <c r="F9230" s="29"/>
      <c r="G9230" s="29"/>
      <c r="H9230" s="35"/>
    </row>
    <row r="9231" spans="1:8" x14ac:dyDescent="0.2">
      <c r="A9231"/>
      <c r="B9231"/>
      <c r="C9231"/>
      <c r="D9231"/>
      <c r="E9231"/>
      <c r="F9231" s="29"/>
      <c r="G9231" s="29"/>
      <c r="H9231" s="35"/>
    </row>
    <row r="9232" spans="1:8" x14ac:dyDescent="0.2">
      <c r="A9232"/>
      <c r="B9232"/>
      <c r="C9232"/>
      <c r="D9232"/>
      <c r="E9232"/>
      <c r="F9232" s="29"/>
      <c r="G9232" s="29"/>
      <c r="H9232" s="35"/>
    </row>
    <row r="9233" spans="1:8" x14ac:dyDescent="0.2">
      <c r="A9233"/>
      <c r="B9233"/>
      <c r="C9233"/>
      <c r="D9233"/>
      <c r="E9233"/>
      <c r="F9233" s="29"/>
      <c r="G9233" s="29"/>
      <c r="H9233" s="35"/>
    </row>
    <row r="9234" spans="1:8" x14ac:dyDescent="0.2">
      <c r="A9234"/>
      <c r="B9234"/>
      <c r="C9234"/>
      <c r="D9234"/>
      <c r="E9234"/>
      <c r="F9234" s="29"/>
      <c r="G9234" s="29"/>
      <c r="H9234" s="35"/>
    </row>
    <row r="9235" spans="1:8" x14ac:dyDescent="0.2">
      <c r="A9235"/>
      <c r="B9235"/>
      <c r="C9235"/>
      <c r="D9235"/>
      <c r="E9235"/>
      <c r="F9235" s="29"/>
      <c r="G9235" s="29"/>
      <c r="H9235" s="35"/>
    </row>
    <row r="9236" spans="1:8" x14ac:dyDescent="0.2">
      <c r="A9236"/>
      <c r="B9236"/>
      <c r="C9236"/>
      <c r="D9236"/>
      <c r="E9236"/>
      <c r="F9236" s="29"/>
      <c r="G9236" s="29"/>
      <c r="H9236" s="35"/>
    </row>
    <row r="9237" spans="1:8" x14ac:dyDescent="0.2">
      <c r="A9237"/>
      <c r="B9237"/>
      <c r="C9237"/>
      <c r="D9237"/>
      <c r="E9237"/>
      <c r="F9237" s="29"/>
      <c r="G9237" s="29"/>
      <c r="H9237" s="35"/>
    </row>
    <row r="9238" spans="1:8" x14ac:dyDescent="0.2">
      <c r="A9238"/>
      <c r="B9238"/>
      <c r="C9238"/>
      <c r="D9238"/>
      <c r="E9238"/>
      <c r="F9238" s="29"/>
      <c r="G9238" s="29"/>
      <c r="H9238" s="35"/>
    </row>
    <row r="9239" spans="1:8" x14ac:dyDescent="0.2">
      <c r="A9239"/>
      <c r="B9239"/>
      <c r="C9239"/>
      <c r="D9239"/>
      <c r="E9239"/>
      <c r="F9239" s="29"/>
      <c r="G9239" s="29"/>
      <c r="H9239" s="35"/>
    </row>
    <row r="9240" spans="1:8" x14ac:dyDescent="0.2">
      <c r="A9240"/>
      <c r="B9240"/>
      <c r="C9240"/>
      <c r="D9240"/>
      <c r="E9240"/>
      <c r="F9240" s="29"/>
      <c r="G9240" s="29"/>
      <c r="H9240" s="35"/>
    </row>
    <row r="9241" spans="1:8" x14ac:dyDescent="0.2">
      <c r="A9241"/>
      <c r="B9241"/>
      <c r="C9241"/>
      <c r="D9241"/>
      <c r="E9241"/>
      <c r="F9241" s="29"/>
      <c r="G9241" s="29"/>
      <c r="H9241" s="35"/>
    </row>
    <row r="9242" spans="1:8" x14ac:dyDescent="0.2">
      <c r="A9242"/>
      <c r="B9242"/>
      <c r="C9242"/>
      <c r="D9242"/>
      <c r="E9242"/>
      <c r="F9242" s="29"/>
      <c r="G9242" s="29"/>
      <c r="H9242" s="35"/>
    </row>
    <row r="9243" spans="1:8" x14ac:dyDescent="0.2">
      <c r="A9243"/>
      <c r="B9243"/>
      <c r="C9243"/>
      <c r="D9243"/>
      <c r="E9243"/>
      <c r="F9243" s="29"/>
      <c r="G9243" s="29"/>
      <c r="H9243" s="35"/>
    </row>
    <row r="9244" spans="1:8" x14ac:dyDescent="0.2">
      <c r="A9244"/>
      <c r="B9244"/>
      <c r="C9244"/>
      <c r="D9244"/>
      <c r="E9244"/>
      <c r="F9244" s="29"/>
      <c r="G9244" s="29"/>
      <c r="H9244" s="35"/>
    </row>
    <row r="9245" spans="1:8" x14ac:dyDescent="0.2">
      <c r="A9245"/>
      <c r="B9245"/>
      <c r="C9245"/>
      <c r="D9245"/>
      <c r="E9245"/>
      <c r="F9245" s="29"/>
      <c r="G9245" s="29"/>
      <c r="H9245" s="35"/>
    </row>
    <row r="9246" spans="1:8" x14ac:dyDescent="0.2">
      <c r="A9246"/>
      <c r="B9246"/>
      <c r="C9246"/>
      <c r="D9246"/>
      <c r="E9246"/>
      <c r="F9246" s="29"/>
      <c r="G9246" s="29"/>
      <c r="H9246" s="35"/>
    </row>
    <row r="9247" spans="1:8" x14ac:dyDescent="0.2">
      <c r="A9247"/>
      <c r="B9247"/>
      <c r="C9247"/>
      <c r="D9247"/>
      <c r="E9247"/>
      <c r="F9247" s="29"/>
      <c r="G9247" s="29"/>
      <c r="H9247" s="35"/>
    </row>
    <row r="9248" spans="1:8" x14ac:dyDescent="0.2">
      <c r="A9248"/>
      <c r="B9248"/>
      <c r="C9248"/>
      <c r="D9248"/>
      <c r="E9248"/>
      <c r="F9248" s="29"/>
      <c r="G9248" s="29"/>
      <c r="H9248" s="35"/>
    </row>
    <row r="9249" spans="1:8" x14ac:dyDescent="0.2">
      <c r="A9249"/>
      <c r="B9249"/>
      <c r="C9249"/>
      <c r="D9249"/>
      <c r="E9249"/>
      <c r="F9249" s="29"/>
      <c r="G9249" s="29"/>
      <c r="H9249" s="35"/>
    </row>
    <row r="9250" spans="1:8" x14ac:dyDescent="0.2">
      <c r="A9250"/>
      <c r="B9250"/>
      <c r="C9250"/>
      <c r="D9250"/>
      <c r="E9250"/>
      <c r="F9250" s="29"/>
      <c r="G9250" s="29"/>
      <c r="H9250" s="35"/>
    </row>
    <row r="9251" spans="1:8" x14ac:dyDescent="0.2">
      <c r="A9251"/>
      <c r="B9251"/>
      <c r="C9251"/>
      <c r="D9251"/>
      <c r="E9251"/>
      <c r="F9251" s="29"/>
      <c r="G9251" s="29"/>
      <c r="H9251" s="35"/>
    </row>
    <row r="9252" spans="1:8" x14ac:dyDescent="0.2">
      <c r="A9252"/>
      <c r="B9252"/>
      <c r="C9252"/>
      <c r="D9252"/>
      <c r="E9252"/>
      <c r="F9252" s="29"/>
      <c r="G9252" s="29"/>
      <c r="H9252" s="35"/>
    </row>
    <row r="9253" spans="1:8" x14ac:dyDescent="0.2">
      <c r="A9253"/>
      <c r="B9253"/>
      <c r="C9253"/>
      <c r="D9253"/>
      <c r="E9253"/>
      <c r="F9253" s="29"/>
      <c r="G9253" s="29"/>
      <c r="H9253" s="35"/>
    </row>
    <row r="9254" spans="1:8" x14ac:dyDescent="0.2">
      <c r="A9254"/>
      <c r="B9254"/>
      <c r="C9254"/>
      <c r="D9254"/>
      <c r="E9254"/>
      <c r="F9254" s="29"/>
      <c r="G9254" s="29"/>
      <c r="H9254" s="35"/>
    </row>
    <row r="9255" spans="1:8" x14ac:dyDescent="0.2">
      <c r="A9255"/>
      <c r="B9255"/>
      <c r="C9255"/>
      <c r="D9255"/>
      <c r="E9255"/>
      <c r="F9255" s="29"/>
      <c r="G9255" s="29"/>
      <c r="H9255" s="35"/>
    </row>
    <row r="9256" spans="1:8" x14ac:dyDescent="0.2">
      <c r="A9256"/>
      <c r="B9256"/>
      <c r="C9256"/>
      <c r="D9256"/>
      <c r="E9256"/>
      <c r="F9256" s="29"/>
      <c r="G9256" s="29"/>
      <c r="H9256" s="35"/>
    </row>
    <row r="9257" spans="1:8" x14ac:dyDescent="0.2">
      <c r="A9257"/>
      <c r="B9257"/>
      <c r="C9257"/>
      <c r="D9257"/>
      <c r="E9257"/>
      <c r="F9257" s="29"/>
      <c r="G9257" s="29"/>
      <c r="H9257" s="35"/>
    </row>
    <row r="9258" spans="1:8" x14ac:dyDescent="0.2">
      <c r="A9258"/>
      <c r="B9258"/>
      <c r="C9258"/>
      <c r="D9258"/>
      <c r="E9258"/>
      <c r="F9258" s="29"/>
      <c r="G9258" s="29"/>
      <c r="H9258" s="35"/>
    </row>
    <row r="9259" spans="1:8" x14ac:dyDescent="0.2">
      <c r="A9259"/>
      <c r="B9259"/>
      <c r="C9259"/>
      <c r="D9259"/>
      <c r="E9259"/>
      <c r="F9259" s="29"/>
      <c r="G9259" s="29"/>
      <c r="H9259" s="35"/>
    </row>
    <row r="9260" spans="1:8" x14ac:dyDescent="0.2">
      <c r="A9260"/>
      <c r="B9260"/>
      <c r="C9260"/>
      <c r="D9260"/>
      <c r="E9260"/>
      <c r="F9260" s="29"/>
      <c r="G9260" s="29"/>
      <c r="H9260" s="35"/>
    </row>
    <row r="9261" spans="1:8" x14ac:dyDescent="0.2">
      <c r="A9261"/>
      <c r="B9261"/>
      <c r="C9261"/>
      <c r="D9261"/>
      <c r="E9261"/>
      <c r="F9261" s="29"/>
      <c r="G9261" s="29"/>
      <c r="H9261" s="35"/>
    </row>
    <row r="9262" spans="1:8" x14ac:dyDescent="0.2">
      <c r="A9262"/>
      <c r="B9262"/>
      <c r="C9262"/>
      <c r="D9262"/>
      <c r="E9262"/>
      <c r="F9262" s="29"/>
      <c r="G9262" s="29"/>
      <c r="H9262" s="35"/>
    </row>
    <row r="9263" spans="1:8" x14ac:dyDescent="0.2">
      <c r="A9263"/>
      <c r="B9263"/>
      <c r="C9263"/>
      <c r="D9263"/>
      <c r="E9263"/>
      <c r="F9263" s="29"/>
      <c r="G9263" s="29"/>
      <c r="H9263" s="35"/>
    </row>
    <row r="9264" spans="1:8" x14ac:dyDescent="0.2">
      <c r="A9264"/>
      <c r="B9264"/>
      <c r="C9264"/>
      <c r="D9264"/>
      <c r="E9264"/>
      <c r="F9264" s="29"/>
      <c r="G9264" s="29"/>
      <c r="H9264" s="35"/>
    </row>
    <row r="9265" spans="1:8" x14ac:dyDescent="0.2">
      <c r="A9265"/>
      <c r="B9265"/>
      <c r="C9265"/>
      <c r="D9265"/>
      <c r="E9265"/>
      <c r="F9265" s="29"/>
      <c r="G9265" s="29"/>
      <c r="H9265" s="35"/>
    </row>
    <row r="9266" spans="1:8" x14ac:dyDescent="0.2">
      <c r="A9266"/>
      <c r="B9266"/>
      <c r="C9266"/>
      <c r="D9266"/>
      <c r="E9266"/>
      <c r="F9266" s="29"/>
      <c r="G9266" s="29"/>
      <c r="H9266" s="35"/>
    </row>
    <row r="9267" spans="1:8" x14ac:dyDescent="0.2">
      <c r="A9267"/>
      <c r="B9267"/>
      <c r="C9267"/>
      <c r="D9267"/>
      <c r="E9267"/>
      <c r="F9267" s="29"/>
      <c r="G9267" s="29"/>
      <c r="H9267" s="35"/>
    </row>
    <row r="9268" spans="1:8" x14ac:dyDescent="0.2">
      <c r="A9268"/>
      <c r="B9268"/>
      <c r="C9268"/>
      <c r="D9268"/>
      <c r="E9268"/>
      <c r="F9268" s="29"/>
      <c r="G9268" s="29"/>
      <c r="H9268" s="35"/>
    </row>
    <row r="9269" spans="1:8" x14ac:dyDescent="0.2">
      <c r="A9269"/>
      <c r="B9269"/>
      <c r="C9269"/>
      <c r="D9269"/>
      <c r="E9269"/>
      <c r="F9269" s="29"/>
      <c r="G9269" s="29"/>
      <c r="H9269" s="35"/>
    </row>
    <row r="9270" spans="1:8" x14ac:dyDescent="0.2">
      <c r="A9270"/>
      <c r="B9270"/>
      <c r="C9270"/>
      <c r="D9270"/>
      <c r="E9270"/>
      <c r="F9270" s="29"/>
      <c r="G9270" s="29"/>
      <c r="H9270" s="35"/>
    </row>
    <row r="9271" spans="1:8" x14ac:dyDescent="0.2">
      <c r="A9271"/>
      <c r="B9271"/>
      <c r="C9271"/>
      <c r="D9271"/>
      <c r="E9271"/>
      <c r="F9271" s="29"/>
      <c r="G9271" s="29"/>
      <c r="H9271" s="35"/>
    </row>
    <row r="9272" spans="1:8" x14ac:dyDescent="0.2">
      <c r="A9272"/>
      <c r="B9272"/>
      <c r="C9272"/>
      <c r="D9272"/>
      <c r="E9272"/>
      <c r="F9272" s="29"/>
      <c r="G9272" s="29"/>
      <c r="H9272" s="35"/>
    </row>
    <row r="9273" spans="1:8" x14ac:dyDescent="0.2">
      <c r="A9273"/>
      <c r="B9273"/>
      <c r="C9273"/>
      <c r="D9273"/>
      <c r="E9273"/>
      <c r="F9273" s="29"/>
      <c r="G9273" s="29"/>
      <c r="H9273" s="35"/>
    </row>
    <row r="9274" spans="1:8" x14ac:dyDescent="0.2">
      <c r="A9274"/>
      <c r="B9274"/>
      <c r="C9274"/>
      <c r="D9274"/>
      <c r="E9274"/>
      <c r="F9274" s="29"/>
      <c r="G9274" s="29"/>
      <c r="H9274" s="35"/>
    </row>
    <row r="9275" spans="1:8" x14ac:dyDescent="0.2">
      <c r="A9275"/>
      <c r="B9275"/>
      <c r="C9275"/>
      <c r="D9275"/>
      <c r="E9275"/>
      <c r="F9275" s="29"/>
      <c r="G9275" s="29"/>
      <c r="H9275" s="35"/>
    </row>
    <row r="9276" spans="1:8" x14ac:dyDescent="0.2">
      <c r="A9276"/>
      <c r="B9276"/>
      <c r="C9276"/>
      <c r="D9276"/>
      <c r="E9276"/>
      <c r="F9276" s="29"/>
      <c r="G9276" s="29"/>
      <c r="H9276" s="35"/>
    </row>
    <row r="9277" spans="1:8" x14ac:dyDescent="0.2">
      <c r="A9277"/>
      <c r="B9277"/>
      <c r="C9277"/>
      <c r="D9277"/>
      <c r="E9277"/>
      <c r="F9277" s="29"/>
      <c r="G9277" s="29"/>
      <c r="H9277" s="35"/>
    </row>
    <row r="9278" spans="1:8" x14ac:dyDescent="0.2">
      <c r="A9278"/>
      <c r="B9278"/>
      <c r="C9278"/>
      <c r="D9278"/>
      <c r="E9278"/>
      <c r="F9278" s="29"/>
      <c r="G9278" s="29"/>
      <c r="H9278" s="35"/>
    </row>
    <row r="9279" spans="1:8" x14ac:dyDescent="0.2">
      <c r="A9279"/>
      <c r="B9279"/>
      <c r="C9279"/>
      <c r="D9279"/>
      <c r="E9279"/>
      <c r="F9279" s="29"/>
      <c r="G9279" s="29"/>
      <c r="H9279" s="35"/>
    </row>
    <row r="9280" spans="1:8" x14ac:dyDescent="0.2">
      <c r="A9280"/>
      <c r="B9280"/>
      <c r="C9280"/>
      <c r="D9280"/>
      <c r="E9280"/>
      <c r="F9280" s="29"/>
      <c r="G9280" s="29"/>
      <c r="H9280" s="35"/>
    </row>
    <row r="9281" spans="1:8" x14ac:dyDescent="0.2">
      <c r="A9281"/>
      <c r="B9281"/>
      <c r="C9281"/>
      <c r="D9281"/>
      <c r="E9281"/>
      <c r="F9281" s="29"/>
      <c r="G9281" s="29"/>
      <c r="H9281" s="35"/>
    </row>
    <row r="9282" spans="1:8" x14ac:dyDescent="0.2">
      <c r="A9282"/>
      <c r="B9282"/>
      <c r="C9282"/>
      <c r="D9282"/>
      <c r="E9282"/>
      <c r="F9282" s="29"/>
      <c r="G9282" s="29"/>
      <c r="H9282" s="35"/>
    </row>
    <row r="9283" spans="1:8" x14ac:dyDescent="0.2">
      <c r="A9283"/>
      <c r="B9283"/>
      <c r="C9283"/>
      <c r="D9283"/>
      <c r="E9283"/>
      <c r="F9283" s="29"/>
      <c r="G9283" s="29"/>
      <c r="H9283" s="35"/>
    </row>
    <row r="9284" spans="1:8" x14ac:dyDescent="0.2">
      <c r="A9284"/>
      <c r="B9284"/>
      <c r="C9284"/>
      <c r="D9284"/>
      <c r="E9284"/>
      <c r="F9284" s="29"/>
      <c r="G9284" s="29"/>
      <c r="H9284" s="35"/>
    </row>
    <row r="9285" spans="1:8" x14ac:dyDescent="0.2">
      <c r="A9285"/>
      <c r="B9285"/>
      <c r="C9285"/>
      <c r="D9285"/>
      <c r="E9285"/>
      <c r="F9285" s="29"/>
      <c r="G9285" s="29"/>
      <c r="H9285" s="35"/>
    </row>
    <row r="9286" spans="1:8" x14ac:dyDescent="0.2">
      <c r="A9286"/>
      <c r="B9286"/>
      <c r="C9286"/>
      <c r="D9286"/>
      <c r="E9286"/>
      <c r="F9286" s="29"/>
      <c r="G9286" s="29"/>
      <c r="H9286" s="35"/>
    </row>
    <row r="9287" spans="1:8" x14ac:dyDescent="0.2">
      <c r="A9287"/>
      <c r="B9287"/>
      <c r="C9287"/>
      <c r="D9287"/>
      <c r="E9287"/>
      <c r="F9287" s="29"/>
      <c r="G9287" s="29"/>
      <c r="H9287" s="35"/>
    </row>
    <row r="9288" spans="1:8" x14ac:dyDescent="0.2">
      <c r="A9288"/>
      <c r="B9288"/>
      <c r="C9288"/>
      <c r="D9288"/>
      <c r="E9288"/>
      <c r="F9288" s="29"/>
      <c r="G9288" s="29"/>
      <c r="H9288" s="35"/>
    </row>
    <row r="9289" spans="1:8" x14ac:dyDescent="0.2">
      <c r="A9289"/>
      <c r="B9289"/>
      <c r="C9289"/>
      <c r="D9289"/>
      <c r="E9289"/>
      <c r="F9289" s="29"/>
      <c r="G9289" s="29"/>
      <c r="H9289" s="35"/>
    </row>
    <row r="9290" spans="1:8" x14ac:dyDescent="0.2">
      <c r="A9290"/>
      <c r="B9290"/>
      <c r="C9290"/>
      <c r="D9290"/>
      <c r="E9290"/>
      <c r="F9290" s="29"/>
      <c r="G9290" s="29"/>
      <c r="H9290" s="35"/>
    </row>
    <row r="9291" spans="1:8" x14ac:dyDescent="0.2">
      <c r="A9291"/>
      <c r="B9291"/>
      <c r="C9291"/>
      <c r="D9291"/>
      <c r="E9291"/>
      <c r="F9291" s="29"/>
      <c r="G9291" s="29"/>
      <c r="H9291" s="35"/>
    </row>
    <row r="9292" spans="1:8" x14ac:dyDescent="0.2">
      <c r="A9292"/>
      <c r="B9292"/>
      <c r="C9292"/>
      <c r="D9292"/>
      <c r="E9292"/>
      <c r="F9292" s="29"/>
      <c r="G9292" s="29"/>
      <c r="H9292" s="35"/>
    </row>
    <row r="9293" spans="1:8" x14ac:dyDescent="0.2">
      <c r="A9293"/>
      <c r="B9293"/>
      <c r="C9293"/>
      <c r="D9293"/>
      <c r="E9293"/>
      <c r="F9293" s="29"/>
      <c r="G9293" s="29"/>
      <c r="H9293" s="35"/>
    </row>
    <row r="9294" spans="1:8" x14ac:dyDescent="0.2">
      <c r="A9294"/>
      <c r="B9294"/>
      <c r="C9294"/>
      <c r="D9294"/>
      <c r="E9294"/>
      <c r="F9294" s="29"/>
      <c r="G9294" s="29"/>
      <c r="H9294" s="35"/>
    </row>
    <row r="9295" spans="1:8" x14ac:dyDescent="0.2">
      <c r="A9295"/>
      <c r="B9295"/>
      <c r="C9295"/>
      <c r="D9295"/>
      <c r="E9295"/>
      <c r="F9295" s="29"/>
      <c r="G9295" s="29"/>
      <c r="H9295" s="35"/>
    </row>
    <row r="9296" spans="1:8" x14ac:dyDescent="0.2">
      <c r="A9296"/>
      <c r="B9296"/>
      <c r="C9296"/>
      <c r="D9296"/>
      <c r="E9296"/>
      <c r="F9296" s="29"/>
      <c r="G9296" s="29"/>
      <c r="H9296" s="35"/>
    </row>
    <row r="9297" spans="1:8" x14ac:dyDescent="0.2">
      <c r="A9297"/>
      <c r="B9297"/>
      <c r="C9297"/>
      <c r="D9297"/>
      <c r="E9297"/>
      <c r="F9297" s="29"/>
      <c r="G9297" s="29"/>
      <c r="H9297" s="35"/>
    </row>
    <row r="9298" spans="1:8" x14ac:dyDescent="0.2">
      <c r="A9298"/>
      <c r="B9298"/>
      <c r="C9298"/>
      <c r="D9298"/>
      <c r="E9298"/>
      <c r="F9298" s="29"/>
      <c r="G9298" s="29"/>
      <c r="H9298" s="35"/>
    </row>
    <row r="9299" spans="1:8" x14ac:dyDescent="0.2">
      <c r="A9299"/>
      <c r="B9299"/>
      <c r="C9299"/>
      <c r="D9299"/>
      <c r="E9299"/>
      <c r="F9299" s="29"/>
      <c r="G9299" s="29"/>
      <c r="H9299" s="35"/>
    </row>
    <row r="9300" spans="1:8" x14ac:dyDescent="0.2">
      <c r="A9300"/>
      <c r="B9300"/>
      <c r="C9300"/>
      <c r="D9300"/>
      <c r="E9300"/>
      <c r="F9300" s="29"/>
      <c r="G9300" s="29"/>
      <c r="H9300" s="35"/>
    </row>
    <row r="9301" spans="1:8" x14ac:dyDescent="0.2">
      <c r="A9301"/>
      <c r="B9301"/>
      <c r="C9301"/>
      <c r="D9301"/>
      <c r="E9301"/>
      <c r="F9301" s="29"/>
      <c r="G9301" s="29"/>
      <c r="H9301" s="35"/>
    </row>
    <row r="9302" spans="1:8" x14ac:dyDescent="0.2">
      <c r="A9302"/>
      <c r="B9302"/>
      <c r="C9302"/>
      <c r="D9302"/>
      <c r="E9302"/>
      <c r="F9302" s="29"/>
      <c r="G9302" s="29"/>
      <c r="H9302" s="35"/>
    </row>
    <row r="9303" spans="1:8" x14ac:dyDescent="0.2">
      <c r="A9303"/>
      <c r="B9303"/>
      <c r="C9303"/>
      <c r="D9303"/>
      <c r="E9303"/>
      <c r="F9303" s="29"/>
      <c r="G9303" s="29"/>
      <c r="H9303" s="35"/>
    </row>
    <row r="9304" spans="1:8" x14ac:dyDescent="0.2">
      <c r="A9304"/>
      <c r="B9304"/>
      <c r="C9304"/>
      <c r="D9304"/>
      <c r="E9304"/>
      <c r="F9304" s="29"/>
      <c r="G9304" s="29"/>
      <c r="H9304" s="35"/>
    </row>
    <row r="9305" spans="1:8" x14ac:dyDescent="0.2">
      <c r="A9305"/>
      <c r="B9305"/>
      <c r="C9305"/>
      <c r="D9305"/>
      <c r="E9305"/>
      <c r="F9305" s="29"/>
      <c r="G9305" s="29"/>
      <c r="H9305" s="35"/>
    </row>
    <row r="9306" spans="1:8" x14ac:dyDescent="0.2">
      <c r="A9306"/>
      <c r="B9306"/>
      <c r="C9306"/>
      <c r="D9306"/>
      <c r="E9306"/>
      <c r="F9306" s="29"/>
      <c r="G9306" s="29"/>
      <c r="H9306" s="35"/>
    </row>
    <row r="9307" spans="1:8" x14ac:dyDescent="0.2">
      <c r="A9307"/>
      <c r="B9307"/>
      <c r="C9307"/>
      <c r="D9307"/>
      <c r="E9307"/>
      <c r="F9307" s="29"/>
      <c r="G9307" s="29"/>
      <c r="H9307" s="35"/>
    </row>
    <row r="9308" spans="1:8" x14ac:dyDescent="0.2">
      <c r="A9308"/>
      <c r="B9308"/>
      <c r="C9308"/>
      <c r="D9308"/>
      <c r="E9308"/>
      <c r="F9308" s="29"/>
      <c r="G9308" s="29"/>
      <c r="H9308" s="35"/>
    </row>
    <row r="9309" spans="1:8" x14ac:dyDescent="0.2">
      <c r="A9309"/>
      <c r="B9309"/>
      <c r="C9309"/>
      <c r="D9309"/>
      <c r="E9309"/>
      <c r="F9309" s="29"/>
      <c r="G9309" s="29"/>
      <c r="H9309" s="35"/>
    </row>
    <row r="9310" spans="1:8" x14ac:dyDescent="0.2">
      <c r="A9310"/>
      <c r="B9310"/>
      <c r="C9310"/>
      <c r="D9310"/>
      <c r="E9310"/>
      <c r="F9310" s="29"/>
      <c r="G9310" s="29"/>
      <c r="H9310" s="35"/>
    </row>
    <row r="9311" spans="1:8" x14ac:dyDescent="0.2">
      <c r="A9311"/>
      <c r="B9311"/>
      <c r="C9311"/>
      <c r="D9311"/>
      <c r="E9311"/>
      <c r="F9311" s="29"/>
      <c r="G9311" s="29"/>
      <c r="H9311" s="35"/>
    </row>
    <row r="9312" spans="1:8" x14ac:dyDescent="0.2">
      <c r="A9312"/>
      <c r="B9312"/>
      <c r="C9312"/>
      <c r="D9312"/>
      <c r="E9312"/>
      <c r="F9312" s="29"/>
      <c r="G9312" s="29"/>
      <c r="H9312" s="35"/>
    </row>
    <row r="9313" spans="1:8" x14ac:dyDescent="0.2">
      <c r="A9313"/>
      <c r="B9313"/>
      <c r="C9313"/>
      <c r="D9313"/>
      <c r="E9313"/>
      <c r="F9313" s="29"/>
      <c r="G9313" s="29"/>
      <c r="H9313" s="35"/>
    </row>
    <row r="9314" spans="1:8" x14ac:dyDescent="0.2">
      <c r="A9314"/>
      <c r="B9314"/>
      <c r="C9314"/>
      <c r="D9314"/>
      <c r="E9314"/>
      <c r="F9314" s="29"/>
      <c r="G9314" s="29"/>
      <c r="H9314" s="35"/>
    </row>
    <row r="9315" spans="1:8" x14ac:dyDescent="0.2">
      <c r="A9315"/>
      <c r="B9315"/>
      <c r="C9315"/>
      <c r="D9315"/>
      <c r="E9315"/>
      <c r="F9315" s="29"/>
      <c r="G9315" s="29"/>
      <c r="H9315" s="35"/>
    </row>
    <row r="9316" spans="1:8" x14ac:dyDescent="0.2">
      <c r="A9316"/>
      <c r="B9316"/>
      <c r="C9316"/>
      <c r="D9316"/>
      <c r="E9316"/>
      <c r="F9316" s="29"/>
      <c r="G9316" s="29"/>
      <c r="H9316" s="35"/>
    </row>
    <row r="9317" spans="1:8" x14ac:dyDescent="0.2">
      <c r="A9317"/>
      <c r="B9317"/>
      <c r="C9317"/>
      <c r="D9317"/>
      <c r="E9317"/>
      <c r="F9317" s="29"/>
      <c r="G9317" s="29"/>
      <c r="H9317" s="35"/>
    </row>
    <row r="9318" spans="1:8" x14ac:dyDescent="0.2">
      <c r="A9318"/>
      <c r="B9318"/>
      <c r="C9318"/>
      <c r="D9318"/>
      <c r="E9318"/>
      <c r="F9318" s="29"/>
      <c r="G9318" s="29"/>
      <c r="H9318" s="35"/>
    </row>
    <row r="9319" spans="1:8" x14ac:dyDescent="0.2">
      <c r="A9319"/>
      <c r="B9319"/>
      <c r="C9319"/>
      <c r="D9319"/>
      <c r="E9319"/>
      <c r="F9319" s="29"/>
      <c r="G9319" s="29"/>
      <c r="H9319" s="35"/>
    </row>
    <row r="9320" spans="1:8" x14ac:dyDescent="0.2">
      <c r="A9320"/>
      <c r="B9320"/>
      <c r="C9320"/>
      <c r="D9320"/>
      <c r="E9320"/>
      <c r="F9320" s="29"/>
      <c r="G9320" s="29"/>
      <c r="H9320" s="35"/>
    </row>
    <row r="9321" spans="1:8" x14ac:dyDescent="0.2">
      <c r="A9321"/>
      <c r="B9321"/>
      <c r="C9321"/>
      <c r="D9321"/>
      <c r="E9321"/>
      <c r="F9321" s="29"/>
      <c r="G9321" s="29"/>
      <c r="H9321" s="35"/>
    </row>
    <row r="9322" spans="1:8" x14ac:dyDescent="0.2">
      <c r="A9322"/>
      <c r="B9322"/>
      <c r="C9322"/>
      <c r="D9322"/>
      <c r="E9322"/>
      <c r="F9322" s="29"/>
      <c r="G9322" s="29"/>
      <c r="H9322" s="35"/>
    </row>
    <row r="9323" spans="1:8" x14ac:dyDescent="0.2">
      <c r="A9323"/>
      <c r="B9323"/>
      <c r="C9323"/>
      <c r="D9323"/>
      <c r="E9323"/>
      <c r="F9323" s="29"/>
      <c r="G9323" s="29"/>
      <c r="H9323" s="35"/>
    </row>
    <row r="9324" spans="1:8" x14ac:dyDescent="0.2">
      <c r="A9324"/>
      <c r="B9324"/>
      <c r="C9324"/>
      <c r="D9324"/>
      <c r="E9324"/>
      <c r="F9324" s="29"/>
      <c r="G9324" s="29"/>
      <c r="H9324" s="35"/>
    </row>
    <row r="9325" spans="1:8" x14ac:dyDescent="0.2">
      <c r="A9325"/>
      <c r="B9325"/>
      <c r="C9325"/>
      <c r="D9325"/>
      <c r="E9325"/>
      <c r="F9325" s="29"/>
      <c r="G9325" s="29"/>
      <c r="H9325" s="35"/>
    </row>
    <row r="9326" spans="1:8" x14ac:dyDescent="0.2">
      <c r="A9326"/>
      <c r="B9326"/>
      <c r="C9326"/>
      <c r="D9326"/>
      <c r="E9326"/>
      <c r="F9326" s="29"/>
      <c r="G9326" s="29"/>
      <c r="H9326" s="35"/>
    </row>
    <row r="9327" spans="1:8" x14ac:dyDescent="0.2">
      <c r="A9327"/>
      <c r="B9327"/>
      <c r="C9327"/>
      <c r="D9327"/>
      <c r="E9327"/>
      <c r="F9327" s="29"/>
      <c r="G9327" s="29"/>
      <c r="H9327" s="35"/>
    </row>
    <row r="9328" spans="1:8" x14ac:dyDescent="0.2">
      <c r="A9328"/>
      <c r="B9328"/>
      <c r="C9328"/>
      <c r="D9328"/>
      <c r="E9328"/>
      <c r="F9328" s="29"/>
      <c r="G9328" s="29"/>
      <c r="H9328" s="35"/>
    </row>
    <row r="9329" spans="1:8" x14ac:dyDescent="0.2">
      <c r="A9329"/>
      <c r="B9329"/>
      <c r="C9329"/>
      <c r="D9329"/>
      <c r="E9329"/>
      <c r="F9329" s="29"/>
      <c r="G9329" s="29"/>
      <c r="H9329" s="35"/>
    </row>
    <row r="9330" spans="1:8" x14ac:dyDescent="0.2">
      <c r="A9330"/>
      <c r="B9330"/>
      <c r="C9330"/>
      <c r="D9330"/>
      <c r="E9330"/>
      <c r="F9330" s="29"/>
      <c r="G9330" s="29"/>
      <c r="H9330" s="35"/>
    </row>
    <row r="9331" spans="1:8" x14ac:dyDescent="0.2">
      <c r="A9331"/>
      <c r="B9331"/>
      <c r="C9331"/>
      <c r="D9331"/>
      <c r="E9331"/>
      <c r="F9331" s="29"/>
      <c r="G9331" s="29"/>
      <c r="H9331" s="35"/>
    </row>
    <row r="9332" spans="1:8" x14ac:dyDescent="0.2">
      <c r="A9332"/>
      <c r="B9332"/>
      <c r="C9332"/>
      <c r="D9332"/>
      <c r="E9332"/>
      <c r="F9332" s="29"/>
      <c r="G9332" s="29"/>
      <c r="H9332" s="35"/>
    </row>
    <row r="9333" spans="1:8" x14ac:dyDescent="0.2">
      <c r="A9333"/>
      <c r="B9333"/>
      <c r="C9333"/>
      <c r="D9333"/>
      <c r="E9333"/>
      <c r="F9333" s="29"/>
      <c r="G9333" s="29"/>
      <c r="H9333" s="35"/>
    </row>
    <row r="9334" spans="1:8" x14ac:dyDescent="0.2">
      <c r="A9334"/>
      <c r="B9334"/>
      <c r="C9334"/>
      <c r="D9334"/>
      <c r="E9334"/>
      <c r="F9334" s="29"/>
      <c r="G9334" s="29"/>
      <c r="H9334" s="35"/>
    </row>
    <row r="9335" spans="1:8" x14ac:dyDescent="0.2">
      <c r="A9335"/>
      <c r="B9335"/>
      <c r="C9335"/>
      <c r="D9335"/>
      <c r="E9335"/>
      <c r="F9335" s="29"/>
      <c r="G9335" s="29"/>
      <c r="H9335" s="35"/>
    </row>
    <row r="9336" spans="1:8" x14ac:dyDescent="0.2">
      <c r="A9336"/>
      <c r="B9336"/>
      <c r="C9336"/>
      <c r="D9336"/>
      <c r="E9336"/>
      <c r="F9336" s="29"/>
      <c r="G9336" s="29"/>
      <c r="H9336" s="35"/>
    </row>
    <row r="9337" spans="1:8" x14ac:dyDescent="0.2">
      <c r="A9337"/>
      <c r="B9337"/>
      <c r="C9337"/>
      <c r="D9337"/>
      <c r="E9337"/>
      <c r="F9337" s="29"/>
      <c r="G9337" s="29"/>
      <c r="H9337" s="35"/>
    </row>
    <row r="9338" spans="1:8" x14ac:dyDescent="0.2">
      <c r="A9338"/>
      <c r="B9338"/>
      <c r="C9338"/>
      <c r="D9338"/>
      <c r="E9338"/>
      <c r="F9338" s="29"/>
      <c r="G9338" s="29"/>
      <c r="H9338" s="35"/>
    </row>
    <row r="9339" spans="1:8" x14ac:dyDescent="0.2">
      <c r="A9339"/>
      <c r="B9339"/>
      <c r="C9339"/>
      <c r="D9339"/>
      <c r="E9339"/>
      <c r="F9339" s="29"/>
      <c r="G9339" s="29"/>
      <c r="H9339" s="35"/>
    </row>
    <row r="9340" spans="1:8" x14ac:dyDescent="0.2">
      <c r="A9340"/>
      <c r="B9340"/>
      <c r="C9340"/>
      <c r="D9340"/>
      <c r="E9340"/>
      <c r="F9340" s="29"/>
      <c r="G9340" s="29"/>
      <c r="H9340" s="35"/>
    </row>
    <row r="9341" spans="1:8" x14ac:dyDescent="0.2">
      <c r="A9341"/>
      <c r="B9341"/>
      <c r="C9341"/>
      <c r="D9341"/>
      <c r="E9341"/>
      <c r="F9341" s="29"/>
      <c r="G9341" s="29"/>
      <c r="H9341" s="35"/>
    </row>
    <row r="9342" spans="1:8" x14ac:dyDescent="0.2">
      <c r="A9342"/>
      <c r="B9342"/>
      <c r="C9342"/>
      <c r="D9342"/>
      <c r="E9342"/>
      <c r="F9342" s="29"/>
      <c r="G9342" s="29"/>
      <c r="H9342" s="35"/>
    </row>
    <row r="9343" spans="1:8" x14ac:dyDescent="0.2">
      <c r="A9343"/>
      <c r="B9343"/>
      <c r="C9343"/>
      <c r="D9343"/>
      <c r="E9343"/>
      <c r="F9343" s="29"/>
      <c r="G9343" s="29"/>
      <c r="H9343" s="35"/>
    </row>
    <row r="9344" spans="1:8" x14ac:dyDescent="0.2">
      <c r="A9344"/>
      <c r="B9344"/>
      <c r="C9344"/>
      <c r="D9344"/>
      <c r="E9344"/>
      <c r="F9344" s="29"/>
      <c r="G9344" s="29"/>
      <c r="H9344" s="35"/>
    </row>
    <row r="9345" spans="1:8" x14ac:dyDescent="0.2">
      <c r="A9345"/>
      <c r="B9345"/>
      <c r="C9345"/>
      <c r="D9345"/>
      <c r="E9345"/>
      <c r="F9345" s="29"/>
      <c r="G9345" s="29"/>
      <c r="H9345" s="35"/>
    </row>
    <row r="9346" spans="1:8" x14ac:dyDescent="0.2">
      <c r="A9346"/>
      <c r="B9346"/>
      <c r="C9346"/>
      <c r="D9346"/>
      <c r="E9346"/>
      <c r="F9346" s="29"/>
      <c r="G9346" s="29"/>
      <c r="H9346" s="35"/>
    </row>
    <row r="9347" spans="1:8" x14ac:dyDescent="0.2">
      <c r="A9347"/>
      <c r="B9347"/>
      <c r="C9347"/>
      <c r="D9347"/>
      <c r="E9347"/>
      <c r="F9347" s="29"/>
      <c r="G9347" s="29"/>
      <c r="H9347" s="35"/>
    </row>
    <row r="9348" spans="1:8" x14ac:dyDescent="0.2">
      <c r="A9348"/>
      <c r="B9348"/>
      <c r="C9348"/>
      <c r="D9348"/>
      <c r="E9348"/>
      <c r="F9348" s="29"/>
      <c r="G9348" s="29"/>
      <c r="H9348" s="35"/>
    </row>
    <row r="9349" spans="1:8" x14ac:dyDescent="0.2">
      <c r="A9349"/>
      <c r="B9349"/>
      <c r="C9349"/>
      <c r="D9349"/>
      <c r="E9349"/>
      <c r="F9349" s="29"/>
      <c r="G9349" s="29"/>
      <c r="H9349" s="35"/>
    </row>
    <row r="9350" spans="1:8" x14ac:dyDescent="0.2">
      <c r="A9350"/>
      <c r="B9350"/>
      <c r="C9350"/>
      <c r="D9350"/>
      <c r="E9350"/>
      <c r="F9350" s="29"/>
      <c r="G9350" s="29"/>
      <c r="H9350" s="35"/>
    </row>
    <row r="9351" spans="1:8" x14ac:dyDescent="0.2">
      <c r="A9351"/>
      <c r="B9351"/>
      <c r="C9351"/>
      <c r="D9351"/>
      <c r="E9351"/>
      <c r="F9351" s="29"/>
      <c r="G9351" s="29"/>
      <c r="H9351" s="35"/>
    </row>
    <row r="9352" spans="1:8" x14ac:dyDescent="0.2">
      <c r="A9352"/>
      <c r="B9352"/>
      <c r="C9352"/>
      <c r="D9352"/>
      <c r="E9352"/>
      <c r="F9352" s="29"/>
      <c r="G9352" s="29"/>
      <c r="H9352" s="35"/>
    </row>
    <row r="9353" spans="1:8" x14ac:dyDescent="0.2">
      <c r="A9353"/>
      <c r="B9353"/>
      <c r="C9353"/>
      <c r="D9353"/>
      <c r="E9353"/>
      <c r="F9353" s="29"/>
      <c r="G9353" s="29"/>
      <c r="H9353" s="35"/>
    </row>
    <row r="9354" spans="1:8" x14ac:dyDescent="0.2">
      <c r="A9354"/>
      <c r="B9354"/>
      <c r="C9354"/>
      <c r="D9354"/>
      <c r="E9354"/>
      <c r="F9354" s="29"/>
      <c r="G9354" s="29"/>
      <c r="H9354" s="35"/>
    </row>
    <row r="9355" spans="1:8" x14ac:dyDescent="0.2">
      <c r="A9355"/>
      <c r="B9355"/>
      <c r="C9355"/>
      <c r="D9355"/>
      <c r="E9355"/>
      <c r="F9355" s="29"/>
      <c r="G9355" s="29"/>
      <c r="H9355" s="35"/>
    </row>
    <row r="9356" spans="1:8" x14ac:dyDescent="0.2">
      <c r="A9356"/>
      <c r="B9356"/>
      <c r="C9356"/>
      <c r="D9356"/>
      <c r="E9356"/>
      <c r="F9356" s="29"/>
      <c r="G9356" s="29"/>
      <c r="H9356" s="35"/>
    </row>
    <row r="9357" spans="1:8" x14ac:dyDescent="0.2">
      <c r="A9357"/>
      <c r="B9357"/>
      <c r="C9357"/>
      <c r="D9357"/>
      <c r="E9357"/>
      <c r="F9357" s="29"/>
      <c r="G9357" s="29"/>
      <c r="H9357" s="35"/>
    </row>
    <row r="9358" spans="1:8" x14ac:dyDescent="0.2">
      <c r="A9358"/>
      <c r="B9358"/>
      <c r="C9358"/>
      <c r="D9358"/>
      <c r="E9358"/>
      <c r="F9358" s="29"/>
      <c r="G9358" s="29"/>
      <c r="H9358" s="35"/>
    </row>
    <row r="9359" spans="1:8" x14ac:dyDescent="0.2">
      <c r="A9359"/>
      <c r="B9359"/>
      <c r="C9359"/>
      <c r="D9359"/>
      <c r="E9359"/>
      <c r="F9359" s="29"/>
      <c r="G9359" s="29"/>
      <c r="H9359" s="35"/>
    </row>
    <row r="9360" spans="1:8" x14ac:dyDescent="0.2">
      <c r="A9360"/>
      <c r="B9360"/>
      <c r="C9360"/>
      <c r="D9360"/>
      <c r="E9360"/>
      <c r="F9360" s="29"/>
      <c r="G9360" s="29"/>
      <c r="H9360" s="35"/>
    </row>
    <row r="9361" spans="1:8" x14ac:dyDescent="0.2">
      <c r="A9361"/>
      <c r="B9361"/>
      <c r="C9361"/>
      <c r="D9361"/>
      <c r="E9361"/>
      <c r="F9361" s="29"/>
      <c r="G9361" s="29"/>
      <c r="H9361" s="35"/>
    </row>
    <row r="9362" spans="1:8" x14ac:dyDescent="0.2">
      <c r="A9362"/>
      <c r="B9362"/>
      <c r="C9362"/>
      <c r="D9362"/>
      <c r="E9362"/>
      <c r="F9362" s="29"/>
      <c r="G9362" s="29"/>
      <c r="H9362" s="35"/>
    </row>
    <row r="9363" spans="1:8" x14ac:dyDescent="0.2">
      <c r="A9363"/>
      <c r="B9363"/>
      <c r="C9363"/>
      <c r="D9363"/>
      <c r="E9363"/>
      <c r="F9363" s="29"/>
      <c r="G9363" s="29"/>
      <c r="H9363" s="35"/>
    </row>
    <row r="9364" spans="1:8" x14ac:dyDescent="0.2">
      <c r="A9364"/>
      <c r="B9364"/>
      <c r="C9364"/>
      <c r="D9364"/>
      <c r="E9364"/>
      <c r="F9364" s="29"/>
      <c r="G9364" s="29"/>
      <c r="H9364" s="35"/>
    </row>
    <row r="9365" spans="1:8" x14ac:dyDescent="0.2">
      <c r="A9365"/>
      <c r="B9365"/>
      <c r="C9365"/>
      <c r="D9365"/>
      <c r="E9365"/>
      <c r="F9365" s="29"/>
      <c r="G9365" s="29"/>
      <c r="H9365" s="35"/>
    </row>
    <row r="9366" spans="1:8" x14ac:dyDescent="0.2">
      <c r="A9366"/>
      <c r="B9366"/>
      <c r="C9366"/>
      <c r="D9366"/>
      <c r="E9366"/>
      <c r="F9366" s="29"/>
      <c r="G9366" s="29"/>
      <c r="H9366" s="35"/>
    </row>
    <row r="9367" spans="1:8" x14ac:dyDescent="0.2">
      <c r="A9367"/>
      <c r="B9367"/>
      <c r="C9367"/>
      <c r="D9367"/>
      <c r="E9367"/>
      <c r="F9367" s="29"/>
      <c r="G9367" s="29"/>
      <c r="H9367" s="35"/>
    </row>
    <row r="9368" spans="1:8" x14ac:dyDescent="0.2">
      <c r="A9368"/>
      <c r="B9368"/>
      <c r="C9368"/>
      <c r="D9368"/>
      <c r="E9368"/>
      <c r="F9368" s="29"/>
      <c r="G9368" s="29"/>
      <c r="H9368" s="35"/>
    </row>
    <row r="9369" spans="1:8" x14ac:dyDescent="0.2">
      <c r="A9369"/>
      <c r="B9369"/>
      <c r="C9369"/>
      <c r="D9369"/>
      <c r="E9369"/>
      <c r="F9369" s="29"/>
      <c r="G9369" s="29"/>
      <c r="H9369" s="35"/>
    </row>
    <row r="9370" spans="1:8" x14ac:dyDescent="0.2">
      <c r="A9370"/>
      <c r="B9370"/>
      <c r="C9370"/>
      <c r="D9370"/>
      <c r="E9370"/>
      <c r="F9370" s="29"/>
      <c r="G9370" s="29"/>
      <c r="H9370" s="35"/>
    </row>
    <row r="9371" spans="1:8" x14ac:dyDescent="0.2">
      <c r="A9371"/>
      <c r="B9371"/>
      <c r="C9371"/>
      <c r="D9371"/>
      <c r="E9371"/>
      <c r="F9371" s="29"/>
      <c r="G9371" s="29"/>
      <c r="H9371" s="35"/>
    </row>
    <row r="9372" spans="1:8" x14ac:dyDescent="0.2">
      <c r="A9372"/>
      <c r="B9372"/>
      <c r="C9372"/>
      <c r="D9372"/>
      <c r="E9372"/>
      <c r="F9372" s="29"/>
      <c r="G9372" s="29"/>
      <c r="H9372" s="35"/>
    </row>
    <row r="9373" spans="1:8" x14ac:dyDescent="0.2">
      <c r="A9373"/>
      <c r="B9373"/>
      <c r="C9373"/>
      <c r="D9373"/>
      <c r="E9373"/>
      <c r="F9373" s="29"/>
      <c r="G9373" s="29"/>
      <c r="H9373" s="35"/>
    </row>
    <row r="9374" spans="1:8" x14ac:dyDescent="0.2">
      <c r="A9374"/>
      <c r="B9374"/>
      <c r="C9374"/>
      <c r="D9374"/>
      <c r="E9374"/>
      <c r="F9374" s="29"/>
      <c r="G9374" s="29"/>
      <c r="H9374" s="35"/>
    </row>
    <row r="9375" spans="1:8" x14ac:dyDescent="0.2">
      <c r="A9375"/>
      <c r="B9375"/>
      <c r="C9375"/>
      <c r="D9375"/>
      <c r="E9375"/>
      <c r="F9375" s="29"/>
      <c r="G9375" s="29"/>
      <c r="H9375" s="35"/>
    </row>
    <row r="9376" spans="1:8" x14ac:dyDescent="0.2">
      <c r="A9376"/>
      <c r="B9376"/>
      <c r="C9376"/>
      <c r="D9376"/>
      <c r="E9376"/>
      <c r="F9376" s="29"/>
      <c r="G9376" s="29"/>
      <c r="H9376" s="35"/>
    </row>
    <row r="9377" spans="1:8" x14ac:dyDescent="0.2">
      <c r="A9377"/>
      <c r="B9377"/>
      <c r="C9377"/>
      <c r="D9377"/>
      <c r="E9377"/>
      <c r="F9377" s="29"/>
      <c r="G9377" s="29"/>
      <c r="H9377" s="35"/>
    </row>
    <row r="9378" spans="1:8" x14ac:dyDescent="0.2">
      <c r="A9378"/>
      <c r="B9378"/>
      <c r="C9378"/>
      <c r="D9378"/>
      <c r="E9378"/>
      <c r="F9378" s="29"/>
      <c r="G9378" s="29"/>
      <c r="H9378" s="35"/>
    </row>
    <row r="9379" spans="1:8" x14ac:dyDescent="0.2">
      <c r="A9379"/>
      <c r="B9379"/>
      <c r="C9379"/>
      <c r="D9379"/>
      <c r="E9379"/>
      <c r="F9379" s="29"/>
      <c r="G9379" s="29"/>
      <c r="H9379" s="35"/>
    </row>
    <row r="9380" spans="1:8" x14ac:dyDescent="0.2">
      <c r="A9380"/>
      <c r="B9380"/>
      <c r="C9380"/>
      <c r="D9380"/>
      <c r="E9380"/>
      <c r="F9380" s="29"/>
      <c r="G9380" s="29"/>
      <c r="H9380" s="35"/>
    </row>
    <row r="9381" spans="1:8" x14ac:dyDescent="0.2">
      <c r="A9381"/>
      <c r="B9381"/>
      <c r="C9381"/>
      <c r="D9381"/>
      <c r="E9381"/>
      <c r="F9381" s="29"/>
      <c r="G9381" s="29"/>
      <c r="H9381" s="35"/>
    </row>
    <row r="9382" spans="1:8" x14ac:dyDescent="0.2">
      <c r="A9382"/>
      <c r="B9382"/>
      <c r="C9382"/>
      <c r="D9382"/>
      <c r="E9382"/>
      <c r="F9382" s="29"/>
      <c r="G9382" s="29"/>
      <c r="H9382" s="35"/>
    </row>
    <row r="9383" spans="1:8" x14ac:dyDescent="0.2">
      <c r="A9383"/>
      <c r="B9383"/>
      <c r="C9383"/>
      <c r="D9383"/>
      <c r="E9383"/>
      <c r="F9383" s="29"/>
      <c r="G9383" s="29"/>
      <c r="H9383" s="35"/>
    </row>
    <row r="9384" spans="1:8" x14ac:dyDescent="0.2">
      <c r="A9384"/>
      <c r="B9384"/>
      <c r="C9384"/>
      <c r="D9384"/>
      <c r="E9384"/>
      <c r="F9384" s="29"/>
      <c r="G9384" s="29"/>
      <c r="H9384" s="35"/>
    </row>
    <row r="9385" spans="1:8" x14ac:dyDescent="0.2">
      <c r="A9385"/>
      <c r="B9385"/>
      <c r="C9385"/>
      <c r="D9385"/>
      <c r="E9385"/>
      <c r="F9385" s="29"/>
      <c r="G9385" s="29"/>
      <c r="H9385" s="35"/>
    </row>
    <row r="9386" spans="1:8" x14ac:dyDescent="0.2">
      <c r="A9386"/>
      <c r="B9386"/>
      <c r="C9386"/>
      <c r="D9386"/>
      <c r="E9386"/>
      <c r="F9386" s="29"/>
      <c r="G9386" s="29"/>
      <c r="H9386" s="35"/>
    </row>
    <row r="9387" spans="1:8" x14ac:dyDescent="0.2">
      <c r="A9387"/>
      <c r="B9387"/>
      <c r="C9387"/>
      <c r="D9387"/>
      <c r="E9387"/>
      <c r="F9387" s="29"/>
      <c r="G9387" s="29"/>
      <c r="H9387" s="35"/>
    </row>
    <row r="9388" spans="1:8" x14ac:dyDescent="0.2">
      <c r="A9388"/>
      <c r="B9388"/>
      <c r="C9388"/>
      <c r="D9388"/>
      <c r="E9388"/>
      <c r="F9388" s="29"/>
      <c r="G9388" s="29"/>
      <c r="H9388" s="35"/>
    </row>
    <row r="9389" spans="1:8" x14ac:dyDescent="0.2">
      <c r="A9389"/>
      <c r="B9389"/>
      <c r="C9389"/>
      <c r="D9389"/>
      <c r="E9389"/>
      <c r="F9389" s="29"/>
      <c r="G9389" s="29"/>
      <c r="H9389" s="35"/>
    </row>
    <row r="9390" spans="1:8" x14ac:dyDescent="0.2">
      <c r="A9390"/>
      <c r="B9390"/>
      <c r="C9390"/>
      <c r="D9390"/>
      <c r="E9390"/>
      <c r="F9390" s="29"/>
      <c r="G9390" s="29"/>
      <c r="H9390" s="35"/>
    </row>
    <row r="9391" spans="1:8" x14ac:dyDescent="0.2">
      <c r="A9391"/>
      <c r="B9391"/>
      <c r="C9391"/>
      <c r="D9391"/>
      <c r="E9391"/>
      <c r="F9391" s="29"/>
      <c r="G9391" s="29"/>
      <c r="H9391" s="35"/>
    </row>
    <row r="9392" spans="1:8" x14ac:dyDescent="0.2">
      <c r="A9392"/>
      <c r="B9392"/>
      <c r="C9392"/>
      <c r="D9392"/>
      <c r="E9392"/>
      <c r="F9392" s="29"/>
      <c r="G9392" s="29"/>
      <c r="H9392" s="35"/>
    </row>
    <row r="9393" spans="1:8" x14ac:dyDescent="0.2">
      <c r="A9393"/>
      <c r="B9393"/>
      <c r="C9393"/>
      <c r="D9393"/>
      <c r="E9393"/>
      <c r="F9393" s="29"/>
      <c r="G9393" s="29"/>
      <c r="H9393" s="35"/>
    </row>
    <row r="9394" spans="1:8" x14ac:dyDescent="0.2">
      <c r="A9394"/>
      <c r="B9394"/>
      <c r="C9394"/>
      <c r="D9394"/>
      <c r="E9394"/>
      <c r="F9394" s="29"/>
      <c r="G9394" s="29"/>
      <c r="H9394" s="35"/>
    </row>
    <row r="9395" spans="1:8" x14ac:dyDescent="0.2">
      <c r="A9395"/>
      <c r="B9395"/>
      <c r="C9395"/>
      <c r="D9395"/>
      <c r="E9395"/>
      <c r="F9395" s="29"/>
      <c r="G9395" s="29"/>
      <c r="H9395" s="35"/>
    </row>
    <row r="9396" spans="1:8" x14ac:dyDescent="0.2">
      <c r="A9396"/>
      <c r="B9396"/>
      <c r="C9396"/>
      <c r="D9396"/>
      <c r="E9396"/>
      <c r="F9396" s="29"/>
      <c r="G9396" s="29"/>
      <c r="H9396" s="35"/>
    </row>
    <row r="9397" spans="1:8" x14ac:dyDescent="0.2">
      <c r="A9397"/>
      <c r="B9397"/>
      <c r="C9397"/>
      <c r="D9397"/>
      <c r="E9397"/>
      <c r="F9397" s="29"/>
      <c r="G9397" s="29"/>
      <c r="H9397" s="35"/>
    </row>
    <row r="9398" spans="1:8" x14ac:dyDescent="0.2">
      <c r="A9398"/>
      <c r="B9398"/>
      <c r="C9398"/>
      <c r="D9398"/>
      <c r="E9398"/>
      <c r="F9398" s="29"/>
      <c r="G9398" s="29"/>
      <c r="H9398" s="35"/>
    </row>
    <row r="9399" spans="1:8" x14ac:dyDescent="0.2">
      <c r="A9399"/>
      <c r="B9399"/>
      <c r="C9399"/>
      <c r="D9399"/>
      <c r="E9399"/>
      <c r="F9399" s="29"/>
      <c r="G9399" s="29"/>
      <c r="H9399" s="35"/>
    </row>
    <row r="9400" spans="1:8" x14ac:dyDescent="0.2">
      <c r="A9400"/>
      <c r="B9400"/>
      <c r="C9400"/>
      <c r="D9400"/>
      <c r="E9400"/>
      <c r="F9400" s="29"/>
      <c r="G9400" s="29"/>
      <c r="H9400" s="35"/>
    </row>
    <row r="9401" spans="1:8" x14ac:dyDescent="0.2">
      <c r="A9401"/>
      <c r="B9401"/>
      <c r="C9401"/>
      <c r="D9401"/>
      <c r="E9401"/>
      <c r="F9401" s="29"/>
      <c r="G9401" s="29"/>
      <c r="H9401" s="35"/>
    </row>
    <row r="9402" spans="1:8" x14ac:dyDescent="0.2">
      <c r="A9402"/>
      <c r="B9402"/>
      <c r="C9402"/>
      <c r="D9402"/>
      <c r="E9402"/>
      <c r="F9402" s="29"/>
      <c r="G9402" s="29"/>
      <c r="H9402" s="35"/>
    </row>
    <row r="9403" spans="1:8" x14ac:dyDescent="0.2">
      <c r="A9403"/>
      <c r="B9403"/>
      <c r="C9403"/>
      <c r="D9403"/>
      <c r="E9403"/>
      <c r="F9403" s="29"/>
      <c r="G9403" s="29"/>
      <c r="H9403" s="35"/>
    </row>
    <row r="9404" spans="1:8" x14ac:dyDescent="0.2">
      <c r="A9404"/>
      <c r="B9404"/>
      <c r="C9404"/>
      <c r="D9404"/>
      <c r="E9404"/>
      <c r="F9404" s="29"/>
      <c r="G9404" s="29"/>
      <c r="H9404" s="35"/>
    </row>
    <row r="9405" spans="1:8" x14ac:dyDescent="0.2">
      <c r="A9405"/>
      <c r="B9405"/>
      <c r="C9405"/>
      <c r="D9405"/>
      <c r="E9405"/>
      <c r="F9405" s="29"/>
      <c r="G9405" s="29"/>
      <c r="H9405" s="35"/>
    </row>
    <row r="9406" spans="1:8" x14ac:dyDescent="0.2">
      <c r="A9406"/>
      <c r="B9406"/>
      <c r="C9406"/>
      <c r="D9406"/>
      <c r="E9406"/>
      <c r="F9406" s="29"/>
      <c r="G9406" s="29"/>
      <c r="H9406" s="35"/>
    </row>
    <row r="9407" spans="1:8" x14ac:dyDescent="0.2">
      <c r="A9407"/>
      <c r="B9407"/>
      <c r="C9407"/>
      <c r="D9407"/>
      <c r="E9407"/>
      <c r="F9407" s="29"/>
      <c r="G9407" s="29"/>
      <c r="H9407" s="35"/>
    </row>
    <row r="9408" spans="1:8" x14ac:dyDescent="0.2">
      <c r="A9408"/>
      <c r="B9408"/>
      <c r="C9408"/>
      <c r="D9408"/>
      <c r="E9408"/>
      <c r="F9408" s="29"/>
      <c r="G9408" s="29"/>
      <c r="H9408" s="35"/>
    </row>
    <row r="9409" spans="1:8" x14ac:dyDescent="0.2">
      <c r="A9409"/>
      <c r="B9409"/>
      <c r="C9409"/>
      <c r="D9409"/>
      <c r="E9409"/>
      <c r="F9409" s="29"/>
      <c r="G9409" s="29"/>
      <c r="H9409" s="35"/>
    </row>
    <row r="9410" spans="1:8" x14ac:dyDescent="0.2">
      <c r="A9410"/>
      <c r="B9410"/>
      <c r="C9410"/>
      <c r="D9410"/>
      <c r="E9410"/>
      <c r="F9410" s="29"/>
      <c r="G9410" s="29"/>
      <c r="H9410" s="35"/>
    </row>
    <row r="9411" spans="1:8" x14ac:dyDescent="0.2">
      <c r="A9411"/>
      <c r="B9411"/>
      <c r="C9411"/>
      <c r="D9411"/>
      <c r="E9411"/>
      <c r="F9411" s="29"/>
      <c r="G9411" s="29"/>
      <c r="H9411" s="35"/>
    </row>
    <row r="9412" spans="1:8" x14ac:dyDescent="0.2">
      <c r="A9412"/>
      <c r="B9412"/>
      <c r="C9412"/>
      <c r="D9412"/>
      <c r="E9412"/>
      <c r="F9412" s="29"/>
      <c r="G9412" s="29"/>
      <c r="H9412" s="35"/>
    </row>
    <row r="9413" spans="1:8" x14ac:dyDescent="0.2">
      <c r="A9413"/>
      <c r="B9413"/>
      <c r="C9413"/>
      <c r="D9413"/>
      <c r="E9413"/>
      <c r="F9413" s="29"/>
      <c r="G9413" s="29"/>
      <c r="H9413" s="35"/>
    </row>
    <row r="9414" spans="1:8" x14ac:dyDescent="0.2">
      <c r="A9414"/>
      <c r="B9414"/>
      <c r="C9414"/>
      <c r="D9414"/>
      <c r="E9414"/>
      <c r="F9414" s="29"/>
      <c r="G9414" s="29"/>
      <c r="H9414" s="35"/>
    </row>
    <row r="9415" spans="1:8" x14ac:dyDescent="0.2">
      <c r="A9415"/>
      <c r="B9415"/>
      <c r="C9415"/>
      <c r="D9415"/>
      <c r="E9415"/>
      <c r="F9415" s="29"/>
      <c r="G9415" s="29"/>
      <c r="H9415" s="35"/>
    </row>
    <row r="9416" spans="1:8" x14ac:dyDescent="0.2">
      <c r="A9416"/>
      <c r="B9416"/>
      <c r="C9416"/>
      <c r="D9416"/>
      <c r="E9416"/>
      <c r="F9416" s="29"/>
      <c r="G9416" s="29"/>
      <c r="H9416" s="35"/>
    </row>
    <row r="9417" spans="1:8" x14ac:dyDescent="0.2">
      <c r="A9417"/>
      <c r="B9417"/>
      <c r="C9417"/>
      <c r="D9417"/>
      <c r="E9417"/>
      <c r="F9417" s="29"/>
      <c r="G9417" s="29"/>
      <c r="H9417" s="35"/>
    </row>
    <row r="9418" spans="1:8" x14ac:dyDescent="0.2">
      <c r="A9418"/>
      <c r="B9418"/>
      <c r="C9418"/>
      <c r="D9418"/>
      <c r="E9418"/>
      <c r="F9418" s="29"/>
      <c r="G9418" s="29"/>
      <c r="H9418" s="35"/>
    </row>
    <row r="9419" spans="1:8" x14ac:dyDescent="0.2">
      <c r="A9419"/>
      <c r="B9419"/>
      <c r="C9419"/>
      <c r="D9419"/>
      <c r="E9419"/>
      <c r="F9419" s="29"/>
      <c r="G9419" s="29"/>
      <c r="H9419" s="35"/>
    </row>
    <row r="9420" spans="1:8" x14ac:dyDescent="0.2">
      <c r="A9420"/>
      <c r="B9420"/>
      <c r="C9420"/>
      <c r="D9420"/>
      <c r="E9420"/>
      <c r="F9420" s="29"/>
      <c r="G9420" s="29"/>
      <c r="H9420" s="35"/>
    </row>
    <row r="9421" spans="1:8" x14ac:dyDescent="0.2">
      <c r="A9421"/>
      <c r="B9421"/>
      <c r="C9421"/>
      <c r="D9421"/>
      <c r="E9421"/>
      <c r="F9421" s="29"/>
      <c r="G9421" s="29"/>
      <c r="H9421" s="35"/>
    </row>
    <row r="9422" spans="1:8" x14ac:dyDescent="0.2">
      <c r="A9422"/>
      <c r="B9422"/>
      <c r="C9422"/>
      <c r="D9422"/>
      <c r="E9422"/>
      <c r="F9422" s="29"/>
      <c r="G9422" s="29"/>
      <c r="H9422" s="35"/>
    </row>
    <row r="9423" spans="1:8" x14ac:dyDescent="0.2">
      <c r="A9423"/>
      <c r="B9423"/>
      <c r="C9423"/>
      <c r="D9423"/>
      <c r="E9423"/>
      <c r="F9423" s="29"/>
      <c r="G9423" s="29"/>
      <c r="H9423" s="35"/>
    </row>
    <row r="9424" spans="1:8" x14ac:dyDescent="0.2">
      <c r="A9424"/>
      <c r="B9424"/>
      <c r="C9424"/>
      <c r="D9424"/>
      <c r="E9424"/>
      <c r="F9424" s="29"/>
      <c r="G9424" s="29"/>
      <c r="H9424" s="35"/>
    </row>
    <row r="9425" spans="1:8" x14ac:dyDescent="0.2">
      <c r="A9425"/>
      <c r="B9425"/>
      <c r="C9425"/>
      <c r="D9425"/>
      <c r="E9425"/>
      <c r="F9425" s="29"/>
      <c r="G9425" s="29"/>
      <c r="H9425" s="35"/>
    </row>
    <row r="9426" spans="1:8" x14ac:dyDescent="0.2">
      <c r="A9426"/>
      <c r="B9426"/>
      <c r="C9426"/>
      <c r="D9426"/>
      <c r="E9426"/>
      <c r="F9426" s="29"/>
      <c r="G9426" s="29"/>
      <c r="H9426" s="35"/>
    </row>
    <row r="9427" spans="1:8" x14ac:dyDescent="0.2">
      <c r="A9427"/>
      <c r="B9427"/>
      <c r="C9427"/>
      <c r="D9427"/>
      <c r="E9427"/>
      <c r="F9427" s="29"/>
      <c r="G9427" s="29"/>
      <c r="H9427" s="35"/>
    </row>
    <row r="9428" spans="1:8" x14ac:dyDescent="0.2">
      <c r="A9428"/>
      <c r="B9428"/>
      <c r="C9428"/>
      <c r="D9428"/>
      <c r="E9428"/>
      <c r="F9428" s="29"/>
      <c r="G9428" s="29"/>
      <c r="H9428" s="35"/>
    </row>
    <row r="9429" spans="1:8" x14ac:dyDescent="0.2">
      <c r="A9429"/>
      <c r="B9429"/>
      <c r="C9429"/>
      <c r="D9429"/>
      <c r="E9429"/>
      <c r="F9429" s="29"/>
      <c r="G9429" s="29"/>
      <c r="H9429" s="35"/>
    </row>
    <row r="9430" spans="1:8" x14ac:dyDescent="0.2">
      <c r="A9430"/>
      <c r="B9430"/>
      <c r="C9430"/>
      <c r="D9430"/>
      <c r="E9430"/>
      <c r="F9430" s="29"/>
      <c r="G9430" s="29"/>
      <c r="H9430" s="35"/>
    </row>
    <row r="9431" spans="1:8" x14ac:dyDescent="0.2">
      <c r="A9431"/>
      <c r="B9431"/>
      <c r="C9431"/>
      <c r="D9431"/>
      <c r="E9431"/>
      <c r="F9431" s="29"/>
      <c r="G9431" s="29"/>
      <c r="H9431" s="35"/>
    </row>
    <row r="9432" spans="1:8" x14ac:dyDescent="0.2">
      <c r="A9432"/>
      <c r="B9432"/>
      <c r="C9432"/>
      <c r="D9432"/>
      <c r="E9432"/>
      <c r="F9432" s="29"/>
      <c r="G9432" s="29"/>
      <c r="H9432" s="35"/>
    </row>
    <row r="9433" spans="1:8" x14ac:dyDescent="0.2">
      <c r="A9433"/>
      <c r="B9433"/>
      <c r="C9433"/>
      <c r="D9433"/>
      <c r="E9433"/>
      <c r="F9433" s="29"/>
      <c r="G9433" s="29"/>
      <c r="H9433" s="35"/>
    </row>
    <row r="9434" spans="1:8" x14ac:dyDescent="0.2">
      <c r="A9434"/>
      <c r="B9434"/>
      <c r="C9434"/>
      <c r="D9434"/>
      <c r="E9434"/>
      <c r="F9434" s="29"/>
      <c r="G9434" s="29"/>
      <c r="H9434" s="35"/>
    </row>
    <row r="9435" spans="1:8" x14ac:dyDescent="0.2">
      <c r="A9435"/>
      <c r="B9435"/>
      <c r="C9435"/>
      <c r="D9435"/>
      <c r="E9435"/>
      <c r="F9435" s="29"/>
      <c r="G9435" s="29"/>
      <c r="H9435" s="35"/>
    </row>
    <row r="9436" spans="1:8" x14ac:dyDescent="0.2">
      <c r="A9436"/>
      <c r="B9436"/>
      <c r="C9436"/>
      <c r="D9436"/>
      <c r="E9436"/>
      <c r="F9436" s="29"/>
      <c r="G9436" s="29"/>
      <c r="H9436" s="35"/>
    </row>
    <row r="9437" spans="1:8" x14ac:dyDescent="0.2">
      <c r="A9437"/>
      <c r="B9437"/>
      <c r="C9437"/>
      <c r="D9437"/>
      <c r="E9437"/>
      <c r="F9437" s="29"/>
      <c r="G9437" s="29"/>
      <c r="H9437" s="35"/>
    </row>
    <row r="9438" spans="1:8" x14ac:dyDescent="0.2">
      <c r="A9438"/>
      <c r="B9438"/>
      <c r="C9438"/>
      <c r="D9438"/>
      <c r="E9438"/>
      <c r="F9438" s="29"/>
      <c r="G9438" s="29"/>
      <c r="H9438" s="35"/>
    </row>
    <row r="9439" spans="1:8" x14ac:dyDescent="0.2">
      <c r="A9439"/>
      <c r="B9439"/>
      <c r="C9439"/>
      <c r="D9439"/>
      <c r="E9439"/>
      <c r="F9439" s="29"/>
      <c r="G9439" s="29"/>
      <c r="H9439" s="35"/>
    </row>
    <row r="9440" spans="1:8" x14ac:dyDescent="0.2">
      <c r="A9440"/>
      <c r="B9440"/>
      <c r="C9440"/>
      <c r="D9440"/>
      <c r="E9440"/>
      <c r="F9440" s="29"/>
      <c r="G9440" s="29"/>
      <c r="H9440" s="35"/>
    </row>
    <row r="9441" spans="1:8" x14ac:dyDescent="0.2">
      <c r="A9441"/>
      <c r="B9441"/>
      <c r="C9441"/>
      <c r="D9441"/>
      <c r="E9441"/>
      <c r="F9441" s="29"/>
      <c r="G9441" s="29"/>
      <c r="H9441" s="35"/>
    </row>
    <row r="9442" spans="1:8" x14ac:dyDescent="0.2">
      <c r="A9442"/>
      <c r="B9442"/>
      <c r="C9442"/>
      <c r="D9442"/>
      <c r="E9442"/>
      <c r="F9442" s="29"/>
      <c r="G9442" s="29"/>
      <c r="H9442" s="35"/>
    </row>
    <row r="9443" spans="1:8" x14ac:dyDescent="0.2">
      <c r="A9443"/>
      <c r="B9443"/>
      <c r="C9443"/>
      <c r="D9443"/>
      <c r="E9443"/>
      <c r="F9443" s="29"/>
      <c r="G9443" s="29"/>
      <c r="H9443" s="35"/>
    </row>
    <row r="9444" spans="1:8" x14ac:dyDescent="0.2">
      <c r="A9444"/>
      <c r="B9444"/>
      <c r="C9444"/>
      <c r="D9444"/>
      <c r="E9444"/>
      <c r="F9444" s="29"/>
      <c r="G9444" s="29"/>
      <c r="H9444" s="35"/>
    </row>
    <row r="9445" spans="1:8" x14ac:dyDescent="0.2">
      <c r="A9445"/>
      <c r="B9445"/>
      <c r="C9445"/>
      <c r="D9445"/>
      <c r="E9445"/>
      <c r="F9445" s="29"/>
      <c r="G9445" s="29"/>
      <c r="H9445" s="35"/>
    </row>
    <row r="9446" spans="1:8" x14ac:dyDescent="0.2">
      <c r="A9446"/>
      <c r="B9446"/>
      <c r="C9446"/>
      <c r="D9446"/>
      <c r="E9446"/>
      <c r="F9446" s="29"/>
      <c r="G9446" s="29"/>
      <c r="H9446" s="35"/>
    </row>
    <row r="9447" spans="1:8" x14ac:dyDescent="0.2">
      <c r="A9447"/>
      <c r="B9447"/>
      <c r="C9447"/>
      <c r="D9447"/>
      <c r="E9447"/>
      <c r="F9447" s="29"/>
      <c r="G9447" s="29"/>
      <c r="H9447" s="35"/>
    </row>
    <row r="9448" spans="1:8" x14ac:dyDescent="0.2">
      <c r="A9448"/>
      <c r="B9448"/>
      <c r="C9448"/>
      <c r="D9448"/>
      <c r="E9448"/>
      <c r="F9448" s="29"/>
      <c r="G9448" s="29"/>
      <c r="H9448" s="35"/>
    </row>
    <row r="9449" spans="1:8" x14ac:dyDescent="0.2">
      <c r="A9449"/>
      <c r="B9449"/>
      <c r="C9449"/>
      <c r="D9449"/>
      <c r="E9449"/>
      <c r="F9449" s="29"/>
      <c r="G9449" s="29"/>
      <c r="H9449" s="35"/>
    </row>
    <row r="9450" spans="1:8" x14ac:dyDescent="0.2">
      <c r="A9450"/>
      <c r="B9450"/>
      <c r="C9450"/>
      <c r="D9450"/>
      <c r="E9450"/>
      <c r="F9450" s="29"/>
      <c r="G9450" s="29"/>
      <c r="H9450" s="35"/>
    </row>
    <row r="9451" spans="1:8" x14ac:dyDescent="0.2">
      <c r="A9451"/>
      <c r="B9451"/>
      <c r="C9451"/>
      <c r="D9451"/>
      <c r="E9451"/>
      <c r="F9451" s="29"/>
      <c r="G9451" s="29"/>
      <c r="H9451" s="35"/>
    </row>
    <row r="9452" spans="1:8" x14ac:dyDescent="0.2">
      <c r="A9452"/>
      <c r="B9452"/>
      <c r="C9452"/>
      <c r="D9452"/>
      <c r="E9452"/>
      <c r="F9452" s="29"/>
      <c r="G9452" s="29"/>
      <c r="H9452" s="35"/>
    </row>
    <row r="9453" spans="1:8" x14ac:dyDescent="0.2">
      <c r="A9453"/>
      <c r="B9453"/>
      <c r="C9453"/>
      <c r="D9453"/>
      <c r="E9453"/>
      <c r="F9453" s="29"/>
      <c r="G9453" s="29"/>
      <c r="H9453" s="35"/>
    </row>
    <row r="9454" spans="1:8" x14ac:dyDescent="0.2">
      <c r="A9454"/>
      <c r="B9454"/>
      <c r="C9454"/>
      <c r="D9454"/>
      <c r="E9454"/>
      <c r="F9454" s="29"/>
      <c r="G9454" s="29"/>
      <c r="H9454" s="35"/>
    </row>
    <row r="9455" spans="1:8" x14ac:dyDescent="0.2">
      <c r="A9455"/>
      <c r="B9455"/>
      <c r="C9455"/>
      <c r="D9455"/>
      <c r="E9455"/>
      <c r="F9455" s="29"/>
      <c r="G9455" s="29"/>
      <c r="H9455" s="35"/>
    </row>
    <row r="9456" spans="1:8" x14ac:dyDescent="0.2">
      <c r="A9456"/>
      <c r="B9456"/>
      <c r="C9456"/>
      <c r="D9456"/>
      <c r="E9456"/>
      <c r="F9456" s="29"/>
      <c r="G9456" s="29"/>
      <c r="H9456" s="35"/>
    </row>
    <row r="9457" spans="1:8" x14ac:dyDescent="0.2">
      <c r="A9457"/>
      <c r="B9457"/>
      <c r="C9457"/>
      <c r="D9457"/>
      <c r="E9457"/>
      <c r="F9457" s="29"/>
      <c r="G9457" s="29"/>
      <c r="H9457" s="35"/>
    </row>
    <row r="9458" spans="1:8" x14ac:dyDescent="0.2">
      <c r="A9458"/>
      <c r="B9458"/>
      <c r="C9458"/>
      <c r="D9458"/>
      <c r="E9458"/>
      <c r="F9458" s="29"/>
      <c r="G9458" s="29"/>
      <c r="H9458" s="35"/>
    </row>
    <row r="9459" spans="1:8" x14ac:dyDescent="0.2">
      <c r="A9459"/>
      <c r="B9459"/>
      <c r="C9459"/>
      <c r="D9459"/>
      <c r="E9459"/>
      <c r="F9459" s="29"/>
      <c r="G9459" s="29"/>
      <c r="H9459" s="35"/>
    </row>
    <row r="9460" spans="1:8" x14ac:dyDescent="0.2">
      <c r="A9460"/>
      <c r="B9460"/>
      <c r="C9460"/>
      <c r="D9460"/>
      <c r="E9460"/>
      <c r="F9460" s="29"/>
      <c r="G9460" s="29"/>
      <c r="H9460" s="35"/>
    </row>
    <row r="9461" spans="1:8" x14ac:dyDescent="0.2">
      <c r="A9461"/>
      <c r="B9461"/>
      <c r="C9461"/>
      <c r="D9461"/>
      <c r="E9461"/>
      <c r="F9461" s="29"/>
      <c r="G9461" s="29"/>
      <c r="H9461" s="35"/>
    </row>
    <row r="9462" spans="1:8" x14ac:dyDescent="0.2">
      <c r="A9462"/>
      <c r="B9462"/>
      <c r="C9462"/>
      <c r="D9462"/>
      <c r="E9462"/>
      <c r="F9462" s="29"/>
      <c r="G9462" s="29"/>
      <c r="H9462" s="35"/>
    </row>
    <row r="9463" spans="1:8" x14ac:dyDescent="0.2">
      <c r="A9463"/>
      <c r="B9463"/>
      <c r="C9463"/>
      <c r="D9463"/>
      <c r="E9463"/>
      <c r="F9463" s="29"/>
      <c r="G9463" s="29"/>
      <c r="H9463" s="35"/>
    </row>
    <row r="9464" spans="1:8" x14ac:dyDescent="0.2">
      <c r="A9464"/>
      <c r="B9464"/>
      <c r="C9464"/>
      <c r="D9464"/>
      <c r="E9464"/>
      <c r="F9464" s="29"/>
      <c r="G9464" s="29"/>
      <c r="H9464" s="35"/>
    </row>
    <row r="9465" spans="1:8" x14ac:dyDescent="0.2">
      <c r="A9465"/>
      <c r="B9465"/>
      <c r="C9465"/>
      <c r="D9465"/>
      <c r="E9465"/>
      <c r="F9465" s="29"/>
      <c r="G9465" s="29"/>
      <c r="H9465" s="35"/>
    </row>
    <row r="9466" spans="1:8" x14ac:dyDescent="0.2">
      <c r="A9466"/>
      <c r="B9466"/>
      <c r="C9466"/>
      <c r="D9466"/>
      <c r="E9466"/>
      <c r="F9466" s="29"/>
      <c r="G9466" s="29"/>
      <c r="H9466" s="35"/>
    </row>
    <row r="9467" spans="1:8" x14ac:dyDescent="0.2">
      <c r="A9467"/>
      <c r="B9467"/>
      <c r="C9467"/>
      <c r="D9467"/>
      <c r="E9467"/>
      <c r="F9467" s="29"/>
      <c r="G9467" s="29"/>
      <c r="H9467" s="35"/>
    </row>
    <row r="9468" spans="1:8" x14ac:dyDescent="0.2">
      <c r="A9468"/>
      <c r="B9468"/>
      <c r="C9468"/>
      <c r="D9468"/>
      <c r="E9468"/>
      <c r="F9468" s="29"/>
      <c r="G9468" s="29"/>
      <c r="H9468" s="35"/>
    </row>
    <row r="9469" spans="1:8" x14ac:dyDescent="0.2">
      <c r="A9469"/>
      <c r="B9469"/>
      <c r="C9469"/>
      <c r="D9469"/>
      <c r="E9469"/>
      <c r="F9469" s="29"/>
      <c r="G9469" s="29"/>
      <c r="H9469" s="35"/>
    </row>
    <row r="9470" spans="1:8" x14ac:dyDescent="0.2">
      <c r="A9470"/>
      <c r="B9470"/>
      <c r="C9470"/>
      <c r="D9470"/>
      <c r="E9470"/>
      <c r="F9470" s="29"/>
      <c r="G9470" s="29"/>
      <c r="H9470" s="35"/>
    </row>
    <row r="9471" spans="1:8" x14ac:dyDescent="0.2">
      <c r="A9471"/>
      <c r="B9471"/>
      <c r="C9471"/>
      <c r="D9471"/>
      <c r="E9471"/>
      <c r="F9471" s="29"/>
      <c r="G9471" s="29"/>
      <c r="H9471" s="35"/>
    </row>
    <row r="9472" spans="1:8" x14ac:dyDescent="0.2">
      <c r="A9472"/>
      <c r="B9472"/>
      <c r="C9472"/>
      <c r="D9472"/>
      <c r="E9472"/>
      <c r="F9472" s="29"/>
      <c r="G9472" s="29"/>
      <c r="H9472" s="35"/>
    </row>
    <row r="9473" spans="1:8" x14ac:dyDescent="0.2">
      <c r="A9473"/>
      <c r="B9473"/>
      <c r="C9473"/>
      <c r="D9473"/>
      <c r="E9473"/>
      <c r="F9473" s="29"/>
      <c r="G9473" s="29"/>
      <c r="H9473" s="35"/>
    </row>
    <row r="9474" spans="1:8" x14ac:dyDescent="0.2">
      <c r="A9474"/>
      <c r="B9474"/>
      <c r="C9474"/>
      <c r="D9474"/>
      <c r="E9474"/>
      <c r="F9474" s="29"/>
      <c r="G9474" s="29"/>
      <c r="H9474" s="35"/>
    </row>
    <row r="9475" spans="1:8" x14ac:dyDescent="0.2">
      <c r="A9475"/>
      <c r="B9475"/>
      <c r="C9475"/>
      <c r="D9475"/>
      <c r="E9475"/>
      <c r="F9475" s="29"/>
      <c r="G9475" s="29"/>
      <c r="H9475" s="35"/>
    </row>
    <row r="9476" spans="1:8" x14ac:dyDescent="0.2">
      <c r="A9476"/>
      <c r="B9476"/>
      <c r="C9476"/>
      <c r="D9476"/>
      <c r="E9476"/>
      <c r="F9476" s="29"/>
      <c r="G9476" s="29"/>
      <c r="H9476" s="35"/>
    </row>
    <row r="9477" spans="1:8" x14ac:dyDescent="0.2">
      <c r="A9477"/>
      <c r="B9477"/>
      <c r="C9477"/>
      <c r="D9477"/>
      <c r="E9477"/>
      <c r="F9477" s="29"/>
      <c r="G9477" s="29"/>
      <c r="H9477" s="35"/>
    </row>
    <row r="9478" spans="1:8" x14ac:dyDescent="0.2">
      <c r="A9478"/>
      <c r="B9478"/>
      <c r="C9478"/>
      <c r="D9478"/>
      <c r="E9478"/>
      <c r="F9478" s="29"/>
      <c r="G9478" s="29"/>
      <c r="H9478" s="35"/>
    </row>
    <row r="9479" spans="1:8" x14ac:dyDescent="0.2">
      <c r="A9479"/>
      <c r="B9479"/>
      <c r="C9479"/>
      <c r="D9479"/>
      <c r="E9479"/>
      <c r="F9479" s="29"/>
      <c r="G9479" s="29"/>
      <c r="H9479" s="35"/>
    </row>
    <row r="9480" spans="1:8" x14ac:dyDescent="0.2">
      <c r="A9480"/>
      <c r="B9480"/>
      <c r="C9480"/>
      <c r="D9480"/>
      <c r="E9480"/>
      <c r="F9480" s="29"/>
      <c r="G9480" s="29"/>
      <c r="H9480" s="35"/>
    </row>
    <row r="9481" spans="1:8" x14ac:dyDescent="0.2">
      <c r="A9481"/>
      <c r="B9481"/>
      <c r="C9481"/>
      <c r="D9481"/>
      <c r="E9481"/>
      <c r="F9481" s="29"/>
      <c r="G9481" s="29"/>
      <c r="H9481" s="35"/>
    </row>
    <row r="9482" spans="1:8" x14ac:dyDescent="0.2">
      <c r="A9482"/>
      <c r="B9482"/>
      <c r="C9482"/>
      <c r="D9482"/>
      <c r="E9482"/>
      <c r="F9482" s="29"/>
      <c r="G9482" s="29"/>
      <c r="H9482" s="35"/>
    </row>
    <row r="9483" spans="1:8" x14ac:dyDescent="0.2">
      <c r="A9483"/>
      <c r="B9483"/>
      <c r="C9483"/>
      <c r="D9483"/>
      <c r="E9483"/>
      <c r="F9483" s="29"/>
      <c r="G9483" s="29"/>
      <c r="H9483" s="35"/>
    </row>
    <row r="9484" spans="1:8" x14ac:dyDescent="0.2">
      <c r="A9484"/>
      <c r="B9484"/>
      <c r="C9484"/>
      <c r="D9484"/>
      <c r="E9484"/>
      <c r="F9484" s="29"/>
      <c r="G9484" s="29"/>
      <c r="H9484" s="35"/>
    </row>
    <row r="9485" spans="1:8" x14ac:dyDescent="0.2">
      <c r="A9485"/>
      <c r="B9485"/>
      <c r="C9485"/>
      <c r="D9485"/>
      <c r="E9485"/>
      <c r="F9485" s="29"/>
      <c r="G9485" s="29"/>
      <c r="H9485" s="35"/>
    </row>
    <row r="9486" spans="1:8" x14ac:dyDescent="0.2">
      <c r="A9486"/>
      <c r="B9486"/>
      <c r="C9486"/>
      <c r="D9486"/>
      <c r="E9486"/>
      <c r="F9486" s="29"/>
      <c r="G9486" s="29"/>
      <c r="H9486" s="35"/>
    </row>
    <row r="9487" spans="1:8" x14ac:dyDescent="0.2">
      <c r="A9487"/>
      <c r="B9487"/>
      <c r="C9487"/>
      <c r="D9487"/>
      <c r="E9487"/>
      <c r="F9487" s="29"/>
      <c r="G9487" s="29"/>
      <c r="H9487" s="35"/>
    </row>
    <row r="9488" spans="1:8" x14ac:dyDescent="0.2">
      <c r="A9488"/>
      <c r="B9488"/>
      <c r="C9488"/>
      <c r="D9488"/>
      <c r="E9488"/>
      <c r="F9488" s="29"/>
      <c r="G9488" s="29"/>
      <c r="H9488" s="35"/>
    </row>
    <row r="9489" spans="1:8" x14ac:dyDescent="0.2">
      <c r="A9489"/>
      <c r="B9489"/>
      <c r="C9489"/>
      <c r="D9489"/>
      <c r="E9489"/>
      <c r="F9489" s="29"/>
      <c r="G9489" s="29"/>
      <c r="H9489" s="35"/>
    </row>
    <row r="9490" spans="1:8" x14ac:dyDescent="0.2">
      <c r="A9490"/>
      <c r="B9490"/>
      <c r="C9490"/>
      <c r="D9490"/>
      <c r="E9490"/>
      <c r="F9490" s="29"/>
      <c r="G9490" s="29"/>
      <c r="H9490" s="35"/>
    </row>
    <row r="9491" spans="1:8" x14ac:dyDescent="0.2">
      <c r="A9491"/>
      <c r="B9491"/>
      <c r="C9491"/>
      <c r="D9491"/>
      <c r="E9491"/>
      <c r="F9491" s="29"/>
      <c r="G9491" s="29"/>
      <c r="H9491" s="35"/>
    </row>
    <row r="9492" spans="1:8" x14ac:dyDescent="0.2">
      <c r="A9492"/>
      <c r="B9492"/>
      <c r="C9492"/>
      <c r="D9492"/>
      <c r="E9492"/>
      <c r="F9492" s="29"/>
      <c r="G9492" s="29"/>
      <c r="H9492" s="35"/>
    </row>
    <row r="9493" spans="1:8" x14ac:dyDescent="0.2">
      <c r="A9493"/>
      <c r="B9493"/>
      <c r="C9493"/>
      <c r="D9493"/>
      <c r="E9493"/>
      <c r="F9493" s="29"/>
      <c r="G9493" s="29"/>
      <c r="H9493" s="35"/>
    </row>
    <row r="9494" spans="1:8" x14ac:dyDescent="0.2">
      <c r="A9494"/>
      <c r="B9494"/>
      <c r="C9494"/>
      <c r="D9494"/>
      <c r="E9494"/>
      <c r="F9494" s="29"/>
      <c r="G9494" s="29"/>
      <c r="H9494" s="35"/>
    </row>
    <row r="9495" spans="1:8" x14ac:dyDescent="0.2">
      <c r="A9495"/>
      <c r="B9495"/>
      <c r="C9495"/>
      <c r="D9495"/>
      <c r="E9495"/>
      <c r="F9495" s="29"/>
      <c r="G9495" s="29"/>
      <c r="H9495" s="35"/>
    </row>
    <row r="9496" spans="1:8" x14ac:dyDescent="0.2">
      <c r="A9496"/>
      <c r="B9496"/>
      <c r="C9496"/>
      <c r="D9496"/>
      <c r="E9496"/>
      <c r="F9496" s="29"/>
      <c r="G9496" s="29"/>
      <c r="H9496" s="35"/>
    </row>
    <row r="9497" spans="1:8" x14ac:dyDescent="0.2">
      <c r="A9497"/>
      <c r="B9497"/>
      <c r="C9497"/>
      <c r="D9497"/>
      <c r="E9497"/>
      <c r="F9497" s="29"/>
      <c r="G9497" s="29"/>
      <c r="H9497" s="35"/>
    </row>
    <row r="9498" spans="1:8" x14ac:dyDescent="0.2">
      <c r="A9498"/>
      <c r="B9498"/>
      <c r="C9498"/>
      <c r="D9498"/>
      <c r="E9498"/>
      <c r="F9498" s="29"/>
      <c r="G9498" s="29"/>
      <c r="H9498" s="35"/>
    </row>
    <row r="9499" spans="1:8" x14ac:dyDescent="0.2">
      <c r="A9499"/>
      <c r="B9499"/>
      <c r="C9499"/>
      <c r="D9499"/>
      <c r="E9499"/>
      <c r="F9499" s="29"/>
      <c r="G9499" s="29"/>
      <c r="H9499" s="35"/>
    </row>
    <row r="9500" spans="1:8" x14ac:dyDescent="0.2">
      <c r="A9500"/>
      <c r="B9500"/>
      <c r="C9500"/>
      <c r="D9500"/>
      <c r="E9500"/>
      <c r="F9500" s="29"/>
      <c r="G9500" s="29"/>
      <c r="H9500" s="35"/>
    </row>
    <row r="9501" spans="1:8" x14ac:dyDescent="0.2">
      <c r="A9501"/>
      <c r="B9501"/>
      <c r="C9501"/>
      <c r="D9501"/>
      <c r="E9501"/>
      <c r="F9501" s="29"/>
      <c r="G9501" s="29"/>
      <c r="H9501" s="35"/>
    </row>
    <row r="9502" spans="1:8" x14ac:dyDescent="0.2">
      <c r="A9502"/>
      <c r="B9502"/>
      <c r="C9502"/>
      <c r="D9502"/>
      <c r="E9502"/>
      <c r="F9502" s="29"/>
      <c r="G9502" s="29"/>
      <c r="H9502" s="35"/>
    </row>
    <row r="9503" spans="1:8" x14ac:dyDescent="0.2">
      <c r="A9503"/>
      <c r="B9503"/>
      <c r="C9503"/>
      <c r="D9503"/>
      <c r="E9503"/>
      <c r="F9503" s="29"/>
      <c r="G9503" s="29"/>
      <c r="H9503" s="35"/>
    </row>
    <row r="9504" spans="1:8" x14ac:dyDescent="0.2">
      <c r="A9504"/>
      <c r="B9504"/>
      <c r="C9504"/>
      <c r="D9504"/>
      <c r="E9504"/>
      <c r="F9504" s="29"/>
      <c r="G9504" s="29"/>
      <c r="H9504" s="35"/>
    </row>
    <row r="9505" spans="1:8" x14ac:dyDescent="0.2">
      <c r="A9505"/>
      <c r="B9505"/>
      <c r="C9505"/>
      <c r="D9505"/>
      <c r="E9505"/>
      <c r="F9505" s="29"/>
      <c r="G9505" s="29"/>
      <c r="H9505" s="35"/>
    </row>
    <row r="9506" spans="1:8" x14ac:dyDescent="0.2">
      <c r="A9506"/>
      <c r="B9506"/>
      <c r="C9506"/>
      <c r="D9506"/>
      <c r="E9506"/>
      <c r="F9506" s="29"/>
      <c r="G9506" s="29"/>
      <c r="H9506" s="35"/>
    </row>
    <row r="9507" spans="1:8" x14ac:dyDescent="0.2">
      <c r="A9507"/>
      <c r="B9507"/>
      <c r="C9507"/>
      <c r="D9507"/>
      <c r="E9507"/>
      <c r="F9507" s="29"/>
      <c r="G9507" s="29"/>
      <c r="H9507" s="35"/>
    </row>
    <row r="9508" spans="1:8" x14ac:dyDescent="0.2">
      <c r="A9508"/>
      <c r="B9508"/>
      <c r="C9508"/>
      <c r="D9508"/>
      <c r="E9508"/>
      <c r="F9508" s="29"/>
      <c r="G9508" s="29"/>
      <c r="H9508" s="35"/>
    </row>
    <row r="9509" spans="1:8" x14ac:dyDescent="0.2">
      <c r="A9509"/>
      <c r="B9509"/>
      <c r="C9509"/>
      <c r="D9509"/>
      <c r="E9509"/>
      <c r="F9509" s="29"/>
      <c r="G9509" s="29"/>
      <c r="H9509" s="35"/>
    </row>
    <row r="9510" spans="1:8" x14ac:dyDescent="0.2">
      <c r="A9510"/>
      <c r="B9510"/>
      <c r="C9510"/>
      <c r="D9510"/>
      <c r="E9510"/>
      <c r="F9510" s="29"/>
      <c r="G9510" s="29"/>
      <c r="H9510" s="35"/>
    </row>
    <row r="9511" spans="1:8" x14ac:dyDescent="0.2">
      <c r="A9511"/>
      <c r="B9511"/>
      <c r="C9511"/>
      <c r="D9511"/>
      <c r="E9511"/>
      <c r="F9511" s="29"/>
      <c r="G9511" s="29"/>
      <c r="H9511" s="35"/>
    </row>
    <row r="9512" spans="1:8" x14ac:dyDescent="0.2">
      <c r="A9512"/>
      <c r="B9512"/>
      <c r="C9512"/>
      <c r="D9512"/>
      <c r="E9512"/>
      <c r="F9512" s="29"/>
      <c r="G9512" s="29"/>
      <c r="H9512" s="35"/>
    </row>
    <row r="9513" spans="1:8" x14ac:dyDescent="0.2">
      <c r="A9513"/>
      <c r="B9513"/>
      <c r="C9513"/>
      <c r="D9513"/>
      <c r="E9513"/>
      <c r="F9513" s="29"/>
      <c r="G9513" s="29"/>
      <c r="H9513" s="35"/>
    </row>
    <row r="9514" spans="1:8" x14ac:dyDescent="0.2">
      <c r="A9514"/>
      <c r="B9514"/>
      <c r="C9514"/>
      <c r="D9514"/>
      <c r="E9514"/>
      <c r="F9514" s="29"/>
      <c r="G9514" s="29"/>
      <c r="H9514" s="35"/>
    </row>
    <row r="9515" spans="1:8" x14ac:dyDescent="0.2">
      <c r="A9515"/>
      <c r="B9515"/>
      <c r="C9515"/>
      <c r="D9515"/>
      <c r="E9515"/>
      <c r="F9515" s="29"/>
      <c r="G9515" s="29"/>
      <c r="H9515" s="35"/>
    </row>
    <row r="9516" spans="1:8" x14ac:dyDescent="0.2">
      <c r="A9516"/>
      <c r="B9516"/>
      <c r="C9516"/>
      <c r="D9516"/>
      <c r="E9516"/>
      <c r="F9516" s="29"/>
      <c r="G9516" s="29"/>
      <c r="H9516" s="35"/>
    </row>
    <row r="9517" spans="1:8" x14ac:dyDescent="0.2">
      <c r="A9517"/>
      <c r="B9517"/>
      <c r="C9517"/>
      <c r="D9517"/>
      <c r="E9517"/>
      <c r="F9517" s="29"/>
      <c r="G9517" s="29"/>
      <c r="H9517" s="35"/>
    </row>
    <row r="9518" spans="1:8" x14ac:dyDescent="0.2">
      <c r="A9518"/>
      <c r="B9518"/>
      <c r="C9518"/>
      <c r="D9518"/>
      <c r="E9518"/>
      <c r="F9518" s="29"/>
      <c r="G9518" s="29"/>
      <c r="H9518" s="35"/>
    </row>
    <row r="9519" spans="1:8" x14ac:dyDescent="0.2">
      <c r="A9519"/>
      <c r="B9519"/>
      <c r="C9519"/>
      <c r="D9519"/>
      <c r="E9519"/>
      <c r="F9519" s="29"/>
      <c r="G9519" s="29"/>
      <c r="H9519" s="35"/>
    </row>
    <row r="9520" spans="1:8" x14ac:dyDescent="0.2">
      <c r="A9520"/>
      <c r="B9520"/>
      <c r="C9520"/>
      <c r="D9520"/>
      <c r="E9520"/>
      <c r="F9520" s="29"/>
      <c r="G9520" s="29"/>
      <c r="H9520" s="35"/>
    </row>
    <row r="9521" spans="1:8" x14ac:dyDescent="0.2">
      <c r="A9521"/>
      <c r="B9521"/>
      <c r="C9521"/>
      <c r="D9521"/>
      <c r="E9521"/>
      <c r="F9521" s="29"/>
      <c r="G9521" s="29"/>
      <c r="H9521" s="35"/>
    </row>
    <row r="9522" spans="1:8" x14ac:dyDescent="0.2">
      <c r="A9522"/>
      <c r="B9522"/>
      <c r="C9522"/>
      <c r="D9522"/>
      <c r="E9522"/>
      <c r="F9522" s="29"/>
      <c r="G9522" s="29"/>
      <c r="H9522" s="35"/>
    </row>
    <row r="9523" spans="1:8" x14ac:dyDescent="0.2">
      <c r="A9523"/>
      <c r="B9523"/>
      <c r="C9523"/>
      <c r="D9523"/>
      <c r="E9523"/>
      <c r="F9523" s="29"/>
      <c r="G9523" s="29"/>
      <c r="H9523" s="35"/>
    </row>
    <row r="9524" spans="1:8" x14ac:dyDescent="0.2">
      <c r="A9524"/>
      <c r="B9524"/>
      <c r="C9524"/>
      <c r="D9524"/>
      <c r="E9524"/>
      <c r="F9524" s="29"/>
      <c r="G9524" s="29"/>
      <c r="H9524" s="35"/>
    </row>
    <row r="9525" spans="1:8" x14ac:dyDescent="0.2">
      <c r="A9525"/>
      <c r="B9525"/>
      <c r="C9525"/>
      <c r="D9525"/>
      <c r="E9525"/>
      <c r="F9525" s="29"/>
      <c r="G9525" s="29"/>
      <c r="H9525" s="35"/>
    </row>
    <row r="9526" spans="1:8" x14ac:dyDescent="0.2">
      <c r="A9526"/>
      <c r="B9526"/>
      <c r="C9526"/>
      <c r="D9526"/>
      <c r="E9526"/>
      <c r="F9526" s="29"/>
      <c r="G9526" s="29"/>
      <c r="H9526" s="35"/>
    </row>
    <row r="9527" spans="1:8" x14ac:dyDescent="0.2">
      <c r="A9527"/>
      <c r="B9527"/>
      <c r="C9527"/>
      <c r="D9527"/>
      <c r="E9527"/>
      <c r="F9527" s="29"/>
      <c r="G9527" s="29"/>
      <c r="H9527" s="35"/>
    </row>
    <row r="9528" spans="1:8" x14ac:dyDescent="0.2">
      <c r="A9528"/>
      <c r="B9528"/>
      <c r="C9528"/>
      <c r="D9528"/>
      <c r="E9528"/>
      <c r="F9528" s="29"/>
      <c r="G9528" s="29"/>
      <c r="H9528" s="35"/>
    </row>
    <row r="9529" spans="1:8" x14ac:dyDescent="0.2">
      <c r="A9529"/>
      <c r="B9529"/>
      <c r="C9529"/>
      <c r="D9529"/>
      <c r="E9529"/>
      <c r="F9529" s="29"/>
      <c r="G9529" s="29"/>
      <c r="H9529" s="35"/>
    </row>
    <row r="9530" spans="1:8" x14ac:dyDescent="0.2">
      <c r="A9530"/>
      <c r="B9530"/>
      <c r="C9530"/>
      <c r="D9530"/>
      <c r="E9530"/>
      <c r="F9530" s="29"/>
      <c r="G9530" s="29"/>
      <c r="H9530" s="35"/>
    </row>
    <row r="9531" spans="1:8" x14ac:dyDescent="0.2">
      <c r="A9531"/>
      <c r="B9531"/>
      <c r="C9531"/>
      <c r="D9531"/>
      <c r="E9531"/>
      <c r="F9531" s="29"/>
      <c r="G9531" s="29"/>
      <c r="H9531" s="35"/>
    </row>
    <row r="9532" spans="1:8" x14ac:dyDescent="0.2">
      <c r="A9532"/>
      <c r="B9532"/>
      <c r="C9532"/>
      <c r="D9532"/>
      <c r="E9532"/>
      <c r="F9532" s="29"/>
      <c r="G9532" s="29"/>
      <c r="H9532" s="35"/>
    </row>
    <row r="9533" spans="1:8" x14ac:dyDescent="0.2">
      <c r="A9533"/>
      <c r="B9533"/>
      <c r="C9533"/>
      <c r="D9533"/>
      <c r="E9533"/>
      <c r="F9533" s="29"/>
      <c r="G9533" s="29"/>
      <c r="H9533" s="35"/>
    </row>
    <row r="9534" spans="1:8" x14ac:dyDescent="0.2">
      <c r="A9534"/>
      <c r="B9534"/>
      <c r="C9534"/>
      <c r="D9534"/>
      <c r="E9534"/>
      <c r="F9534" s="29"/>
      <c r="G9534" s="29"/>
      <c r="H9534" s="35"/>
    </row>
    <row r="9535" spans="1:8" x14ac:dyDescent="0.2">
      <c r="A9535"/>
      <c r="B9535"/>
      <c r="C9535"/>
      <c r="D9535"/>
      <c r="E9535"/>
      <c r="F9535" s="29"/>
      <c r="G9535" s="29"/>
      <c r="H9535" s="35"/>
    </row>
    <row r="9536" spans="1:8" x14ac:dyDescent="0.2">
      <c r="A9536"/>
      <c r="B9536"/>
      <c r="C9536"/>
      <c r="D9536"/>
      <c r="E9536"/>
      <c r="F9536" s="29"/>
      <c r="G9536" s="29"/>
      <c r="H9536" s="35"/>
    </row>
    <row r="9537" spans="1:8" x14ac:dyDescent="0.2">
      <c r="A9537"/>
      <c r="B9537"/>
      <c r="C9537"/>
      <c r="D9537"/>
      <c r="E9537"/>
      <c r="F9537" s="29"/>
      <c r="G9537" s="29"/>
      <c r="H9537" s="35"/>
    </row>
    <row r="9538" spans="1:8" x14ac:dyDescent="0.2">
      <c r="A9538"/>
      <c r="B9538"/>
      <c r="C9538"/>
      <c r="D9538"/>
      <c r="E9538"/>
      <c r="F9538" s="29"/>
      <c r="G9538" s="29"/>
      <c r="H9538" s="35"/>
    </row>
    <row r="9539" spans="1:8" x14ac:dyDescent="0.2">
      <c r="A9539"/>
      <c r="B9539"/>
      <c r="C9539"/>
      <c r="D9539"/>
      <c r="E9539"/>
      <c r="F9539" s="29"/>
      <c r="G9539" s="29"/>
      <c r="H9539" s="35"/>
    </row>
    <row r="9540" spans="1:8" x14ac:dyDescent="0.2">
      <c r="A9540"/>
      <c r="B9540"/>
      <c r="C9540"/>
      <c r="D9540"/>
      <c r="E9540"/>
      <c r="F9540" s="29"/>
      <c r="G9540" s="29"/>
      <c r="H9540" s="35"/>
    </row>
    <row r="9541" spans="1:8" x14ac:dyDescent="0.2">
      <c r="A9541"/>
      <c r="B9541"/>
      <c r="C9541"/>
      <c r="D9541"/>
      <c r="E9541"/>
      <c r="F9541" s="29"/>
      <c r="G9541" s="29"/>
      <c r="H9541" s="35"/>
    </row>
    <row r="9542" spans="1:8" x14ac:dyDescent="0.2">
      <c r="A9542"/>
      <c r="B9542"/>
      <c r="C9542"/>
      <c r="D9542"/>
      <c r="E9542"/>
      <c r="F9542" s="29"/>
      <c r="G9542" s="29"/>
      <c r="H9542" s="35"/>
    </row>
    <row r="9543" spans="1:8" x14ac:dyDescent="0.2">
      <c r="A9543"/>
      <c r="B9543"/>
      <c r="C9543"/>
      <c r="D9543"/>
      <c r="E9543"/>
      <c r="F9543" s="29"/>
      <c r="G9543" s="29"/>
      <c r="H9543" s="35"/>
    </row>
    <row r="9544" spans="1:8" x14ac:dyDescent="0.2">
      <c r="A9544"/>
      <c r="B9544"/>
      <c r="C9544"/>
      <c r="D9544"/>
      <c r="E9544"/>
      <c r="F9544" s="29"/>
      <c r="G9544" s="29"/>
      <c r="H9544" s="35"/>
    </row>
    <row r="9545" spans="1:8" x14ac:dyDescent="0.2">
      <c r="A9545"/>
      <c r="B9545"/>
      <c r="C9545"/>
      <c r="D9545"/>
      <c r="E9545"/>
      <c r="F9545" s="29"/>
      <c r="G9545" s="29"/>
      <c r="H9545" s="35"/>
    </row>
    <row r="9546" spans="1:8" x14ac:dyDescent="0.2">
      <c r="A9546"/>
      <c r="B9546"/>
      <c r="C9546"/>
      <c r="D9546"/>
      <c r="E9546"/>
      <c r="F9546" s="29"/>
      <c r="G9546" s="29"/>
      <c r="H9546" s="35"/>
    </row>
    <row r="9547" spans="1:8" x14ac:dyDescent="0.2">
      <c r="A9547"/>
      <c r="B9547"/>
      <c r="C9547"/>
      <c r="D9547"/>
      <c r="E9547"/>
      <c r="F9547" s="29"/>
      <c r="G9547" s="29"/>
      <c r="H9547" s="35"/>
    </row>
    <row r="9548" spans="1:8" x14ac:dyDescent="0.2">
      <c r="A9548"/>
      <c r="B9548"/>
      <c r="C9548"/>
      <c r="D9548"/>
      <c r="E9548"/>
      <c r="F9548" s="29"/>
      <c r="G9548" s="29"/>
      <c r="H9548" s="35"/>
    </row>
    <row r="9549" spans="1:8" x14ac:dyDescent="0.2">
      <c r="A9549"/>
      <c r="B9549"/>
      <c r="C9549"/>
      <c r="D9549"/>
      <c r="E9549"/>
      <c r="F9549" s="29"/>
      <c r="G9549" s="29"/>
      <c r="H9549" s="35"/>
    </row>
    <row r="9550" spans="1:8" x14ac:dyDescent="0.2">
      <c r="A9550"/>
      <c r="B9550"/>
      <c r="C9550"/>
      <c r="D9550"/>
      <c r="E9550"/>
      <c r="F9550" s="29"/>
      <c r="G9550" s="29"/>
      <c r="H9550" s="35"/>
    </row>
    <row r="9551" spans="1:8" x14ac:dyDescent="0.2">
      <c r="A9551"/>
      <c r="B9551"/>
      <c r="C9551"/>
      <c r="D9551"/>
      <c r="E9551"/>
      <c r="F9551" s="29"/>
      <c r="G9551" s="29"/>
      <c r="H9551" s="35"/>
    </row>
    <row r="9552" spans="1:8" x14ac:dyDescent="0.2">
      <c r="A9552"/>
      <c r="B9552"/>
      <c r="C9552"/>
      <c r="D9552"/>
      <c r="E9552"/>
      <c r="F9552" s="29"/>
      <c r="G9552" s="29"/>
      <c r="H9552" s="35"/>
    </row>
    <row r="9553" spans="1:8" x14ac:dyDescent="0.2">
      <c r="A9553"/>
      <c r="B9553"/>
      <c r="C9553"/>
      <c r="D9553"/>
      <c r="E9553"/>
      <c r="F9553" s="29"/>
      <c r="G9553" s="29"/>
      <c r="H9553" s="35"/>
    </row>
    <row r="9554" spans="1:8" x14ac:dyDescent="0.2">
      <c r="A9554"/>
      <c r="B9554"/>
      <c r="C9554"/>
      <c r="D9554"/>
      <c r="E9554"/>
      <c r="F9554" s="29"/>
      <c r="G9554" s="29"/>
      <c r="H9554" s="35"/>
    </row>
    <row r="9555" spans="1:8" x14ac:dyDescent="0.2">
      <c r="A9555"/>
      <c r="B9555"/>
      <c r="C9555"/>
      <c r="D9555"/>
      <c r="E9555"/>
      <c r="F9555" s="29"/>
      <c r="G9555" s="29"/>
      <c r="H9555" s="35"/>
    </row>
    <row r="9556" spans="1:8" x14ac:dyDescent="0.2">
      <c r="A9556"/>
      <c r="B9556"/>
      <c r="C9556"/>
      <c r="D9556"/>
      <c r="E9556"/>
      <c r="F9556" s="29"/>
      <c r="G9556" s="29"/>
      <c r="H9556" s="35"/>
    </row>
    <row r="9557" spans="1:8" x14ac:dyDescent="0.2">
      <c r="A9557"/>
      <c r="B9557"/>
      <c r="C9557"/>
      <c r="D9557"/>
      <c r="E9557"/>
      <c r="F9557" s="29"/>
      <c r="G9557" s="29"/>
      <c r="H9557" s="35"/>
    </row>
    <row r="9558" spans="1:8" x14ac:dyDescent="0.2">
      <c r="A9558"/>
      <c r="B9558"/>
      <c r="C9558"/>
      <c r="D9558"/>
      <c r="E9558"/>
      <c r="F9558" s="29"/>
      <c r="G9558" s="29"/>
      <c r="H9558" s="35"/>
    </row>
    <row r="9559" spans="1:8" x14ac:dyDescent="0.2">
      <c r="A9559"/>
      <c r="B9559"/>
      <c r="C9559"/>
      <c r="D9559"/>
      <c r="E9559"/>
      <c r="F9559" s="29"/>
      <c r="G9559" s="29"/>
      <c r="H9559" s="35"/>
    </row>
    <row r="9560" spans="1:8" x14ac:dyDescent="0.2">
      <c r="A9560"/>
      <c r="B9560"/>
      <c r="C9560"/>
      <c r="D9560"/>
      <c r="E9560"/>
      <c r="F9560" s="29"/>
      <c r="G9560" s="29"/>
      <c r="H9560" s="35"/>
    </row>
    <row r="9561" spans="1:8" x14ac:dyDescent="0.2">
      <c r="A9561"/>
      <c r="B9561"/>
      <c r="C9561"/>
      <c r="D9561"/>
      <c r="E9561"/>
      <c r="F9561" s="29"/>
      <c r="G9561" s="29"/>
      <c r="H9561" s="35"/>
    </row>
    <row r="9562" spans="1:8" x14ac:dyDescent="0.2">
      <c r="A9562"/>
      <c r="B9562"/>
      <c r="C9562"/>
      <c r="D9562"/>
      <c r="E9562"/>
      <c r="F9562" s="29"/>
      <c r="G9562" s="29"/>
      <c r="H9562" s="35"/>
    </row>
    <row r="9563" spans="1:8" x14ac:dyDescent="0.2">
      <c r="A9563"/>
      <c r="B9563"/>
      <c r="C9563"/>
      <c r="D9563"/>
      <c r="E9563"/>
      <c r="F9563" s="29"/>
      <c r="G9563" s="29"/>
      <c r="H9563" s="35"/>
    </row>
    <row r="9564" spans="1:8" x14ac:dyDescent="0.2">
      <c r="A9564"/>
      <c r="B9564"/>
      <c r="C9564"/>
      <c r="D9564"/>
      <c r="E9564"/>
      <c r="F9564" s="29"/>
      <c r="G9564" s="29"/>
      <c r="H9564" s="35"/>
    </row>
    <row r="9565" spans="1:8" x14ac:dyDescent="0.2">
      <c r="A9565"/>
      <c r="B9565"/>
      <c r="C9565"/>
      <c r="D9565"/>
      <c r="E9565"/>
      <c r="F9565" s="29"/>
      <c r="G9565" s="29"/>
      <c r="H9565" s="35"/>
    </row>
    <row r="9566" spans="1:8" x14ac:dyDescent="0.2">
      <c r="A9566"/>
      <c r="B9566"/>
      <c r="C9566"/>
      <c r="D9566"/>
      <c r="E9566"/>
      <c r="F9566" s="29"/>
      <c r="G9566" s="29"/>
      <c r="H9566" s="35"/>
    </row>
    <row r="9567" spans="1:8" x14ac:dyDescent="0.2">
      <c r="A9567"/>
      <c r="B9567"/>
      <c r="C9567"/>
      <c r="D9567"/>
      <c r="E9567"/>
      <c r="F9567" s="29"/>
      <c r="G9567" s="29"/>
      <c r="H9567" s="35"/>
    </row>
    <row r="9568" spans="1:8" x14ac:dyDescent="0.2">
      <c r="A9568"/>
      <c r="B9568"/>
      <c r="C9568"/>
      <c r="D9568"/>
      <c r="E9568"/>
      <c r="F9568" s="29"/>
      <c r="G9568" s="29"/>
      <c r="H9568" s="35"/>
    </row>
    <row r="9569" spans="1:8" x14ac:dyDescent="0.2">
      <c r="A9569"/>
      <c r="B9569"/>
      <c r="C9569"/>
      <c r="D9569"/>
      <c r="E9569"/>
      <c r="F9569" s="29"/>
      <c r="G9569" s="29"/>
      <c r="H9569" s="35"/>
    </row>
    <row r="9570" spans="1:8" x14ac:dyDescent="0.2">
      <c r="A9570"/>
      <c r="B9570"/>
      <c r="C9570"/>
      <c r="D9570"/>
      <c r="E9570"/>
      <c r="F9570" s="29"/>
      <c r="G9570" s="29"/>
      <c r="H9570" s="35"/>
    </row>
    <row r="9571" spans="1:8" x14ac:dyDescent="0.2">
      <c r="A9571"/>
      <c r="B9571"/>
      <c r="C9571"/>
      <c r="D9571"/>
      <c r="E9571"/>
      <c r="F9571" s="29"/>
      <c r="G9571" s="29"/>
      <c r="H9571" s="35"/>
    </row>
    <row r="9572" spans="1:8" x14ac:dyDescent="0.2">
      <c r="A9572"/>
      <c r="B9572"/>
      <c r="C9572"/>
      <c r="D9572"/>
      <c r="E9572"/>
      <c r="F9572" s="29"/>
      <c r="G9572" s="29"/>
      <c r="H9572" s="35"/>
    </row>
    <row r="9573" spans="1:8" x14ac:dyDescent="0.2">
      <c r="A9573"/>
      <c r="B9573"/>
      <c r="C9573"/>
      <c r="D9573"/>
      <c r="E9573"/>
      <c r="F9573" s="29"/>
      <c r="G9573" s="29"/>
      <c r="H9573" s="35"/>
    </row>
    <row r="9574" spans="1:8" x14ac:dyDescent="0.2">
      <c r="A9574"/>
      <c r="B9574"/>
      <c r="C9574"/>
      <c r="D9574"/>
      <c r="E9574"/>
      <c r="F9574" s="29"/>
      <c r="G9574" s="29"/>
      <c r="H9574" s="35"/>
    </row>
    <row r="9575" spans="1:8" x14ac:dyDescent="0.2">
      <c r="A9575"/>
      <c r="B9575"/>
      <c r="C9575"/>
      <c r="D9575"/>
      <c r="E9575"/>
      <c r="F9575" s="29"/>
      <c r="G9575" s="29"/>
      <c r="H9575" s="35"/>
    </row>
    <row r="9576" spans="1:8" x14ac:dyDescent="0.2">
      <c r="A9576"/>
      <c r="B9576"/>
      <c r="C9576"/>
      <c r="D9576"/>
      <c r="E9576"/>
      <c r="F9576" s="29"/>
      <c r="G9576" s="29"/>
      <c r="H9576" s="35"/>
    </row>
    <row r="9577" spans="1:8" x14ac:dyDescent="0.2">
      <c r="A9577"/>
      <c r="B9577"/>
      <c r="C9577"/>
      <c r="D9577"/>
      <c r="E9577"/>
      <c r="F9577" s="29"/>
      <c r="G9577" s="29"/>
      <c r="H9577" s="35"/>
    </row>
    <row r="9578" spans="1:8" x14ac:dyDescent="0.2">
      <c r="A9578"/>
      <c r="B9578"/>
      <c r="C9578"/>
      <c r="D9578"/>
      <c r="E9578"/>
      <c r="F9578" s="29"/>
      <c r="G9578" s="29"/>
      <c r="H9578" s="35"/>
    </row>
    <row r="9579" spans="1:8" x14ac:dyDescent="0.2">
      <c r="A9579"/>
      <c r="B9579"/>
      <c r="C9579"/>
      <c r="D9579"/>
      <c r="E9579"/>
      <c r="F9579" s="29"/>
      <c r="G9579" s="29"/>
      <c r="H9579" s="35"/>
    </row>
    <row r="9580" spans="1:8" x14ac:dyDescent="0.2">
      <c r="A9580"/>
      <c r="B9580"/>
      <c r="C9580"/>
      <c r="D9580"/>
      <c r="E9580"/>
      <c r="F9580" s="29"/>
      <c r="G9580" s="29"/>
      <c r="H9580" s="35"/>
    </row>
    <row r="9581" spans="1:8" x14ac:dyDescent="0.2">
      <c r="A9581"/>
      <c r="B9581"/>
      <c r="C9581"/>
      <c r="D9581"/>
      <c r="E9581"/>
      <c r="F9581" s="29"/>
      <c r="G9581" s="29"/>
      <c r="H9581" s="35"/>
    </row>
    <row r="9582" spans="1:8" x14ac:dyDescent="0.2">
      <c r="A9582"/>
      <c r="B9582"/>
      <c r="C9582"/>
      <c r="D9582"/>
      <c r="E9582"/>
      <c r="F9582" s="29"/>
      <c r="G9582" s="29"/>
      <c r="H9582" s="35"/>
    </row>
    <row r="9583" spans="1:8" x14ac:dyDescent="0.2">
      <c r="A9583"/>
      <c r="B9583"/>
      <c r="C9583"/>
      <c r="D9583"/>
      <c r="E9583"/>
      <c r="F9583" s="29"/>
      <c r="G9583" s="29"/>
      <c r="H9583" s="35"/>
    </row>
    <row r="9584" spans="1:8" x14ac:dyDescent="0.2">
      <c r="A9584"/>
      <c r="B9584"/>
      <c r="C9584"/>
      <c r="D9584"/>
      <c r="E9584"/>
      <c r="F9584" s="29"/>
      <c r="G9584" s="29"/>
      <c r="H9584" s="35"/>
    </row>
    <row r="9585" spans="1:8" x14ac:dyDescent="0.2">
      <c r="A9585"/>
      <c r="B9585"/>
      <c r="C9585"/>
      <c r="D9585"/>
      <c r="E9585"/>
      <c r="F9585" s="29"/>
      <c r="G9585" s="29"/>
      <c r="H9585" s="35"/>
    </row>
    <row r="9586" spans="1:8" x14ac:dyDescent="0.2">
      <c r="A9586"/>
      <c r="B9586"/>
      <c r="C9586"/>
      <c r="D9586"/>
      <c r="E9586"/>
      <c r="F9586" s="29"/>
      <c r="G9586" s="29"/>
      <c r="H9586" s="35"/>
    </row>
    <row r="9587" spans="1:8" x14ac:dyDescent="0.2">
      <c r="A9587"/>
      <c r="B9587"/>
      <c r="C9587"/>
      <c r="D9587"/>
      <c r="E9587"/>
      <c r="F9587" s="29"/>
      <c r="G9587" s="29"/>
      <c r="H9587" s="35"/>
    </row>
    <row r="9588" spans="1:8" x14ac:dyDescent="0.2">
      <c r="A9588"/>
      <c r="B9588"/>
      <c r="C9588"/>
      <c r="D9588"/>
      <c r="E9588"/>
      <c r="F9588" s="29"/>
      <c r="G9588" s="29"/>
      <c r="H9588" s="35"/>
    </row>
    <row r="9589" spans="1:8" x14ac:dyDescent="0.2">
      <c r="A9589"/>
      <c r="B9589"/>
      <c r="C9589"/>
      <c r="D9589"/>
      <c r="E9589"/>
      <c r="F9589" s="29"/>
      <c r="G9589" s="29"/>
      <c r="H9589" s="35"/>
    </row>
    <row r="9590" spans="1:8" x14ac:dyDescent="0.2">
      <c r="A9590"/>
      <c r="B9590"/>
      <c r="C9590"/>
      <c r="D9590"/>
      <c r="E9590"/>
      <c r="F9590" s="29"/>
      <c r="G9590" s="29"/>
      <c r="H9590" s="35"/>
    </row>
    <row r="9591" spans="1:8" x14ac:dyDescent="0.2">
      <c r="A9591"/>
      <c r="B9591"/>
      <c r="C9591"/>
      <c r="D9591"/>
      <c r="E9591"/>
      <c r="F9591" s="29"/>
      <c r="G9591" s="29"/>
      <c r="H9591" s="35"/>
    </row>
    <row r="9592" spans="1:8" x14ac:dyDescent="0.2">
      <c r="A9592"/>
      <c r="B9592"/>
      <c r="C9592"/>
      <c r="D9592"/>
      <c r="E9592"/>
      <c r="F9592" s="29"/>
      <c r="G9592" s="29"/>
      <c r="H9592" s="35"/>
    </row>
    <row r="9593" spans="1:8" x14ac:dyDescent="0.2">
      <c r="A9593"/>
      <c r="B9593"/>
      <c r="C9593"/>
      <c r="D9593"/>
      <c r="E9593"/>
      <c r="F9593" s="29"/>
      <c r="G9593" s="29"/>
      <c r="H9593" s="35"/>
    </row>
    <row r="9594" spans="1:8" x14ac:dyDescent="0.2">
      <c r="A9594"/>
      <c r="B9594"/>
      <c r="C9594"/>
      <c r="D9594"/>
      <c r="E9594"/>
      <c r="F9594" s="29"/>
      <c r="G9594" s="29"/>
      <c r="H9594" s="35"/>
    </row>
    <row r="9595" spans="1:8" x14ac:dyDescent="0.2">
      <c r="A9595"/>
      <c r="B9595"/>
      <c r="C9595"/>
      <c r="D9595"/>
      <c r="E9595"/>
      <c r="F9595" s="29"/>
      <c r="G9595" s="29"/>
      <c r="H9595" s="35"/>
    </row>
    <row r="9596" spans="1:8" x14ac:dyDescent="0.2">
      <c r="A9596"/>
      <c r="B9596"/>
      <c r="C9596"/>
      <c r="D9596"/>
      <c r="E9596"/>
      <c r="F9596" s="29"/>
      <c r="G9596" s="29"/>
      <c r="H9596" s="35"/>
    </row>
    <row r="9597" spans="1:8" x14ac:dyDescent="0.2">
      <c r="A9597"/>
      <c r="B9597"/>
      <c r="C9597"/>
      <c r="D9597"/>
      <c r="E9597"/>
      <c r="F9597" s="29"/>
      <c r="G9597" s="29"/>
      <c r="H9597" s="35"/>
    </row>
    <row r="9598" spans="1:8" x14ac:dyDescent="0.2">
      <c r="A9598"/>
      <c r="B9598"/>
      <c r="C9598"/>
      <c r="D9598"/>
      <c r="E9598"/>
      <c r="F9598" s="29"/>
      <c r="G9598" s="29"/>
      <c r="H9598" s="35"/>
    </row>
    <row r="9599" spans="1:8" x14ac:dyDescent="0.2">
      <c r="A9599"/>
      <c r="B9599"/>
      <c r="C9599"/>
      <c r="D9599"/>
      <c r="E9599"/>
      <c r="F9599" s="29"/>
      <c r="G9599" s="29"/>
      <c r="H9599" s="35"/>
    </row>
    <row r="9600" spans="1:8" x14ac:dyDescent="0.2">
      <c r="A9600"/>
      <c r="B9600"/>
      <c r="C9600"/>
      <c r="D9600"/>
      <c r="E9600"/>
      <c r="F9600" s="29"/>
      <c r="G9600" s="29"/>
      <c r="H9600" s="35"/>
    </row>
    <row r="9601" spans="1:8" x14ac:dyDescent="0.2">
      <c r="A9601"/>
      <c r="B9601"/>
      <c r="C9601"/>
      <c r="D9601"/>
      <c r="E9601"/>
      <c r="F9601" s="29"/>
      <c r="G9601" s="29"/>
      <c r="H9601" s="35"/>
    </row>
    <row r="9602" spans="1:8" x14ac:dyDescent="0.2">
      <c r="A9602"/>
      <c r="B9602"/>
      <c r="C9602"/>
      <c r="D9602"/>
      <c r="E9602"/>
      <c r="F9602" s="29"/>
      <c r="G9602" s="29"/>
      <c r="H9602" s="35"/>
    </row>
    <row r="9603" spans="1:8" x14ac:dyDescent="0.2">
      <c r="A9603"/>
      <c r="B9603"/>
      <c r="C9603"/>
      <c r="D9603"/>
      <c r="E9603"/>
      <c r="F9603" s="29"/>
      <c r="G9603" s="29"/>
      <c r="H9603" s="35"/>
    </row>
    <row r="9604" spans="1:8" x14ac:dyDescent="0.2">
      <c r="A9604"/>
      <c r="B9604"/>
      <c r="C9604"/>
      <c r="D9604"/>
      <c r="E9604"/>
      <c r="F9604" s="29"/>
      <c r="G9604" s="29"/>
      <c r="H9604" s="35"/>
    </row>
    <row r="9605" spans="1:8" x14ac:dyDescent="0.2">
      <c r="A9605"/>
      <c r="B9605"/>
      <c r="C9605"/>
      <c r="D9605"/>
      <c r="E9605"/>
      <c r="F9605" s="29"/>
      <c r="G9605" s="29"/>
      <c r="H9605" s="35"/>
    </row>
    <row r="9606" spans="1:8" x14ac:dyDescent="0.2">
      <c r="A9606"/>
      <c r="B9606"/>
      <c r="C9606"/>
      <c r="D9606"/>
      <c r="E9606"/>
      <c r="F9606" s="29"/>
      <c r="G9606" s="29"/>
      <c r="H9606" s="35"/>
    </row>
    <row r="9607" spans="1:8" x14ac:dyDescent="0.2">
      <c r="A9607"/>
      <c r="B9607"/>
      <c r="C9607"/>
      <c r="D9607"/>
      <c r="E9607"/>
      <c r="F9607" s="29"/>
      <c r="G9607" s="29"/>
      <c r="H9607" s="35"/>
    </row>
    <row r="9608" spans="1:8" x14ac:dyDescent="0.2">
      <c r="A9608"/>
      <c r="B9608"/>
      <c r="C9608"/>
      <c r="D9608"/>
      <c r="E9608"/>
      <c r="F9608" s="29"/>
      <c r="G9608" s="29"/>
      <c r="H9608" s="35"/>
    </row>
    <row r="9609" spans="1:8" x14ac:dyDescent="0.2">
      <c r="A9609"/>
      <c r="B9609"/>
      <c r="C9609"/>
      <c r="D9609"/>
      <c r="E9609"/>
      <c r="F9609" s="29"/>
      <c r="G9609" s="29"/>
      <c r="H9609" s="35"/>
    </row>
    <row r="9610" spans="1:8" x14ac:dyDescent="0.2">
      <c r="A9610"/>
      <c r="B9610"/>
      <c r="C9610"/>
      <c r="D9610"/>
      <c r="E9610"/>
      <c r="F9610" s="29"/>
      <c r="G9610" s="29"/>
      <c r="H9610" s="35"/>
    </row>
    <row r="9611" spans="1:8" x14ac:dyDescent="0.2">
      <c r="A9611"/>
      <c r="B9611"/>
      <c r="C9611"/>
      <c r="D9611"/>
      <c r="E9611"/>
      <c r="F9611" s="29"/>
      <c r="G9611" s="29"/>
      <c r="H9611" s="35"/>
    </row>
    <row r="9612" spans="1:8" x14ac:dyDescent="0.2">
      <c r="A9612"/>
      <c r="B9612"/>
      <c r="C9612"/>
      <c r="D9612"/>
      <c r="E9612"/>
      <c r="F9612" s="29"/>
      <c r="G9612" s="29"/>
      <c r="H9612" s="35"/>
    </row>
    <row r="9613" spans="1:8" x14ac:dyDescent="0.2">
      <c r="A9613"/>
      <c r="B9613"/>
      <c r="C9613"/>
      <c r="D9613"/>
      <c r="E9613"/>
      <c r="F9613" s="29"/>
      <c r="G9613" s="29"/>
      <c r="H9613" s="35"/>
    </row>
    <row r="9614" spans="1:8" x14ac:dyDescent="0.2">
      <c r="A9614"/>
      <c r="B9614"/>
      <c r="C9614"/>
      <c r="D9614"/>
      <c r="E9614"/>
      <c r="F9614" s="29"/>
      <c r="G9614" s="29"/>
      <c r="H9614" s="35"/>
    </row>
    <row r="9615" spans="1:8" x14ac:dyDescent="0.2">
      <c r="A9615"/>
      <c r="B9615"/>
      <c r="C9615"/>
      <c r="D9615"/>
      <c r="E9615"/>
      <c r="F9615" s="29"/>
      <c r="G9615" s="29"/>
      <c r="H9615" s="35"/>
    </row>
    <row r="9616" spans="1:8" x14ac:dyDescent="0.2">
      <c r="A9616"/>
      <c r="B9616"/>
      <c r="C9616"/>
      <c r="D9616"/>
      <c r="E9616"/>
      <c r="F9616" s="29"/>
      <c r="G9616" s="29"/>
      <c r="H9616" s="35"/>
    </row>
    <row r="9617" spans="1:8" x14ac:dyDescent="0.2">
      <c r="A9617"/>
      <c r="B9617"/>
      <c r="C9617"/>
      <c r="D9617"/>
      <c r="E9617"/>
      <c r="F9617" s="29"/>
      <c r="G9617" s="29"/>
      <c r="H9617" s="35"/>
    </row>
    <row r="9618" spans="1:8" x14ac:dyDescent="0.2">
      <c r="A9618"/>
      <c r="B9618"/>
      <c r="C9618"/>
      <c r="D9618"/>
      <c r="E9618"/>
      <c r="F9618" s="29"/>
      <c r="G9618" s="29"/>
      <c r="H9618" s="35"/>
    </row>
    <row r="9619" spans="1:8" x14ac:dyDescent="0.2">
      <c r="A9619"/>
      <c r="B9619"/>
      <c r="C9619"/>
      <c r="D9619"/>
      <c r="E9619"/>
      <c r="F9619" s="29"/>
      <c r="G9619" s="29"/>
      <c r="H9619" s="35"/>
    </row>
    <row r="9620" spans="1:8" x14ac:dyDescent="0.2">
      <c r="A9620"/>
      <c r="B9620"/>
      <c r="C9620"/>
      <c r="D9620"/>
      <c r="E9620"/>
      <c r="F9620" s="29"/>
      <c r="G9620" s="29"/>
      <c r="H9620" s="35"/>
    </row>
    <row r="9621" spans="1:8" x14ac:dyDescent="0.2">
      <c r="A9621"/>
      <c r="B9621"/>
      <c r="C9621"/>
      <c r="D9621"/>
      <c r="E9621"/>
      <c r="F9621" s="29"/>
      <c r="G9621" s="29"/>
      <c r="H9621" s="35"/>
    </row>
    <row r="9622" spans="1:8" x14ac:dyDescent="0.2">
      <c r="A9622"/>
      <c r="B9622"/>
      <c r="C9622"/>
      <c r="D9622"/>
      <c r="E9622"/>
      <c r="F9622" s="29"/>
      <c r="G9622" s="29"/>
      <c r="H9622" s="35"/>
    </row>
    <row r="9623" spans="1:8" x14ac:dyDescent="0.2">
      <c r="A9623"/>
      <c r="B9623"/>
      <c r="C9623"/>
      <c r="D9623"/>
      <c r="E9623"/>
      <c r="F9623" s="29"/>
      <c r="G9623" s="29"/>
      <c r="H9623" s="35"/>
    </row>
    <row r="9624" spans="1:8" x14ac:dyDescent="0.2">
      <c r="A9624"/>
      <c r="B9624"/>
      <c r="C9624"/>
      <c r="D9624"/>
      <c r="E9624"/>
      <c r="F9624" s="29"/>
      <c r="G9624" s="29"/>
      <c r="H9624" s="35"/>
    </row>
    <row r="9625" spans="1:8" x14ac:dyDescent="0.2">
      <c r="A9625"/>
      <c r="B9625"/>
      <c r="C9625"/>
      <c r="D9625"/>
      <c r="E9625"/>
      <c r="F9625" s="29"/>
      <c r="G9625" s="29"/>
      <c r="H9625" s="35"/>
    </row>
    <row r="9626" spans="1:8" x14ac:dyDescent="0.2">
      <c r="A9626"/>
      <c r="B9626"/>
      <c r="C9626"/>
      <c r="D9626"/>
      <c r="E9626"/>
      <c r="F9626" s="29"/>
      <c r="G9626" s="29"/>
      <c r="H9626" s="35"/>
    </row>
    <row r="9627" spans="1:8" x14ac:dyDescent="0.2">
      <c r="A9627"/>
      <c r="B9627"/>
      <c r="C9627"/>
      <c r="D9627"/>
      <c r="E9627"/>
      <c r="F9627" s="29"/>
      <c r="G9627" s="29"/>
      <c r="H9627" s="35"/>
    </row>
    <row r="9628" spans="1:8" x14ac:dyDescent="0.2">
      <c r="A9628"/>
      <c r="B9628"/>
      <c r="C9628"/>
      <c r="D9628"/>
      <c r="E9628"/>
      <c r="F9628" s="29"/>
      <c r="G9628" s="29"/>
      <c r="H9628" s="35"/>
    </row>
    <row r="9629" spans="1:8" x14ac:dyDescent="0.2">
      <c r="A9629"/>
      <c r="B9629"/>
      <c r="C9629"/>
      <c r="D9629"/>
      <c r="E9629"/>
      <c r="F9629" s="29"/>
      <c r="G9629" s="29"/>
      <c r="H9629" s="35"/>
    </row>
    <row r="9630" spans="1:8" x14ac:dyDescent="0.2">
      <c r="A9630"/>
      <c r="B9630"/>
      <c r="C9630"/>
      <c r="D9630"/>
      <c r="E9630"/>
      <c r="F9630" s="29"/>
      <c r="G9630" s="29"/>
      <c r="H9630" s="35"/>
    </row>
    <row r="9631" spans="1:8" x14ac:dyDescent="0.2">
      <c r="A9631"/>
      <c r="B9631"/>
      <c r="C9631"/>
      <c r="D9631"/>
      <c r="E9631"/>
      <c r="F9631" s="29"/>
      <c r="G9631" s="29"/>
      <c r="H9631" s="35"/>
    </row>
    <row r="9632" spans="1:8" x14ac:dyDescent="0.2">
      <c r="A9632"/>
      <c r="B9632"/>
      <c r="C9632"/>
      <c r="D9632"/>
      <c r="E9632"/>
      <c r="F9632" s="29"/>
      <c r="G9632" s="29"/>
      <c r="H9632" s="35"/>
    </row>
    <row r="9633" spans="1:8" x14ac:dyDescent="0.2">
      <c r="A9633"/>
      <c r="B9633"/>
      <c r="C9633"/>
      <c r="D9633"/>
      <c r="E9633"/>
      <c r="F9633" s="29"/>
      <c r="G9633" s="29"/>
      <c r="H9633" s="35"/>
    </row>
    <row r="9634" spans="1:8" x14ac:dyDescent="0.2">
      <c r="A9634"/>
      <c r="B9634"/>
      <c r="C9634"/>
      <c r="D9634"/>
      <c r="E9634"/>
      <c r="F9634" s="29"/>
      <c r="G9634" s="29"/>
      <c r="H9634" s="35"/>
    </row>
    <row r="9635" spans="1:8" x14ac:dyDescent="0.2">
      <c r="A9635"/>
      <c r="B9635"/>
      <c r="C9635"/>
      <c r="D9635"/>
      <c r="E9635"/>
      <c r="F9635" s="29"/>
      <c r="G9635" s="29"/>
      <c r="H9635" s="35"/>
    </row>
    <row r="9636" spans="1:8" x14ac:dyDescent="0.2">
      <c r="A9636"/>
      <c r="B9636"/>
      <c r="C9636"/>
      <c r="D9636"/>
      <c r="E9636"/>
      <c r="F9636" s="29"/>
      <c r="G9636" s="29"/>
      <c r="H9636" s="35"/>
    </row>
    <row r="9637" spans="1:8" x14ac:dyDescent="0.2">
      <c r="A9637"/>
      <c r="B9637"/>
      <c r="C9637"/>
      <c r="D9637"/>
      <c r="E9637"/>
      <c r="F9637" s="29"/>
      <c r="G9637" s="29"/>
      <c r="H9637" s="35"/>
    </row>
    <row r="9638" spans="1:8" x14ac:dyDescent="0.2">
      <c r="A9638"/>
      <c r="B9638"/>
      <c r="C9638"/>
      <c r="D9638"/>
      <c r="E9638"/>
      <c r="F9638" s="29"/>
      <c r="G9638" s="29"/>
      <c r="H9638" s="35"/>
    </row>
    <row r="9639" spans="1:8" x14ac:dyDescent="0.2">
      <c r="A9639"/>
      <c r="B9639"/>
      <c r="C9639"/>
      <c r="D9639"/>
      <c r="E9639"/>
      <c r="F9639" s="29"/>
      <c r="G9639" s="29"/>
      <c r="H9639" s="35"/>
    </row>
    <row r="9640" spans="1:8" x14ac:dyDescent="0.2">
      <c r="A9640"/>
      <c r="B9640"/>
      <c r="C9640"/>
      <c r="D9640"/>
      <c r="E9640"/>
      <c r="F9640" s="29"/>
      <c r="G9640" s="29"/>
      <c r="H9640" s="35"/>
    </row>
    <row r="9641" spans="1:8" x14ac:dyDescent="0.2">
      <c r="A9641"/>
      <c r="B9641"/>
      <c r="C9641"/>
      <c r="D9641"/>
      <c r="E9641"/>
      <c r="F9641" s="29"/>
      <c r="G9641" s="29"/>
      <c r="H9641" s="35"/>
    </row>
    <row r="9642" spans="1:8" x14ac:dyDescent="0.2">
      <c r="A9642"/>
      <c r="B9642"/>
      <c r="C9642"/>
      <c r="D9642"/>
      <c r="E9642"/>
      <c r="F9642" s="29"/>
      <c r="G9642" s="29"/>
      <c r="H9642" s="35"/>
    </row>
    <row r="9643" spans="1:8" x14ac:dyDescent="0.2">
      <c r="A9643"/>
      <c r="B9643"/>
      <c r="C9643"/>
      <c r="D9643"/>
      <c r="E9643"/>
      <c r="F9643" s="29"/>
      <c r="G9643" s="29"/>
      <c r="H9643" s="35"/>
    </row>
    <row r="9644" spans="1:8" x14ac:dyDescent="0.2">
      <c r="A9644"/>
      <c r="B9644"/>
      <c r="C9644"/>
      <c r="D9644"/>
      <c r="E9644"/>
      <c r="F9644" s="29"/>
      <c r="G9644" s="29"/>
      <c r="H9644" s="35"/>
    </row>
    <row r="9645" spans="1:8" x14ac:dyDescent="0.2">
      <c r="A9645"/>
      <c r="B9645"/>
      <c r="C9645"/>
      <c r="D9645"/>
      <c r="E9645"/>
      <c r="F9645" s="29"/>
      <c r="G9645" s="29"/>
      <c r="H9645" s="35"/>
    </row>
    <row r="9646" spans="1:8" x14ac:dyDescent="0.2">
      <c r="A9646"/>
      <c r="B9646"/>
      <c r="C9646"/>
      <c r="D9646"/>
      <c r="E9646"/>
      <c r="F9646" s="29"/>
      <c r="G9646" s="29"/>
      <c r="H9646" s="35"/>
    </row>
    <row r="9647" spans="1:8" x14ac:dyDescent="0.2">
      <c r="A9647"/>
      <c r="B9647"/>
      <c r="C9647"/>
      <c r="D9647"/>
      <c r="E9647"/>
      <c r="F9647" s="29"/>
      <c r="G9647" s="29"/>
      <c r="H9647" s="35"/>
    </row>
    <row r="9648" spans="1:8" x14ac:dyDescent="0.2">
      <c r="A9648"/>
      <c r="B9648"/>
      <c r="C9648"/>
      <c r="D9648"/>
      <c r="E9648"/>
      <c r="F9648" s="29"/>
      <c r="G9648" s="29"/>
      <c r="H9648" s="35"/>
    </row>
    <row r="9649" spans="1:8" x14ac:dyDescent="0.2">
      <c r="A9649"/>
      <c r="B9649"/>
      <c r="C9649"/>
      <c r="D9649"/>
      <c r="E9649"/>
      <c r="F9649" s="29"/>
      <c r="G9649" s="29"/>
      <c r="H9649" s="35"/>
    </row>
    <row r="9650" spans="1:8" x14ac:dyDescent="0.2">
      <c r="A9650"/>
      <c r="B9650"/>
      <c r="C9650"/>
      <c r="D9650"/>
      <c r="E9650"/>
      <c r="F9650" s="29"/>
      <c r="G9650" s="29"/>
      <c r="H9650" s="35"/>
    </row>
    <row r="9651" spans="1:8" x14ac:dyDescent="0.2">
      <c r="A9651"/>
      <c r="B9651"/>
      <c r="C9651"/>
      <c r="D9651"/>
      <c r="E9651"/>
      <c r="F9651" s="29"/>
      <c r="G9651" s="29"/>
      <c r="H9651" s="35"/>
    </row>
    <row r="9652" spans="1:8" x14ac:dyDescent="0.2">
      <c r="A9652"/>
      <c r="B9652"/>
      <c r="C9652"/>
      <c r="D9652"/>
      <c r="E9652"/>
      <c r="F9652" s="29"/>
      <c r="G9652" s="29"/>
      <c r="H9652" s="35"/>
    </row>
    <row r="9653" spans="1:8" x14ac:dyDescent="0.2">
      <c r="A9653"/>
      <c r="B9653"/>
      <c r="C9653"/>
      <c r="D9653"/>
      <c r="E9653"/>
      <c r="F9653" s="29"/>
      <c r="G9653" s="29"/>
      <c r="H9653" s="35"/>
    </row>
    <row r="9654" spans="1:8" x14ac:dyDescent="0.2">
      <c r="A9654"/>
      <c r="B9654"/>
      <c r="C9654"/>
      <c r="D9654"/>
      <c r="E9654"/>
      <c r="F9654" s="29"/>
      <c r="G9654" s="29"/>
      <c r="H9654" s="35"/>
    </row>
    <row r="9655" spans="1:8" x14ac:dyDescent="0.2">
      <c r="A9655"/>
      <c r="B9655"/>
      <c r="C9655"/>
      <c r="D9655"/>
      <c r="E9655"/>
      <c r="F9655" s="29"/>
      <c r="G9655" s="29"/>
      <c r="H9655" s="35"/>
    </row>
    <row r="9656" spans="1:8" x14ac:dyDescent="0.2">
      <c r="A9656"/>
      <c r="B9656"/>
      <c r="C9656"/>
      <c r="D9656"/>
      <c r="E9656"/>
      <c r="F9656" s="29"/>
      <c r="G9656" s="29"/>
      <c r="H9656" s="35"/>
    </row>
    <row r="9657" spans="1:8" x14ac:dyDescent="0.2">
      <c r="A9657"/>
      <c r="B9657"/>
      <c r="C9657"/>
      <c r="D9657"/>
      <c r="E9657"/>
      <c r="F9657" s="29"/>
      <c r="G9657" s="29"/>
      <c r="H9657" s="35"/>
    </row>
    <row r="9658" spans="1:8" x14ac:dyDescent="0.2">
      <c r="A9658"/>
      <c r="B9658"/>
      <c r="C9658"/>
      <c r="D9658"/>
      <c r="E9658"/>
      <c r="F9658" s="29"/>
      <c r="G9658" s="29"/>
      <c r="H9658" s="35"/>
    </row>
    <row r="9659" spans="1:8" x14ac:dyDescent="0.2">
      <c r="A9659"/>
      <c r="B9659"/>
      <c r="C9659"/>
      <c r="D9659"/>
      <c r="E9659"/>
      <c r="F9659" s="29"/>
      <c r="G9659" s="29"/>
      <c r="H9659" s="35"/>
    </row>
    <row r="9660" spans="1:8" x14ac:dyDescent="0.2">
      <c r="A9660"/>
      <c r="B9660"/>
      <c r="C9660"/>
      <c r="D9660"/>
      <c r="E9660"/>
      <c r="F9660" s="29"/>
      <c r="G9660" s="29"/>
      <c r="H9660" s="35"/>
    </row>
    <row r="9661" spans="1:8" x14ac:dyDescent="0.2">
      <c r="A9661"/>
      <c r="B9661"/>
      <c r="C9661"/>
      <c r="D9661"/>
      <c r="E9661"/>
      <c r="F9661" s="29"/>
      <c r="G9661" s="29"/>
      <c r="H9661" s="35"/>
    </row>
    <row r="9662" spans="1:8" x14ac:dyDescent="0.2">
      <c r="A9662"/>
      <c r="B9662"/>
      <c r="C9662"/>
      <c r="D9662"/>
      <c r="E9662"/>
      <c r="F9662" s="29"/>
      <c r="G9662" s="29"/>
      <c r="H9662" s="35"/>
    </row>
    <row r="9663" spans="1:8" x14ac:dyDescent="0.2">
      <c r="A9663"/>
      <c r="B9663"/>
      <c r="C9663"/>
      <c r="D9663"/>
      <c r="E9663"/>
      <c r="F9663" s="29"/>
      <c r="G9663" s="29"/>
      <c r="H9663" s="35"/>
    </row>
    <row r="9664" spans="1:8" x14ac:dyDescent="0.2">
      <c r="A9664"/>
      <c r="B9664"/>
      <c r="C9664"/>
      <c r="D9664"/>
      <c r="E9664"/>
      <c r="F9664" s="29"/>
      <c r="G9664" s="29"/>
      <c r="H9664" s="35"/>
    </row>
    <row r="9665" spans="1:8" x14ac:dyDescent="0.2">
      <c r="A9665"/>
      <c r="B9665"/>
      <c r="C9665"/>
      <c r="D9665"/>
      <c r="E9665"/>
      <c r="F9665" s="29"/>
      <c r="G9665" s="29"/>
      <c r="H9665" s="35"/>
    </row>
    <row r="9666" spans="1:8" x14ac:dyDescent="0.2">
      <c r="A9666"/>
      <c r="B9666"/>
      <c r="C9666"/>
      <c r="D9666"/>
      <c r="E9666"/>
      <c r="F9666" s="29"/>
      <c r="G9666" s="29"/>
      <c r="H9666" s="35"/>
    </row>
    <row r="9667" spans="1:8" x14ac:dyDescent="0.2">
      <c r="A9667"/>
      <c r="B9667"/>
      <c r="C9667"/>
      <c r="D9667"/>
      <c r="E9667"/>
      <c r="F9667" s="29"/>
      <c r="G9667" s="29"/>
      <c r="H9667" s="35"/>
    </row>
    <row r="9668" spans="1:8" x14ac:dyDescent="0.2">
      <c r="A9668"/>
      <c r="B9668"/>
      <c r="C9668"/>
      <c r="D9668"/>
      <c r="E9668"/>
      <c r="F9668" s="29"/>
      <c r="G9668" s="29"/>
      <c r="H9668" s="35"/>
    </row>
    <row r="9669" spans="1:8" x14ac:dyDescent="0.2">
      <c r="A9669"/>
      <c r="B9669"/>
      <c r="C9669"/>
      <c r="D9669"/>
      <c r="E9669"/>
      <c r="F9669" s="29"/>
      <c r="G9669" s="29"/>
      <c r="H9669" s="35"/>
    </row>
    <row r="9670" spans="1:8" x14ac:dyDescent="0.2">
      <c r="A9670"/>
      <c r="B9670"/>
      <c r="C9670"/>
      <c r="D9670"/>
      <c r="E9670"/>
      <c r="F9670" s="29"/>
      <c r="G9670" s="29"/>
      <c r="H9670" s="35"/>
    </row>
    <row r="9671" spans="1:8" x14ac:dyDescent="0.2">
      <c r="A9671"/>
      <c r="B9671"/>
      <c r="C9671"/>
      <c r="D9671"/>
      <c r="E9671"/>
      <c r="F9671" s="29"/>
      <c r="G9671" s="29"/>
      <c r="H9671" s="35"/>
    </row>
    <row r="9672" spans="1:8" x14ac:dyDescent="0.2">
      <c r="A9672"/>
      <c r="B9672"/>
      <c r="C9672"/>
      <c r="D9672"/>
      <c r="E9672"/>
      <c r="F9672" s="29"/>
      <c r="G9672" s="29"/>
      <c r="H9672" s="35"/>
    </row>
    <row r="9673" spans="1:8" x14ac:dyDescent="0.2">
      <c r="A9673"/>
      <c r="B9673"/>
      <c r="C9673"/>
      <c r="D9673"/>
      <c r="E9673"/>
      <c r="F9673" s="29"/>
      <c r="G9673" s="29"/>
      <c r="H9673" s="35"/>
    </row>
    <row r="9674" spans="1:8" x14ac:dyDescent="0.2">
      <c r="A9674"/>
      <c r="B9674"/>
      <c r="C9674"/>
      <c r="D9674"/>
      <c r="E9674"/>
      <c r="F9674" s="29"/>
      <c r="G9674" s="29"/>
      <c r="H9674" s="35"/>
    </row>
    <row r="9675" spans="1:8" x14ac:dyDescent="0.2">
      <c r="A9675"/>
      <c r="B9675"/>
      <c r="C9675"/>
      <c r="D9675"/>
      <c r="E9675"/>
      <c r="F9675" s="29"/>
      <c r="G9675" s="29"/>
      <c r="H9675" s="35"/>
    </row>
    <row r="9676" spans="1:8" x14ac:dyDescent="0.2">
      <c r="A9676"/>
      <c r="B9676"/>
      <c r="C9676"/>
      <c r="D9676"/>
      <c r="E9676"/>
      <c r="F9676" s="29"/>
      <c r="G9676" s="29"/>
      <c r="H9676" s="35"/>
    </row>
    <row r="9677" spans="1:8" x14ac:dyDescent="0.2">
      <c r="A9677"/>
      <c r="B9677"/>
      <c r="C9677"/>
      <c r="D9677"/>
      <c r="E9677"/>
      <c r="F9677" s="29"/>
      <c r="G9677" s="29"/>
      <c r="H9677" s="35"/>
    </row>
    <row r="9678" spans="1:8" x14ac:dyDescent="0.2">
      <c r="A9678"/>
      <c r="B9678"/>
      <c r="C9678"/>
      <c r="D9678"/>
      <c r="E9678"/>
      <c r="F9678" s="29"/>
      <c r="G9678" s="29"/>
      <c r="H9678" s="35"/>
    </row>
    <row r="9679" spans="1:8" x14ac:dyDescent="0.2">
      <c r="A9679"/>
      <c r="B9679"/>
      <c r="C9679"/>
      <c r="D9679"/>
      <c r="E9679"/>
      <c r="F9679" s="29"/>
      <c r="G9679" s="29"/>
      <c r="H9679" s="35"/>
    </row>
    <row r="9680" spans="1:8" x14ac:dyDescent="0.2">
      <c r="A9680"/>
      <c r="B9680"/>
      <c r="C9680"/>
      <c r="D9680"/>
      <c r="E9680"/>
      <c r="F9680" s="29"/>
      <c r="G9680" s="29"/>
      <c r="H9680" s="35"/>
    </row>
    <row r="9681" spans="1:8" x14ac:dyDescent="0.2">
      <c r="A9681"/>
      <c r="B9681"/>
      <c r="C9681"/>
      <c r="D9681"/>
      <c r="E9681"/>
      <c r="F9681" s="29"/>
      <c r="G9681" s="29"/>
      <c r="H9681" s="35"/>
    </row>
    <row r="9682" spans="1:8" x14ac:dyDescent="0.2">
      <c r="A9682"/>
      <c r="B9682"/>
      <c r="C9682"/>
      <c r="D9682"/>
      <c r="E9682"/>
      <c r="F9682" s="29"/>
      <c r="G9682" s="29"/>
      <c r="H9682" s="35"/>
    </row>
    <row r="9683" spans="1:8" x14ac:dyDescent="0.2">
      <c r="A9683"/>
      <c r="B9683"/>
      <c r="C9683"/>
      <c r="D9683"/>
      <c r="E9683"/>
      <c r="F9683" s="29"/>
      <c r="G9683" s="29"/>
      <c r="H9683" s="35"/>
    </row>
    <row r="9684" spans="1:8" x14ac:dyDescent="0.2">
      <c r="A9684"/>
      <c r="B9684"/>
      <c r="C9684"/>
      <c r="D9684"/>
      <c r="E9684"/>
      <c r="F9684" s="29"/>
      <c r="G9684" s="29"/>
      <c r="H9684" s="35"/>
    </row>
    <row r="9685" spans="1:8" x14ac:dyDescent="0.2">
      <c r="A9685"/>
      <c r="B9685"/>
      <c r="C9685"/>
      <c r="D9685"/>
      <c r="E9685"/>
      <c r="F9685" s="29"/>
      <c r="G9685" s="29"/>
      <c r="H9685" s="35"/>
    </row>
    <row r="9686" spans="1:8" x14ac:dyDescent="0.2">
      <c r="A9686"/>
      <c r="B9686"/>
      <c r="C9686"/>
      <c r="D9686"/>
      <c r="E9686"/>
      <c r="F9686" s="29"/>
      <c r="G9686" s="29"/>
      <c r="H9686" s="35"/>
    </row>
    <row r="9687" spans="1:8" x14ac:dyDescent="0.2">
      <c r="A9687"/>
      <c r="B9687"/>
      <c r="C9687"/>
      <c r="D9687"/>
      <c r="E9687"/>
      <c r="F9687" s="29"/>
      <c r="G9687" s="29"/>
      <c r="H9687" s="35"/>
    </row>
    <row r="9688" spans="1:8" x14ac:dyDescent="0.2">
      <c r="A9688"/>
      <c r="B9688"/>
      <c r="C9688"/>
      <c r="D9688"/>
      <c r="E9688"/>
      <c r="F9688" s="29"/>
      <c r="G9688" s="29"/>
      <c r="H9688" s="35"/>
    </row>
    <row r="9689" spans="1:8" x14ac:dyDescent="0.2">
      <c r="A9689"/>
      <c r="B9689"/>
      <c r="C9689"/>
      <c r="D9689"/>
      <c r="E9689"/>
      <c r="F9689" s="29"/>
      <c r="G9689" s="29"/>
      <c r="H9689" s="35"/>
    </row>
    <row r="9690" spans="1:8" x14ac:dyDescent="0.2">
      <c r="A9690"/>
      <c r="B9690"/>
      <c r="C9690"/>
      <c r="D9690"/>
      <c r="E9690"/>
      <c r="F9690" s="29"/>
      <c r="G9690" s="29"/>
      <c r="H9690" s="35"/>
    </row>
    <row r="9691" spans="1:8" x14ac:dyDescent="0.2">
      <c r="A9691"/>
      <c r="B9691"/>
      <c r="C9691"/>
      <c r="D9691"/>
      <c r="E9691"/>
      <c r="F9691" s="29"/>
      <c r="G9691" s="29"/>
      <c r="H9691" s="35"/>
    </row>
    <row r="9692" spans="1:8" x14ac:dyDescent="0.2">
      <c r="A9692"/>
      <c r="B9692"/>
      <c r="C9692"/>
      <c r="D9692"/>
      <c r="E9692"/>
      <c r="F9692" s="29"/>
      <c r="G9692" s="29"/>
      <c r="H9692" s="35"/>
    </row>
    <row r="9693" spans="1:8" x14ac:dyDescent="0.2">
      <c r="A9693"/>
      <c r="B9693"/>
      <c r="C9693"/>
      <c r="D9693"/>
      <c r="E9693"/>
      <c r="F9693" s="29"/>
      <c r="G9693" s="29"/>
      <c r="H9693" s="35"/>
    </row>
    <row r="9694" spans="1:8" x14ac:dyDescent="0.2">
      <c r="A9694"/>
      <c r="B9694"/>
      <c r="C9694"/>
      <c r="D9694"/>
      <c r="E9694"/>
      <c r="F9694" s="29"/>
      <c r="G9694" s="29"/>
      <c r="H9694" s="35"/>
    </row>
    <row r="9695" spans="1:8" x14ac:dyDescent="0.2">
      <c r="A9695"/>
      <c r="B9695"/>
      <c r="C9695"/>
      <c r="D9695"/>
      <c r="E9695"/>
      <c r="F9695" s="29"/>
      <c r="G9695" s="29"/>
      <c r="H9695" s="35"/>
    </row>
    <row r="9696" spans="1:8" x14ac:dyDescent="0.2">
      <c r="A9696"/>
      <c r="B9696"/>
      <c r="C9696"/>
      <c r="D9696"/>
      <c r="E9696"/>
      <c r="F9696" s="29"/>
      <c r="G9696" s="29"/>
      <c r="H9696" s="35"/>
    </row>
    <row r="9697" spans="1:8" x14ac:dyDescent="0.2">
      <c r="A9697"/>
      <c r="B9697"/>
      <c r="C9697"/>
      <c r="D9697"/>
      <c r="E9697"/>
      <c r="F9697" s="29"/>
      <c r="G9697" s="29"/>
      <c r="H9697" s="35"/>
    </row>
    <row r="9698" spans="1:8" x14ac:dyDescent="0.2">
      <c r="A9698"/>
      <c r="B9698"/>
      <c r="C9698"/>
      <c r="D9698"/>
      <c r="E9698"/>
      <c r="F9698" s="29"/>
      <c r="G9698" s="29"/>
      <c r="H9698" s="35"/>
    </row>
    <row r="9699" spans="1:8" x14ac:dyDescent="0.2">
      <c r="A9699"/>
      <c r="B9699"/>
      <c r="C9699"/>
      <c r="D9699"/>
      <c r="E9699"/>
      <c r="F9699" s="29"/>
      <c r="G9699" s="29"/>
      <c r="H9699" s="35"/>
    </row>
    <row r="9700" spans="1:8" x14ac:dyDescent="0.2">
      <c r="A9700"/>
      <c r="B9700"/>
      <c r="C9700"/>
      <c r="D9700"/>
      <c r="E9700"/>
      <c r="F9700" s="29"/>
      <c r="G9700" s="29"/>
      <c r="H9700" s="35"/>
    </row>
    <row r="9701" spans="1:8" x14ac:dyDescent="0.2">
      <c r="A9701"/>
      <c r="B9701"/>
      <c r="C9701"/>
      <c r="D9701"/>
      <c r="E9701"/>
      <c r="F9701" s="29"/>
      <c r="G9701" s="29"/>
      <c r="H9701" s="35"/>
    </row>
    <row r="9702" spans="1:8" x14ac:dyDescent="0.2">
      <c r="A9702"/>
      <c r="B9702"/>
      <c r="C9702"/>
      <c r="D9702"/>
      <c r="E9702"/>
      <c r="F9702" s="29"/>
      <c r="G9702" s="29"/>
      <c r="H9702" s="35"/>
    </row>
    <row r="9703" spans="1:8" x14ac:dyDescent="0.2">
      <c r="A9703"/>
      <c r="B9703"/>
      <c r="C9703"/>
      <c r="D9703"/>
      <c r="E9703"/>
      <c r="F9703" s="29"/>
      <c r="G9703" s="29"/>
      <c r="H9703" s="35"/>
    </row>
    <row r="9704" spans="1:8" x14ac:dyDescent="0.2">
      <c r="A9704"/>
      <c r="B9704"/>
      <c r="C9704"/>
      <c r="D9704"/>
      <c r="E9704"/>
      <c r="F9704" s="29"/>
      <c r="G9704" s="29"/>
      <c r="H9704" s="35"/>
    </row>
    <row r="9705" spans="1:8" x14ac:dyDescent="0.2">
      <c r="A9705"/>
      <c r="B9705"/>
      <c r="C9705"/>
      <c r="D9705"/>
      <c r="E9705"/>
      <c r="F9705" s="29"/>
      <c r="G9705" s="29"/>
      <c r="H9705" s="35"/>
    </row>
    <row r="9706" spans="1:8" x14ac:dyDescent="0.2">
      <c r="A9706"/>
      <c r="B9706"/>
      <c r="C9706"/>
      <c r="D9706"/>
      <c r="E9706"/>
      <c r="F9706" s="29"/>
      <c r="G9706" s="29"/>
      <c r="H9706" s="35"/>
    </row>
    <row r="9707" spans="1:8" x14ac:dyDescent="0.2">
      <c r="A9707"/>
      <c r="B9707"/>
      <c r="C9707"/>
      <c r="D9707"/>
      <c r="E9707"/>
      <c r="F9707" s="29"/>
      <c r="G9707" s="29"/>
      <c r="H9707" s="35"/>
    </row>
    <row r="9708" spans="1:8" x14ac:dyDescent="0.2">
      <c r="A9708"/>
      <c r="B9708"/>
      <c r="C9708"/>
      <c r="D9708"/>
      <c r="E9708"/>
      <c r="F9708" s="29"/>
      <c r="G9708" s="29"/>
      <c r="H9708" s="35"/>
    </row>
    <row r="9709" spans="1:8" x14ac:dyDescent="0.2">
      <c r="A9709"/>
      <c r="B9709"/>
      <c r="C9709"/>
      <c r="D9709"/>
      <c r="E9709"/>
      <c r="F9709" s="29"/>
      <c r="G9709" s="29"/>
      <c r="H9709" s="35"/>
    </row>
    <row r="9710" spans="1:8" x14ac:dyDescent="0.2">
      <c r="A9710"/>
      <c r="B9710"/>
      <c r="C9710"/>
      <c r="D9710"/>
      <c r="E9710"/>
      <c r="F9710" s="29"/>
      <c r="G9710" s="29"/>
      <c r="H9710" s="35"/>
    </row>
    <row r="9711" spans="1:8" x14ac:dyDescent="0.2">
      <c r="A9711"/>
      <c r="B9711"/>
      <c r="C9711"/>
      <c r="D9711"/>
      <c r="E9711"/>
      <c r="F9711" s="29"/>
      <c r="G9711" s="29"/>
      <c r="H9711" s="35"/>
    </row>
    <row r="9712" spans="1:8" x14ac:dyDescent="0.2">
      <c r="A9712"/>
      <c r="B9712"/>
      <c r="C9712"/>
      <c r="D9712"/>
      <c r="E9712"/>
      <c r="F9712" s="29"/>
      <c r="G9712" s="29"/>
      <c r="H9712" s="35"/>
    </row>
    <row r="9713" spans="1:8" x14ac:dyDescent="0.2">
      <c r="A9713"/>
      <c r="B9713"/>
      <c r="C9713"/>
      <c r="D9713"/>
      <c r="E9713"/>
      <c r="F9713" s="29"/>
      <c r="G9713" s="29"/>
      <c r="H9713" s="35"/>
    </row>
    <row r="9714" spans="1:8" x14ac:dyDescent="0.2">
      <c r="A9714"/>
      <c r="B9714"/>
      <c r="C9714"/>
      <c r="D9714"/>
      <c r="E9714"/>
      <c r="F9714" s="29"/>
      <c r="G9714" s="29"/>
      <c r="H9714" s="35"/>
    </row>
    <row r="9715" spans="1:8" x14ac:dyDescent="0.2">
      <c r="A9715"/>
      <c r="B9715"/>
      <c r="C9715"/>
      <c r="D9715"/>
      <c r="E9715"/>
      <c r="F9715" s="29"/>
      <c r="G9715" s="29"/>
      <c r="H9715" s="35"/>
    </row>
    <row r="9716" spans="1:8" x14ac:dyDescent="0.2">
      <c r="A9716"/>
      <c r="B9716"/>
      <c r="C9716"/>
      <c r="D9716"/>
      <c r="E9716"/>
      <c r="F9716" s="29"/>
      <c r="G9716" s="29"/>
      <c r="H9716" s="35"/>
    </row>
    <row r="9717" spans="1:8" x14ac:dyDescent="0.2">
      <c r="A9717"/>
      <c r="B9717"/>
      <c r="C9717"/>
      <c r="D9717"/>
      <c r="E9717"/>
      <c r="F9717" s="29"/>
      <c r="G9717" s="29"/>
      <c r="H9717" s="35"/>
    </row>
    <row r="9718" spans="1:8" x14ac:dyDescent="0.2">
      <c r="A9718"/>
      <c r="B9718"/>
      <c r="C9718"/>
      <c r="D9718"/>
      <c r="E9718"/>
      <c r="F9718" s="29"/>
      <c r="G9718" s="29"/>
      <c r="H9718" s="35"/>
    </row>
    <row r="9719" spans="1:8" x14ac:dyDescent="0.2">
      <c r="A9719"/>
      <c r="B9719"/>
      <c r="C9719"/>
      <c r="D9719"/>
      <c r="E9719"/>
      <c r="F9719" s="29"/>
      <c r="G9719" s="29"/>
      <c r="H9719" s="35"/>
    </row>
    <row r="9720" spans="1:8" x14ac:dyDescent="0.2">
      <c r="A9720"/>
      <c r="B9720"/>
      <c r="C9720"/>
      <c r="D9720"/>
      <c r="E9720"/>
      <c r="F9720" s="29"/>
      <c r="G9720" s="29"/>
      <c r="H9720" s="35"/>
    </row>
    <row r="9721" spans="1:8" x14ac:dyDescent="0.2">
      <c r="A9721"/>
      <c r="B9721"/>
      <c r="C9721"/>
      <c r="D9721"/>
      <c r="E9721"/>
      <c r="F9721" s="29"/>
      <c r="G9721" s="29"/>
      <c r="H9721" s="35"/>
    </row>
    <row r="9722" spans="1:8" x14ac:dyDescent="0.2">
      <c r="A9722"/>
      <c r="B9722"/>
      <c r="C9722"/>
      <c r="D9722"/>
      <c r="E9722"/>
      <c r="F9722" s="29"/>
      <c r="G9722" s="29"/>
      <c r="H9722" s="35"/>
    </row>
    <row r="9723" spans="1:8" x14ac:dyDescent="0.2">
      <c r="A9723"/>
      <c r="B9723"/>
      <c r="C9723"/>
      <c r="D9723"/>
      <c r="E9723"/>
      <c r="F9723" s="29"/>
      <c r="G9723" s="29"/>
      <c r="H9723" s="35"/>
    </row>
    <row r="9724" spans="1:8" x14ac:dyDescent="0.2">
      <c r="A9724"/>
      <c r="B9724"/>
      <c r="C9724"/>
      <c r="D9724"/>
      <c r="E9724"/>
      <c r="F9724" s="29"/>
      <c r="G9724" s="29"/>
      <c r="H9724" s="35"/>
    </row>
    <row r="9725" spans="1:8" x14ac:dyDescent="0.2">
      <c r="A9725"/>
      <c r="B9725"/>
      <c r="C9725"/>
      <c r="D9725"/>
      <c r="E9725"/>
      <c r="F9725" s="29"/>
      <c r="G9725" s="29"/>
      <c r="H9725" s="35"/>
    </row>
    <row r="9726" spans="1:8" x14ac:dyDescent="0.2">
      <c r="A9726"/>
      <c r="B9726"/>
      <c r="C9726"/>
      <c r="D9726"/>
      <c r="E9726"/>
      <c r="F9726" s="29"/>
      <c r="G9726" s="29"/>
      <c r="H9726" s="35"/>
    </row>
    <row r="9727" spans="1:8" x14ac:dyDescent="0.2">
      <c r="A9727"/>
      <c r="B9727"/>
      <c r="C9727"/>
      <c r="D9727"/>
      <c r="E9727"/>
      <c r="F9727" s="29"/>
      <c r="G9727" s="29"/>
      <c r="H9727" s="35"/>
    </row>
    <row r="9728" spans="1:8" x14ac:dyDescent="0.2">
      <c r="A9728"/>
      <c r="B9728"/>
      <c r="C9728"/>
      <c r="D9728"/>
      <c r="E9728"/>
      <c r="F9728" s="29"/>
      <c r="G9728" s="29"/>
      <c r="H9728" s="35"/>
    </row>
    <row r="9729" spans="1:8" x14ac:dyDescent="0.2">
      <c r="A9729"/>
      <c r="B9729"/>
      <c r="C9729"/>
      <c r="D9729"/>
      <c r="E9729"/>
      <c r="F9729" s="29"/>
      <c r="G9729" s="29"/>
      <c r="H9729" s="35"/>
    </row>
    <row r="9730" spans="1:8" x14ac:dyDescent="0.2">
      <c r="A9730"/>
      <c r="B9730"/>
      <c r="C9730"/>
      <c r="D9730"/>
      <c r="E9730"/>
      <c r="F9730" s="29"/>
      <c r="G9730" s="29"/>
      <c r="H9730" s="35"/>
    </row>
    <row r="9731" spans="1:8" x14ac:dyDescent="0.2">
      <c r="A9731"/>
      <c r="B9731"/>
      <c r="C9731"/>
      <c r="D9731"/>
      <c r="E9731"/>
      <c r="F9731" s="29"/>
      <c r="G9731" s="29"/>
      <c r="H9731" s="35"/>
    </row>
    <row r="9732" spans="1:8" x14ac:dyDescent="0.2">
      <c r="A9732"/>
      <c r="B9732"/>
      <c r="C9732"/>
      <c r="D9732"/>
      <c r="E9732"/>
      <c r="F9732" s="29"/>
      <c r="G9732" s="29"/>
      <c r="H9732" s="35"/>
    </row>
    <row r="9733" spans="1:8" x14ac:dyDescent="0.2">
      <c r="A9733"/>
      <c r="B9733"/>
      <c r="C9733"/>
      <c r="D9733"/>
      <c r="E9733"/>
      <c r="F9733" s="29"/>
      <c r="G9733" s="29"/>
      <c r="H9733" s="35"/>
    </row>
    <row r="9734" spans="1:8" x14ac:dyDescent="0.2">
      <c r="A9734"/>
      <c r="B9734"/>
      <c r="C9734"/>
      <c r="D9734"/>
      <c r="E9734"/>
      <c r="F9734" s="29"/>
      <c r="G9734" s="29"/>
      <c r="H9734" s="35"/>
    </row>
    <row r="9735" spans="1:8" x14ac:dyDescent="0.2">
      <c r="A9735"/>
      <c r="B9735"/>
      <c r="C9735"/>
      <c r="D9735"/>
      <c r="E9735"/>
      <c r="F9735" s="29"/>
      <c r="G9735" s="29"/>
      <c r="H9735" s="35"/>
    </row>
    <row r="9736" spans="1:8" x14ac:dyDescent="0.2">
      <c r="A9736"/>
      <c r="B9736"/>
      <c r="C9736"/>
      <c r="D9736"/>
      <c r="E9736"/>
      <c r="F9736" s="29"/>
      <c r="G9736" s="29"/>
      <c r="H9736" s="35"/>
    </row>
    <row r="9737" spans="1:8" x14ac:dyDescent="0.2">
      <c r="A9737"/>
      <c r="B9737"/>
      <c r="C9737"/>
      <c r="D9737"/>
      <c r="E9737"/>
      <c r="F9737" s="29"/>
      <c r="G9737" s="29"/>
      <c r="H9737" s="35"/>
    </row>
    <row r="9738" spans="1:8" x14ac:dyDescent="0.2">
      <c r="A9738"/>
      <c r="B9738"/>
      <c r="C9738"/>
      <c r="D9738"/>
      <c r="E9738"/>
      <c r="F9738" s="29"/>
      <c r="G9738" s="29"/>
      <c r="H9738" s="35"/>
    </row>
    <row r="9739" spans="1:8" x14ac:dyDescent="0.2">
      <c r="A9739"/>
      <c r="B9739"/>
      <c r="C9739"/>
      <c r="D9739"/>
      <c r="E9739"/>
      <c r="F9739" s="29"/>
      <c r="G9739" s="29"/>
      <c r="H9739" s="35"/>
    </row>
    <row r="9740" spans="1:8" x14ac:dyDescent="0.2">
      <c r="A9740"/>
      <c r="B9740"/>
      <c r="C9740"/>
      <c r="D9740"/>
      <c r="E9740"/>
      <c r="F9740" s="29"/>
      <c r="G9740" s="29"/>
      <c r="H9740" s="35"/>
    </row>
    <row r="9741" spans="1:8" x14ac:dyDescent="0.2">
      <c r="A9741"/>
      <c r="B9741"/>
      <c r="C9741"/>
      <c r="D9741"/>
      <c r="E9741"/>
      <c r="F9741" s="29"/>
      <c r="G9741" s="29"/>
      <c r="H9741" s="35"/>
    </row>
    <row r="9742" spans="1:8" x14ac:dyDescent="0.2">
      <c r="A9742"/>
      <c r="B9742"/>
      <c r="C9742"/>
      <c r="D9742"/>
      <c r="E9742"/>
      <c r="F9742" s="29"/>
      <c r="G9742" s="29"/>
      <c r="H9742" s="35"/>
    </row>
    <row r="9743" spans="1:8" x14ac:dyDescent="0.2">
      <c r="A9743"/>
      <c r="B9743"/>
      <c r="C9743"/>
      <c r="D9743"/>
      <c r="E9743"/>
      <c r="F9743" s="29"/>
      <c r="G9743" s="29"/>
      <c r="H9743" s="35"/>
    </row>
    <row r="9744" spans="1:8" x14ac:dyDescent="0.2">
      <c r="A9744"/>
      <c r="B9744"/>
      <c r="C9744"/>
      <c r="D9744"/>
      <c r="E9744"/>
      <c r="F9744" s="29"/>
      <c r="G9744" s="29"/>
      <c r="H9744" s="35"/>
    </row>
    <row r="9745" spans="1:8" x14ac:dyDescent="0.2">
      <c r="A9745"/>
      <c r="B9745"/>
      <c r="C9745"/>
      <c r="D9745"/>
      <c r="E9745"/>
      <c r="F9745" s="29"/>
      <c r="G9745" s="29"/>
      <c r="H9745" s="35"/>
    </row>
    <row r="9746" spans="1:8" x14ac:dyDescent="0.2">
      <c r="A9746"/>
      <c r="B9746"/>
      <c r="C9746"/>
      <c r="D9746"/>
      <c r="E9746"/>
      <c r="F9746" s="29"/>
      <c r="G9746" s="29"/>
      <c r="H9746" s="35"/>
    </row>
    <row r="9747" spans="1:8" x14ac:dyDescent="0.2">
      <c r="A9747"/>
      <c r="B9747"/>
      <c r="C9747"/>
      <c r="D9747"/>
      <c r="E9747"/>
      <c r="F9747" s="29"/>
      <c r="G9747" s="29"/>
      <c r="H9747" s="35"/>
    </row>
    <row r="9748" spans="1:8" x14ac:dyDescent="0.2">
      <c r="A9748"/>
      <c r="B9748"/>
      <c r="C9748"/>
      <c r="D9748"/>
      <c r="E9748"/>
      <c r="F9748" s="29"/>
      <c r="G9748" s="29"/>
      <c r="H9748" s="35"/>
    </row>
    <row r="9749" spans="1:8" x14ac:dyDescent="0.2">
      <c r="A9749"/>
      <c r="B9749"/>
      <c r="C9749"/>
      <c r="D9749"/>
      <c r="E9749"/>
      <c r="F9749" s="29"/>
      <c r="G9749" s="29"/>
      <c r="H9749" s="35"/>
    </row>
    <row r="9750" spans="1:8" x14ac:dyDescent="0.2">
      <c r="A9750"/>
      <c r="B9750"/>
      <c r="C9750"/>
      <c r="D9750"/>
      <c r="E9750"/>
      <c r="F9750" s="29"/>
      <c r="G9750" s="29"/>
      <c r="H9750" s="35"/>
    </row>
    <row r="9751" spans="1:8" x14ac:dyDescent="0.2">
      <c r="A9751"/>
      <c r="B9751"/>
      <c r="C9751"/>
      <c r="D9751"/>
      <c r="E9751"/>
      <c r="F9751" s="29"/>
      <c r="G9751" s="29"/>
      <c r="H9751" s="35"/>
    </row>
    <row r="9752" spans="1:8" x14ac:dyDescent="0.2">
      <c r="A9752"/>
      <c r="B9752"/>
      <c r="C9752"/>
      <c r="D9752"/>
      <c r="E9752"/>
      <c r="F9752" s="29"/>
      <c r="G9752" s="29"/>
      <c r="H9752" s="35"/>
    </row>
    <row r="9753" spans="1:8" x14ac:dyDescent="0.2">
      <c r="A9753"/>
      <c r="B9753"/>
      <c r="C9753"/>
      <c r="D9753"/>
      <c r="E9753"/>
      <c r="F9753" s="29"/>
      <c r="G9753" s="29"/>
      <c r="H9753" s="35"/>
    </row>
    <row r="9754" spans="1:8" x14ac:dyDescent="0.2">
      <c r="A9754"/>
      <c r="B9754"/>
      <c r="C9754"/>
      <c r="D9754"/>
      <c r="E9754"/>
      <c r="F9754" s="29"/>
      <c r="G9754" s="29"/>
      <c r="H9754" s="35"/>
    </row>
    <row r="9755" spans="1:8" x14ac:dyDescent="0.2">
      <c r="A9755"/>
      <c r="B9755"/>
      <c r="C9755"/>
      <c r="D9755"/>
      <c r="E9755"/>
      <c r="F9755" s="29"/>
      <c r="G9755" s="29"/>
      <c r="H9755" s="35"/>
    </row>
    <row r="9756" spans="1:8" x14ac:dyDescent="0.2">
      <c r="A9756"/>
      <c r="B9756"/>
      <c r="C9756"/>
      <c r="D9756"/>
      <c r="E9756"/>
      <c r="F9756" s="29"/>
      <c r="G9756" s="29"/>
      <c r="H9756" s="35"/>
    </row>
    <row r="9757" spans="1:8" x14ac:dyDescent="0.2">
      <c r="A9757"/>
      <c r="B9757"/>
      <c r="C9757"/>
      <c r="D9757"/>
      <c r="E9757"/>
      <c r="F9757" s="29"/>
      <c r="G9757" s="29"/>
      <c r="H9757" s="35"/>
    </row>
    <row r="9758" spans="1:8" x14ac:dyDescent="0.2">
      <c r="A9758"/>
      <c r="B9758"/>
      <c r="C9758"/>
      <c r="D9758"/>
      <c r="E9758"/>
      <c r="F9758" s="29"/>
      <c r="G9758" s="29"/>
      <c r="H9758" s="35"/>
    </row>
    <row r="9759" spans="1:8" x14ac:dyDescent="0.2">
      <c r="A9759"/>
      <c r="B9759"/>
      <c r="C9759"/>
      <c r="D9759"/>
      <c r="E9759"/>
      <c r="F9759" s="29"/>
      <c r="G9759" s="29"/>
      <c r="H9759" s="35"/>
    </row>
    <row r="9760" spans="1:8" x14ac:dyDescent="0.2">
      <c r="A9760"/>
      <c r="B9760"/>
      <c r="C9760"/>
      <c r="D9760"/>
      <c r="E9760"/>
      <c r="F9760" s="29"/>
      <c r="G9760" s="29"/>
      <c r="H9760" s="35"/>
    </row>
    <row r="9761" spans="1:8" x14ac:dyDescent="0.2">
      <c r="A9761"/>
      <c r="B9761"/>
      <c r="C9761"/>
      <c r="D9761"/>
      <c r="E9761"/>
      <c r="F9761" s="29"/>
      <c r="G9761" s="29"/>
      <c r="H9761" s="35"/>
    </row>
    <row r="9762" spans="1:8" x14ac:dyDescent="0.2">
      <c r="A9762"/>
      <c r="B9762"/>
      <c r="C9762"/>
      <c r="D9762"/>
      <c r="E9762"/>
      <c r="F9762" s="29"/>
      <c r="G9762" s="29"/>
      <c r="H9762" s="35"/>
    </row>
    <row r="9763" spans="1:8" x14ac:dyDescent="0.2">
      <c r="A9763"/>
      <c r="B9763"/>
      <c r="C9763"/>
      <c r="D9763"/>
      <c r="E9763"/>
      <c r="F9763" s="29"/>
      <c r="G9763" s="29"/>
      <c r="H9763" s="35"/>
    </row>
    <row r="9764" spans="1:8" x14ac:dyDescent="0.2">
      <c r="A9764"/>
      <c r="B9764"/>
      <c r="C9764"/>
      <c r="D9764"/>
      <c r="E9764"/>
      <c r="F9764" s="29"/>
      <c r="G9764" s="29"/>
      <c r="H9764" s="35"/>
    </row>
    <row r="9765" spans="1:8" x14ac:dyDescent="0.2">
      <c r="A9765"/>
      <c r="B9765"/>
      <c r="C9765"/>
      <c r="D9765"/>
      <c r="E9765"/>
      <c r="F9765" s="29"/>
      <c r="G9765" s="29"/>
      <c r="H9765" s="35"/>
    </row>
    <row r="9766" spans="1:8" x14ac:dyDescent="0.2">
      <c r="A9766"/>
      <c r="B9766"/>
      <c r="C9766"/>
      <c r="D9766"/>
      <c r="E9766"/>
      <c r="F9766" s="29"/>
      <c r="G9766" s="29"/>
      <c r="H9766" s="35"/>
    </row>
    <row r="9767" spans="1:8" x14ac:dyDescent="0.2">
      <c r="A9767"/>
      <c r="B9767"/>
      <c r="C9767"/>
      <c r="D9767"/>
      <c r="E9767"/>
      <c r="F9767" s="29"/>
      <c r="G9767" s="29"/>
      <c r="H9767" s="35"/>
    </row>
    <row r="9768" spans="1:8" x14ac:dyDescent="0.2">
      <c r="A9768"/>
      <c r="B9768"/>
      <c r="C9768"/>
      <c r="D9768"/>
      <c r="E9768"/>
      <c r="F9768" s="29"/>
      <c r="G9768" s="29"/>
      <c r="H9768" s="35"/>
    </row>
    <row r="9769" spans="1:8" x14ac:dyDescent="0.2">
      <c r="A9769"/>
      <c r="B9769"/>
      <c r="C9769"/>
      <c r="D9769"/>
      <c r="E9769"/>
      <c r="F9769" s="29"/>
      <c r="G9769" s="29"/>
      <c r="H9769" s="35"/>
    </row>
    <row r="9770" spans="1:8" x14ac:dyDescent="0.2">
      <c r="A9770"/>
      <c r="B9770"/>
      <c r="C9770"/>
      <c r="D9770"/>
      <c r="E9770"/>
      <c r="F9770" s="29"/>
      <c r="G9770" s="29"/>
      <c r="H9770" s="35"/>
    </row>
    <row r="9771" spans="1:8" x14ac:dyDescent="0.2">
      <c r="A9771"/>
      <c r="B9771"/>
      <c r="C9771"/>
      <c r="D9771"/>
      <c r="E9771"/>
      <c r="F9771" s="29"/>
      <c r="G9771" s="29"/>
      <c r="H9771" s="35"/>
    </row>
    <row r="9772" spans="1:8" x14ac:dyDescent="0.2">
      <c r="A9772"/>
      <c r="B9772"/>
      <c r="C9772"/>
      <c r="D9772"/>
      <c r="E9772"/>
      <c r="F9772" s="29"/>
      <c r="G9772" s="29"/>
      <c r="H9772" s="35"/>
    </row>
    <row r="9773" spans="1:8" x14ac:dyDescent="0.2">
      <c r="A9773"/>
      <c r="B9773"/>
      <c r="C9773"/>
      <c r="D9773"/>
      <c r="E9773"/>
      <c r="F9773" s="29"/>
      <c r="G9773" s="29"/>
      <c r="H9773" s="35"/>
    </row>
    <row r="9774" spans="1:8" x14ac:dyDescent="0.2">
      <c r="A9774"/>
      <c r="B9774"/>
      <c r="C9774"/>
      <c r="D9774"/>
      <c r="E9774"/>
      <c r="F9774" s="29"/>
      <c r="G9774" s="29"/>
      <c r="H9774" s="35"/>
    </row>
    <row r="9775" spans="1:8" x14ac:dyDescent="0.2">
      <c r="A9775"/>
      <c r="B9775"/>
      <c r="C9775"/>
      <c r="D9775"/>
      <c r="E9775"/>
      <c r="F9775" s="29"/>
      <c r="G9775" s="29"/>
      <c r="H9775" s="35"/>
    </row>
    <row r="9776" spans="1:8" x14ac:dyDescent="0.2">
      <c r="A9776"/>
      <c r="B9776"/>
      <c r="C9776"/>
      <c r="D9776"/>
      <c r="E9776"/>
      <c r="F9776" s="29"/>
      <c r="G9776" s="29"/>
      <c r="H9776" s="35"/>
    </row>
    <row r="9777" spans="1:8" x14ac:dyDescent="0.2">
      <c r="A9777"/>
      <c r="B9777"/>
      <c r="C9777"/>
      <c r="D9777"/>
      <c r="E9777"/>
      <c r="F9777" s="29"/>
      <c r="G9777" s="29"/>
      <c r="H9777" s="35"/>
    </row>
    <row r="9778" spans="1:8" x14ac:dyDescent="0.2">
      <c r="A9778"/>
      <c r="B9778"/>
      <c r="C9778"/>
      <c r="D9778"/>
      <c r="E9778"/>
      <c r="F9778" s="29"/>
      <c r="G9778" s="29"/>
      <c r="H9778" s="35"/>
    </row>
    <row r="9779" spans="1:8" x14ac:dyDescent="0.2">
      <c r="A9779"/>
      <c r="B9779"/>
      <c r="C9779"/>
      <c r="D9779"/>
      <c r="E9779"/>
      <c r="F9779" s="29"/>
      <c r="G9779" s="29"/>
      <c r="H9779" s="35"/>
    </row>
    <row r="9780" spans="1:8" x14ac:dyDescent="0.2">
      <c r="A9780"/>
      <c r="B9780"/>
      <c r="C9780"/>
      <c r="D9780"/>
      <c r="E9780"/>
      <c r="F9780" s="29"/>
      <c r="G9780" s="29"/>
      <c r="H9780" s="35"/>
    </row>
    <row r="9781" spans="1:8" x14ac:dyDescent="0.2">
      <c r="A9781"/>
      <c r="B9781"/>
      <c r="C9781"/>
      <c r="D9781"/>
      <c r="E9781"/>
      <c r="F9781" s="29"/>
      <c r="G9781" s="29"/>
      <c r="H9781" s="35"/>
    </row>
    <row r="9782" spans="1:8" x14ac:dyDescent="0.2">
      <c r="A9782"/>
      <c r="B9782"/>
      <c r="C9782"/>
      <c r="D9782"/>
      <c r="E9782"/>
      <c r="F9782" s="29"/>
      <c r="G9782" s="29"/>
      <c r="H9782" s="35"/>
    </row>
    <row r="9783" spans="1:8" x14ac:dyDescent="0.2">
      <c r="A9783"/>
      <c r="B9783"/>
      <c r="C9783"/>
      <c r="D9783"/>
      <c r="E9783"/>
      <c r="F9783" s="29"/>
      <c r="G9783" s="29"/>
      <c r="H9783" s="35"/>
    </row>
    <row r="9784" spans="1:8" x14ac:dyDescent="0.2">
      <c r="A9784"/>
      <c r="B9784"/>
      <c r="C9784"/>
      <c r="D9784"/>
      <c r="E9784"/>
      <c r="F9784" s="29"/>
      <c r="G9784" s="29"/>
      <c r="H9784" s="35"/>
    </row>
    <row r="9785" spans="1:8" x14ac:dyDescent="0.2">
      <c r="A9785"/>
      <c r="B9785"/>
      <c r="C9785"/>
      <c r="D9785"/>
      <c r="E9785"/>
      <c r="F9785" s="29"/>
      <c r="G9785" s="29"/>
      <c r="H9785" s="35"/>
    </row>
    <row r="9786" spans="1:8" x14ac:dyDescent="0.2">
      <c r="A9786"/>
      <c r="B9786"/>
      <c r="C9786"/>
      <c r="D9786"/>
      <c r="E9786"/>
      <c r="F9786" s="29"/>
      <c r="G9786" s="29"/>
      <c r="H9786" s="35"/>
    </row>
    <row r="9787" spans="1:8" x14ac:dyDescent="0.2">
      <c r="A9787"/>
      <c r="B9787"/>
      <c r="C9787"/>
      <c r="D9787"/>
      <c r="E9787"/>
      <c r="F9787" s="29"/>
      <c r="G9787" s="29"/>
      <c r="H9787" s="35"/>
    </row>
    <row r="9788" spans="1:8" x14ac:dyDescent="0.2">
      <c r="A9788"/>
      <c r="B9788"/>
      <c r="C9788"/>
      <c r="D9788"/>
      <c r="E9788"/>
      <c r="F9788" s="29"/>
      <c r="G9788" s="29"/>
      <c r="H9788" s="35"/>
    </row>
    <row r="9789" spans="1:8" x14ac:dyDescent="0.2">
      <c r="A9789"/>
      <c r="B9789"/>
      <c r="C9789"/>
      <c r="D9789"/>
      <c r="E9789"/>
      <c r="F9789" s="29"/>
      <c r="G9789" s="29"/>
      <c r="H9789" s="35"/>
    </row>
    <row r="9790" spans="1:8" x14ac:dyDescent="0.2">
      <c r="A9790"/>
      <c r="B9790"/>
      <c r="C9790"/>
      <c r="D9790"/>
      <c r="E9790"/>
      <c r="F9790" s="29"/>
      <c r="G9790" s="29"/>
      <c r="H9790" s="35"/>
    </row>
    <row r="9791" spans="1:8" x14ac:dyDescent="0.2">
      <c r="A9791"/>
      <c r="B9791"/>
      <c r="C9791"/>
      <c r="D9791"/>
      <c r="E9791"/>
      <c r="F9791" s="29"/>
      <c r="G9791" s="29"/>
      <c r="H9791" s="35"/>
    </row>
    <row r="9792" spans="1:8" x14ac:dyDescent="0.2">
      <c r="A9792"/>
      <c r="B9792"/>
      <c r="C9792"/>
      <c r="D9792"/>
      <c r="E9792"/>
      <c r="F9792" s="29"/>
      <c r="G9792" s="29"/>
      <c r="H9792" s="35"/>
    </row>
    <row r="9793" spans="1:8" x14ac:dyDescent="0.2">
      <c r="A9793"/>
      <c r="B9793"/>
      <c r="C9793"/>
      <c r="D9793"/>
      <c r="E9793"/>
      <c r="F9793" s="29"/>
      <c r="G9793" s="29"/>
      <c r="H9793" s="35"/>
    </row>
    <row r="9794" spans="1:8" x14ac:dyDescent="0.2">
      <c r="A9794"/>
      <c r="B9794"/>
      <c r="C9794"/>
      <c r="D9794"/>
      <c r="E9794"/>
      <c r="F9794" s="29"/>
      <c r="G9794" s="29"/>
      <c r="H9794" s="35"/>
    </row>
    <row r="9795" spans="1:8" x14ac:dyDescent="0.2">
      <c r="A9795"/>
      <c r="B9795"/>
      <c r="C9795"/>
      <c r="D9795"/>
      <c r="E9795"/>
      <c r="F9795" s="29"/>
      <c r="G9795" s="29"/>
      <c r="H9795" s="35"/>
    </row>
    <row r="9796" spans="1:8" x14ac:dyDescent="0.2">
      <c r="A9796"/>
      <c r="B9796"/>
      <c r="C9796"/>
      <c r="D9796"/>
      <c r="E9796"/>
      <c r="F9796" s="29"/>
      <c r="G9796" s="29"/>
      <c r="H9796" s="35"/>
    </row>
    <row r="9797" spans="1:8" x14ac:dyDescent="0.2">
      <c r="A9797"/>
      <c r="B9797"/>
      <c r="C9797"/>
      <c r="D9797"/>
      <c r="E9797"/>
      <c r="F9797" s="29"/>
      <c r="G9797" s="29"/>
      <c r="H9797" s="35"/>
    </row>
    <row r="9798" spans="1:8" x14ac:dyDescent="0.2">
      <c r="A9798"/>
      <c r="B9798"/>
      <c r="C9798"/>
      <c r="D9798"/>
      <c r="E9798"/>
      <c r="F9798" s="29"/>
      <c r="G9798" s="29"/>
      <c r="H9798" s="35"/>
    </row>
    <row r="9799" spans="1:8" x14ac:dyDescent="0.2">
      <c r="A9799"/>
      <c r="B9799"/>
      <c r="C9799"/>
      <c r="D9799"/>
      <c r="E9799"/>
      <c r="F9799" s="29"/>
      <c r="G9799" s="29"/>
      <c r="H9799" s="35"/>
    </row>
    <row r="9800" spans="1:8" x14ac:dyDescent="0.2">
      <c r="A9800"/>
      <c r="B9800"/>
      <c r="C9800"/>
      <c r="D9800"/>
      <c r="E9800"/>
      <c r="F9800" s="29"/>
      <c r="G9800" s="29"/>
      <c r="H9800" s="35"/>
    </row>
    <row r="9801" spans="1:8" x14ac:dyDescent="0.2">
      <c r="A9801"/>
      <c r="B9801"/>
      <c r="C9801"/>
      <c r="D9801"/>
      <c r="E9801"/>
      <c r="F9801" s="29"/>
      <c r="G9801" s="29"/>
      <c r="H9801" s="35"/>
    </row>
    <row r="9802" spans="1:8" x14ac:dyDescent="0.2">
      <c r="A9802"/>
      <c r="B9802"/>
      <c r="C9802"/>
      <c r="D9802"/>
      <c r="E9802"/>
      <c r="F9802" s="29"/>
      <c r="G9802" s="29"/>
      <c r="H9802" s="35"/>
    </row>
    <row r="9803" spans="1:8" x14ac:dyDescent="0.2">
      <c r="A9803"/>
      <c r="B9803"/>
      <c r="C9803"/>
      <c r="D9803"/>
      <c r="E9803"/>
      <c r="F9803" s="29"/>
      <c r="G9803" s="29"/>
      <c r="H9803" s="35"/>
    </row>
    <row r="9804" spans="1:8" x14ac:dyDescent="0.2">
      <c r="A9804"/>
      <c r="B9804"/>
      <c r="C9804"/>
      <c r="D9804"/>
      <c r="E9804"/>
      <c r="F9804" s="29"/>
      <c r="G9804" s="29"/>
      <c r="H9804" s="35"/>
    </row>
    <row r="9805" spans="1:8" x14ac:dyDescent="0.2">
      <c r="A9805"/>
      <c r="B9805"/>
      <c r="C9805"/>
      <c r="D9805"/>
      <c r="E9805"/>
      <c r="F9805" s="29"/>
      <c r="G9805" s="29"/>
      <c r="H9805" s="35"/>
    </row>
    <row r="9806" spans="1:8" x14ac:dyDescent="0.2">
      <c r="A9806"/>
      <c r="B9806"/>
      <c r="C9806"/>
      <c r="D9806"/>
      <c r="E9806"/>
      <c r="F9806" s="29"/>
      <c r="G9806" s="29"/>
      <c r="H9806" s="35"/>
    </row>
    <row r="9807" spans="1:8" x14ac:dyDescent="0.2">
      <c r="A9807"/>
      <c r="B9807"/>
      <c r="C9807"/>
      <c r="D9807"/>
      <c r="E9807"/>
      <c r="F9807" s="29"/>
      <c r="G9807" s="29"/>
      <c r="H9807" s="35"/>
    </row>
    <row r="9808" spans="1:8" x14ac:dyDescent="0.2">
      <c r="A9808"/>
      <c r="B9808"/>
      <c r="C9808"/>
      <c r="D9808"/>
      <c r="E9808"/>
      <c r="F9808" s="29"/>
      <c r="G9808" s="29"/>
      <c r="H9808" s="35"/>
    </row>
    <row r="9809" spans="1:8" x14ac:dyDescent="0.2">
      <c r="A9809"/>
      <c r="B9809"/>
      <c r="C9809"/>
      <c r="D9809"/>
      <c r="E9809"/>
      <c r="F9809" s="29"/>
      <c r="G9809" s="29"/>
      <c r="H9809" s="35"/>
    </row>
    <row r="9810" spans="1:8" x14ac:dyDescent="0.2">
      <c r="A9810"/>
      <c r="B9810"/>
      <c r="C9810"/>
      <c r="D9810"/>
      <c r="E9810"/>
      <c r="F9810" s="29"/>
      <c r="G9810" s="29"/>
      <c r="H9810" s="35"/>
    </row>
    <row r="9811" spans="1:8" x14ac:dyDescent="0.2">
      <c r="A9811"/>
      <c r="B9811"/>
      <c r="C9811"/>
      <c r="D9811"/>
      <c r="E9811"/>
      <c r="F9811" s="29"/>
      <c r="G9811" s="29"/>
      <c r="H9811" s="35"/>
    </row>
    <row r="9812" spans="1:8" x14ac:dyDescent="0.2">
      <c r="A9812"/>
      <c r="B9812"/>
      <c r="C9812"/>
      <c r="D9812"/>
      <c r="E9812"/>
      <c r="F9812" s="29"/>
      <c r="G9812" s="29"/>
      <c r="H9812" s="35"/>
    </row>
    <row r="9813" spans="1:8" x14ac:dyDescent="0.2">
      <c r="A9813"/>
      <c r="B9813"/>
      <c r="C9813"/>
      <c r="D9813"/>
      <c r="E9813"/>
      <c r="F9813" s="29"/>
      <c r="G9813" s="29"/>
      <c r="H9813" s="35"/>
    </row>
    <row r="9814" spans="1:8" x14ac:dyDescent="0.2">
      <c r="A9814"/>
      <c r="B9814"/>
      <c r="C9814"/>
      <c r="D9814"/>
      <c r="E9814"/>
      <c r="F9814" s="29"/>
      <c r="G9814" s="29"/>
      <c r="H9814" s="35"/>
    </row>
    <row r="9815" spans="1:8" x14ac:dyDescent="0.2">
      <c r="A9815"/>
      <c r="B9815"/>
      <c r="C9815"/>
      <c r="D9815"/>
      <c r="E9815"/>
      <c r="F9815" s="29"/>
      <c r="G9815" s="29"/>
      <c r="H9815" s="35"/>
    </row>
    <row r="9816" spans="1:8" x14ac:dyDescent="0.2">
      <c r="A9816"/>
      <c r="B9816"/>
      <c r="C9816"/>
      <c r="D9816"/>
      <c r="E9816"/>
      <c r="F9816" s="29"/>
      <c r="G9816" s="29"/>
      <c r="H9816" s="35"/>
    </row>
    <row r="9817" spans="1:8" x14ac:dyDescent="0.2">
      <c r="A9817"/>
      <c r="B9817"/>
      <c r="C9817"/>
      <c r="D9817"/>
      <c r="E9817"/>
      <c r="F9817" s="29"/>
      <c r="G9817" s="29"/>
      <c r="H9817" s="35"/>
    </row>
    <row r="9818" spans="1:8" x14ac:dyDescent="0.2">
      <c r="A9818"/>
      <c r="B9818"/>
      <c r="C9818"/>
      <c r="D9818"/>
      <c r="E9818"/>
      <c r="F9818" s="29"/>
      <c r="G9818" s="29"/>
      <c r="H9818" s="35"/>
    </row>
    <row r="9819" spans="1:8" x14ac:dyDescent="0.2">
      <c r="A9819"/>
      <c r="B9819"/>
      <c r="C9819"/>
      <c r="D9819"/>
      <c r="E9819"/>
      <c r="F9819" s="29"/>
      <c r="G9819" s="29"/>
      <c r="H9819" s="35"/>
    </row>
    <row r="9820" spans="1:8" x14ac:dyDescent="0.2">
      <c r="A9820"/>
      <c r="B9820"/>
      <c r="C9820"/>
      <c r="D9820"/>
      <c r="E9820"/>
      <c r="F9820" s="29"/>
      <c r="G9820" s="29"/>
      <c r="H9820" s="35"/>
    </row>
    <row r="9821" spans="1:8" x14ac:dyDescent="0.2">
      <c r="A9821"/>
      <c r="B9821"/>
      <c r="C9821"/>
      <c r="D9821"/>
      <c r="E9821"/>
      <c r="F9821" s="29"/>
      <c r="G9821" s="29"/>
      <c r="H9821" s="35"/>
    </row>
    <row r="9822" spans="1:8" x14ac:dyDescent="0.2">
      <c r="A9822"/>
      <c r="B9822"/>
      <c r="C9822"/>
      <c r="D9822"/>
      <c r="E9822"/>
      <c r="F9822" s="29"/>
      <c r="G9822" s="29"/>
      <c r="H9822" s="35"/>
    </row>
    <row r="9823" spans="1:8" x14ac:dyDescent="0.2">
      <c r="A9823"/>
      <c r="B9823"/>
      <c r="C9823"/>
      <c r="D9823"/>
      <c r="E9823"/>
      <c r="F9823" s="29"/>
      <c r="G9823" s="29"/>
      <c r="H9823" s="35"/>
    </row>
    <row r="9824" spans="1:8" x14ac:dyDescent="0.2">
      <c r="A9824"/>
      <c r="B9824"/>
      <c r="C9824"/>
      <c r="D9824"/>
      <c r="E9824"/>
      <c r="F9824" s="29"/>
      <c r="G9824" s="29"/>
      <c r="H9824" s="35"/>
    </row>
    <row r="9825" spans="1:8" x14ac:dyDescent="0.2">
      <c r="A9825"/>
      <c r="B9825"/>
      <c r="C9825"/>
      <c r="D9825"/>
      <c r="E9825"/>
      <c r="F9825" s="29"/>
      <c r="G9825" s="29"/>
      <c r="H9825" s="35"/>
    </row>
    <row r="9826" spans="1:8" x14ac:dyDescent="0.2">
      <c r="A9826"/>
      <c r="B9826"/>
      <c r="C9826"/>
      <c r="D9826"/>
      <c r="E9826"/>
      <c r="F9826" s="29"/>
      <c r="G9826" s="29"/>
      <c r="H9826" s="35"/>
    </row>
    <row r="9827" spans="1:8" x14ac:dyDescent="0.2">
      <c r="A9827"/>
      <c r="B9827"/>
      <c r="C9827"/>
      <c r="D9827"/>
      <c r="E9827"/>
      <c r="F9827" s="29"/>
      <c r="G9827" s="29"/>
      <c r="H9827" s="35"/>
    </row>
    <row r="9828" spans="1:8" x14ac:dyDescent="0.2">
      <c r="A9828"/>
      <c r="B9828"/>
      <c r="C9828"/>
      <c r="D9828"/>
      <c r="E9828"/>
      <c r="F9828" s="29"/>
      <c r="G9828" s="29"/>
      <c r="H9828" s="35"/>
    </row>
    <row r="9829" spans="1:8" x14ac:dyDescent="0.2">
      <c r="A9829"/>
      <c r="B9829"/>
      <c r="C9829"/>
      <c r="D9829"/>
      <c r="E9829"/>
      <c r="F9829" s="29"/>
      <c r="G9829" s="29"/>
      <c r="H9829" s="35"/>
    </row>
    <row r="9830" spans="1:8" x14ac:dyDescent="0.2">
      <c r="A9830"/>
      <c r="B9830"/>
      <c r="C9830"/>
      <c r="D9830"/>
      <c r="E9830"/>
      <c r="F9830" s="29"/>
      <c r="G9830" s="29"/>
      <c r="H9830" s="35"/>
    </row>
    <row r="9831" spans="1:8" x14ac:dyDescent="0.2">
      <c r="A9831"/>
      <c r="B9831"/>
      <c r="C9831"/>
      <c r="D9831"/>
      <c r="E9831"/>
      <c r="F9831" s="29"/>
      <c r="G9831" s="29"/>
      <c r="H9831" s="35"/>
    </row>
    <row r="9832" spans="1:8" x14ac:dyDescent="0.2">
      <c r="A9832"/>
      <c r="B9832"/>
      <c r="C9832"/>
      <c r="D9832"/>
      <c r="E9832"/>
      <c r="F9832" s="29"/>
      <c r="G9832" s="29"/>
      <c r="H9832" s="35"/>
    </row>
    <row r="9833" spans="1:8" x14ac:dyDescent="0.2">
      <c r="A9833"/>
      <c r="B9833"/>
      <c r="C9833"/>
      <c r="D9833"/>
      <c r="E9833"/>
      <c r="F9833" s="29"/>
      <c r="G9833" s="29"/>
      <c r="H9833" s="35"/>
    </row>
    <row r="9834" spans="1:8" x14ac:dyDescent="0.2">
      <c r="A9834"/>
      <c r="B9834"/>
      <c r="C9834"/>
      <c r="D9834"/>
      <c r="E9834"/>
      <c r="F9834" s="29"/>
      <c r="G9834" s="29"/>
      <c r="H9834" s="35"/>
    </row>
    <row r="9835" spans="1:8" x14ac:dyDescent="0.2">
      <c r="A9835"/>
      <c r="B9835"/>
      <c r="C9835"/>
      <c r="D9835"/>
      <c r="E9835"/>
      <c r="F9835" s="29"/>
      <c r="G9835" s="29"/>
      <c r="H9835" s="35"/>
    </row>
    <row r="9836" spans="1:8" x14ac:dyDescent="0.2">
      <c r="A9836"/>
      <c r="B9836"/>
      <c r="C9836"/>
      <c r="D9836"/>
      <c r="E9836"/>
      <c r="F9836" s="29"/>
      <c r="G9836" s="29"/>
      <c r="H9836" s="35"/>
    </row>
    <row r="9837" spans="1:8" x14ac:dyDescent="0.2">
      <c r="A9837"/>
      <c r="B9837"/>
      <c r="C9837"/>
      <c r="D9837"/>
      <c r="E9837"/>
      <c r="F9837" s="29"/>
      <c r="G9837" s="29"/>
      <c r="H9837" s="35"/>
    </row>
    <row r="9838" spans="1:8" x14ac:dyDescent="0.2">
      <c r="A9838"/>
      <c r="B9838"/>
      <c r="C9838"/>
      <c r="D9838"/>
      <c r="E9838"/>
      <c r="F9838" s="29"/>
      <c r="G9838" s="29"/>
      <c r="H9838" s="35"/>
    </row>
    <row r="9839" spans="1:8" x14ac:dyDescent="0.2">
      <c r="A9839"/>
      <c r="B9839"/>
      <c r="C9839"/>
      <c r="D9839"/>
      <c r="E9839"/>
      <c r="F9839" s="29"/>
      <c r="G9839" s="29"/>
      <c r="H9839" s="35"/>
    </row>
    <row r="9840" spans="1:8" x14ac:dyDescent="0.2">
      <c r="A9840"/>
      <c r="B9840"/>
      <c r="C9840"/>
      <c r="D9840"/>
      <c r="E9840"/>
      <c r="F9840" s="29"/>
      <c r="G9840" s="29"/>
      <c r="H9840" s="35"/>
    </row>
    <row r="9841" spans="1:8" x14ac:dyDescent="0.2">
      <c r="A9841"/>
      <c r="B9841"/>
      <c r="C9841"/>
      <c r="D9841"/>
      <c r="E9841"/>
      <c r="F9841" s="29"/>
      <c r="G9841" s="29"/>
      <c r="H9841" s="35"/>
    </row>
    <row r="9842" spans="1:8" x14ac:dyDescent="0.2">
      <c r="A9842"/>
      <c r="B9842"/>
      <c r="C9842"/>
      <c r="D9842"/>
      <c r="E9842"/>
      <c r="F9842" s="29"/>
      <c r="G9842" s="29"/>
      <c r="H9842" s="35"/>
    </row>
    <row r="9843" spans="1:8" x14ac:dyDescent="0.2">
      <c r="A9843"/>
      <c r="B9843"/>
      <c r="C9843"/>
      <c r="D9843"/>
      <c r="E9843"/>
      <c r="F9843" s="29"/>
      <c r="G9843" s="29"/>
      <c r="H9843" s="35"/>
    </row>
    <row r="9844" spans="1:8" x14ac:dyDescent="0.2">
      <c r="A9844"/>
      <c r="B9844"/>
      <c r="C9844"/>
      <c r="D9844"/>
      <c r="E9844"/>
      <c r="F9844" s="29"/>
      <c r="G9844" s="29"/>
      <c r="H9844" s="35"/>
    </row>
    <row r="9845" spans="1:8" x14ac:dyDescent="0.2">
      <c r="A9845"/>
      <c r="B9845"/>
      <c r="C9845"/>
      <c r="D9845"/>
      <c r="E9845"/>
      <c r="F9845" s="29"/>
      <c r="G9845" s="29"/>
      <c r="H9845" s="35"/>
    </row>
    <row r="9846" spans="1:8" x14ac:dyDescent="0.2">
      <c r="A9846"/>
      <c r="B9846"/>
      <c r="C9846"/>
      <c r="D9846"/>
      <c r="E9846"/>
      <c r="F9846" s="29"/>
      <c r="G9846" s="29"/>
      <c r="H9846" s="35"/>
    </row>
    <row r="9847" spans="1:8" x14ac:dyDescent="0.2">
      <c r="A9847"/>
      <c r="B9847"/>
      <c r="C9847"/>
      <c r="D9847"/>
      <c r="E9847"/>
      <c r="F9847" s="29"/>
      <c r="G9847" s="29"/>
      <c r="H9847" s="35"/>
    </row>
    <row r="9848" spans="1:8" x14ac:dyDescent="0.2">
      <c r="A9848"/>
      <c r="B9848"/>
      <c r="C9848"/>
      <c r="D9848"/>
      <c r="E9848"/>
      <c r="F9848" s="29"/>
      <c r="G9848" s="29"/>
      <c r="H9848" s="35"/>
    </row>
    <row r="9849" spans="1:8" x14ac:dyDescent="0.2">
      <c r="A9849"/>
      <c r="B9849"/>
      <c r="C9849"/>
      <c r="D9849"/>
      <c r="E9849"/>
      <c r="F9849" s="29"/>
      <c r="G9849" s="29"/>
      <c r="H9849" s="35"/>
    </row>
    <row r="9850" spans="1:8" x14ac:dyDescent="0.2">
      <c r="A9850"/>
      <c r="B9850"/>
      <c r="C9850"/>
      <c r="D9850"/>
      <c r="E9850"/>
      <c r="F9850" s="29"/>
      <c r="G9850" s="29"/>
      <c r="H9850" s="35"/>
    </row>
    <row r="9851" spans="1:8" x14ac:dyDescent="0.2">
      <c r="A9851"/>
      <c r="B9851"/>
      <c r="C9851"/>
      <c r="D9851"/>
      <c r="E9851"/>
      <c r="F9851" s="29"/>
      <c r="G9851" s="29"/>
      <c r="H9851" s="35"/>
    </row>
    <row r="9852" spans="1:8" x14ac:dyDescent="0.2">
      <c r="A9852"/>
      <c r="B9852"/>
      <c r="C9852"/>
      <c r="D9852"/>
      <c r="E9852"/>
      <c r="F9852" s="29"/>
      <c r="G9852" s="29"/>
      <c r="H9852" s="35"/>
    </row>
    <row r="9853" spans="1:8" x14ac:dyDescent="0.2">
      <c r="A9853"/>
      <c r="B9853"/>
      <c r="C9853"/>
      <c r="D9853"/>
      <c r="E9853"/>
      <c r="F9853" s="29"/>
      <c r="G9853" s="29"/>
      <c r="H9853" s="35"/>
    </row>
    <row r="9854" spans="1:8" x14ac:dyDescent="0.2">
      <c r="A9854"/>
      <c r="B9854"/>
      <c r="C9854"/>
      <c r="D9854"/>
      <c r="E9854"/>
      <c r="F9854" s="29"/>
      <c r="G9854" s="29"/>
      <c r="H9854" s="35"/>
    </row>
    <row r="9855" spans="1:8" x14ac:dyDescent="0.2">
      <c r="A9855"/>
      <c r="B9855"/>
      <c r="C9855"/>
      <c r="D9855"/>
      <c r="E9855"/>
      <c r="F9855" s="29"/>
      <c r="G9855" s="29"/>
      <c r="H9855" s="35"/>
    </row>
    <row r="9856" spans="1:8" x14ac:dyDescent="0.2">
      <c r="A9856"/>
      <c r="B9856"/>
      <c r="C9856"/>
      <c r="D9856"/>
      <c r="E9856"/>
      <c r="F9856" s="29"/>
      <c r="G9856" s="29"/>
      <c r="H9856" s="35"/>
    </row>
    <row r="9857" spans="1:8" x14ac:dyDescent="0.2">
      <c r="A9857"/>
      <c r="B9857"/>
      <c r="C9857"/>
      <c r="D9857"/>
      <c r="E9857"/>
      <c r="F9857" s="29"/>
      <c r="G9857" s="29"/>
      <c r="H9857" s="35"/>
    </row>
    <row r="9858" spans="1:8" x14ac:dyDescent="0.2">
      <c r="A9858"/>
      <c r="B9858"/>
      <c r="C9858"/>
      <c r="D9858"/>
      <c r="E9858"/>
      <c r="F9858" s="29"/>
      <c r="G9858" s="29"/>
      <c r="H9858" s="35"/>
    </row>
    <row r="9859" spans="1:8" x14ac:dyDescent="0.2">
      <c r="A9859"/>
      <c r="B9859"/>
      <c r="C9859"/>
      <c r="D9859"/>
      <c r="E9859"/>
      <c r="F9859" s="29"/>
      <c r="G9859" s="29"/>
      <c r="H9859" s="35"/>
    </row>
    <row r="9860" spans="1:8" x14ac:dyDescent="0.2">
      <c r="A9860"/>
      <c r="B9860"/>
      <c r="C9860"/>
      <c r="D9860"/>
      <c r="E9860"/>
      <c r="F9860" s="29"/>
      <c r="G9860" s="29"/>
      <c r="H9860" s="35"/>
    </row>
    <row r="9861" spans="1:8" x14ac:dyDescent="0.2">
      <c r="A9861"/>
      <c r="B9861"/>
      <c r="C9861"/>
      <c r="D9861"/>
      <c r="E9861"/>
      <c r="F9861" s="29"/>
      <c r="G9861" s="29"/>
      <c r="H9861" s="35"/>
    </row>
    <row r="9862" spans="1:8" x14ac:dyDescent="0.2">
      <c r="A9862"/>
      <c r="B9862"/>
      <c r="C9862"/>
      <c r="D9862"/>
      <c r="E9862"/>
      <c r="F9862" s="29"/>
      <c r="G9862" s="29"/>
      <c r="H9862" s="35"/>
    </row>
    <row r="9863" spans="1:8" x14ac:dyDescent="0.2">
      <c r="A9863"/>
      <c r="B9863"/>
      <c r="C9863"/>
      <c r="D9863"/>
      <c r="E9863"/>
      <c r="F9863" s="29"/>
      <c r="G9863" s="29"/>
      <c r="H9863" s="35"/>
    </row>
    <row r="9864" spans="1:8" x14ac:dyDescent="0.2">
      <c r="A9864"/>
      <c r="B9864"/>
      <c r="C9864"/>
      <c r="D9864"/>
      <c r="E9864"/>
      <c r="F9864" s="29"/>
      <c r="G9864" s="29"/>
      <c r="H9864" s="35"/>
    </row>
    <row r="9865" spans="1:8" x14ac:dyDescent="0.2">
      <c r="A9865"/>
      <c r="B9865"/>
      <c r="C9865"/>
      <c r="D9865"/>
      <c r="E9865"/>
      <c r="F9865" s="29"/>
      <c r="G9865" s="29"/>
      <c r="H9865" s="35"/>
    </row>
    <row r="9866" spans="1:8" x14ac:dyDescent="0.2">
      <c r="A9866"/>
      <c r="B9866"/>
      <c r="C9866"/>
      <c r="D9866"/>
      <c r="E9866"/>
      <c r="F9866" s="29"/>
      <c r="G9866" s="29"/>
      <c r="H9866" s="35"/>
    </row>
    <row r="9867" spans="1:8" x14ac:dyDescent="0.2">
      <c r="A9867"/>
      <c r="B9867"/>
      <c r="C9867"/>
      <c r="D9867"/>
      <c r="E9867"/>
      <c r="F9867" s="29"/>
      <c r="G9867" s="29"/>
      <c r="H9867" s="35"/>
    </row>
    <row r="9868" spans="1:8" x14ac:dyDescent="0.2">
      <c r="A9868"/>
      <c r="B9868"/>
      <c r="C9868"/>
      <c r="D9868"/>
      <c r="E9868"/>
      <c r="F9868" s="29"/>
      <c r="G9868" s="29"/>
      <c r="H9868" s="35"/>
    </row>
    <row r="9869" spans="1:8" x14ac:dyDescent="0.2">
      <c r="A9869"/>
      <c r="B9869"/>
      <c r="C9869"/>
      <c r="D9869"/>
      <c r="E9869"/>
      <c r="F9869" s="29"/>
      <c r="G9869" s="29"/>
      <c r="H9869" s="35"/>
    </row>
    <row r="9870" spans="1:8" x14ac:dyDescent="0.2">
      <c r="A9870"/>
      <c r="B9870"/>
      <c r="C9870"/>
      <c r="D9870"/>
      <c r="E9870"/>
      <c r="F9870" s="29"/>
      <c r="G9870" s="29"/>
      <c r="H9870" s="35"/>
    </row>
    <row r="9871" spans="1:8" x14ac:dyDescent="0.2">
      <c r="A9871"/>
      <c r="B9871"/>
      <c r="C9871"/>
      <c r="D9871"/>
      <c r="E9871"/>
      <c r="F9871" s="29"/>
      <c r="G9871" s="29"/>
      <c r="H9871" s="35"/>
    </row>
    <row r="9872" spans="1:8" x14ac:dyDescent="0.2">
      <c r="A9872"/>
      <c r="B9872"/>
      <c r="C9872"/>
      <c r="D9872"/>
      <c r="E9872"/>
      <c r="F9872" s="29"/>
      <c r="G9872" s="29"/>
      <c r="H9872" s="35"/>
    </row>
    <row r="9873" spans="1:8" x14ac:dyDescent="0.2">
      <c r="A9873"/>
      <c r="B9873"/>
      <c r="C9873"/>
      <c r="D9873"/>
      <c r="E9873"/>
      <c r="F9873" s="29"/>
      <c r="G9873" s="29"/>
      <c r="H9873" s="35"/>
    </row>
    <row r="9874" spans="1:8" x14ac:dyDescent="0.2">
      <c r="A9874"/>
      <c r="B9874"/>
      <c r="C9874"/>
      <c r="D9874"/>
      <c r="E9874"/>
      <c r="F9874" s="29"/>
      <c r="G9874" s="29"/>
      <c r="H9874" s="35"/>
    </row>
    <row r="9875" spans="1:8" x14ac:dyDescent="0.2">
      <c r="A9875"/>
      <c r="B9875"/>
      <c r="C9875"/>
      <c r="D9875"/>
      <c r="E9875"/>
      <c r="F9875" s="29"/>
      <c r="G9875" s="29"/>
      <c r="H9875" s="35"/>
    </row>
    <row r="9876" spans="1:8" x14ac:dyDescent="0.2">
      <c r="A9876"/>
      <c r="B9876"/>
      <c r="C9876"/>
      <c r="D9876"/>
      <c r="E9876"/>
      <c r="F9876" s="29"/>
      <c r="G9876" s="29"/>
      <c r="H9876" s="35"/>
    </row>
    <row r="9877" spans="1:8" x14ac:dyDescent="0.2">
      <c r="A9877"/>
      <c r="B9877"/>
      <c r="C9877"/>
      <c r="D9877"/>
      <c r="E9877"/>
      <c r="F9877" s="29"/>
      <c r="G9877" s="29"/>
      <c r="H9877" s="35"/>
    </row>
    <row r="9878" spans="1:8" x14ac:dyDescent="0.2">
      <c r="A9878"/>
      <c r="B9878"/>
      <c r="C9878"/>
      <c r="D9878"/>
      <c r="E9878"/>
      <c r="F9878" s="29"/>
      <c r="G9878" s="29"/>
      <c r="H9878" s="35"/>
    </row>
    <row r="9879" spans="1:8" x14ac:dyDescent="0.2">
      <c r="A9879"/>
      <c r="B9879"/>
      <c r="C9879"/>
      <c r="D9879"/>
      <c r="E9879"/>
      <c r="F9879" s="29"/>
      <c r="G9879" s="29"/>
      <c r="H9879" s="35"/>
    </row>
    <row r="9880" spans="1:8" x14ac:dyDescent="0.2">
      <c r="A9880"/>
      <c r="B9880"/>
      <c r="C9880"/>
      <c r="D9880"/>
      <c r="E9880"/>
      <c r="F9880" s="29"/>
      <c r="G9880" s="29"/>
      <c r="H9880" s="35"/>
    </row>
    <row r="9881" spans="1:8" x14ac:dyDescent="0.2">
      <c r="A9881"/>
      <c r="B9881"/>
      <c r="C9881"/>
      <c r="D9881"/>
      <c r="E9881"/>
      <c r="F9881" s="29"/>
      <c r="G9881" s="29"/>
      <c r="H9881" s="35"/>
    </row>
    <row r="9882" spans="1:8" x14ac:dyDescent="0.2">
      <c r="A9882"/>
      <c r="B9882"/>
      <c r="C9882"/>
      <c r="D9882"/>
      <c r="E9882"/>
      <c r="F9882" s="29"/>
      <c r="G9882" s="29"/>
      <c r="H9882" s="35"/>
    </row>
    <row r="9883" spans="1:8" x14ac:dyDescent="0.2">
      <c r="A9883"/>
      <c r="B9883"/>
      <c r="C9883"/>
      <c r="D9883"/>
      <c r="E9883"/>
      <c r="F9883" s="29"/>
      <c r="G9883" s="29"/>
      <c r="H9883" s="35"/>
    </row>
    <row r="9884" spans="1:8" x14ac:dyDescent="0.2">
      <c r="A9884"/>
      <c r="B9884"/>
      <c r="C9884"/>
      <c r="D9884"/>
      <c r="E9884"/>
      <c r="F9884" s="29"/>
      <c r="G9884" s="29"/>
      <c r="H9884" s="35"/>
    </row>
    <row r="9885" spans="1:8" x14ac:dyDescent="0.2">
      <c r="A9885"/>
      <c r="B9885"/>
      <c r="C9885"/>
      <c r="D9885"/>
      <c r="E9885"/>
      <c r="F9885" s="29"/>
      <c r="G9885" s="29"/>
      <c r="H9885" s="35"/>
    </row>
    <row r="9886" spans="1:8" x14ac:dyDescent="0.2">
      <c r="A9886"/>
      <c r="B9886"/>
      <c r="C9886"/>
      <c r="D9886"/>
      <c r="E9886"/>
      <c r="F9886" s="29"/>
      <c r="G9886" s="29"/>
      <c r="H9886" s="35"/>
    </row>
    <row r="9887" spans="1:8" x14ac:dyDescent="0.2">
      <c r="A9887"/>
      <c r="B9887"/>
      <c r="C9887"/>
      <c r="D9887"/>
      <c r="E9887"/>
      <c r="F9887" s="29"/>
      <c r="G9887" s="29"/>
      <c r="H9887" s="35"/>
    </row>
    <row r="9888" spans="1:8" x14ac:dyDescent="0.2">
      <c r="A9888"/>
      <c r="B9888"/>
      <c r="C9888"/>
      <c r="D9888"/>
      <c r="E9888"/>
      <c r="F9888" s="29"/>
      <c r="G9888" s="29"/>
      <c r="H9888" s="35"/>
    </row>
    <row r="9889" spans="1:8" x14ac:dyDescent="0.2">
      <c r="A9889"/>
      <c r="B9889"/>
      <c r="C9889"/>
      <c r="D9889"/>
      <c r="E9889"/>
      <c r="F9889" s="29"/>
      <c r="G9889" s="29"/>
      <c r="H9889" s="35"/>
    </row>
    <row r="9890" spans="1:8" x14ac:dyDescent="0.2">
      <c r="A9890"/>
      <c r="B9890"/>
      <c r="C9890"/>
      <c r="D9890"/>
      <c r="E9890"/>
      <c r="F9890" s="29"/>
      <c r="G9890" s="29"/>
      <c r="H9890" s="35"/>
    </row>
    <row r="9891" spans="1:8" x14ac:dyDescent="0.2">
      <c r="A9891"/>
      <c r="B9891"/>
      <c r="C9891"/>
      <c r="D9891"/>
      <c r="E9891"/>
      <c r="F9891" s="29"/>
      <c r="G9891" s="29"/>
      <c r="H9891" s="35"/>
    </row>
    <row r="9892" spans="1:8" x14ac:dyDescent="0.2">
      <c r="A9892"/>
      <c r="B9892"/>
      <c r="C9892"/>
      <c r="D9892"/>
      <c r="E9892"/>
      <c r="F9892" s="29"/>
      <c r="G9892" s="29"/>
      <c r="H9892" s="35"/>
    </row>
    <row r="9893" spans="1:8" x14ac:dyDescent="0.2">
      <c r="A9893"/>
      <c r="B9893"/>
      <c r="C9893"/>
      <c r="D9893"/>
      <c r="E9893"/>
      <c r="F9893" s="29"/>
      <c r="G9893" s="29"/>
      <c r="H9893" s="35"/>
    </row>
    <row r="9894" spans="1:8" x14ac:dyDescent="0.2">
      <c r="A9894"/>
      <c r="B9894"/>
      <c r="C9894"/>
      <c r="D9894"/>
      <c r="E9894"/>
      <c r="F9894" s="29"/>
      <c r="G9894" s="29"/>
      <c r="H9894" s="35"/>
    </row>
    <row r="9895" spans="1:8" x14ac:dyDescent="0.2">
      <c r="A9895"/>
      <c r="B9895"/>
      <c r="C9895"/>
      <c r="D9895"/>
      <c r="E9895"/>
      <c r="F9895" s="29"/>
      <c r="G9895" s="29"/>
      <c r="H9895" s="35"/>
    </row>
    <row r="9896" spans="1:8" x14ac:dyDescent="0.2">
      <c r="A9896"/>
      <c r="B9896"/>
      <c r="C9896"/>
      <c r="D9896"/>
      <c r="E9896"/>
      <c r="F9896" s="29"/>
      <c r="G9896" s="29"/>
      <c r="H9896" s="35"/>
    </row>
    <row r="9897" spans="1:8" x14ac:dyDescent="0.2">
      <c r="A9897"/>
      <c r="B9897"/>
      <c r="C9897"/>
      <c r="D9897"/>
      <c r="E9897"/>
      <c r="F9897" s="29"/>
      <c r="G9897" s="29"/>
      <c r="H9897" s="35"/>
    </row>
    <row r="9898" spans="1:8" x14ac:dyDescent="0.2">
      <c r="A9898"/>
      <c r="B9898"/>
      <c r="C9898"/>
      <c r="D9898"/>
      <c r="E9898"/>
      <c r="F9898" s="29"/>
      <c r="G9898" s="29"/>
      <c r="H9898" s="35"/>
    </row>
    <row r="9899" spans="1:8" x14ac:dyDescent="0.2">
      <c r="A9899"/>
      <c r="B9899"/>
      <c r="C9899"/>
      <c r="D9899"/>
      <c r="E9899"/>
      <c r="F9899" s="29"/>
      <c r="G9899" s="29"/>
      <c r="H9899" s="35"/>
    </row>
    <row r="9900" spans="1:8" x14ac:dyDescent="0.2">
      <c r="A9900"/>
      <c r="B9900"/>
      <c r="C9900"/>
      <c r="D9900"/>
      <c r="E9900"/>
      <c r="F9900" s="29"/>
      <c r="G9900" s="29"/>
      <c r="H9900" s="35"/>
    </row>
    <row r="9901" spans="1:8" x14ac:dyDescent="0.2">
      <c r="A9901"/>
      <c r="B9901"/>
      <c r="C9901"/>
      <c r="D9901"/>
      <c r="E9901"/>
      <c r="F9901" s="29"/>
      <c r="G9901" s="29"/>
      <c r="H9901" s="35"/>
    </row>
    <row r="9902" spans="1:8" x14ac:dyDescent="0.2">
      <c r="A9902"/>
      <c r="B9902"/>
      <c r="C9902"/>
      <c r="D9902"/>
      <c r="E9902"/>
      <c r="F9902" s="29"/>
      <c r="G9902" s="29"/>
      <c r="H9902" s="35"/>
    </row>
    <row r="9903" spans="1:8" x14ac:dyDescent="0.2">
      <c r="A9903"/>
      <c r="B9903"/>
      <c r="C9903"/>
      <c r="D9903"/>
      <c r="E9903"/>
      <c r="F9903" s="29"/>
      <c r="G9903" s="29"/>
      <c r="H9903" s="35"/>
    </row>
    <row r="9904" spans="1:8" x14ac:dyDescent="0.2">
      <c r="A9904"/>
      <c r="B9904"/>
      <c r="C9904"/>
      <c r="D9904"/>
      <c r="E9904"/>
      <c r="F9904" s="29"/>
      <c r="G9904" s="29"/>
      <c r="H9904" s="35"/>
    </row>
    <row r="9905" spans="1:8" x14ac:dyDescent="0.2">
      <c r="A9905"/>
      <c r="B9905"/>
      <c r="C9905"/>
      <c r="D9905"/>
      <c r="E9905"/>
      <c r="F9905" s="29"/>
      <c r="G9905" s="29"/>
      <c r="H9905" s="35"/>
    </row>
    <row r="9906" spans="1:8" x14ac:dyDescent="0.2">
      <c r="A9906"/>
      <c r="B9906"/>
      <c r="C9906"/>
      <c r="D9906"/>
      <c r="E9906"/>
      <c r="F9906" s="29"/>
      <c r="G9906" s="29"/>
      <c r="H9906" s="35"/>
    </row>
    <row r="9907" spans="1:8" x14ac:dyDescent="0.2">
      <c r="A9907"/>
      <c r="B9907"/>
      <c r="C9907"/>
      <c r="D9907"/>
      <c r="E9907"/>
      <c r="F9907" s="29"/>
      <c r="G9907" s="29"/>
      <c r="H9907" s="35"/>
    </row>
    <row r="9908" spans="1:8" x14ac:dyDescent="0.2">
      <c r="A9908"/>
      <c r="B9908"/>
      <c r="C9908"/>
      <c r="D9908"/>
      <c r="E9908"/>
      <c r="F9908" s="29"/>
      <c r="G9908" s="29"/>
      <c r="H9908" s="35"/>
    </row>
    <row r="9909" spans="1:8" x14ac:dyDescent="0.2">
      <c r="A9909"/>
      <c r="B9909"/>
      <c r="C9909"/>
      <c r="D9909"/>
      <c r="E9909"/>
      <c r="F9909" s="29"/>
      <c r="G9909" s="29"/>
      <c r="H9909" s="35"/>
    </row>
    <row r="9910" spans="1:8" x14ac:dyDescent="0.2">
      <c r="A9910"/>
      <c r="B9910"/>
      <c r="C9910"/>
      <c r="D9910"/>
      <c r="E9910"/>
      <c r="F9910" s="29"/>
      <c r="G9910" s="29"/>
      <c r="H9910" s="35"/>
    </row>
    <row r="9911" spans="1:8" x14ac:dyDescent="0.2">
      <c r="A9911"/>
      <c r="B9911"/>
      <c r="C9911"/>
      <c r="D9911"/>
      <c r="E9911"/>
      <c r="F9911" s="29"/>
      <c r="G9911" s="29"/>
      <c r="H9911" s="35"/>
    </row>
    <row r="9912" spans="1:8" x14ac:dyDescent="0.2">
      <c r="A9912"/>
      <c r="B9912"/>
      <c r="C9912"/>
      <c r="D9912"/>
      <c r="E9912"/>
      <c r="F9912" s="29"/>
      <c r="G9912" s="29"/>
      <c r="H9912" s="35"/>
    </row>
    <row r="9913" spans="1:8" x14ac:dyDescent="0.2">
      <c r="A9913"/>
      <c r="B9913"/>
      <c r="C9913"/>
      <c r="D9913"/>
      <c r="E9913"/>
      <c r="F9913" s="29"/>
      <c r="G9913" s="29"/>
      <c r="H9913" s="35"/>
    </row>
    <row r="9914" spans="1:8" x14ac:dyDescent="0.2">
      <c r="A9914"/>
      <c r="B9914"/>
      <c r="C9914"/>
      <c r="D9914"/>
      <c r="E9914"/>
      <c r="F9914" s="29"/>
      <c r="G9914" s="29"/>
      <c r="H9914" s="35"/>
    </row>
    <row r="9915" spans="1:8" x14ac:dyDescent="0.2">
      <c r="A9915"/>
      <c r="B9915"/>
      <c r="C9915"/>
      <c r="D9915"/>
      <c r="E9915"/>
      <c r="F9915" s="29"/>
      <c r="G9915" s="29"/>
      <c r="H9915" s="35"/>
    </row>
    <row r="9916" spans="1:8" x14ac:dyDescent="0.2">
      <c r="A9916"/>
      <c r="B9916"/>
      <c r="C9916"/>
      <c r="D9916"/>
      <c r="E9916"/>
      <c r="F9916" s="29"/>
      <c r="G9916" s="29"/>
      <c r="H9916" s="35"/>
    </row>
    <row r="9917" spans="1:8" x14ac:dyDescent="0.2">
      <c r="A9917"/>
      <c r="B9917"/>
      <c r="C9917"/>
      <c r="D9917"/>
      <c r="E9917"/>
      <c r="F9917" s="29"/>
      <c r="G9917" s="29"/>
      <c r="H9917" s="35"/>
    </row>
    <row r="9918" spans="1:8" x14ac:dyDescent="0.2">
      <c r="A9918"/>
      <c r="B9918"/>
      <c r="C9918"/>
      <c r="D9918"/>
      <c r="E9918"/>
      <c r="F9918" s="29"/>
      <c r="G9918" s="29"/>
      <c r="H9918" s="35"/>
    </row>
    <row r="9919" spans="1:8" x14ac:dyDescent="0.2">
      <c r="A9919"/>
      <c r="B9919"/>
      <c r="C9919"/>
      <c r="D9919"/>
      <c r="E9919"/>
      <c r="F9919" s="29"/>
      <c r="G9919" s="29"/>
      <c r="H9919" s="35"/>
    </row>
    <row r="9920" spans="1:8" x14ac:dyDescent="0.2">
      <c r="A9920"/>
      <c r="B9920"/>
      <c r="C9920"/>
      <c r="D9920"/>
      <c r="E9920"/>
      <c r="F9920" s="29"/>
      <c r="G9920" s="29"/>
      <c r="H9920" s="35"/>
    </row>
    <row r="9921" spans="1:8" x14ac:dyDescent="0.2">
      <c r="A9921"/>
      <c r="B9921"/>
      <c r="C9921"/>
      <c r="D9921"/>
      <c r="E9921"/>
      <c r="F9921" s="29"/>
      <c r="G9921" s="29"/>
      <c r="H9921" s="35"/>
    </row>
    <row r="9922" spans="1:8" x14ac:dyDescent="0.2">
      <c r="A9922"/>
      <c r="B9922"/>
      <c r="C9922"/>
      <c r="D9922"/>
      <c r="E9922"/>
      <c r="F9922" s="29"/>
      <c r="G9922" s="29"/>
      <c r="H9922" s="35"/>
    </row>
    <row r="9923" spans="1:8" x14ac:dyDescent="0.2">
      <c r="A9923"/>
      <c r="B9923"/>
      <c r="C9923"/>
      <c r="D9923"/>
      <c r="E9923"/>
      <c r="F9923" s="29"/>
      <c r="G9923" s="29"/>
      <c r="H9923" s="35"/>
    </row>
    <row r="9924" spans="1:8" x14ac:dyDescent="0.2">
      <c r="A9924"/>
      <c r="B9924"/>
      <c r="C9924"/>
      <c r="D9924"/>
      <c r="E9924"/>
      <c r="F9924" s="29"/>
      <c r="G9924" s="29"/>
      <c r="H9924" s="35"/>
    </row>
    <row r="9925" spans="1:8" x14ac:dyDescent="0.2">
      <c r="A9925"/>
      <c r="B9925"/>
      <c r="C9925"/>
      <c r="D9925"/>
      <c r="E9925"/>
      <c r="F9925" s="29"/>
      <c r="G9925" s="29"/>
      <c r="H9925" s="35"/>
    </row>
    <row r="9926" spans="1:8" x14ac:dyDescent="0.2">
      <c r="A9926"/>
      <c r="B9926"/>
      <c r="C9926"/>
      <c r="D9926"/>
      <c r="E9926"/>
      <c r="F9926" s="29"/>
      <c r="G9926" s="29"/>
      <c r="H9926" s="35"/>
    </row>
    <row r="9927" spans="1:8" x14ac:dyDescent="0.2">
      <c r="A9927"/>
      <c r="B9927"/>
      <c r="C9927"/>
      <c r="D9927"/>
      <c r="E9927"/>
      <c r="F9927" s="29"/>
      <c r="G9927" s="29"/>
      <c r="H9927" s="35"/>
    </row>
    <row r="9928" spans="1:8" x14ac:dyDescent="0.2">
      <c r="A9928"/>
      <c r="B9928"/>
      <c r="C9928"/>
      <c r="D9928"/>
      <c r="E9928"/>
      <c r="F9928" s="29"/>
      <c r="G9928" s="29"/>
      <c r="H9928" s="35"/>
    </row>
    <row r="9929" spans="1:8" x14ac:dyDescent="0.2">
      <c r="A9929"/>
      <c r="B9929"/>
      <c r="C9929"/>
      <c r="D9929"/>
      <c r="E9929"/>
      <c r="F9929" s="29"/>
      <c r="G9929" s="29"/>
      <c r="H9929" s="35"/>
    </row>
    <row r="9930" spans="1:8" x14ac:dyDescent="0.2">
      <c r="A9930"/>
      <c r="B9930"/>
      <c r="C9930"/>
      <c r="D9930"/>
      <c r="E9930"/>
      <c r="F9930" s="29"/>
      <c r="G9930" s="29"/>
      <c r="H9930" s="35"/>
    </row>
    <row r="9931" spans="1:8" x14ac:dyDescent="0.2">
      <c r="A9931"/>
      <c r="B9931"/>
      <c r="C9931"/>
      <c r="D9931"/>
      <c r="E9931"/>
      <c r="F9931" s="29"/>
      <c r="G9931" s="29"/>
      <c r="H9931" s="35"/>
    </row>
    <row r="9932" spans="1:8" x14ac:dyDescent="0.2">
      <c r="A9932"/>
      <c r="B9932"/>
      <c r="C9932"/>
      <c r="D9932"/>
      <c r="E9932"/>
      <c r="F9932" s="29"/>
      <c r="G9932" s="29"/>
      <c r="H9932" s="35"/>
    </row>
    <row r="9933" spans="1:8" x14ac:dyDescent="0.2">
      <c r="A9933"/>
      <c r="B9933"/>
      <c r="C9933"/>
      <c r="D9933"/>
      <c r="E9933"/>
      <c r="F9933" s="29"/>
      <c r="G9933" s="29"/>
      <c r="H9933" s="35"/>
    </row>
    <row r="9934" spans="1:8" x14ac:dyDescent="0.2">
      <c r="A9934"/>
      <c r="B9934"/>
      <c r="C9934"/>
      <c r="D9934"/>
      <c r="E9934"/>
      <c r="F9934" s="29"/>
      <c r="G9934" s="29"/>
      <c r="H9934" s="35"/>
    </row>
    <row r="9935" spans="1:8" x14ac:dyDescent="0.2">
      <c r="A9935"/>
      <c r="B9935"/>
      <c r="C9935"/>
      <c r="D9935"/>
      <c r="E9935"/>
      <c r="F9935" s="29"/>
      <c r="G9935" s="29"/>
      <c r="H9935" s="35"/>
    </row>
    <row r="9936" spans="1:8" x14ac:dyDescent="0.2">
      <c r="A9936"/>
      <c r="B9936"/>
      <c r="C9936"/>
      <c r="D9936"/>
      <c r="E9936"/>
      <c r="F9936" s="29"/>
      <c r="G9936" s="29"/>
      <c r="H9936" s="35"/>
    </row>
    <row r="9937" spans="1:8" x14ac:dyDescent="0.2">
      <c r="A9937"/>
      <c r="B9937"/>
      <c r="C9937"/>
      <c r="D9937"/>
      <c r="E9937"/>
      <c r="F9937" s="29"/>
      <c r="G9937" s="29"/>
      <c r="H9937" s="35"/>
    </row>
    <row r="9938" spans="1:8" x14ac:dyDescent="0.2">
      <c r="A9938"/>
      <c r="B9938"/>
      <c r="C9938"/>
      <c r="D9938"/>
      <c r="E9938"/>
      <c r="F9938" s="29"/>
      <c r="G9938" s="29"/>
      <c r="H9938" s="35"/>
    </row>
    <row r="9939" spans="1:8" x14ac:dyDescent="0.2">
      <c r="A9939"/>
      <c r="B9939"/>
      <c r="C9939"/>
      <c r="D9939"/>
      <c r="E9939"/>
      <c r="F9939" s="29"/>
      <c r="G9939" s="29"/>
      <c r="H9939" s="35"/>
    </row>
    <row r="9940" spans="1:8" x14ac:dyDescent="0.2">
      <c r="A9940"/>
      <c r="B9940"/>
      <c r="C9940"/>
      <c r="D9940"/>
      <c r="E9940"/>
      <c r="F9940" s="29"/>
      <c r="G9940" s="29"/>
      <c r="H9940" s="35"/>
    </row>
    <row r="9941" spans="1:8" x14ac:dyDescent="0.2">
      <c r="A9941"/>
      <c r="B9941"/>
      <c r="C9941"/>
      <c r="D9941"/>
      <c r="E9941"/>
      <c r="F9941" s="29"/>
      <c r="G9941" s="29"/>
      <c r="H9941" s="35"/>
    </row>
    <row r="9942" spans="1:8" x14ac:dyDescent="0.2">
      <c r="A9942"/>
      <c r="B9942"/>
      <c r="C9942"/>
      <c r="D9942"/>
      <c r="E9942"/>
      <c r="F9942" s="29"/>
      <c r="G9942" s="29"/>
      <c r="H9942" s="35"/>
    </row>
    <row r="9943" spans="1:8" x14ac:dyDescent="0.2">
      <c r="A9943"/>
      <c r="B9943"/>
      <c r="C9943"/>
      <c r="D9943"/>
      <c r="E9943"/>
      <c r="F9943" s="29"/>
      <c r="G9943" s="29"/>
      <c r="H9943" s="35"/>
    </row>
    <row r="9944" spans="1:8" x14ac:dyDescent="0.2">
      <c r="A9944"/>
      <c r="B9944"/>
      <c r="C9944"/>
      <c r="D9944"/>
      <c r="E9944"/>
      <c r="F9944" s="29"/>
      <c r="G9944" s="29"/>
      <c r="H9944" s="35"/>
    </row>
    <row r="9945" spans="1:8" x14ac:dyDescent="0.2">
      <c r="A9945"/>
      <c r="B9945"/>
      <c r="C9945"/>
      <c r="D9945"/>
      <c r="E9945"/>
      <c r="F9945" s="29"/>
      <c r="G9945" s="29"/>
      <c r="H9945" s="35"/>
    </row>
    <row r="9946" spans="1:8" x14ac:dyDescent="0.2">
      <c r="A9946"/>
      <c r="B9946"/>
      <c r="C9946"/>
      <c r="D9946"/>
      <c r="E9946"/>
      <c r="F9946" s="29"/>
      <c r="G9946" s="29"/>
      <c r="H9946" s="35"/>
    </row>
    <row r="9947" spans="1:8" x14ac:dyDescent="0.2">
      <c r="A9947"/>
      <c r="B9947"/>
      <c r="C9947"/>
      <c r="D9947"/>
      <c r="E9947"/>
      <c r="F9947" s="29"/>
      <c r="G9947" s="29"/>
      <c r="H9947" s="35"/>
    </row>
    <row r="9948" spans="1:8" x14ac:dyDescent="0.2">
      <c r="A9948"/>
      <c r="B9948"/>
      <c r="C9948"/>
      <c r="D9948"/>
      <c r="E9948"/>
      <c r="F9948" s="29"/>
      <c r="G9948" s="29"/>
      <c r="H9948" s="35"/>
    </row>
    <row r="9949" spans="1:8" x14ac:dyDescent="0.2">
      <c r="A9949"/>
      <c r="B9949"/>
      <c r="C9949"/>
      <c r="D9949"/>
      <c r="E9949"/>
      <c r="F9949" s="29"/>
      <c r="G9949" s="29"/>
      <c r="H9949" s="35"/>
    </row>
    <row r="9950" spans="1:8" x14ac:dyDescent="0.2">
      <c r="A9950"/>
      <c r="B9950"/>
      <c r="C9950"/>
      <c r="D9950"/>
      <c r="E9950"/>
      <c r="F9950" s="29"/>
      <c r="G9950" s="29"/>
      <c r="H9950" s="35"/>
    </row>
    <row r="9951" spans="1:8" x14ac:dyDescent="0.2">
      <c r="A9951"/>
      <c r="B9951"/>
      <c r="C9951"/>
      <c r="D9951"/>
      <c r="E9951"/>
      <c r="F9951" s="29"/>
      <c r="G9951" s="29"/>
      <c r="H9951" s="35"/>
    </row>
    <row r="9952" spans="1:8" x14ac:dyDescent="0.2">
      <c r="A9952"/>
      <c r="B9952"/>
      <c r="C9952"/>
      <c r="D9952"/>
      <c r="E9952"/>
      <c r="F9952" s="29"/>
      <c r="G9952" s="29"/>
      <c r="H9952" s="35"/>
    </row>
    <row r="9953" spans="1:8" x14ac:dyDescent="0.2">
      <c r="A9953"/>
      <c r="B9953"/>
      <c r="C9953"/>
      <c r="D9953"/>
      <c r="E9953"/>
      <c r="F9953" s="29"/>
      <c r="G9953" s="29"/>
      <c r="H9953" s="35"/>
    </row>
    <row r="9954" spans="1:8" x14ac:dyDescent="0.2">
      <c r="A9954"/>
      <c r="B9954"/>
      <c r="C9954"/>
      <c r="D9954"/>
      <c r="E9954"/>
      <c r="F9954" s="29"/>
      <c r="G9954" s="29"/>
      <c r="H9954" s="35"/>
    </row>
    <row r="9955" spans="1:8" x14ac:dyDescent="0.2">
      <c r="A9955"/>
      <c r="B9955"/>
      <c r="C9955"/>
      <c r="D9955"/>
      <c r="E9955"/>
      <c r="F9955" s="29"/>
      <c r="G9955" s="29"/>
      <c r="H9955" s="35"/>
    </row>
    <row r="9956" spans="1:8" x14ac:dyDescent="0.2">
      <c r="A9956"/>
      <c r="B9956"/>
      <c r="C9956"/>
      <c r="D9956"/>
      <c r="E9956"/>
      <c r="F9956" s="29"/>
      <c r="G9956" s="29"/>
      <c r="H9956" s="35"/>
    </row>
    <row r="9957" spans="1:8" x14ac:dyDescent="0.2">
      <c r="A9957"/>
      <c r="B9957"/>
      <c r="C9957"/>
      <c r="D9957"/>
      <c r="E9957"/>
      <c r="F9957" s="29"/>
      <c r="G9957" s="29"/>
      <c r="H9957" s="35"/>
    </row>
    <row r="9958" spans="1:8" x14ac:dyDescent="0.2">
      <c r="A9958"/>
      <c r="B9958"/>
      <c r="C9958"/>
      <c r="D9958"/>
      <c r="E9958"/>
      <c r="F9958" s="29"/>
      <c r="G9958" s="29"/>
      <c r="H9958" s="35"/>
    </row>
    <row r="9959" spans="1:8" x14ac:dyDescent="0.2">
      <c r="A9959"/>
      <c r="B9959"/>
      <c r="C9959"/>
      <c r="D9959"/>
      <c r="E9959"/>
      <c r="F9959" s="29"/>
      <c r="G9959" s="29"/>
      <c r="H9959" s="35"/>
    </row>
    <row r="9960" spans="1:8" x14ac:dyDescent="0.2">
      <c r="A9960"/>
      <c r="B9960"/>
      <c r="C9960"/>
      <c r="D9960"/>
      <c r="E9960"/>
      <c r="F9960" s="29"/>
      <c r="G9960" s="29"/>
      <c r="H9960" s="35"/>
    </row>
    <row r="9961" spans="1:8" x14ac:dyDescent="0.2">
      <c r="A9961"/>
      <c r="B9961"/>
      <c r="C9961"/>
      <c r="D9961"/>
      <c r="E9961"/>
      <c r="F9961" s="29"/>
      <c r="G9961" s="29"/>
      <c r="H9961" s="35"/>
    </row>
    <row r="9962" spans="1:8" x14ac:dyDescent="0.2">
      <c r="A9962"/>
      <c r="B9962"/>
      <c r="C9962"/>
      <c r="D9962"/>
      <c r="E9962"/>
      <c r="F9962" s="29"/>
      <c r="G9962" s="29"/>
      <c r="H9962" s="35"/>
    </row>
    <row r="9963" spans="1:8" x14ac:dyDescent="0.2">
      <c r="A9963"/>
      <c r="B9963"/>
      <c r="C9963"/>
      <c r="D9963"/>
      <c r="E9963"/>
      <c r="F9963" s="29"/>
      <c r="G9963" s="29"/>
      <c r="H9963" s="35"/>
    </row>
    <row r="9964" spans="1:8" x14ac:dyDescent="0.2">
      <c r="A9964"/>
      <c r="B9964"/>
      <c r="C9964"/>
      <c r="D9964"/>
      <c r="E9964"/>
      <c r="F9964" s="29"/>
      <c r="G9964" s="29"/>
      <c r="H9964" s="35"/>
    </row>
    <row r="9965" spans="1:8" x14ac:dyDescent="0.2">
      <c r="A9965"/>
      <c r="B9965"/>
      <c r="C9965"/>
      <c r="D9965"/>
      <c r="E9965"/>
      <c r="F9965" s="29"/>
      <c r="G9965" s="29"/>
      <c r="H9965" s="35"/>
    </row>
    <row r="9966" spans="1:8" x14ac:dyDescent="0.2">
      <c r="A9966"/>
      <c r="B9966"/>
      <c r="C9966"/>
      <c r="D9966"/>
      <c r="E9966"/>
      <c r="F9966" s="29"/>
      <c r="G9966" s="29"/>
      <c r="H9966" s="35"/>
    </row>
    <row r="9967" spans="1:8" x14ac:dyDescent="0.2">
      <c r="A9967"/>
      <c r="B9967"/>
      <c r="C9967"/>
      <c r="D9967"/>
      <c r="E9967"/>
      <c r="F9967" s="29"/>
      <c r="G9967" s="29"/>
      <c r="H9967" s="35"/>
    </row>
    <row r="9968" spans="1:8" x14ac:dyDescent="0.2">
      <c r="A9968"/>
      <c r="B9968"/>
      <c r="C9968"/>
      <c r="D9968"/>
      <c r="E9968"/>
      <c r="F9968" s="29"/>
      <c r="G9968" s="29"/>
      <c r="H9968" s="35"/>
    </row>
    <row r="9969" spans="1:8" x14ac:dyDescent="0.2">
      <c r="A9969"/>
      <c r="B9969"/>
      <c r="C9969"/>
      <c r="D9969"/>
      <c r="E9969"/>
      <c r="F9969" s="29"/>
      <c r="G9969" s="29"/>
      <c r="H9969" s="35"/>
    </row>
    <row r="9970" spans="1:8" x14ac:dyDescent="0.2">
      <c r="A9970"/>
      <c r="B9970"/>
      <c r="C9970"/>
      <c r="D9970"/>
      <c r="E9970"/>
      <c r="F9970" s="29"/>
      <c r="G9970" s="29"/>
      <c r="H9970" s="35"/>
    </row>
    <row r="9971" spans="1:8" x14ac:dyDescent="0.2">
      <c r="A9971"/>
      <c r="B9971"/>
      <c r="C9971"/>
      <c r="D9971"/>
      <c r="E9971"/>
      <c r="F9971" s="29"/>
      <c r="G9971" s="29"/>
      <c r="H9971" s="35"/>
    </row>
    <row r="9972" spans="1:8" x14ac:dyDescent="0.2">
      <c r="A9972"/>
      <c r="B9972"/>
      <c r="C9972"/>
      <c r="D9972"/>
      <c r="E9972"/>
      <c r="F9972" s="29"/>
      <c r="G9972" s="29"/>
      <c r="H9972" s="35"/>
    </row>
    <row r="9973" spans="1:8" x14ac:dyDescent="0.2">
      <c r="A9973"/>
      <c r="B9973"/>
      <c r="C9973"/>
      <c r="D9973"/>
      <c r="E9973"/>
      <c r="F9973" s="29"/>
      <c r="G9973" s="29"/>
      <c r="H9973" s="35"/>
    </row>
    <row r="9974" spans="1:8" x14ac:dyDescent="0.2">
      <c r="A9974"/>
      <c r="B9974"/>
      <c r="C9974"/>
      <c r="D9974"/>
      <c r="E9974"/>
      <c r="F9974" s="29"/>
      <c r="G9974" s="29"/>
      <c r="H9974" s="35"/>
    </row>
    <row r="9975" spans="1:8" x14ac:dyDescent="0.2">
      <c r="A9975"/>
      <c r="B9975"/>
      <c r="C9975"/>
      <c r="D9975"/>
      <c r="E9975"/>
      <c r="F9975" s="29"/>
      <c r="G9975" s="29"/>
      <c r="H9975" s="35"/>
    </row>
    <row r="9976" spans="1:8" x14ac:dyDescent="0.2">
      <c r="A9976"/>
      <c r="B9976"/>
      <c r="C9976"/>
      <c r="D9976"/>
      <c r="E9976"/>
      <c r="F9976" s="29"/>
      <c r="G9976" s="29"/>
      <c r="H9976" s="35"/>
    </row>
    <row r="9977" spans="1:8" x14ac:dyDescent="0.2">
      <c r="A9977"/>
      <c r="B9977"/>
      <c r="C9977"/>
      <c r="D9977"/>
      <c r="E9977"/>
      <c r="F9977" s="29"/>
      <c r="G9977" s="29"/>
      <c r="H9977" s="35"/>
    </row>
    <row r="9978" spans="1:8" x14ac:dyDescent="0.2">
      <c r="A9978"/>
      <c r="B9978"/>
      <c r="C9978"/>
      <c r="D9978"/>
      <c r="E9978"/>
      <c r="F9978" s="29"/>
      <c r="G9978" s="29"/>
      <c r="H9978" s="35"/>
    </row>
    <row r="9979" spans="1:8" x14ac:dyDescent="0.2">
      <c r="A9979"/>
      <c r="B9979"/>
      <c r="C9979"/>
      <c r="D9979"/>
      <c r="E9979"/>
      <c r="F9979" s="29"/>
      <c r="G9979" s="29"/>
      <c r="H9979" s="35"/>
    </row>
    <row r="9980" spans="1:8" x14ac:dyDescent="0.2">
      <c r="A9980"/>
      <c r="B9980"/>
      <c r="C9980"/>
      <c r="D9980"/>
      <c r="E9980"/>
      <c r="F9980" s="29"/>
      <c r="G9980" s="29"/>
      <c r="H9980" s="35"/>
    </row>
    <row r="9981" spans="1:8" x14ac:dyDescent="0.2">
      <c r="A9981"/>
      <c r="B9981"/>
      <c r="C9981"/>
      <c r="D9981"/>
      <c r="E9981"/>
      <c r="F9981" s="29"/>
      <c r="G9981" s="29"/>
      <c r="H9981" s="35"/>
    </row>
    <row r="9982" spans="1:8" x14ac:dyDescent="0.2">
      <c r="A9982"/>
      <c r="B9982"/>
      <c r="C9982"/>
      <c r="D9982"/>
      <c r="E9982"/>
      <c r="F9982" s="29"/>
      <c r="G9982" s="29"/>
      <c r="H9982" s="35"/>
    </row>
    <row r="9983" spans="1:8" x14ac:dyDescent="0.2">
      <c r="A9983"/>
      <c r="B9983"/>
      <c r="C9983"/>
      <c r="D9983"/>
      <c r="E9983"/>
      <c r="F9983" s="29"/>
      <c r="G9983" s="29"/>
      <c r="H9983" s="35"/>
    </row>
    <row r="9984" spans="1:8" x14ac:dyDescent="0.2">
      <c r="A9984"/>
      <c r="B9984"/>
      <c r="C9984"/>
      <c r="D9984"/>
      <c r="E9984"/>
      <c r="F9984" s="29"/>
      <c r="G9984" s="29"/>
      <c r="H9984" s="35"/>
    </row>
    <row r="9985" spans="1:8" x14ac:dyDescent="0.2">
      <c r="A9985"/>
      <c r="B9985"/>
      <c r="C9985"/>
      <c r="D9985"/>
      <c r="E9985"/>
      <c r="F9985" s="29"/>
      <c r="G9985" s="29"/>
      <c r="H9985" s="35"/>
    </row>
    <row r="9986" spans="1:8" x14ac:dyDescent="0.2">
      <c r="A9986"/>
      <c r="B9986"/>
      <c r="C9986"/>
      <c r="D9986"/>
      <c r="E9986"/>
      <c r="F9986" s="29"/>
      <c r="G9986" s="29"/>
      <c r="H9986" s="35"/>
    </row>
    <row r="9987" spans="1:8" x14ac:dyDescent="0.2">
      <c r="A9987"/>
      <c r="B9987"/>
      <c r="C9987"/>
      <c r="D9987"/>
      <c r="E9987"/>
      <c r="F9987" s="29"/>
      <c r="G9987" s="29"/>
      <c r="H9987" s="35"/>
    </row>
    <row r="9988" spans="1:8" x14ac:dyDescent="0.2">
      <c r="A9988"/>
      <c r="B9988"/>
      <c r="C9988"/>
      <c r="D9988"/>
      <c r="E9988"/>
      <c r="F9988" s="29"/>
      <c r="G9988" s="29"/>
      <c r="H9988" s="35"/>
    </row>
    <row r="9989" spans="1:8" x14ac:dyDescent="0.2">
      <c r="A9989"/>
      <c r="B9989"/>
      <c r="C9989"/>
      <c r="D9989"/>
      <c r="E9989"/>
      <c r="F9989" s="29"/>
      <c r="G9989" s="29"/>
      <c r="H9989" s="35"/>
    </row>
    <row r="9990" spans="1:8" x14ac:dyDescent="0.2">
      <c r="A9990"/>
      <c r="B9990"/>
      <c r="C9990"/>
      <c r="D9990"/>
      <c r="E9990"/>
      <c r="F9990" s="29"/>
      <c r="G9990" s="29"/>
      <c r="H9990" s="35"/>
    </row>
    <row r="9991" spans="1:8" x14ac:dyDescent="0.2">
      <c r="A9991"/>
      <c r="B9991"/>
      <c r="C9991"/>
      <c r="D9991"/>
      <c r="E9991"/>
      <c r="F9991" s="29"/>
      <c r="G9991" s="29"/>
      <c r="H9991" s="35"/>
    </row>
    <row r="9992" spans="1:8" x14ac:dyDescent="0.2">
      <c r="A9992"/>
      <c r="B9992"/>
      <c r="C9992"/>
      <c r="D9992"/>
      <c r="E9992"/>
      <c r="F9992" s="29"/>
      <c r="G9992" s="29"/>
      <c r="H9992" s="35"/>
    </row>
    <row r="9993" spans="1:8" x14ac:dyDescent="0.2">
      <c r="A9993"/>
      <c r="B9993"/>
      <c r="C9993"/>
      <c r="D9993"/>
      <c r="E9993"/>
      <c r="F9993" s="29"/>
      <c r="G9993" s="29"/>
      <c r="H9993" s="35"/>
    </row>
    <row r="9994" spans="1:8" x14ac:dyDescent="0.2">
      <c r="A9994"/>
      <c r="B9994"/>
      <c r="C9994"/>
      <c r="D9994"/>
      <c r="E9994"/>
      <c r="F9994" s="29"/>
      <c r="G9994" s="29"/>
      <c r="H9994" s="35"/>
    </row>
    <row r="9995" spans="1:8" x14ac:dyDescent="0.2">
      <c r="A9995"/>
      <c r="B9995"/>
      <c r="C9995"/>
      <c r="D9995"/>
      <c r="E9995"/>
      <c r="F9995" s="29"/>
      <c r="G9995" s="29"/>
      <c r="H9995" s="35"/>
    </row>
    <row r="9996" spans="1:8" x14ac:dyDescent="0.2">
      <c r="A9996"/>
      <c r="B9996"/>
      <c r="C9996"/>
      <c r="D9996"/>
      <c r="E9996"/>
      <c r="F9996" s="29"/>
      <c r="G9996" s="29"/>
      <c r="H9996" s="35"/>
    </row>
    <row r="9997" spans="1:8" x14ac:dyDescent="0.2">
      <c r="A9997"/>
      <c r="B9997"/>
      <c r="C9997"/>
      <c r="D9997"/>
      <c r="E9997"/>
      <c r="F9997" s="29"/>
      <c r="G9997" s="29"/>
      <c r="H9997" s="35"/>
    </row>
    <row r="9998" spans="1:8" x14ac:dyDescent="0.2">
      <c r="A9998"/>
      <c r="B9998"/>
      <c r="C9998"/>
      <c r="D9998"/>
      <c r="E9998"/>
      <c r="F9998" s="29"/>
      <c r="G9998" s="29"/>
      <c r="H9998" s="35"/>
    </row>
    <row r="9999" spans="1:8" x14ac:dyDescent="0.2">
      <c r="A9999"/>
      <c r="B9999"/>
      <c r="C9999"/>
      <c r="D9999"/>
      <c r="E9999"/>
      <c r="F9999" s="29"/>
      <c r="G9999" s="29"/>
      <c r="H9999" s="35"/>
    </row>
    <row r="10000" spans="1:8" x14ac:dyDescent="0.2">
      <c r="A10000"/>
      <c r="B10000"/>
      <c r="C10000"/>
      <c r="D10000"/>
      <c r="E10000"/>
      <c r="F10000" s="29"/>
      <c r="G10000" s="29"/>
      <c r="H10000" s="35"/>
    </row>
    <row r="10001" spans="1:8" x14ac:dyDescent="0.2">
      <c r="A10001"/>
      <c r="B10001"/>
      <c r="C10001"/>
      <c r="D10001"/>
      <c r="E10001"/>
      <c r="F10001" s="29"/>
      <c r="G10001" s="29"/>
      <c r="H10001" s="35"/>
    </row>
    <row r="10002" spans="1:8" x14ac:dyDescent="0.2">
      <c r="A10002"/>
      <c r="B10002"/>
      <c r="C10002"/>
      <c r="D10002"/>
      <c r="E10002"/>
      <c r="F10002" s="29"/>
      <c r="G10002" s="29"/>
      <c r="H10002" s="35"/>
    </row>
    <row r="10003" spans="1:8" x14ac:dyDescent="0.2">
      <c r="A10003"/>
      <c r="B10003"/>
      <c r="C10003"/>
      <c r="D10003"/>
      <c r="E10003"/>
      <c r="F10003" s="29"/>
      <c r="G10003" s="29"/>
      <c r="H10003" s="35"/>
    </row>
    <row r="10004" spans="1:8" x14ac:dyDescent="0.2">
      <c r="A10004"/>
      <c r="B10004"/>
      <c r="C10004"/>
      <c r="D10004"/>
      <c r="E10004"/>
      <c r="F10004" s="29"/>
      <c r="G10004" s="29"/>
      <c r="H10004" s="35"/>
    </row>
    <row r="10005" spans="1:8" x14ac:dyDescent="0.2">
      <c r="A10005"/>
      <c r="B10005"/>
      <c r="C10005"/>
      <c r="D10005"/>
      <c r="E10005"/>
      <c r="F10005" s="29"/>
      <c r="G10005" s="29"/>
      <c r="H10005" s="35"/>
    </row>
    <row r="10006" spans="1:8" x14ac:dyDescent="0.2">
      <c r="A10006"/>
      <c r="B10006"/>
      <c r="C10006"/>
      <c r="D10006"/>
      <c r="E10006"/>
      <c r="F10006" s="29"/>
      <c r="G10006" s="29"/>
      <c r="H10006" s="35"/>
    </row>
    <row r="10007" spans="1:8" x14ac:dyDescent="0.2">
      <c r="A10007"/>
      <c r="B10007"/>
      <c r="C10007"/>
      <c r="D10007"/>
      <c r="E10007"/>
      <c r="F10007" s="29"/>
      <c r="G10007" s="29"/>
      <c r="H10007" s="35"/>
    </row>
    <row r="10008" spans="1:8" x14ac:dyDescent="0.2">
      <c r="A10008"/>
      <c r="B10008"/>
      <c r="C10008"/>
      <c r="D10008"/>
      <c r="E10008"/>
      <c r="F10008" s="29"/>
      <c r="G10008" s="29"/>
      <c r="H10008" s="35"/>
    </row>
    <row r="10009" spans="1:8" x14ac:dyDescent="0.2">
      <c r="A10009"/>
      <c r="B10009"/>
      <c r="C10009"/>
      <c r="D10009"/>
      <c r="E10009"/>
      <c r="F10009" s="29"/>
      <c r="G10009" s="29"/>
      <c r="H10009" s="35"/>
    </row>
    <row r="10010" spans="1:8" x14ac:dyDescent="0.2">
      <c r="A10010"/>
      <c r="B10010"/>
      <c r="C10010"/>
      <c r="D10010"/>
      <c r="E10010"/>
      <c r="F10010" s="29"/>
      <c r="G10010" s="29"/>
      <c r="H10010" s="35"/>
    </row>
    <row r="10011" spans="1:8" x14ac:dyDescent="0.2">
      <c r="A10011"/>
      <c r="B10011"/>
      <c r="C10011"/>
      <c r="D10011"/>
      <c r="E10011"/>
      <c r="F10011" s="29"/>
      <c r="G10011" s="29"/>
      <c r="H10011" s="35"/>
    </row>
    <row r="10012" spans="1:8" x14ac:dyDescent="0.2">
      <c r="A10012"/>
      <c r="B10012"/>
      <c r="C10012"/>
      <c r="D10012"/>
      <c r="E10012"/>
      <c r="F10012" s="29"/>
      <c r="G10012" s="29"/>
      <c r="H10012" s="35"/>
    </row>
    <row r="10013" spans="1:8" x14ac:dyDescent="0.2">
      <c r="A10013"/>
      <c r="B10013"/>
      <c r="C10013"/>
      <c r="D10013"/>
      <c r="E10013"/>
      <c r="F10013" s="29"/>
      <c r="G10013" s="29"/>
      <c r="H10013" s="35"/>
    </row>
    <row r="10014" spans="1:8" x14ac:dyDescent="0.2">
      <c r="A10014"/>
      <c r="B10014"/>
      <c r="C10014"/>
      <c r="D10014"/>
      <c r="E10014"/>
      <c r="F10014" s="29"/>
      <c r="G10014" s="29"/>
      <c r="H10014" s="35"/>
    </row>
    <row r="10015" spans="1:8" x14ac:dyDescent="0.2">
      <c r="A10015"/>
      <c r="B10015"/>
      <c r="C10015"/>
      <c r="D10015"/>
      <c r="E10015"/>
      <c r="F10015" s="29"/>
      <c r="G10015" s="29"/>
      <c r="H10015" s="35"/>
    </row>
    <row r="10016" spans="1:8" x14ac:dyDescent="0.2">
      <c r="A10016"/>
      <c r="B10016"/>
      <c r="C10016"/>
      <c r="D10016"/>
      <c r="E10016"/>
      <c r="F10016" s="29"/>
      <c r="G10016" s="29"/>
      <c r="H10016" s="35"/>
    </row>
    <row r="10017" spans="1:8" x14ac:dyDescent="0.2">
      <c r="A10017"/>
      <c r="B10017"/>
      <c r="C10017"/>
      <c r="D10017"/>
      <c r="E10017"/>
      <c r="F10017" s="29"/>
      <c r="G10017" s="29"/>
      <c r="H10017" s="35"/>
    </row>
    <row r="10018" spans="1:8" x14ac:dyDescent="0.2">
      <c r="A10018"/>
      <c r="B10018"/>
      <c r="C10018"/>
      <c r="D10018"/>
      <c r="E10018"/>
      <c r="F10018" s="29"/>
      <c r="G10018" s="29"/>
      <c r="H10018" s="35"/>
    </row>
    <row r="10019" spans="1:8" x14ac:dyDescent="0.2">
      <c r="A10019"/>
      <c r="B10019"/>
      <c r="C10019"/>
      <c r="D10019"/>
      <c r="E10019"/>
      <c r="F10019" s="29"/>
      <c r="G10019" s="29"/>
      <c r="H10019" s="35"/>
    </row>
    <row r="10020" spans="1:8" x14ac:dyDescent="0.2">
      <c r="A10020"/>
      <c r="B10020"/>
      <c r="C10020"/>
      <c r="D10020"/>
      <c r="E10020"/>
      <c r="F10020" s="29"/>
      <c r="G10020" s="29"/>
      <c r="H10020" s="35"/>
    </row>
    <row r="10021" spans="1:8" x14ac:dyDescent="0.2">
      <c r="A10021"/>
      <c r="B10021"/>
      <c r="C10021"/>
      <c r="D10021"/>
      <c r="E10021"/>
      <c r="F10021" s="29"/>
      <c r="G10021" s="29"/>
      <c r="H10021" s="35"/>
    </row>
    <row r="10022" spans="1:8" x14ac:dyDescent="0.2">
      <c r="A10022"/>
      <c r="B10022"/>
      <c r="C10022"/>
      <c r="D10022"/>
      <c r="E10022"/>
      <c r="F10022" s="29"/>
      <c r="G10022" s="29"/>
      <c r="H10022" s="35"/>
    </row>
    <row r="10023" spans="1:8" x14ac:dyDescent="0.2">
      <c r="A10023"/>
      <c r="B10023"/>
      <c r="C10023"/>
      <c r="D10023"/>
      <c r="E10023"/>
      <c r="F10023" s="29"/>
      <c r="G10023" s="29"/>
      <c r="H10023" s="35"/>
    </row>
    <row r="10024" spans="1:8" x14ac:dyDescent="0.2">
      <c r="A10024"/>
      <c r="B10024"/>
      <c r="C10024"/>
      <c r="D10024"/>
      <c r="E10024"/>
      <c r="F10024" s="29"/>
      <c r="G10024" s="29"/>
      <c r="H10024" s="35"/>
    </row>
    <row r="10025" spans="1:8" x14ac:dyDescent="0.2">
      <c r="A10025"/>
      <c r="B10025"/>
      <c r="C10025"/>
      <c r="D10025"/>
      <c r="E10025"/>
      <c r="F10025" s="29"/>
      <c r="G10025" s="29"/>
      <c r="H10025" s="35"/>
    </row>
    <row r="10026" spans="1:8" x14ac:dyDescent="0.2">
      <c r="A10026"/>
      <c r="B10026"/>
      <c r="C10026"/>
      <c r="D10026"/>
      <c r="E10026"/>
      <c r="F10026" s="29"/>
      <c r="G10026" s="29"/>
      <c r="H10026" s="35"/>
    </row>
    <row r="10027" spans="1:8" x14ac:dyDescent="0.2">
      <c r="A10027"/>
      <c r="B10027"/>
      <c r="C10027"/>
      <c r="D10027"/>
      <c r="E10027"/>
      <c r="F10027" s="29"/>
      <c r="G10027" s="29"/>
      <c r="H10027" s="35"/>
    </row>
    <row r="10028" spans="1:8" x14ac:dyDescent="0.2">
      <c r="A10028"/>
      <c r="B10028"/>
      <c r="C10028"/>
      <c r="D10028"/>
      <c r="E10028"/>
      <c r="F10028" s="29"/>
      <c r="G10028" s="29"/>
      <c r="H10028" s="35"/>
    </row>
    <row r="10029" spans="1:8" x14ac:dyDescent="0.2">
      <c r="A10029"/>
      <c r="B10029"/>
      <c r="C10029"/>
      <c r="D10029"/>
      <c r="E10029"/>
      <c r="F10029" s="29"/>
      <c r="G10029" s="29"/>
      <c r="H10029" s="35"/>
    </row>
    <row r="10030" spans="1:8" x14ac:dyDescent="0.2">
      <c r="A10030"/>
      <c r="B10030"/>
      <c r="C10030"/>
      <c r="D10030"/>
      <c r="E10030"/>
      <c r="F10030" s="29"/>
      <c r="G10030" s="29"/>
      <c r="H10030" s="35"/>
    </row>
    <row r="10031" spans="1:8" x14ac:dyDescent="0.2">
      <c r="A10031"/>
      <c r="B10031"/>
      <c r="C10031"/>
      <c r="D10031"/>
      <c r="E10031"/>
      <c r="F10031" s="29"/>
      <c r="G10031" s="29"/>
      <c r="H10031" s="35"/>
    </row>
    <row r="10032" spans="1:8" x14ac:dyDescent="0.2">
      <c r="A10032"/>
      <c r="B10032"/>
      <c r="C10032"/>
      <c r="D10032"/>
      <c r="E10032"/>
      <c r="F10032" s="29"/>
      <c r="G10032" s="29"/>
      <c r="H10032" s="35"/>
    </row>
    <row r="10033" spans="1:8" x14ac:dyDescent="0.2">
      <c r="A10033"/>
      <c r="B10033"/>
      <c r="C10033"/>
      <c r="D10033"/>
      <c r="E10033"/>
      <c r="F10033" s="29"/>
      <c r="G10033" s="29"/>
      <c r="H10033" s="35"/>
    </row>
    <row r="10034" spans="1:8" x14ac:dyDescent="0.2">
      <c r="A10034"/>
      <c r="B10034"/>
      <c r="C10034"/>
      <c r="D10034"/>
      <c r="E10034"/>
      <c r="F10034" s="29"/>
      <c r="G10034" s="29"/>
      <c r="H10034" s="35"/>
    </row>
    <row r="10035" spans="1:8" x14ac:dyDescent="0.2">
      <c r="A10035"/>
      <c r="B10035"/>
      <c r="C10035"/>
      <c r="D10035"/>
      <c r="E10035"/>
      <c r="F10035" s="29"/>
      <c r="G10035" s="29"/>
      <c r="H10035" s="35"/>
    </row>
    <row r="10036" spans="1:8" x14ac:dyDescent="0.2">
      <c r="A10036"/>
      <c r="B10036"/>
      <c r="C10036"/>
      <c r="D10036"/>
      <c r="E10036"/>
      <c r="F10036" s="29"/>
      <c r="G10036" s="29"/>
      <c r="H10036" s="35"/>
    </row>
    <row r="10037" spans="1:8" x14ac:dyDescent="0.2">
      <c r="A10037"/>
      <c r="B10037"/>
      <c r="C10037"/>
      <c r="D10037"/>
      <c r="E10037"/>
      <c r="F10037" s="29"/>
      <c r="G10037" s="29"/>
      <c r="H10037" s="35"/>
    </row>
    <row r="10038" spans="1:8" x14ac:dyDescent="0.2">
      <c r="A10038"/>
      <c r="B10038"/>
      <c r="C10038"/>
      <c r="D10038"/>
      <c r="E10038"/>
      <c r="F10038" s="29"/>
      <c r="G10038" s="29"/>
      <c r="H10038" s="35"/>
    </row>
    <row r="10039" spans="1:8" x14ac:dyDescent="0.2">
      <c r="A10039"/>
      <c r="B10039"/>
      <c r="C10039"/>
      <c r="D10039"/>
      <c r="E10039"/>
      <c r="F10039" s="29"/>
      <c r="G10039" s="29"/>
      <c r="H10039" s="35"/>
    </row>
    <row r="10040" spans="1:8" x14ac:dyDescent="0.2">
      <c r="A10040"/>
      <c r="B10040"/>
      <c r="C10040"/>
      <c r="D10040"/>
      <c r="E10040"/>
      <c r="F10040" s="29"/>
      <c r="G10040" s="29"/>
      <c r="H10040" s="35"/>
    </row>
    <row r="10041" spans="1:8" x14ac:dyDescent="0.2">
      <c r="A10041"/>
      <c r="B10041"/>
      <c r="C10041"/>
      <c r="D10041"/>
      <c r="E10041"/>
      <c r="F10041" s="29"/>
      <c r="G10041" s="29"/>
      <c r="H10041" s="35"/>
    </row>
    <row r="10042" spans="1:8" x14ac:dyDescent="0.2">
      <c r="A10042"/>
      <c r="B10042"/>
      <c r="C10042"/>
      <c r="D10042"/>
      <c r="E10042"/>
      <c r="F10042" s="29"/>
      <c r="G10042" s="29"/>
      <c r="H10042" s="35"/>
    </row>
    <row r="10043" spans="1:8" x14ac:dyDescent="0.2">
      <c r="A10043"/>
      <c r="B10043"/>
      <c r="C10043"/>
      <c r="D10043"/>
      <c r="E10043"/>
      <c r="F10043" s="29"/>
      <c r="G10043" s="29"/>
      <c r="H10043" s="35"/>
    </row>
    <row r="10044" spans="1:8" x14ac:dyDescent="0.2">
      <c r="A10044"/>
      <c r="B10044"/>
      <c r="C10044"/>
      <c r="D10044"/>
      <c r="E10044"/>
      <c r="F10044" s="29"/>
      <c r="G10044" s="29"/>
      <c r="H10044" s="35"/>
    </row>
    <row r="10045" spans="1:8" x14ac:dyDescent="0.2">
      <c r="A10045"/>
      <c r="B10045"/>
      <c r="C10045"/>
      <c r="D10045"/>
      <c r="E10045"/>
      <c r="F10045" s="29"/>
      <c r="G10045" s="29"/>
      <c r="H10045" s="35"/>
    </row>
    <row r="10046" spans="1:8" x14ac:dyDescent="0.2">
      <c r="A10046"/>
      <c r="B10046"/>
      <c r="C10046"/>
      <c r="D10046"/>
      <c r="E10046"/>
      <c r="F10046" s="29"/>
      <c r="G10046" s="29"/>
      <c r="H10046" s="35"/>
    </row>
    <row r="10047" spans="1:8" x14ac:dyDescent="0.2">
      <c r="A10047"/>
      <c r="B10047"/>
      <c r="C10047"/>
      <c r="D10047"/>
      <c r="E10047"/>
      <c r="F10047" s="29"/>
      <c r="G10047" s="29"/>
      <c r="H10047" s="35"/>
    </row>
    <row r="10048" spans="1:8" x14ac:dyDescent="0.2">
      <c r="A10048"/>
      <c r="B10048"/>
      <c r="C10048"/>
      <c r="D10048"/>
      <c r="E10048"/>
      <c r="F10048" s="29"/>
      <c r="G10048" s="29"/>
      <c r="H10048" s="35"/>
    </row>
    <row r="10049" spans="1:8" x14ac:dyDescent="0.2">
      <c r="A10049"/>
      <c r="B10049"/>
      <c r="C10049"/>
      <c r="D10049"/>
      <c r="E10049"/>
      <c r="F10049" s="29"/>
      <c r="G10049" s="29"/>
      <c r="H10049" s="35"/>
    </row>
    <row r="10050" spans="1:8" x14ac:dyDescent="0.2">
      <c r="A10050"/>
      <c r="B10050"/>
      <c r="C10050"/>
      <c r="D10050"/>
      <c r="E10050"/>
      <c r="F10050" s="29"/>
      <c r="G10050" s="29"/>
      <c r="H10050" s="35"/>
    </row>
    <row r="10051" spans="1:8" x14ac:dyDescent="0.2">
      <c r="A10051"/>
      <c r="B10051"/>
      <c r="C10051"/>
      <c r="D10051"/>
      <c r="E10051"/>
      <c r="F10051" s="29"/>
      <c r="G10051" s="29"/>
      <c r="H10051" s="35"/>
    </row>
    <row r="10052" spans="1:8" x14ac:dyDescent="0.2">
      <c r="A10052"/>
      <c r="B10052"/>
      <c r="C10052"/>
      <c r="D10052"/>
      <c r="E10052"/>
      <c r="F10052" s="29"/>
      <c r="G10052" s="29"/>
      <c r="H10052" s="35"/>
    </row>
    <row r="10053" spans="1:8" x14ac:dyDescent="0.2">
      <c r="A10053"/>
      <c r="B10053"/>
      <c r="C10053"/>
      <c r="D10053"/>
      <c r="E10053"/>
      <c r="F10053" s="29"/>
      <c r="G10053" s="29"/>
      <c r="H10053" s="35"/>
    </row>
    <row r="10054" spans="1:8" x14ac:dyDescent="0.2">
      <c r="A10054"/>
      <c r="B10054"/>
      <c r="C10054"/>
      <c r="D10054"/>
      <c r="E10054"/>
      <c r="F10054" s="29"/>
      <c r="G10054" s="29"/>
      <c r="H10054" s="35"/>
    </row>
    <row r="10055" spans="1:8" x14ac:dyDescent="0.2">
      <c r="A10055"/>
      <c r="B10055"/>
      <c r="C10055"/>
      <c r="D10055"/>
      <c r="E10055"/>
      <c r="F10055" s="29"/>
      <c r="G10055" s="29"/>
      <c r="H10055" s="35"/>
    </row>
    <row r="10056" spans="1:8" x14ac:dyDescent="0.2">
      <c r="A10056"/>
      <c r="B10056"/>
      <c r="C10056"/>
      <c r="D10056"/>
      <c r="E10056"/>
      <c r="F10056" s="29"/>
      <c r="G10056" s="29"/>
      <c r="H10056" s="35"/>
    </row>
    <row r="10057" spans="1:8" x14ac:dyDescent="0.2">
      <c r="A10057"/>
      <c r="B10057"/>
      <c r="C10057"/>
      <c r="D10057"/>
      <c r="E10057"/>
      <c r="F10057" s="29"/>
      <c r="G10057" s="29"/>
      <c r="H10057" s="35"/>
    </row>
    <row r="10058" spans="1:8" x14ac:dyDescent="0.2">
      <c r="A10058"/>
      <c r="B10058"/>
      <c r="C10058"/>
      <c r="D10058"/>
      <c r="E10058"/>
      <c r="F10058" s="29"/>
      <c r="G10058" s="29"/>
      <c r="H10058" s="35"/>
    </row>
    <row r="10059" spans="1:8" x14ac:dyDescent="0.2">
      <c r="A10059"/>
      <c r="B10059"/>
      <c r="C10059"/>
      <c r="D10059"/>
      <c r="E10059"/>
      <c r="F10059" s="29"/>
      <c r="G10059" s="29"/>
      <c r="H10059" s="35"/>
    </row>
    <row r="10060" spans="1:8" x14ac:dyDescent="0.2">
      <c r="A10060"/>
      <c r="B10060"/>
      <c r="C10060"/>
      <c r="D10060"/>
      <c r="E10060"/>
      <c r="F10060" s="29"/>
      <c r="G10060" s="29"/>
      <c r="H10060" s="35"/>
    </row>
    <row r="10061" spans="1:8" x14ac:dyDescent="0.2">
      <c r="A10061"/>
      <c r="B10061"/>
      <c r="C10061"/>
      <c r="D10061"/>
      <c r="E10061"/>
      <c r="F10061" s="29"/>
      <c r="G10061" s="29"/>
      <c r="H10061" s="35"/>
    </row>
    <row r="10062" spans="1:8" x14ac:dyDescent="0.2">
      <c r="A10062"/>
      <c r="B10062"/>
      <c r="C10062"/>
      <c r="D10062"/>
      <c r="E10062"/>
      <c r="F10062" s="29"/>
      <c r="G10062" s="29"/>
      <c r="H10062" s="35"/>
    </row>
    <row r="10063" spans="1:8" x14ac:dyDescent="0.2">
      <c r="A10063"/>
      <c r="B10063"/>
      <c r="C10063"/>
      <c r="D10063"/>
      <c r="E10063"/>
      <c r="F10063" s="29"/>
      <c r="G10063" s="29"/>
      <c r="H10063" s="35"/>
    </row>
    <row r="10064" spans="1:8" x14ac:dyDescent="0.2">
      <c r="A10064"/>
      <c r="B10064"/>
      <c r="C10064"/>
      <c r="D10064"/>
      <c r="E10064"/>
      <c r="F10064" s="29"/>
      <c r="G10064" s="29"/>
      <c r="H10064" s="35"/>
    </row>
    <row r="10065" spans="1:8" x14ac:dyDescent="0.2">
      <c r="A10065"/>
      <c r="B10065"/>
      <c r="C10065"/>
      <c r="D10065"/>
      <c r="E10065"/>
      <c r="F10065" s="29"/>
      <c r="G10065" s="29"/>
      <c r="H10065" s="35"/>
    </row>
    <row r="10066" spans="1:8" x14ac:dyDescent="0.2">
      <c r="A10066"/>
      <c r="B10066"/>
      <c r="C10066"/>
      <c r="D10066"/>
      <c r="E10066"/>
      <c r="F10066" s="29"/>
      <c r="G10066" s="29"/>
      <c r="H10066" s="35"/>
    </row>
    <row r="10067" spans="1:8" x14ac:dyDescent="0.2">
      <c r="A10067"/>
      <c r="B10067"/>
      <c r="C10067"/>
      <c r="D10067"/>
      <c r="E10067"/>
      <c r="F10067" s="29"/>
      <c r="G10067" s="29"/>
      <c r="H10067" s="35"/>
    </row>
    <row r="10068" spans="1:8" x14ac:dyDescent="0.2">
      <c r="A10068"/>
      <c r="B10068"/>
      <c r="C10068"/>
      <c r="D10068"/>
      <c r="E10068"/>
      <c r="F10068" s="29"/>
      <c r="G10068" s="29"/>
      <c r="H10068" s="35"/>
    </row>
    <row r="10069" spans="1:8" x14ac:dyDescent="0.2">
      <c r="A10069"/>
      <c r="B10069"/>
      <c r="C10069"/>
      <c r="D10069"/>
      <c r="E10069"/>
      <c r="F10069" s="29"/>
      <c r="G10069" s="29"/>
      <c r="H10069" s="35"/>
    </row>
    <row r="10070" spans="1:8" x14ac:dyDescent="0.2">
      <c r="A10070"/>
      <c r="B10070"/>
      <c r="C10070"/>
      <c r="D10070"/>
      <c r="E10070"/>
      <c r="F10070" s="29"/>
      <c r="G10070" s="29"/>
      <c r="H10070" s="35"/>
    </row>
    <row r="10071" spans="1:8" x14ac:dyDescent="0.2">
      <c r="A10071"/>
      <c r="B10071"/>
      <c r="C10071"/>
      <c r="D10071"/>
      <c r="E10071"/>
      <c r="F10071" s="29"/>
      <c r="G10071" s="29"/>
      <c r="H10071" s="35"/>
    </row>
    <row r="10072" spans="1:8" x14ac:dyDescent="0.2">
      <c r="A10072"/>
      <c r="B10072"/>
      <c r="C10072"/>
      <c r="D10072"/>
      <c r="E10072"/>
      <c r="F10072" s="29"/>
      <c r="G10072" s="29"/>
      <c r="H10072" s="35"/>
    </row>
    <row r="10073" spans="1:8" x14ac:dyDescent="0.2">
      <c r="A10073"/>
      <c r="B10073"/>
      <c r="C10073"/>
      <c r="D10073"/>
      <c r="E10073"/>
      <c r="F10073" s="29"/>
      <c r="G10073" s="29"/>
      <c r="H10073" s="35"/>
    </row>
    <row r="10074" spans="1:8" x14ac:dyDescent="0.2">
      <c r="A10074"/>
      <c r="B10074"/>
      <c r="C10074"/>
      <c r="D10074"/>
      <c r="E10074"/>
      <c r="F10074" s="29"/>
      <c r="G10074" s="29"/>
      <c r="H10074" s="35"/>
    </row>
    <row r="10075" spans="1:8" x14ac:dyDescent="0.2">
      <c r="A10075"/>
      <c r="B10075"/>
      <c r="C10075"/>
      <c r="D10075"/>
      <c r="E10075"/>
      <c r="F10075" s="29"/>
      <c r="G10075" s="29"/>
      <c r="H10075" s="35"/>
    </row>
    <row r="10076" spans="1:8" x14ac:dyDescent="0.2">
      <c r="A10076"/>
      <c r="B10076"/>
      <c r="C10076"/>
      <c r="D10076"/>
      <c r="E10076"/>
      <c r="F10076" s="29"/>
      <c r="G10076" s="29"/>
      <c r="H10076" s="35"/>
    </row>
    <row r="10077" spans="1:8" x14ac:dyDescent="0.2">
      <c r="A10077"/>
      <c r="B10077"/>
      <c r="C10077"/>
      <c r="D10077"/>
      <c r="E10077"/>
      <c r="F10077" s="29"/>
      <c r="G10077" s="29"/>
      <c r="H10077" s="35"/>
    </row>
    <row r="10078" spans="1:8" x14ac:dyDescent="0.2">
      <c r="A10078"/>
      <c r="B10078"/>
      <c r="C10078"/>
      <c r="D10078"/>
      <c r="E10078"/>
      <c r="F10078" s="29"/>
      <c r="G10078" s="29"/>
      <c r="H10078" s="35"/>
    </row>
    <row r="10079" spans="1:8" x14ac:dyDescent="0.2">
      <c r="A10079"/>
      <c r="B10079"/>
      <c r="C10079"/>
      <c r="D10079"/>
      <c r="E10079"/>
      <c r="F10079" s="29"/>
      <c r="G10079" s="29"/>
      <c r="H10079" s="35"/>
    </row>
    <row r="10080" spans="1:8" x14ac:dyDescent="0.2">
      <c r="A10080"/>
      <c r="B10080"/>
      <c r="C10080"/>
      <c r="D10080"/>
      <c r="E10080"/>
      <c r="F10080" s="29"/>
      <c r="G10080" s="29"/>
      <c r="H10080" s="35"/>
    </row>
    <row r="10081" spans="1:8" x14ac:dyDescent="0.2">
      <c r="A10081"/>
      <c r="B10081"/>
      <c r="C10081"/>
      <c r="D10081"/>
      <c r="E10081"/>
      <c r="F10081" s="29"/>
      <c r="G10081" s="29"/>
      <c r="H10081" s="35"/>
    </row>
    <row r="10082" spans="1:8" x14ac:dyDescent="0.2">
      <c r="A10082"/>
      <c r="B10082"/>
      <c r="C10082"/>
      <c r="D10082"/>
      <c r="E10082"/>
      <c r="F10082" s="29"/>
      <c r="G10082" s="29"/>
      <c r="H10082" s="35"/>
    </row>
    <row r="10083" spans="1:8" x14ac:dyDescent="0.2">
      <c r="A10083"/>
      <c r="B10083"/>
      <c r="C10083"/>
      <c r="D10083"/>
      <c r="E10083"/>
      <c r="F10083" s="29"/>
      <c r="G10083" s="29"/>
      <c r="H10083" s="35"/>
    </row>
    <row r="10084" spans="1:8" x14ac:dyDescent="0.2">
      <c r="A10084"/>
      <c r="B10084"/>
      <c r="C10084"/>
      <c r="D10084"/>
      <c r="E10084"/>
      <c r="F10084" s="29"/>
      <c r="G10084" s="29"/>
      <c r="H10084" s="35"/>
    </row>
    <row r="10085" spans="1:8" x14ac:dyDescent="0.2">
      <c r="A10085"/>
      <c r="B10085"/>
      <c r="C10085"/>
      <c r="D10085"/>
      <c r="E10085"/>
      <c r="F10085" s="29"/>
      <c r="G10085" s="29"/>
      <c r="H10085" s="35"/>
    </row>
    <row r="10086" spans="1:8" x14ac:dyDescent="0.2">
      <c r="A10086"/>
      <c r="B10086"/>
      <c r="C10086"/>
      <c r="D10086"/>
      <c r="E10086"/>
      <c r="F10086" s="29"/>
      <c r="G10086" s="29"/>
      <c r="H10086" s="35"/>
    </row>
    <row r="10087" spans="1:8" x14ac:dyDescent="0.2">
      <c r="A10087"/>
      <c r="B10087"/>
      <c r="C10087"/>
      <c r="D10087"/>
      <c r="E10087"/>
      <c r="F10087" s="29"/>
      <c r="G10087" s="29"/>
      <c r="H10087" s="35"/>
    </row>
    <row r="10088" spans="1:8" x14ac:dyDescent="0.2">
      <c r="A10088"/>
      <c r="B10088"/>
      <c r="C10088"/>
      <c r="D10088"/>
      <c r="E10088"/>
      <c r="F10088" s="29"/>
      <c r="G10088" s="29"/>
      <c r="H10088" s="35"/>
    </row>
    <row r="10089" spans="1:8" x14ac:dyDescent="0.2">
      <c r="A10089"/>
      <c r="B10089"/>
      <c r="C10089"/>
      <c r="D10089"/>
      <c r="E10089"/>
      <c r="F10089" s="29"/>
      <c r="G10089" s="29"/>
      <c r="H10089" s="35"/>
    </row>
    <row r="10090" spans="1:8" x14ac:dyDescent="0.2">
      <c r="A10090"/>
      <c r="B10090"/>
      <c r="C10090"/>
      <c r="D10090"/>
      <c r="E10090"/>
      <c r="F10090" s="29"/>
      <c r="G10090" s="29"/>
      <c r="H10090" s="35"/>
    </row>
    <row r="10091" spans="1:8" x14ac:dyDescent="0.2">
      <c r="A10091"/>
      <c r="B10091"/>
      <c r="C10091"/>
      <c r="D10091"/>
      <c r="E10091"/>
      <c r="F10091" s="29"/>
      <c r="G10091" s="29"/>
      <c r="H10091" s="35"/>
    </row>
    <row r="10092" spans="1:8" x14ac:dyDescent="0.2">
      <c r="A10092"/>
      <c r="B10092"/>
      <c r="C10092"/>
      <c r="D10092"/>
      <c r="E10092"/>
      <c r="F10092" s="29"/>
      <c r="G10092" s="29"/>
      <c r="H10092" s="35"/>
    </row>
    <row r="10093" spans="1:8" x14ac:dyDescent="0.2">
      <c r="A10093"/>
      <c r="B10093"/>
      <c r="C10093"/>
      <c r="D10093"/>
      <c r="E10093"/>
      <c r="F10093" s="29"/>
      <c r="G10093" s="29"/>
      <c r="H10093" s="35"/>
    </row>
    <row r="10094" spans="1:8" x14ac:dyDescent="0.2">
      <c r="A10094"/>
      <c r="B10094"/>
      <c r="C10094"/>
      <c r="D10094"/>
      <c r="E10094"/>
      <c r="F10094" s="29"/>
      <c r="G10094" s="29"/>
      <c r="H10094" s="35"/>
    </row>
    <row r="10095" spans="1:8" x14ac:dyDescent="0.2">
      <c r="A10095"/>
      <c r="B10095"/>
      <c r="C10095"/>
      <c r="D10095"/>
      <c r="E10095"/>
      <c r="F10095" s="29"/>
      <c r="G10095" s="29"/>
      <c r="H10095" s="35"/>
    </row>
    <row r="10096" spans="1:8" x14ac:dyDescent="0.2">
      <c r="A10096"/>
      <c r="B10096"/>
      <c r="C10096"/>
      <c r="D10096"/>
      <c r="E10096"/>
      <c r="F10096" s="29"/>
      <c r="G10096" s="29"/>
      <c r="H10096" s="35"/>
    </row>
    <row r="10097" spans="1:8" x14ac:dyDescent="0.2">
      <c r="A10097"/>
      <c r="B10097"/>
      <c r="C10097"/>
      <c r="D10097"/>
      <c r="E10097"/>
      <c r="F10097" s="29"/>
      <c r="G10097" s="29"/>
      <c r="H10097" s="35"/>
    </row>
    <row r="10098" spans="1:8" x14ac:dyDescent="0.2">
      <c r="A10098"/>
      <c r="B10098"/>
      <c r="C10098"/>
      <c r="D10098"/>
      <c r="E10098"/>
      <c r="F10098" s="29"/>
      <c r="G10098" s="29"/>
      <c r="H10098" s="35"/>
    </row>
    <row r="10099" spans="1:8" x14ac:dyDescent="0.2">
      <c r="A10099"/>
      <c r="B10099"/>
      <c r="C10099"/>
      <c r="D10099"/>
      <c r="E10099"/>
      <c r="F10099" s="29"/>
      <c r="G10099" s="29"/>
      <c r="H10099" s="35"/>
    </row>
    <row r="10100" spans="1:8" x14ac:dyDescent="0.2">
      <c r="A10100"/>
      <c r="B10100"/>
      <c r="C10100"/>
      <c r="D10100"/>
      <c r="E10100"/>
      <c r="F10100" s="29"/>
      <c r="G10100" s="29"/>
      <c r="H10100" s="35"/>
    </row>
    <row r="10101" spans="1:8" x14ac:dyDescent="0.2">
      <c r="A10101"/>
      <c r="B10101"/>
      <c r="C10101"/>
      <c r="D10101"/>
      <c r="E10101"/>
      <c r="F10101" s="29"/>
      <c r="G10101" s="29"/>
      <c r="H10101" s="35"/>
    </row>
    <row r="10102" spans="1:8" x14ac:dyDescent="0.2">
      <c r="A10102"/>
      <c r="B10102"/>
      <c r="C10102"/>
      <c r="D10102"/>
      <c r="E10102"/>
      <c r="F10102" s="29"/>
      <c r="G10102" s="29"/>
      <c r="H10102" s="35"/>
    </row>
    <row r="10103" spans="1:8" x14ac:dyDescent="0.2">
      <c r="A10103"/>
      <c r="B10103"/>
      <c r="C10103"/>
      <c r="D10103"/>
      <c r="E10103"/>
      <c r="F10103" s="29"/>
      <c r="G10103" s="29"/>
      <c r="H10103" s="35"/>
    </row>
    <row r="10104" spans="1:8" x14ac:dyDescent="0.2">
      <c r="A10104"/>
      <c r="B10104"/>
      <c r="C10104"/>
      <c r="D10104"/>
      <c r="E10104"/>
      <c r="F10104" s="29"/>
      <c r="G10104" s="29"/>
      <c r="H10104" s="35"/>
    </row>
    <row r="10105" spans="1:8" x14ac:dyDescent="0.2">
      <c r="A10105"/>
      <c r="B10105"/>
      <c r="C10105"/>
      <c r="D10105"/>
      <c r="E10105"/>
      <c r="F10105" s="29"/>
      <c r="G10105" s="29"/>
      <c r="H10105" s="35"/>
    </row>
    <row r="10106" spans="1:8" x14ac:dyDescent="0.2">
      <c r="A10106"/>
      <c r="B10106"/>
      <c r="C10106"/>
      <c r="D10106"/>
      <c r="E10106"/>
      <c r="F10106" s="29"/>
      <c r="G10106" s="29"/>
      <c r="H10106" s="35"/>
    </row>
    <row r="10107" spans="1:8" x14ac:dyDescent="0.2">
      <c r="A10107"/>
      <c r="B10107"/>
      <c r="C10107"/>
      <c r="D10107"/>
      <c r="E10107"/>
      <c r="F10107" s="29"/>
      <c r="G10107" s="29"/>
      <c r="H10107" s="35"/>
    </row>
    <row r="10108" spans="1:8" x14ac:dyDescent="0.2">
      <c r="A10108"/>
      <c r="B10108"/>
      <c r="C10108"/>
      <c r="D10108"/>
      <c r="E10108"/>
      <c r="F10108" s="29"/>
      <c r="G10108" s="29"/>
      <c r="H10108" s="35"/>
    </row>
    <row r="10109" spans="1:8" x14ac:dyDescent="0.2">
      <c r="A10109"/>
      <c r="B10109"/>
      <c r="C10109"/>
      <c r="D10109"/>
      <c r="E10109"/>
      <c r="F10109" s="29"/>
      <c r="G10109" s="29"/>
      <c r="H10109" s="35"/>
    </row>
    <row r="10110" spans="1:8" x14ac:dyDescent="0.2">
      <c r="A10110"/>
      <c r="B10110"/>
      <c r="C10110"/>
      <c r="D10110"/>
      <c r="E10110"/>
      <c r="F10110" s="29"/>
      <c r="G10110" s="29"/>
      <c r="H10110" s="35"/>
    </row>
    <row r="10111" spans="1:8" x14ac:dyDescent="0.2">
      <c r="A10111"/>
      <c r="B10111"/>
      <c r="C10111"/>
      <c r="D10111"/>
      <c r="E10111"/>
      <c r="F10111" s="29"/>
      <c r="G10111" s="29"/>
      <c r="H10111" s="35"/>
    </row>
    <row r="10112" spans="1:8" x14ac:dyDescent="0.2">
      <c r="A10112"/>
      <c r="B10112"/>
      <c r="C10112"/>
      <c r="D10112"/>
      <c r="E10112"/>
      <c r="F10112" s="29"/>
      <c r="G10112" s="29"/>
      <c r="H10112" s="35"/>
    </row>
    <row r="10113" spans="1:8" x14ac:dyDescent="0.2">
      <c r="A10113"/>
      <c r="B10113"/>
      <c r="C10113"/>
      <c r="D10113"/>
      <c r="E10113"/>
      <c r="F10113" s="29"/>
      <c r="G10113" s="29"/>
      <c r="H10113" s="35"/>
    </row>
    <row r="10114" spans="1:8" x14ac:dyDescent="0.2">
      <c r="A10114"/>
      <c r="B10114"/>
      <c r="C10114"/>
      <c r="D10114"/>
      <c r="E10114"/>
      <c r="F10114" s="29"/>
      <c r="G10114" s="29"/>
      <c r="H10114" s="35"/>
    </row>
    <row r="10115" spans="1:8" x14ac:dyDescent="0.2">
      <c r="A10115"/>
      <c r="B10115"/>
      <c r="C10115"/>
      <c r="D10115"/>
      <c r="E10115"/>
      <c r="F10115" s="29"/>
      <c r="G10115" s="29"/>
      <c r="H10115" s="35"/>
    </row>
    <row r="10116" spans="1:8" x14ac:dyDescent="0.2">
      <c r="A10116"/>
      <c r="B10116"/>
      <c r="C10116"/>
      <c r="D10116"/>
      <c r="E10116"/>
      <c r="F10116" s="29"/>
      <c r="G10116" s="29"/>
      <c r="H10116" s="35"/>
    </row>
    <row r="10117" spans="1:8" x14ac:dyDescent="0.2">
      <c r="A10117"/>
      <c r="B10117"/>
      <c r="C10117"/>
      <c r="D10117"/>
      <c r="E10117"/>
      <c r="F10117" s="29"/>
      <c r="G10117" s="29"/>
      <c r="H10117" s="35"/>
    </row>
    <row r="10118" spans="1:8" x14ac:dyDescent="0.2">
      <c r="A10118"/>
      <c r="B10118"/>
      <c r="C10118"/>
      <c r="D10118"/>
      <c r="E10118"/>
      <c r="F10118" s="29"/>
      <c r="G10118" s="29"/>
      <c r="H10118" s="35"/>
    </row>
    <row r="10119" spans="1:8" x14ac:dyDescent="0.2">
      <c r="A10119"/>
      <c r="B10119"/>
      <c r="C10119"/>
      <c r="D10119"/>
      <c r="E10119"/>
      <c r="F10119" s="29"/>
      <c r="G10119" s="29"/>
      <c r="H10119" s="35"/>
    </row>
    <row r="10120" spans="1:8" x14ac:dyDescent="0.2">
      <c r="A10120"/>
      <c r="B10120"/>
      <c r="C10120"/>
      <c r="D10120"/>
      <c r="E10120"/>
      <c r="F10120" s="29"/>
      <c r="G10120" s="29"/>
      <c r="H10120" s="35"/>
    </row>
    <row r="10121" spans="1:8" x14ac:dyDescent="0.2">
      <c r="A10121"/>
      <c r="B10121"/>
      <c r="C10121"/>
      <c r="D10121"/>
      <c r="E10121"/>
      <c r="F10121" s="29"/>
      <c r="G10121" s="29"/>
      <c r="H10121" s="35"/>
    </row>
    <row r="10122" spans="1:8" x14ac:dyDescent="0.2">
      <c r="A10122"/>
      <c r="B10122"/>
      <c r="C10122"/>
      <c r="D10122"/>
      <c r="E10122"/>
      <c r="F10122" s="29"/>
      <c r="G10122" s="29"/>
      <c r="H10122" s="35"/>
    </row>
    <row r="10123" spans="1:8" x14ac:dyDescent="0.2">
      <c r="A10123"/>
      <c r="B10123"/>
      <c r="C10123"/>
      <c r="D10123"/>
      <c r="E10123"/>
      <c r="F10123" s="29"/>
      <c r="G10123" s="29"/>
      <c r="H10123" s="35"/>
    </row>
    <row r="10124" spans="1:8" x14ac:dyDescent="0.2">
      <c r="A10124"/>
      <c r="B10124"/>
      <c r="C10124"/>
      <c r="D10124"/>
      <c r="E10124"/>
      <c r="F10124" s="29"/>
      <c r="G10124" s="29"/>
      <c r="H10124" s="35"/>
    </row>
    <row r="10125" spans="1:8" x14ac:dyDescent="0.2">
      <c r="A10125"/>
      <c r="B10125"/>
      <c r="C10125"/>
      <c r="D10125"/>
      <c r="E10125"/>
      <c r="F10125" s="29"/>
      <c r="G10125" s="29"/>
      <c r="H10125" s="35"/>
    </row>
    <row r="10126" spans="1:8" x14ac:dyDescent="0.2">
      <c r="A10126"/>
      <c r="B10126"/>
      <c r="C10126"/>
      <c r="D10126"/>
      <c r="E10126"/>
      <c r="F10126" s="29"/>
      <c r="G10126" s="29"/>
      <c r="H10126" s="35"/>
    </row>
    <row r="10127" spans="1:8" x14ac:dyDescent="0.2">
      <c r="A10127"/>
      <c r="B10127"/>
      <c r="C10127"/>
      <c r="D10127"/>
      <c r="E10127"/>
      <c r="F10127" s="29"/>
      <c r="G10127" s="29"/>
      <c r="H10127" s="35"/>
    </row>
    <row r="10128" spans="1:8" x14ac:dyDescent="0.2">
      <c r="A10128"/>
      <c r="B10128"/>
      <c r="C10128"/>
      <c r="D10128"/>
      <c r="E10128"/>
      <c r="F10128" s="29"/>
      <c r="G10128" s="29"/>
      <c r="H10128" s="35"/>
    </row>
    <row r="10129" spans="1:8" x14ac:dyDescent="0.2">
      <c r="A10129"/>
      <c r="B10129"/>
      <c r="C10129"/>
      <c r="D10129"/>
      <c r="E10129"/>
      <c r="F10129" s="29"/>
      <c r="G10129" s="29"/>
      <c r="H10129" s="35"/>
    </row>
    <row r="10130" spans="1:8" x14ac:dyDescent="0.2">
      <c r="A10130"/>
      <c r="B10130"/>
      <c r="C10130"/>
      <c r="D10130"/>
      <c r="E10130"/>
      <c r="F10130" s="29"/>
      <c r="G10130" s="29"/>
      <c r="H10130" s="35"/>
    </row>
    <row r="10131" spans="1:8" x14ac:dyDescent="0.2">
      <c r="A10131"/>
      <c r="B10131"/>
      <c r="C10131"/>
      <c r="D10131"/>
      <c r="E10131"/>
      <c r="F10131" s="29"/>
      <c r="G10131" s="29"/>
      <c r="H10131" s="35"/>
    </row>
    <row r="10132" spans="1:8" x14ac:dyDescent="0.2">
      <c r="A10132"/>
      <c r="B10132"/>
      <c r="C10132"/>
      <c r="D10132"/>
      <c r="E10132"/>
      <c r="F10132" s="29"/>
      <c r="G10132" s="29"/>
      <c r="H10132" s="35"/>
    </row>
    <row r="10133" spans="1:8" x14ac:dyDescent="0.2">
      <c r="A10133"/>
      <c r="B10133"/>
      <c r="C10133"/>
      <c r="D10133"/>
      <c r="E10133"/>
      <c r="F10133" s="29"/>
      <c r="G10133" s="29"/>
      <c r="H10133" s="35"/>
    </row>
    <row r="10134" spans="1:8" x14ac:dyDescent="0.2">
      <c r="A10134"/>
      <c r="B10134"/>
      <c r="C10134"/>
      <c r="D10134"/>
      <c r="E10134"/>
      <c r="F10134" s="29"/>
      <c r="G10134" s="29"/>
      <c r="H10134" s="35"/>
    </row>
    <row r="10135" spans="1:8" x14ac:dyDescent="0.2">
      <c r="A10135"/>
      <c r="B10135"/>
      <c r="C10135"/>
      <c r="D10135"/>
      <c r="E10135"/>
      <c r="F10135" s="29"/>
      <c r="G10135" s="29"/>
      <c r="H10135" s="35"/>
    </row>
    <row r="10136" spans="1:8" x14ac:dyDescent="0.2">
      <c r="A10136"/>
      <c r="B10136"/>
      <c r="C10136"/>
      <c r="D10136"/>
      <c r="E10136"/>
      <c r="F10136" s="29"/>
      <c r="G10136" s="29"/>
      <c r="H10136" s="35"/>
    </row>
    <row r="10137" spans="1:8" x14ac:dyDescent="0.2">
      <c r="A10137"/>
      <c r="B10137"/>
      <c r="C10137"/>
      <c r="D10137"/>
      <c r="E10137"/>
      <c r="F10137" s="29"/>
      <c r="G10137" s="29"/>
      <c r="H10137" s="35"/>
    </row>
    <row r="10138" spans="1:8" x14ac:dyDescent="0.2">
      <c r="A10138"/>
      <c r="B10138"/>
      <c r="C10138"/>
      <c r="D10138"/>
      <c r="E10138"/>
      <c r="F10138" s="29"/>
      <c r="G10138" s="29"/>
      <c r="H10138" s="35"/>
    </row>
    <row r="10139" spans="1:8" x14ac:dyDescent="0.2">
      <c r="A10139"/>
      <c r="B10139"/>
      <c r="C10139"/>
      <c r="D10139"/>
      <c r="E10139"/>
      <c r="F10139" s="29"/>
      <c r="G10139" s="29"/>
      <c r="H10139" s="35"/>
    </row>
    <row r="10140" spans="1:8" x14ac:dyDescent="0.2">
      <c r="A10140"/>
      <c r="B10140"/>
      <c r="C10140"/>
      <c r="D10140"/>
      <c r="E10140"/>
      <c r="F10140" s="29"/>
      <c r="G10140" s="29"/>
      <c r="H10140" s="35"/>
    </row>
    <row r="10141" spans="1:8" x14ac:dyDescent="0.2">
      <c r="A10141"/>
      <c r="B10141"/>
      <c r="C10141"/>
      <c r="D10141"/>
      <c r="E10141"/>
      <c r="F10141" s="29"/>
      <c r="G10141" s="29"/>
      <c r="H10141" s="35"/>
    </row>
    <row r="10142" spans="1:8" x14ac:dyDescent="0.2">
      <c r="A10142"/>
      <c r="B10142"/>
      <c r="C10142"/>
      <c r="D10142"/>
      <c r="E10142"/>
      <c r="F10142" s="29"/>
      <c r="G10142" s="29"/>
      <c r="H10142" s="35"/>
    </row>
    <row r="10143" spans="1:8" x14ac:dyDescent="0.2">
      <c r="A10143"/>
      <c r="B10143"/>
      <c r="C10143"/>
      <c r="D10143"/>
      <c r="E10143"/>
      <c r="F10143" s="29"/>
      <c r="G10143" s="29"/>
      <c r="H10143" s="35"/>
    </row>
    <row r="10144" spans="1:8" x14ac:dyDescent="0.2">
      <c r="A10144"/>
      <c r="B10144"/>
      <c r="C10144"/>
      <c r="D10144"/>
      <c r="E10144"/>
      <c r="F10144" s="29"/>
      <c r="G10144" s="29"/>
      <c r="H10144" s="35"/>
    </row>
    <row r="10145" spans="1:8" x14ac:dyDescent="0.2">
      <c r="A10145"/>
      <c r="B10145"/>
      <c r="C10145"/>
      <c r="D10145"/>
      <c r="E10145"/>
      <c r="F10145" s="29"/>
      <c r="G10145" s="29"/>
      <c r="H10145" s="35"/>
    </row>
    <row r="10146" spans="1:8" x14ac:dyDescent="0.2">
      <c r="A10146"/>
      <c r="B10146"/>
      <c r="C10146"/>
      <c r="D10146"/>
      <c r="E10146"/>
      <c r="F10146" s="29"/>
      <c r="G10146" s="29"/>
      <c r="H10146" s="35"/>
    </row>
    <row r="10147" spans="1:8" x14ac:dyDescent="0.2">
      <c r="A10147"/>
      <c r="B10147"/>
      <c r="C10147"/>
      <c r="D10147"/>
      <c r="E10147"/>
      <c r="F10147" s="29"/>
      <c r="G10147" s="29"/>
      <c r="H10147" s="35"/>
    </row>
    <row r="10148" spans="1:8" x14ac:dyDescent="0.2">
      <c r="A10148"/>
      <c r="B10148"/>
      <c r="C10148"/>
      <c r="D10148"/>
      <c r="E10148"/>
      <c r="F10148" s="29"/>
      <c r="G10148" s="29"/>
      <c r="H10148" s="35"/>
    </row>
    <row r="10149" spans="1:8" x14ac:dyDescent="0.2">
      <c r="A10149"/>
      <c r="B10149"/>
      <c r="C10149"/>
      <c r="D10149"/>
      <c r="E10149"/>
      <c r="F10149" s="29"/>
      <c r="G10149" s="29"/>
      <c r="H10149" s="35"/>
    </row>
    <row r="10150" spans="1:8" x14ac:dyDescent="0.2">
      <c r="A10150"/>
      <c r="B10150"/>
      <c r="C10150"/>
      <c r="D10150"/>
      <c r="E10150"/>
      <c r="F10150" s="29"/>
      <c r="G10150" s="29"/>
      <c r="H10150" s="35"/>
    </row>
    <row r="10151" spans="1:8" x14ac:dyDescent="0.2">
      <c r="A10151"/>
      <c r="B10151"/>
      <c r="C10151"/>
      <c r="D10151"/>
      <c r="E10151"/>
      <c r="F10151" s="29"/>
      <c r="G10151" s="29"/>
      <c r="H10151" s="35"/>
    </row>
    <row r="10152" spans="1:8" x14ac:dyDescent="0.2">
      <c r="A10152"/>
      <c r="B10152"/>
      <c r="C10152"/>
      <c r="D10152"/>
      <c r="E10152"/>
      <c r="F10152" s="29"/>
      <c r="G10152" s="29"/>
      <c r="H10152" s="35"/>
    </row>
    <row r="10153" spans="1:8" x14ac:dyDescent="0.2">
      <c r="A10153"/>
      <c r="B10153"/>
      <c r="C10153"/>
      <c r="D10153"/>
      <c r="E10153"/>
      <c r="F10153" s="29"/>
      <c r="G10153" s="29"/>
      <c r="H10153" s="35"/>
    </row>
    <row r="10154" spans="1:8" x14ac:dyDescent="0.2">
      <c r="A10154"/>
      <c r="B10154"/>
      <c r="C10154"/>
      <c r="D10154"/>
      <c r="E10154"/>
      <c r="F10154" s="29"/>
      <c r="G10154" s="29"/>
      <c r="H10154" s="35"/>
    </row>
    <row r="10155" spans="1:8" x14ac:dyDescent="0.2">
      <c r="A10155"/>
      <c r="B10155"/>
      <c r="C10155"/>
      <c r="D10155"/>
      <c r="E10155"/>
      <c r="F10155" s="29"/>
      <c r="G10155" s="29"/>
      <c r="H10155" s="35"/>
    </row>
    <row r="10156" spans="1:8" x14ac:dyDescent="0.2">
      <c r="A10156"/>
      <c r="B10156"/>
      <c r="C10156"/>
      <c r="D10156"/>
      <c r="E10156"/>
      <c r="F10156" s="29"/>
      <c r="G10156" s="29"/>
      <c r="H10156" s="35"/>
    </row>
    <row r="10157" spans="1:8" x14ac:dyDescent="0.2">
      <c r="A10157"/>
      <c r="B10157"/>
      <c r="C10157"/>
      <c r="D10157"/>
      <c r="E10157"/>
      <c r="F10157" s="29"/>
      <c r="G10157" s="29"/>
      <c r="H10157" s="35"/>
    </row>
    <row r="10158" spans="1:8" x14ac:dyDescent="0.2">
      <c r="A10158"/>
      <c r="B10158"/>
      <c r="C10158"/>
      <c r="D10158"/>
      <c r="E10158"/>
      <c r="F10158" s="29"/>
      <c r="G10158" s="29"/>
      <c r="H10158" s="35"/>
    </row>
    <row r="10159" spans="1:8" x14ac:dyDescent="0.2">
      <c r="A10159"/>
      <c r="B10159"/>
      <c r="C10159"/>
      <c r="D10159"/>
      <c r="E10159"/>
      <c r="F10159" s="29"/>
      <c r="G10159" s="29"/>
      <c r="H10159" s="35"/>
    </row>
    <row r="10160" spans="1:8" x14ac:dyDescent="0.2">
      <c r="A10160"/>
      <c r="B10160"/>
      <c r="C10160"/>
      <c r="D10160"/>
      <c r="E10160"/>
      <c r="F10160" s="29"/>
      <c r="G10160" s="29"/>
      <c r="H10160" s="35"/>
    </row>
    <row r="10161" spans="1:8" x14ac:dyDescent="0.2">
      <c r="A10161"/>
      <c r="B10161"/>
      <c r="C10161"/>
      <c r="D10161"/>
      <c r="E10161"/>
      <c r="F10161" s="29"/>
      <c r="G10161" s="29"/>
      <c r="H10161" s="35"/>
    </row>
    <row r="10162" spans="1:8" x14ac:dyDescent="0.2">
      <c r="A10162"/>
      <c r="B10162"/>
      <c r="C10162"/>
      <c r="D10162"/>
      <c r="E10162"/>
      <c r="F10162" s="29"/>
      <c r="G10162" s="29"/>
      <c r="H10162" s="35"/>
    </row>
    <row r="10163" spans="1:8" x14ac:dyDescent="0.2">
      <c r="A10163"/>
      <c r="B10163"/>
      <c r="C10163"/>
      <c r="D10163"/>
      <c r="E10163"/>
      <c r="F10163" s="29"/>
      <c r="G10163" s="29"/>
      <c r="H10163" s="35"/>
    </row>
    <row r="10164" spans="1:8" x14ac:dyDescent="0.2">
      <c r="A10164"/>
      <c r="B10164"/>
      <c r="C10164"/>
      <c r="D10164"/>
      <c r="E10164"/>
      <c r="F10164" s="29"/>
      <c r="G10164" s="29"/>
      <c r="H10164" s="35"/>
    </row>
    <row r="10165" spans="1:8" x14ac:dyDescent="0.2">
      <c r="A10165"/>
      <c r="B10165"/>
      <c r="C10165"/>
      <c r="D10165"/>
      <c r="E10165"/>
      <c r="F10165" s="29"/>
      <c r="G10165" s="29"/>
      <c r="H10165" s="35"/>
    </row>
    <row r="10166" spans="1:8" x14ac:dyDescent="0.2">
      <c r="A10166"/>
      <c r="B10166"/>
      <c r="C10166"/>
      <c r="D10166"/>
      <c r="E10166"/>
      <c r="F10166" s="29"/>
      <c r="G10166" s="29"/>
      <c r="H10166" s="35"/>
    </row>
    <row r="10167" spans="1:8" x14ac:dyDescent="0.2">
      <c r="A10167"/>
      <c r="B10167"/>
      <c r="C10167"/>
      <c r="D10167"/>
      <c r="E10167"/>
      <c r="F10167" s="29"/>
      <c r="G10167" s="29"/>
      <c r="H10167" s="35"/>
    </row>
    <row r="10168" spans="1:8" x14ac:dyDescent="0.2">
      <c r="A10168"/>
      <c r="B10168"/>
      <c r="C10168"/>
      <c r="D10168"/>
      <c r="E10168"/>
      <c r="F10168" s="29"/>
      <c r="G10168" s="29"/>
      <c r="H10168" s="35"/>
    </row>
    <row r="10169" spans="1:8" x14ac:dyDescent="0.2">
      <c r="A10169"/>
      <c r="B10169"/>
      <c r="C10169"/>
      <c r="D10169"/>
      <c r="E10169"/>
      <c r="F10169" s="29"/>
      <c r="G10169" s="29"/>
      <c r="H10169" s="35"/>
    </row>
    <row r="10170" spans="1:8" x14ac:dyDescent="0.2">
      <c r="A10170"/>
      <c r="B10170"/>
      <c r="C10170"/>
      <c r="D10170"/>
      <c r="E10170"/>
      <c r="F10170" s="29"/>
      <c r="G10170" s="29"/>
      <c r="H10170" s="35"/>
    </row>
    <row r="10171" spans="1:8" x14ac:dyDescent="0.2">
      <c r="A10171"/>
      <c r="B10171"/>
      <c r="C10171"/>
      <c r="D10171"/>
      <c r="E10171"/>
      <c r="F10171" s="29"/>
      <c r="G10171" s="29"/>
      <c r="H10171" s="35"/>
    </row>
    <row r="10172" spans="1:8" x14ac:dyDescent="0.2">
      <c r="A10172"/>
      <c r="B10172"/>
      <c r="C10172"/>
      <c r="D10172"/>
      <c r="E10172"/>
      <c r="F10172" s="29"/>
      <c r="G10172" s="29"/>
      <c r="H10172" s="35"/>
    </row>
    <row r="10173" spans="1:8" x14ac:dyDescent="0.2">
      <c r="A10173"/>
      <c r="B10173"/>
      <c r="C10173"/>
      <c r="D10173"/>
      <c r="E10173"/>
      <c r="F10173" s="29"/>
      <c r="G10173" s="29"/>
      <c r="H10173" s="35"/>
    </row>
    <row r="10174" spans="1:8" x14ac:dyDescent="0.2">
      <c r="A10174"/>
      <c r="B10174"/>
      <c r="C10174"/>
      <c r="D10174"/>
      <c r="E10174"/>
      <c r="F10174" s="29"/>
      <c r="G10174" s="29"/>
      <c r="H10174" s="35"/>
    </row>
    <row r="10175" spans="1:8" x14ac:dyDescent="0.2">
      <c r="A10175"/>
      <c r="B10175"/>
      <c r="C10175"/>
      <c r="D10175"/>
      <c r="E10175"/>
      <c r="F10175" s="29"/>
      <c r="G10175" s="29"/>
      <c r="H10175" s="35"/>
    </row>
    <row r="10176" spans="1:8" x14ac:dyDescent="0.2">
      <c r="A10176"/>
      <c r="B10176"/>
      <c r="C10176"/>
      <c r="D10176"/>
      <c r="E10176"/>
      <c r="F10176" s="29"/>
      <c r="G10176" s="29"/>
      <c r="H10176" s="35"/>
    </row>
    <row r="10177" spans="1:8" x14ac:dyDescent="0.2">
      <c r="A10177"/>
      <c r="B10177"/>
      <c r="C10177"/>
      <c r="D10177"/>
      <c r="E10177"/>
      <c r="F10177" s="29"/>
      <c r="G10177" s="29"/>
      <c r="H10177" s="35"/>
    </row>
    <row r="10178" spans="1:8" x14ac:dyDescent="0.2">
      <c r="A10178"/>
      <c r="B10178"/>
      <c r="C10178"/>
      <c r="D10178"/>
      <c r="E10178"/>
      <c r="F10178" s="29"/>
      <c r="G10178" s="29"/>
      <c r="H10178" s="35"/>
    </row>
    <row r="10179" spans="1:8" x14ac:dyDescent="0.2">
      <c r="A10179"/>
      <c r="B10179"/>
      <c r="C10179"/>
      <c r="D10179"/>
      <c r="E10179"/>
      <c r="F10179" s="29"/>
      <c r="G10179" s="29"/>
      <c r="H10179" s="35"/>
    </row>
    <row r="10180" spans="1:8" x14ac:dyDescent="0.2">
      <c r="A10180"/>
      <c r="B10180"/>
      <c r="C10180"/>
      <c r="D10180"/>
      <c r="E10180"/>
      <c r="F10180" s="29"/>
      <c r="G10180" s="29"/>
      <c r="H10180" s="35"/>
    </row>
    <row r="10181" spans="1:8" x14ac:dyDescent="0.2">
      <c r="A10181"/>
      <c r="B10181"/>
      <c r="C10181"/>
      <c r="D10181"/>
      <c r="E10181"/>
      <c r="F10181" s="29"/>
      <c r="G10181" s="29"/>
      <c r="H10181" s="35"/>
    </row>
    <row r="10182" spans="1:8" x14ac:dyDescent="0.2">
      <c r="A10182"/>
      <c r="B10182"/>
      <c r="C10182"/>
      <c r="D10182"/>
      <c r="E10182"/>
      <c r="F10182" s="29"/>
      <c r="G10182" s="29"/>
      <c r="H10182" s="35"/>
    </row>
    <row r="10183" spans="1:8" x14ac:dyDescent="0.2">
      <c r="A10183"/>
      <c r="B10183"/>
      <c r="C10183"/>
      <c r="D10183"/>
      <c r="E10183"/>
      <c r="F10183" s="29"/>
      <c r="G10183" s="29"/>
      <c r="H10183" s="35"/>
    </row>
    <row r="10184" spans="1:8" x14ac:dyDescent="0.2">
      <c r="A10184"/>
      <c r="B10184"/>
      <c r="C10184"/>
      <c r="D10184"/>
      <c r="E10184"/>
      <c r="F10184" s="29"/>
      <c r="G10184" s="29"/>
      <c r="H10184" s="35"/>
    </row>
    <row r="10185" spans="1:8" x14ac:dyDescent="0.2">
      <c r="A10185"/>
      <c r="B10185"/>
      <c r="C10185"/>
      <c r="D10185"/>
      <c r="E10185"/>
      <c r="F10185" s="29"/>
      <c r="G10185" s="29"/>
      <c r="H10185" s="35"/>
    </row>
    <row r="10186" spans="1:8" x14ac:dyDescent="0.2">
      <c r="A10186"/>
      <c r="B10186"/>
      <c r="C10186"/>
      <c r="D10186"/>
      <c r="E10186"/>
      <c r="F10186" s="29"/>
      <c r="G10186" s="29"/>
      <c r="H10186" s="35"/>
    </row>
    <row r="10187" spans="1:8" x14ac:dyDescent="0.2">
      <c r="A10187"/>
      <c r="B10187"/>
      <c r="C10187"/>
      <c r="D10187"/>
      <c r="E10187"/>
      <c r="F10187" s="29"/>
      <c r="G10187" s="29"/>
      <c r="H10187" s="35"/>
    </row>
    <row r="10188" spans="1:8" x14ac:dyDescent="0.2">
      <c r="A10188"/>
      <c r="B10188"/>
      <c r="C10188"/>
      <c r="D10188"/>
      <c r="E10188"/>
      <c r="F10188" s="29"/>
      <c r="G10188" s="29"/>
      <c r="H10188" s="35"/>
    </row>
    <row r="10189" spans="1:8" x14ac:dyDescent="0.2">
      <c r="A10189"/>
      <c r="B10189"/>
      <c r="C10189"/>
      <c r="D10189"/>
      <c r="E10189"/>
      <c r="F10189" s="29"/>
      <c r="G10189" s="29"/>
      <c r="H10189" s="35"/>
    </row>
    <row r="10190" spans="1:8" x14ac:dyDescent="0.2">
      <c r="A10190"/>
      <c r="B10190"/>
      <c r="C10190"/>
      <c r="D10190"/>
      <c r="E10190"/>
      <c r="F10190" s="29"/>
      <c r="G10190" s="29"/>
      <c r="H10190" s="35"/>
    </row>
    <row r="10191" spans="1:8" x14ac:dyDescent="0.2">
      <c r="A10191"/>
      <c r="B10191"/>
      <c r="C10191"/>
      <c r="D10191"/>
      <c r="E10191"/>
      <c r="F10191" s="29"/>
      <c r="G10191" s="29"/>
      <c r="H10191" s="35"/>
    </row>
    <row r="10192" spans="1:8" x14ac:dyDescent="0.2">
      <c r="A10192"/>
      <c r="B10192"/>
      <c r="C10192"/>
      <c r="D10192"/>
      <c r="E10192"/>
      <c r="F10192" s="29"/>
      <c r="G10192" s="29"/>
      <c r="H10192" s="35"/>
    </row>
    <row r="10193" spans="1:8" x14ac:dyDescent="0.2">
      <c r="A10193"/>
      <c r="B10193"/>
      <c r="C10193"/>
      <c r="D10193"/>
      <c r="E10193"/>
      <c r="F10193" s="29"/>
      <c r="G10193" s="29"/>
      <c r="H10193" s="35"/>
    </row>
    <row r="10194" spans="1:8" x14ac:dyDescent="0.2">
      <c r="A10194"/>
      <c r="B10194"/>
      <c r="C10194"/>
      <c r="D10194"/>
      <c r="E10194"/>
      <c r="F10194" s="29"/>
      <c r="G10194" s="29"/>
      <c r="H10194" s="35"/>
    </row>
    <row r="10195" spans="1:8" x14ac:dyDescent="0.2">
      <c r="A10195"/>
      <c r="B10195"/>
      <c r="C10195"/>
      <c r="D10195"/>
      <c r="E10195"/>
      <c r="F10195" s="29"/>
      <c r="G10195" s="29"/>
      <c r="H10195" s="35"/>
    </row>
    <row r="10196" spans="1:8" x14ac:dyDescent="0.2">
      <c r="A10196"/>
      <c r="B10196"/>
      <c r="C10196"/>
      <c r="D10196"/>
      <c r="E10196"/>
      <c r="F10196" s="29"/>
      <c r="G10196" s="29"/>
      <c r="H10196" s="35"/>
    </row>
    <row r="10197" spans="1:8" x14ac:dyDescent="0.2">
      <c r="A10197"/>
      <c r="B10197"/>
      <c r="C10197"/>
      <c r="D10197"/>
      <c r="E10197"/>
      <c r="F10197" s="29"/>
      <c r="G10197" s="29"/>
      <c r="H10197" s="35"/>
    </row>
    <row r="10198" spans="1:8" x14ac:dyDescent="0.2">
      <c r="A10198"/>
      <c r="B10198"/>
      <c r="C10198"/>
      <c r="D10198"/>
      <c r="E10198"/>
      <c r="F10198" s="29"/>
      <c r="G10198" s="29"/>
      <c r="H10198" s="35"/>
    </row>
    <row r="10199" spans="1:8" x14ac:dyDescent="0.2">
      <c r="A10199"/>
      <c r="B10199"/>
      <c r="C10199"/>
      <c r="D10199"/>
      <c r="E10199"/>
      <c r="F10199" s="29"/>
      <c r="G10199" s="29"/>
      <c r="H10199" s="35"/>
    </row>
    <row r="10200" spans="1:8" x14ac:dyDescent="0.2">
      <c r="A10200"/>
      <c r="B10200"/>
      <c r="C10200"/>
      <c r="D10200"/>
      <c r="E10200"/>
      <c r="F10200" s="29"/>
      <c r="G10200" s="29"/>
      <c r="H10200" s="35"/>
    </row>
    <row r="10201" spans="1:8" x14ac:dyDescent="0.2">
      <c r="A10201"/>
      <c r="B10201"/>
      <c r="C10201"/>
      <c r="D10201"/>
      <c r="E10201"/>
      <c r="F10201" s="29"/>
      <c r="G10201" s="29"/>
      <c r="H10201" s="35"/>
    </row>
    <row r="10202" spans="1:8" x14ac:dyDescent="0.2">
      <c r="A10202"/>
      <c r="B10202"/>
      <c r="C10202"/>
      <c r="D10202"/>
      <c r="E10202"/>
      <c r="F10202" s="29"/>
      <c r="G10202" s="29"/>
      <c r="H10202" s="35"/>
    </row>
    <row r="10203" spans="1:8" x14ac:dyDescent="0.2">
      <c r="A10203"/>
      <c r="B10203"/>
      <c r="C10203"/>
      <c r="D10203"/>
      <c r="E10203"/>
      <c r="F10203" s="29"/>
      <c r="G10203" s="29"/>
      <c r="H10203" s="35"/>
    </row>
    <row r="10204" spans="1:8" x14ac:dyDescent="0.2">
      <c r="A10204"/>
      <c r="B10204"/>
      <c r="C10204"/>
      <c r="D10204"/>
      <c r="E10204"/>
      <c r="F10204" s="29"/>
      <c r="G10204" s="29"/>
      <c r="H10204" s="35"/>
    </row>
    <row r="10205" spans="1:8" x14ac:dyDescent="0.2">
      <c r="A10205"/>
      <c r="B10205"/>
      <c r="C10205"/>
      <c r="D10205"/>
      <c r="E10205"/>
      <c r="F10205" s="29"/>
      <c r="G10205" s="29"/>
      <c r="H10205" s="35"/>
    </row>
    <row r="10206" spans="1:8" x14ac:dyDescent="0.2">
      <c r="A10206"/>
      <c r="B10206"/>
      <c r="C10206"/>
      <c r="D10206"/>
      <c r="E10206"/>
      <c r="F10206" s="29"/>
      <c r="G10206" s="29"/>
      <c r="H10206" s="35"/>
    </row>
    <row r="10207" spans="1:8" x14ac:dyDescent="0.2">
      <c r="A10207"/>
      <c r="B10207"/>
      <c r="C10207"/>
      <c r="D10207"/>
      <c r="E10207"/>
      <c r="F10207" s="29"/>
      <c r="G10207" s="29"/>
      <c r="H10207" s="35"/>
    </row>
    <row r="10208" spans="1:8" x14ac:dyDescent="0.2">
      <c r="A10208"/>
      <c r="B10208"/>
      <c r="C10208"/>
      <c r="D10208"/>
      <c r="E10208"/>
      <c r="F10208" s="29"/>
      <c r="G10208" s="29"/>
      <c r="H10208" s="35"/>
    </row>
    <row r="10209" spans="1:8" x14ac:dyDescent="0.2">
      <c r="A10209"/>
      <c r="B10209"/>
      <c r="C10209"/>
      <c r="D10209"/>
      <c r="E10209"/>
      <c r="F10209" s="29"/>
      <c r="G10209" s="29"/>
      <c r="H10209" s="35"/>
    </row>
    <row r="10210" spans="1:8" x14ac:dyDescent="0.2">
      <c r="A10210"/>
      <c r="B10210"/>
      <c r="C10210"/>
      <c r="D10210"/>
      <c r="E10210"/>
      <c r="F10210" s="29"/>
      <c r="G10210" s="29"/>
      <c r="H10210" s="35"/>
    </row>
    <row r="10211" spans="1:8" x14ac:dyDescent="0.2">
      <c r="A10211"/>
      <c r="B10211"/>
      <c r="C10211"/>
      <c r="D10211"/>
      <c r="E10211"/>
      <c r="F10211" s="29"/>
      <c r="G10211" s="29"/>
      <c r="H10211" s="35"/>
    </row>
    <row r="10212" spans="1:8" x14ac:dyDescent="0.2">
      <c r="A10212"/>
      <c r="B10212"/>
      <c r="C10212"/>
      <c r="D10212"/>
      <c r="E10212"/>
      <c r="F10212" s="29"/>
      <c r="G10212" s="29"/>
      <c r="H10212" s="35"/>
    </row>
    <row r="10213" spans="1:8" x14ac:dyDescent="0.2">
      <c r="A10213"/>
      <c r="B10213"/>
      <c r="C10213"/>
      <c r="D10213"/>
      <c r="E10213"/>
      <c r="F10213" s="29"/>
      <c r="G10213" s="29"/>
      <c r="H10213" s="35"/>
    </row>
    <row r="10214" spans="1:8" x14ac:dyDescent="0.2">
      <c r="A10214"/>
      <c r="B10214"/>
      <c r="C10214"/>
      <c r="D10214"/>
      <c r="E10214"/>
      <c r="F10214" s="29"/>
      <c r="G10214" s="29"/>
      <c r="H10214" s="35"/>
    </row>
    <row r="10215" spans="1:8" x14ac:dyDescent="0.2">
      <c r="A10215"/>
      <c r="B10215"/>
      <c r="C10215"/>
      <c r="D10215"/>
      <c r="E10215"/>
      <c r="F10215" s="29"/>
      <c r="G10215" s="29"/>
      <c r="H10215" s="35"/>
    </row>
    <row r="10216" spans="1:8" x14ac:dyDescent="0.2">
      <c r="A10216"/>
      <c r="B10216"/>
      <c r="C10216"/>
      <c r="D10216"/>
      <c r="E10216"/>
      <c r="F10216" s="29"/>
      <c r="G10216" s="29"/>
      <c r="H10216" s="35"/>
    </row>
    <row r="10217" spans="1:8" x14ac:dyDescent="0.2">
      <c r="A10217"/>
      <c r="B10217"/>
      <c r="C10217"/>
      <c r="D10217"/>
      <c r="E10217"/>
      <c r="F10217" s="29"/>
      <c r="G10217" s="29"/>
      <c r="H10217" s="35"/>
    </row>
    <row r="10218" spans="1:8" x14ac:dyDescent="0.2">
      <c r="A10218"/>
      <c r="B10218"/>
      <c r="C10218"/>
      <c r="D10218"/>
      <c r="E10218"/>
      <c r="F10218" s="29"/>
      <c r="G10218" s="29"/>
      <c r="H10218" s="35"/>
    </row>
    <row r="10219" spans="1:8" x14ac:dyDescent="0.2">
      <c r="A10219"/>
      <c r="B10219"/>
      <c r="C10219"/>
      <c r="D10219"/>
      <c r="E10219"/>
      <c r="F10219" s="29"/>
      <c r="G10219" s="29"/>
      <c r="H10219" s="35"/>
    </row>
    <row r="10220" spans="1:8" x14ac:dyDescent="0.2">
      <c r="A10220"/>
      <c r="B10220"/>
      <c r="C10220"/>
      <c r="D10220"/>
      <c r="E10220"/>
      <c r="F10220" s="29"/>
      <c r="G10220" s="29"/>
      <c r="H10220" s="35"/>
    </row>
    <row r="10221" spans="1:8" x14ac:dyDescent="0.2">
      <c r="A10221"/>
      <c r="B10221"/>
      <c r="C10221"/>
      <c r="D10221"/>
      <c r="E10221"/>
      <c r="F10221" s="29"/>
      <c r="G10221" s="29"/>
      <c r="H10221" s="35"/>
    </row>
    <row r="10222" spans="1:8" x14ac:dyDescent="0.2">
      <c r="A10222"/>
      <c r="B10222"/>
      <c r="C10222"/>
      <c r="D10222"/>
      <c r="E10222"/>
      <c r="F10222" s="29"/>
      <c r="G10222" s="29"/>
      <c r="H10222" s="35"/>
    </row>
    <row r="10223" spans="1:8" x14ac:dyDescent="0.2">
      <c r="A10223"/>
      <c r="B10223"/>
      <c r="C10223"/>
      <c r="D10223"/>
      <c r="E10223"/>
      <c r="F10223" s="29"/>
      <c r="G10223" s="29"/>
      <c r="H10223" s="35"/>
    </row>
    <row r="10224" spans="1:8" x14ac:dyDescent="0.2">
      <c r="A10224"/>
      <c r="B10224"/>
      <c r="C10224"/>
      <c r="D10224"/>
      <c r="E10224"/>
      <c r="F10224" s="29"/>
      <c r="G10224" s="29"/>
      <c r="H10224" s="35"/>
    </row>
    <row r="10225" spans="1:8" x14ac:dyDescent="0.2">
      <c r="A10225"/>
      <c r="B10225"/>
      <c r="C10225"/>
      <c r="D10225"/>
      <c r="E10225"/>
      <c r="F10225" s="29"/>
      <c r="G10225" s="29"/>
      <c r="H10225" s="35"/>
    </row>
    <row r="10226" spans="1:8" x14ac:dyDescent="0.2">
      <c r="A10226"/>
      <c r="B10226"/>
      <c r="C10226"/>
      <c r="D10226"/>
      <c r="E10226"/>
      <c r="F10226" s="29"/>
      <c r="G10226" s="29"/>
      <c r="H10226" s="35"/>
    </row>
    <row r="10227" spans="1:8" x14ac:dyDescent="0.2">
      <c r="A10227"/>
      <c r="B10227"/>
      <c r="C10227"/>
      <c r="D10227"/>
      <c r="E10227"/>
      <c r="F10227" s="29"/>
      <c r="G10227" s="29"/>
      <c r="H10227" s="35"/>
    </row>
    <row r="10228" spans="1:8" x14ac:dyDescent="0.2">
      <c r="A10228"/>
      <c r="B10228"/>
      <c r="C10228"/>
      <c r="D10228"/>
      <c r="E10228"/>
      <c r="F10228" s="29"/>
      <c r="G10228" s="29"/>
      <c r="H10228" s="35"/>
    </row>
    <row r="10229" spans="1:8" x14ac:dyDescent="0.2">
      <c r="A10229"/>
      <c r="B10229"/>
      <c r="C10229"/>
      <c r="D10229"/>
      <c r="E10229"/>
      <c r="F10229" s="29"/>
      <c r="G10229" s="29"/>
      <c r="H10229" s="35"/>
    </row>
    <row r="10230" spans="1:8" x14ac:dyDescent="0.2">
      <c r="A10230"/>
      <c r="B10230"/>
      <c r="C10230"/>
      <c r="D10230"/>
      <c r="E10230"/>
      <c r="F10230" s="29"/>
      <c r="G10230" s="29"/>
      <c r="H10230" s="35"/>
    </row>
    <row r="10231" spans="1:8" x14ac:dyDescent="0.2">
      <c r="A10231"/>
      <c r="B10231"/>
      <c r="C10231"/>
      <c r="D10231"/>
      <c r="E10231"/>
      <c r="F10231" s="29"/>
      <c r="G10231" s="29"/>
      <c r="H10231" s="35"/>
    </row>
    <row r="10232" spans="1:8" x14ac:dyDescent="0.2">
      <c r="A10232"/>
      <c r="B10232"/>
      <c r="C10232"/>
      <c r="D10232"/>
      <c r="E10232"/>
      <c r="F10232" s="29"/>
      <c r="G10232" s="29"/>
      <c r="H10232" s="35"/>
    </row>
    <row r="10233" spans="1:8" x14ac:dyDescent="0.2">
      <c r="A10233"/>
      <c r="B10233"/>
      <c r="C10233"/>
      <c r="D10233"/>
      <c r="E10233"/>
      <c r="F10233" s="29"/>
      <c r="G10233" s="29"/>
      <c r="H10233" s="35"/>
    </row>
    <row r="10234" spans="1:8" x14ac:dyDescent="0.2">
      <c r="A10234"/>
      <c r="B10234"/>
      <c r="C10234"/>
      <c r="D10234"/>
      <c r="E10234"/>
      <c r="F10234" s="29"/>
      <c r="G10234" s="29"/>
      <c r="H10234" s="35"/>
    </row>
    <row r="10235" spans="1:8" x14ac:dyDescent="0.2">
      <c r="A10235"/>
      <c r="B10235"/>
      <c r="C10235"/>
      <c r="D10235"/>
      <c r="E10235"/>
      <c r="F10235" s="29"/>
      <c r="G10235" s="29"/>
      <c r="H10235" s="35"/>
    </row>
    <row r="10236" spans="1:8" x14ac:dyDescent="0.2">
      <c r="A10236"/>
      <c r="B10236"/>
      <c r="C10236"/>
      <c r="D10236"/>
      <c r="E10236"/>
      <c r="F10236" s="29"/>
      <c r="G10236" s="29"/>
      <c r="H10236" s="35"/>
    </row>
    <row r="10237" spans="1:8" x14ac:dyDescent="0.2">
      <c r="A10237"/>
      <c r="B10237"/>
      <c r="C10237"/>
      <c r="D10237"/>
      <c r="E10237"/>
      <c r="F10237" s="29"/>
      <c r="G10237" s="29"/>
      <c r="H10237" s="35"/>
    </row>
    <row r="10238" spans="1:8" x14ac:dyDescent="0.2">
      <c r="A10238"/>
      <c r="B10238"/>
      <c r="C10238"/>
      <c r="D10238"/>
      <c r="E10238"/>
      <c r="F10238" s="29"/>
      <c r="G10238" s="29"/>
      <c r="H10238" s="35"/>
    </row>
    <row r="10239" spans="1:8" x14ac:dyDescent="0.2">
      <c r="A10239"/>
      <c r="B10239"/>
      <c r="C10239"/>
      <c r="D10239"/>
      <c r="E10239"/>
      <c r="F10239" s="29"/>
      <c r="G10239" s="29"/>
      <c r="H10239" s="35"/>
    </row>
    <row r="10240" spans="1:8" x14ac:dyDescent="0.2">
      <c r="A10240"/>
      <c r="B10240"/>
      <c r="C10240"/>
      <c r="D10240"/>
      <c r="E10240"/>
      <c r="F10240" s="29"/>
      <c r="G10240" s="29"/>
      <c r="H10240" s="35"/>
    </row>
    <row r="10241" spans="1:8" x14ac:dyDescent="0.2">
      <c r="A10241"/>
      <c r="B10241"/>
      <c r="C10241"/>
      <c r="D10241"/>
      <c r="E10241"/>
      <c r="F10241" s="29"/>
      <c r="G10241" s="29"/>
      <c r="H10241" s="35"/>
    </row>
    <row r="10242" spans="1:8" x14ac:dyDescent="0.2">
      <c r="A10242"/>
      <c r="B10242"/>
      <c r="C10242"/>
      <c r="D10242"/>
      <c r="E10242"/>
      <c r="F10242" s="29"/>
      <c r="G10242" s="29"/>
      <c r="H10242" s="35"/>
    </row>
    <row r="10243" spans="1:8" x14ac:dyDescent="0.2">
      <c r="A10243"/>
      <c r="B10243"/>
      <c r="C10243"/>
      <c r="D10243"/>
      <c r="E10243"/>
      <c r="F10243" s="29"/>
      <c r="G10243" s="29"/>
      <c r="H10243" s="35"/>
    </row>
    <row r="10244" spans="1:8" x14ac:dyDescent="0.2">
      <c r="A10244"/>
      <c r="B10244"/>
      <c r="C10244"/>
      <c r="D10244"/>
      <c r="E10244"/>
      <c r="F10244" s="29"/>
      <c r="G10244" s="29"/>
      <c r="H10244" s="35"/>
    </row>
    <row r="10245" spans="1:8" x14ac:dyDescent="0.2">
      <c r="A10245"/>
      <c r="B10245"/>
      <c r="C10245"/>
      <c r="D10245"/>
      <c r="E10245"/>
      <c r="F10245" s="29"/>
      <c r="G10245" s="29"/>
      <c r="H10245" s="35"/>
    </row>
    <row r="10246" spans="1:8" x14ac:dyDescent="0.2">
      <c r="A10246"/>
      <c r="B10246"/>
      <c r="C10246"/>
      <c r="D10246"/>
      <c r="E10246"/>
      <c r="F10246" s="29"/>
      <c r="G10246" s="29"/>
      <c r="H10246" s="35"/>
    </row>
    <row r="10247" spans="1:8" x14ac:dyDescent="0.2">
      <c r="A10247"/>
      <c r="B10247"/>
      <c r="C10247"/>
      <c r="D10247"/>
      <c r="E10247"/>
      <c r="F10247" s="29"/>
      <c r="G10247" s="29"/>
      <c r="H10247" s="35"/>
    </row>
    <row r="10248" spans="1:8" x14ac:dyDescent="0.2">
      <c r="A10248"/>
      <c r="B10248"/>
      <c r="C10248"/>
      <c r="D10248"/>
      <c r="E10248"/>
      <c r="F10248" s="29"/>
      <c r="G10248" s="29"/>
      <c r="H10248" s="35"/>
    </row>
    <row r="10249" spans="1:8" x14ac:dyDescent="0.2">
      <c r="A10249"/>
      <c r="B10249"/>
      <c r="C10249"/>
      <c r="D10249"/>
      <c r="E10249"/>
      <c r="F10249" s="29"/>
      <c r="G10249" s="29"/>
      <c r="H10249" s="35"/>
    </row>
    <row r="10250" spans="1:8" x14ac:dyDescent="0.2">
      <c r="A10250"/>
      <c r="B10250"/>
      <c r="C10250"/>
      <c r="D10250"/>
      <c r="E10250"/>
      <c r="F10250" s="29"/>
      <c r="G10250" s="29"/>
      <c r="H10250" s="35"/>
    </row>
    <row r="10251" spans="1:8" x14ac:dyDescent="0.2">
      <c r="A10251"/>
      <c r="B10251"/>
      <c r="C10251"/>
      <c r="D10251"/>
      <c r="E10251"/>
      <c r="F10251" s="29"/>
      <c r="G10251" s="29"/>
      <c r="H10251" s="35"/>
    </row>
    <row r="10252" spans="1:8" x14ac:dyDescent="0.2">
      <c r="A10252"/>
      <c r="B10252"/>
      <c r="C10252"/>
      <c r="D10252"/>
      <c r="E10252"/>
      <c r="F10252" s="29"/>
      <c r="G10252" s="29"/>
      <c r="H10252" s="35"/>
    </row>
    <row r="10253" spans="1:8" x14ac:dyDescent="0.2">
      <c r="A10253"/>
      <c r="B10253"/>
      <c r="C10253"/>
      <c r="D10253"/>
      <c r="E10253"/>
      <c r="F10253" s="29"/>
      <c r="G10253" s="29"/>
      <c r="H10253" s="35"/>
    </row>
    <row r="10254" spans="1:8" x14ac:dyDescent="0.2">
      <c r="A10254"/>
      <c r="B10254"/>
      <c r="C10254"/>
      <c r="D10254"/>
      <c r="E10254"/>
      <c r="F10254" s="29"/>
      <c r="G10254" s="29"/>
      <c r="H10254" s="35"/>
    </row>
    <row r="10255" spans="1:8" x14ac:dyDescent="0.2">
      <c r="A10255"/>
      <c r="B10255"/>
      <c r="C10255"/>
      <c r="D10255"/>
      <c r="E10255"/>
      <c r="F10255" s="29"/>
      <c r="G10255" s="29"/>
      <c r="H10255" s="35"/>
    </row>
    <row r="10256" spans="1:8" x14ac:dyDescent="0.2">
      <c r="A10256"/>
      <c r="B10256"/>
      <c r="C10256"/>
      <c r="D10256"/>
      <c r="E10256"/>
      <c r="F10256" s="29"/>
      <c r="G10256" s="29"/>
      <c r="H10256" s="35"/>
    </row>
    <row r="10257" spans="1:8" x14ac:dyDescent="0.2">
      <c r="A10257"/>
      <c r="B10257"/>
      <c r="C10257"/>
      <c r="D10257"/>
      <c r="E10257"/>
      <c r="F10257" s="29"/>
      <c r="G10257" s="29"/>
      <c r="H10257" s="35"/>
    </row>
    <row r="10258" spans="1:8" x14ac:dyDescent="0.2">
      <c r="A10258"/>
      <c r="B10258"/>
      <c r="C10258"/>
      <c r="D10258"/>
      <c r="E10258"/>
      <c r="F10258" s="29"/>
      <c r="G10258" s="29"/>
      <c r="H10258" s="35"/>
    </row>
    <row r="10259" spans="1:8" x14ac:dyDescent="0.2">
      <c r="A10259"/>
      <c r="B10259"/>
      <c r="C10259"/>
      <c r="D10259"/>
      <c r="E10259"/>
      <c r="F10259" s="29"/>
      <c r="G10259" s="29"/>
      <c r="H10259" s="35"/>
    </row>
    <row r="10260" spans="1:8" x14ac:dyDescent="0.2">
      <c r="A10260"/>
      <c r="B10260"/>
      <c r="C10260"/>
      <c r="D10260"/>
      <c r="E10260"/>
      <c r="F10260" s="29"/>
      <c r="G10260" s="29"/>
      <c r="H10260" s="35"/>
    </row>
    <row r="10261" spans="1:8" x14ac:dyDescent="0.2">
      <c r="A10261"/>
      <c r="B10261"/>
      <c r="C10261"/>
      <c r="D10261"/>
      <c r="E10261"/>
      <c r="F10261" s="29"/>
      <c r="G10261" s="29"/>
      <c r="H10261" s="35"/>
    </row>
    <row r="10262" spans="1:8" x14ac:dyDescent="0.2">
      <c r="A10262"/>
      <c r="B10262"/>
      <c r="C10262"/>
      <c r="D10262"/>
      <c r="E10262"/>
      <c r="F10262" s="29"/>
      <c r="G10262" s="29"/>
      <c r="H10262" s="35"/>
    </row>
    <row r="10263" spans="1:8" x14ac:dyDescent="0.2">
      <c r="A10263"/>
      <c r="B10263"/>
      <c r="C10263"/>
      <c r="D10263"/>
      <c r="E10263"/>
      <c r="F10263" s="29"/>
      <c r="G10263" s="29"/>
      <c r="H10263" s="35"/>
    </row>
    <row r="10264" spans="1:8" x14ac:dyDescent="0.2">
      <c r="A10264"/>
      <c r="B10264"/>
      <c r="C10264"/>
      <c r="D10264"/>
      <c r="E10264"/>
      <c r="F10264" s="29"/>
      <c r="G10264" s="29"/>
      <c r="H10264" s="35"/>
    </row>
    <row r="10265" spans="1:8" x14ac:dyDescent="0.2">
      <c r="A10265"/>
      <c r="B10265"/>
      <c r="C10265"/>
      <c r="D10265"/>
      <c r="E10265"/>
      <c r="F10265" s="29"/>
      <c r="G10265" s="29"/>
      <c r="H10265" s="35"/>
    </row>
    <row r="10266" spans="1:8" x14ac:dyDescent="0.2">
      <c r="A10266"/>
      <c r="B10266"/>
      <c r="C10266"/>
      <c r="D10266"/>
      <c r="E10266"/>
      <c r="F10266" s="29"/>
      <c r="G10266" s="29"/>
      <c r="H10266" s="35"/>
    </row>
    <row r="10267" spans="1:8" x14ac:dyDescent="0.2">
      <c r="A10267"/>
      <c r="B10267"/>
      <c r="C10267"/>
      <c r="D10267"/>
      <c r="E10267"/>
      <c r="F10267" s="29"/>
      <c r="G10267" s="29"/>
      <c r="H10267" s="35"/>
    </row>
    <row r="10268" spans="1:8" x14ac:dyDescent="0.2">
      <c r="A10268"/>
      <c r="B10268"/>
      <c r="C10268"/>
      <c r="D10268"/>
      <c r="E10268"/>
      <c r="F10268" s="29"/>
      <c r="G10268" s="29"/>
      <c r="H10268" s="35"/>
    </row>
    <row r="10269" spans="1:8" x14ac:dyDescent="0.2">
      <c r="A10269"/>
      <c r="B10269"/>
      <c r="C10269"/>
      <c r="D10269"/>
      <c r="E10269"/>
      <c r="F10269" s="29"/>
      <c r="G10269" s="29"/>
      <c r="H10269" s="35"/>
    </row>
    <row r="10270" spans="1:8" x14ac:dyDescent="0.2">
      <c r="A10270"/>
      <c r="B10270"/>
      <c r="C10270"/>
      <c r="D10270"/>
      <c r="E10270"/>
      <c r="F10270" s="29"/>
      <c r="G10270" s="29"/>
      <c r="H10270" s="35"/>
    </row>
    <row r="10271" spans="1:8" x14ac:dyDescent="0.2">
      <c r="A10271"/>
      <c r="B10271"/>
      <c r="C10271"/>
      <c r="D10271"/>
      <c r="E10271"/>
      <c r="F10271" s="29"/>
      <c r="G10271" s="29"/>
      <c r="H10271" s="35"/>
    </row>
    <row r="10272" spans="1:8" x14ac:dyDescent="0.2">
      <c r="A10272"/>
      <c r="B10272"/>
      <c r="C10272"/>
      <c r="D10272"/>
      <c r="E10272"/>
      <c r="F10272" s="29"/>
      <c r="G10272" s="29"/>
      <c r="H10272" s="35"/>
    </row>
    <row r="10273" spans="1:8" x14ac:dyDescent="0.2">
      <c r="A10273"/>
      <c r="B10273"/>
      <c r="C10273"/>
      <c r="D10273"/>
      <c r="E10273"/>
      <c r="F10273" s="29"/>
      <c r="G10273" s="29"/>
      <c r="H10273" s="35"/>
    </row>
    <row r="10274" spans="1:8" x14ac:dyDescent="0.2">
      <c r="A10274"/>
      <c r="B10274"/>
      <c r="C10274"/>
      <c r="D10274"/>
      <c r="E10274"/>
      <c r="F10274" s="29"/>
      <c r="G10274" s="29"/>
      <c r="H10274" s="35"/>
    </row>
    <row r="10275" spans="1:8" x14ac:dyDescent="0.2">
      <c r="A10275"/>
      <c r="B10275"/>
      <c r="C10275"/>
      <c r="D10275"/>
      <c r="E10275"/>
      <c r="F10275" s="29"/>
      <c r="G10275" s="29"/>
      <c r="H10275" s="35"/>
    </row>
    <row r="10276" spans="1:8" x14ac:dyDescent="0.2">
      <c r="A10276"/>
      <c r="B10276"/>
      <c r="C10276"/>
      <c r="D10276"/>
      <c r="E10276"/>
      <c r="F10276" s="29"/>
      <c r="G10276" s="29"/>
      <c r="H10276" s="35"/>
    </row>
    <row r="10277" spans="1:8" x14ac:dyDescent="0.2">
      <c r="A10277"/>
      <c r="B10277"/>
      <c r="C10277"/>
      <c r="D10277"/>
      <c r="E10277"/>
      <c r="F10277" s="29"/>
      <c r="G10277" s="29"/>
      <c r="H10277" s="35"/>
    </row>
    <row r="10278" spans="1:8" x14ac:dyDescent="0.2">
      <c r="A10278"/>
      <c r="B10278"/>
      <c r="C10278"/>
      <c r="D10278"/>
      <c r="E10278"/>
      <c r="F10278" s="29"/>
      <c r="G10278" s="29"/>
      <c r="H10278" s="35"/>
    </row>
    <row r="10279" spans="1:8" x14ac:dyDescent="0.2">
      <c r="A10279"/>
      <c r="B10279"/>
      <c r="C10279"/>
      <c r="D10279"/>
      <c r="E10279"/>
      <c r="F10279" s="29"/>
      <c r="G10279" s="29"/>
      <c r="H10279" s="35"/>
    </row>
    <row r="10280" spans="1:8" x14ac:dyDescent="0.2">
      <c r="A10280"/>
      <c r="B10280"/>
      <c r="C10280"/>
      <c r="D10280"/>
      <c r="E10280"/>
      <c r="F10280" s="29"/>
      <c r="G10280" s="29"/>
      <c r="H10280" s="35"/>
    </row>
    <row r="10281" spans="1:8" x14ac:dyDescent="0.2">
      <c r="A10281"/>
      <c r="B10281"/>
      <c r="C10281"/>
      <c r="D10281"/>
      <c r="E10281"/>
      <c r="F10281" s="29"/>
      <c r="G10281" s="29"/>
      <c r="H10281" s="35"/>
    </row>
    <row r="10282" spans="1:8" x14ac:dyDescent="0.2">
      <c r="A10282"/>
      <c r="B10282"/>
      <c r="C10282"/>
      <c r="D10282"/>
      <c r="E10282"/>
      <c r="F10282" s="29"/>
      <c r="G10282" s="29"/>
      <c r="H10282" s="35"/>
    </row>
    <row r="10283" spans="1:8" x14ac:dyDescent="0.2">
      <c r="A10283"/>
      <c r="B10283"/>
      <c r="C10283"/>
      <c r="D10283"/>
      <c r="E10283"/>
      <c r="F10283" s="29"/>
      <c r="G10283" s="29"/>
      <c r="H10283" s="35"/>
    </row>
    <row r="10284" spans="1:8" x14ac:dyDescent="0.2">
      <c r="A10284"/>
      <c r="B10284"/>
      <c r="C10284"/>
      <c r="D10284"/>
      <c r="E10284"/>
      <c r="F10284" s="29"/>
      <c r="G10284" s="29"/>
      <c r="H10284" s="35"/>
    </row>
    <row r="10285" spans="1:8" x14ac:dyDescent="0.2">
      <c r="A10285"/>
      <c r="B10285"/>
      <c r="C10285"/>
      <c r="D10285"/>
      <c r="E10285"/>
      <c r="F10285" s="29"/>
      <c r="G10285" s="29"/>
      <c r="H10285" s="35"/>
    </row>
    <row r="10286" spans="1:8" x14ac:dyDescent="0.2">
      <c r="A10286"/>
      <c r="B10286"/>
      <c r="C10286"/>
      <c r="D10286"/>
      <c r="E10286"/>
      <c r="F10286" s="29"/>
      <c r="G10286" s="29"/>
      <c r="H10286" s="35"/>
    </row>
    <row r="10287" spans="1:8" x14ac:dyDescent="0.2">
      <c r="A10287"/>
      <c r="B10287"/>
      <c r="C10287"/>
      <c r="D10287"/>
      <c r="E10287"/>
      <c r="F10287" s="29"/>
      <c r="G10287" s="29"/>
      <c r="H10287" s="35"/>
    </row>
    <row r="10288" spans="1:8" x14ac:dyDescent="0.2">
      <c r="A10288"/>
      <c r="B10288"/>
      <c r="C10288"/>
      <c r="D10288"/>
      <c r="E10288"/>
      <c r="F10288" s="29"/>
      <c r="G10288" s="29"/>
      <c r="H10288" s="35"/>
    </row>
    <row r="10289" spans="1:8" x14ac:dyDescent="0.2">
      <c r="A10289"/>
      <c r="B10289"/>
      <c r="C10289"/>
      <c r="D10289"/>
      <c r="E10289"/>
      <c r="F10289" s="29"/>
      <c r="G10289" s="29"/>
      <c r="H10289" s="35"/>
    </row>
    <row r="10290" spans="1:8" x14ac:dyDescent="0.2">
      <c r="A10290"/>
      <c r="B10290"/>
      <c r="C10290"/>
      <c r="D10290"/>
      <c r="E10290"/>
      <c r="F10290" s="29"/>
      <c r="G10290" s="29"/>
      <c r="H10290" s="35"/>
    </row>
    <row r="10291" spans="1:8" x14ac:dyDescent="0.2">
      <c r="A10291"/>
      <c r="B10291"/>
      <c r="C10291"/>
      <c r="D10291"/>
      <c r="E10291"/>
      <c r="F10291" s="29"/>
      <c r="G10291" s="29"/>
      <c r="H10291" s="35"/>
    </row>
    <row r="10292" spans="1:8" x14ac:dyDescent="0.2">
      <c r="A10292"/>
      <c r="B10292"/>
      <c r="C10292"/>
      <c r="D10292"/>
      <c r="E10292"/>
      <c r="F10292" s="29"/>
      <c r="G10292" s="29"/>
      <c r="H10292" s="35"/>
    </row>
    <row r="10293" spans="1:8" x14ac:dyDescent="0.2">
      <c r="A10293"/>
      <c r="B10293"/>
      <c r="C10293"/>
      <c r="D10293"/>
      <c r="E10293"/>
      <c r="F10293" s="29"/>
      <c r="G10293" s="29"/>
      <c r="H10293" s="35"/>
    </row>
    <row r="10294" spans="1:8" x14ac:dyDescent="0.2">
      <c r="A10294"/>
      <c r="B10294"/>
      <c r="C10294"/>
      <c r="D10294"/>
      <c r="E10294"/>
      <c r="F10294" s="29"/>
      <c r="G10294" s="29"/>
      <c r="H10294" s="35"/>
    </row>
    <row r="10295" spans="1:8" x14ac:dyDescent="0.2">
      <c r="A10295"/>
      <c r="B10295"/>
      <c r="C10295"/>
      <c r="D10295"/>
      <c r="E10295"/>
      <c r="F10295" s="29"/>
      <c r="G10295" s="29"/>
      <c r="H10295" s="35"/>
    </row>
    <row r="10296" spans="1:8" x14ac:dyDescent="0.2">
      <c r="A10296"/>
      <c r="B10296"/>
      <c r="C10296"/>
      <c r="D10296"/>
      <c r="E10296"/>
      <c r="F10296" s="29"/>
      <c r="G10296" s="29"/>
      <c r="H10296" s="35"/>
    </row>
    <row r="10297" spans="1:8" x14ac:dyDescent="0.2">
      <c r="A10297"/>
      <c r="B10297"/>
      <c r="C10297"/>
      <c r="D10297"/>
      <c r="E10297"/>
      <c r="F10297" s="29"/>
      <c r="G10297" s="29"/>
      <c r="H10297" s="35"/>
    </row>
    <row r="10298" spans="1:8" x14ac:dyDescent="0.2">
      <c r="A10298"/>
      <c r="B10298"/>
      <c r="C10298"/>
      <c r="D10298"/>
      <c r="E10298"/>
      <c r="F10298" s="29"/>
      <c r="G10298" s="29"/>
      <c r="H10298" s="35"/>
    </row>
    <row r="10299" spans="1:8" x14ac:dyDescent="0.2">
      <c r="A10299"/>
      <c r="B10299"/>
      <c r="C10299"/>
      <c r="D10299"/>
      <c r="E10299"/>
      <c r="F10299" s="29"/>
      <c r="G10299" s="29"/>
      <c r="H10299" s="35"/>
    </row>
    <row r="10300" spans="1:8" x14ac:dyDescent="0.2">
      <c r="A10300"/>
      <c r="B10300"/>
      <c r="C10300"/>
      <c r="D10300"/>
      <c r="E10300"/>
      <c r="F10300" s="29"/>
      <c r="G10300" s="29"/>
      <c r="H10300" s="35"/>
    </row>
    <row r="10301" spans="1:8" x14ac:dyDescent="0.2">
      <c r="A10301"/>
      <c r="B10301"/>
      <c r="C10301"/>
      <c r="D10301"/>
      <c r="E10301"/>
      <c r="F10301" s="29"/>
      <c r="G10301" s="29"/>
      <c r="H10301" s="35"/>
    </row>
    <row r="10302" spans="1:8" x14ac:dyDescent="0.2">
      <c r="A10302"/>
      <c r="B10302"/>
      <c r="C10302"/>
      <c r="D10302"/>
      <c r="E10302"/>
      <c r="F10302" s="29"/>
      <c r="G10302" s="29"/>
      <c r="H10302" s="35"/>
    </row>
    <row r="10303" spans="1:8" x14ac:dyDescent="0.2">
      <c r="A10303"/>
      <c r="B10303"/>
      <c r="C10303"/>
      <c r="D10303"/>
      <c r="E10303"/>
      <c r="F10303" s="29"/>
      <c r="G10303" s="29"/>
      <c r="H10303" s="35"/>
    </row>
    <row r="10304" spans="1:8" x14ac:dyDescent="0.2">
      <c r="A10304"/>
      <c r="B10304"/>
      <c r="C10304"/>
      <c r="D10304"/>
      <c r="E10304"/>
      <c r="F10304" s="29"/>
      <c r="G10304" s="29"/>
      <c r="H10304" s="35"/>
    </row>
    <row r="10305" spans="1:8" x14ac:dyDescent="0.2">
      <c r="A10305"/>
      <c r="B10305"/>
      <c r="C10305"/>
      <c r="D10305"/>
      <c r="E10305"/>
      <c r="F10305" s="29"/>
      <c r="G10305" s="29"/>
      <c r="H10305" s="35"/>
    </row>
    <row r="10306" spans="1:8" x14ac:dyDescent="0.2">
      <c r="A10306"/>
      <c r="B10306"/>
      <c r="C10306"/>
      <c r="D10306"/>
      <c r="E10306"/>
      <c r="F10306" s="29"/>
      <c r="G10306" s="29"/>
      <c r="H10306" s="35"/>
    </row>
    <row r="10307" spans="1:8" x14ac:dyDescent="0.2">
      <c r="A10307"/>
      <c r="B10307"/>
      <c r="C10307"/>
      <c r="D10307"/>
      <c r="E10307"/>
      <c r="F10307" s="29"/>
      <c r="G10307" s="29"/>
      <c r="H10307" s="35"/>
    </row>
    <row r="10308" spans="1:8" x14ac:dyDescent="0.2">
      <c r="A10308"/>
      <c r="B10308"/>
      <c r="C10308"/>
      <c r="D10308"/>
      <c r="E10308"/>
      <c r="F10308" s="29"/>
      <c r="G10308" s="29"/>
      <c r="H10308" s="35"/>
    </row>
    <row r="10309" spans="1:8" x14ac:dyDescent="0.2">
      <c r="A10309"/>
      <c r="B10309"/>
      <c r="C10309"/>
      <c r="D10309"/>
      <c r="E10309"/>
      <c r="F10309" s="29"/>
      <c r="G10309" s="29"/>
      <c r="H10309" s="35"/>
    </row>
    <row r="10310" spans="1:8" x14ac:dyDescent="0.2">
      <c r="A10310"/>
      <c r="B10310"/>
      <c r="C10310"/>
      <c r="D10310"/>
      <c r="E10310"/>
      <c r="F10310" s="29"/>
      <c r="G10310" s="29"/>
      <c r="H10310" s="35"/>
    </row>
    <row r="10311" spans="1:8" x14ac:dyDescent="0.2">
      <c r="A10311"/>
      <c r="B10311"/>
      <c r="C10311"/>
      <c r="D10311"/>
      <c r="E10311"/>
      <c r="F10311" s="29"/>
      <c r="G10311" s="29"/>
      <c r="H10311" s="35"/>
    </row>
    <row r="10312" spans="1:8" x14ac:dyDescent="0.2">
      <c r="A10312"/>
      <c r="B10312"/>
      <c r="C10312"/>
      <c r="D10312"/>
      <c r="E10312"/>
      <c r="F10312" s="29"/>
      <c r="G10312" s="29"/>
      <c r="H10312" s="35"/>
    </row>
    <row r="10313" spans="1:8" x14ac:dyDescent="0.2">
      <c r="A10313"/>
      <c r="B10313"/>
      <c r="C10313"/>
      <c r="D10313"/>
      <c r="E10313"/>
      <c r="F10313" s="29"/>
      <c r="G10313" s="29"/>
      <c r="H10313" s="35"/>
    </row>
    <row r="10314" spans="1:8" x14ac:dyDescent="0.2">
      <c r="A10314"/>
      <c r="B10314"/>
      <c r="C10314"/>
      <c r="D10314"/>
      <c r="E10314"/>
      <c r="F10314" s="29"/>
      <c r="G10314" s="29"/>
      <c r="H10314" s="35"/>
    </row>
    <row r="10315" spans="1:8" x14ac:dyDescent="0.2">
      <c r="A10315"/>
      <c r="B10315"/>
      <c r="C10315"/>
      <c r="D10315"/>
      <c r="E10315"/>
      <c r="F10315" s="29"/>
      <c r="G10315" s="29"/>
      <c r="H10315" s="35"/>
    </row>
    <row r="10316" spans="1:8" x14ac:dyDescent="0.2">
      <c r="A10316"/>
      <c r="B10316"/>
      <c r="C10316"/>
      <c r="D10316"/>
      <c r="E10316"/>
      <c r="F10316" s="29"/>
      <c r="G10316" s="29"/>
      <c r="H10316" s="35"/>
    </row>
    <row r="10317" spans="1:8" x14ac:dyDescent="0.2">
      <c r="A10317"/>
      <c r="B10317"/>
      <c r="C10317"/>
      <c r="D10317"/>
      <c r="E10317"/>
      <c r="F10317" s="29"/>
      <c r="G10317" s="29"/>
      <c r="H10317" s="35"/>
    </row>
    <row r="10318" spans="1:8" x14ac:dyDescent="0.2">
      <c r="A10318"/>
      <c r="B10318"/>
      <c r="C10318"/>
      <c r="D10318"/>
      <c r="E10318"/>
      <c r="F10318" s="29"/>
      <c r="G10318" s="29"/>
      <c r="H10318" s="35"/>
    </row>
    <row r="10319" spans="1:8" x14ac:dyDescent="0.2">
      <c r="A10319"/>
      <c r="B10319"/>
      <c r="C10319"/>
      <c r="D10319"/>
      <c r="E10319"/>
      <c r="F10319" s="29"/>
      <c r="G10319" s="29"/>
      <c r="H10319" s="35"/>
    </row>
    <row r="10320" spans="1:8" x14ac:dyDescent="0.2">
      <c r="A10320"/>
      <c r="B10320"/>
      <c r="C10320"/>
      <c r="D10320"/>
      <c r="E10320"/>
      <c r="F10320" s="29"/>
      <c r="G10320" s="29"/>
      <c r="H10320" s="35"/>
    </row>
    <row r="10321" spans="1:8" x14ac:dyDescent="0.2">
      <c r="A10321"/>
      <c r="B10321"/>
      <c r="C10321"/>
      <c r="D10321"/>
      <c r="E10321"/>
      <c r="F10321" s="29"/>
      <c r="G10321" s="29"/>
      <c r="H10321" s="35"/>
    </row>
    <row r="10322" spans="1:8" x14ac:dyDescent="0.2">
      <c r="A10322"/>
      <c r="B10322"/>
      <c r="C10322"/>
      <c r="D10322"/>
      <c r="E10322"/>
      <c r="F10322" s="29"/>
      <c r="G10322" s="29"/>
      <c r="H10322" s="35"/>
    </row>
    <row r="10323" spans="1:8" x14ac:dyDescent="0.2">
      <c r="A10323"/>
      <c r="B10323"/>
      <c r="C10323"/>
      <c r="D10323"/>
      <c r="E10323"/>
      <c r="F10323" s="29"/>
      <c r="G10323" s="29"/>
      <c r="H10323" s="35"/>
    </row>
    <row r="10324" spans="1:8" x14ac:dyDescent="0.2">
      <c r="A10324"/>
      <c r="B10324"/>
      <c r="C10324"/>
      <c r="D10324"/>
      <c r="E10324"/>
      <c r="F10324" s="29"/>
      <c r="G10324" s="29"/>
      <c r="H10324" s="35"/>
    </row>
    <row r="10325" spans="1:8" x14ac:dyDescent="0.2">
      <c r="A10325"/>
      <c r="B10325"/>
      <c r="C10325"/>
      <c r="D10325"/>
      <c r="E10325"/>
      <c r="F10325" s="29"/>
      <c r="G10325" s="29"/>
      <c r="H10325" s="35"/>
    </row>
    <row r="10326" spans="1:8" x14ac:dyDescent="0.2">
      <c r="A10326"/>
      <c r="B10326"/>
      <c r="C10326"/>
      <c r="D10326"/>
      <c r="E10326"/>
      <c r="F10326" s="29"/>
      <c r="G10326" s="29"/>
      <c r="H10326" s="35"/>
    </row>
    <row r="10327" spans="1:8" x14ac:dyDescent="0.2">
      <c r="A10327"/>
      <c r="B10327"/>
      <c r="C10327"/>
      <c r="D10327"/>
      <c r="E10327"/>
      <c r="F10327" s="29"/>
      <c r="G10327" s="29"/>
      <c r="H10327" s="35"/>
    </row>
    <row r="10328" spans="1:8" x14ac:dyDescent="0.2">
      <c r="A10328"/>
      <c r="B10328"/>
      <c r="C10328"/>
      <c r="D10328"/>
      <c r="E10328"/>
      <c r="F10328" s="29"/>
      <c r="G10328" s="29"/>
      <c r="H10328" s="35"/>
    </row>
    <row r="10329" spans="1:8" x14ac:dyDescent="0.2">
      <c r="A10329"/>
      <c r="B10329"/>
      <c r="C10329"/>
      <c r="D10329"/>
      <c r="E10329"/>
      <c r="F10329" s="29"/>
      <c r="G10329" s="29"/>
      <c r="H10329" s="35"/>
    </row>
    <row r="10330" spans="1:8" x14ac:dyDescent="0.2">
      <c r="A10330"/>
      <c r="B10330"/>
      <c r="C10330"/>
      <c r="D10330"/>
      <c r="E10330"/>
      <c r="F10330" s="29"/>
      <c r="G10330" s="29"/>
      <c r="H10330" s="35"/>
    </row>
    <row r="10331" spans="1:8" x14ac:dyDescent="0.2">
      <c r="A10331"/>
      <c r="B10331"/>
      <c r="C10331"/>
      <c r="D10331"/>
      <c r="E10331"/>
      <c r="F10331" s="29"/>
      <c r="G10331" s="29"/>
      <c r="H10331" s="35"/>
    </row>
    <row r="10332" spans="1:8" x14ac:dyDescent="0.2">
      <c r="A10332"/>
      <c r="B10332"/>
      <c r="C10332"/>
      <c r="D10332"/>
      <c r="E10332"/>
      <c r="F10332" s="29"/>
      <c r="G10332" s="29"/>
      <c r="H10332" s="35"/>
    </row>
    <row r="10333" spans="1:8" x14ac:dyDescent="0.2">
      <c r="A10333"/>
      <c r="B10333"/>
      <c r="C10333"/>
      <c r="D10333"/>
      <c r="E10333"/>
      <c r="F10333" s="29"/>
      <c r="G10333" s="29"/>
      <c r="H10333" s="35"/>
    </row>
    <row r="10334" spans="1:8" x14ac:dyDescent="0.2">
      <c r="A10334"/>
      <c r="B10334"/>
      <c r="C10334"/>
      <c r="D10334"/>
      <c r="E10334"/>
      <c r="F10334" s="29"/>
      <c r="G10334" s="29"/>
      <c r="H10334" s="35"/>
    </row>
    <row r="10335" spans="1:8" x14ac:dyDescent="0.2">
      <c r="A10335"/>
      <c r="B10335"/>
      <c r="C10335"/>
      <c r="D10335"/>
      <c r="E10335"/>
      <c r="F10335" s="29"/>
      <c r="G10335" s="29"/>
      <c r="H10335" s="35"/>
    </row>
    <row r="10336" spans="1:8" x14ac:dyDescent="0.2">
      <c r="A10336"/>
      <c r="B10336"/>
      <c r="C10336"/>
      <c r="D10336"/>
      <c r="E10336"/>
      <c r="F10336" s="29"/>
      <c r="G10336" s="29"/>
      <c r="H10336" s="35"/>
    </row>
    <row r="10337" spans="1:8" x14ac:dyDescent="0.2">
      <c r="A10337"/>
      <c r="B10337"/>
      <c r="C10337"/>
      <c r="D10337"/>
      <c r="E10337"/>
      <c r="F10337" s="29"/>
      <c r="G10337" s="29"/>
      <c r="H10337" s="35"/>
    </row>
    <row r="10338" spans="1:8" x14ac:dyDescent="0.2">
      <c r="A10338"/>
      <c r="B10338"/>
      <c r="C10338"/>
      <c r="D10338"/>
      <c r="E10338"/>
      <c r="F10338" s="29"/>
      <c r="G10338" s="29"/>
      <c r="H10338" s="35"/>
    </row>
    <row r="10339" spans="1:8" x14ac:dyDescent="0.2">
      <c r="A10339"/>
      <c r="B10339"/>
      <c r="C10339"/>
      <c r="D10339"/>
      <c r="E10339"/>
      <c r="F10339" s="29"/>
      <c r="G10339" s="29"/>
      <c r="H10339" s="35"/>
    </row>
    <row r="10340" spans="1:8" x14ac:dyDescent="0.2">
      <c r="A10340"/>
      <c r="B10340"/>
      <c r="C10340"/>
      <c r="D10340"/>
      <c r="E10340"/>
      <c r="F10340" s="29"/>
      <c r="G10340" s="29"/>
      <c r="H10340" s="35"/>
    </row>
    <row r="10341" spans="1:8" x14ac:dyDescent="0.2">
      <c r="A10341"/>
      <c r="B10341"/>
      <c r="C10341"/>
      <c r="D10341"/>
      <c r="E10341"/>
      <c r="F10341" s="29"/>
      <c r="G10341" s="29"/>
      <c r="H10341" s="35"/>
    </row>
    <row r="10342" spans="1:8" x14ac:dyDescent="0.2">
      <c r="A10342"/>
      <c r="B10342"/>
      <c r="C10342"/>
      <c r="D10342"/>
      <c r="E10342"/>
      <c r="F10342" s="29"/>
      <c r="G10342" s="29"/>
      <c r="H10342" s="35"/>
    </row>
    <row r="10343" spans="1:8" x14ac:dyDescent="0.2">
      <c r="A10343"/>
      <c r="B10343"/>
      <c r="C10343"/>
      <c r="D10343"/>
      <c r="E10343"/>
      <c r="F10343" s="29"/>
      <c r="G10343" s="29"/>
      <c r="H10343" s="35"/>
    </row>
    <row r="10344" spans="1:8" x14ac:dyDescent="0.2">
      <c r="A10344"/>
      <c r="B10344"/>
      <c r="C10344"/>
      <c r="D10344"/>
      <c r="E10344"/>
      <c r="F10344" s="29"/>
      <c r="G10344" s="29"/>
      <c r="H10344" s="35"/>
    </row>
    <row r="10345" spans="1:8" x14ac:dyDescent="0.2">
      <c r="A10345"/>
      <c r="B10345"/>
      <c r="C10345"/>
      <c r="D10345"/>
      <c r="E10345"/>
      <c r="F10345" s="29"/>
      <c r="G10345" s="29"/>
      <c r="H10345" s="35"/>
    </row>
    <row r="10346" spans="1:8" x14ac:dyDescent="0.2">
      <c r="A10346"/>
      <c r="B10346"/>
      <c r="C10346"/>
      <c r="D10346"/>
      <c r="E10346"/>
      <c r="F10346" s="29"/>
      <c r="G10346" s="29"/>
      <c r="H10346" s="35"/>
    </row>
    <row r="10347" spans="1:8" x14ac:dyDescent="0.2">
      <c r="A10347"/>
      <c r="B10347"/>
      <c r="C10347"/>
      <c r="D10347"/>
      <c r="E10347"/>
      <c r="F10347" s="29"/>
      <c r="G10347" s="29"/>
      <c r="H10347" s="35"/>
    </row>
    <row r="10348" spans="1:8" x14ac:dyDescent="0.2">
      <c r="A10348"/>
      <c r="B10348"/>
      <c r="C10348"/>
      <c r="D10348"/>
      <c r="E10348"/>
      <c r="F10348" s="29"/>
      <c r="G10348" s="29"/>
      <c r="H10348" s="35"/>
    </row>
    <row r="10349" spans="1:8" x14ac:dyDescent="0.2">
      <c r="A10349"/>
      <c r="B10349"/>
      <c r="C10349"/>
      <c r="D10349"/>
      <c r="E10349"/>
      <c r="F10349" s="29"/>
      <c r="G10349" s="29"/>
      <c r="H10349" s="35"/>
    </row>
    <row r="10350" spans="1:8" x14ac:dyDescent="0.2">
      <c r="A10350"/>
      <c r="B10350"/>
      <c r="C10350"/>
      <c r="D10350"/>
      <c r="E10350"/>
      <c r="F10350" s="29"/>
      <c r="G10350" s="29"/>
      <c r="H10350" s="35"/>
    </row>
    <row r="10351" spans="1:8" x14ac:dyDescent="0.2">
      <c r="A10351"/>
      <c r="B10351"/>
      <c r="C10351"/>
      <c r="D10351"/>
      <c r="E10351"/>
      <c r="F10351" s="29"/>
      <c r="G10351" s="29"/>
      <c r="H10351" s="35"/>
    </row>
    <row r="10352" spans="1:8" x14ac:dyDescent="0.2">
      <c r="A10352"/>
      <c r="B10352"/>
      <c r="C10352"/>
      <c r="D10352"/>
      <c r="E10352"/>
      <c r="F10352" s="29"/>
      <c r="G10352" s="29"/>
      <c r="H10352" s="35"/>
    </row>
    <row r="10353" spans="1:8" x14ac:dyDescent="0.2">
      <c r="A10353"/>
      <c r="B10353"/>
      <c r="C10353"/>
      <c r="D10353"/>
      <c r="E10353"/>
      <c r="F10353" s="29"/>
      <c r="G10353" s="29"/>
      <c r="H10353" s="35"/>
    </row>
    <row r="10354" spans="1:8" x14ac:dyDescent="0.2">
      <c r="A10354"/>
      <c r="B10354"/>
      <c r="C10354"/>
      <c r="D10354"/>
      <c r="E10354"/>
      <c r="F10354" s="29"/>
      <c r="G10354" s="29"/>
      <c r="H10354" s="35"/>
    </row>
    <row r="10355" spans="1:8" x14ac:dyDescent="0.2">
      <c r="A10355"/>
      <c r="B10355"/>
      <c r="C10355"/>
      <c r="D10355"/>
      <c r="E10355"/>
      <c r="F10355" s="29"/>
      <c r="G10355" s="29"/>
      <c r="H10355" s="35"/>
    </row>
    <row r="10356" spans="1:8" x14ac:dyDescent="0.2">
      <c r="A10356"/>
      <c r="B10356"/>
      <c r="C10356"/>
      <c r="D10356"/>
      <c r="E10356"/>
      <c r="F10356" s="29"/>
      <c r="G10356" s="29"/>
      <c r="H10356" s="35"/>
    </row>
    <row r="10357" spans="1:8" x14ac:dyDescent="0.2">
      <c r="A10357"/>
      <c r="B10357"/>
      <c r="C10357"/>
      <c r="D10357"/>
      <c r="E10357"/>
      <c r="F10357" s="29"/>
      <c r="G10357" s="29"/>
      <c r="H10357" s="35"/>
    </row>
    <row r="10358" spans="1:8" x14ac:dyDescent="0.2">
      <c r="A10358"/>
      <c r="B10358"/>
      <c r="C10358"/>
      <c r="D10358"/>
      <c r="E10358"/>
      <c r="F10358" s="29"/>
      <c r="G10358" s="29"/>
      <c r="H10358" s="35"/>
    </row>
    <row r="10359" spans="1:8" x14ac:dyDescent="0.2">
      <c r="A10359"/>
      <c r="B10359"/>
      <c r="C10359"/>
      <c r="D10359"/>
      <c r="E10359"/>
      <c r="F10359" s="29"/>
      <c r="G10359" s="29"/>
      <c r="H10359" s="35"/>
    </row>
    <row r="10360" spans="1:8" x14ac:dyDescent="0.2">
      <c r="A10360"/>
      <c r="B10360"/>
      <c r="C10360"/>
      <c r="D10360"/>
      <c r="E10360"/>
      <c r="F10360" s="29"/>
      <c r="G10360" s="29"/>
      <c r="H10360" s="35"/>
    </row>
    <row r="10361" spans="1:8" x14ac:dyDescent="0.2">
      <c r="A10361"/>
      <c r="B10361"/>
      <c r="C10361"/>
      <c r="D10361"/>
      <c r="E10361"/>
      <c r="F10361" s="29"/>
      <c r="G10361" s="29"/>
      <c r="H10361" s="35"/>
    </row>
    <row r="10362" spans="1:8" x14ac:dyDescent="0.2">
      <c r="A10362"/>
      <c r="B10362"/>
      <c r="C10362"/>
      <c r="D10362"/>
      <c r="E10362"/>
      <c r="F10362" s="29"/>
      <c r="G10362" s="29"/>
      <c r="H10362" s="35"/>
    </row>
    <row r="10363" spans="1:8" x14ac:dyDescent="0.2">
      <c r="A10363"/>
      <c r="B10363"/>
      <c r="C10363"/>
      <c r="D10363"/>
      <c r="E10363"/>
      <c r="F10363" s="29"/>
      <c r="G10363" s="29"/>
      <c r="H10363" s="35"/>
    </row>
    <row r="10364" spans="1:8" x14ac:dyDescent="0.2">
      <c r="A10364"/>
      <c r="B10364"/>
      <c r="C10364"/>
      <c r="D10364"/>
      <c r="E10364"/>
      <c r="F10364" s="29"/>
      <c r="G10364" s="29"/>
      <c r="H10364" s="35"/>
    </row>
    <row r="10365" spans="1:8" x14ac:dyDescent="0.2">
      <c r="A10365"/>
      <c r="B10365"/>
      <c r="C10365"/>
      <c r="D10365"/>
      <c r="E10365"/>
      <c r="F10365" s="29"/>
      <c r="G10365" s="29"/>
      <c r="H10365" s="35"/>
    </row>
    <row r="10366" spans="1:8" x14ac:dyDescent="0.2">
      <c r="A10366"/>
      <c r="B10366"/>
      <c r="C10366"/>
      <c r="D10366"/>
      <c r="E10366"/>
      <c r="F10366" s="29"/>
      <c r="G10366" s="29"/>
      <c r="H10366" s="35"/>
    </row>
    <row r="10367" spans="1:8" x14ac:dyDescent="0.2">
      <c r="A10367"/>
      <c r="B10367"/>
      <c r="C10367"/>
      <c r="D10367"/>
      <c r="E10367"/>
      <c r="F10367" s="29"/>
      <c r="G10367" s="29"/>
      <c r="H10367" s="35"/>
    </row>
    <row r="10368" spans="1:8" x14ac:dyDescent="0.2">
      <c r="A10368"/>
      <c r="B10368"/>
      <c r="C10368"/>
      <c r="D10368"/>
      <c r="E10368"/>
      <c r="F10368" s="29"/>
      <c r="G10368" s="29"/>
      <c r="H10368" s="35"/>
    </row>
    <row r="10369" spans="1:8" x14ac:dyDescent="0.2">
      <c r="A10369"/>
      <c r="B10369"/>
      <c r="C10369"/>
      <c r="D10369"/>
      <c r="E10369"/>
      <c r="F10369" s="29"/>
      <c r="G10369" s="29"/>
      <c r="H10369" s="35"/>
    </row>
    <row r="10370" spans="1:8" x14ac:dyDescent="0.2">
      <c r="A10370"/>
      <c r="B10370"/>
      <c r="C10370"/>
      <c r="D10370"/>
      <c r="E10370"/>
      <c r="F10370" s="29"/>
      <c r="G10370" s="29"/>
      <c r="H10370" s="35"/>
    </row>
    <row r="10371" spans="1:8" x14ac:dyDescent="0.2">
      <c r="A10371"/>
      <c r="B10371"/>
      <c r="C10371"/>
      <c r="D10371"/>
      <c r="E10371"/>
      <c r="F10371" s="29"/>
      <c r="G10371" s="29"/>
      <c r="H10371" s="35"/>
    </row>
    <row r="10372" spans="1:8" x14ac:dyDescent="0.2">
      <c r="A10372"/>
      <c r="B10372"/>
      <c r="C10372"/>
      <c r="D10372"/>
      <c r="E10372"/>
      <c r="F10372" s="29"/>
      <c r="G10372" s="29"/>
      <c r="H10372" s="35"/>
    </row>
    <row r="10373" spans="1:8" x14ac:dyDescent="0.2">
      <c r="A10373"/>
      <c r="B10373"/>
      <c r="C10373"/>
      <c r="D10373"/>
      <c r="E10373"/>
      <c r="F10373" s="29"/>
      <c r="G10373" s="29"/>
      <c r="H10373" s="35"/>
    </row>
    <row r="10374" spans="1:8" x14ac:dyDescent="0.2">
      <c r="A10374"/>
      <c r="B10374"/>
      <c r="C10374"/>
      <c r="D10374"/>
      <c r="E10374"/>
      <c r="F10374" s="29"/>
      <c r="G10374" s="29"/>
      <c r="H10374" s="35"/>
    </row>
    <row r="10375" spans="1:8" x14ac:dyDescent="0.2">
      <c r="A10375"/>
      <c r="B10375"/>
      <c r="C10375"/>
      <c r="D10375"/>
      <c r="E10375"/>
      <c r="F10375" s="29"/>
      <c r="G10375" s="29"/>
      <c r="H10375" s="35"/>
    </row>
    <row r="10376" spans="1:8" x14ac:dyDescent="0.2">
      <c r="A10376"/>
      <c r="B10376"/>
      <c r="C10376"/>
      <c r="D10376"/>
      <c r="E10376"/>
      <c r="F10376" s="29"/>
      <c r="G10376" s="29"/>
      <c r="H10376" s="35"/>
    </row>
    <row r="10377" spans="1:8" x14ac:dyDescent="0.2">
      <c r="A10377"/>
      <c r="B10377"/>
      <c r="C10377"/>
      <c r="D10377"/>
      <c r="E10377"/>
      <c r="F10377" s="29"/>
      <c r="G10377" s="29"/>
      <c r="H10377" s="35"/>
    </row>
    <row r="10378" spans="1:8" x14ac:dyDescent="0.2">
      <c r="A10378"/>
      <c r="B10378"/>
      <c r="C10378"/>
      <c r="D10378"/>
      <c r="E10378"/>
      <c r="F10378" s="29"/>
      <c r="G10378" s="29"/>
      <c r="H10378" s="35"/>
    </row>
    <row r="10379" spans="1:8" x14ac:dyDescent="0.2">
      <c r="A10379"/>
      <c r="B10379"/>
      <c r="C10379"/>
      <c r="D10379"/>
      <c r="E10379"/>
      <c r="F10379" s="29"/>
      <c r="G10379" s="29"/>
      <c r="H10379" s="35"/>
    </row>
    <row r="10380" spans="1:8" x14ac:dyDescent="0.2">
      <c r="A10380"/>
      <c r="B10380"/>
      <c r="C10380"/>
      <c r="D10380"/>
      <c r="E10380"/>
      <c r="F10380" s="29"/>
      <c r="G10380" s="29"/>
      <c r="H10380" s="35"/>
    </row>
    <row r="10381" spans="1:8" x14ac:dyDescent="0.2">
      <c r="A10381"/>
      <c r="B10381"/>
      <c r="C10381"/>
      <c r="D10381"/>
      <c r="E10381"/>
      <c r="F10381" s="29"/>
      <c r="G10381" s="29"/>
      <c r="H10381" s="35"/>
    </row>
    <row r="10382" spans="1:8" x14ac:dyDescent="0.2">
      <c r="A10382"/>
      <c r="B10382"/>
      <c r="C10382"/>
      <c r="D10382"/>
      <c r="E10382"/>
      <c r="F10382" s="29"/>
      <c r="G10382" s="29"/>
      <c r="H10382" s="35"/>
    </row>
    <row r="10383" spans="1:8" x14ac:dyDescent="0.2">
      <c r="A10383"/>
      <c r="B10383"/>
      <c r="C10383"/>
      <c r="D10383"/>
      <c r="E10383"/>
      <c r="F10383" s="29"/>
      <c r="G10383" s="29"/>
      <c r="H10383" s="35"/>
    </row>
    <row r="10384" spans="1:8" x14ac:dyDescent="0.2">
      <c r="A10384"/>
      <c r="B10384"/>
      <c r="C10384"/>
      <c r="D10384"/>
      <c r="E10384"/>
      <c r="F10384" s="29"/>
      <c r="G10384" s="29"/>
      <c r="H10384" s="35"/>
    </row>
    <row r="10385" spans="1:8" x14ac:dyDescent="0.2">
      <c r="A10385"/>
      <c r="B10385"/>
      <c r="C10385"/>
      <c r="D10385"/>
      <c r="E10385"/>
      <c r="F10385" s="29"/>
      <c r="G10385" s="29"/>
      <c r="H10385" s="35"/>
    </row>
    <row r="10386" spans="1:8" x14ac:dyDescent="0.2">
      <c r="A10386"/>
      <c r="B10386"/>
      <c r="C10386"/>
      <c r="D10386"/>
      <c r="E10386"/>
      <c r="F10386" s="29"/>
      <c r="G10386" s="29"/>
      <c r="H10386" s="35"/>
    </row>
    <row r="10387" spans="1:8" x14ac:dyDescent="0.2">
      <c r="A10387"/>
      <c r="B10387"/>
      <c r="C10387"/>
      <c r="D10387"/>
      <c r="E10387"/>
      <c r="F10387" s="29"/>
      <c r="G10387" s="29"/>
      <c r="H10387" s="35"/>
    </row>
    <row r="10388" spans="1:8" x14ac:dyDescent="0.2">
      <c r="A10388"/>
      <c r="B10388"/>
      <c r="C10388"/>
      <c r="D10388"/>
      <c r="E10388"/>
      <c r="F10388" s="29"/>
      <c r="G10388" s="29"/>
      <c r="H10388" s="35"/>
    </row>
    <row r="10389" spans="1:8" x14ac:dyDescent="0.2">
      <c r="A10389"/>
      <c r="B10389"/>
      <c r="C10389"/>
      <c r="D10389"/>
      <c r="E10389"/>
      <c r="F10389" s="29"/>
      <c r="G10389" s="29"/>
      <c r="H10389" s="35"/>
    </row>
    <row r="10390" spans="1:8" x14ac:dyDescent="0.2">
      <c r="A10390"/>
      <c r="B10390"/>
      <c r="C10390"/>
      <c r="D10390"/>
      <c r="E10390"/>
      <c r="F10390" s="29"/>
      <c r="G10390" s="29"/>
      <c r="H10390" s="35"/>
    </row>
    <row r="10391" spans="1:8" x14ac:dyDescent="0.2">
      <c r="A10391"/>
      <c r="B10391"/>
      <c r="C10391"/>
      <c r="D10391"/>
      <c r="E10391"/>
      <c r="F10391" s="29"/>
      <c r="G10391" s="29"/>
      <c r="H10391" s="35"/>
    </row>
    <row r="10392" spans="1:8" x14ac:dyDescent="0.2">
      <c r="A10392"/>
      <c r="B10392"/>
      <c r="C10392"/>
      <c r="D10392"/>
      <c r="E10392"/>
      <c r="F10392" s="29"/>
      <c r="G10392" s="29"/>
      <c r="H10392" s="35"/>
    </row>
    <row r="10393" spans="1:8" x14ac:dyDescent="0.2">
      <c r="A10393"/>
      <c r="B10393"/>
      <c r="C10393"/>
      <c r="D10393"/>
      <c r="E10393"/>
      <c r="F10393" s="29"/>
      <c r="G10393" s="29"/>
      <c r="H10393" s="35"/>
    </row>
    <row r="10394" spans="1:8" x14ac:dyDescent="0.2">
      <c r="A10394"/>
      <c r="B10394"/>
      <c r="C10394"/>
      <c r="D10394"/>
      <c r="E10394"/>
      <c r="F10394" s="29"/>
      <c r="G10394" s="29"/>
      <c r="H10394" s="35"/>
    </row>
    <row r="10395" spans="1:8" x14ac:dyDescent="0.2">
      <c r="A10395"/>
      <c r="B10395"/>
      <c r="C10395"/>
      <c r="D10395"/>
      <c r="E10395"/>
      <c r="F10395" s="29"/>
      <c r="G10395" s="29"/>
      <c r="H10395" s="35"/>
    </row>
    <row r="10396" spans="1:8" x14ac:dyDescent="0.2">
      <c r="A10396"/>
      <c r="B10396"/>
      <c r="C10396"/>
      <c r="D10396"/>
      <c r="E10396"/>
      <c r="F10396" s="29"/>
      <c r="G10396" s="29"/>
      <c r="H10396" s="35"/>
    </row>
    <row r="10397" spans="1:8" x14ac:dyDescent="0.2">
      <c r="A10397"/>
      <c r="B10397"/>
      <c r="C10397"/>
      <c r="D10397"/>
      <c r="E10397"/>
      <c r="F10397" s="29"/>
      <c r="G10397" s="29"/>
      <c r="H10397" s="35"/>
    </row>
    <row r="10398" spans="1:8" x14ac:dyDescent="0.2">
      <c r="A10398"/>
      <c r="B10398"/>
      <c r="C10398"/>
      <c r="D10398"/>
      <c r="E10398"/>
      <c r="F10398" s="29"/>
      <c r="G10398" s="29"/>
      <c r="H10398" s="35"/>
    </row>
    <row r="10399" spans="1:8" x14ac:dyDescent="0.2">
      <c r="A10399"/>
      <c r="B10399"/>
      <c r="C10399"/>
      <c r="D10399"/>
      <c r="E10399"/>
      <c r="F10399" s="29"/>
      <c r="G10399" s="29"/>
      <c r="H10399" s="35"/>
    </row>
    <row r="10400" spans="1:8" x14ac:dyDescent="0.2">
      <c r="A10400"/>
      <c r="B10400"/>
      <c r="C10400"/>
      <c r="D10400"/>
      <c r="E10400"/>
      <c r="F10400" s="29"/>
      <c r="G10400" s="29"/>
      <c r="H10400" s="35"/>
    </row>
    <row r="10401" spans="1:8" x14ac:dyDescent="0.2">
      <c r="A10401"/>
      <c r="B10401"/>
      <c r="C10401"/>
      <c r="D10401"/>
      <c r="E10401"/>
      <c r="F10401" s="29"/>
      <c r="G10401" s="29"/>
      <c r="H10401" s="35"/>
    </row>
    <row r="10402" spans="1:8" x14ac:dyDescent="0.2">
      <c r="A10402"/>
      <c r="B10402"/>
      <c r="C10402"/>
      <c r="D10402"/>
      <c r="E10402"/>
      <c r="F10402" s="29"/>
      <c r="G10402" s="29"/>
      <c r="H10402" s="35"/>
    </row>
    <row r="10403" spans="1:8" x14ac:dyDescent="0.2">
      <c r="A10403"/>
      <c r="B10403"/>
      <c r="C10403"/>
      <c r="D10403"/>
      <c r="E10403"/>
      <c r="F10403" s="29"/>
      <c r="G10403" s="29"/>
      <c r="H10403" s="35"/>
    </row>
    <row r="10404" spans="1:8" x14ac:dyDescent="0.2">
      <c r="A10404"/>
      <c r="B10404"/>
      <c r="C10404"/>
      <c r="D10404"/>
      <c r="E10404"/>
      <c r="F10404" s="29"/>
      <c r="G10404" s="29"/>
      <c r="H10404" s="35"/>
    </row>
    <row r="10405" spans="1:8" x14ac:dyDescent="0.2">
      <c r="A10405"/>
      <c r="B10405"/>
      <c r="C10405"/>
      <c r="D10405"/>
      <c r="E10405"/>
      <c r="F10405" s="29"/>
      <c r="G10405" s="29"/>
      <c r="H10405" s="35"/>
    </row>
    <row r="10406" spans="1:8" x14ac:dyDescent="0.2">
      <c r="A10406"/>
      <c r="B10406"/>
      <c r="C10406"/>
      <c r="D10406"/>
      <c r="E10406"/>
      <c r="F10406" s="29"/>
      <c r="G10406" s="29"/>
      <c r="H10406" s="35"/>
    </row>
    <row r="10407" spans="1:8" x14ac:dyDescent="0.2">
      <c r="A10407"/>
      <c r="B10407"/>
      <c r="C10407"/>
      <c r="D10407"/>
      <c r="E10407"/>
      <c r="F10407" s="29"/>
      <c r="G10407" s="29"/>
      <c r="H10407" s="35"/>
    </row>
    <row r="10408" spans="1:8" x14ac:dyDescent="0.2">
      <c r="A10408"/>
      <c r="B10408"/>
      <c r="C10408"/>
      <c r="D10408"/>
      <c r="E10408"/>
      <c r="F10408" s="29"/>
      <c r="G10408" s="29"/>
      <c r="H10408" s="35"/>
    </row>
    <row r="10409" spans="1:8" x14ac:dyDescent="0.2">
      <c r="A10409"/>
      <c r="B10409"/>
      <c r="C10409"/>
      <c r="D10409"/>
      <c r="E10409"/>
      <c r="F10409" s="29"/>
      <c r="G10409" s="29"/>
      <c r="H10409" s="35"/>
    </row>
    <row r="10410" spans="1:8" x14ac:dyDescent="0.2">
      <c r="A10410"/>
      <c r="B10410"/>
      <c r="C10410"/>
      <c r="D10410"/>
      <c r="E10410"/>
      <c r="F10410" s="29"/>
      <c r="G10410" s="29"/>
      <c r="H10410" s="35"/>
    </row>
    <row r="10411" spans="1:8" x14ac:dyDescent="0.2">
      <c r="A10411"/>
      <c r="B10411"/>
      <c r="C10411"/>
      <c r="D10411"/>
      <c r="E10411"/>
      <c r="F10411" s="29"/>
      <c r="G10411" s="29"/>
      <c r="H10411" s="35"/>
    </row>
    <row r="10412" spans="1:8" x14ac:dyDescent="0.2">
      <c r="A10412"/>
      <c r="B10412"/>
      <c r="C10412"/>
      <c r="D10412"/>
      <c r="E10412"/>
      <c r="F10412" s="29"/>
      <c r="G10412" s="29"/>
      <c r="H10412" s="35"/>
    </row>
    <row r="10413" spans="1:8" x14ac:dyDescent="0.2">
      <c r="A10413"/>
      <c r="B10413"/>
      <c r="C10413"/>
      <c r="D10413"/>
      <c r="E10413"/>
      <c r="F10413" s="29"/>
      <c r="G10413" s="29"/>
      <c r="H10413" s="35"/>
    </row>
    <row r="10414" spans="1:8" x14ac:dyDescent="0.2">
      <c r="A10414"/>
      <c r="B10414"/>
      <c r="C10414"/>
      <c r="D10414"/>
      <c r="E10414"/>
      <c r="F10414" s="29"/>
      <c r="G10414" s="29"/>
      <c r="H10414" s="35"/>
    </row>
    <row r="10415" spans="1:8" x14ac:dyDescent="0.2">
      <c r="A10415"/>
      <c r="B10415"/>
      <c r="C10415"/>
      <c r="D10415"/>
      <c r="E10415"/>
      <c r="F10415" s="29"/>
      <c r="G10415" s="29"/>
      <c r="H10415" s="35"/>
    </row>
    <row r="10416" spans="1:8" x14ac:dyDescent="0.2">
      <c r="A10416"/>
      <c r="B10416"/>
      <c r="C10416"/>
      <c r="D10416"/>
      <c r="E10416"/>
      <c r="F10416" s="29"/>
      <c r="G10416" s="29"/>
      <c r="H10416" s="35"/>
    </row>
    <row r="10417" spans="1:8" x14ac:dyDescent="0.2">
      <c r="A10417"/>
      <c r="B10417"/>
      <c r="C10417"/>
      <c r="D10417"/>
      <c r="E10417"/>
      <c r="F10417" s="29"/>
      <c r="G10417" s="29"/>
      <c r="H10417" s="35"/>
    </row>
    <row r="10418" spans="1:8" x14ac:dyDescent="0.2">
      <c r="A10418"/>
      <c r="B10418"/>
      <c r="C10418"/>
      <c r="D10418"/>
      <c r="E10418"/>
      <c r="F10418" s="29"/>
      <c r="G10418" s="29"/>
      <c r="H10418" s="35"/>
    </row>
    <row r="10419" spans="1:8" x14ac:dyDescent="0.2">
      <c r="A10419"/>
      <c r="B10419"/>
      <c r="C10419"/>
      <c r="D10419"/>
      <c r="E10419"/>
      <c r="F10419" s="29"/>
      <c r="G10419" s="29"/>
      <c r="H10419" s="35"/>
    </row>
    <row r="10420" spans="1:8" x14ac:dyDescent="0.2">
      <c r="A10420"/>
      <c r="B10420"/>
      <c r="C10420"/>
      <c r="D10420"/>
      <c r="E10420"/>
      <c r="F10420" s="29"/>
      <c r="G10420" s="29"/>
      <c r="H10420" s="35"/>
    </row>
    <row r="10421" spans="1:8" x14ac:dyDescent="0.2">
      <c r="A10421"/>
      <c r="B10421"/>
      <c r="C10421"/>
      <c r="D10421"/>
      <c r="E10421"/>
      <c r="F10421" s="29"/>
      <c r="G10421" s="29"/>
      <c r="H10421" s="35"/>
    </row>
    <row r="10422" spans="1:8" x14ac:dyDescent="0.2">
      <c r="A10422"/>
      <c r="B10422"/>
      <c r="C10422"/>
      <c r="D10422"/>
      <c r="E10422"/>
      <c r="F10422" s="29"/>
      <c r="G10422" s="29"/>
      <c r="H10422" s="35"/>
    </row>
    <row r="10423" spans="1:8" x14ac:dyDescent="0.2">
      <c r="A10423"/>
      <c r="B10423"/>
      <c r="C10423"/>
      <c r="D10423"/>
      <c r="E10423"/>
      <c r="F10423" s="29"/>
      <c r="G10423" s="29"/>
      <c r="H10423" s="35"/>
    </row>
    <row r="10424" spans="1:8" x14ac:dyDescent="0.2">
      <c r="A10424"/>
      <c r="B10424"/>
      <c r="C10424"/>
      <c r="D10424"/>
      <c r="E10424"/>
      <c r="F10424" s="29"/>
      <c r="G10424" s="29"/>
      <c r="H10424" s="35"/>
    </row>
    <row r="10425" spans="1:8" x14ac:dyDescent="0.2">
      <c r="A10425"/>
      <c r="B10425"/>
      <c r="C10425"/>
      <c r="D10425"/>
      <c r="E10425"/>
      <c r="F10425" s="29"/>
      <c r="G10425" s="29"/>
      <c r="H10425" s="35"/>
    </row>
    <row r="10426" spans="1:8" x14ac:dyDescent="0.2">
      <c r="A10426"/>
      <c r="B10426"/>
      <c r="C10426"/>
      <c r="D10426"/>
      <c r="E10426"/>
      <c r="F10426" s="29"/>
      <c r="G10426" s="29"/>
      <c r="H10426" s="35"/>
    </row>
    <row r="10427" spans="1:8" x14ac:dyDescent="0.2">
      <c r="A10427"/>
      <c r="B10427"/>
      <c r="C10427"/>
      <c r="D10427"/>
      <c r="E10427"/>
      <c r="F10427" s="29"/>
      <c r="G10427" s="29"/>
      <c r="H10427" s="35"/>
    </row>
    <row r="10428" spans="1:8" x14ac:dyDescent="0.2">
      <c r="A10428"/>
      <c r="B10428"/>
      <c r="C10428"/>
      <c r="D10428"/>
      <c r="E10428"/>
      <c r="F10428" s="29"/>
      <c r="G10428" s="29"/>
      <c r="H10428" s="35"/>
    </row>
    <row r="10429" spans="1:8" x14ac:dyDescent="0.2">
      <c r="A10429"/>
      <c r="B10429"/>
      <c r="C10429"/>
      <c r="D10429"/>
      <c r="E10429"/>
      <c r="F10429" s="29"/>
      <c r="G10429" s="29"/>
      <c r="H10429" s="35"/>
    </row>
    <row r="10430" spans="1:8" x14ac:dyDescent="0.2">
      <c r="A10430"/>
      <c r="B10430"/>
      <c r="C10430"/>
      <c r="D10430"/>
      <c r="E10430"/>
      <c r="F10430" s="29"/>
      <c r="G10430" s="29"/>
      <c r="H10430" s="35"/>
    </row>
    <row r="10431" spans="1:8" x14ac:dyDescent="0.2">
      <c r="A10431"/>
      <c r="B10431"/>
      <c r="C10431"/>
      <c r="D10431"/>
      <c r="E10431"/>
      <c r="F10431" s="29"/>
      <c r="G10431" s="29"/>
      <c r="H10431" s="35"/>
    </row>
    <row r="10432" spans="1:8" x14ac:dyDescent="0.2">
      <c r="A10432"/>
      <c r="B10432"/>
      <c r="C10432"/>
      <c r="D10432"/>
      <c r="E10432"/>
      <c r="F10432" s="29"/>
      <c r="G10432" s="29"/>
      <c r="H10432" s="35"/>
    </row>
    <row r="10433" spans="1:8" x14ac:dyDescent="0.2">
      <c r="A10433"/>
      <c r="B10433"/>
      <c r="C10433"/>
      <c r="D10433"/>
      <c r="E10433"/>
      <c r="F10433" s="29"/>
      <c r="G10433" s="29"/>
      <c r="H10433" s="35"/>
    </row>
    <row r="10434" spans="1:8" x14ac:dyDescent="0.2">
      <c r="A10434"/>
      <c r="B10434"/>
      <c r="C10434"/>
      <c r="D10434"/>
      <c r="E10434"/>
      <c r="F10434" s="29"/>
      <c r="G10434" s="29"/>
      <c r="H10434" s="35"/>
    </row>
    <row r="10435" spans="1:8" x14ac:dyDescent="0.2">
      <c r="A10435"/>
      <c r="B10435"/>
      <c r="C10435"/>
      <c r="D10435"/>
      <c r="E10435"/>
      <c r="F10435" s="29"/>
      <c r="G10435" s="29"/>
      <c r="H10435" s="35"/>
    </row>
    <row r="10436" spans="1:8" x14ac:dyDescent="0.2">
      <c r="A10436"/>
      <c r="B10436"/>
      <c r="C10436"/>
      <c r="D10436"/>
      <c r="E10436"/>
      <c r="F10436" s="29"/>
      <c r="G10436" s="29"/>
      <c r="H10436" s="35"/>
    </row>
    <row r="10437" spans="1:8" x14ac:dyDescent="0.2">
      <c r="A10437"/>
      <c r="B10437"/>
      <c r="C10437"/>
      <c r="D10437"/>
      <c r="E10437"/>
      <c r="F10437" s="29"/>
      <c r="G10437" s="29"/>
      <c r="H10437" s="35"/>
    </row>
    <row r="10438" spans="1:8" x14ac:dyDescent="0.2">
      <c r="A10438"/>
      <c r="B10438"/>
      <c r="C10438"/>
      <c r="D10438"/>
      <c r="E10438"/>
      <c r="F10438" s="29"/>
      <c r="G10438" s="29"/>
      <c r="H10438" s="35"/>
    </row>
    <row r="10439" spans="1:8" x14ac:dyDescent="0.2">
      <c r="A10439"/>
      <c r="B10439"/>
      <c r="C10439"/>
      <c r="D10439"/>
      <c r="E10439"/>
      <c r="F10439" s="29"/>
      <c r="G10439" s="29"/>
      <c r="H10439" s="35"/>
    </row>
    <row r="10440" spans="1:8" x14ac:dyDescent="0.2">
      <c r="A10440"/>
      <c r="B10440"/>
      <c r="C10440"/>
      <c r="D10440"/>
      <c r="E10440"/>
      <c r="F10440" s="29"/>
      <c r="G10440" s="29"/>
      <c r="H10440" s="35"/>
    </row>
    <row r="10441" spans="1:8" x14ac:dyDescent="0.2">
      <c r="A10441"/>
      <c r="B10441"/>
      <c r="C10441"/>
      <c r="D10441"/>
      <c r="E10441"/>
      <c r="F10441" s="29"/>
      <c r="G10441" s="29"/>
      <c r="H10441" s="35"/>
    </row>
    <row r="10442" spans="1:8" x14ac:dyDescent="0.2">
      <c r="A10442"/>
      <c r="B10442"/>
      <c r="C10442"/>
      <c r="D10442"/>
      <c r="E10442"/>
      <c r="F10442" s="29"/>
      <c r="G10442" s="29"/>
      <c r="H10442" s="35"/>
    </row>
    <row r="10443" spans="1:8" x14ac:dyDescent="0.2">
      <c r="A10443"/>
      <c r="B10443"/>
      <c r="C10443"/>
      <c r="D10443"/>
      <c r="E10443"/>
      <c r="F10443" s="29"/>
      <c r="G10443" s="29"/>
      <c r="H10443" s="35"/>
    </row>
    <row r="10444" spans="1:8" x14ac:dyDescent="0.2">
      <c r="A10444"/>
      <c r="B10444"/>
      <c r="C10444"/>
      <c r="D10444"/>
      <c r="E10444"/>
      <c r="F10444" s="29"/>
      <c r="G10444" s="29"/>
      <c r="H10444" s="35"/>
    </row>
    <row r="10445" spans="1:8" x14ac:dyDescent="0.2">
      <c r="A10445"/>
      <c r="B10445"/>
      <c r="C10445"/>
      <c r="D10445"/>
      <c r="E10445"/>
      <c r="F10445" s="29"/>
      <c r="G10445" s="29"/>
      <c r="H10445" s="35"/>
    </row>
    <row r="10446" spans="1:8" x14ac:dyDescent="0.2">
      <c r="A10446"/>
      <c r="B10446"/>
      <c r="C10446"/>
      <c r="D10446"/>
      <c r="E10446"/>
      <c r="F10446" s="29"/>
      <c r="G10446" s="29"/>
      <c r="H10446" s="35"/>
    </row>
    <row r="10447" spans="1:8" x14ac:dyDescent="0.2">
      <c r="A10447"/>
      <c r="B10447"/>
      <c r="C10447"/>
      <c r="D10447"/>
      <c r="E10447"/>
      <c r="F10447" s="29"/>
      <c r="G10447" s="29"/>
      <c r="H10447" s="35"/>
    </row>
    <row r="10448" spans="1:8" x14ac:dyDescent="0.2">
      <c r="A10448"/>
      <c r="B10448"/>
      <c r="C10448"/>
      <c r="D10448"/>
      <c r="E10448"/>
      <c r="F10448" s="29"/>
      <c r="G10448" s="29"/>
      <c r="H10448" s="35"/>
    </row>
    <row r="10449" spans="1:8" x14ac:dyDescent="0.2">
      <c r="A10449"/>
      <c r="B10449"/>
      <c r="C10449"/>
      <c r="D10449"/>
      <c r="E10449"/>
      <c r="F10449" s="29"/>
      <c r="G10449" s="29"/>
      <c r="H10449" s="35"/>
    </row>
    <row r="10450" spans="1:8" x14ac:dyDescent="0.2">
      <c r="A10450"/>
      <c r="B10450"/>
      <c r="C10450"/>
      <c r="D10450"/>
      <c r="E10450"/>
      <c r="F10450" s="29"/>
      <c r="G10450" s="29"/>
      <c r="H10450" s="35"/>
    </row>
    <row r="10451" spans="1:8" x14ac:dyDescent="0.2">
      <c r="A10451"/>
      <c r="B10451"/>
      <c r="C10451"/>
      <c r="D10451"/>
      <c r="E10451"/>
      <c r="F10451" s="29"/>
      <c r="G10451" s="29"/>
      <c r="H10451" s="35"/>
    </row>
    <row r="10452" spans="1:8" x14ac:dyDescent="0.2">
      <c r="A10452"/>
      <c r="B10452"/>
      <c r="C10452"/>
      <c r="D10452"/>
      <c r="E10452"/>
      <c r="F10452" s="29"/>
      <c r="G10452" s="29"/>
      <c r="H10452" s="35"/>
    </row>
    <row r="10453" spans="1:8" x14ac:dyDescent="0.2">
      <c r="A10453"/>
      <c r="B10453"/>
      <c r="C10453"/>
      <c r="D10453"/>
      <c r="E10453"/>
      <c r="F10453" s="29"/>
      <c r="G10453" s="29"/>
      <c r="H10453" s="35"/>
    </row>
    <row r="10454" spans="1:8" x14ac:dyDescent="0.2">
      <c r="A10454"/>
      <c r="B10454"/>
      <c r="C10454"/>
      <c r="D10454"/>
      <c r="E10454"/>
      <c r="F10454" s="29"/>
      <c r="G10454" s="29"/>
      <c r="H10454" s="35"/>
    </row>
    <row r="10455" spans="1:8" x14ac:dyDescent="0.2">
      <c r="A10455"/>
      <c r="B10455"/>
      <c r="C10455"/>
      <c r="D10455"/>
      <c r="E10455"/>
      <c r="F10455" s="29"/>
      <c r="G10455" s="29"/>
      <c r="H10455" s="35"/>
    </row>
    <row r="10456" spans="1:8" x14ac:dyDescent="0.2">
      <c r="A10456"/>
      <c r="B10456"/>
      <c r="C10456"/>
      <c r="D10456"/>
      <c r="E10456"/>
      <c r="F10456" s="29"/>
      <c r="G10456" s="29"/>
      <c r="H10456" s="35"/>
    </row>
    <row r="10457" spans="1:8" x14ac:dyDescent="0.2">
      <c r="A10457"/>
      <c r="B10457"/>
      <c r="C10457"/>
      <c r="D10457"/>
      <c r="E10457"/>
      <c r="F10457" s="29"/>
      <c r="G10457" s="29"/>
      <c r="H10457" s="35"/>
    </row>
    <row r="10458" spans="1:8" x14ac:dyDescent="0.2">
      <c r="A10458"/>
      <c r="B10458"/>
      <c r="C10458"/>
      <c r="D10458"/>
      <c r="E10458"/>
      <c r="F10458" s="29"/>
      <c r="G10458" s="29"/>
      <c r="H10458" s="35"/>
    </row>
    <row r="10459" spans="1:8" x14ac:dyDescent="0.2">
      <c r="A10459"/>
      <c r="B10459"/>
      <c r="C10459"/>
      <c r="D10459"/>
      <c r="E10459"/>
      <c r="F10459" s="29"/>
      <c r="G10459" s="29"/>
      <c r="H10459" s="35"/>
    </row>
    <row r="10460" spans="1:8" x14ac:dyDescent="0.2">
      <c r="A10460"/>
      <c r="B10460"/>
      <c r="C10460"/>
      <c r="D10460"/>
      <c r="E10460"/>
      <c r="F10460" s="29"/>
      <c r="G10460" s="29"/>
      <c r="H10460" s="35"/>
    </row>
    <row r="10461" spans="1:8" x14ac:dyDescent="0.2">
      <c r="A10461"/>
      <c r="B10461"/>
      <c r="C10461"/>
      <c r="D10461"/>
      <c r="E10461"/>
      <c r="F10461" s="29"/>
      <c r="G10461" s="29"/>
      <c r="H10461" s="35"/>
    </row>
    <row r="10462" spans="1:8" x14ac:dyDescent="0.2">
      <c r="A10462"/>
      <c r="B10462"/>
      <c r="C10462"/>
      <c r="D10462"/>
      <c r="E10462"/>
      <c r="F10462" s="29"/>
      <c r="G10462" s="29"/>
      <c r="H10462" s="35"/>
    </row>
    <row r="10463" spans="1:8" x14ac:dyDescent="0.2">
      <c r="A10463"/>
      <c r="B10463"/>
      <c r="C10463"/>
      <c r="D10463"/>
      <c r="E10463"/>
      <c r="F10463" s="29"/>
      <c r="G10463" s="29"/>
      <c r="H10463" s="35"/>
    </row>
    <row r="10464" spans="1:8" x14ac:dyDescent="0.2">
      <c r="A10464"/>
      <c r="B10464"/>
      <c r="C10464"/>
      <c r="D10464"/>
      <c r="E10464"/>
      <c r="F10464" s="29"/>
      <c r="G10464" s="29"/>
      <c r="H10464" s="35"/>
    </row>
    <row r="10465" spans="1:8" x14ac:dyDescent="0.2">
      <c r="A10465"/>
      <c r="B10465"/>
      <c r="C10465"/>
      <c r="D10465"/>
      <c r="E10465"/>
      <c r="F10465" s="29"/>
      <c r="G10465" s="29"/>
      <c r="H10465" s="35"/>
    </row>
    <row r="10466" spans="1:8" x14ac:dyDescent="0.2">
      <c r="A10466"/>
      <c r="B10466"/>
      <c r="C10466"/>
      <c r="D10466"/>
      <c r="E10466"/>
      <c r="F10466" s="29"/>
      <c r="G10466" s="29"/>
      <c r="H10466" s="35"/>
    </row>
    <row r="10467" spans="1:8" x14ac:dyDescent="0.2">
      <c r="A10467"/>
      <c r="B10467"/>
      <c r="C10467"/>
      <c r="D10467"/>
      <c r="E10467"/>
      <c r="F10467" s="29"/>
      <c r="G10467" s="29"/>
      <c r="H10467" s="35"/>
    </row>
    <row r="10468" spans="1:8" x14ac:dyDescent="0.2">
      <c r="A10468"/>
      <c r="B10468"/>
      <c r="C10468"/>
      <c r="D10468"/>
      <c r="E10468"/>
      <c r="F10468" s="29"/>
      <c r="G10468" s="29"/>
      <c r="H10468" s="35"/>
    </row>
    <row r="10469" spans="1:8" x14ac:dyDescent="0.2">
      <c r="A10469"/>
      <c r="B10469"/>
      <c r="C10469"/>
      <c r="D10469"/>
      <c r="E10469"/>
      <c r="F10469" s="29"/>
      <c r="G10469" s="29"/>
      <c r="H10469" s="35"/>
    </row>
    <row r="10470" spans="1:8" x14ac:dyDescent="0.2">
      <c r="A10470"/>
      <c r="B10470"/>
      <c r="C10470"/>
      <c r="D10470"/>
      <c r="E10470"/>
      <c r="F10470" s="29"/>
      <c r="G10470" s="29"/>
      <c r="H10470" s="35"/>
    </row>
    <row r="10471" spans="1:8" x14ac:dyDescent="0.2">
      <c r="A10471"/>
      <c r="B10471"/>
      <c r="C10471"/>
      <c r="D10471"/>
      <c r="E10471"/>
      <c r="F10471" s="29"/>
      <c r="G10471" s="29"/>
      <c r="H10471" s="35"/>
    </row>
    <row r="10472" spans="1:8" x14ac:dyDescent="0.2">
      <c r="A10472"/>
      <c r="B10472"/>
      <c r="C10472"/>
      <c r="D10472"/>
      <c r="E10472"/>
      <c r="F10472" s="29"/>
      <c r="G10472" s="29"/>
      <c r="H10472" s="35"/>
    </row>
    <row r="10473" spans="1:8" x14ac:dyDescent="0.2">
      <c r="A10473"/>
      <c r="B10473"/>
      <c r="C10473"/>
      <c r="D10473"/>
      <c r="E10473"/>
      <c r="F10473" s="29"/>
      <c r="G10473" s="29"/>
      <c r="H10473" s="35"/>
    </row>
    <row r="10474" spans="1:8" x14ac:dyDescent="0.2">
      <c r="A10474"/>
      <c r="B10474"/>
      <c r="C10474"/>
      <c r="D10474"/>
      <c r="E10474"/>
      <c r="F10474" s="29"/>
      <c r="G10474" s="29"/>
      <c r="H10474" s="35"/>
    </row>
    <row r="10475" spans="1:8" x14ac:dyDescent="0.2">
      <c r="A10475"/>
      <c r="B10475"/>
      <c r="C10475"/>
      <c r="D10475"/>
      <c r="E10475"/>
      <c r="F10475" s="29"/>
      <c r="G10475" s="29"/>
      <c r="H10475" s="35"/>
    </row>
    <row r="10476" spans="1:8" x14ac:dyDescent="0.2">
      <c r="A10476"/>
      <c r="B10476"/>
      <c r="C10476"/>
      <c r="D10476"/>
      <c r="E10476"/>
      <c r="F10476" s="29"/>
      <c r="G10476" s="29"/>
      <c r="H10476" s="35"/>
    </row>
    <row r="10477" spans="1:8" x14ac:dyDescent="0.2">
      <c r="A10477"/>
      <c r="B10477"/>
      <c r="C10477"/>
      <c r="D10477"/>
      <c r="E10477"/>
      <c r="F10477" s="29"/>
      <c r="G10477" s="29"/>
      <c r="H10477" s="35"/>
    </row>
    <row r="10478" spans="1:8" x14ac:dyDescent="0.2">
      <c r="A10478"/>
      <c r="B10478"/>
      <c r="C10478"/>
      <c r="D10478"/>
      <c r="E10478"/>
      <c r="F10478" s="29"/>
      <c r="G10478" s="29"/>
      <c r="H10478" s="35"/>
    </row>
    <row r="10479" spans="1:8" x14ac:dyDescent="0.2">
      <c r="A10479"/>
      <c r="B10479"/>
      <c r="C10479"/>
      <c r="D10479"/>
      <c r="E10479"/>
      <c r="F10479" s="29"/>
      <c r="G10479" s="29"/>
      <c r="H10479" s="35"/>
    </row>
    <row r="10480" spans="1:8" x14ac:dyDescent="0.2">
      <c r="A10480"/>
      <c r="B10480"/>
      <c r="C10480"/>
      <c r="D10480"/>
      <c r="E10480"/>
      <c r="F10480" s="29"/>
      <c r="G10480" s="29"/>
      <c r="H10480" s="35"/>
    </row>
    <row r="10481" spans="1:8" x14ac:dyDescent="0.2">
      <c r="A10481"/>
      <c r="B10481"/>
      <c r="C10481"/>
      <c r="D10481"/>
      <c r="E10481"/>
      <c r="F10481" s="29"/>
      <c r="G10481" s="29"/>
      <c r="H10481" s="35"/>
    </row>
    <row r="10482" spans="1:8" x14ac:dyDescent="0.2">
      <c r="A10482"/>
      <c r="B10482"/>
      <c r="C10482"/>
      <c r="D10482"/>
      <c r="E10482"/>
      <c r="F10482" s="29"/>
      <c r="G10482" s="29"/>
      <c r="H10482" s="35"/>
    </row>
    <row r="10483" spans="1:8" x14ac:dyDescent="0.2">
      <c r="A10483"/>
      <c r="B10483"/>
      <c r="C10483"/>
      <c r="D10483"/>
      <c r="E10483"/>
      <c r="F10483" s="29"/>
      <c r="G10483" s="29"/>
      <c r="H10483" s="35"/>
    </row>
    <row r="10484" spans="1:8" x14ac:dyDescent="0.2">
      <c r="A10484"/>
      <c r="B10484"/>
      <c r="C10484"/>
      <c r="D10484"/>
      <c r="E10484"/>
      <c r="F10484" s="29"/>
      <c r="G10484" s="29"/>
      <c r="H10484" s="35"/>
    </row>
    <row r="10485" spans="1:8" x14ac:dyDescent="0.2">
      <c r="A10485"/>
      <c r="B10485"/>
      <c r="C10485"/>
      <c r="D10485"/>
      <c r="E10485"/>
      <c r="F10485" s="29"/>
      <c r="G10485" s="29"/>
      <c r="H10485" s="35"/>
    </row>
    <row r="10486" spans="1:8" x14ac:dyDescent="0.2">
      <c r="A10486"/>
      <c r="B10486"/>
      <c r="C10486"/>
      <c r="D10486"/>
      <c r="E10486"/>
      <c r="F10486" s="29"/>
      <c r="G10486" s="29"/>
      <c r="H10486" s="35"/>
    </row>
    <row r="10487" spans="1:8" x14ac:dyDescent="0.2">
      <c r="A10487"/>
      <c r="B10487"/>
      <c r="C10487"/>
      <c r="D10487"/>
      <c r="E10487"/>
      <c r="F10487" s="29"/>
      <c r="G10487" s="29"/>
      <c r="H10487" s="35"/>
    </row>
    <row r="10488" spans="1:8" x14ac:dyDescent="0.2">
      <c r="A10488"/>
      <c r="B10488"/>
      <c r="C10488"/>
      <c r="D10488"/>
      <c r="E10488"/>
      <c r="F10488" s="29"/>
      <c r="G10488" s="29"/>
      <c r="H10488" s="35"/>
    </row>
    <row r="10489" spans="1:8" x14ac:dyDescent="0.2">
      <c r="A10489"/>
      <c r="B10489"/>
      <c r="C10489"/>
      <c r="D10489"/>
      <c r="E10489"/>
      <c r="F10489" s="29"/>
      <c r="G10489" s="29"/>
      <c r="H10489" s="35"/>
    </row>
    <row r="10490" spans="1:8" x14ac:dyDescent="0.2">
      <c r="A10490"/>
      <c r="B10490"/>
      <c r="C10490"/>
      <c r="D10490"/>
      <c r="E10490"/>
      <c r="F10490" s="29"/>
      <c r="G10490" s="29"/>
      <c r="H10490" s="35"/>
    </row>
    <row r="10491" spans="1:8" x14ac:dyDescent="0.2">
      <c r="A10491"/>
      <c r="B10491"/>
      <c r="C10491"/>
      <c r="D10491"/>
      <c r="E10491"/>
      <c r="F10491" s="29"/>
      <c r="G10491" s="29"/>
      <c r="H10491" s="35"/>
    </row>
    <row r="10492" spans="1:8" x14ac:dyDescent="0.2">
      <c r="A10492"/>
      <c r="B10492"/>
      <c r="C10492"/>
      <c r="D10492"/>
      <c r="E10492"/>
      <c r="F10492" s="29"/>
      <c r="G10492" s="29"/>
      <c r="H10492" s="35"/>
    </row>
    <row r="10493" spans="1:8" x14ac:dyDescent="0.2">
      <c r="A10493"/>
      <c r="B10493"/>
      <c r="C10493"/>
      <c r="D10493"/>
      <c r="E10493"/>
      <c r="F10493" s="29"/>
      <c r="G10493" s="29"/>
      <c r="H10493" s="35"/>
    </row>
    <row r="10494" spans="1:8" x14ac:dyDescent="0.2">
      <c r="A10494"/>
      <c r="B10494"/>
      <c r="C10494"/>
      <c r="D10494"/>
      <c r="E10494"/>
      <c r="F10494" s="29"/>
      <c r="G10494" s="29"/>
      <c r="H10494" s="35"/>
    </row>
    <row r="10495" spans="1:8" x14ac:dyDescent="0.2">
      <c r="A10495"/>
      <c r="B10495"/>
      <c r="C10495"/>
      <c r="D10495"/>
      <c r="E10495"/>
      <c r="F10495" s="29"/>
      <c r="G10495" s="29"/>
      <c r="H10495" s="35"/>
    </row>
    <row r="10496" spans="1:8" x14ac:dyDescent="0.2">
      <c r="A10496"/>
      <c r="B10496"/>
      <c r="C10496"/>
      <c r="D10496"/>
      <c r="E10496"/>
      <c r="F10496" s="29"/>
      <c r="G10496" s="29"/>
      <c r="H10496" s="35"/>
    </row>
    <row r="10497" spans="1:8" x14ac:dyDescent="0.2">
      <c r="A10497"/>
      <c r="B10497"/>
      <c r="C10497"/>
      <c r="D10497"/>
      <c r="E10497"/>
      <c r="F10497" s="29"/>
      <c r="G10497" s="29"/>
      <c r="H10497" s="35"/>
    </row>
    <row r="10498" spans="1:8" x14ac:dyDescent="0.2">
      <c r="A10498"/>
      <c r="B10498"/>
      <c r="C10498"/>
      <c r="D10498"/>
      <c r="E10498"/>
      <c r="F10498" s="29"/>
      <c r="G10498" s="29"/>
      <c r="H10498" s="35"/>
    </row>
    <row r="10499" spans="1:8" x14ac:dyDescent="0.2">
      <c r="A10499"/>
      <c r="B10499"/>
      <c r="C10499"/>
      <c r="D10499"/>
      <c r="E10499"/>
      <c r="F10499" s="29"/>
      <c r="G10499" s="29"/>
      <c r="H10499" s="35"/>
    </row>
    <row r="10500" spans="1:8" x14ac:dyDescent="0.2">
      <c r="A10500"/>
      <c r="B10500"/>
      <c r="C10500"/>
      <c r="D10500"/>
      <c r="E10500"/>
      <c r="F10500" s="29"/>
      <c r="G10500" s="29"/>
      <c r="H10500" s="35"/>
    </row>
    <row r="10501" spans="1:8" x14ac:dyDescent="0.2">
      <c r="A10501"/>
      <c r="B10501"/>
      <c r="C10501"/>
      <c r="D10501"/>
      <c r="E10501"/>
      <c r="F10501" s="29"/>
      <c r="G10501" s="29"/>
      <c r="H10501" s="35"/>
    </row>
    <row r="10502" spans="1:8" x14ac:dyDescent="0.2">
      <c r="A10502"/>
      <c r="B10502"/>
      <c r="C10502"/>
      <c r="D10502"/>
      <c r="E10502"/>
      <c r="F10502" s="29"/>
      <c r="G10502" s="29"/>
      <c r="H10502" s="35"/>
    </row>
    <row r="10503" spans="1:8" x14ac:dyDescent="0.2">
      <c r="A10503"/>
      <c r="B10503"/>
      <c r="C10503"/>
      <c r="D10503"/>
      <c r="E10503"/>
      <c r="F10503" s="29"/>
      <c r="G10503" s="29"/>
      <c r="H10503" s="35"/>
    </row>
    <row r="10504" spans="1:8" x14ac:dyDescent="0.2">
      <c r="A10504"/>
      <c r="B10504"/>
      <c r="C10504"/>
      <c r="D10504"/>
      <c r="E10504"/>
      <c r="F10504" s="29"/>
      <c r="G10504" s="29"/>
      <c r="H10504" s="35"/>
    </row>
    <row r="10505" spans="1:8" x14ac:dyDescent="0.2">
      <c r="A10505"/>
      <c r="B10505"/>
      <c r="C10505"/>
      <c r="D10505"/>
      <c r="E10505"/>
      <c r="F10505" s="29"/>
      <c r="G10505" s="29"/>
      <c r="H10505" s="35"/>
    </row>
    <row r="10506" spans="1:8" x14ac:dyDescent="0.2">
      <c r="A10506"/>
      <c r="B10506"/>
      <c r="C10506"/>
      <c r="D10506"/>
      <c r="E10506"/>
      <c r="F10506" s="29"/>
      <c r="G10506" s="29"/>
      <c r="H10506" s="35"/>
    </row>
    <row r="10507" spans="1:8" x14ac:dyDescent="0.2">
      <c r="A10507"/>
      <c r="B10507"/>
      <c r="C10507"/>
      <c r="D10507"/>
      <c r="E10507"/>
      <c r="F10507" s="29"/>
      <c r="G10507" s="29"/>
      <c r="H10507" s="35"/>
    </row>
    <row r="10508" spans="1:8" x14ac:dyDescent="0.2">
      <c r="A10508"/>
      <c r="B10508"/>
      <c r="C10508"/>
      <c r="D10508"/>
      <c r="E10508"/>
      <c r="F10508" s="29"/>
      <c r="G10508" s="29"/>
      <c r="H10508" s="35"/>
    </row>
    <row r="10509" spans="1:8" x14ac:dyDescent="0.2">
      <c r="A10509"/>
      <c r="B10509"/>
      <c r="C10509"/>
      <c r="D10509"/>
      <c r="E10509"/>
      <c r="F10509" s="29"/>
      <c r="G10509" s="29"/>
      <c r="H10509" s="35"/>
    </row>
    <row r="10510" spans="1:8" x14ac:dyDescent="0.2">
      <c r="A10510"/>
      <c r="B10510"/>
      <c r="C10510"/>
      <c r="D10510"/>
      <c r="E10510"/>
      <c r="F10510" s="29"/>
      <c r="G10510" s="29"/>
      <c r="H10510" s="35"/>
    </row>
    <row r="10511" spans="1:8" x14ac:dyDescent="0.2">
      <c r="A10511"/>
      <c r="B10511"/>
      <c r="C10511"/>
      <c r="D10511"/>
      <c r="E10511"/>
      <c r="F10511" s="29"/>
      <c r="G10511" s="29"/>
      <c r="H10511" s="35"/>
    </row>
    <row r="10512" spans="1:8" x14ac:dyDescent="0.2">
      <c r="A10512"/>
      <c r="B10512"/>
      <c r="C10512"/>
      <c r="D10512"/>
      <c r="E10512"/>
      <c r="F10512" s="29"/>
      <c r="G10512" s="29"/>
      <c r="H10512" s="35"/>
    </row>
    <row r="10513" spans="1:8" x14ac:dyDescent="0.2">
      <c r="A10513"/>
      <c r="B10513"/>
      <c r="C10513"/>
      <c r="D10513"/>
      <c r="E10513"/>
      <c r="F10513" s="29"/>
      <c r="G10513" s="29"/>
      <c r="H10513" s="35"/>
    </row>
    <row r="10514" spans="1:8" x14ac:dyDescent="0.2">
      <c r="A10514"/>
      <c r="B10514"/>
      <c r="C10514"/>
      <c r="D10514"/>
      <c r="E10514"/>
      <c r="F10514" s="29"/>
      <c r="G10514" s="29"/>
      <c r="H10514" s="35"/>
    </row>
    <row r="10515" spans="1:8" x14ac:dyDescent="0.2">
      <c r="A10515"/>
      <c r="B10515"/>
      <c r="C10515"/>
      <c r="D10515"/>
      <c r="E10515"/>
      <c r="F10515" s="29"/>
      <c r="G10515" s="29"/>
      <c r="H10515" s="35"/>
    </row>
    <row r="10516" spans="1:8" x14ac:dyDescent="0.2">
      <c r="A10516"/>
      <c r="B10516"/>
      <c r="C10516"/>
      <c r="D10516"/>
      <c r="E10516"/>
      <c r="F10516" s="29"/>
      <c r="G10516" s="29"/>
      <c r="H10516" s="35"/>
    </row>
    <row r="10517" spans="1:8" x14ac:dyDescent="0.2">
      <c r="A10517"/>
      <c r="B10517"/>
      <c r="C10517"/>
      <c r="D10517"/>
      <c r="E10517"/>
      <c r="F10517" s="29"/>
      <c r="G10517" s="29"/>
      <c r="H10517" s="35"/>
    </row>
    <row r="10518" spans="1:8" x14ac:dyDescent="0.2">
      <c r="A10518"/>
      <c r="B10518"/>
      <c r="C10518"/>
      <c r="D10518"/>
      <c r="E10518"/>
      <c r="F10518" s="29"/>
      <c r="G10518" s="29"/>
      <c r="H10518" s="35"/>
    </row>
    <row r="10519" spans="1:8" x14ac:dyDescent="0.2">
      <c r="A10519"/>
      <c r="B10519"/>
      <c r="C10519"/>
      <c r="D10519"/>
      <c r="E10519"/>
      <c r="F10519" s="29"/>
      <c r="G10519" s="29"/>
      <c r="H10519" s="35"/>
    </row>
    <row r="10520" spans="1:8" x14ac:dyDescent="0.2">
      <c r="A10520"/>
      <c r="B10520"/>
      <c r="C10520"/>
      <c r="D10520"/>
      <c r="E10520"/>
      <c r="F10520" s="29"/>
      <c r="G10520" s="29"/>
      <c r="H10520" s="35"/>
    </row>
    <row r="10521" spans="1:8" x14ac:dyDescent="0.2">
      <c r="A10521"/>
      <c r="B10521"/>
      <c r="C10521"/>
      <c r="D10521"/>
      <c r="E10521"/>
      <c r="F10521" s="29"/>
      <c r="G10521" s="29"/>
      <c r="H10521" s="35"/>
    </row>
    <row r="10522" spans="1:8" x14ac:dyDescent="0.2">
      <c r="A10522"/>
      <c r="B10522"/>
      <c r="C10522"/>
      <c r="D10522"/>
      <c r="E10522"/>
      <c r="F10522" s="29"/>
      <c r="G10522" s="29"/>
      <c r="H10522" s="35"/>
    </row>
    <row r="10523" spans="1:8" x14ac:dyDescent="0.2">
      <c r="A10523"/>
      <c r="B10523"/>
      <c r="C10523"/>
      <c r="D10523"/>
      <c r="E10523"/>
      <c r="F10523" s="29"/>
      <c r="G10523" s="29"/>
      <c r="H10523" s="35"/>
    </row>
    <row r="10524" spans="1:8" x14ac:dyDescent="0.2">
      <c r="A10524"/>
      <c r="B10524"/>
      <c r="C10524"/>
      <c r="D10524"/>
      <c r="E10524"/>
      <c r="F10524" s="29"/>
      <c r="G10524" s="29"/>
      <c r="H10524" s="35"/>
    </row>
    <row r="10525" spans="1:8" x14ac:dyDescent="0.2">
      <c r="A10525"/>
      <c r="B10525"/>
      <c r="C10525"/>
      <c r="D10525"/>
      <c r="E10525"/>
      <c r="F10525" s="29"/>
      <c r="G10525" s="29"/>
      <c r="H10525" s="35"/>
    </row>
    <row r="10526" spans="1:8" x14ac:dyDescent="0.2">
      <c r="A10526"/>
      <c r="B10526"/>
      <c r="C10526"/>
      <c r="D10526"/>
      <c r="E10526"/>
      <c r="F10526" s="29"/>
      <c r="G10526" s="29"/>
      <c r="H10526" s="35"/>
    </row>
    <row r="10527" spans="1:8" x14ac:dyDescent="0.2">
      <c r="A10527"/>
      <c r="B10527"/>
      <c r="C10527"/>
      <c r="D10527"/>
      <c r="E10527"/>
      <c r="F10527" s="29"/>
      <c r="G10527" s="29"/>
      <c r="H10527" s="35"/>
    </row>
    <row r="10528" spans="1:8" x14ac:dyDescent="0.2">
      <c r="A10528"/>
      <c r="B10528"/>
      <c r="C10528"/>
      <c r="D10528"/>
      <c r="E10528"/>
      <c r="F10528" s="29"/>
      <c r="G10528" s="29"/>
      <c r="H10528" s="35"/>
    </row>
    <row r="10529" spans="1:8" x14ac:dyDescent="0.2">
      <c r="A10529"/>
      <c r="B10529"/>
      <c r="C10529"/>
      <c r="D10529"/>
      <c r="E10529"/>
      <c r="F10529" s="29"/>
      <c r="G10529" s="29"/>
      <c r="H10529" s="35"/>
    </row>
    <row r="10530" spans="1:8" x14ac:dyDescent="0.2">
      <c r="A10530"/>
      <c r="B10530"/>
      <c r="C10530"/>
      <c r="D10530"/>
      <c r="E10530"/>
      <c r="F10530" s="29"/>
      <c r="G10530" s="29"/>
      <c r="H10530" s="35"/>
    </row>
    <row r="10531" spans="1:8" x14ac:dyDescent="0.2">
      <c r="A10531"/>
      <c r="B10531"/>
      <c r="C10531"/>
      <c r="D10531"/>
      <c r="E10531"/>
      <c r="F10531" s="29"/>
      <c r="G10531" s="29"/>
      <c r="H10531" s="35"/>
    </row>
    <row r="10532" spans="1:8" x14ac:dyDescent="0.2">
      <c r="A10532"/>
      <c r="B10532"/>
      <c r="C10532"/>
      <c r="D10532"/>
      <c r="E10532"/>
      <c r="F10532" s="29"/>
      <c r="G10532" s="29"/>
      <c r="H10532" s="35"/>
    </row>
    <row r="10533" spans="1:8" x14ac:dyDescent="0.2">
      <c r="A10533"/>
      <c r="B10533"/>
      <c r="C10533"/>
      <c r="D10533"/>
      <c r="E10533"/>
      <c r="F10533" s="29"/>
      <c r="G10533" s="29"/>
      <c r="H10533" s="35"/>
    </row>
    <row r="10534" spans="1:8" x14ac:dyDescent="0.2">
      <c r="A10534"/>
      <c r="B10534"/>
      <c r="C10534"/>
      <c r="D10534"/>
      <c r="E10534"/>
      <c r="F10534" s="29"/>
      <c r="G10534" s="29"/>
      <c r="H10534" s="35"/>
    </row>
    <row r="10535" spans="1:8" x14ac:dyDescent="0.2">
      <c r="A10535"/>
      <c r="B10535"/>
      <c r="C10535"/>
      <c r="D10535"/>
      <c r="E10535"/>
      <c r="F10535" s="29"/>
      <c r="G10535" s="29"/>
      <c r="H10535" s="35"/>
    </row>
    <row r="10536" spans="1:8" x14ac:dyDescent="0.2">
      <c r="A10536"/>
      <c r="B10536"/>
      <c r="C10536"/>
      <c r="D10536"/>
      <c r="E10536"/>
      <c r="F10536" s="29"/>
      <c r="G10536" s="29"/>
      <c r="H10536" s="35"/>
    </row>
    <row r="10537" spans="1:8" x14ac:dyDescent="0.2">
      <c r="A10537"/>
      <c r="B10537"/>
      <c r="C10537"/>
      <c r="D10537"/>
      <c r="E10537"/>
      <c r="F10537" s="29"/>
      <c r="G10537" s="29"/>
      <c r="H10537" s="35"/>
    </row>
    <row r="10538" spans="1:8" x14ac:dyDescent="0.2">
      <c r="A10538"/>
      <c r="B10538"/>
      <c r="C10538"/>
      <c r="D10538"/>
      <c r="E10538"/>
      <c r="F10538" s="29"/>
      <c r="G10538" s="29"/>
      <c r="H10538" s="35"/>
    </row>
    <row r="10539" spans="1:8" x14ac:dyDescent="0.2">
      <c r="A10539"/>
      <c r="B10539"/>
      <c r="C10539"/>
      <c r="D10539"/>
      <c r="E10539"/>
      <c r="F10539" s="29"/>
      <c r="G10539" s="29"/>
      <c r="H10539" s="35"/>
    </row>
    <row r="10540" spans="1:8" x14ac:dyDescent="0.2">
      <c r="A10540"/>
      <c r="B10540"/>
      <c r="C10540"/>
      <c r="D10540"/>
      <c r="E10540"/>
      <c r="F10540" s="29"/>
      <c r="G10540" s="29"/>
      <c r="H10540" s="35"/>
    </row>
    <row r="10541" spans="1:8" x14ac:dyDescent="0.2">
      <c r="A10541"/>
      <c r="B10541"/>
      <c r="C10541"/>
      <c r="D10541"/>
      <c r="E10541"/>
      <c r="F10541" s="29"/>
      <c r="G10541" s="29"/>
      <c r="H10541" s="35"/>
    </row>
    <row r="10542" spans="1:8" x14ac:dyDescent="0.2">
      <c r="A10542"/>
      <c r="B10542"/>
      <c r="C10542"/>
      <c r="D10542"/>
      <c r="E10542"/>
      <c r="F10542" s="29"/>
      <c r="G10542" s="29"/>
      <c r="H10542" s="35"/>
    </row>
    <row r="10543" spans="1:8" x14ac:dyDescent="0.2">
      <c r="A10543"/>
      <c r="B10543"/>
      <c r="C10543"/>
      <c r="D10543"/>
      <c r="E10543"/>
      <c r="F10543" s="29"/>
      <c r="G10543" s="29"/>
      <c r="H10543" s="35"/>
    </row>
    <row r="10544" spans="1:8" x14ac:dyDescent="0.2">
      <c r="A10544"/>
      <c r="B10544"/>
      <c r="C10544"/>
      <c r="D10544"/>
      <c r="E10544"/>
      <c r="F10544" s="29"/>
      <c r="G10544" s="29"/>
      <c r="H10544" s="35"/>
    </row>
    <row r="10545" spans="1:8" x14ac:dyDescent="0.2">
      <c r="A10545"/>
      <c r="B10545"/>
      <c r="C10545"/>
      <c r="D10545"/>
      <c r="E10545"/>
      <c r="F10545" s="29"/>
      <c r="G10545" s="29"/>
      <c r="H10545" s="35"/>
    </row>
    <row r="10546" spans="1:8" x14ac:dyDescent="0.2">
      <c r="A10546"/>
      <c r="B10546"/>
      <c r="C10546"/>
      <c r="D10546"/>
      <c r="E10546"/>
      <c r="F10546" s="29"/>
      <c r="G10546" s="29"/>
      <c r="H10546" s="35"/>
    </row>
    <row r="10547" spans="1:8" x14ac:dyDescent="0.2">
      <c r="A10547"/>
      <c r="B10547"/>
      <c r="C10547"/>
      <c r="D10547"/>
      <c r="E10547"/>
      <c r="F10547" s="29"/>
      <c r="G10547" s="29"/>
      <c r="H10547" s="35"/>
    </row>
    <row r="10548" spans="1:8" x14ac:dyDescent="0.2">
      <c r="A10548"/>
      <c r="B10548"/>
      <c r="C10548"/>
      <c r="D10548"/>
      <c r="E10548"/>
      <c r="F10548" s="29"/>
      <c r="G10548" s="29"/>
      <c r="H10548" s="35"/>
    </row>
    <row r="10549" spans="1:8" x14ac:dyDescent="0.2">
      <c r="A10549"/>
      <c r="B10549"/>
      <c r="C10549"/>
      <c r="D10549"/>
      <c r="E10549"/>
      <c r="F10549" s="29"/>
      <c r="G10549" s="29"/>
      <c r="H10549" s="35"/>
    </row>
    <row r="10550" spans="1:8" x14ac:dyDescent="0.2">
      <c r="A10550"/>
      <c r="B10550"/>
      <c r="C10550"/>
      <c r="D10550"/>
      <c r="E10550"/>
      <c r="F10550" s="29"/>
      <c r="G10550" s="29"/>
      <c r="H10550" s="35"/>
    </row>
    <row r="10551" spans="1:8" x14ac:dyDescent="0.2">
      <c r="A10551"/>
      <c r="B10551"/>
      <c r="C10551"/>
      <c r="D10551"/>
      <c r="E10551"/>
      <c r="F10551" s="29"/>
      <c r="G10551" s="29"/>
      <c r="H10551" s="35"/>
    </row>
    <row r="10552" spans="1:8" x14ac:dyDescent="0.2">
      <c r="A10552"/>
      <c r="B10552"/>
      <c r="C10552"/>
      <c r="D10552"/>
      <c r="E10552"/>
      <c r="F10552" s="29"/>
      <c r="G10552" s="29"/>
      <c r="H10552" s="35"/>
    </row>
    <row r="10553" spans="1:8" x14ac:dyDescent="0.2">
      <c r="A10553"/>
      <c r="B10553"/>
      <c r="C10553"/>
      <c r="D10553"/>
      <c r="E10553"/>
      <c r="F10553" s="29"/>
      <c r="G10553" s="29"/>
      <c r="H10553" s="35"/>
    </row>
    <row r="10554" spans="1:8" x14ac:dyDescent="0.2">
      <c r="A10554"/>
      <c r="B10554"/>
      <c r="C10554"/>
      <c r="D10554"/>
      <c r="E10554"/>
      <c r="F10554" s="29"/>
      <c r="G10554" s="29"/>
      <c r="H10554" s="35"/>
    </row>
    <row r="10555" spans="1:8" x14ac:dyDescent="0.2">
      <c r="A10555"/>
      <c r="B10555"/>
      <c r="C10555"/>
      <c r="D10555"/>
      <c r="E10555"/>
      <c r="F10555" s="29"/>
      <c r="G10555" s="29"/>
      <c r="H10555" s="35"/>
    </row>
    <row r="10556" spans="1:8" x14ac:dyDescent="0.2">
      <c r="A10556"/>
      <c r="B10556"/>
      <c r="C10556"/>
      <c r="D10556"/>
      <c r="E10556"/>
      <c r="F10556" s="29"/>
      <c r="G10556" s="29"/>
      <c r="H10556" s="35"/>
    </row>
    <row r="10557" spans="1:8" x14ac:dyDescent="0.2">
      <c r="A10557"/>
      <c r="B10557"/>
      <c r="C10557"/>
      <c r="D10557"/>
      <c r="E10557"/>
      <c r="F10557" s="29"/>
      <c r="G10557" s="29"/>
      <c r="H10557" s="35"/>
    </row>
    <row r="10558" spans="1:8" x14ac:dyDescent="0.2">
      <c r="A10558"/>
      <c r="B10558"/>
      <c r="C10558"/>
      <c r="D10558"/>
      <c r="E10558"/>
      <c r="F10558" s="29"/>
      <c r="G10558" s="29"/>
      <c r="H10558" s="35"/>
    </row>
    <row r="10559" spans="1:8" x14ac:dyDescent="0.2">
      <c r="A10559"/>
      <c r="B10559"/>
      <c r="C10559"/>
      <c r="D10559"/>
      <c r="E10559"/>
      <c r="F10559" s="29"/>
      <c r="G10559" s="29"/>
      <c r="H10559" s="35"/>
    </row>
    <row r="10560" spans="1:8" x14ac:dyDescent="0.2">
      <c r="A10560"/>
      <c r="B10560"/>
      <c r="C10560"/>
      <c r="D10560"/>
      <c r="E10560"/>
      <c r="F10560" s="29"/>
      <c r="G10560" s="29"/>
      <c r="H10560" s="35"/>
    </row>
    <row r="10561" spans="1:8" x14ac:dyDescent="0.2">
      <c r="A10561"/>
      <c r="B10561"/>
      <c r="C10561"/>
      <c r="D10561"/>
      <c r="E10561"/>
      <c r="F10561" s="29"/>
      <c r="G10561" s="29"/>
      <c r="H10561" s="35"/>
    </row>
    <row r="10562" spans="1:8" x14ac:dyDescent="0.2">
      <c r="A10562"/>
      <c r="B10562"/>
      <c r="C10562"/>
      <c r="D10562"/>
      <c r="E10562"/>
      <c r="F10562" s="29"/>
      <c r="G10562" s="29"/>
      <c r="H10562" s="35"/>
    </row>
    <row r="10563" spans="1:8" x14ac:dyDescent="0.2">
      <c r="A10563"/>
      <c r="B10563"/>
      <c r="C10563"/>
      <c r="D10563"/>
      <c r="E10563"/>
      <c r="F10563" s="29"/>
      <c r="G10563" s="29"/>
      <c r="H10563" s="35"/>
    </row>
    <row r="10564" spans="1:8" x14ac:dyDescent="0.2">
      <c r="A10564"/>
      <c r="B10564"/>
      <c r="C10564"/>
      <c r="D10564"/>
      <c r="E10564"/>
      <c r="F10564" s="29"/>
      <c r="G10564" s="29"/>
      <c r="H10564" s="35"/>
    </row>
    <row r="10565" spans="1:8" x14ac:dyDescent="0.2">
      <c r="A10565"/>
      <c r="B10565"/>
      <c r="C10565"/>
      <c r="D10565"/>
      <c r="E10565"/>
      <c r="F10565" s="29"/>
      <c r="G10565" s="29"/>
      <c r="H10565" s="35"/>
    </row>
    <row r="10566" spans="1:8" x14ac:dyDescent="0.2">
      <c r="A10566"/>
      <c r="B10566"/>
      <c r="C10566"/>
      <c r="D10566"/>
      <c r="E10566"/>
      <c r="F10566" s="29"/>
      <c r="G10566" s="29"/>
      <c r="H10566" s="35"/>
    </row>
    <row r="10567" spans="1:8" x14ac:dyDescent="0.2">
      <c r="A10567"/>
      <c r="B10567"/>
      <c r="C10567"/>
      <c r="D10567"/>
      <c r="E10567"/>
      <c r="F10567" s="29"/>
      <c r="G10567" s="29"/>
      <c r="H10567" s="35"/>
    </row>
    <row r="10568" spans="1:8" x14ac:dyDescent="0.2">
      <c r="A10568"/>
      <c r="B10568"/>
      <c r="C10568"/>
      <c r="D10568"/>
      <c r="E10568"/>
      <c r="F10568" s="29"/>
      <c r="G10568" s="29"/>
      <c r="H10568" s="35"/>
    </row>
    <row r="10569" spans="1:8" x14ac:dyDescent="0.2">
      <c r="A10569"/>
      <c r="B10569"/>
      <c r="C10569"/>
      <c r="D10569"/>
      <c r="E10569"/>
      <c r="F10569" s="29"/>
      <c r="G10569" s="29"/>
      <c r="H10569" s="35"/>
    </row>
    <row r="10570" spans="1:8" x14ac:dyDescent="0.2">
      <c r="A10570"/>
      <c r="B10570"/>
      <c r="C10570"/>
      <c r="D10570"/>
      <c r="E10570"/>
      <c r="F10570" s="29"/>
      <c r="G10570" s="29"/>
      <c r="H10570" s="35"/>
    </row>
    <row r="10571" spans="1:8" x14ac:dyDescent="0.2">
      <c r="A10571"/>
      <c r="B10571"/>
      <c r="C10571"/>
      <c r="D10571"/>
      <c r="E10571"/>
      <c r="F10571" s="29"/>
      <c r="G10571" s="29"/>
      <c r="H10571" s="35"/>
    </row>
    <row r="10572" spans="1:8" x14ac:dyDescent="0.2">
      <c r="A10572"/>
      <c r="B10572"/>
      <c r="C10572"/>
      <c r="D10572"/>
      <c r="E10572"/>
      <c r="F10572" s="29"/>
      <c r="G10572" s="29"/>
      <c r="H10572" s="35"/>
    </row>
    <row r="10573" spans="1:8" x14ac:dyDescent="0.2">
      <c r="A10573"/>
      <c r="B10573"/>
      <c r="C10573"/>
      <c r="D10573"/>
      <c r="E10573"/>
      <c r="F10573" s="29"/>
      <c r="G10573" s="29"/>
      <c r="H10573" s="35"/>
    </row>
    <row r="10574" spans="1:8" x14ac:dyDescent="0.2">
      <c r="A10574"/>
      <c r="B10574"/>
      <c r="C10574"/>
      <c r="D10574"/>
      <c r="E10574"/>
      <c r="F10574" s="29"/>
      <c r="G10574" s="29"/>
      <c r="H10574" s="35"/>
    </row>
    <row r="10575" spans="1:8" x14ac:dyDescent="0.2">
      <c r="A10575"/>
      <c r="B10575"/>
      <c r="C10575"/>
      <c r="D10575"/>
      <c r="E10575"/>
      <c r="F10575" s="29"/>
      <c r="G10575" s="29"/>
      <c r="H10575" s="35"/>
    </row>
    <row r="10576" spans="1:8" x14ac:dyDescent="0.2">
      <c r="A10576"/>
      <c r="B10576"/>
      <c r="C10576"/>
      <c r="D10576"/>
      <c r="E10576"/>
      <c r="F10576" s="29"/>
      <c r="G10576" s="29"/>
      <c r="H10576" s="35"/>
    </row>
    <row r="10577" spans="1:8" x14ac:dyDescent="0.2">
      <c r="A10577"/>
      <c r="B10577"/>
      <c r="C10577"/>
      <c r="D10577"/>
      <c r="E10577"/>
      <c r="F10577" s="29"/>
      <c r="G10577" s="29"/>
      <c r="H10577" s="35"/>
    </row>
    <row r="10578" spans="1:8" x14ac:dyDescent="0.2">
      <c r="A10578"/>
      <c r="B10578"/>
      <c r="C10578"/>
      <c r="D10578"/>
      <c r="E10578"/>
      <c r="F10578" s="29"/>
      <c r="G10578" s="29"/>
      <c r="H10578" s="35"/>
    </row>
    <row r="10579" spans="1:8" x14ac:dyDescent="0.2">
      <c r="A10579"/>
      <c r="B10579"/>
      <c r="C10579"/>
      <c r="D10579"/>
      <c r="E10579"/>
      <c r="F10579" s="29"/>
      <c r="G10579" s="29"/>
      <c r="H10579" s="35"/>
    </row>
    <row r="10580" spans="1:8" x14ac:dyDescent="0.2">
      <c r="A10580"/>
      <c r="B10580"/>
      <c r="C10580"/>
      <c r="D10580"/>
      <c r="E10580"/>
      <c r="F10580" s="29"/>
      <c r="G10580" s="29"/>
      <c r="H10580" s="35"/>
    </row>
    <row r="10581" spans="1:8" x14ac:dyDescent="0.2">
      <c r="A10581"/>
      <c r="B10581"/>
      <c r="C10581"/>
      <c r="D10581"/>
      <c r="E10581"/>
      <c r="F10581" s="29"/>
      <c r="G10581" s="29"/>
      <c r="H10581" s="35"/>
    </row>
    <row r="10582" spans="1:8" x14ac:dyDescent="0.2">
      <c r="A10582"/>
      <c r="B10582"/>
      <c r="C10582"/>
      <c r="D10582"/>
      <c r="E10582"/>
      <c r="F10582" s="29"/>
      <c r="G10582" s="29"/>
      <c r="H10582" s="35"/>
    </row>
    <row r="10583" spans="1:8" x14ac:dyDescent="0.2">
      <c r="A10583"/>
      <c r="B10583"/>
      <c r="C10583"/>
      <c r="D10583"/>
      <c r="E10583"/>
      <c r="F10583" s="29"/>
      <c r="G10583" s="29"/>
      <c r="H10583" s="35"/>
    </row>
    <row r="10584" spans="1:8" x14ac:dyDescent="0.2">
      <c r="A10584"/>
      <c r="B10584"/>
      <c r="C10584"/>
      <c r="D10584"/>
      <c r="E10584"/>
      <c r="F10584" s="29"/>
      <c r="G10584" s="29"/>
      <c r="H10584" s="35"/>
    </row>
    <row r="10585" spans="1:8" x14ac:dyDescent="0.2">
      <c r="A10585"/>
      <c r="B10585"/>
      <c r="C10585"/>
      <c r="D10585"/>
      <c r="E10585"/>
      <c r="F10585" s="29"/>
      <c r="G10585" s="29"/>
      <c r="H10585" s="35"/>
    </row>
    <row r="10586" spans="1:8" x14ac:dyDescent="0.2">
      <c r="A10586"/>
      <c r="B10586"/>
      <c r="C10586"/>
      <c r="D10586"/>
      <c r="E10586"/>
      <c r="F10586" s="29"/>
      <c r="G10586" s="29"/>
      <c r="H10586" s="35"/>
    </row>
    <row r="10587" spans="1:8" x14ac:dyDescent="0.2">
      <c r="A10587"/>
      <c r="B10587"/>
      <c r="C10587"/>
      <c r="D10587"/>
      <c r="E10587"/>
      <c r="F10587" s="29"/>
      <c r="G10587" s="29"/>
      <c r="H10587" s="35"/>
    </row>
    <row r="10588" spans="1:8" x14ac:dyDescent="0.2">
      <c r="A10588"/>
      <c r="B10588"/>
      <c r="C10588"/>
      <c r="D10588"/>
      <c r="E10588"/>
      <c r="F10588" s="29"/>
      <c r="G10588" s="29"/>
      <c r="H10588" s="35"/>
    </row>
    <row r="10589" spans="1:8" x14ac:dyDescent="0.2">
      <c r="A10589"/>
      <c r="B10589"/>
      <c r="C10589"/>
      <c r="D10589"/>
      <c r="E10589"/>
      <c r="F10589" s="29"/>
      <c r="G10589" s="29"/>
      <c r="H10589" s="35"/>
    </row>
    <row r="10590" spans="1:8" x14ac:dyDescent="0.2">
      <c r="A10590"/>
      <c r="B10590"/>
      <c r="C10590"/>
      <c r="D10590"/>
      <c r="E10590"/>
      <c r="F10590" s="29"/>
      <c r="G10590" s="29"/>
      <c r="H10590" s="35"/>
    </row>
    <row r="10591" spans="1:8" x14ac:dyDescent="0.2">
      <c r="A10591"/>
      <c r="B10591"/>
      <c r="C10591"/>
      <c r="D10591"/>
      <c r="E10591"/>
      <c r="F10591" s="29"/>
      <c r="G10591" s="29"/>
      <c r="H10591" s="35"/>
    </row>
    <row r="10592" spans="1:8" x14ac:dyDescent="0.2">
      <c r="A10592"/>
      <c r="B10592"/>
      <c r="C10592"/>
      <c r="D10592"/>
      <c r="E10592"/>
      <c r="F10592" s="29"/>
      <c r="G10592" s="29"/>
      <c r="H10592" s="35"/>
    </row>
    <row r="10593" spans="1:8" x14ac:dyDescent="0.2">
      <c r="A10593"/>
      <c r="B10593"/>
      <c r="C10593"/>
      <c r="D10593"/>
      <c r="E10593"/>
      <c r="F10593" s="29"/>
      <c r="G10593" s="29"/>
      <c r="H10593" s="35"/>
    </row>
    <row r="10594" spans="1:8" x14ac:dyDescent="0.2">
      <c r="A10594"/>
      <c r="B10594"/>
      <c r="C10594"/>
      <c r="D10594"/>
      <c r="E10594"/>
      <c r="F10594" s="29"/>
      <c r="G10594" s="29"/>
      <c r="H10594" s="35"/>
    </row>
    <row r="10595" spans="1:8" x14ac:dyDescent="0.2">
      <c r="A10595"/>
      <c r="B10595"/>
      <c r="C10595"/>
      <c r="D10595"/>
      <c r="E10595"/>
      <c r="F10595" s="29"/>
      <c r="G10595" s="29"/>
      <c r="H10595" s="35"/>
    </row>
    <row r="10596" spans="1:8" x14ac:dyDescent="0.2">
      <c r="A10596"/>
      <c r="B10596"/>
      <c r="C10596"/>
      <c r="D10596"/>
      <c r="E10596"/>
      <c r="F10596" s="29"/>
      <c r="G10596" s="29"/>
      <c r="H10596" s="35"/>
    </row>
    <row r="10597" spans="1:8" x14ac:dyDescent="0.2">
      <c r="A10597"/>
      <c r="B10597"/>
      <c r="C10597"/>
      <c r="D10597"/>
      <c r="E10597"/>
      <c r="F10597" s="29"/>
      <c r="G10597" s="29"/>
      <c r="H10597" s="35"/>
    </row>
    <row r="10598" spans="1:8" x14ac:dyDescent="0.2">
      <c r="A10598"/>
      <c r="B10598"/>
      <c r="C10598"/>
      <c r="D10598"/>
      <c r="E10598"/>
      <c r="F10598" s="29"/>
      <c r="G10598" s="29"/>
      <c r="H10598" s="35"/>
    </row>
    <row r="10599" spans="1:8" x14ac:dyDescent="0.2">
      <c r="A10599"/>
      <c r="B10599"/>
      <c r="C10599"/>
      <c r="D10599"/>
      <c r="E10599"/>
      <c r="F10599" s="29"/>
      <c r="G10599" s="29"/>
      <c r="H10599" s="35"/>
    </row>
    <row r="10600" spans="1:8" x14ac:dyDescent="0.2">
      <c r="A10600"/>
      <c r="B10600"/>
      <c r="C10600"/>
      <c r="D10600"/>
      <c r="E10600"/>
      <c r="F10600" s="29"/>
      <c r="G10600" s="29"/>
      <c r="H10600" s="35"/>
    </row>
    <row r="10601" spans="1:8" x14ac:dyDescent="0.2">
      <c r="A10601"/>
      <c r="B10601"/>
      <c r="C10601"/>
      <c r="D10601"/>
      <c r="E10601"/>
      <c r="F10601" s="29"/>
      <c r="G10601" s="29"/>
      <c r="H10601" s="35"/>
    </row>
    <row r="10602" spans="1:8" x14ac:dyDescent="0.2">
      <c r="A10602"/>
      <c r="B10602"/>
      <c r="C10602"/>
      <c r="D10602"/>
      <c r="E10602"/>
      <c r="F10602" s="29"/>
      <c r="G10602" s="29"/>
      <c r="H10602" s="35"/>
    </row>
    <row r="10603" spans="1:8" x14ac:dyDescent="0.2">
      <c r="A10603"/>
      <c r="B10603"/>
      <c r="C10603"/>
      <c r="D10603"/>
      <c r="E10603"/>
      <c r="F10603" s="29"/>
      <c r="G10603" s="29"/>
      <c r="H10603" s="35"/>
    </row>
    <row r="10604" spans="1:8" x14ac:dyDescent="0.2">
      <c r="A10604"/>
      <c r="B10604"/>
      <c r="C10604"/>
      <c r="D10604"/>
      <c r="E10604"/>
      <c r="F10604" s="29"/>
      <c r="G10604" s="29"/>
      <c r="H10604" s="35"/>
    </row>
    <row r="10605" spans="1:8" x14ac:dyDescent="0.2">
      <c r="A10605"/>
      <c r="B10605"/>
      <c r="C10605"/>
      <c r="D10605"/>
      <c r="E10605"/>
      <c r="F10605" s="29"/>
      <c r="G10605" s="29"/>
      <c r="H10605" s="35"/>
    </row>
    <row r="10606" spans="1:8" x14ac:dyDescent="0.2">
      <c r="A10606"/>
      <c r="B10606"/>
      <c r="C10606"/>
      <c r="D10606"/>
      <c r="E10606"/>
      <c r="F10606" s="29"/>
      <c r="G10606" s="29"/>
      <c r="H10606" s="35"/>
    </row>
    <row r="10607" spans="1:8" x14ac:dyDescent="0.2">
      <c r="A10607"/>
      <c r="B10607"/>
      <c r="C10607"/>
      <c r="D10607"/>
      <c r="E10607"/>
      <c r="F10607" s="29"/>
      <c r="G10607" s="29"/>
      <c r="H10607" s="35"/>
    </row>
    <row r="10608" spans="1:8" x14ac:dyDescent="0.2">
      <c r="A10608"/>
      <c r="B10608"/>
      <c r="C10608"/>
      <c r="D10608"/>
      <c r="E10608"/>
      <c r="F10608" s="29"/>
      <c r="G10608" s="29"/>
      <c r="H10608" s="35"/>
    </row>
    <row r="10609" spans="1:8" x14ac:dyDescent="0.2">
      <c r="A10609"/>
      <c r="B10609"/>
      <c r="C10609"/>
      <c r="D10609"/>
      <c r="E10609"/>
      <c r="F10609" s="29"/>
      <c r="G10609" s="29"/>
      <c r="H10609" s="35"/>
    </row>
    <row r="10610" spans="1:8" x14ac:dyDescent="0.2">
      <c r="A10610"/>
      <c r="B10610"/>
      <c r="C10610"/>
      <c r="D10610"/>
      <c r="E10610"/>
      <c r="F10610" s="29"/>
      <c r="G10610" s="29"/>
      <c r="H10610" s="35"/>
    </row>
    <row r="10611" spans="1:8" x14ac:dyDescent="0.2">
      <c r="A10611"/>
      <c r="B10611"/>
      <c r="C10611"/>
      <c r="D10611"/>
      <c r="E10611"/>
      <c r="F10611" s="29"/>
      <c r="G10611" s="29"/>
      <c r="H10611" s="35"/>
    </row>
    <row r="10612" spans="1:8" x14ac:dyDescent="0.2">
      <c r="A10612"/>
      <c r="B10612"/>
      <c r="C10612"/>
      <c r="D10612"/>
      <c r="E10612"/>
      <c r="F10612" s="29"/>
      <c r="G10612" s="29"/>
      <c r="H10612" s="35"/>
    </row>
    <row r="10613" spans="1:8" x14ac:dyDescent="0.2">
      <c r="A10613"/>
      <c r="B10613"/>
      <c r="C10613"/>
      <c r="D10613"/>
      <c r="E10613"/>
      <c r="F10613" s="29"/>
      <c r="G10613" s="29"/>
      <c r="H10613" s="35"/>
    </row>
    <row r="10614" spans="1:8" x14ac:dyDescent="0.2">
      <c r="A10614"/>
      <c r="B10614"/>
      <c r="C10614"/>
      <c r="D10614"/>
      <c r="E10614"/>
      <c r="F10614" s="29"/>
      <c r="G10614" s="29"/>
      <c r="H10614" s="35"/>
    </row>
    <row r="10615" spans="1:8" x14ac:dyDescent="0.2">
      <c r="A10615"/>
      <c r="B10615"/>
      <c r="C10615"/>
      <c r="D10615"/>
      <c r="E10615"/>
      <c r="F10615" s="29"/>
      <c r="G10615" s="29"/>
      <c r="H10615" s="35"/>
    </row>
    <row r="10616" spans="1:8" x14ac:dyDescent="0.2">
      <c r="A10616"/>
      <c r="B10616"/>
      <c r="C10616"/>
      <c r="D10616"/>
      <c r="E10616"/>
      <c r="F10616" s="29"/>
      <c r="G10616" s="29"/>
      <c r="H10616" s="35"/>
    </row>
    <row r="10617" spans="1:8" x14ac:dyDescent="0.2">
      <c r="A10617"/>
      <c r="B10617"/>
      <c r="C10617"/>
      <c r="D10617"/>
      <c r="E10617"/>
      <c r="F10617" s="29"/>
      <c r="G10617" s="29"/>
      <c r="H10617" s="35"/>
    </row>
    <row r="10618" spans="1:8" x14ac:dyDescent="0.2">
      <c r="A10618"/>
      <c r="B10618"/>
      <c r="C10618"/>
      <c r="D10618"/>
      <c r="E10618"/>
      <c r="F10618" s="29"/>
      <c r="G10618" s="29"/>
      <c r="H10618" s="35"/>
    </row>
    <row r="10619" spans="1:8" x14ac:dyDescent="0.2">
      <c r="A10619"/>
      <c r="B10619"/>
      <c r="C10619"/>
      <c r="D10619"/>
      <c r="E10619"/>
      <c r="F10619" s="29"/>
      <c r="G10619" s="29"/>
      <c r="H10619" s="35"/>
    </row>
    <row r="10620" spans="1:8" x14ac:dyDescent="0.2">
      <c r="A10620"/>
      <c r="B10620"/>
      <c r="C10620"/>
      <c r="D10620"/>
      <c r="E10620"/>
      <c r="F10620" s="29"/>
      <c r="G10620" s="29"/>
      <c r="H10620" s="35"/>
    </row>
    <row r="10621" spans="1:8" x14ac:dyDescent="0.2">
      <c r="A10621"/>
      <c r="B10621"/>
      <c r="C10621"/>
      <c r="D10621"/>
      <c r="E10621"/>
      <c r="F10621" s="29"/>
      <c r="G10621" s="29"/>
      <c r="H10621" s="35"/>
    </row>
    <row r="10622" spans="1:8" x14ac:dyDescent="0.2">
      <c r="A10622"/>
      <c r="B10622"/>
      <c r="C10622"/>
      <c r="D10622"/>
      <c r="E10622"/>
      <c r="F10622" s="29"/>
      <c r="G10622" s="29"/>
      <c r="H10622" s="35"/>
    </row>
    <row r="10623" spans="1:8" x14ac:dyDescent="0.2">
      <c r="A10623"/>
      <c r="B10623"/>
      <c r="C10623"/>
      <c r="D10623"/>
      <c r="E10623"/>
      <c r="F10623" s="29"/>
      <c r="G10623" s="29"/>
      <c r="H10623" s="35"/>
    </row>
    <row r="10624" spans="1:8" x14ac:dyDescent="0.2">
      <c r="A10624"/>
      <c r="B10624"/>
      <c r="C10624"/>
      <c r="D10624"/>
      <c r="E10624"/>
      <c r="F10624" s="29"/>
      <c r="G10624" s="29"/>
      <c r="H10624" s="35"/>
    </row>
    <row r="10625" spans="1:8" x14ac:dyDescent="0.2">
      <c r="A10625"/>
      <c r="B10625"/>
      <c r="C10625"/>
      <c r="D10625"/>
      <c r="E10625"/>
      <c r="F10625" s="29"/>
      <c r="G10625" s="29"/>
      <c r="H10625" s="35"/>
    </row>
    <row r="10626" spans="1:8" x14ac:dyDescent="0.2">
      <c r="A10626"/>
      <c r="B10626"/>
      <c r="C10626"/>
      <c r="D10626"/>
      <c r="E10626"/>
      <c r="F10626" s="29"/>
      <c r="G10626" s="29"/>
      <c r="H10626" s="35"/>
    </row>
    <row r="10627" spans="1:8" x14ac:dyDescent="0.2">
      <c r="A10627"/>
      <c r="B10627"/>
      <c r="C10627"/>
      <c r="D10627"/>
      <c r="E10627"/>
      <c r="F10627" s="29"/>
      <c r="G10627" s="29"/>
      <c r="H10627" s="35"/>
    </row>
    <row r="10628" spans="1:8" x14ac:dyDescent="0.2">
      <c r="A10628"/>
      <c r="B10628"/>
      <c r="C10628"/>
      <c r="D10628"/>
      <c r="E10628"/>
      <c r="F10628" s="29"/>
      <c r="G10628" s="29"/>
      <c r="H10628" s="35"/>
    </row>
    <row r="10629" spans="1:8" x14ac:dyDescent="0.2">
      <c r="A10629"/>
      <c r="B10629"/>
      <c r="C10629"/>
      <c r="D10629"/>
      <c r="E10629"/>
      <c r="F10629" s="29"/>
      <c r="G10629" s="29"/>
      <c r="H10629" s="35"/>
    </row>
    <row r="10630" spans="1:8" x14ac:dyDescent="0.2">
      <c r="A10630"/>
      <c r="B10630"/>
      <c r="C10630"/>
      <c r="D10630"/>
      <c r="E10630"/>
      <c r="F10630" s="29"/>
      <c r="G10630" s="29"/>
      <c r="H10630" s="35"/>
    </row>
    <row r="10631" spans="1:8" x14ac:dyDescent="0.2">
      <c r="A10631"/>
      <c r="B10631"/>
      <c r="C10631"/>
      <c r="D10631"/>
      <c r="E10631"/>
      <c r="F10631" s="29"/>
      <c r="G10631" s="29"/>
      <c r="H10631" s="35"/>
    </row>
    <row r="10632" spans="1:8" x14ac:dyDescent="0.2">
      <c r="A10632"/>
      <c r="B10632"/>
      <c r="C10632"/>
      <c r="D10632"/>
      <c r="E10632"/>
      <c r="F10632" s="29"/>
      <c r="G10632" s="29"/>
      <c r="H10632" s="35"/>
    </row>
    <row r="10633" spans="1:8" x14ac:dyDescent="0.2">
      <c r="A10633"/>
      <c r="B10633"/>
      <c r="C10633"/>
      <c r="D10633"/>
      <c r="E10633"/>
      <c r="F10633" s="29"/>
      <c r="G10633" s="29"/>
      <c r="H10633" s="35"/>
    </row>
    <row r="10634" spans="1:8" x14ac:dyDescent="0.2">
      <c r="A10634"/>
      <c r="B10634"/>
      <c r="C10634"/>
      <c r="D10634"/>
      <c r="E10634"/>
      <c r="F10634" s="29"/>
      <c r="G10634" s="29"/>
      <c r="H10634" s="35"/>
    </row>
    <row r="10635" spans="1:8" x14ac:dyDescent="0.2">
      <c r="A10635"/>
      <c r="B10635"/>
      <c r="C10635"/>
      <c r="D10635"/>
      <c r="E10635"/>
      <c r="F10635" s="29"/>
      <c r="G10635" s="29"/>
      <c r="H10635" s="35"/>
    </row>
    <row r="10636" spans="1:8" x14ac:dyDescent="0.2">
      <c r="A10636"/>
      <c r="B10636"/>
      <c r="C10636"/>
      <c r="D10636"/>
      <c r="E10636"/>
      <c r="F10636" s="29"/>
      <c r="G10636" s="29"/>
      <c r="H10636" s="35"/>
    </row>
    <row r="10637" spans="1:8" x14ac:dyDescent="0.2">
      <c r="A10637"/>
      <c r="B10637"/>
      <c r="C10637"/>
      <c r="D10637"/>
      <c r="E10637"/>
      <c r="F10637" s="29"/>
      <c r="G10637" s="29"/>
      <c r="H10637" s="35"/>
    </row>
    <row r="10638" spans="1:8" x14ac:dyDescent="0.2">
      <c r="A10638"/>
      <c r="B10638"/>
      <c r="C10638"/>
      <c r="D10638"/>
      <c r="E10638"/>
      <c r="F10638" s="29"/>
      <c r="G10638" s="29"/>
      <c r="H10638" s="35"/>
    </row>
    <row r="10639" spans="1:8" x14ac:dyDescent="0.2">
      <c r="A10639"/>
      <c r="B10639"/>
      <c r="C10639"/>
      <c r="D10639"/>
      <c r="E10639"/>
      <c r="F10639" s="29"/>
      <c r="G10639" s="29"/>
      <c r="H10639" s="35"/>
    </row>
    <row r="10640" spans="1:8" x14ac:dyDescent="0.2">
      <c r="A10640"/>
      <c r="B10640"/>
      <c r="C10640"/>
      <c r="D10640"/>
      <c r="E10640"/>
      <c r="F10640" s="29"/>
      <c r="G10640" s="29"/>
      <c r="H10640" s="35"/>
    </row>
    <row r="10641" spans="1:8" x14ac:dyDescent="0.2">
      <c r="A10641"/>
      <c r="B10641"/>
      <c r="C10641"/>
      <c r="D10641"/>
      <c r="E10641"/>
      <c r="F10641" s="29"/>
      <c r="G10641" s="29"/>
      <c r="H10641" s="35"/>
    </row>
    <row r="10642" spans="1:8" x14ac:dyDescent="0.2">
      <c r="A10642"/>
      <c r="B10642"/>
      <c r="C10642"/>
      <c r="D10642"/>
      <c r="E10642"/>
      <c r="F10642" s="29"/>
      <c r="G10642" s="29"/>
      <c r="H10642" s="35"/>
    </row>
    <row r="10643" spans="1:8" x14ac:dyDescent="0.2">
      <c r="A10643"/>
      <c r="B10643"/>
      <c r="C10643"/>
      <c r="D10643"/>
      <c r="E10643"/>
      <c r="F10643" s="29"/>
      <c r="G10643" s="29"/>
      <c r="H10643" s="35"/>
    </row>
    <row r="10644" spans="1:8" x14ac:dyDescent="0.2">
      <c r="A10644"/>
      <c r="B10644"/>
      <c r="C10644"/>
      <c r="D10644"/>
      <c r="E10644"/>
      <c r="F10644" s="29"/>
      <c r="G10644" s="29"/>
      <c r="H10644" s="35"/>
    </row>
    <row r="10645" spans="1:8" x14ac:dyDescent="0.2">
      <c r="A10645"/>
      <c r="B10645"/>
      <c r="C10645"/>
      <c r="D10645"/>
      <c r="E10645"/>
      <c r="F10645" s="29"/>
      <c r="G10645" s="29"/>
      <c r="H10645" s="35"/>
    </row>
    <row r="10646" spans="1:8" x14ac:dyDescent="0.2">
      <c r="A10646"/>
      <c r="B10646"/>
      <c r="C10646"/>
      <c r="D10646"/>
      <c r="E10646"/>
      <c r="F10646" s="29"/>
      <c r="G10646" s="29"/>
      <c r="H10646" s="35"/>
    </row>
    <row r="10647" spans="1:8" x14ac:dyDescent="0.2">
      <c r="A10647"/>
      <c r="B10647"/>
      <c r="C10647"/>
      <c r="D10647"/>
      <c r="E10647"/>
      <c r="F10647" s="29"/>
      <c r="G10647" s="29"/>
      <c r="H10647" s="35"/>
    </row>
    <row r="10648" spans="1:8" x14ac:dyDescent="0.2">
      <c r="A10648"/>
      <c r="B10648"/>
      <c r="C10648"/>
      <c r="D10648"/>
      <c r="E10648"/>
      <c r="F10648" s="29"/>
      <c r="G10648" s="29"/>
      <c r="H10648" s="35"/>
    </row>
    <row r="10649" spans="1:8" x14ac:dyDescent="0.2">
      <c r="A10649"/>
      <c r="B10649"/>
      <c r="C10649"/>
      <c r="D10649"/>
      <c r="E10649"/>
      <c r="F10649" s="29"/>
      <c r="G10649" s="29"/>
      <c r="H10649" s="35"/>
    </row>
    <row r="10650" spans="1:8" x14ac:dyDescent="0.2">
      <c r="A10650"/>
      <c r="B10650"/>
      <c r="C10650"/>
      <c r="D10650"/>
      <c r="E10650"/>
      <c r="F10650" s="29"/>
      <c r="G10650" s="29"/>
      <c r="H10650" s="35"/>
    </row>
    <row r="10651" spans="1:8" x14ac:dyDescent="0.2">
      <c r="A10651"/>
      <c r="B10651"/>
      <c r="C10651"/>
      <c r="D10651"/>
      <c r="E10651"/>
      <c r="F10651" s="29"/>
      <c r="G10651" s="29"/>
      <c r="H10651" s="35"/>
    </row>
    <row r="10652" spans="1:8" x14ac:dyDescent="0.2">
      <c r="A10652"/>
      <c r="B10652"/>
      <c r="C10652"/>
      <c r="D10652"/>
      <c r="E10652"/>
      <c r="F10652" s="29"/>
      <c r="G10652" s="29"/>
      <c r="H10652" s="35"/>
    </row>
    <row r="10653" spans="1:8" x14ac:dyDescent="0.2">
      <c r="A10653"/>
      <c r="B10653"/>
      <c r="C10653"/>
      <c r="D10653"/>
      <c r="E10653"/>
      <c r="F10653" s="29"/>
      <c r="G10653" s="29"/>
      <c r="H10653" s="35"/>
    </row>
    <row r="10654" spans="1:8" x14ac:dyDescent="0.2">
      <c r="A10654"/>
      <c r="B10654"/>
      <c r="C10654"/>
      <c r="D10654"/>
      <c r="E10654"/>
      <c r="F10654" s="29"/>
      <c r="G10654" s="29"/>
      <c r="H10654" s="35"/>
    </row>
    <row r="10655" spans="1:8" x14ac:dyDescent="0.2">
      <c r="A10655"/>
      <c r="B10655"/>
      <c r="C10655"/>
      <c r="D10655"/>
      <c r="E10655"/>
      <c r="F10655" s="29"/>
      <c r="G10655" s="29"/>
      <c r="H10655" s="35"/>
    </row>
    <row r="10656" spans="1:8" x14ac:dyDescent="0.2">
      <c r="A10656"/>
      <c r="B10656"/>
      <c r="C10656"/>
      <c r="D10656"/>
      <c r="E10656"/>
      <c r="F10656" s="29"/>
      <c r="G10656" s="29"/>
      <c r="H10656" s="35"/>
    </row>
    <row r="10657" spans="1:8" x14ac:dyDescent="0.2">
      <c r="A10657"/>
      <c r="B10657"/>
      <c r="C10657"/>
      <c r="D10657"/>
      <c r="E10657"/>
      <c r="F10657" s="29"/>
      <c r="G10657" s="29"/>
      <c r="H10657" s="35"/>
    </row>
    <row r="10658" spans="1:8" x14ac:dyDescent="0.2">
      <c r="A10658"/>
      <c r="B10658"/>
      <c r="C10658"/>
      <c r="D10658"/>
      <c r="E10658"/>
      <c r="F10658" s="29"/>
      <c r="G10658" s="29"/>
      <c r="H10658" s="35"/>
    </row>
    <row r="10659" spans="1:8" x14ac:dyDescent="0.2">
      <c r="A10659"/>
      <c r="B10659"/>
      <c r="C10659"/>
      <c r="D10659"/>
      <c r="E10659"/>
      <c r="F10659" s="29"/>
      <c r="G10659" s="29"/>
      <c r="H10659" s="35"/>
    </row>
    <row r="10660" spans="1:8" x14ac:dyDescent="0.2">
      <c r="A10660"/>
      <c r="B10660"/>
      <c r="C10660"/>
      <c r="D10660"/>
      <c r="E10660"/>
      <c r="F10660" s="29"/>
      <c r="G10660" s="29"/>
      <c r="H10660" s="35"/>
    </row>
    <row r="10661" spans="1:8" x14ac:dyDescent="0.2">
      <c r="A10661"/>
      <c r="B10661"/>
      <c r="C10661"/>
      <c r="D10661"/>
      <c r="E10661"/>
      <c r="F10661" s="29"/>
      <c r="G10661" s="29"/>
      <c r="H10661" s="35"/>
    </row>
    <row r="10662" spans="1:8" x14ac:dyDescent="0.2">
      <c r="A10662"/>
      <c r="B10662"/>
      <c r="C10662"/>
      <c r="D10662"/>
      <c r="E10662"/>
      <c r="F10662" s="29"/>
      <c r="G10662" s="29"/>
      <c r="H10662" s="35"/>
    </row>
    <row r="10663" spans="1:8" x14ac:dyDescent="0.2">
      <c r="A10663"/>
      <c r="B10663"/>
      <c r="C10663"/>
      <c r="D10663"/>
      <c r="E10663"/>
      <c r="F10663" s="29"/>
      <c r="G10663" s="29"/>
      <c r="H10663" s="35"/>
    </row>
    <row r="10664" spans="1:8" x14ac:dyDescent="0.2">
      <c r="A10664"/>
      <c r="B10664"/>
      <c r="C10664"/>
      <c r="D10664"/>
      <c r="E10664"/>
      <c r="F10664" s="29"/>
      <c r="G10664" s="29"/>
      <c r="H10664" s="35"/>
    </row>
    <row r="10665" spans="1:8" x14ac:dyDescent="0.2">
      <c r="A10665"/>
      <c r="B10665"/>
      <c r="C10665"/>
      <c r="D10665"/>
      <c r="E10665"/>
      <c r="F10665" s="29"/>
      <c r="G10665" s="29"/>
      <c r="H10665" s="35"/>
    </row>
    <row r="10666" spans="1:8" x14ac:dyDescent="0.2">
      <c r="A10666"/>
      <c r="B10666"/>
      <c r="C10666"/>
      <c r="D10666"/>
      <c r="E10666"/>
      <c r="F10666" s="29"/>
      <c r="G10666" s="29"/>
      <c r="H10666" s="35"/>
    </row>
    <row r="10667" spans="1:8" x14ac:dyDescent="0.2">
      <c r="A10667"/>
      <c r="B10667"/>
      <c r="C10667"/>
      <c r="D10667"/>
      <c r="E10667"/>
      <c r="F10667" s="29"/>
      <c r="G10667" s="29"/>
      <c r="H10667" s="35"/>
    </row>
    <row r="10668" spans="1:8" x14ac:dyDescent="0.2">
      <c r="A10668"/>
      <c r="B10668"/>
      <c r="C10668"/>
      <c r="D10668"/>
      <c r="E10668"/>
      <c r="F10668" s="29"/>
      <c r="G10668" s="29"/>
      <c r="H10668" s="35"/>
    </row>
    <row r="10669" spans="1:8" x14ac:dyDescent="0.2">
      <c r="A10669"/>
      <c r="B10669"/>
      <c r="C10669"/>
      <c r="D10669"/>
      <c r="E10669"/>
      <c r="F10669" s="29"/>
      <c r="G10669" s="29"/>
      <c r="H10669" s="35"/>
    </row>
    <row r="10670" spans="1:8" x14ac:dyDescent="0.2">
      <c r="A10670"/>
      <c r="B10670"/>
      <c r="C10670"/>
      <c r="D10670"/>
      <c r="E10670"/>
      <c r="F10670" s="29"/>
      <c r="G10670" s="29"/>
      <c r="H10670" s="35"/>
    </row>
    <row r="10671" spans="1:8" x14ac:dyDescent="0.2">
      <c r="A10671"/>
      <c r="B10671"/>
      <c r="C10671"/>
      <c r="D10671"/>
      <c r="E10671"/>
      <c r="F10671" s="29"/>
      <c r="G10671" s="29"/>
      <c r="H10671" s="35"/>
    </row>
    <row r="10672" spans="1:8" x14ac:dyDescent="0.2">
      <c r="A10672"/>
      <c r="B10672"/>
      <c r="C10672"/>
      <c r="D10672"/>
      <c r="E10672"/>
      <c r="F10672" s="29"/>
      <c r="G10672" s="29"/>
      <c r="H10672" s="35"/>
    </row>
    <row r="10673" spans="1:8" x14ac:dyDescent="0.2">
      <c r="A10673"/>
      <c r="B10673"/>
      <c r="C10673"/>
      <c r="D10673"/>
      <c r="E10673"/>
      <c r="F10673" s="29"/>
      <c r="G10673" s="29"/>
      <c r="H10673" s="35"/>
    </row>
    <row r="10674" spans="1:8" x14ac:dyDescent="0.2">
      <c r="A10674"/>
      <c r="B10674"/>
      <c r="C10674"/>
      <c r="D10674"/>
      <c r="E10674"/>
      <c r="F10674" s="29"/>
      <c r="G10674" s="29"/>
      <c r="H10674" s="35"/>
    </row>
    <row r="10675" spans="1:8" x14ac:dyDescent="0.2">
      <c r="A10675"/>
      <c r="B10675"/>
      <c r="C10675"/>
      <c r="D10675"/>
      <c r="E10675"/>
      <c r="F10675" s="29"/>
      <c r="G10675" s="29"/>
      <c r="H10675" s="35"/>
    </row>
    <row r="10676" spans="1:8" x14ac:dyDescent="0.2">
      <c r="A10676"/>
      <c r="B10676"/>
      <c r="C10676"/>
      <c r="D10676"/>
      <c r="E10676"/>
      <c r="F10676" s="29"/>
      <c r="G10676" s="29"/>
      <c r="H10676" s="35"/>
    </row>
    <row r="10677" spans="1:8" x14ac:dyDescent="0.2">
      <c r="A10677"/>
      <c r="B10677"/>
      <c r="C10677"/>
      <c r="D10677"/>
      <c r="E10677"/>
      <c r="F10677" s="29"/>
      <c r="G10677" s="29"/>
      <c r="H10677" s="35"/>
    </row>
    <row r="10678" spans="1:8" x14ac:dyDescent="0.2">
      <c r="A10678"/>
      <c r="B10678"/>
      <c r="C10678"/>
      <c r="D10678"/>
      <c r="E10678"/>
      <c r="F10678" s="29"/>
      <c r="G10678" s="29"/>
      <c r="H10678" s="35"/>
    </row>
    <row r="10679" spans="1:8" x14ac:dyDescent="0.2">
      <c r="A10679"/>
      <c r="B10679"/>
      <c r="C10679"/>
      <c r="D10679"/>
      <c r="E10679"/>
      <c r="F10679" s="29"/>
      <c r="G10679" s="29"/>
      <c r="H10679" s="35"/>
    </row>
    <row r="10680" spans="1:8" x14ac:dyDescent="0.2">
      <c r="A10680"/>
      <c r="B10680"/>
      <c r="C10680"/>
      <c r="D10680"/>
      <c r="E10680"/>
      <c r="F10680" s="29"/>
      <c r="G10680" s="29"/>
      <c r="H10680" s="35"/>
    </row>
    <row r="10681" spans="1:8" x14ac:dyDescent="0.2">
      <c r="A10681"/>
      <c r="B10681"/>
      <c r="C10681"/>
      <c r="D10681"/>
      <c r="E10681"/>
      <c r="F10681" s="29"/>
      <c r="G10681" s="29"/>
      <c r="H10681" s="35"/>
    </row>
    <row r="10682" spans="1:8" x14ac:dyDescent="0.2">
      <c r="A10682"/>
      <c r="B10682"/>
      <c r="C10682"/>
      <c r="D10682"/>
      <c r="E10682"/>
      <c r="F10682" s="29"/>
      <c r="G10682" s="29"/>
      <c r="H10682" s="35"/>
    </row>
    <row r="10683" spans="1:8" x14ac:dyDescent="0.2">
      <c r="A10683"/>
      <c r="B10683"/>
      <c r="C10683"/>
      <c r="D10683"/>
      <c r="E10683"/>
      <c r="F10683" s="29"/>
      <c r="G10683" s="29"/>
      <c r="H10683" s="35"/>
    </row>
    <row r="10684" spans="1:8" x14ac:dyDescent="0.2">
      <c r="A10684"/>
      <c r="B10684"/>
      <c r="C10684"/>
      <c r="D10684"/>
      <c r="E10684"/>
      <c r="F10684" s="29"/>
      <c r="G10684" s="29"/>
      <c r="H10684" s="35"/>
    </row>
    <row r="10685" spans="1:8" x14ac:dyDescent="0.2">
      <c r="A10685"/>
      <c r="B10685"/>
      <c r="C10685"/>
      <c r="D10685"/>
      <c r="E10685"/>
      <c r="F10685" s="29"/>
      <c r="G10685" s="29"/>
      <c r="H10685" s="35"/>
    </row>
    <row r="10686" spans="1:8" x14ac:dyDescent="0.2">
      <c r="A10686"/>
      <c r="B10686"/>
      <c r="C10686"/>
      <c r="D10686"/>
      <c r="E10686"/>
      <c r="F10686" s="29"/>
      <c r="G10686" s="29"/>
      <c r="H10686" s="35"/>
    </row>
    <row r="10687" spans="1:8" x14ac:dyDescent="0.2">
      <c r="A10687"/>
      <c r="B10687"/>
      <c r="C10687"/>
      <c r="D10687"/>
      <c r="E10687"/>
      <c r="F10687" s="29"/>
      <c r="G10687" s="29"/>
      <c r="H10687" s="35"/>
    </row>
    <row r="10688" spans="1:8" x14ac:dyDescent="0.2">
      <c r="A10688"/>
      <c r="B10688"/>
      <c r="C10688"/>
      <c r="D10688"/>
      <c r="E10688"/>
      <c r="F10688" s="29"/>
      <c r="G10688" s="29"/>
      <c r="H10688" s="35"/>
    </row>
    <row r="10689" spans="1:8" x14ac:dyDescent="0.2">
      <c r="A10689"/>
      <c r="B10689"/>
      <c r="C10689"/>
      <c r="D10689"/>
      <c r="E10689"/>
      <c r="F10689" s="29"/>
      <c r="G10689" s="29"/>
      <c r="H10689" s="35"/>
    </row>
    <row r="10690" spans="1:8" x14ac:dyDescent="0.2">
      <c r="A10690"/>
      <c r="B10690"/>
      <c r="C10690"/>
      <c r="D10690"/>
      <c r="E10690"/>
      <c r="F10690" s="29"/>
      <c r="G10690" s="29"/>
      <c r="H10690" s="35"/>
    </row>
    <row r="10691" spans="1:8" x14ac:dyDescent="0.2">
      <c r="A10691"/>
      <c r="B10691"/>
      <c r="C10691"/>
      <c r="D10691"/>
      <c r="E10691"/>
      <c r="F10691" s="29"/>
      <c r="G10691" s="29"/>
      <c r="H10691" s="35"/>
    </row>
    <row r="10692" spans="1:8" x14ac:dyDescent="0.2">
      <c r="A10692"/>
      <c r="B10692"/>
      <c r="C10692"/>
      <c r="D10692"/>
      <c r="E10692"/>
      <c r="F10692" s="29"/>
      <c r="G10692" s="29"/>
      <c r="H10692" s="35"/>
    </row>
    <row r="10693" spans="1:8" x14ac:dyDescent="0.2">
      <c r="A10693"/>
      <c r="B10693"/>
      <c r="C10693"/>
      <c r="D10693"/>
      <c r="E10693"/>
      <c r="F10693" s="29"/>
      <c r="G10693" s="29"/>
      <c r="H10693" s="35"/>
    </row>
    <row r="10694" spans="1:8" x14ac:dyDescent="0.2">
      <c r="A10694"/>
      <c r="B10694"/>
      <c r="C10694"/>
      <c r="D10694"/>
      <c r="E10694"/>
      <c r="F10694" s="29"/>
      <c r="G10694" s="29"/>
      <c r="H10694" s="35"/>
    </row>
    <row r="10695" spans="1:8" x14ac:dyDescent="0.2">
      <c r="A10695"/>
      <c r="B10695"/>
      <c r="C10695"/>
      <c r="D10695"/>
      <c r="E10695"/>
      <c r="F10695" s="29"/>
      <c r="G10695" s="29"/>
      <c r="H10695" s="35"/>
    </row>
    <row r="10696" spans="1:8" x14ac:dyDescent="0.2">
      <c r="A10696"/>
      <c r="B10696"/>
      <c r="C10696"/>
      <c r="D10696"/>
      <c r="E10696"/>
      <c r="F10696" s="29"/>
      <c r="G10696" s="29"/>
      <c r="H10696" s="35"/>
    </row>
    <row r="10697" spans="1:8" x14ac:dyDescent="0.2">
      <c r="A10697"/>
      <c r="B10697"/>
      <c r="C10697"/>
      <c r="D10697"/>
      <c r="E10697"/>
      <c r="F10697" s="29"/>
      <c r="G10697" s="29"/>
      <c r="H10697" s="35"/>
    </row>
    <row r="10698" spans="1:8" x14ac:dyDescent="0.2">
      <c r="A10698"/>
      <c r="B10698"/>
      <c r="C10698"/>
      <c r="D10698"/>
      <c r="E10698"/>
      <c r="F10698" s="29"/>
      <c r="G10698" s="29"/>
      <c r="H10698" s="35"/>
    </row>
    <row r="10699" spans="1:8" x14ac:dyDescent="0.2">
      <c r="A10699"/>
      <c r="B10699"/>
      <c r="C10699"/>
      <c r="D10699"/>
      <c r="E10699"/>
      <c r="F10699" s="29"/>
      <c r="G10699" s="29"/>
      <c r="H10699" s="35"/>
    </row>
    <row r="10700" spans="1:8" x14ac:dyDescent="0.2">
      <c r="A10700"/>
      <c r="B10700"/>
      <c r="C10700"/>
      <c r="D10700"/>
      <c r="E10700"/>
      <c r="F10700" s="29"/>
      <c r="G10700" s="29"/>
      <c r="H10700" s="35"/>
    </row>
    <row r="10701" spans="1:8" x14ac:dyDescent="0.2">
      <c r="A10701"/>
      <c r="B10701"/>
      <c r="C10701"/>
      <c r="D10701"/>
      <c r="E10701"/>
      <c r="F10701" s="29"/>
      <c r="G10701" s="29"/>
      <c r="H10701" s="35"/>
    </row>
    <row r="10702" spans="1:8" x14ac:dyDescent="0.2">
      <c r="A10702"/>
      <c r="B10702"/>
      <c r="C10702"/>
      <c r="D10702"/>
      <c r="E10702"/>
      <c r="F10702" s="29"/>
      <c r="G10702" s="29"/>
      <c r="H10702" s="35"/>
    </row>
    <row r="10703" spans="1:8" x14ac:dyDescent="0.2">
      <c r="A10703"/>
      <c r="B10703"/>
      <c r="C10703"/>
      <c r="D10703"/>
      <c r="E10703"/>
      <c r="F10703" s="29"/>
      <c r="G10703" s="29"/>
      <c r="H10703" s="35"/>
    </row>
    <row r="10704" spans="1:8" x14ac:dyDescent="0.2">
      <c r="A10704"/>
      <c r="B10704"/>
      <c r="C10704"/>
      <c r="D10704"/>
      <c r="E10704"/>
      <c r="F10704" s="29"/>
      <c r="G10704" s="29"/>
      <c r="H10704" s="35"/>
    </row>
    <row r="10705" spans="1:8" x14ac:dyDescent="0.2">
      <c r="A10705"/>
      <c r="B10705"/>
      <c r="C10705"/>
      <c r="D10705"/>
      <c r="E10705"/>
      <c r="F10705" s="29"/>
      <c r="G10705" s="29"/>
      <c r="H10705" s="35"/>
    </row>
    <row r="10706" spans="1:8" x14ac:dyDescent="0.2">
      <c r="A10706"/>
      <c r="B10706"/>
      <c r="C10706"/>
      <c r="D10706"/>
      <c r="E10706"/>
      <c r="F10706" s="29"/>
      <c r="G10706" s="29"/>
      <c r="H10706" s="35"/>
    </row>
    <row r="10707" spans="1:8" x14ac:dyDescent="0.2">
      <c r="A10707"/>
      <c r="B10707"/>
      <c r="C10707"/>
      <c r="D10707"/>
      <c r="E10707"/>
      <c r="F10707" s="29"/>
      <c r="G10707" s="29"/>
      <c r="H10707" s="35"/>
    </row>
    <row r="10708" spans="1:8" x14ac:dyDescent="0.2">
      <c r="A10708"/>
      <c r="B10708"/>
      <c r="C10708"/>
      <c r="D10708"/>
      <c r="E10708"/>
      <c r="F10708" s="29"/>
      <c r="G10708" s="29"/>
      <c r="H10708" s="35"/>
    </row>
    <row r="10709" spans="1:8" x14ac:dyDescent="0.2">
      <c r="A10709"/>
      <c r="B10709"/>
      <c r="C10709"/>
      <c r="D10709"/>
      <c r="E10709"/>
      <c r="F10709" s="29"/>
      <c r="G10709" s="29"/>
      <c r="H10709" s="35"/>
    </row>
    <row r="10710" spans="1:8" x14ac:dyDescent="0.2">
      <c r="A10710"/>
      <c r="B10710"/>
      <c r="C10710"/>
      <c r="D10710"/>
      <c r="E10710"/>
      <c r="F10710" s="29"/>
      <c r="G10710" s="29"/>
      <c r="H10710" s="35"/>
    </row>
    <row r="10711" spans="1:8" x14ac:dyDescent="0.2">
      <c r="A10711"/>
      <c r="B10711"/>
      <c r="C10711"/>
      <c r="D10711"/>
      <c r="E10711"/>
      <c r="F10711" s="29"/>
      <c r="G10711" s="29"/>
      <c r="H10711" s="35"/>
    </row>
    <row r="10712" spans="1:8" x14ac:dyDescent="0.2">
      <c r="A10712"/>
      <c r="B10712"/>
      <c r="C10712"/>
      <c r="D10712"/>
      <c r="E10712"/>
      <c r="F10712" s="29"/>
      <c r="G10712" s="29"/>
      <c r="H10712" s="35"/>
    </row>
    <row r="10713" spans="1:8" x14ac:dyDescent="0.2">
      <c r="A10713"/>
      <c r="B10713"/>
      <c r="C10713"/>
      <c r="D10713"/>
      <c r="E10713"/>
      <c r="F10713" s="29"/>
      <c r="G10713" s="29"/>
      <c r="H10713" s="35"/>
    </row>
    <row r="10714" spans="1:8" x14ac:dyDescent="0.2">
      <c r="A10714"/>
      <c r="B10714"/>
      <c r="C10714"/>
      <c r="D10714"/>
      <c r="E10714"/>
      <c r="F10714" s="29"/>
      <c r="G10714" s="29"/>
      <c r="H10714" s="35"/>
    </row>
    <row r="10715" spans="1:8" x14ac:dyDescent="0.2">
      <c r="A10715"/>
      <c r="B10715"/>
      <c r="C10715"/>
      <c r="D10715"/>
      <c r="E10715"/>
      <c r="F10715" s="29"/>
      <c r="G10715" s="29"/>
      <c r="H10715" s="35"/>
    </row>
    <row r="10716" spans="1:8" x14ac:dyDescent="0.2">
      <c r="A10716"/>
      <c r="B10716"/>
      <c r="C10716"/>
      <c r="D10716"/>
      <c r="E10716"/>
      <c r="F10716" s="29"/>
      <c r="G10716" s="29"/>
      <c r="H10716" s="35"/>
    </row>
    <row r="10717" spans="1:8" x14ac:dyDescent="0.2">
      <c r="A10717"/>
      <c r="B10717"/>
      <c r="C10717"/>
      <c r="D10717"/>
      <c r="E10717"/>
      <c r="F10717" s="29"/>
      <c r="G10717" s="29"/>
      <c r="H10717" s="35"/>
    </row>
    <row r="10718" spans="1:8" x14ac:dyDescent="0.2">
      <c r="A10718"/>
      <c r="B10718"/>
      <c r="C10718"/>
      <c r="D10718"/>
      <c r="E10718"/>
      <c r="F10718" s="29"/>
      <c r="G10718" s="29"/>
      <c r="H10718" s="35"/>
    </row>
    <row r="10719" spans="1:8" x14ac:dyDescent="0.2">
      <c r="A10719"/>
      <c r="B10719"/>
      <c r="C10719"/>
      <c r="D10719"/>
      <c r="E10719"/>
      <c r="F10719" s="29"/>
      <c r="G10719" s="29"/>
      <c r="H10719" s="35"/>
    </row>
    <row r="10720" spans="1:8" x14ac:dyDescent="0.2">
      <c r="A10720"/>
      <c r="B10720"/>
      <c r="C10720"/>
      <c r="D10720"/>
      <c r="E10720"/>
      <c r="F10720" s="29"/>
      <c r="G10720" s="29"/>
      <c r="H10720" s="35"/>
    </row>
    <row r="10721" spans="1:8" x14ac:dyDescent="0.2">
      <c r="A10721"/>
      <c r="B10721"/>
      <c r="C10721"/>
      <c r="D10721"/>
      <c r="E10721"/>
      <c r="F10721" s="29"/>
      <c r="G10721" s="29"/>
      <c r="H10721" s="35"/>
    </row>
    <row r="10722" spans="1:8" x14ac:dyDescent="0.2">
      <c r="A10722"/>
      <c r="B10722"/>
      <c r="C10722"/>
      <c r="D10722"/>
      <c r="E10722"/>
      <c r="F10722" s="29"/>
      <c r="G10722" s="29"/>
      <c r="H10722" s="35"/>
    </row>
    <row r="10723" spans="1:8" x14ac:dyDescent="0.2">
      <c r="A10723"/>
      <c r="B10723"/>
      <c r="C10723"/>
      <c r="D10723"/>
      <c r="E10723"/>
      <c r="F10723" s="29"/>
      <c r="G10723" s="29"/>
      <c r="H10723" s="35"/>
    </row>
    <row r="10724" spans="1:8" x14ac:dyDescent="0.2">
      <c r="A10724"/>
      <c r="B10724"/>
      <c r="C10724"/>
      <c r="D10724"/>
      <c r="E10724"/>
      <c r="F10724" s="29"/>
      <c r="G10724" s="29"/>
      <c r="H10724" s="35"/>
    </row>
    <row r="10725" spans="1:8" x14ac:dyDescent="0.2">
      <c r="A10725"/>
      <c r="B10725"/>
      <c r="C10725"/>
      <c r="D10725"/>
      <c r="E10725"/>
      <c r="F10725" s="29"/>
      <c r="G10725" s="29"/>
      <c r="H10725" s="35"/>
    </row>
    <row r="10726" spans="1:8" x14ac:dyDescent="0.2">
      <c r="A10726"/>
      <c r="B10726"/>
      <c r="C10726"/>
      <c r="D10726"/>
      <c r="E10726"/>
      <c r="F10726" s="29"/>
      <c r="G10726" s="29"/>
      <c r="H10726" s="35"/>
    </row>
    <row r="10727" spans="1:8" x14ac:dyDescent="0.2">
      <c r="A10727"/>
      <c r="B10727"/>
      <c r="C10727"/>
      <c r="D10727"/>
      <c r="E10727"/>
      <c r="F10727" s="29"/>
      <c r="G10727" s="29"/>
      <c r="H10727" s="35"/>
    </row>
    <row r="10728" spans="1:8" x14ac:dyDescent="0.2">
      <c r="A10728"/>
      <c r="B10728"/>
      <c r="C10728"/>
      <c r="D10728"/>
      <c r="E10728"/>
      <c r="F10728" s="29"/>
      <c r="G10728" s="29"/>
      <c r="H10728" s="35"/>
    </row>
    <row r="10729" spans="1:8" x14ac:dyDescent="0.2">
      <c r="A10729"/>
      <c r="B10729"/>
      <c r="C10729"/>
      <c r="D10729"/>
      <c r="E10729"/>
      <c r="F10729" s="29"/>
      <c r="G10729" s="29"/>
      <c r="H10729" s="35"/>
    </row>
    <row r="10730" spans="1:8" x14ac:dyDescent="0.2">
      <c r="A10730"/>
      <c r="B10730"/>
      <c r="C10730"/>
      <c r="D10730"/>
      <c r="E10730"/>
      <c r="F10730" s="29"/>
      <c r="G10730" s="29"/>
      <c r="H10730" s="35"/>
    </row>
    <row r="10731" spans="1:8" x14ac:dyDescent="0.2">
      <c r="A10731"/>
      <c r="B10731"/>
      <c r="C10731"/>
      <c r="D10731"/>
      <c r="E10731"/>
      <c r="F10731" s="29"/>
      <c r="G10731" s="29"/>
      <c r="H10731" s="35"/>
    </row>
    <row r="10732" spans="1:8" x14ac:dyDescent="0.2">
      <c r="A10732"/>
      <c r="B10732"/>
      <c r="C10732"/>
      <c r="D10732"/>
      <c r="E10732"/>
      <c r="F10732" s="29"/>
      <c r="G10732" s="29"/>
      <c r="H10732" s="35"/>
    </row>
    <row r="10733" spans="1:8" x14ac:dyDescent="0.2">
      <c r="A10733"/>
      <c r="B10733"/>
      <c r="C10733"/>
      <c r="D10733"/>
      <c r="E10733"/>
      <c r="F10733" s="29"/>
      <c r="G10733" s="29"/>
      <c r="H10733" s="35"/>
    </row>
    <row r="10734" spans="1:8" x14ac:dyDescent="0.2">
      <c r="A10734"/>
      <c r="B10734"/>
      <c r="C10734"/>
      <c r="D10734"/>
      <c r="E10734"/>
      <c r="F10734" s="29"/>
      <c r="G10734" s="29"/>
      <c r="H10734" s="35"/>
    </row>
    <row r="10735" spans="1:8" x14ac:dyDescent="0.2">
      <c r="A10735"/>
      <c r="B10735"/>
      <c r="C10735"/>
      <c r="D10735"/>
      <c r="E10735"/>
      <c r="F10735" s="29"/>
      <c r="G10735" s="29"/>
      <c r="H10735" s="35"/>
    </row>
    <row r="10736" spans="1:8" x14ac:dyDescent="0.2">
      <c r="A10736"/>
      <c r="B10736"/>
      <c r="C10736"/>
      <c r="D10736"/>
      <c r="E10736"/>
      <c r="F10736" s="29"/>
      <c r="G10736" s="29"/>
      <c r="H10736" s="35"/>
    </row>
    <row r="10737" spans="1:8" x14ac:dyDescent="0.2">
      <c r="A10737"/>
      <c r="B10737"/>
      <c r="C10737"/>
      <c r="D10737"/>
      <c r="E10737"/>
      <c r="F10737" s="29"/>
      <c r="G10737" s="29"/>
      <c r="H10737" s="35"/>
    </row>
    <row r="10738" spans="1:8" x14ac:dyDescent="0.2">
      <c r="A10738"/>
      <c r="B10738"/>
      <c r="C10738"/>
      <c r="D10738"/>
      <c r="E10738"/>
      <c r="F10738" s="29"/>
      <c r="G10738" s="29"/>
      <c r="H10738" s="35"/>
    </row>
    <row r="10739" spans="1:8" x14ac:dyDescent="0.2">
      <c r="A10739"/>
      <c r="B10739"/>
      <c r="C10739"/>
      <c r="D10739"/>
      <c r="E10739"/>
      <c r="F10739" s="29"/>
      <c r="G10739" s="29"/>
      <c r="H10739" s="35"/>
    </row>
    <row r="10740" spans="1:8" x14ac:dyDescent="0.2">
      <c r="A10740"/>
      <c r="B10740"/>
      <c r="C10740"/>
      <c r="D10740"/>
      <c r="E10740"/>
      <c r="F10740" s="29"/>
      <c r="G10740" s="29"/>
      <c r="H10740" s="35"/>
    </row>
    <row r="10741" spans="1:8" x14ac:dyDescent="0.2">
      <c r="A10741"/>
      <c r="B10741"/>
      <c r="C10741"/>
      <c r="D10741"/>
      <c r="E10741"/>
      <c r="F10741" s="29"/>
      <c r="G10741" s="29"/>
      <c r="H10741" s="35"/>
    </row>
    <row r="10742" spans="1:8" x14ac:dyDescent="0.2">
      <c r="A10742"/>
      <c r="B10742"/>
      <c r="C10742"/>
      <c r="D10742"/>
      <c r="E10742"/>
      <c r="F10742" s="29"/>
      <c r="G10742" s="29"/>
      <c r="H10742" s="35"/>
    </row>
    <row r="10743" spans="1:8" x14ac:dyDescent="0.2">
      <c r="A10743"/>
      <c r="B10743"/>
      <c r="C10743"/>
      <c r="D10743"/>
      <c r="E10743"/>
      <c r="F10743" s="29"/>
      <c r="G10743" s="29"/>
      <c r="H10743" s="35"/>
    </row>
    <row r="10744" spans="1:8" x14ac:dyDescent="0.2">
      <c r="A10744"/>
      <c r="B10744"/>
      <c r="C10744"/>
      <c r="D10744"/>
      <c r="E10744"/>
      <c r="F10744" s="29"/>
      <c r="G10744" s="29"/>
      <c r="H10744" s="35"/>
    </row>
    <row r="10745" spans="1:8" x14ac:dyDescent="0.2">
      <c r="A10745"/>
      <c r="B10745"/>
      <c r="C10745"/>
      <c r="D10745"/>
      <c r="E10745"/>
      <c r="F10745" s="29"/>
      <c r="G10745" s="29"/>
      <c r="H10745" s="35"/>
    </row>
    <row r="10746" spans="1:8" x14ac:dyDescent="0.2">
      <c r="A10746"/>
      <c r="B10746"/>
      <c r="C10746"/>
      <c r="D10746"/>
      <c r="E10746"/>
      <c r="F10746" s="29"/>
      <c r="G10746" s="29"/>
      <c r="H10746" s="35"/>
    </row>
    <row r="10747" spans="1:8" x14ac:dyDescent="0.2">
      <c r="A10747"/>
      <c r="B10747"/>
      <c r="C10747"/>
      <c r="D10747"/>
      <c r="E10747"/>
      <c r="F10747" s="29"/>
      <c r="G10747" s="29"/>
      <c r="H10747" s="35"/>
    </row>
    <row r="10748" spans="1:8" x14ac:dyDescent="0.2">
      <c r="A10748"/>
      <c r="B10748"/>
      <c r="C10748"/>
      <c r="D10748"/>
      <c r="E10748"/>
      <c r="F10748" s="29"/>
      <c r="G10748" s="29"/>
      <c r="H10748" s="35"/>
    </row>
    <row r="10749" spans="1:8" x14ac:dyDescent="0.2">
      <c r="A10749"/>
      <c r="B10749"/>
      <c r="C10749"/>
      <c r="D10749"/>
      <c r="E10749"/>
      <c r="F10749" s="29"/>
      <c r="G10749" s="29"/>
      <c r="H10749" s="35"/>
    </row>
    <row r="10750" spans="1:8" x14ac:dyDescent="0.2">
      <c r="A10750"/>
      <c r="B10750"/>
      <c r="C10750"/>
      <c r="D10750"/>
      <c r="E10750"/>
      <c r="F10750" s="29"/>
      <c r="G10750" s="29"/>
      <c r="H10750" s="35"/>
    </row>
    <row r="10751" spans="1:8" x14ac:dyDescent="0.2">
      <c r="A10751"/>
      <c r="B10751"/>
      <c r="C10751"/>
      <c r="D10751"/>
      <c r="E10751"/>
      <c r="F10751" s="29"/>
      <c r="G10751" s="29"/>
      <c r="H10751" s="35"/>
    </row>
    <row r="10752" spans="1:8" x14ac:dyDescent="0.2">
      <c r="A10752"/>
      <c r="B10752"/>
      <c r="C10752"/>
      <c r="D10752"/>
      <c r="E10752"/>
      <c r="F10752" s="29"/>
      <c r="G10752" s="29"/>
      <c r="H10752" s="35"/>
    </row>
    <row r="10753" spans="1:8" x14ac:dyDescent="0.2">
      <c r="A10753"/>
      <c r="B10753"/>
      <c r="C10753"/>
      <c r="D10753"/>
      <c r="E10753"/>
      <c r="F10753" s="29"/>
      <c r="G10753" s="29"/>
      <c r="H10753" s="35"/>
    </row>
    <row r="10754" spans="1:8" x14ac:dyDescent="0.2">
      <c r="A10754"/>
      <c r="B10754"/>
      <c r="C10754"/>
      <c r="D10754"/>
      <c r="E10754"/>
      <c r="F10754" s="29"/>
      <c r="G10754" s="29"/>
      <c r="H10754" s="35"/>
    </row>
    <row r="10755" spans="1:8" x14ac:dyDescent="0.2">
      <c r="A10755"/>
      <c r="B10755"/>
      <c r="C10755"/>
      <c r="D10755"/>
      <c r="E10755"/>
      <c r="F10755" s="29"/>
      <c r="G10755" s="29"/>
      <c r="H10755" s="35"/>
    </row>
    <row r="10756" spans="1:8" x14ac:dyDescent="0.2">
      <c r="A10756"/>
      <c r="B10756"/>
      <c r="C10756"/>
      <c r="D10756"/>
      <c r="E10756"/>
      <c r="F10756" s="29"/>
      <c r="G10756" s="29"/>
      <c r="H10756" s="35"/>
    </row>
    <row r="10757" spans="1:8" x14ac:dyDescent="0.2">
      <c r="A10757"/>
      <c r="B10757"/>
      <c r="C10757"/>
      <c r="D10757"/>
      <c r="E10757"/>
      <c r="F10757" s="29"/>
      <c r="G10757" s="29"/>
      <c r="H10757" s="35"/>
    </row>
    <row r="10758" spans="1:8" x14ac:dyDescent="0.2">
      <c r="A10758"/>
      <c r="B10758"/>
      <c r="C10758"/>
      <c r="D10758"/>
      <c r="E10758"/>
      <c r="F10758" s="29"/>
      <c r="G10758" s="29"/>
      <c r="H10758" s="35"/>
    </row>
    <row r="10759" spans="1:8" x14ac:dyDescent="0.2">
      <c r="A10759"/>
      <c r="B10759"/>
      <c r="C10759"/>
      <c r="D10759"/>
      <c r="E10759"/>
      <c r="F10759" s="29"/>
      <c r="G10759" s="29"/>
      <c r="H10759" s="35"/>
    </row>
    <row r="10760" spans="1:8" x14ac:dyDescent="0.2">
      <c r="A10760"/>
      <c r="B10760"/>
      <c r="C10760"/>
      <c r="D10760"/>
      <c r="E10760"/>
      <c r="F10760" s="29"/>
      <c r="G10760" s="29"/>
      <c r="H10760" s="35"/>
    </row>
    <row r="10761" spans="1:8" x14ac:dyDescent="0.2">
      <c r="A10761"/>
      <c r="B10761"/>
      <c r="C10761"/>
      <c r="D10761"/>
      <c r="E10761"/>
      <c r="F10761" s="29"/>
      <c r="G10761" s="29"/>
      <c r="H10761" s="35"/>
    </row>
    <row r="10762" spans="1:8" x14ac:dyDescent="0.2">
      <c r="A10762"/>
      <c r="B10762"/>
      <c r="C10762"/>
      <c r="D10762"/>
      <c r="E10762"/>
      <c r="F10762" s="29"/>
      <c r="G10762" s="29"/>
      <c r="H10762" s="35"/>
    </row>
    <row r="10763" spans="1:8" x14ac:dyDescent="0.2">
      <c r="A10763"/>
      <c r="B10763"/>
      <c r="C10763"/>
      <c r="D10763"/>
      <c r="E10763"/>
      <c r="F10763" s="29"/>
      <c r="G10763" s="29"/>
      <c r="H10763" s="35"/>
    </row>
    <row r="10764" spans="1:8" x14ac:dyDescent="0.2">
      <c r="A10764"/>
      <c r="B10764"/>
      <c r="C10764"/>
      <c r="D10764"/>
      <c r="E10764"/>
      <c r="F10764" s="29"/>
      <c r="G10764" s="29"/>
      <c r="H10764" s="35"/>
    </row>
    <row r="10765" spans="1:8" x14ac:dyDescent="0.2">
      <c r="A10765"/>
      <c r="B10765"/>
      <c r="C10765"/>
      <c r="D10765"/>
      <c r="E10765"/>
      <c r="F10765" s="29"/>
      <c r="G10765" s="29"/>
      <c r="H10765" s="35"/>
    </row>
    <row r="10766" spans="1:8" x14ac:dyDescent="0.2">
      <c r="A10766"/>
      <c r="B10766"/>
      <c r="C10766"/>
      <c r="D10766"/>
      <c r="E10766"/>
      <c r="F10766" s="29"/>
      <c r="G10766" s="29"/>
      <c r="H10766" s="35"/>
    </row>
    <row r="10767" spans="1:8" x14ac:dyDescent="0.2">
      <c r="A10767"/>
      <c r="B10767"/>
      <c r="C10767"/>
      <c r="D10767"/>
      <c r="E10767"/>
      <c r="F10767" s="29"/>
      <c r="G10767" s="29"/>
      <c r="H10767" s="35"/>
    </row>
    <row r="10768" spans="1:8" x14ac:dyDescent="0.2">
      <c r="A10768"/>
      <c r="B10768"/>
      <c r="C10768"/>
      <c r="D10768"/>
      <c r="E10768"/>
      <c r="F10768" s="29"/>
      <c r="G10768" s="29"/>
      <c r="H10768" s="35"/>
    </row>
    <row r="10769" spans="1:8" x14ac:dyDescent="0.2">
      <c r="A10769"/>
      <c r="B10769"/>
      <c r="C10769"/>
      <c r="D10769"/>
      <c r="E10769"/>
      <c r="F10769" s="29"/>
      <c r="G10769" s="29"/>
      <c r="H10769" s="35"/>
    </row>
    <row r="10770" spans="1:8" x14ac:dyDescent="0.2">
      <c r="A10770"/>
      <c r="B10770"/>
      <c r="C10770"/>
      <c r="D10770"/>
      <c r="E10770"/>
      <c r="F10770" s="29"/>
      <c r="G10770" s="29"/>
      <c r="H10770" s="35"/>
    </row>
    <row r="10771" spans="1:8" x14ac:dyDescent="0.2">
      <c r="A10771"/>
      <c r="B10771"/>
      <c r="C10771"/>
      <c r="D10771"/>
      <c r="E10771"/>
      <c r="F10771" s="29"/>
      <c r="G10771" s="29"/>
      <c r="H10771" s="35"/>
    </row>
    <row r="10772" spans="1:8" x14ac:dyDescent="0.2">
      <c r="A10772"/>
      <c r="B10772"/>
      <c r="C10772"/>
      <c r="D10772"/>
      <c r="E10772"/>
      <c r="F10772" s="29"/>
      <c r="G10772" s="29"/>
      <c r="H10772" s="35"/>
    </row>
    <row r="10773" spans="1:8" x14ac:dyDescent="0.2">
      <c r="A10773"/>
      <c r="B10773"/>
      <c r="C10773"/>
      <c r="D10773"/>
      <c r="E10773"/>
      <c r="F10773" s="29"/>
      <c r="G10773" s="29"/>
      <c r="H10773" s="35"/>
    </row>
    <row r="10774" spans="1:8" x14ac:dyDescent="0.2">
      <c r="A10774"/>
      <c r="B10774"/>
      <c r="C10774"/>
      <c r="D10774"/>
      <c r="E10774"/>
      <c r="F10774" s="29"/>
      <c r="G10774" s="29"/>
      <c r="H10774" s="35"/>
    </row>
    <row r="10775" spans="1:8" x14ac:dyDescent="0.2">
      <c r="A10775"/>
      <c r="B10775"/>
      <c r="C10775"/>
      <c r="D10775"/>
      <c r="E10775"/>
      <c r="F10775" s="29"/>
      <c r="G10775" s="29"/>
      <c r="H10775" s="35"/>
    </row>
    <row r="10776" spans="1:8" x14ac:dyDescent="0.2">
      <c r="A10776"/>
      <c r="B10776"/>
      <c r="C10776"/>
      <c r="D10776"/>
      <c r="E10776"/>
      <c r="F10776" s="29"/>
      <c r="G10776" s="29"/>
      <c r="H10776" s="35"/>
    </row>
    <row r="10777" spans="1:8" x14ac:dyDescent="0.2">
      <c r="A10777"/>
      <c r="B10777"/>
      <c r="C10777"/>
      <c r="D10777"/>
      <c r="E10777"/>
      <c r="F10777" s="29"/>
      <c r="G10777" s="29"/>
      <c r="H10777" s="35"/>
    </row>
    <row r="10778" spans="1:8" x14ac:dyDescent="0.2">
      <c r="A10778"/>
      <c r="B10778"/>
      <c r="C10778"/>
      <c r="D10778"/>
      <c r="E10778"/>
      <c r="F10778" s="29"/>
      <c r="G10778" s="29"/>
      <c r="H10778" s="35"/>
    </row>
    <row r="10779" spans="1:8" x14ac:dyDescent="0.2">
      <c r="A10779"/>
      <c r="B10779"/>
      <c r="C10779"/>
      <c r="D10779"/>
      <c r="E10779"/>
      <c r="F10779" s="29"/>
      <c r="G10779" s="29"/>
      <c r="H10779" s="35"/>
    </row>
    <row r="10780" spans="1:8" x14ac:dyDescent="0.2">
      <c r="A10780"/>
      <c r="B10780"/>
      <c r="C10780"/>
      <c r="D10780"/>
      <c r="E10780"/>
      <c r="F10780" s="29"/>
      <c r="G10780" s="29"/>
      <c r="H10780" s="35"/>
    </row>
    <row r="10781" spans="1:8" x14ac:dyDescent="0.2">
      <c r="A10781"/>
      <c r="B10781"/>
      <c r="C10781"/>
      <c r="D10781"/>
      <c r="E10781"/>
      <c r="F10781" s="29"/>
      <c r="G10781" s="29"/>
      <c r="H10781" s="35"/>
    </row>
    <row r="10782" spans="1:8" x14ac:dyDescent="0.2">
      <c r="A10782"/>
      <c r="B10782"/>
      <c r="C10782"/>
      <c r="D10782"/>
      <c r="E10782"/>
      <c r="F10782" s="29"/>
      <c r="G10782" s="29"/>
      <c r="H10782" s="35"/>
    </row>
    <row r="10783" spans="1:8" x14ac:dyDescent="0.2">
      <c r="A10783"/>
      <c r="B10783"/>
      <c r="C10783"/>
      <c r="D10783"/>
      <c r="E10783"/>
      <c r="F10783" s="29"/>
      <c r="G10783" s="29"/>
      <c r="H10783" s="35"/>
    </row>
    <row r="10784" spans="1:8" x14ac:dyDescent="0.2">
      <c r="A10784"/>
      <c r="B10784"/>
      <c r="C10784"/>
      <c r="D10784"/>
      <c r="E10784"/>
      <c r="F10784" s="29"/>
      <c r="G10784" s="29"/>
      <c r="H10784" s="35"/>
    </row>
    <row r="10785" spans="1:8" x14ac:dyDescent="0.2">
      <c r="A10785"/>
      <c r="B10785"/>
      <c r="C10785"/>
      <c r="D10785"/>
      <c r="E10785"/>
      <c r="F10785" s="29"/>
      <c r="G10785" s="29"/>
      <c r="H10785" s="35"/>
    </row>
    <row r="10786" spans="1:8" x14ac:dyDescent="0.2">
      <c r="A10786"/>
      <c r="B10786"/>
      <c r="C10786"/>
      <c r="D10786"/>
      <c r="E10786"/>
      <c r="F10786" s="29"/>
      <c r="G10786" s="29"/>
      <c r="H10786" s="35"/>
    </row>
    <row r="10787" spans="1:8" x14ac:dyDescent="0.2">
      <c r="A10787"/>
      <c r="B10787"/>
      <c r="C10787"/>
      <c r="D10787"/>
      <c r="E10787"/>
      <c r="F10787" s="29"/>
      <c r="G10787" s="29"/>
      <c r="H10787" s="35"/>
    </row>
    <row r="10788" spans="1:8" x14ac:dyDescent="0.2">
      <c r="A10788"/>
      <c r="B10788"/>
      <c r="C10788"/>
      <c r="D10788"/>
      <c r="E10788"/>
      <c r="F10788" s="29"/>
      <c r="G10788" s="29"/>
      <c r="H10788" s="35"/>
    </row>
    <row r="10789" spans="1:8" x14ac:dyDescent="0.2">
      <c r="A10789"/>
      <c r="B10789"/>
      <c r="C10789"/>
      <c r="D10789"/>
      <c r="E10789"/>
      <c r="F10789" s="29"/>
      <c r="G10789" s="29"/>
      <c r="H10789" s="35"/>
    </row>
    <row r="10790" spans="1:8" x14ac:dyDescent="0.2">
      <c r="A10790"/>
      <c r="B10790"/>
      <c r="C10790"/>
      <c r="D10790"/>
      <c r="E10790"/>
      <c r="F10790" s="29"/>
      <c r="G10790" s="29"/>
      <c r="H10790" s="35"/>
    </row>
    <row r="10791" spans="1:8" x14ac:dyDescent="0.2">
      <c r="A10791"/>
      <c r="B10791"/>
      <c r="C10791"/>
      <c r="D10791"/>
      <c r="E10791"/>
      <c r="F10791" s="29"/>
      <c r="G10791" s="29"/>
      <c r="H10791" s="35"/>
    </row>
    <row r="10792" spans="1:8" x14ac:dyDescent="0.2">
      <c r="A10792"/>
      <c r="B10792"/>
      <c r="C10792"/>
      <c r="D10792"/>
      <c r="E10792"/>
      <c r="F10792" s="29"/>
      <c r="G10792" s="29"/>
      <c r="H10792" s="35"/>
    </row>
    <row r="10793" spans="1:8" x14ac:dyDescent="0.2">
      <c r="A10793"/>
      <c r="B10793"/>
      <c r="C10793"/>
      <c r="D10793"/>
      <c r="E10793"/>
      <c r="F10793" s="29"/>
      <c r="G10793" s="29"/>
      <c r="H10793" s="35"/>
    </row>
    <row r="10794" spans="1:8" x14ac:dyDescent="0.2">
      <c r="A10794"/>
      <c r="B10794"/>
      <c r="C10794"/>
      <c r="D10794"/>
      <c r="E10794"/>
      <c r="F10794" s="29"/>
      <c r="G10794" s="29"/>
      <c r="H10794" s="35"/>
    </row>
    <row r="10795" spans="1:8" x14ac:dyDescent="0.2">
      <c r="A10795"/>
      <c r="B10795"/>
      <c r="C10795"/>
      <c r="D10795"/>
      <c r="E10795"/>
      <c r="F10795" s="29"/>
      <c r="G10795" s="29"/>
      <c r="H10795" s="35"/>
    </row>
    <row r="10796" spans="1:8" x14ac:dyDescent="0.2">
      <c r="A10796"/>
      <c r="B10796"/>
      <c r="C10796"/>
      <c r="D10796"/>
      <c r="E10796"/>
      <c r="F10796" s="29"/>
      <c r="G10796" s="29"/>
      <c r="H10796" s="35"/>
    </row>
    <row r="10797" spans="1:8" x14ac:dyDescent="0.2">
      <c r="A10797"/>
      <c r="B10797"/>
      <c r="C10797"/>
      <c r="D10797"/>
      <c r="E10797"/>
      <c r="F10797" s="29"/>
      <c r="G10797" s="29"/>
      <c r="H10797" s="35"/>
    </row>
    <row r="10798" spans="1:8" x14ac:dyDescent="0.2">
      <c r="A10798"/>
      <c r="B10798"/>
      <c r="C10798"/>
      <c r="D10798"/>
      <c r="E10798"/>
      <c r="F10798" s="29"/>
      <c r="G10798" s="29"/>
      <c r="H10798" s="35"/>
    </row>
    <row r="10799" spans="1:8" x14ac:dyDescent="0.2">
      <c r="A10799"/>
      <c r="B10799"/>
      <c r="C10799"/>
      <c r="D10799"/>
      <c r="E10799"/>
      <c r="F10799" s="29"/>
      <c r="G10799" s="29"/>
      <c r="H10799" s="35"/>
    </row>
    <row r="10800" spans="1:8" x14ac:dyDescent="0.2">
      <c r="A10800"/>
      <c r="B10800"/>
      <c r="C10800"/>
      <c r="D10800"/>
      <c r="E10800"/>
      <c r="F10800" s="29"/>
      <c r="G10800" s="29"/>
      <c r="H10800" s="35"/>
    </row>
    <row r="10801" spans="1:8" x14ac:dyDescent="0.2">
      <c r="A10801"/>
      <c r="B10801"/>
      <c r="C10801"/>
      <c r="D10801"/>
      <c r="E10801"/>
      <c r="F10801" s="29"/>
      <c r="G10801" s="29"/>
      <c r="H10801" s="35"/>
    </row>
    <row r="10802" spans="1:8" x14ac:dyDescent="0.2">
      <c r="A10802"/>
      <c r="B10802"/>
      <c r="C10802"/>
      <c r="D10802"/>
      <c r="E10802"/>
      <c r="F10802" s="29"/>
      <c r="G10802" s="29"/>
      <c r="H10802" s="35"/>
    </row>
    <row r="10803" spans="1:8" x14ac:dyDescent="0.2">
      <c r="A10803"/>
      <c r="B10803"/>
      <c r="C10803"/>
      <c r="D10803"/>
      <c r="E10803"/>
      <c r="F10803" s="29"/>
      <c r="G10803" s="29"/>
      <c r="H10803" s="35"/>
    </row>
    <row r="10804" spans="1:8" x14ac:dyDescent="0.2">
      <c r="A10804"/>
      <c r="B10804"/>
      <c r="C10804"/>
      <c r="D10804"/>
      <c r="E10804"/>
      <c r="F10804" s="29"/>
      <c r="G10804" s="29"/>
      <c r="H10804" s="35"/>
    </row>
    <row r="10805" spans="1:8" x14ac:dyDescent="0.2">
      <c r="A10805"/>
      <c r="B10805"/>
      <c r="C10805"/>
      <c r="D10805"/>
      <c r="E10805"/>
      <c r="F10805" s="29"/>
      <c r="G10805" s="29"/>
      <c r="H10805" s="35"/>
    </row>
    <row r="10806" spans="1:8" x14ac:dyDescent="0.2">
      <c r="A10806"/>
      <c r="B10806"/>
      <c r="C10806"/>
      <c r="D10806"/>
      <c r="E10806"/>
      <c r="F10806" s="29"/>
      <c r="G10806" s="29"/>
      <c r="H10806" s="35"/>
    </row>
    <row r="10807" spans="1:8" x14ac:dyDescent="0.2">
      <c r="A10807"/>
      <c r="B10807"/>
      <c r="C10807"/>
      <c r="D10807"/>
      <c r="E10807"/>
      <c r="F10807" s="29"/>
      <c r="G10807" s="29"/>
      <c r="H10807" s="35"/>
    </row>
    <row r="10808" spans="1:8" x14ac:dyDescent="0.2">
      <c r="A10808"/>
      <c r="B10808"/>
      <c r="C10808"/>
      <c r="D10808"/>
      <c r="E10808"/>
      <c r="F10808" s="29"/>
      <c r="G10808" s="29"/>
      <c r="H10808" s="35"/>
    </row>
    <row r="10809" spans="1:8" x14ac:dyDescent="0.2">
      <c r="A10809"/>
      <c r="B10809"/>
      <c r="C10809"/>
      <c r="D10809"/>
      <c r="E10809"/>
      <c r="F10809" s="29"/>
      <c r="G10809" s="29"/>
      <c r="H10809" s="35"/>
    </row>
    <row r="10810" spans="1:8" x14ac:dyDescent="0.2">
      <c r="A10810"/>
      <c r="B10810"/>
      <c r="C10810"/>
      <c r="D10810"/>
      <c r="E10810"/>
      <c r="F10810" s="29"/>
      <c r="G10810" s="29"/>
      <c r="H10810" s="35"/>
    </row>
    <row r="10811" spans="1:8" x14ac:dyDescent="0.2">
      <c r="A10811"/>
      <c r="B10811"/>
      <c r="C10811"/>
      <c r="D10811"/>
      <c r="E10811"/>
      <c r="F10811" s="29"/>
      <c r="G10811" s="29"/>
      <c r="H10811" s="35"/>
    </row>
    <row r="10812" spans="1:8" x14ac:dyDescent="0.2">
      <c r="A10812"/>
      <c r="B10812"/>
      <c r="C10812"/>
      <c r="D10812"/>
      <c r="E10812"/>
      <c r="F10812" s="29"/>
      <c r="G10812" s="29"/>
      <c r="H10812" s="35"/>
    </row>
    <row r="10813" spans="1:8" x14ac:dyDescent="0.2">
      <c r="A10813"/>
      <c r="B10813"/>
      <c r="C10813"/>
      <c r="D10813"/>
      <c r="E10813"/>
      <c r="F10813" s="29"/>
      <c r="G10813" s="29"/>
      <c r="H10813" s="35"/>
    </row>
    <row r="10814" spans="1:8" x14ac:dyDescent="0.2">
      <c r="A10814"/>
      <c r="B10814"/>
      <c r="C10814"/>
      <c r="D10814"/>
      <c r="E10814"/>
      <c r="F10814" s="29"/>
      <c r="G10814" s="29"/>
      <c r="H10814" s="35"/>
    </row>
    <row r="10815" spans="1:8" x14ac:dyDescent="0.2">
      <c r="A10815"/>
      <c r="B10815"/>
      <c r="C10815"/>
      <c r="D10815"/>
      <c r="E10815"/>
      <c r="F10815" s="29"/>
      <c r="G10815" s="29"/>
      <c r="H10815" s="35"/>
    </row>
    <row r="10816" spans="1:8" x14ac:dyDescent="0.2">
      <c r="A10816"/>
      <c r="B10816"/>
      <c r="C10816"/>
      <c r="D10816"/>
      <c r="E10816"/>
      <c r="F10816" s="29"/>
      <c r="G10816" s="29"/>
      <c r="H10816" s="35"/>
    </row>
    <row r="10817" spans="1:8" x14ac:dyDescent="0.2">
      <c r="A10817"/>
      <c r="B10817"/>
      <c r="C10817"/>
      <c r="D10817"/>
      <c r="E10817"/>
      <c r="F10817" s="29"/>
      <c r="G10817" s="29"/>
      <c r="H10817" s="35"/>
    </row>
    <row r="10818" spans="1:8" x14ac:dyDescent="0.2">
      <c r="A10818"/>
      <c r="B10818"/>
      <c r="C10818"/>
      <c r="D10818"/>
      <c r="E10818"/>
      <c r="F10818" s="29"/>
      <c r="G10818" s="29"/>
      <c r="H10818" s="35"/>
    </row>
    <row r="10819" spans="1:8" x14ac:dyDescent="0.2">
      <c r="A10819"/>
      <c r="B10819"/>
      <c r="C10819"/>
      <c r="D10819"/>
      <c r="E10819"/>
      <c r="F10819" s="29"/>
      <c r="G10819" s="29"/>
      <c r="H10819" s="35"/>
    </row>
    <row r="10820" spans="1:8" x14ac:dyDescent="0.2">
      <c r="A10820"/>
      <c r="B10820"/>
      <c r="C10820"/>
      <c r="D10820"/>
      <c r="E10820"/>
      <c r="F10820" s="29"/>
      <c r="G10820" s="29"/>
      <c r="H10820" s="35"/>
    </row>
    <row r="10821" spans="1:8" x14ac:dyDescent="0.2">
      <c r="A10821"/>
      <c r="B10821"/>
      <c r="C10821"/>
      <c r="D10821"/>
      <c r="E10821"/>
      <c r="F10821" s="29"/>
      <c r="G10821" s="29"/>
      <c r="H10821" s="35"/>
    </row>
    <row r="10822" spans="1:8" x14ac:dyDescent="0.2">
      <c r="A10822"/>
      <c r="B10822"/>
      <c r="C10822"/>
      <c r="D10822"/>
      <c r="E10822"/>
      <c r="F10822" s="29"/>
      <c r="G10822" s="29"/>
      <c r="H10822" s="35"/>
    </row>
    <row r="10823" spans="1:8" x14ac:dyDescent="0.2">
      <c r="A10823"/>
      <c r="B10823"/>
      <c r="C10823"/>
      <c r="D10823"/>
      <c r="E10823"/>
      <c r="F10823" s="29"/>
      <c r="G10823" s="29"/>
      <c r="H10823" s="35"/>
    </row>
    <row r="10824" spans="1:8" x14ac:dyDescent="0.2">
      <c r="A10824"/>
      <c r="B10824"/>
      <c r="C10824"/>
      <c r="D10824"/>
      <c r="E10824"/>
      <c r="F10824" s="29"/>
      <c r="G10824" s="29"/>
      <c r="H10824" s="35"/>
    </row>
    <row r="10825" spans="1:8" x14ac:dyDescent="0.2">
      <c r="A10825"/>
      <c r="B10825"/>
      <c r="C10825"/>
      <c r="D10825"/>
      <c r="E10825"/>
      <c r="F10825" s="29"/>
      <c r="G10825" s="29"/>
      <c r="H10825" s="35"/>
    </row>
    <row r="10826" spans="1:8" x14ac:dyDescent="0.2">
      <c r="A10826"/>
      <c r="B10826"/>
      <c r="C10826"/>
      <c r="D10826"/>
      <c r="E10826"/>
      <c r="F10826" s="29"/>
      <c r="G10826" s="29"/>
      <c r="H10826" s="35"/>
    </row>
    <row r="10827" spans="1:8" x14ac:dyDescent="0.2">
      <c r="A10827"/>
      <c r="B10827"/>
      <c r="C10827"/>
      <c r="D10827"/>
      <c r="E10827"/>
      <c r="F10827" s="29"/>
      <c r="G10827" s="29"/>
      <c r="H10827" s="35"/>
    </row>
    <row r="10828" spans="1:8" x14ac:dyDescent="0.2">
      <c r="A10828"/>
      <c r="B10828"/>
      <c r="C10828"/>
      <c r="D10828"/>
      <c r="E10828"/>
      <c r="F10828" s="29"/>
      <c r="G10828" s="29"/>
      <c r="H10828" s="35"/>
    </row>
    <row r="10829" spans="1:8" x14ac:dyDescent="0.2">
      <c r="A10829"/>
      <c r="B10829"/>
      <c r="C10829"/>
      <c r="D10829"/>
      <c r="E10829"/>
      <c r="F10829" s="29"/>
      <c r="G10829" s="29"/>
      <c r="H10829" s="35"/>
    </row>
    <row r="10830" spans="1:8" x14ac:dyDescent="0.2">
      <c r="A10830"/>
      <c r="B10830"/>
      <c r="C10830"/>
      <c r="D10830"/>
      <c r="E10830"/>
      <c r="F10830" s="29"/>
      <c r="G10830" s="29"/>
      <c r="H10830" s="35"/>
    </row>
    <row r="10831" spans="1:8" x14ac:dyDescent="0.2">
      <c r="A10831"/>
      <c r="B10831"/>
      <c r="C10831"/>
      <c r="D10831"/>
      <c r="E10831"/>
      <c r="F10831" s="29"/>
      <c r="G10831" s="29"/>
      <c r="H10831" s="35"/>
    </row>
    <row r="10832" spans="1:8" x14ac:dyDescent="0.2">
      <c r="A10832"/>
      <c r="B10832"/>
      <c r="C10832"/>
      <c r="D10832"/>
      <c r="E10832"/>
      <c r="F10832" s="29"/>
      <c r="G10832" s="29"/>
      <c r="H10832" s="35"/>
    </row>
    <row r="10833" spans="1:8" x14ac:dyDescent="0.2">
      <c r="A10833"/>
      <c r="B10833"/>
      <c r="C10833"/>
      <c r="D10833"/>
      <c r="E10833"/>
      <c r="F10833" s="29"/>
      <c r="G10833" s="29"/>
      <c r="H10833" s="35"/>
    </row>
    <row r="10834" spans="1:8" x14ac:dyDescent="0.2">
      <c r="A10834"/>
      <c r="B10834"/>
      <c r="C10834"/>
      <c r="D10834"/>
      <c r="E10834"/>
      <c r="F10834" s="29"/>
      <c r="G10834" s="29"/>
      <c r="H10834" s="35"/>
    </row>
    <row r="10835" spans="1:8" x14ac:dyDescent="0.2">
      <c r="A10835"/>
      <c r="B10835"/>
      <c r="C10835"/>
      <c r="D10835"/>
      <c r="E10835"/>
      <c r="F10835" s="29"/>
      <c r="G10835" s="29"/>
      <c r="H10835" s="35"/>
    </row>
    <row r="10836" spans="1:8" x14ac:dyDescent="0.2">
      <c r="A10836"/>
      <c r="B10836"/>
      <c r="C10836"/>
      <c r="D10836"/>
      <c r="E10836"/>
      <c r="F10836" s="29"/>
      <c r="G10836" s="29"/>
      <c r="H10836" s="35"/>
    </row>
    <row r="10837" spans="1:8" x14ac:dyDescent="0.2">
      <c r="A10837"/>
      <c r="B10837"/>
      <c r="C10837"/>
      <c r="D10837"/>
      <c r="E10837"/>
      <c r="F10837" s="29"/>
      <c r="G10837" s="29"/>
      <c r="H10837" s="35"/>
    </row>
    <row r="10838" spans="1:8" x14ac:dyDescent="0.2">
      <c r="A10838"/>
      <c r="B10838"/>
      <c r="C10838"/>
      <c r="D10838"/>
      <c r="E10838"/>
      <c r="F10838" s="29"/>
      <c r="G10838" s="29"/>
      <c r="H10838" s="35"/>
    </row>
    <row r="10839" spans="1:8" x14ac:dyDescent="0.2">
      <c r="A10839"/>
      <c r="B10839"/>
      <c r="C10839"/>
      <c r="D10839"/>
      <c r="E10839"/>
      <c r="F10839" s="29"/>
      <c r="G10839" s="29"/>
      <c r="H10839" s="35"/>
    </row>
    <row r="10840" spans="1:8" x14ac:dyDescent="0.2">
      <c r="A10840"/>
      <c r="B10840"/>
      <c r="C10840"/>
      <c r="D10840"/>
      <c r="E10840"/>
      <c r="F10840" s="29"/>
      <c r="G10840" s="29"/>
      <c r="H10840" s="35"/>
    </row>
    <row r="10841" spans="1:8" x14ac:dyDescent="0.2">
      <c r="A10841"/>
      <c r="B10841"/>
      <c r="C10841"/>
      <c r="D10841"/>
      <c r="E10841"/>
      <c r="F10841" s="29"/>
      <c r="G10841" s="29"/>
      <c r="H10841" s="35"/>
    </row>
    <row r="10842" spans="1:8" x14ac:dyDescent="0.2">
      <c r="A10842"/>
      <c r="B10842"/>
      <c r="C10842"/>
      <c r="D10842"/>
      <c r="E10842"/>
      <c r="F10842" s="29"/>
      <c r="G10842" s="29"/>
      <c r="H10842" s="35"/>
    </row>
    <row r="10843" spans="1:8" x14ac:dyDescent="0.2">
      <c r="A10843"/>
      <c r="B10843"/>
      <c r="C10843"/>
      <c r="D10843"/>
      <c r="E10843"/>
      <c r="F10843" s="29"/>
      <c r="G10843" s="29"/>
      <c r="H10843" s="35"/>
    </row>
    <row r="10844" spans="1:8" x14ac:dyDescent="0.2">
      <c r="A10844"/>
      <c r="B10844"/>
      <c r="C10844"/>
      <c r="D10844"/>
      <c r="E10844"/>
      <c r="F10844" s="29"/>
      <c r="G10844" s="29"/>
      <c r="H10844" s="35"/>
    </row>
    <row r="10845" spans="1:8" x14ac:dyDescent="0.2">
      <c r="A10845"/>
      <c r="B10845"/>
      <c r="C10845"/>
      <c r="D10845"/>
      <c r="E10845"/>
      <c r="F10845" s="29"/>
      <c r="G10845" s="29"/>
      <c r="H10845" s="35"/>
    </row>
    <row r="10846" spans="1:8" x14ac:dyDescent="0.2">
      <c r="A10846"/>
      <c r="B10846"/>
      <c r="C10846"/>
      <c r="D10846"/>
      <c r="E10846"/>
      <c r="F10846" s="29"/>
      <c r="G10846" s="29"/>
      <c r="H10846" s="35"/>
    </row>
    <row r="10847" spans="1:8" x14ac:dyDescent="0.2">
      <c r="A10847"/>
      <c r="B10847"/>
      <c r="C10847"/>
      <c r="D10847"/>
      <c r="E10847"/>
      <c r="F10847" s="29"/>
      <c r="G10847" s="29"/>
      <c r="H10847" s="35"/>
    </row>
    <row r="10848" spans="1:8" x14ac:dyDescent="0.2">
      <c r="A10848"/>
      <c r="B10848"/>
      <c r="C10848"/>
      <c r="D10848"/>
      <c r="E10848"/>
      <c r="F10848" s="29"/>
      <c r="G10848" s="29"/>
      <c r="H10848" s="35"/>
    </row>
    <row r="10849" spans="1:8" x14ac:dyDescent="0.2">
      <c r="A10849"/>
      <c r="B10849"/>
      <c r="C10849"/>
      <c r="D10849"/>
      <c r="E10849"/>
      <c r="F10849" s="29"/>
      <c r="G10849" s="29"/>
      <c r="H10849" s="35"/>
    </row>
    <row r="10850" spans="1:8" x14ac:dyDescent="0.2">
      <c r="A10850"/>
      <c r="B10850"/>
      <c r="C10850"/>
      <c r="D10850"/>
      <c r="E10850"/>
      <c r="F10850" s="29"/>
      <c r="G10850" s="29"/>
      <c r="H10850" s="35"/>
    </row>
    <row r="10851" spans="1:8" x14ac:dyDescent="0.2">
      <c r="A10851"/>
      <c r="B10851"/>
      <c r="C10851"/>
      <c r="D10851"/>
      <c r="E10851"/>
      <c r="F10851" s="29"/>
      <c r="G10851" s="29"/>
      <c r="H10851" s="35"/>
    </row>
    <row r="10852" spans="1:8" x14ac:dyDescent="0.2">
      <c r="A10852"/>
      <c r="B10852"/>
      <c r="C10852"/>
      <c r="D10852"/>
      <c r="E10852"/>
      <c r="F10852" s="29"/>
      <c r="G10852" s="29"/>
      <c r="H10852" s="35"/>
    </row>
    <row r="10853" spans="1:8" x14ac:dyDescent="0.2">
      <c r="A10853"/>
      <c r="B10853"/>
      <c r="C10853"/>
      <c r="D10853"/>
      <c r="E10853"/>
      <c r="F10853" s="29"/>
      <c r="G10853" s="29"/>
      <c r="H10853" s="35"/>
    </row>
    <row r="10854" spans="1:8" x14ac:dyDescent="0.2">
      <c r="A10854"/>
      <c r="B10854"/>
      <c r="C10854"/>
      <c r="D10854"/>
      <c r="E10854"/>
      <c r="F10854" s="29"/>
      <c r="G10854" s="29"/>
      <c r="H10854" s="35"/>
    </row>
    <row r="10855" spans="1:8" x14ac:dyDescent="0.2">
      <c r="A10855"/>
      <c r="B10855"/>
      <c r="C10855"/>
      <c r="D10855"/>
      <c r="E10855"/>
      <c r="F10855" s="29"/>
      <c r="G10855" s="29"/>
      <c r="H10855" s="35"/>
    </row>
    <row r="10856" spans="1:8" x14ac:dyDescent="0.2">
      <c r="A10856"/>
      <c r="B10856"/>
      <c r="C10856"/>
      <c r="D10856"/>
      <c r="E10856"/>
      <c r="F10856" s="29"/>
      <c r="G10856" s="29"/>
      <c r="H10856" s="35"/>
    </row>
    <row r="10857" spans="1:8" x14ac:dyDescent="0.2">
      <c r="A10857"/>
      <c r="B10857"/>
      <c r="C10857"/>
      <c r="D10857"/>
      <c r="E10857"/>
      <c r="F10857" s="29"/>
      <c r="G10857" s="29"/>
      <c r="H10857" s="35"/>
    </row>
    <row r="10858" spans="1:8" x14ac:dyDescent="0.2">
      <c r="A10858"/>
      <c r="B10858"/>
      <c r="C10858"/>
      <c r="D10858"/>
      <c r="E10858"/>
      <c r="F10858" s="29"/>
      <c r="G10858" s="29"/>
      <c r="H10858" s="35"/>
    </row>
    <row r="10859" spans="1:8" x14ac:dyDescent="0.2">
      <c r="A10859"/>
      <c r="B10859"/>
      <c r="C10859"/>
      <c r="D10859"/>
      <c r="E10859"/>
      <c r="F10859" s="29"/>
      <c r="G10859" s="29"/>
      <c r="H10859" s="35"/>
    </row>
    <row r="10860" spans="1:8" x14ac:dyDescent="0.2">
      <c r="A10860"/>
      <c r="B10860"/>
      <c r="C10860"/>
      <c r="D10860"/>
      <c r="E10860"/>
      <c r="F10860" s="29"/>
      <c r="G10860" s="29"/>
      <c r="H10860" s="35"/>
    </row>
    <row r="10861" spans="1:8" x14ac:dyDescent="0.2">
      <c r="A10861"/>
      <c r="B10861"/>
      <c r="C10861"/>
      <c r="D10861"/>
      <c r="E10861"/>
      <c r="F10861" s="29"/>
      <c r="G10861" s="29"/>
      <c r="H10861" s="35"/>
    </row>
    <row r="10862" spans="1:8" x14ac:dyDescent="0.2">
      <c r="A10862"/>
      <c r="B10862"/>
      <c r="C10862"/>
      <c r="D10862"/>
      <c r="E10862"/>
      <c r="F10862" s="29"/>
      <c r="G10862" s="29"/>
      <c r="H10862" s="35"/>
    </row>
    <row r="10863" spans="1:8" x14ac:dyDescent="0.2">
      <c r="A10863"/>
      <c r="B10863"/>
      <c r="C10863"/>
      <c r="D10863"/>
      <c r="E10863"/>
      <c r="F10863" s="29"/>
      <c r="G10863" s="29"/>
      <c r="H10863" s="35"/>
    </row>
    <row r="10864" spans="1:8" x14ac:dyDescent="0.2">
      <c r="A10864"/>
      <c r="B10864"/>
      <c r="C10864"/>
      <c r="D10864"/>
      <c r="E10864"/>
      <c r="F10864" s="29"/>
      <c r="G10864" s="29"/>
      <c r="H10864" s="35"/>
    </row>
    <row r="10865" spans="1:8" x14ac:dyDescent="0.2">
      <c r="A10865"/>
      <c r="B10865"/>
      <c r="C10865"/>
      <c r="D10865"/>
      <c r="E10865"/>
      <c r="F10865" s="29"/>
      <c r="G10865" s="29"/>
      <c r="H10865" s="35"/>
    </row>
    <row r="10866" spans="1:8" x14ac:dyDescent="0.2">
      <c r="A10866"/>
      <c r="B10866"/>
      <c r="C10866"/>
      <c r="D10866"/>
      <c r="E10866"/>
      <c r="F10866" s="29"/>
      <c r="G10866" s="29"/>
      <c r="H10866" s="35"/>
    </row>
    <row r="10867" spans="1:8" x14ac:dyDescent="0.2">
      <c r="A10867"/>
      <c r="B10867"/>
      <c r="C10867"/>
      <c r="D10867"/>
      <c r="E10867"/>
      <c r="F10867" s="29"/>
      <c r="G10867" s="29"/>
      <c r="H10867" s="35"/>
    </row>
    <row r="10868" spans="1:8" x14ac:dyDescent="0.2">
      <c r="A10868"/>
      <c r="B10868"/>
      <c r="C10868"/>
      <c r="D10868"/>
      <c r="E10868"/>
      <c r="F10868" s="29"/>
      <c r="G10868" s="29"/>
      <c r="H10868" s="35"/>
    </row>
    <row r="10869" spans="1:8" x14ac:dyDescent="0.2">
      <c r="A10869"/>
      <c r="B10869"/>
      <c r="C10869"/>
      <c r="D10869"/>
      <c r="E10869"/>
      <c r="F10869" s="29"/>
      <c r="G10869" s="29"/>
      <c r="H10869" s="35"/>
    </row>
    <row r="10870" spans="1:8" x14ac:dyDescent="0.2">
      <c r="A10870"/>
      <c r="B10870"/>
      <c r="C10870"/>
      <c r="D10870"/>
      <c r="E10870"/>
      <c r="F10870" s="29"/>
      <c r="G10870" s="29"/>
      <c r="H10870" s="35"/>
    </row>
    <row r="10871" spans="1:8" x14ac:dyDescent="0.2">
      <c r="A10871"/>
      <c r="B10871"/>
      <c r="C10871"/>
      <c r="D10871"/>
      <c r="E10871"/>
      <c r="F10871" s="29"/>
      <c r="G10871" s="29"/>
      <c r="H10871" s="35"/>
    </row>
    <row r="10872" spans="1:8" x14ac:dyDescent="0.2">
      <c r="A10872"/>
      <c r="B10872"/>
      <c r="C10872"/>
      <c r="D10872"/>
      <c r="E10872"/>
      <c r="F10872" s="29"/>
      <c r="G10872" s="29"/>
      <c r="H10872" s="35"/>
    </row>
    <row r="10873" spans="1:8" x14ac:dyDescent="0.2">
      <c r="A10873"/>
      <c r="B10873"/>
      <c r="C10873"/>
      <c r="D10873"/>
      <c r="E10873"/>
      <c r="F10873" s="29"/>
      <c r="G10873" s="29"/>
      <c r="H10873" s="35"/>
    </row>
    <row r="10874" spans="1:8" x14ac:dyDescent="0.2">
      <c r="A10874"/>
      <c r="B10874"/>
      <c r="C10874"/>
      <c r="D10874"/>
      <c r="E10874"/>
      <c r="F10874" s="29"/>
      <c r="G10874" s="29"/>
      <c r="H10874" s="35"/>
    </row>
    <row r="10875" spans="1:8" x14ac:dyDescent="0.2">
      <c r="A10875"/>
      <c r="B10875"/>
      <c r="C10875"/>
      <c r="D10875"/>
      <c r="E10875"/>
      <c r="F10875" s="29"/>
      <c r="G10875" s="29"/>
      <c r="H10875" s="35"/>
    </row>
    <row r="10876" spans="1:8" x14ac:dyDescent="0.2">
      <c r="A10876"/>
      <c r="B10876"/>
      <c r="C10876"/>
      <c r="D10876"/>
      <c r="E10876"/>
      <c r="F10876" s="29"/>
      <c r="G10876" s="29"/>
      <c r="H10876" s="35"/>
    </row>
    <row r="10877" spans="1:8" x14ac:dyDescent="0.2">
      <c r="A10877"/>
      <c r="B10877"/>
      <c r="C10877"/>
      <c r="D10877"/>
      <c r="E10877"/>
      <c r="F10877" s="29"/>
      <c r="G10877" s="29"/>
      <c r="H10877" s="35"/>
    </row>
    <row r="10878" spans="1:8" x14ac:dyDescent="0.2">
      <c r="A10878"/>
      <c r="B10878"/>
      <c r="C10878"/>
      <c r="D10878"/>
      <c r="E10878"/>
      <c r="F10878" s="29"/>
      <c r="G10878" s="29"/>
      <c r="H10878" s="35"/>
    </row>
    <row r="10879" spans="1:8" x14ac:dyDescent="0.2">
      <c r="A10879"/>
      <c r="B10879"/>
      <c r="C10879"/>
      <c r="D10879"/>
      <c r="E10879"/>
      <c r="F10879" s="29"/>
      <c r="G10879" s="29"/>
      <c r="H10879" s="35"/>
    </row>
    <row r="10880" spans="1:8" x14ac:dyDescent="0.2">
      <c r="A10880"/>
      <c r="B10880"/>
      <c r="C10880"/>
      <c r="D10880"/>
      <c r="E10880"/>
      <c r="F10880" s="29"/>
      <c r="G10880" s="29"/>
      <c r="H10880" s="35"/>
    </row>
    <row r="10881" spans="1:8" x14ac:dyDescent="0.2">
      <c r="A10881"/>
      <c r="B10881"/>
      <c r="C10881"/>
      <c r="D10881"/>
      <c r="E10881"/>
      <c r="F10881" s="29"/>
      <c r="G10881" s="29"/>
      <c r="H10881" s="35"/>
    </row>
    <row r="10882" spans="1:8" x14ac:dyDescent="0.2">
      <c r="A10882"/>
      <c r="B10882"/>
      <c r="C10882"/>
      <c r="D10882"/>
      <c r="E10882"/>
      <c r="F10882" s="29"/>
      <c r="G10882" s="29"/>
      <c r="H10882" s="35"/>
    </row>
    <row r="10883" spans="1:8" x14ac:dyDescent="0.2">
      <c r="A10883"/>
      <c r="B10883"/>
      <c r="C10883"/>
      <c r="D10883"/>
      <c r="E10883"/>
      <c r="F10883" s="29"/>
      <c r="G10883" s="29"/>
      <c r="H10883" s="35"/>
    </row>
    <row r="10884" spans="1:8" x14ac:dyDescent="0.2">
      <c r="A10884"/>
      <c r="B10884"/>
      <c r="C10884"/>
      <c r="D10884"/>
      <c r="E10884"/>
      <c r="F10884" s="29"/>
      <c r="G10884" s="29"/>
      <c r="H10884" s="35"/>
    </row>
    <row r="10885" spans="1:8" x14ac:dyDescent="0.2">
      <c r="A10885"/>
      <c r="B10885"/>
      <c r="C10885"/>
      <c r="D10885"/>
      <c r="E10885"/>
      <c r="F10885" s="29"/>
      <c r="G10885" s="29"/>
      <c r="H10885" s="35"/>
    </row>
    <row r="10886" spans="1:8" x14ac:dyDescent="0.2">
      <c r="A10886"/>
      <c r="B10886"/>
      <c r="C10886"/>
      <c r="D10886"/>
      <c r="E10886"/>
      <c r="F10886" s="29"/>
      <c r="G10886" s="29"/>
      <c r="H10886" s="35"/>
    </row>
    <row r="10887" spans="1:8" x14ac:dyDescent="0.2">
      <c r="A10887"/>
      <c r="B10887"/>
      <c r="C10887"/>
      <c r="D10887"/>
      <c r="E10887"/>
      <c r="F10887" s="29"/>
      <c r="G10887" s="29"/>
      <c r="H10887" s="35"/>
    </row>
    <row r="10888" spans="1:8" x14ac:dyDescent="0.2">
      <c r="A10888"/>
      <c r="B10888"/>
      <c r="C10888"/>
      <c r="D10888"/>
      <c r="E10888"/>
      <c r="F10888" s="29"/>
      <c r="G10888" s="29"/>
      <c r="H10888" s="35"/>
    </row>
    <row r="10889" spans="1:8" x14ac:dyDescent="0.2">
      <c r="A10889"/>
      <c r="B10889"/>
      <c r="C10889"/>
      <c r="D10889"/>
      <c r="E10889"/>
      <c r="F10889" s="29"/>
      <c r="G10889" s="29"/>
      <c r="H10889" s="35"/>
    </row>
    <row r="10890" spans="1:8" x14ac:dyDescent="0.2">
      <c r="A10890"/>
      <c r="B10890"/>
      <c r="C10890"/>
      <c r="D10890"/>
      <c r="E10890"/>
      <c r="F10890" s="29"/>
      <c r="G10890" s="29"/>
      <c r="H10890" s="35"/>
    </row>
    <row r="10891" spans="1:8" x14ac:dyDescent="0.2">
      <c r="A10891"/>
      <c r="B10891"/>
      <c r="C10891"/>
      <c r="D10891"/>
      <c r="E10891"/>
      <c r="F10891" s="29"/>
      <c r="G10891" s="29"/>
      <c r="H10891" s="35"/>
    </row>
    <row r="10892" spans="1:8" x14ac:dyDescent="0.2">
      <c r="A10892"/>
      <c r="B10892"/>
      <c r="C10892"/>
      <c r="D10892"/>
      <c r="E10892"/>
      <c r="F10892" s="29"/>
      <c r="G10892" s="29"/>
      <c r="H10892" s="35"/>
    </row>
    <row r="10893" spans="1:8" x14ac:dyDescent="0.2">
      <c r="A10893"/>
      <c r="B10893"/>
      <c r="C10893"/>
      <c r="D10893"/>
      <c r="E10893"/>
      <c r="F10893" s="29"/>
      <c r="G10893" s="29"/>
      <c r="H10893" s="35"/>
    </row>
    <row r="10894" spans="1:8" x14ac:dyDescent="0.2">
      <c r="A10894"/>
      <c r="B10894"/>
      <c r="C10894"/>
      <c r="D10894"/>
      <c r="E10894"/>
      <c r="F10894" s="29"/>
      <c r="G10894" s="29"/>
      <c r="H10894" s="35"/>
    </row>
    <row r="10895" spans="1:8" x14ac:dyDescent="0.2">
      <c r="A10895"/>
      <c r="B10895"/>
      <c r="C10895"/>
      <c r="D10895"/>
      <c r="E10895"/>
      <c r="F10895" s="29"/>
      <c r="G10895" s="29"/>
      <c r="H10895" s="35"/>
    </row>
    <row r="10896" spans="1:8" x14ac:dyDescent="0.2">
      <c r="A10896"/>
      <c r="B10896"/>
      <c r="C10896"/>
      <c r="D10896"/>
      <c r="E10896"/>
      <c r="F10896" s="29"/>
      <c r="G10896" s="29"/>
      <c r="H10896" s="35"/>
    </row>
    <row r="10897" spans="1:8" x14ac:dyDescent="0.2">
      <c r="A10897"/>
      <c r="B10897"/>
      <c r="C10897"/>
      <c r="D10897"/>
      <c r="E10897"/>
      <c r="F10897" s="29"/>
      <c r="G10897" s="29"/>
      <c r="H10897" s="35"/>
    </row>
    <row r="10898" spans="1:8" x14ac:dyDescent="0.2">
      <c r="A10898"/>
      <c r="B10898"/>
      <c r="C10898"/>
      <c r="D10898"/>
      <c r="E10898"/>
      <c r="F10898" s="29"/>
      <c r="G10898" s="29"/>
      <c r="H10898" s="35"/>
    </row>
    <row r="10899" spans="1:8" x14ac:dyDescent="0.2">
      <c r="A10899"/>
      <c r="B10899"/>
      <c r="C10899"/>
      <c r="D10899"/>
      <c r="E10899"/>
      <c r="F10899" s="29"/>
      <c r="G10899" s="29"/>
      <c r="H10899" s="35"/>
    </row>
    <row r="10900" spans="1:8" x14ac:dyDescent="0.2">
      <c r="A10900"/>
      <c r="B10900"/>
      <c r="C10900"/>
      <c r="D10900"/>
      <c r="E10900"/>
      <c r="F10900" s="29"/>
      <c r="G10900" s="29"/>
      <c r="H10900" s="35"/>
    </row>
    <row r="10901" spans="1:8" x14ac:dyDescent="0.2">
      <c r="A10901"/>
      <c r="B10901"/>
      <c r="C10901"/>
      <c r="D10901"/>
      <c r="E10901"/>
      <c r="F10901" s="29"/>
      <c r="G10901" s="29"/>
      <c r="H10901" s="35"/>
    </row>
    <row r="10902" spans="1:8" x14ac:dyDescent="0.2">
      <c r="A10902"/>
      <c r="B10902"/>
      <c r="C10902"/>
      <c r="D10902"/>
      <c r="E10902"/>
      <c r="F10902" s="29"/>
      <c r="G10902" s="29"/>
      <c r="H10902" s="35"/>
    </row>
    <row r="10903" spans="1:8" x14ac:dyDescent="0.2">
      <c r="A10903"/>
      <c r="B10903"/>
      <c r="C10903"/>
      <c r="D10903"/>
      <c r="E10903"/>
      <c r="F10903" s="29"/>
      <c r="G10903" s="29"/>
      <c r="H10903" s="35"/>
    </row>
    <row r="10904" spans="1:8" x14ac:dyDescent="0.2">
      <c r="A10904"/>
      <c r="B10904"/>
      <c r="C10904"/>
      <c r="D10904"/>
      <c r="E10904"/>
      <c r="F10904" s="29"/>
      <c r="G10904" s="29"/>
      <c r="H10904" s="35"/>
    </row>
    <row r="10905" spans="1:8" x14ac:dyDescent="0.2">
      <c r="A10905"/>
      <c r="B10905"/>
      <c r="C10905"/>
      <c r="D10905"/>
      <c r="E10905"/>
      <c r="F10905" s="29"/>
      <c r="G10905" s="29"/>
      <c r="H10905" s="35"/>
    </row>
    <row r="10906" spans="1:8" x14ac:dyDescent="0.2">
      <c r="A10906"/>
      <c r="B10906"/>
      <c r="C10906"/>
      <c r="D10906"/>
      <c r="E10906"/>
      <c r="F10906" s="29"/>
      <c r="G10906" s="29"/>
      <c r="H10906" s="35"/>
    </row>
    <row r="10907" spans="1:8" x14ac:dyDescent="0.2">
      <c r="A10907"/>
      <c r="B10907"/>
      <c r="C10907"/>
      <c r="D10907"/>
      <c r="E10907"/>
      <c r="F10907" s="29"/>
      <c r="G10907" s="29"/>
      <c r="H10907" s="35"/>
    </row>
    <row r="10908" spans="1:8" x14ac:dyDescent="0.2">
      <c r="A10908"/>
      <c r="B10908"/>
      <c r="C10908"/>
      <c r="D10908"/>
      <c r="E10908"/>
      <c r="F10908" s="29"/>
      <c r="G10908" s="29"/>
      <c r="H10908" s="35"/>
    </row>
    <row r="10909" spans="1:8" x14ac:dyDescent="0.2">
      <c r="A10909"/>
      <c r="B10909"/>
      <c r="C10909"/>
      <c r="D10909"/>
      <c r="E10909"/>
      <c r="F10909" s="29"/>
      <c r="G10909" s="29"/>
      <c r="H10909" s="35"/>
    </row>
    <row r="10910" spans="1:8" x14ac:dyDescent="0.2">
      <c r="A10910"/>
      <c r="B10910"/>
      <c r="C10910"/>
      <c r="D10910"/>
      <c r="E10910"/>
      <c r="F10910" s="29"/>
      <c r="G10910" s="29"/>
      <c r="H10910" s="35"/>
    </row>
    <row r="10911" spans="1:8" x14ac:dyDescent="0.2">
      <c r="A10911"/>
      <c r="B10911"/>
      <c r="C10911"/>
      <c r="D10911"/>
      <c r="E10911"/>
      <c r="F10911" s="29"/>
      <c r="G10911" s="29"/>
      <c r="H10911" s="35"/>
    </row>
    <row r="10912" spans="1:8" x14ac:dyDescent="0.2">
      <c r="A10912"/>
      <c r="B10912"/>
      <c r="C10912"/>
      <c r="D10912"/>
      <c r="E10912"/>
      <c r="F10912" s="29"/>
      <c r="G10912" s="29"/>
      <c r="H10912" s="35"/>
    </row>
    <row r="10913" spans="1:8" x14ac:dyDescent="0.2">
      <c r="A10913"/>
      <c r="B10913"/>
      <c r="C10913"/>
      <c r="D10913"/>
      <c r="E10913"/>
      <c r="F10913" s="29"/>
      <c r="G10913" s="29"/>
      <c r="H10913" s="35"/>
    </row>
    <row r="10914" spans="1:8" x14ac:dyDescent="0.2">
      <c r="A10914"/>
      <c r="B10914"/>
      <c r="C10914"/>
      <c r="D10914"/>
      <c r="E10914"/>
      <c r="F10914" s="29"/>
      <c r="G10914" s="29"/>
      <c r="H10914" s="35"/>
    </row>
    <row r="10915" spans="1:8" x14ac:dyDescent="0.2">
      <c r="A10915"/>
      <c r="B10915"/>
      <c r="C10915"/>
      <c r="D10915"/>
      <c r="E10915"/>
      <c r="F10915" s="29"/>
      <c r="G10915" s="29"/>
      <c r="H10915" s="35"/>
    </row>
    <row r="10916" spans="1:8" x14ac:dyDescent="0.2">
      <c r="A10916"/>
      <c r="B10916"/>
      <c r="C10916"/>
      <c r="D10916"/>
      <c r="E10916"/>
      <c r="F10916" s="29"/>
      <c r="G10916" s="29"/>
      <c r="H10916" s="35"/>
    </row>
    <row r="10917" spans="1:8" x14ac:dyDescent="0.2">
      <c r="A10917"/>
      <c r="B10917"/>
      <c r="C10917"/>
      <c r="D10917"/>
      <c r="E10917"/>
      <c r="F10917" s="29"/>
      <c r="G10917" s="29"/>
      <c r="H10917" s="35"/>
    </row>
    <row r="10918" spans="1:8" x14ac:dyDescent="0.2">
      <c r="A10918"/>
      <c r="B10918"/>
      <c r="C10918"/>
      <c r="D10918"/>
      <c r="E10918"/>
      <c r="F10918" s="29"/>
      <c r="G10918" s="29"/>
      <c r="H10918" s="35"/>
    </row>
    <row r="10919" spans="1:8" x14ac:dyDescent="0.2">
      <c r="A10919"/>
      <c r="B10919"/>
      <c r="C10919"/>
      <c r="D10919"/>
      <c r="E10919"/>
      <c r="F10919" s="29"/>
      <c r="G10919" s="29"/>
      <c r="H10919" s="35"/>
    </row>
    <row r="10920" spans="1:8" x14ac:dyDescent="0.2">
      <c r="A10920"/>
      <c r="B10920"/>
      <c r="C10920"/>
      <c r="D10920"/>
      <c r="E10920"/>
      <c r="F10920" s="29"/>
      <c r="G10920" s="29"/>
      <c r="H10920" s="35"/>
    </row>
    <row r="10921" spans="1:8" x14ac:dyDescent="0.2">
      <c r="A10921"/>
      <c r="B10921"/>
      <c r="C10921"/>
      <c r="D10921"/>
      <c r="E10921"/>
      <c r="F10921" s="29"/>
      <c r="G10921" s="29"/>
      <c r="H10921" s="35"/>
    </row>
    <row r="10922" spans="1:8" x14ac:dyDescent="0.2">
      <c r="A10922"/>
      <c r="B10922"/>
      <c r="C10922"/>
      <c r="D10922"/>
      <c r="E10922"/>
      <c r="F10922" s="29"/>
      <c r="G10922" s="29"/>
      <c r="H10922" s="35"/>
    </row>
    <row r="10923" spans="1:8" x14ac:dyDescent="0.2">
      <c r="A10923"/>
      <c r="B10923"/>
      <c r="C10923"/>
      <c r="D10923"/>
      <c r="E10923"/>
      <c r="F10923" s="29"/>
      <c r="G10923" s="29"/>
      <c r="H10923" s="35"/>
    </row>
    <row r="10924" spans="1:8" x14ac:dyDescent="0.2">
      <c r="A10924"/>
      <c r="B10924"/>
      <c r="C10924"/>
      <c r="D10924"/>
      <c r="E10924"/>
      <c r="F10924" s="29"/>
      <c r="G10924" s="29"/>
      <c r="H10924" s="35"/>
    </row>
    <row r="10925" spans="1:8" x14ac:dyDescent="0.2">
      <c r="A10925"/>
      <c r="B10925"/>
      <c r="C10925"/>
      <c r="D10925"/>
      <c r="E10925"/>
      <c r="F10925" s="29"/>
      <c r="G10925" s="29"/>
      <c r="H10925" s="35"/>
    </row>
    <row r="10926" spans="1:8" x14ac:dyDescent="0.2">
      <c r="A10926"/>
      <c r="B10926"/>
      <c r="C10926"/>
      <c r="D10926"/>
      <c r="E10926"/>
      <c r="F10926" s="29"/>
      <c r="G10926" s="29"/>
      <c r="H10926" s="35"/>
    </row>
    <row r="10927" spans="1:8" x14ac:dyDescent="0.2">
      <c r="A10927"/>
      <c r="B10927"/>
      <c r="C10927"/>
      <c r="D10927"/>
      <c r="E10927"/>
      <c r="F10927" s="29"/>
      <c r="G10927" s="29"/>
      <c r="H10927" s="35"/>
    </row>
    <row r="10928" spans="1:8" x14ac:dyDescent="0.2">
      <c r="A10928"/>
      <c r="B10928"/>
      <c r="C10928"/>
      <c r="D10928"/>
      <c r="E10928"/>
      <c r="F10928" s="29"/>
      <c r="G10928" s="29"/>
      <c r="H10928" s="35"/>
    </row>
    <row r="10929" spans="1:8" x14ac:dyDescent="0.2">
      <c r="A10929"/>
      <c r="B10929"/>
      <c r="C10929"/>
      <c r="D10929"/>
      <c r="E10929"/>
      <c r="F10929" s="29"/>
      <c r="G10929" s="29"/>
      <c r="H10929" s="35"/>
    </row>
    <row r="10930" spans="1:8" x14ac:dyDescent="0.2">
      <c r="A10930"/>
      <c r="B10930"/>
      <c r="C10930"/>
      <c r="D10930"/>
      <c r="E10930"/>
      <c r="F10930" s="29"/>
      <c r="G10930" s="29"/>
      <c r="H10930" s="35"/>
    </row>
    <row r="10931" spans="1:8" x14ac:dyDescent="0.2">
      <c r="A10931"/>
      <c r="B10931"/>
      <c r="C10931"/>
      <c r="D10931"/>
      <c r="E10931"/>
      <c r="F10931" s="29"/>
      <c r="G10931" s="29"/>
      <c r="H10931" s="35"/>
    </row>
    <row r="10932" spans="1:8" x14ac:dyDescent="0.2">
      <c r="A10932"/>
      <c r="B10932"/>
      <c r="C10932"/>
      <c r="D10932"/>
      <c r="E10932"/>
      <c r="F10932" s="29"/>
      <c r="G10932" s="29"/>
      <c r="H10932" s="35"/>
    </row>
    <row r="10933" spans="1:8" x14ac:dyDescent="0.2">
      <c r="A10933"/>
      <c r="B10933"/>
      <c r="C10933"/>
      <c r="D10933"/>
      <c r="E10933"/>
      <c r="F10933" s="29"/>
      <c r="G10933" s="29"/>
      <c r="H10933" s="35"/>
    </row>
    <row r="10934" spans="1:8" x14ac:dyDescent="0.2">
      <c r="A10934"/>
      <c r="B10934"/>
      <c r="C10934"/>
      <c r="D10934"/>
      <c r="E10934"/>
      <c r="F10934" s="29"/>
      <c r="G10934" s="29"/>
      <c r="H10934" s="35"/>
    </row>
    <row r="10935" spans="1:8" x14ac:dyDescent="0.2">
      <c r="A10935"/>
      <c r="B10935"/>
      <c r="C10935"/>
      <c r="D10935"/>
      <c r="E10935"/>
      <c r="F10935" s="29"/>
      <c r="G10935" s="29"/>
      <c r="H10935" s="35"/>
    </row>
    <row r="10936" spans="1:8" x14ac:dyDescent="0.2">
      <c r="A10936"/>
      <c r="B10936"/>
      <c r="C10936"/>
      <c r="D10936"/>
      <c r="E10936"/>
      <c r="F10936" s="29"/>
      <c r="G10936" s="29"/>
      <c r="H10936" s="35"/>
    </row>
    <row r="10937" spans="1:8" x14ac:dyDescent="0.2">
      <c r="A10937"/>
      <c r="B10937"/>
      <c r="C10937"/>
      <c r="D10937"/>
      <c r="E10937"/>
      <c r="F10937" s="29"/>
      <c r="G10937" s="29"/>
      <c r="H10937" s="35"/>
    </row>
    <row r="10938" spans="1:8" x14ac:dyDescent="0.2">
      <c r="A10938"/>
      <c r="B10938"/>
      <c r="C10938"/>
      <c r="D10938"/>
      <c r="E10938"/>
      <c r="F10938" s="29"/>
      <c r="G10938" s="29"/>
      <c r="H10938" s="35"/>
    </row>
    <row r="10939" spans="1:8" x14ac:dyDescent="0.2">
      <c r="A10939"/>
      <c r="B10939"/>
      <c r="C10939"/>
      <c r="D10939"/>
      <c r="E10939"/>
      <c r="F10939" s="29"/>
      <c r="G10939" s="29"/>
      <c r="H10939" s="35"/>
    </row>
    <row r="10940" spans="1:8" x14ac:dyDescent="0.2">
      <c r="A10940"/>
      <c r="B10940"/>
      <c r="C10940"/>
      <c r="D10940"/>
      <c r="E10940"/>
      <c r="F10940" s="29"/>
      <c r="G10940" s="29"/>
      <c r="H10940" s="35"/>
    </row>
    <row r="10941" spans="1:8" x14ac:dyDescent="0.2">
      <c r="A10941"/>
      <c r="B10941"/>
      <c r="C10941"/>
      <c r="D10941"/>
      <c r="E10941"/>
      <c r="F10941" s="29"/>
      <c r="G10941" s="29"/>
      <c r="H10941" s="35"/>
    </row>
    <row r="10942" spans="1:8" x14ac:dyDescent="0.2">
      <c r="A10942"/>
      <c r="B10942"/>
      <c r="C10942"/>
      <c r="D10942"/>
      <c r="E10942"/>
      <c r="F10942" s="29"/>
      <c r="G10942" s="29"/>
      <c r="H10942" s="35"/>
    </row>
    <row r="10943" spans="1:8" x14ac:dyDescent="0.2">
      <c r="A10943"/>
      <c r="B10943"/>
      <c r="C10943"/>
      <c r="D10943"/>
      <c r="E10943"/>
      <c r="F10943" s="29"/>
      <c r="G10943" s="29"/>
      <c r="H10943" s="35"/>
    </row>
    <row r="10944" spans="1:8" x14ac:dyDescent="0.2">
      <c r="A10944"/>
      <c r="B10944"/>
      <c r="C10944"/>
      <c r="D10944"/>
      <c r="E10944"/>
      <c r="F10944" s="29"/>
      <c r="G10944" s="29"/>
      <c r="H10944" s="35"/>
    </row>
    <row r="10945" spans="1:8" x14ac:dyDescent="0.2">
      <c r="A10945"/>
      <c r="B10945"/>
      <c r="C10945"/>
      <c r="D10945"/>
      <c r="E10945"/>
      <c r="F10945" s="29"/>
      <c r="G10945" s="29"/>
      <c r="H10945" s="35"/>
    </row>
    <row r="10946" spans="1:8" x14ac:dyDescent="0.2">
      <c r="A10946"/>
      <c r="B10946"/>
      <c r="C10946"/>
      <c r="D10946"/>
      <c r="E10946"/>
      <c r="F10946" s="29"/>
      <c r="G10946" s="29"/>
      <c r="H10946" s="35"/>
    </row>
    <row r="10947" spans="1:8" x14ac:dyDescent="0.2">
      <c r="A10947"/>
      <c r="B10947"/>
      <c r="C10947"/>
      <c r="D10947"/>
      <c r="E10947"/>
      <c r="F10947" s="29"/>
      <c r="G10947" s="29"/>
      <c r="H10947" s="35"/>
    </row>
    <row r="10948" spans="1:8" x14ac:dyDescent="0.2">
      <c r="A10948"/>
      <c r="B10948"/>
      <c r="C10948"/>
      <c r="D10948"/>
      <c r="E10948"/>
      <c r="F10948" s="29"/>
      <c r="G10948" s="29"/>
      <c r="H10948" s="35"/>
    </row>
    <row r="10949" spans="1:8" x14ac:dyDescent="0.2">
      <c r="A10949"/>
      <c r="B10949"/>
      <c r="C10949"/>
      <c r="D10949"/>
      <c r="E10949"/>
      <c r="F10949" s="29"/>
      <c r="G10949" s="29"/>
      <c r="H10949" s="35"/>
    </row>
    <row r="10950" spans="1:8" x14ac:dyDescent="0.2">
      <c r="A10950"/>
      <c r="B10950"/>
      <c r="C10950"/>
      <c r="D10950"/>
      <c r="E10950"/>
      <c r="F10950" s="29"/>
      <c r="G10950" s="29"/>
      <c r="H10950" s="35"/>
    </row>
    <row r="10951" spans="1:8" x14ac:dyDescent="0.2">
      <c r="A10951"/>
      <c r="B10951"/>
      <c r="C10951"/>
      <c r="D10951"/>
      <c r="E10951"/>
      <c r="F10951" s="29"/>
      <c r="G10951" s="29"/>
      <c r="H10951" s="35"/>
    </row>
    <row r="10952" spans="1:8" x14ac:dyDescent="0.2">
      <c r="A10952"/>
      <c r="B10952"/>
      <c r="C10952"/>
      <c r="D10952"/>
      <c r="E10952"/>
      <c r="F10952" s="29"/>
      <c r="G10952" s="29"/>
      <c r="H10952" s="35"/>
    </row>
    <row r="10953" spans="1:8" x14ac:dyDescent="0.2">
      <c r="A10953"/>
      <c r="B10953"/>
      <c r="C10953"/>
      <c r="D10953"/>
      <c r="E10953"/>
      <c r="F10953" s="29"/>
      <c r="G10953" s="29"/>
      <c r="H10953" s="35"/>
    </row>
    <row r="10954" spans="1:8" x14ac:dyDescent="0.2">
      <c r="A10954"/>
      <c r="B10954"/>
      <c r="C10954"/>
      <c r="D10954"/>
      <c r="E10954"/>
      <c r="F10954" s="29"/>
      <c r="G10954" s="29"/>
      <c r="H10954" s="35"/>
    </row>
    <row r="10955" spans="1:8" x14ac:dyDescent="0.2">
      <c r="A10955"/>
      <c r="B10955"/>
      <c r="C10955"/>
      <c r="D10955"/>
      <c r="E10955"/>
      <c r="F10955" s="29"/>
      <c r="G10955" s="29"/>
      <c r="H10955" s="35"/>
    </row>
    <row r="10956" spans="1:8" x14ac:dyDescent="0.2">
      <c r="A10956"/>
      <c r="B10956"/>
      <c r="C10956"/>
      <c r="D10956"/>
      <c r="E10956"/>
      <c r="F10956" s="29"/>
      <c r="G10956" s="29"/>
      <c r="H10956" s="35"/>
    </row>
    <row r="10957" spans="1:8" x14ac:dyDescent="0.2">
      <c r="A10957"/>
      <c r="B10957"/>
      <c r="C10957"/>
      <c r="D10957"/>
      <c r="E10957"/>
      <c r="F10957" s="29"/>
      <c r="G10957" s="29"/>
      <c r="H10957" s="35"/>
    </row>
    <row r="10958" spans="1:8" x14ac:dyDescent="0.2">
      <c r="A10958"/>
      <c r="B10958"/>
      <c r="C10958"/>
      <c r="D10958"/>
      <c r="E10958"/>
      <c r="F10958" s="29"/>
      <c r="G10958" s="29"/>
      <c r="H10958" s="35"/>
    </row>
    <row r="10959" spans="1:8" x14ac:dyDescent="0.2">
      <c r="A10959"/>
      <c r="B10959"/>
      <c r="C10959"/>
      <c r="D10959"/>
      <c r="E10959"/>
      <c r="F10959" s="29"/>
      <c r="G10959" s="29"/>
      <c r="H10959" s="35"/>
    </row>
    <row r="10960" spans="1:8" x14ac:dyDescent="0.2">
      <c r="A10960"/>
      <c r="B10960"/>
      <c r="C10960"/>
      <c r="D10960"/>
      <c r="E10960"/>
      <c r="F10960" s="29"/>
      <c r="G10960" s="29"/>
      <c r="H10960" s="35"/>
    </row>
    <row r="10961" spans="1:8" x14ac:dyDescent="0.2">
      <c r="A10961"/>
      <c r="B10961"/>
      <c r="C10961"/>
      <c r="D10961"/>
      <c r="E10961"/>
      <c r="F10961" s="29"/>
      <c r="G10961" s="29"/>
      <c r="H10961" s="35"/>
    </row>
    <row r="10962" spans="1:8" x14ac:dyDescent="0.2">
      <c r="A10962"/>
      <c r="B10962"/>
      <c r="C10962"/>
      <c r="D10962"/>
      <c r="E10962"/>
      <c r="F10962" s="29"/>
      <c r="G10962" s="29"/>
      <c r="H10962" s="35"/>
    </row>
    <row r="10963" spans="1:8" x14ac:dyDescent="0.2">
      <c r="A10963"/>
      <c r="B10963"/>
      <c r="C10963"/>
      <c r="D10963"/>
      <c r="E10963"/>
      <c r="F10963" s="29"/>
      <c r="G10963" s="29"/>
      <c r="H10963" s="35"/>
    </row>
    <row r="10964" spans="1:8" x14ac:dyDescent="0.2">
      <c r="A10964"/>
      <c r="B10964"/>
      <c r="C10964"/>
      <c r="D10964"/>
      <c r="E10964"/>
      <c r="F10964" s="29"/>
      <c r="G10964" s="29"/>
      <c r="H10964" s="35"/>
    </row>
    <row r="10965" spans="1:8" x14ac:dyDescent="0.2">
      <c r="A10965"/>
      <c r="B10965"/>
      <c r="C10965"/>
      <c r="D10965"/>
      <c r="E10965"/>
      <c r="F10965" s="29"/>
      <c r="G10965" s="29"/>
      <c r="H10965" s="35"/>
    </row>
    <row r="10966" spans="1:8" x14ac:dyDescent="0.2">
      <c r="A10966"/>
      <c r="B10966"/>
      <c r="C10966"/>
      <c r="D10966"/>
      <c r="E10966"/>
      <c r="F10966" s="29"/>
      <c r="G10966" s="29"/>
      <c r="H10966" s="35"/>
    </row>
    <row r="10967" spans="1:8" x14ac:dyDescent="0.2">
      <c r="A10967"/>
      <c r="B10967"/>
      <c r="C10967"/>
      <c r="D10967"/>
      <c r="E10967"/>
      <c r="F10967" s="29"/>
      <c r="G10967" s="29"/>
      <c r="H10967" s="35"/>
    </row>
    <row r="10968" spans="1:8" x14ac:dyDescent="0.2">
      <c r="A10968"/>
      <c r="B10968"/>
      <c r="C10968"/>
      <c r="D10968"/>
      <c r="E10968"/>
      <c r="F10968" s="29"/>
      <c r="G10968" s="29"/>
      <c r="H10968" s="35"/>
    </row>
    <row r="10969" spans="1:8" x14ac:dyDescent="0.2">
      <c r="A10969"/>
      <c r="B10969"/>
      <c r="C10969"/>
      <c r="D10969"/>
      <c r="E10969"/>
      <c r="F10969" s="29"/>
      <c r="G10969" s="29"/>
      <c r="H10969" s="35"/>
    </row>
    <row r="10970" spans="1:8" x14ac:dyDescent="0.2">
      <c r="A10970"/>
      <c r="B10970"/>
      <c r="C10970"/>
      <c r="D10970"/>
      <c r="E10970"/>
      <c r="F10970" s="29"/>
      <c r="G10970" s="29"/>
      <c r="H10970" s="35"/>
    </row>
    <row r="10971" spans="1:8" x14ac:dyDescent="0.2">
      <c r="A10971"/>
      <c r="B10971"/>
      <c r="C10971"/>
      <c r="D10971"/>
      <c r="E10971"/>
      <c r="F10971" s="29"/>
      <c r="G10971" s="29"/>
      <c r="H10971" s="35"/>
    </row>
    <row r="10972" spans="1:8" x14ac:dyDescent="0.2">
      <c r="A10972"/>
      <c r="B10972"/>
      <c r="C10972"/>
      <c r="D10972"/>
      <c r="E10972"/>
      <c r="F10972" s="29"/>
      <c r="G10972" s="29"/>
      <c r="H10972" s="35"/>
    </row>
    <row r="10973" spans="1:8" x14ac:dyDescent="0.2">
      <c r="A10973"/>
      <c r="B10973"/>
      <c r="C10973"/>
      <c r="D10973"/>
      <c r="E10973"/>
      <c r="F10973" s="29"/>
      <c r="G10973" s="29"/>
      <c r="H10973" s="35"/>
    </row>
    <row r="10974" spans="1:8" x14ac:dyDescent="0.2">
      <c r="A10974"/>
      <c r="B10974"/>
      <c r="C10974"/>
      <c r="D10974"/>
      <c r="E10974"/>
      <c r="F10974" s="29"/>
      <c r="G10974" s="29"/>
      <c r="H10974" s="35"/>
    </row>
    <row r="10975" spans="1:8" x14ac:dyDescent="0.2">
      <c r="A10975"/>
      <c r="B10975"/>
      <c r="C10975"/>
      <c r="D10975"/>
      <c r="E10975"/>
      <c r="F10975" s="29"/>
      <c r="G10975" s="29"/>
      <c r="H10975" s="35"/>
    </row>
    <row r="10976" spans="1:8" x14ac:dyDescent="0.2">
      <c r="A10976"/>
      <c r="B10976"/>
      <c r="C10976"/>
      <c r="D10976"/>
      <c r="E10976"/>
      <c r="F10976" s="29"/>
      <c r="G10976" s="29"/>
      <c r="H10976" s="35"/>
    </row>
    <row r="10977" spans="1:8" x14ac:dyDescent="0.2">
      <c r="A10977"/>
      <c r="B10977"/>
      <c r="C10977"/>
      <c r="D10977"/>
      <c r="E10977"/>
      <c r="F10977" s="29"/>
      <c r="G10977" s="29"/>
      <c r="H10977" s="35"/>
    </row>
    <row r="10978" spans="1:8" x14ac:dyDescent="0.2">
      <c r="A10978"/>
      <c r="B10978"/>
      <c r="C10978"/>
      <c r="D10978"/>
      <c r="E10978"/>
      <c r="F10978" s="29"/>
      <c r="G10978" s="29"/>
      <c r="H10978" s="35"/>
    </row>
    <row r="10979" spans="1:8" x14ac:dyDescent="0.2">
      <c r="A10979"/>
      <c r="B10979"/>
      <c r="C10979"/>
      <c r="D10979"/>
      <c r="E10979"/>
      <c r="F10979" s="29"/>
      <c r="G10979" s="29"/>
      <c r="H10979" s="35"/>
    </row>
    <row r="10980" spans="1:8" x14ac:dyDescent="0.2">
      <c r="A10980"/>
      <c r="B10980"/>
      <c r="C10980"/>
      <c r="D10980"/>
      <c r="E10980"/>
      <c r="F10980" s="29"/>
      <c r="G10980" s="29"/>
      <c r="H10980" s="35"/>
    </row>
    <row r="10981" spans="1:8" x14ac:dyDescent="0.2">
      <c r="A10981"/>
      <c r="B10981"/>
      <c r="C10981"/>
      <c r="D10981"/>
      <c r="E10981"/>
      <c r="F10981" s="29"/>
      <c r="G10981" s="29"/>
      <c r="H10981" s="35"/>
    </row>
    <row r="10982" spans="1:8" x14ac:dyDescent="0.2">
      <c r="A10982"/>
      <c r="B10982"/>
      <c r="C10982"/>
      <c r="D10982"/>
      <c r="E10982"/>
      <c r="F10982" s="29"/>
      <c r="G10982" s="29"/>
      <c r="H10982" s="35"/>
    </row>
    <row r="10983" spans="1:8" x14ac:dyDescent="0.2">
      <c r="A10983"/>
      <c r="B10983"/>
      <c r="C10983"/>
      <c r="D10983"/>
      <c r="E10983"/>
      <c r="F10983" s="29"/>
      <c r="G10983" s="29"/>
      <c r="H10983" s="35"/>
    </row>
    <row r="10984" spans="1:8" x14ac:dyDescent="0.2">
      <c r="A10984"/>
      <c r="B10984"/>
      <c r="C10984"/>
      <c r="D10984"/>
      <c r="E10984"/>
      <c r="F10984" s="29"/>
      <c r="G10984" s="29"/>
      <c r="H10984" s="35"/>
    </row>
    <row r="10985" spans="1:8" x14ac:dyDescent="0.2">
      <c r="A10985"/>
      <c r="B10985"/>
      <c r="C10985"/>
      <c r="D10985"/>
      <c r="E10985"/>
      <c r="F10985" s="29"/>
      <c r="G10985" s="29"/>
      <c r="H10985" s="35"/>
    </row>
    <row r="10986" spans="1:8" x14ac:dyDescent="0.2">
      <c r="A10986"/>
      <c r="B10986"/>
      <c r="C10986"/>
      <c r="D10986"/>
      <c r="E10986"/>
      <c r="F10986" s="29"/>
      <c r="G10986" s="29"/>
      <c r="H10986" s="35"/>
    </row>
    <row r="10987" spans="1:8" x14ac:dyDescent="0.2">
      <c r="A10987"/>
      <c r="B10987"/>
      <c r="C10987"/>
      <c r="D10987"/>
      <c r="E10987"/>
      <c r="F10987" s="29"/>
      <c r="G10987" s="29"/>
      <c r="H10987" s="35"/>
    </row>
    <row r="10988" spans="1:8" x14ac:dyDescent="0.2">
      <c r="A10988"/>
      <c r="B10988"/>
      <c r="C10988"/>
      <c r="D10988"/>
      <c r="E10988"/>
      <c r="F10988" s="29"/>
      <c r="G10988" s="29"/>
      <c r="H10988" s="35"/>
    </row>
    <row r="10989" spans="1:8" x14ac:dyDescent="0.2">
      <c r="A10989"/>
      <c r="B10989"/>
      <c r="C10989"/>
      <c r="D10989"/>
      <c r="E10989"/>
      <c r="F10989" s="29"/>
      <c r="G10989" s="29"/>
      <c r="H10989" s="35"/>
    </row>
    <row r="10990" spans="1:8" x14ac:dyDescent="0.2">
      <c r="A10990"/>
      <c r="B10990"/>
      <c r="C10990"/>
      <c r="D10990"/>
      <c r="E10990"/>
      <c r="F10990" s="29"/>
      <c r="G10990" s="29"/>
      <c r="H10990" s="35"/>
    </row>
    <row r="10991" spans="1:8" x14ac:dyDescent="0.2">
      <c r="A10991"/>
      <c r="B10991"/>
      <c r="C10991"/>
      <c r="D10991"/>
      <c r="E10991"/>
      <c r="F10991" s="29"/>
      <c r="G10991" s="29"/>
      <c r="H10991" s="35"/>
    </row>
    <row r="10992" spans="1:8" x14ac:dyDescent="0.2">
      <c r="A10992"/>
      <c r="B10992"/>
      <c r="C10992"/>
      <c r="D10992"/>
      <c r="E10992"/>
      <c r="F10992" s="29"/>
      <c r="G10992" s="29"/>
      <c r="H10992" s="35"/>
    </row>
    <row r="10993" spans="1:8" x14ac:dyDescent="0.2">
      <c r="A10993"/>
      <c r="B10993"/>
      <c r="C10993"/>
      <c r="D10993"/>
      <c r="E10993"/>
      <c r="F10993" s="29"/>
      <c r="G10993" s="29"/>
      <c r="H10993" s="35"/>
    </row>
    <row r="10994" spans="1:8" x14ac:dyDescent="0.2">
      <c r="A10994"/>
      <c r="B10994"/>
      <c r="C10994"/>
      <c r="D10994"/>
      <c r="E10994"/>
      <c r="F10994" s="29"/>
      <c r="G10994" s="29"/>
      <c r="H10994" s="35"/>
    </row>
    <row r="10995" spans="1:8" x14ac:dyDescent="0.2">
      <c r="A10995"/>
      <c r="B10995"/>
      <c r="C10995"/>
      <c r="D10995"/>
      <c r="E10995"/>
      <c r="F10995" s="29"/>
      <c r="G10995" s="29"/>
      <c r="H10995" s="35"/>
    </row>
    <row r="10996" spans="1:8" x14ac:dyDescent="0.2">
      <c r="A10996"/>
      <c r="B10996"/>
      <c r="C10996"/>
      <c r="D10996"/>
      <c r="E10996"/>
      <c r="F10996" s="29"/>
      <c r="G10996" s="29"/>
      <c r="H10996" s="35"/>
    </row>
    <row r="10997" spans="1:8" x14ac:dyDescent="0.2">
      <c r="A10997"/>
      <c r="B10997"/>
      <c r="C10997"/>
      <c r="D10997"/>
      <c r="E10997"/>
      <c r="F10997" s="29"/>
      <c r="G10997" s="29"/>
      <c r="H10997" s="35"/>
    </row>
    <row r="10998" spans="1:8" x14ac:dyDescent="0.2">
      <c r="A10998"/>
      <c r="B10998"/>
      <c r="C10998"/>
      <c r="D10998"/>
      <c r="E10998"/>
      <c r="F10998" s="29"/>
      <c r="G10998" s="29"/>
      <c r="H10998" s="35"/>
    </row>
    <row r="10999" spans="1:8" x14ac:dyDescent="0.2">
      <c r="A10999"/>
      <c r="B10999"/>
      <c r="C10999"/>
      <c r="D10999"/>
      <c r="E10999"/>
      <c r="F10999" s="29"/>
      <c r="G10999" s="29"/>
      <c r="H10999" s="35"/>
    </row>
    <row r="11000" spans="1:8" x14ac:dyDescent="0.2">
      <c r="A11000"/>
      <c r="B11000"/>
      <c r="C11000"/>
      <c r="D11000"/>
      <c r="E11000"/>
      <c r="F11000" s="29"/>
      <c r="G11000" s="29"/>
      <c r="H11000" s="35"/>
    </row>
    <row r="11001" spans="1:8" x14ac:dyDescent="0.2">
      <c r="A11001"/>
      <c r="B11001"/>
      <c r="C11001"/>
      <c r="D11001"/>
      <c r="E11001"/>
      <c r="F11001" s="29"/>
      <c r="G11001" s="29"/>
      <c r="H11001" s="35"/>
    </row>
    <row r="11002" spans="1:8" x14ac:dyDescent="0.2">
      <c r="A11002"/>
      <c r="B11002"/>
      <c r="C11002"/>
      <c r="D11002"/>
      <c r="E11002"/>
      <c r="F11002" s="29"/>
      <c r="G11002" s="29"/>
      <c r="H11002" s="35"/>
    </row>
    <row r="11003" spans="1:8" x14ac:dyDescent="0.2">
      <c r="A11003"/>
      <c r="B11003"/>
      <c r="C11003"/>
      <c r="D11003"/>
      <c r="E11003"/>
      <c r="F11003" s="29"/>
      <c r="G11003" s="29"/>
      <c r="H11003" s="35"/>
    </row>
    <row r="11004" spans="1:8" x14ac:dyDescent="0.2">
      <c r="A11004"/>
      <c r="B11004"/>
      <c r="C11004"/>
      <c r="D11004"/>
      <c r="E11004"/>
      <c r="F11004" s="29"/>
      <c r="G11004" s="29"/>
      <c r="H11004" s="35"/>
    </row>
    <row r="11005" spans="1:8" x14ac:dyDescent="0.2">
      <c r="A11005"/>
      <c r="B11005"/>
      <c r="C11005"/>
      <c r="D11005"/>
      <c r="E11005"/>
      <c r="F11005" s="29"/>
      <c r="G11005" s="29"/>
      <c r="H11005" s="35"/>
    </row>
    <row r="11006" spans="1:8" x14ac:dyDescent="0.2">
      <c r="A11006"/>
      <c r="B11006"/>
      <c r="C11006"/>
      <c r="D11006"/>
      <c r="E11006"/>
      <c r="F11006" s="29"/>
      <c r="G11006" s="29"/>
      <c r="H11006" s="35"/>
    </row>
    <row r="11007" spans="1:8" x14ac:dyDescent="0.2">
      <c r="A11007"/>
      <c r="B11007"/>
      <c r="C11007"/>
      <c r="D11007"/>
      <c r="E11007"/>
      <c r="F11007" s="29"/>
      <c r="G11007" s="29"/>
      <c r="H11007" s="35"/>
    </row>
    <row r="11008" spans="1:8" x14ac:dyDescent="0.2">
      <c r="A11008"/>
      <c r="B11008"/>
      <c r="C11008"/>
      <c r="D11008"/>
      <c r="E11008"/>
      <c r="F11008" s="29"/>
      <c r="G11008" s="29"/>
      <c r="H11008" s="35"/>
    </row>
    <row r="11009" spans="1:8" x14ac:dyDescent="0.2">
      <c r="A11009"/>
      <c r="B11009"/>
      <c r="C11009"/>
      <c r="D11009"/>
      <c r="E11009"/>
      <c r="F11009" s="29"/>
      <c r="G11009" s="29"/>
      <c r="H11009" s="35"/>
    </row>
    <row r="11010" spans="1:8" x14ac:dyDescent="0.2">
      <c r="A11010"/>
      <c r="B11010"/>
      <c r="C11010"/>
      <c r="D11010"/>
      <c r="E11010"/>
      <c r="F11010" s="29"/>
      <c r="G11010" s="29"/>
      <c r="H11010" s="35"/>
    </row>
    <row r="11011" spans="1:8" x14ac:dyDescent="0.2">
      <c r="A11011"/>
      <c r="B11011"/>
      <c r="C11011"/>
      <c r="D11011"/>
      <c r="E11011"/>
      <c r="F11011" s="29"/>
      <c r="G11011" s="29"/>
      <c r="H11011" s="35"/>
    </row>
    <row r="11012" spans="1:8" x14ac:dyDescent="0.2">
      <c r="A11012"/>
      <c r="B11012"/>
      <c r="C11012"/>
      <c r="D11012"/>
      <c r="E11012"/>
      <c r="F11012" s="29"/>
      <c r="G11012" s="29"/>
      <c r="H11012" s="35"/>
    </row>
    <row r="11013" spans="1:8" x14ac:dyDescent="0.2">
      <c r="A11013"/>
      <c r="B11013"/>
      <c r="C11013"/>
      <c r="D11013"/>
      <c r="E11013"/>
      <c r="F11013" s="29"/>
      <c r="G11013" s="29"/>
      <c r="H11013" s="35"/>
    </row>
    <row r="11014" spans="1:8" x14ac:dyDescent="0.2">
      <c r="A11014"/>
      <c r="B11014"/>
      <c r="C11014"/>
      <c r="D11014"/>
      <c r="E11014"/>
      <c r="F11014" s="29"/>
      <c r="G11014" s="29"/>
      <c r="H11014" s="35"/>
    </row>
    <row r="11015" spans="1:8" x14ac:dyDescent="0.2">
      <c r="A11015"/>
      <c r="B11015"/>
      <c r="C11015"/>
      <c r="D11015"/>
      <c r="E11015"/>
      <c r="F11015" s="29"/>
      <c r="G11015" s="29"/>
      <c r="H11015" s="35"/>
    </row>
    <row r="11016" spans="1:8" x14ac:dyDescent="0.2">
      <c r="A11016"/>
      <c r="B11016"/>
      <c r="C11016"/>
      <c r="D11016"/>
      <c r="E11016"/>
      <c r="F11016" s="29"/>
      <c r="G11016" s="29"/>
      <c r="H11016" s="35"/>
    </row>
    <row r="11017" spans="1:8" x14ac:dyDescent="0.2">
      <c r="A11017"/>
      <c r="B11017"/>
      <c r="C11017"/>
      <c r="D11017"/>
      <c r="E11017"/>
      <c r="F11017" s="29"/>
      <c r="G11017" s="29"/>
      <c r="H11017" s="35"/>
    </row>
    <row r="11018" spans="1:8" x14ac:dyDescent="0.2">
      <c r="A11018"/>
      <c r="B11018"/>
      <c r="C11018"/>
      <c r="D11018"/>
      <c r="E11018"/>
      <c r="F11018" s="29"/>
      <c r="G11018" s="29"/>
      <c r="H11018" s="35"/>
    </row>
    <row r="11019" spans="1:8" x14ac:dyDescent="0.2">
      <c r="A11019"/>
      <c r="B11019"/>
      <c r="C11019"/>
      <c r="D11019"/>
      <c r="E11019"/>
      <c r="F11019" s="29"/>
      <c r="G11019" s="29"/>
      <c r="H11019" s="35"/>
    </row>
    <row r="11020" spans="1:8" x14ac:dyDescent="0.2">
      <c r="A11020"/>
      <c r="B11020"/>
      <c r="C11020"/>
      <c r="D11020"/>
      <c r="E11020"/>
      <c r="F11020" s="29"/>
      <c r="G11020" s="29"/>
      <c r="H11020" s="35"/>
    </row>
    <row r="11021" spans="1:8" x14ac:dyDescent="0.2">
      <c r="A11021"/>
      <c r="B11021"/>
      <c r="C11021"/>
      <c r="D11021"/>
      <c r="E11021"/>
      <c r="F11021" s="29"/>
      <c r="G11021" s="29"/>
      <c r="H11021" s="35"/>
    </row>
    <row r="11022" spans="1:8" x14ac:dyDescent="0.2">
      <c r="A11022"/>
      <c r="B11022"/>
      <c r="C11022"/>
      <c r="D11022"/>
      <c r="E11022"/>
      <c r="F11022" s="29"/>
      <c r="G11022" s="29"/>
      <c r="H11022" s="35"/>
    </row>
    <row r="11023" spans="1:8" x14ac:dyDescent="0.2">
      <c r="A11023"/>
      <c r="B11023"/>
      <c r="C11023"/>
      <c r="D11023"/>
      <c r="E11023"/>
      <c r="F11023" s="29"/>
      <c r="G11023" s="29"/>
      <c r="H11023" s="35"/>
    </row>
    <row r="11024" spans="1:8" x14ac:dyDescent="0.2">
      <c r="A11024"/>
      <c r="B11024"/>
      <c r="C11024"/>
      <c r="D11024"/>
      <c r="E11024"/>
      <c r="F11024" s="29"/>
      <c r="G11024" s="29"/>
      <c r="H11024" s="35"/>
    </row>
    <row r="11025" spans="1:8" x14ac:dyDescent="0.2">
      <c r="A11025"/>
      <c r="B11025"/>
      <c r="C11025"/>
      <c r="D11025"/>
      <c r="E11025"/>
      <c r="F11025" s="29"/>
      <c r="G11025" s="29"/>
      <c r="H11025" s="35"/>
    </row>
    <row r="11026" spans="1:8" x14ac:dyDescent="0.2">
      <c r="A11026"/>
      <c r="B11026"/>
      <c r="C11026"/>
      <c r="D11026"/>
      <c r="E11026"/>
      <c r="F11026" s="29"/>
      <c r="G11026" s="29"/>
      <c r="H11026" s="35"/>
    </row>
    <row r="11027" spans="1:8" x14ac:dyDescent="0.2">
      <c r="A11027"/>
      <c r="B11027"/>
      <c r="C11027"/>
      <c r="D11027"/>
      <c r="E11027"/>
      <c r="F11027" s="29"/>
      <c r="G11027" s="29"/>
      <c r="H11027" s="35"/>
    </row>
    <row r="11028" spans="1:8" x14ac:dyDescent="0.2">
      <c r="A11028"/>
      <c r="B11028"/>
      <c r="C11028"/>
      <c r="D11028"/>
      <c r="E11028"/>
      <c r="F11028" s="29"/>
      <c r="G11028" s="29"/>
      <c r="H11028" s="35"/>
    </row>
    <row r="11029" spans="1:8" x14ac:dyDescent="0.2">
      <c r="A11029"/>
      <c r="B11029"/>
      <c r="C11029"/>
      <c r="D11029"/>
      <c r="E11029"/>
      <c r="F11029" s="29"/>
      <c r="G11029" s="29"/>
      <c r="H11029" s="35"/>
    </row>
    <row r="11030" spans="1:8" x14ac:dyDescent="0.2">
      <c r="A11030"/>
      <c r="B11030"/>
      <c r="C11030"/>
      <c r="D11030"/>
      <c r="E11030"/>
      <c r="F11030" s="29"/>
      <c r="G11030" s="29"/>
      <c r="H11030" s="35"/>
    </row>
    <row r="11031" spans="1:8" x14ac:dyDescent="0.2">
      <c r="A11031"/>
      <c r="B11031"/>
      <c r="C11031"/>
      <c r="D11031"/>
      <c r="E11031"/>
      <c r="F11031" s="29"/>
      <c r="G11031" s="29"/>
      <c r="H11031" s="35"/>
    </row>
    <row r="11032" spans="1:8" x14ac:dyDescent="0.2">
      <c r="A11032"/>
      <c r="B11032"/>
      <c r="C11032"/>
      <c r="D11032"/>
      <c r="E11032"/>
      <c r="F11032" s="29"/>
      <c r="G11032" s="29"/>
      <c r="H11032" s="35"/>
    </row>
    <row r="11033" spans="1:8" x14ac:dyDescent="0.2">
      <c r="A11033"/>
      <c r="B11033"/>
      <c r="C11033"/>
      <c r="D11033"/>
      <c r="E11033"/>
      <c r="F11033" s="29"/>
      <c r="G11033" s="29"/>
      <c r="H11033" s="35"/>
    </row>
    <row r="11034" spans="1:8" x14ac:dyDescent="0.2">
      <c r="A11034"/>
      <c r="B11034"/>
      <c r="C11034"/>
      <c r="D11034"/>
      <c r="E11034"/>
      <c r="F11034" s="29"/>
      <c r="G11034" s="29"/>
      <c r="H11034" s="35"/>
    </row>
    <row r="11035" spans="1:8" x14ac:dyDescent="0.2">
      <c r="A11035"/>
      <c r="B11035"/>
      <c r="C11035"/>
      <c r="D11035"/>
      <c r="E11035"/>
      <c r="F11035" s="29"/>
      <c r="G11035" s="29"/>
      <c r="H11035" s="35"/>
    </row>
    <row r="11036" spans="1:8" x14ac:dyDescent="0.2">
      <c r="A11036"/>
      <c r="B11036"/>
      <c r="C11036"/>
      <c r="D11036"/>
      <c r="E11036"/>
      <c r="F11036" s="29"/>
      <c r="G11036" s="29"/>
      <c r="H11036" s="35"/>
    </row>
    <row r="11037" spans="1:8" x14ac:dyDescent="0.2">
      <c r="A11037"/>
      <c r="B11037"/>
      <c r="C11037"/>
      <c r="D11037"/>
      <c r="E11037"/>
      <c r="F11037" s="29"/>
      <c r="G11037" s="29"/>
      <c r="H11037" s="35"/>
    </row>
    <row r="11038" spans="1:8" x14ac:dyDescent="0.2">
      <c r="A11038"/>
      <c r="B11038"/>
      <c r="C11038"/>
      <c r="D11038"/>
      <c r="E11038"/>
      <c r="F11038" s="29"/>
      <c r="G11038" s="29"/>
      <c r="H11038" s="35"/>
    </row>
    <row r="11039" spans="1:8" x14ac:dyDescent="0.2">
      <c r="A11039"/>
      <c r="B11039"/>
      <c r="C11039"/>
      <c r="D11039"/>
      <c r="E11039"/>
      <c r="F11039" s="29"/>
      <c r="G11039" s="29"/>
      <c r="H11039" s="35"/>
    </row>
    <row r="11040" spans="1:8" x14ac:dyDescent="0.2">
      <c r="A11040"/>
      <c r="B11040"/>
      <c r="C11040"/>
      <c r="D11040"/>
      <c r="E11040"/>
      <c r="F11040" s="29"/>
      <c r="G11040" s="29"/>
      <c r="H11040" s="35"/>
    </row>
    <row r="11041" spans="1:8" x14ac:dyDescent="0.2">
      <c r="A11041"/>
      <c r="B11041"/>
      <c r="C11041"/>
      <c r="D11041"/>
      <c r="E11041"/>
      <c r="F11041" s="29"/>
      <c r="G11041" s="29"/>
      <c r="H11041" s="35"/>
    </row>
    <row r="11042" spans="1:8" x14ac:dyDescent="0.2">
      <c r="A11042"/>
      <c r="B11042"/>
      <c r="C11042"/>
      <c r="D11042"/>
      <c r="E11042"/>
      <c r="F11042" s="29"/>
      <c r="G11042" s="29"/>
      <c r="H11042" s="35"/>
    </row>
    <row r="11043" spans="1:8" x14ac:dyDescent="0.2">
      <c r="A11043"/>
      <c r="B11043"/>
      <c r="C11043"/>
      <c r="D11043"/>
      <c r="E11043"/>
      <c r="F11043" s="29"/>
      <c r="G11043" s="29"/>
      <c r="H11043" s="35"/>
    </row>
    <row r="11044" spans="1:8" x14ac:dyDescent="0.2">
      <c r="A11044"/>
      <c r="B11044"/>
      <c r="C11044"/>
      <c r="D11044"/>
      <c r="E11044"/>
      <c r="F11044" s="29"/>
      <c r="G11044" s="29"/>
      <c r="H11044" s="35"/>
    </row>
    <row r="11045" spans="1:8" x14ac:dyDescent="0.2">
      <c r="A11045"/>
      <c r="B11045"/>
      <c r="C11045"/>
      <c r="D11045"/>
      <c r="E11045"/>
      <c r="F11045" s="29"/>
      <c r="G11045" s="29"/>
      <c r="H11045" s="35"/>
    </row>
    <row r="11046" spans="1:8" x14ac:dyDescent="0.2">
      <c r="A11046"/>
      <c r="B11046"/>
      <c r="C11046"/>
      <c r="D11046"/>
      <c r="E11046"/>
      <c r="F11046" s="29"/>
      <c r="G11046" s="29"/>
      <c r="H11046" s="35"/>
    </row>
    <row r="11047" spans="1:8" x14ac:dyDescent="0.2">
      <c r="A11047"/>
      <c r="B11047"/>
      <c r="C11047"/>
      <c r="D11047"/>
      <c r="E11047"/>
      <c r="F11047" s="29"/>
      <c r="G11047" s="29"/>
      <c r="H11047" s="35"/>
    </row>
    <row r="11048" spans="1:8" x14ac:dyDescent="0.2">
      <c r="A11048"/>
      <c r="B11048"/>
      <c r="C11048"/>
      <c r="D11048"/>
      <c r="E11048"/>
      <c r="F11048" s="29"/>
      <c r="G11048" s="29"/>
      <c r="H11048" s="35"/>
    </row>
    <row r="11049" spans="1:8" x14ac:dyDescent="0.2">
      <c r="A11049"/>
      <c r="B11049"/>
      <c r="C11049"/>
      <c r="D11049"/>
      <c r="E11049"/>
      <c r="F11049" s="29"/>
      <c r="G11049" s="29"/>
      <c r="H11049" s="35"/>
    </row>
    <row r="11050" spans="1:8" x14ac:dyDescent="0.2">
      <c r="A11050"/>
      <c r="B11050"/>
      <c r="C11050"/>
      <c r="D11050"/>
      <c r="E11050"/>
      <c r="F11050" s="29"/>
      <c r="G11050" s="29"/>
      <c r="H11050" s="35"/>
    </row>
    <row r="11051" spans="1:8" x14ac:dyDescent="0.2">
      <c r="A11051"/>
      <c r="B11051"/>
      <c r="C11051"/>
      <c r="D11051"/>
      <c r="E11051"/>
      <c r="F11051" s="29"/>
      <c r="G11051" s="29"/>
      <c r="H11051" s="35"/>
    </row>
    <row r="11052" spans="1:8" x14ac:dyDescent="0.2">
      <c r="A11052"/>
      <c r="B11052"/>
      <c r="C11052"/>
      <c r="D11052"/>
      <c r="E11052"/>
      <c r="F11052" s="29"/>
      <c r="G11052" s="29"/>
      <c r="H11052" s="35"/>
    </row>
    <row r="11053" spans="1:8" x14ac:dyDescent="0.2">
      <c r="A11053"/>
      <c r="B11053"/>
      <c r="C11053"/>
      <c r="D11053"/>
      <c r="E11053"/>
      <c r="F11053" s="29"/>
      <c r="G11053" s="29"/>
      <c r="H11053" s="35"/>
    </row>
    <row r="11054" spans="1:8" x14ac:dyDescent="0.2">
      <c r="A11054"/>
      <c r="B11054"/>
      <c r="C11054"/>
      <c r="D11054"/>
      <c r="E11054"/>
      <c r="F11054" s="29"/>
      <c r="G11054" s="29"/>
      <c r="H11054" s="35"/>
    </row>
    <row r="11055" spans="1:8" x14ac:dyDescent="0.2">
      <c r="A11055"/>
      <c r="B11055"/>
      <c r="C11055"/>
      <c r="D11055"/>
      <c r="E11055"/>
      <c r="F11055" s="29"/>
      <c r="G11055" s="29"/>
      <c r="H11055" s="35"/>
    </row>
    <row r="11056" spans="1:8" x14ac:dyDescent="0.2">
      <c r="A11056"/>
      <c r="B11056"/>
      <c r="C11056"/>
      <c r="D11056"/>
      <c r="E11056"/>
      <c r="F11056" s="29"/>
      <c r="G11056" s="29"/>
      <c r="H11056" s="35"/>
    </row>
    <row r="11057" spans="1:8" x14ac:dyDescent="0.2">
      <c r="A11057"/>
      <c r="B11057"/>
      <c r="C11057"/>
      <c r="D11057"/>
      <c r="E11057"/>
      <c r="F11057" s="29"/>
      <c r="G11057" s="29"/>
      <c r="H11057" s="35"/>
    </row>
    <row r="11058" spans="1:8" x14ac:dyDescent="0.2">
      <c r="A11058"/>
      <c r="B11058"/>
      <c r="C11058"/>
      <c r="D11058"/>
      <c r="E11058"/>
      <c r="F11058" s="29"/>
      <c r="G11058" s="29"/>
      <c r="H11058" s="35"/>
    </row>
    <row r="11059" spans="1:8" x14ac:dyDescent="0.2">
      <c r="A11059"/>
      <c r="B11059"/>
      <c r="C11059"/>
      <c r="D11059"/>
      <c r="E11059"/>
      <c r="F11059" s="29"/>
      <c r="G11059" s="29"/>
      <c r="H11059" s="35"/>
    </row>
    <row r="11060" spans="1:8" x14ac:dyDescent="0.2">
      <c r="A11060"/>
      <c r="B11060"/>
      <c r="C11060"/>
      <c r="D11060"/>
      <c r="E11060"/>
      <c r="F11060" s="29"/>
      <c r="G11060" s="29"/>
      <c r="H11060" s="35"/>
    </row>
    <row r="11061" spans="1:8" x14ac:dyDescent="0.2">
      <c r="A11061"/>
      <c r="B11061"/>
      <c r="C11061"/>
      <c r="D11061"/>
      <c r="E11061"/>
      <c r="F11061" s="29"/>
      <c r="G11061" s="29"/>
      <c r="H11061" s="35"/>
    </row>
    <row r="11062" spans="1:8" x14ac:dyDescent="0.2">
      <c r="A11062"/>
      <c r="B11062"/>
      <c r="C11062"/>
      <c r="D11062"/>
      <c r="E11062"/>
      <c r="F11062" s="29"/>
      <c r="G11062" s="29"/>
      <c r="H11062" s="35"/>
    </row>
    <row r="11063" spans="1:8" x14ac:dyDescent="0.2">
      <c r="A11063"/>
      <c r="B11063"/>
      <c r="C11063"/>
      <c r="D11063"/>
      <c r="E11063"/>
      <c r="F11063" s="29"/>
      <c r="G11063" s="29"/>
      <c r="H11063" s="35"/>
    </row>
    <row r="11064" spans="1:8" x14ac:dyDescent="0.2">
      <c r="A11064"/>
      <c r="B11064"/>
      <c r="C11064"/>
      <c r="D11064"/>
      <c r="E11064"/>
      <c r="F11064" s="29"/>
      <c r="G11064" s="29"/>
      <c r="H11064" s="35"/>
    </row>
    <row r="11065" spans="1:8" x14ac:dyDescent="0.2">
      <c r="A11065"/>
      <c r="B11065"/>
      <c r="C11065"/>
      <c r="D11065"/>
      <c r="E11065"/>
      <c r="F11065" s="29"/>
      <c r="G11065" s="29"/>
      <c r="H11065" s="35"/>
    </row>
    <row r="11066" spans="1:8" x14ac:dyDescent="0.2">
      <c r="A11066"/>
      <c r="B11066"/>
      <c r="C11066"/>
      <c r="D11066"/>
      <c r="E11066"/>
      <c r="F11066" s="29"/>
      <c r="G11066" s="29"/>
      <c r="H11066" s="35"/>
    </row>
    <row r="11067" spans="1:8" x14ac:dyDescent="0.2">
      <c r="A11067"/>
      <c r="B11067"/>
      <c r="C11067"/>
      <c r="D11067"/>
      <c r="E11067"/>
      <c r="F11067" s="29"/>
      <c r="G11067" s="29"/>
      <c r="H11067" s="35"/>
    </row>
    <row r="11068" spans="1:8" x14ac:dyDescent="0.2">
      <c r="A11068"/>
      <c r="B11068"/>
      <c r="C11068"/>
      <c r="D11068"/>
      <c r="E11068"/>
      <c r="F11068" s="29"/>
      <c r="G11068" s="29"/>
      <c r="H11068" s="35"/>
    </row>
    <row r="11069" spans="1:8" x14ac:dyDescent="0.2">
      <c r="A11069"/>
      <c r="B11069"/>
      <c r="C11069"/>
      <c r="D11069"/>
      <c r="E11069"/>
      <c r="F11069" s="29"/>
      <c r="G11069" s="29"/>
      <c r="H11069" s="35"/>
    </row>
    <row r="11070" spans="1:8" x14ac:dyDescent="0.2">
      <c r="A11070"/>
      <c r="B11070"/>
      <c r="C11070"/>
      <c r="D11070"/>
      <c r="E11070"/>
      <c r="F11070" s="29"/>
      <c r="G11070" s="29"/>
      <c r="H11070" s="35"/>
    </row>
    <row r="11071" spans="1:8" x14ac:dyDescent="0.2">
      <c r="A11071"/>
      <c r="B11071"/>
      <c r="C11071"/>
      <c r="D11071"/>
      <c r="E11071"/>
      <c r="F11071" s="29"/>
      <c r="G11071" s="29"/>
      <c r="H11071" s="35"/>
    </row>
    <row r="11072" spans="1:8" x14ac:dyDescent="0.2">
      <c r="A11072"/>
      <c r="B11072"/>
      <c r="C11072"/>
      <c r="D11072"/>
      <c r="E11072"/>
      <c r="F11072" s="29"/>
      <c r="G11072" s="29"/>
      <c r="H11072" s="35"/>
    </row>
    <row r="11073" spans="1:8" x14ac:dyDescent="0.2">
      <c r="A11073"/>
      <c r="B11073"/>
      <c r="C11073"/>
      <c r="D11073"/>
      <c r="E11073"/>
      <c r="F11073" s="29"/>
      <c r="G11073" s="29"/>
      <c r="H11073" s="35"/>
    </row>
    <row r="11074" spans="1:8" x14ac:dyDescent="0.2">
      <c r="A11074"/>
      <c r="B11074"/>
      <c r="C11074"/>
      <c r="D11074"/>
      <c r="E11074"/>
      <c r="F11074" s="29"/>
      <c r="G11074" s="29"/>
      <c r="H11074" s="35"/>
    </row>
    <row r="11075" spans="1:8" x14ac:dyDescent="0.2">
      <c r="A11075"/>
      <c r="B11075"/>
      <c r="C11075"/>
      <c r="D11075"/>
      <c r="E11075"/>
      <c r="F11075" s="29"/>
      <c r="G11075" s="29"/>
      <c r="H11075" s="35"/>
    </row>
    <row r="11076" spans="1:8" x14ac:dyDescent="0.2">
      <c r="A11076"/>
      <c r="B11076"/>
      <c r="C11076"/>
      <c r="D11076"/>
      <c r="E11076"/>
      <c r="F11076" s="29"/>
      <c r="G11076" s="29"/>
      <c r="H11076" s="35"/>
    </row>
    <row r="11077" spans="1:8" x14ac:dyDescent="0.2">
      <c r="A11077"/>
      <c r="B11077"/>
      <c r="C11077"/>
      <c r="D11077"/>
      <c r="E11077"/>
      <c r="F11077" s="29"/>
      <c r="G11077" s="29"/>
      <c r="H11077" s="35"/>
    </row>
    <row r="11078" spans="1:8" x14ac:dyDescent="0.2">
      <c r="A11078"/>
      <c r="B11078"/>
      <c r="C11078"/>
      <c r="D11078"/>
      <c r="E11078"/>
      <c r="F11078" s="29"/>
      <c r="G11078" s="29"/>
      <c r="H11078" s="35"/>
    </row>
    <row r="11079" spans="1:8" x14ac:dyDescent="0.2">
      <c r="A11079"/>
      <c r="B11079"/>
      <c r="C11079"/>
      <c r="D11079"/>
      <c r="E11079"/>
      <c r="F11079" s="29"/>
      <c r="G11079" s="29"/>
      <c r="H11079" s="35"/>
    </row>
    <row r="11080" spans="1:8" x14ac:dyDescent="0.2">
      <c r="A11080"/>
      <c r="B11080"/>
      <c r="C11080"/>
      <c r="D11080"/>
      <c r="E11080"/>
      <c r="F11080" s="29"/>
      <c r="G11080" s="29"/>
      <c r="H11080" s="35"/>
    </row>
    <row r="11081" spans="1:8" x14ac:dyDescent="0.2">
      <c r="A11081"/>
      <c r="B11081"/>
      <c r="C11081"/>
      <c r="D11081"/>
      <c r="E11081"/>
      <c r="F11081" s="29"/>
      <c r="G11081" s="29"/>
      <c r="H11081" s="35"/>
    </row>
    <row r="11082" spans="1:8" x14ac:dyDescent="0.2">
      <c r="A11082"/>
      <c r="B11082"/>
      <c r="C11082"/>
      <c r="D11082"/>
      <c r="E11082"/>
      <c r="F11082" s="29"/>
      <c r="G11082" s="29"/>
      <c r="H11082" s="35"/>
    </row>
    <row r="11083" spans="1:8" x14ac:dyDescent="0.2">
      <c r="A11083"/>
      <c r="B11083"/>
      <c r="C11083"/>
      <c r="D11083"/>
      <c r="E11083"/>
      <c r="F11083" s="29"/>
      <c r="G11083" s="29"/>
      <c r="H11083" s="35"/>
    </row>
    <row r="11084" spans="1:8" x14ac:dyDescent="0.2">
      <c r="A11084"/>
      <c r="B11084"/>
      <c r="C11084"/>
      <c r="D11084"/>
      <c r="E11084"/>
      <c r="F11084" s="29"/>
      <c r="G11084" s="29"/>
      <c r="H11084" s="35"/>
    </row>
    <row r="11085" spans="1:8" x14ac:dyDescent="0.2">
      <c r="A11085"/>
      <c r="B11085"/>
      <c r="C11085"/>
      <c r="D11085"/>
      <c r="E11085"/>
      <c r="F11085" s="29"/>
      <c r="G11085" s="29"/>
      <c r="H11085" s="35"/>
    </row>
    <row r="11086" spans="1:8" x14ac:dyDescent="0.2">
      <c r="A11086"/>
      <c r="B11086"/>
      <c r="C11086"/>
      <c r="D11086"/>
      <c r="E11086"/>
      <c r="F11086" s="29"/>
      <c r="G11086" s="29"/>
      <c r="H11086" s="35"/>
    </row>
    <row r="11087" spans="1:8" x14ac:dyDescent="0.2">
      <c r="A11087"/>
      <c r="B11087"/>
      <c r="C11087"/>
      <c r="D11087"/>
      <c r="E11087"/>
      <c r="F11087" s="29"/>
      <c r="G11087" s="29"/>
      <c r="H11087" s="35"/>
    </row>
    <row r="11088" spans="1:8" x14ac:dyDescent="0.2">
      <c r="A11088"/>
      <c r="B11088"/>
      <c r="C11088"/>
      <c r="D11088"/>
      <c r="E11088"/>
      <c r="F11088" s="29"/>
      <c r="G11088" s="29"/>
      <c r="H11088" s="35"/>
    </row>
    <row r="11089" spans="1:8" x14ac:dyDescent="0.2">
      <c r="A11089"/>
      <c r="B11089"/>
      <c r="C11089"/>
      <c r="D11089"/>
      <c r="E11089"/>
      <c r="F11089" s="29"/>
      <c r="G11089" s="29"/>
      <c r="H11089" s="35"/>
    </row>
    <row r="11090" spans="1:8" x14ac:dyDescent="0.2">
      <c r="A11090"/>
      <c r="B11090"/>
      <c r="C11090"/>
      <c r="D11090"/>
      <c r="E11090"/>
      <c r="F11090" s="29"/>
      <c r="G11090" s="29"/>
      <c r="H11090" s="35"/>
    </row>
    <row r="11091" spans="1:8" x14ac:dyDescent="0.2">
      <c r="A11091"/>
      <c r="B11091"/>
      <c r="C11091"/>
      <c r="D11091"/>
      <c r="E11091"/>
      <c r="F11091" s="29"/>
      <c r="G11091" s="29"/>
      <c r="H11091" s="35"/>
    </row>
    <row r="11092" spans="1:8" x14ac:dyDescent="0.2">
      <c r="A11092"/>
      <c r="B11092"/>
      <c r="C11092"/>
      <c r="D11092"/>
      <c r="E11092"/>
      <c r="F11092" s="29"/>
      <c r="G11092" s="29"/>
      <c r="H11092" s="35"/>
    </row>
    <row r="11093" spans="1:8" x14ac:dyDescent="0.2">
      <c r="A11093"/>
      <c r="B11093"/>
      <c r="C11093"/>
      <c r="D11093"/>
      <c r="E11093"/>
      <c r="F11093" s="29"/>
      <c r="G11093" s="29"/>
      <c r="H11093" s="35"/>
    </row>
    <row r="11094" spans="1:8" x14ac:dyDescent="0.2">
      <c r="A11094"/>
      <c r="B11094"/>
      <c r="C11094"/>
      <c r="D11094"/>
      <c r="E11094"/>
      <c r="F11094" s="29"/>
      <c r="G11094" s="29"/>
      <c r="H11094" s="35"/>
    </row>
    <row r="11095" spans="1:8" x14ac:dyDescent="0.2">
      <c r="A11095"/>
      <c r="B11095"/>
      <c r="C11095"/>
      <c r="D11095"/>
      <c r="E11095"/>
      <c r="F11095" s="29"/>
      <c r="G11095" s="29"/>
      <c r="H11095" s="35"/>
    </row>
    <row r="11096" spans="1:8" x14ac:dyDescent="0.2">
      <c r="A11096"/>
      <c r="B11096"/>
      <c r="C11096"/>
      <c r="D11096"/>
      <c r="E11096"/>
      <c r="F11096" s="29"/>
      <c r="G11096" s="29"/>
      <c r="H11096" s="35"/>
    </row>
    <row r="11097" spans="1:8" x14ac:dyDescent="0.2">
      <c r="A11097"/>
      <c r="B11097"/>
      <c r="C11097"/>
      <c r="D11097"/>
      <c r="E11097"/>
      <c r="F11097" s="29"/>
      <c r="G11097" s="29"/>
      <c r="H11097" s="35"/>
    </row>
    <row r="11098" spans="1:8" x14ac:dyDescent="0.2">
      <c r="A11098"/>
      <c r="B11098"/>
      <c r="C11098"/>
      <c r="D11098"/>
      <c r="E11098"/>
      <c r="F11098" s="29"/>
      <c r="G11098" s="29"/>
      <c r="H11098" s="35"/>
    </row>
    <row r="11099" spans="1:8" x14ac:dyDescent="0.2">
      <c r="A11099"/>
      <c r="B11099"/>
      <c r="C11099"/>
      <c r="D11099"/>
      <c r="E11099"/>
      <c r="F11099" s="29"/>
      <c r="G11099" s="29"/>
      <c r="H11099" s="35"/>
    </row>
    <row r="11100" spans="1:8" x14ac:dyDescent="0.2">
      <c r="A11100"/>
      <c r="B11100"/>
      <c r="C11100"/>
      <c r="D11100"/>
      <c r="E11100"/>
      <c r="F11100" s="29"/>
      <c r="G11100" s="29"/>
      <c r="H11100" s="35"/>
    </row>
    <row r="11101" spans="1:8" x14ac:dyDescent="0.2">
      <c r="A11101"/>
      <c r="B11101"/>
      <c r="C11101"/>
      <c r="D11101"/>
      <c r="E11101"/>
      <c r="F11101" s="29"/>
      <c r="G11101" s="29"/>
      <c r="H11101" s="35"/>
    </row>
    <row r="11102" spans="1:8" x14ac:dyDescent="0.2">
      <c r="A11102"/>
      <c r="B11102"/>
      <c r="C11102"/>
      <c r="D11102"/>
      <c r="E11102"/>
      <c r="F11102" s="29"/>
      <c r="G11102" s="29"/>
      <c r="H11102" s="35"/>
    </row>
    <row r="11103" spans="1:8" x14ac:dyDescent="0.2">
      <c r="A11103"/>
      <c r="B11103"/>
      <c r="C11103"/>
      <c r="D11103"/>
      <c r="E11103"/>
      <c r="F11103" s="29"/>
      <c r="G11103" s="29"/>
      <c r="H11103" s="35"/>
    </row>
    <row r="11104" spans="1:8" x14ac:dyDescent="0.2">
      <c r="A11104"/>
      <c r="B11104"/>
      <c r="C11104"/>
      <c r="D11104"/>
      <c r="E11104"/>
      <c r="F11104" s="29"/>
      <c r="G11104" s="29"/>
      <c r="H11104" s="35"/>
    </row>
    <row r="11105" spans="1:8" x14ac:dyDescent="0.2">
      <c r="A11105"/>
      <c r="B11105"/>
      <c r="C11105"/>
      <c r="D11105"/>
      <c r="E11105"/>
      <c r="F11105" s="29"/>
      <c r="G11105" s="29"/>
      <c r="H11105" s="35"/>
    </row>
    <row r="11106" spans="1:8" x14ac:dyDescent="0.2">
      <c r="A11106"/>
      <c r="B11106"/>
      <c r="C11106"/>
      <c r="D11106"/>
      <c r="E11106"/>
      <c r="F11106" s="29"/>
      <c r="G11106" s="29"/>
      <c r="H11106" s="35"/>
    </row>
    <row r="11107" spans="1:8" x14ac:dyDescent="0.2">
      <c r="A11107"/>
      <c r="B11107"/>
      <c r="C11107"/>
      <c r="D11107"/>
      <c r="E11107"/>
      <c r="F11107" s="29"/>
      <c r="G11107" s="29"/>
      <c r="H11107" s="35"/>
    </row>
    <row r="11108" spans="1:8" x14ac:dyDescent="0.2">
      <c r="A11108"/>
      <c r="B11108"/>
      <c r="C11108"/>
      <c r="D11108"/>
      <c r="E11108"/>
      <c r="F11108" s="29"/>
      <c r="G11108" s="29"/>
      <c r="H11108" s="35"/>
    </row>
    <row r="11109" spans="1:8" x14ac:dyDescent="0.2">
      <c r="A11109"/>
      <c r="B11109"/>
      <c r="C11109"/>
      <c r="D11109"/>
      <c r="E11109"/>
      <c r="F11109" s="29"/>
      <c r="G11109" s="29"/>
      <c r="H11109" s="35"/>
    </row>
    <row r="11110" spans="1:8" x14ac:dyDescent="0.2">
      <c r="A11110"/>
      <c r="B11110"/>
      <c r="C11110"/>
      <c r="D11110"/>
      <c r="E11110"/>
      <c r="F11110" s="29"/>
      <c r="G11110" s="29"/>
      <c r="H11110" s="35"/>
    </row>
    <row r="11111" spans="1:8" x14ac:dyDescent="0.2">
      <c r="A11111"/>
      <c r="B11111"/>
      <c r="C11111"/>
      <c r="D11111"/>
      <c r="E11111"/>
      <c r="F11111" s="29"/>
      <c r="G11111" s="29"/>
      <c r="H11111" s="35"/>
    </row>
    <row r="11112" spans="1:8" x14ac:dyDescent="0.2">
      <c r="A11112"/>
      <c r="B11112"/>
      <c r="C11112"/>
      <c r="D11112"/>
      <c r="E11112"/>
      <c r="F11112" s="29"/>
      <c r="G11112" s="29"/>
      <c r="H11112" s="35"/>
    </row>
    <row r="11113" spans="1:8" x14ac:dyDescent="0.2">
      <c r="A11113"/>
      <c r="B11113"/>
      <c r="C11113"/>
      <c r="D11113"/>
      <c r="E11113"/>
      <c r="F11113" s="29"/>
      <c r="G11113" s="29"/>
      <c r="H11113" s="35"/>
    </row>
    <row r="11114" spans="1:8" x14ac:dyDescent="0.2">
      <c r="A11114"/>
      <c r="B11114"/>
      <c r="C11114"/>
      <c r="D11114"/>
      <c r="E11114"/>
      <c r="F11114" s="29"/>
      <c r="G11114" s="29"/>
      <c r="H11114" s="35"/>
    </row>
    <row r="11115" spans="1:8" x14ac:dyDescent="0.2">
      <c r="A11115"/>
      <c r="B11115"/>
      <c r="C11115"/>
      <c r="D11115"/>
      <c r="E11115"/>
      <c r="F11115" s="29"/>
      <c r="G11115" s="29"/>
      <c r="H11115" s="35"/>
    </row>
    <row r="11116" spans="1:8" x14ac:dyDescent="0.2">
      <c r="A11116"/>
      <c r="B11116"/>
      <c r="C11116"/>
      <c r="D11116"/>
      <c r="E11116"/>
      <c r="F11116" s="29"/>
      <c r="G11116" s="29"/>
      <c r="H11116" s="35"/>
    </row>
    <row r="11117" spans="1:8" x14ac:dyDescent="0.2">
      <c r="A11117"/>
      <c r="B11117"/>
      <c r="C11117"/>
      <c r="D11117"/>
      <c r="E11117"/>
      <c r="F11117" s="29"/>
      <c r="G11117" s="29"/>
      <c r="H11117" s="35"/>
    </row>
    <row r="11118" spans="1:8" x14ac:dyDescent="0.2">
      <c r="A11118"/>
      <c r="B11118"/>
      <c r="C11118"/>
      <c r="D11118"/>
      <c r="E11118"/>
      <c r="F11118" s="29"/>
      <c r="G11118" s="29"/>
      <c r="H11118" s="35"/>
    </row>
    <row r="11119" spans="1:8" x14ac:dyDescent="0.2">
      <c r="A11119"/>
      <c r="B11119"/>
      <c r="C11119"/>
      <c r="D11119"/>
      <c r="E11119"/>
      <c r="F11119" s="29"/>
      <c r="G11119" s="29"/>
      <c r="H11119" s="35"/>
    </row>
    <row r="11120" spans="1:8" x14ac:dyDescent="0.2">
      <c r="A11120"/>
      <c r="B11120"/>
      <c r="C11120"/>
      <c r="D11120"/>
      <c r="E11120"/>
      <c r="F11120" s="29"/>
      <c r="G11120" s="29"/>
      <c r="H11120" s="35"/>
    </row>
    <row r="11121" spans="1:8" x14ac:dyDescent="0.2">
      <c r="A11121"/>
      <c r="B11121"/>
      <c r="C11121"/>
      <c r="D11121"/>
      <c r="E11121"/>
      <c r="F11121" s="29"/>
      <c r="G11121" s="29"/>
      <c r="H11121" s="35"/>
    </row>
    <row r="11122" spans="1:8" x14ac:dyDescent="0.2">
      <c r="A11122"/>
      <c r="B11122"/>
      <c r="C11122"/>
      <c r="D11122"/>
      <c r="E11122"/>
      <c r="F11122" s="29"/>
      <c r="G11122" s="29"/>
      <c r="H11122" s="35"/>
    </row>
    <row r="11123" spans="1:8" x14ac:dyDescent="0.2">
      <c r="A11123"/>
      <c r="B11123"/>
      <c r="C11123"/>
      <c r="D11123"/>
      <c r="E11123"/>
      <c r="F11123" s="29"/>
      <c r="G11123" s="29"/>
      <c r="H11123" s="35"/>
    </row>
    <row r="11124" spans="1:8" x14ac:dyDescent="0.2">
      <c r="A11124"/>
      <c r="B11124"/>
      <c r="C11124"/>
      <c r="D11124"/>
      <c r="E11124"/>
      <c r="F11124" s="29"/>
      <c r="G11124" s="29"/>
      <c r="H11124" s="35"/>
    </row>
    <row r="11125" spans="1:8" x14ac:dyDescent="0.2">
      <c r="A11125"/>
      <c r="B11125"/>
      <c r="C11125"/>
      <c r="D11125"/>
      <c r="E11125"/>
      <c r="F11125" s="29"/>
      <c r="G11125" s="29"/>
      <c r="H11125" s="35"/>
    </row>
    <row r="11126" spans="1:8" x14ac:dyDescent="0.2">
      <c r="A11126"/>
      <c r="B11126"/>
      <c r="C11126"/>
      <c r="D11126"/>
      <c r="E11126"/>
      <c r="F11126" s="29"/>
      <c r="G11126" s="29"/>
      <c r="H11126" s="35"/>
    </row>
    <row r="11127" spans="1:8" x14ac:dyDescent="0.2">
      <c r="A11127"/>
      <c r="B11127"/>
      <c r="C11127"/>
      <c r="D11127"/>
      <c r="E11127"/>
      <c r="F11127" s="29"/>
      <c r="G11127" s="29"/>
      <c r="H11127" s="35"/>
    </row>
    <row r="11128" spans="1:8" x14ac:dyDescent="0.2">
      <c r="A11128"/>
      <c r="B11128"/>
      <c r="C11128"/>
      <c r="D11128"/>
      <c r="E11128"/>
      <c r="F11128" s="29"/>
      <c r="G11128" s="29"/>
      <c r="H11128" s="35"/>
    </row>
    <row r="11129" spans="1:8" x14ac:dyDescent="0.2">
      <c r="A11129"/>
      <c r="B11129"/>
      <c r="C11129"/>
      <c r="D11129"/>
      <c r="E11129"/>
      <c r="F11129" s="29"/>
      <c r="G11129" s="29"/>
      <c r="H11129" s="35"/>
    </row>
    <row r="11130" spans="1:8" x14ac:dyDescent="0.2">
      <c r="A11130"/>
      <c r="B11130"/>
      <c r="C11130"/>
      <c r="D11130"/>
      <c r="E11130"/>
      <c r="F11130" s="29"/>
      <c r="G11130" s="29"/>
      <c r="H11130" s="35"/>
    </row>
    <row r="11131" spans="1:8" x14ac:dyDescent="0.2">
      <c r="A11131"/>
      <c r="B11131"/>
      <c r="C11131"/>
      <c r="D11131"/>
      <c r="E11131"/>
      <c r="F11131" s="29"/>
      <c r="G11131" s="29"/>
      <c r="H11131" s="35"/>
    </row>
    <row r="11132" spans="1:8" x14ac:dyDescent="0.2">
      <c r="A11132"/>
      <c r="B11132"/>
      <c r="C11132"/>
      <c r="D11132"/>
      <c r="E11132"/>
      <c r="F11132" s="29"/>
      <c r="G11132" s="29"/>
      <c r="H11132" s="35"/>
    </row>
    <row r="11133" spans="1:8" x14ac:dyDescent="0.2">
      <c r="A11133"/>
      <c r="B11133"/>
      <c r="C11133"/>
      <c r="D11133"/>
      <c r="E11133"/>
      <c r="F11133" s="29"/>
      <c r="G11133" s="29"/>
      <c r="H11133" s="35"/>
    </row>
    <row r="11134" spans="1:8" x14ac:dyDescent="0.2">
      <c r="A11134"/>
      <c r="B11134"/>
      <c r="C11134"/>
      <c r="D11134"/>
      <c r="E11134"/>
      <c r="F11134" s="29"/>
      <c r="G11134" s="29"/>
      <c r="H11134" s="35"/>
    </row>
    <row r="11135" spans="1:8" x14ac:dyDescent="0.2">
      <c r="A11135"/>
      <c r="B11135"/>
      <c r="C11135"/>
      <c r="D11135"/>
      <c r="E11135"/>
      <c r="F11135" s="29"/>
      <c r="G11135" s="29"/>
      <c r="H11135" s="35"/>
    </row>
    <row r="11136" spans="1:8" x14ac:dyDescent="0.2">
      <c r="A11136"/>
      <c r="B11136"/>
      <c r="C11136"/>
      <c r="D11136"/>
      <c r="E11136"/>
      <c r="F11136" s="29"/>
      <c r="G11136" s="29"/>
      <c r="H11136" s="35"/>
    </row>
    <row r="11137" spans="1:8" x14ac:dyDescent="0.2">
      <c r="A11137"/>
      <c r="B11137"/>
      <c r="C11137"/>
      <c r="D11137"/>
      <c r="E11137"/>
      <c r="F11137" s="29"/>
      <c r="G11137" s="29"/>
      <c r="H11137" s="35"/>
    </row>
    <row r="11138" spans="1:8" x14ac:dyDescent="0.2">
      <c r="A11138"/>
      <c r="B11138"/>
      <c r="C11138"/>
      <c r="D11138"/>
      <c r="E11138"/>
      <c r="F11138" s="29"/>
      <c r="G11138" s="29"/>
      <c r="H11138" s="35"/>
    </row>
    <row r="11139" spans="1:8" x14ac:dyDescent="0.2">
      <c r="A11139"/>
      <c r="B11139"/>
      <c r="C11139"/>
      <c r="D11139"/>
      <c r="E11139"/>
      <c r="F11139" s="29"/>
      <c r="G11139" s="29"/>
      <c r="H11139" s="35"/>
    </row>
    <row r="11140" spans="1:8" x14ac:dyDescent="0.2">
      <c r="A11140"/>
      <c r="B11140"/>
      <c r="C11140"/>
      <c r="D11140"/>
      <c r="E11140"/>
      <c r="F11140" s="29"/>
      <c r="G11140" s="29"/>
      <c r="H11140" s="35"/>
    </row>
    <row r="11141" spans="1:8" x14ac:dyDescent="0.2">
      <c r="A11141"/>
      <c r="B11141"/>
      <c r="C11141"/>
      <c r="D11141"/>
      <c r="E11141"/>
      <c r="F11141" s="29"/>
      <c r="G11141" s="29"/>
      <c r="H11141" s="35"/>
    </row>
    <row r="11142" spans="1:8" x14ac:dyDescent="0.2">
      <c r="A11142"/>
      <c r="B11142"/>
      <c r="C11142"/>
      <c r="D11142"/>
      <c r="E11142"/>
      <c r="F11142" s="29"/>
      <c r="G11142" s="29"/>
      <c r="H11142" s="35"/>
    </row>
    <row r="11143" spans="1:8" x14ac:dyDescent="0.2">
      <c r="A11143"/>
      <c r="B11143"/>
      <c r="C11143"/>
      <c r="D11143"/>
      <c r="E11143"/>
      <c r="F11143" s="29"/>
      <c r="G11143" s="29"/>
      <c r="H11143" s="35"/>
    </row>
    <row r="11144" spans="1:8" x14ac:dyDescent="0.2">
      <c r="A11144"/>
      <c r="B11144"/>
      <c r="C11144"/>
      <c r="D11144"/>
      <c r="E11144"/>
      <c r="F11144" s="29"/>
      <c r="G11144" s="29"/>
      <c r="H11144" s="35"/>
    </row>
    <row r="11145" spans="1:8" x14ac:dyDescent="0.2">
      <c r="A11145"/>
      <c r="B11145"/>
      <c r="C11145"/>
      <c r="D11145"/>
      <c r="E11145"/>
      <c r="F11145" s="29"/>
      <c r="G11145" s="29"/>
      <c r="H11145" s="35"/>
    </row>
    <row r="11146" spans="1:8" x14ac:dyDescent="0.2">
      <c r="A11146"/>
      <c r="B11146"/>
      <c r="C11146"/>
      <c r="D11146"/>
      <c r="E11146"/>
      <c r="F11146" s="29"/>
      <c r="G11146" s="29"/>
      <c r="H11146" s="35"/>
    </row>
    <row r="11147" spans="1:8" x14ac:dyDescent="0.2">
      <c r="A11147"/>
      <c r="B11147"/>
      <c r="C11147"/>
      <c r="D11147"/>
      <c r="E11147"/>
      <c r="F11147" s="29"/>
      <c r="G11147" s="29"/>
      <c r="H11147" s="35"/>
    </row>
    <row r="11148" spans="1:8" x14ac:dyDescent="0.2">
      <c r="A11148"/>
      <c r="B11148"/>
      <c r="C11148"/>
      <c r="D11148"/>
      <c r="E11148"/>
      <c r="F11148" s="29"/>
      <c r="G11148" s="29"/>
      <c r="H11148" s="35"/>
    </row>
    <row r="11149" spans="1:8" x14ac:dyDescent="0.2">
      <c r="A11149"/>
      <c r="B11149"/>
      <c r="C11149"/>
      <c r="D11149"/>
      <c r="E11149"/>
      <c r="F11149" s="29"/>
      <c r="G11149" s="29"/>
      <c r="H11149" s="35"/>
    </row>
    <row r="11150" spans="1:8" x14ac:dyDescent="0.2">
      <c r="A11150"/>
      <c r="B11150"/>
      <c r="C11150"/>
      <c r="D11150"/>
      <c r="E11150"/>
      <c r="F11150" s="29"/>
      <c r="G11150" s="29"/>
      <c r="H11150" s="35"/>
    </row>
    <row r="11151" spans="1:8" x14ac:dyDescent="0.2">
      <c r="A11151"/>
      <c r="B11151"/>
      <c r="C11151"/>
      <c r="D11151"/>
      <c r="E11151"/>
      <c r="F11151" s="29"/>
      <c r="G11151" s="29"/>
      <c r="H11151" s="35"/>
    </row>
    <row r="11152" spans="1:8" x14ac:dyDescent="0.2">
      <c r="A11152"/>
      <c r="B11152"/>
      <c r="C11152"/>
      <c r="D11152"/>
      <c r="E11152"/>
      <c r="F11152" s="29"/>
      <c r="G11152" s="29"/>
      <c r="H11152" s="35"/>
    </row>
    <row r="11153" spans="1:8" x14ac:dyDescent="0.2">
      <c r="A11153"/>
      <c r="B11153"/>
      <c r="C11153"/>
      <c r="D11153"/>
      <c r="E11153"/>
      <c r="F11153" s="29"/>
      <c r="G11153" s="29"/>
      <c r="H11153" s="35"/>
    </row>
    <row r="11154" spans="1:8" x14ac:dyDescent="0.2">
      <c r="A11154"/>
      <c r="B11154"/>
      <c r="C11154"/>
      <c r="D11154"/>
      <c r="E11154"/>
      <c r="F11154" s="29"/>
      <c r="G11154" s="29"/>
      <c r="H11154" s="35"/>
    </row>
    <row r="11155" spans="1:8" x14ac:dyDescent="0.2">
      <c r="A11155"/>
      <c r="B11155"/>
      <c r="C11155"/>
      <c r="D11155"/>
      <c r="E11155"/>
      <c r="F11155" s="29"/>
      <c r="G11155" s="29"/>
      <c r="H11155" s="35"/>
    </row>
    <row r="11156" spans="1:8" x14ac:dyDescent="0.2">
      <c r="A11156"/>
      <c r="B11156"/>
      <c r="C11156"/>
      <c r="D11156"/>
      <c r="E11156"/>
      <c r="F11156" s="29"/>
      <c r="G11156" s="29"/>
      <c r="H11156" s="35"/>
    </row>
    <row r="11157" spans="1:8" x14ac:dyDescent="0.2">
      <c r="A11157"/>
      <c r="B11157"/>
      <c r="C11157"/>
      <c r="D11157"/>
      <c r="E11157"/>
      <c r="F11157" s="29"/>
      <c r="G11157" s="29"/>
      <c r="H11157" s="35"/>
    </row>
    <row r="11158" spans="1:8" x14ac:dyDescent="0.2">
      <c r="A11158"/>
      <c r="B11158"/>
      <c r="C11158"/>
      <c r="D11158"/>
      <c r="E11158"/>
      <c r="F11158" s="29"/>
      <c r="G11158" s="29"/>
      <c r="H11158" s="35"/>
    </row>
    <row r="11159" spans="1:8" x14ac:dyDescent="0.2">
      <c r="A11159"/>
      <c r="B11159"/>
      <c r="C11159"/>
      <c r="D11159"/>
      <c r="E11159"/>
      <c r="F11159" s="29"/>
      <c r="G11159" s="29"/>
      <c r="H11159" s="35"/>
    </row>
    <row r="11160" spans="1:8" x14ac:dyDescent="0.2">
      <c r="A11160"/>
      <c r="B11160"/>
      <c r="C11160"/>
      <c r="D11160"/>
      <c r="E11160"/>
      <c r="F11160" s="29"/>
      <c r="G11160" s="29"/>
      <c r="H11160" s="35"/>
    </row>
    <row r="11161" spans="1:8" x14ac:dyDescent="0.2">
      <c r="A11161"/>
      <c r="B11161"/>
      <c r="C11161"/>
      <c r="D11161"/>
      <c r="E11161"/>
      <c r="F11161" s="29"/>
      <c r="G11161" s="29"/>
      <c r="H11161" s="35"/>
    </row>
    <row r="11162" spans="1:8" x14ac:dyDescent="0.2">
      <c r="A11162"/>
      <c r="B11162"/>
      <c r="C11162"/>
      <c r="D11162"/>
      <c r="E11162"/>
      <c r="F11162" s="29"/>
      <c r="G11162" s="29"/>
      <c r="H11162" s="35"/>
    </row>
    <row r="11163" spans="1:8" x14ac:dyDescent="0.2">
      <c r="A11163"/>
      <c r="B11163"/>
      <c r="C11163"/>
      <c r="D11163"/>
      <c r="E11163"/>
      <c r="F11163" s="29"/>
      <c r="G11163" s="29"/>
      <c r="H11163" s="35"/>
    </row>
    <row r="11164" spans="1:8" x14ac:dyDescent="0.2">
      <c r="A11164"/>
      <c r="B11164"/>
      <c r="C11164"/>
      <c r="D11164"/>
      <c r="E11164"/>
      <c r="F11164" s="29"/>
      <c r="G11164" s="29"/>
      <c r="H11164" s="35"/>
    </row>
    <row r="11165" spans="1:8" x14ac:dyDescent="0.2">
      <c r="A11165"/>
      <c r="B11165"/>
      <c r="C11165"/>
      <c r="D11165"/>
      <c r="E11165"/>
      <c r="F11165" s="29"/>
      <c r="G11165" s="29"/>
      <c r="H11165" s="35"/>
    </row>
    <row r="11166" spans="1:8" x14ac:dyDescent="0.2">
      <c r="A11166"/>
      <c r="B11166"/>
      <c r="C11166"/>
      <c r="D11166"/>
      <c r="E11166"/>
      <c r="F11166" s="29"/>
      <c r="G11166" s="29"/>
      <c r="H11166" s="35"/>
    </row>
    <row r="11167" spans="1:8" x14ac:dyDescent="0.2">
      <c r="A11167"/>
      <c r="B11167"/>
      <c r="C11167"/>
      <c r="D11167"/>
      <c r="E11167"/>
      <c r="F11167" s="29"/>
      <c r="G11167" s="29"/>
      <c r="H11167" s="35"/>
    </row>
    <row r="11168" spans="1:8" x14ac:dyDescent="0.2">
      <c r="A11168"/>
      <c r="B11168"/>
      <c r="C11168"/>
      <c r="D11168"/>
      <c r="E11168"/>
      <c r="F11168" s="29"/>
      <c r="G11168" s="29"/>
      <c r="H11168" s="35"/>
    </row>
    <row r="11169" spans="1:8" x14ac:dyDescent="0.2">
      <c r="A11169"/>
      <c r="B11169"/>
      <c r="C11169"/>
      <c r="D11169"/>
      <c r="E11169"/>
      <c r="F11169" s="29"/>
      <c r="G11169" s="29"/>
      <c r="H11169" s="35"/>
    </row>
    <row r="11170" spans="1:8" x14ac:dyDescent="0.2">
      <c r="A11170"/>
      <c r="B11170"/>
      <c r="C11170"/>
      <c r="D11170"/>
      <c r="E11170"/>
      <c r="F11170" s="29"/>
      <c r="G11170" s="29"/>
      <c r="H11170" s="35"/>
    </row>
    <row r="11171" spans="1:8" x14ac:dyDescent="0.2">
      <c r="A11171"/>
      <c r="B11171"/>
      <c r="C11171"/>
      <c r="D11171"/>
      <c r="E11171"/>
      <c r="F11171" s="29"/>
      <c r="G11171" s="29"/>
      <c r="H11171" s="35"/>
    </row>
    <row r="11172" spans="1:8" x14ac:dyDescent="0.2">
      <c r="A11172"/>
      <c r="B11172"/>
      <c r="C11172"/>
      <c r="D11172"/>
      <c r="E11172"/>
      <c r="F11172" s="29"/>
      <c r="G11172" s="29"/>
      <c r="H11172" s="35"/>
    </row>
    <row r="11173" spans="1:8" x14ac:dyDescent="0.2">
      <c r="A11173"/>
      <c r="B11173"/>
      <c r="C11173"/>
      <c r="D11173"/>
      <c r="E11173"/>
      <c r="F11173" s="29"/>
      <c r="G11173" s="29"/>
      <c r="H11173" s="35"/>
    </row>
    <row r="11174" spans="1:8" x14ac:dyDescent="0.2">
      <c r="A11174"/>
      <c r="B11174"/>
      <c r="C11174"/>
      <c r="D11174"/>
      <c r="E11174"/>
      <c r="F11174" s="29"/>
      <c r="G11174" s="29"/>
      <c r="H11174" s="35"/>
    </row>
    <row r="11175" spans="1:8" x14ac:dyDescent="0.2">
      <c r="A11175"/>
      <c r="B11175"/>
      <c r="C11175"/>
      <c r="D11175"/>
      <c r="E11175"/>
      <c r="F11175" s="29"/>
      <c r="G11175" s="29"/>
      <c r="H11175" s="35"/>
    </row>
    <row r="11176" spans="1:8" x14ac:dyDescent="0.2">
      <c r="A11176"/>
      <c r="B11176"/>
      <c r="C11176"/>
      <c r="D11176"/>
      <c r="E11176"/>
      <c r="F11176" s="29"/>
      <c r="G11176" s="29"/>
      <c r="H11176" s="35"/>
    </row>
    <row r="11177" spans="1:8" x14ac:dyDescent="0.2">
      <c r="A11177"/>
      <c r="B11177"/>
      <c r="C11177"/>
      <c r="D11177"/>
      <c r="E11177"/>
      <c r="F11177" s="29"/>
      <c r="G11177" s="29"/>
      <c r="H11177" s="35"/>
    </row>
    <row r="11178" spans="1:8" x14ac:dyDescent="0.2">
      <c r="A11178"/>
      <c r="B11178"/>
      <c r="C11178"/>
      <c r="D11178"/>
      <c r="E11178"/>
      <c r="F11178" s="29"/>
      <c r="G11178" s="29"/>
      <c r="H11178" s="35"/>
    </row>
    <row r="11179" spans="1:8" x14ac:dyDescent="0.2">
      <c r="A11179"/>
      <c r="B11179"/>
      <c r="C11179"/>
      <c r="D11179"/>
      <c r="E11179"/>
      <c r="F11179" s="29"/>
      <c r="G11179" s="29"/>
      <c r="H11179" s="35"/>
    </row>
    <row r="11180" spans="1:8" x14ac:dyDescent="0.2">
      <c r="A11180"/>
      <c r="B11180"/>
      <c r="C11180"/>
      <c r="D11180"/>
      <c r="E11180"/>
      <c r="F11180" s="29"/>
      <c r="G11180" s="29"/>
      <c r="H11180" s="35"/>
    </row>
    <row r="11181" spans="1:8" x14ac:dyDescent="0.2">
      <c r="A11181"/>
      <c r="B11181"/>
      <c r="C11181"/>
      <c r="D11181"/>
      <c r="E11181"/>
      <c r="F11181" s="29"/>
      <c r="G11181" s="29"/>
      <c r="H11181" s="35"/>
    </row>
    <row r="11182" spans="1:8" x14ac:dyDescent="0.2">
      <c r="A11182"/>
      <c r="B11182"/>
      <c r="C11182"/>
      <c r="D11182"/>
      <c r="E11182"/>
      <c r="F11182" s="29"/>
      <c r="G11182" s="29"/>
      <c r="H11182" s="35"/>
    </row>
    <row r="11183" spans="1:8" x14ac:dyDescent="0.2">
      <c r="A11183"/>
      <c r="B11183"/>
      <c r="C11183"/>
      <c r="D11183"/>
      <c r="E11183"/>
      <c r="F11183" s="29"/>
      <c r="G11183" s="29"/>
      <c r="H11183" s="35"/>
    </row>
    <row r="11184" spans="1:8" x14ac:dyDescent="0.2">
      <c r="A11184"/>
      <c r="B11184"/>
      <c r="C11184"/>
      <c r="D11184"/>
      <c r="E11184"/>
      <c r="F11184" s="29"/>
      <c r="G11184" s="29"/>
      <c r="H11184" s="35"/>
    </row>
    <row r="11185" spans="1:8" x14ac:dyDescent="0.2">
      <c r="A11185"/>
      <c r="B11185"/>
      <c r="C11185"/>
      <c r="D11185"/>
      <c r="E11185"/>
      <c r="F11185" s="29"/>
      <c r="G11185" s="29"/>
      <c r="H11185" s="35"/>
    </row>
    <row r="11186" spans="1:8" x14ac:dyDescent="0.2">
      <c r="A11186"/>
      <c r="B11186"/>
      <c r="C11186"/>
      <c r="D11186"/>
      <c r="E11186"/>
      <c r="F11186" s="29"/>
      <c r="G11186" s="29"/>
      <c r="H11186" s="35"/>
    </row>
    <row r="11187" spans="1:8" x14ac:dyDescent="0.2">
      <c r="A11187"/>
      <c r="B11187"/>
      <c r="C11187"/>
      <c r="D11187"/>
      <c r="E11187"/>
      <c r="F11187" s="29"/>
      <c r="G11187" s="29"/>
      <c r="H11187" s="35"/>
    </row>
    <row r="11188" spans="1:8" x14ac:dyDescent="0.2">
      <c r="A11188"/>
      <c r="B11188"/>
      <c r="C11188"/>
      <c r="D11188"/>
      <c r="E11188"/>
      <c r="F11188" s="29"/>
      <c r="G11188" s="29"/>
      <c r="H11188" s="35"/>
    </row>
    <row r="11189" spans="1:8" x14ac:dyDescent="0.2">
      <c r="A11189"/>
      <c r="B11189"/>
      <c r="C11189"/>
      <c r="D11189"/>
      <c r="E11189"/>
      <c r="F11189" s="29"/>
      <c r="G11189" s="29"/>
      <c r="H11189" s="35"/>
    </row>
    <row r="11190" spans="1:8" x14ac:dyDescent="0.2">
      <c r="A11190"/>
      <c r="B11190"/>
      <c r="C11190"/>
      <c r="D11190"/>
      <c r="E11190"/>
      <c r="F11190" s="29"/>
      <c r="G11190" s="29"/>
      <c r="H11190" s="35"/>
    </row>
    <row r="11191" spans="1:8" x14ac:dyDescent="0.2">
      <c r="A11191"/>
      <c r="B11191"/>
      <c r="C11191"/>
      <c r="D11191"/>
      <c r="E11191"/>
      <c r="F11191" s="29"/>
      <c r="G11191" s="29"/>
      <c r="H11191" s="35"/>
    </row>
    <row r="11192" spans="1:8" x14ac:dyDescent="0.2">
      <c r="A11192"/>
      <c r="B11192"/>
      <c r="C11192"/>
      <c r="D11192"/>
      <c r="E11192"/>
      <c r="F11192" s="29"/>
      <c r="G11192" s="29"/>
      <c r="H11192" s="35"/>
    </row>
    <row r="11193" spans="1:8" x14ac:dyDescent="0.2">
      <c r="A11193"/>
      <c r="B11193"/>
      <c r="C11193"/>
      <c r="D11193"/>
      <c r="E11193"/>
      <c r="F11193" s="29"/>
      <c r="G11193" s="29"/>
      <c r="H11193" s="35"/>
    </row>
    <row r="11194" spans="1:8" x14ac:dyDescent="0.2">
      <c r="A11194"/>
      <c r="B11194"/>
      <c r="C11194"/>
      <c r="D11194"/>
      <c r="E11194"/>
      <c r="F11194" s="29"/>
      <c r="G11194" s="29"/>
      <c r="H11194" s="35"/>
    </row>
    <row r="11195" spans="1:8" x14ac:dyDescent="0.2">
      <c r="A11195"/>
      <c r="B11195"/>
      <c r="C11195"/>
      <c r="D11195"/>
      <c r="E11195"/>
      <c r="F11195" s="29"/>
      <c r="G11195" s="29"/>
      <c r="H11195" s="35"/>
    </row>
    <row r="11196" spans="1:8" x14ac:dyDescent="0.2">
      <c r="A11196"/>
      <c r="B11196"/>
      <c r="C11196"/>
      <c r="D11196"/>
      <c r="E11196"/>
      <c r="F11196" s="29"/>
      <c r="G11196" s="29"/>
      <c r="H11196" s="35"/>
    </row>
    <row r="11197" spans="1:8" x14ac:dyDescent="0.2">
      <c r="A11197"/>
      <c r="B11197"/>
      <c r="C11197"/>
      <c r="D11197"/>
      <c r="E11197"/>
      <c r="F11197" s="29"/>
      <c r="G11197" s="29"/>
      <c r="H11197" s="35"/>
    </row>
    <row r="11198" spans="1:8" x14ac:dyDescent="0.2">
      <c r="A11198"/>
      <c r="B11198"/>
      <c r="C11198"/>
      <c r="D11198"/>
      <c r="E11198"/>
      <c r="F11198" s="29"/>
      <c r="G11198" s="29"/>
      <c r="H11198" s="35"/>
    </row>
    <row r="11199" spans="1:8" x14ac:dyDescent="0.2">
      <c r="A11199"/>
      <c r="B11199"/>
      <c r="C11199"/>
      <c r="D11199"/>
      <c r="E11199"/>
      <c r="F11199" s="29"/>
      <c r="G11199" s="29"/>
      <c r="H11199" s="35"/>
    </row>
    <row r="11200" spans="1:8" x14ac:dyDescent="0.2">
      <c r="A11200"/>
      <c r="B11200"/>
      <c r="C11200"/>
      <c r="D11200"/>
      <c r="E11200"/>
      <c r="F11200" s="29"/>
      <c r="G11200" s="29"/>
      <c r="H11200" s="35"/>
    </row>
    <row r="11201" spans="1:8" x14ac:dyDescent="0.2">
      <c r="A11201"/>
      <c r="B11201"/>
      <c r="C11201"/>
      <c r="D11201"/>
      <c r="E11201"/>
      <c r="F11201" s="29"/>
      <c r="G11201" s="29"/>
      <c r="H11201" s="35"/>
    </row>
    <row r="11202" spans="1:8" x14ac:dyDescent="0.2">
      <c r="A11202"/>
      <c r="B11202"/>
      <c r="C11202"/>
      <c r="D11202"/>
      <c r="E11202"/>
      <c r="F11202" s="29"/>
      <c r="G11202" s="29"/>
      <c r="H11202" s="35"/>
    </row>
    <row r="11203" spans="1:8" x14ac:dyDescent="0.2">
      <c r="A11203"/>
      <c r="B11203"/>
      <c r="C11203"/>
      <c r="D11203"/>
      <c r="E11203"/>
      <c r="F11203" s="29"/>
      <c r="G11203" s="29"/>
      <c r="H11203" s="35"/>
    </row>
    <row r="11204" spans="1:8" x14ac:dyDescent="0.2">
      <c r="A11204"/>
      <c r="B11204"/>
      <c r="C11204"/>
      <c r="D11204"/>
      <c r="E11204"/>
      <c r="F11204" s="29"/>
      <c r="G11204" s="29"/>
      <c r="H11204" s="35"/>
    </row>
    <row r="11205" spans="1:8" x14ac:dyDescent="0.2">
      <c r="A11205"/>
      <c r="B11205"/>
      <c r="C11205"/>
      <c r="D11205"/>
      <c r="E11205"/>
      <c r="F11205" s="29"/>
      <c r="G11205" s="29"/>
      <c r="H11205" s="35"/>
    </row>
    <row r="11206" spans="1:8" x14ac:dyDescent="0.2">
      <c r="A11206"/>
      <c r="B11206"/>
      <c r="C11206"/>
      <c r="D11206"/>
      <c r="E11206"/>
      <c r="F11206" s="29"/>
      <c r="G11206" s="29"/>
      <c r="H11206" s="35"/>
    </row>
    <row r="11207" spans="1:8" x14ac:dyDescent="0.2">
      <c r="A11207"/>
      <c r="B11207"/>
      <c r="C11207"/>
      <c r="D11207"/>
      <c r="E11207"/>
      <c r="F11207" s="29"/>
      <c r="G11207" s="29"/>
      <c r="H11207" s="35"/>
    </row>
    <row r="11208" spans="1:8" x14ac:dyDescent="0.2">
      <c r="A11208"/>
      <c r="B11208"/>
      <c r="C11208"/>
      <c r="D11208"/>
      <c r="E11208"/>
      <c r="F11208" s="29"/>
      <c r="G11208" s="29"/>
      <c r="H11208" s="35"/>
    </row>
    <row r="11209" spans="1:8" x14ac:dyDescent="0.2">
      <c r="A11209"/>
      <c r="B11209"/>
      <c r="C11209"/>
      <c r="D11209"/>
      <c r="E11209"/>
      <c r="F11209" s="29"/>
      <c r="G11209" s="29"/>
      <c r="H11209" s="35"/>
    </row>
    <row r="11210" spans="1:8" x14ac:dyDescent="0.2">
      <c r="A11210"/>
      <c r="B11210"/>
      <c r="C11210"/>
      <c r="D11210"/>
      <c r="E11210"/>
      <c r="F11210" s="29"/>
      <c r="G11210" s="29"/>
      <c r="H11210" s="35"/>
    </row>
    <row r="11211" spans="1:8" x14ac:dyDescent="0.2">
      <c r="A11211"/>
      <c r="B11211"/>
      <c r="C11211"/>
      <c r="D11211"/>
      <c r="E11211"/>
      <c r="F11211" s="29"/>
      <c r="G11211" s="29"/>
      <c r="H11211" s="35"/>
    </row>
    <row r="11212" spans="1:8" x14ac:dyDescent="0.2">
      <c r="A11212"/>
      <c r="B11212"/>
      <c r="C11212"/>
      <c r="D11212"/>
      <c r="E11212"/>
      <c r="F11212" s="29"/>
      <c r="G11212" s="29"/>
      <c r="H11212" s="35"/>
    </row>
    <row r="11213" spans="1:8" x14ac:dyDescent="0.2">
      <c r="A11213"/>
      <c r="B11213"/>
      <c r="C11213"/>
      <c r="D11213"/>
      <c r="E11213"/>
      <c r="F11213" s="29"/>
      <c r="G11213" s="29"/>
      <c r="H11213" s="35"/>
    </row>
    <row r="11214" spans="1:8" x14ac:dyDescent="0.2">
      <c r="A11214"/>
      <c r="B11214"/>
      <c r="C11214"/>
      <c r="D11214"/>
      <c r="E11214"/>
      <c r="F11214" s="29"/>
      <c r="G11214" s="29"/>
      <c r="H11214" s="35"/>
    </row>
    <row r="11215" spans="1:8" x14ac:dyDescent="0.2">
      <c r="A11215"/>
      <c r="B11215"/>
      <c r="C11215"/>
      <c r="D11215"/>
      <c r="E11215"/>
      <c r="F11215" s="29"/>
      <c r="G11215" s="29"/>
      <c r="H11215" s="35"/>
    </row>
    <row r="11216" spans="1:8" x14ac:dyDescent="0.2">
      <c r="A11216"/>
      <c r="B11216"/>
      <c r="C11216"/>
      <c r="D11216"/>
      <c r="E11216"/>
      <c r="F11216" s="29"/>
      <c r="G11216" s="29"/>
      <c r="H11216" s="35"/>
    </row>
    <row r="11217" spans="1:8" x14ac:dyDescent="0.2">
      <c r="A11217"/>
      <c r="B11217"/>
      <c r="C11217"/>
      <c r="D11217"/>
      <c r="E11217"/>
      <c r="F11217" s="29"/>
      <c r="G11217" s="29"/>
      <c r="H11217" s="35"/>
    </row>
    <row r="11218" spans="1:8" x14ac:dyDescent="0.2">
      <c r="A11218"/>
      <c r="B11218"/>
      <c r="C11218"/>
      <c r="D11218"/>
      <c r="E11218"/>
      <c r="F11218" s="29"/>
      <c r="G11218" s="29"/>
      <c r="H11218" s="35"/>
    </row>
    <row r="11219" spans="1:8" x14ac:dyDescent="0.2">
      <c r="A11219"/>
      <c r="B11219"/>
      <c r="C11219"/>
      <c r="D11219"/>
      <c r="E11219"/>
      <c r="F11219" s="29"/>
      <c r="G11219" s="29"/>
      <c r="H11219" s="35"/>
    </row>
    <row r="11220" spans="1:8" x14ac:dyDescent="0.2">
      <c r="A11220"/>
      <c r="B11220"/>
      <c r="C11220"/>
      <c r="D11220"/>
      <c r="E11220"/>
      <c r="F11220" s="29"/>
      <c r="G11220" s="29"/>
      <c r="H11220" s="35"/>
    </row>
    <row r="11221" spans="1:8" x14ac:dyDescent="0.2">
      <c r="A11221"/>
      <c r="B11221"/>
      <c r="C11221"/>
      <c r="D11221"/>
      <c r="E11221"/>
      <c r="F11221" s="29"/>
      <c r="G11221" s="29"/>
      <c r="H11221" s="35"/>
    </row>
    <row r="11222" spans="1:8" x14ac:dyDescent="0.2">
      <c r="A11222"/>
      <c r="B11222"/>
      <c r="C11222"/>
      <c r="D11222"/>
      <c r="E11222"/>
      <c r="F11222" s="29"/>
      <c r="G11222" s="29"/>
      <c r="H11222" s="35"/>
    </row>
    <row r="11223" spans="1:8" x14ac:dyDescent="0.2">
      <c r="A11223"/>
      <c r="B11223"/>
      <c r="C11223"/>
      <c r="D11223"/>
      <c r="E11223"/>
      <c r="F11223" s="29"/>
      <c r="G11223" s="29"/>
      <c r="H11223" s="35"/>
    </row>
    <row r="11224" spans="1:8" x14ac:dyDescent="0.2">
      <c r="A11224"/>
      <c r="B11224"/>
      <c r="C11224"/>
      <c r="D11224"/>
      <c r="E11224"/>
      <c r="F11224" s="29"/>
      <c r="G11224" s="29"/>
      <c r="H11224" s="35"/>
    </row>
    <row r="11225" spans="1:8" x14ac:dyDescent="0.2">
      <c r="A11225"/>
      <c r="B11225"/>
      <c r="C11225"/>
      <c r="D11225"/>
      <c r="E11225"/>
      <c r="F11225" s="29"/>
      <c r="G11225" s="29"/>
      <c r="H11225" s="35"/>
    </row>
    <row r="11226" spans="1:8" x14ac:dyDescent="0.2">
      <c r="A11226"/>
      <c r="B11226"/>
      <c r="C11226"/>
      <c r="D11226"/>
      <c r="E11226"/>
      <c r="F11226" s="29"/>
      <c r="G11226" s="29"/>
      <c r="H11226" s="35"/>
    </row>
    <row r="11227" spans="1:8" x14ac:dyDescent="0.2">
      <c r="A11227"/>
      <c r="B11227"/>
      <c r="C11227"/>
      <c r="D11227"/>
      <c r="E11227"/>
      <c r="F11227" s="29"/>
      <c r="G11227" s="29"/>
      <c r="H11227" s="35"/>
    </row>
    <row r="11228" spans="1:8" x14ac:dyDescent="0.2">
      <c r="A11228"/>
      <c r="B11228"/>
      <c r="C11228"/>
      <c r="D11228"/>
      <c r="E11228"/>
      <c r="F11228" s="29"/>
      <c r="G11228" s="29"/>
      <c r="H11228" s="35"/>
    </row>
    <row r="11229" spans="1:8" x14ac:dyDescent="0.2">
      <c r="A11229"/>
      <c r="B11229"/>
      <c r="C11229"/>
      <c r="D11229"/>
      <c r="E11229"/>
      <c r="F11229" s="29"/>
      <c r="G11229" s="29"/>
      <c r="H11229" s="35"/>
    </row>
    <row r="11230" spans="1:8" x14ac:dyDescent="0.2">
      <c r="A11230"/>
      <c r="B11230"/>
      <c r="C11230"/>
      <c r="D11230"/>
      <c r="E11230"/>
      <c r="F11230" s="29"/>
      <c r="G11230" s="29"/>
      <c r="H11230" s="35"/>
    </row>
    <row r="11231" spans="1:8" x14ac:dyDescent="0.2">
      <c r="A11231"/>
      <c r="B11231"/>
      <c r="C11231"/>
      <c r="D11231"/>
      <c r="E11231"/>
      <c r="F11231" s="29"/>
      <c r="G11231" s="29"/>
      <c r="H11231" s="35"/>
    </row>
    <row r="11232" spans="1:8" x14ac:dyDescent="0.2">
      <c r="A11232"/>
      <c r="B11232"/>
      <c r="C11232"/>
      <c r="D11232"/>
      <c r="E11232"/>
      <c r="F11232" s="29"/>
      <c r="G11232" s="29"/>
      <c r="H11232" s="35"/>
    </row>
    <row r="11233" spans="1:8" x14ac:dyDescent="0.2">
      <c r="A11233"/>
      <c r="B11233"/>
      <c r="C11233"/>
      <c r="D11233"/>
      <c r="E11233"/>
      <c r="F11233" s="29"/>
      <c r="G11233" s="29"/>
      <c r="H11233" s="35"/>
    </row>
    <row r="11234" spans="1:8" x14ac:dyDescent="0.2">
      <c r="A11234"/>
      <c r="B11234"/>
      <c r="C11234"/>
      <c r="D11234"/>
      <c r="E11234"/>
      <c r="F11234" s="29"/>
      <c r="G11234" s="29"/>
      <c r="H11234" s="35"/>
    </row>
    <row r="11235" spans="1:8" x14ac:dyDescent="0.2">
      <c r="A11235"/>
      <c r="B11235"/>
      <c r="C11235"/>
      <c r="D11235"/>
      <c r="E11235"/>
      <c r="F11235" s="29"/>
      <c r="G11235" s="29"/>
      <c r="H11235" s="35"/>
    </row>
    <row r="11236" spans="1:8" x14ac:dyDescent="0.2">
      <c r="A11236"/>
      <c r="B11236"/>
      <c r="C11236"/>
      <c r="D11236"/>
      <c r="E11236"/>
      <c r="F11236" s="29"/>
      <c r="G11236" s="29"/>
      <c r="H11236" s="35"/>
    </row>
    <row r="11237" spans="1:8" x14ac:dyDescent="0.2">
      <c r="A11237"/>
      <c r="B11237"/>
      <c r="C11237"/>
      <c r="D11237"/>
      <c r="E11237"/>
      <c r="F11237" s="29"/>
      <c r="G11237" s="29"/>
      <c r="H11237" s="35"/>
    </row>
    <row r="11238" spans="1:8" x14ac:dyDescent="0.2">
      <c r="A11238"/>
      <c r="B11238"/>
      <c r="C11238"/>
      <c r="D11238"/>
      <c r="E11238"/>
      <c r="F11238" s="29"/>
      <c r="G11238" s="29"/>
      <c r="H11238" s="35"/>
    </row>
    <row r="11239" spans="1:8" x14ac:dyDescent="0.2">
      <c r="A11239"/>
      <c r="B11239"/>
      <c r="C11239"/>
      <c r="D11239"/>
      <c r="E11239"/>
      <c r="F11239" s="29"/>
      <c r="G11239" s="29"/>
      <c r="H11239" s="35"/>
    </row>
    <row r="11240" spans="1:8" x14ac:dyDescent="0.2">
      <c r="A11240"/>
      <c r="B11240"/>
      <c r="C11240"/>
      <c r="D11240"/>
      <c r="E11240"/>
      <c r="F11240" s="29"/>
      <c r="G11240" s="29"/>
      <c r="H11240" s="35"/>
    </row>
    <row r="11241" spans="1:8" x14ac:dyDescent="0.2">
      <c r="A11241"/>
      <c r="B11241"/>
      <c r="C11241"/>
      <c r="D11241"/>
      <c r="E11241"/>
      <c r="F11241" s="29"/>
      <c r="G11241" s="29"/>
      <c r="H11241" s="35"/>
    </row>
    <row r="11242" spans="1:8" x14ac:dyDescent="0.2">
      <c r="A11242"/>
      <c r="B11242"/>
      <c r="C11242"/>
      <c r="D11242"/>
      <c r="E11242"/>
      <c r="F11242" s="29"/>
      <c r="G11242" s="29"/>
      <c r="H11242" s="35"/>
    </row>
    <row r="11243" spans="1:8" x14ac:dyDescent="0.2">
      <c r="A11243"/>
      <c r="B11243"/>
      <c r="C11243"/>
      <c r="D11243"/>
      <c r="E11243"/>
      <c r="F11243" s="29"/>
      <c r="G11243" s="29"/>
      <c r="H11243" s="35"/>
    </row>
    <row r="11244" spans="1:8" x14ac:dyDescent="0.2">
      <c r="A11244"/>
      <c r="B11244"/>
      <c r="C11244"/>
      <c r="D11244"/>
      <c r="E11244"/>
      <c r="F11244" s="29"/>
      <c r="G11244" s="29"/>
      <c r="H11244" s="35"/>
    </row>
    <row r="11245" spans="1:8" x14ac:dyDescent="0.2">
      <c r="A11245"/>
      <c r="B11245"/>
      <c r="C11245"/>
      <c r="D11245"/>
      <c r="E11245"/>
      <c r="F11245" s="29"/>
      <c r="G11245" s="29"/>
      <c r="H11245" s="35"/>
    </row>
    <row r="11246" spans="1:8" x14ac:dyDescent="0.2">
      <c r="A11246"/>
      <c r="B11246"/>
      <c r="C11246"/>
      <c r="D11246"/>
      <c r="E11246"/>
      <c r="F11246" s="29"/>
      <c r="G11246" s="29"/>
      <c r="H11246" s="35"/>
    </row>
    <row r="11247" spans="1:8" x14ac:dyDescent="0.2">
      <c r="A11247"/>
      <c r="B11247"/>
      <c r="C11247"/>
      <c r="D11247"/>
      <c r="E11247"/>
      <c r="F11247" s="29"/>
      <c r="G11247" s="29"/>
      <c r="H11247" s="35"/>
    </row>
    <row r="11248" spans="1:8" x14ac:dyDescent="0.2">
      <c r="A11248"/>
      <c r="B11248"/>
      <c r="C11248"/>
      <c r="D11248"/>
      <c r="E11248"/>
      <c r="F11248" s="29"/>
      <c r="G11248" s="29"/>
      <c r="H11248" s="35"/>
    </row>
    <row r="11249" spans="1:8" x14ac:dyDescent="0.2">
      <c r="A11249"/>
      <c r="B11249"/>
      <c r="C11249"/>
      <c r="D11249"/>
      <c r="E11249"/>
      <c r="F11249" s="29"/>
      <c r="G11249" s="29"/>
      <c r="H11249" s="35"/>
    </row>
    <row r="11250" spans="1:8" x14ac:dyDescent="0.2">
      <c r="A11250"/>
      <c r="B11250"/>
      <c r="C11250"/>
      <c r="D11250"/>
      <c r="E11250"/>
      <c r="F11250" s="29"/>
      <c r="G11250" s="29"/>
      <c r="H11250" s="35"/>
    </row>
    <row r="11251" spans="1:8" x14ac:dyDescent="0.2">
      <c r="A11251"/>
      <c r="B11251"/>
      <c r="C11251"/>
      <c r="D11251"/>
      <c r="E11251"/>
      <c r="F11251" s="29"/>
      <c r="G11251" s="29"/>
      <c r="H11251" s="35"/>
    </row>
    <row r="11252" spans="1:8" x14ac:dyDescent="0.2">
      <c r="A11252"/>
      <c r="B11252"/>
      <c r="C11252"/>
      <c r="D11252"/>
      <c r="E11252"/>
      <c r="F11252" s="29"/>
      <c r="G11252" s="29"/>
      <c r="H11252" s="35"/>
    </row>
    <row r="11253" spans="1:8" x14ac:dyDescent="0.2">
      <c r="A11253"/>
      <c r="B11253"/>
      <c r="C11253"/>
      <c r="D11253"/>
      <c r="E11253"/>
      <c r="F11253" s="29"/>
      <c r="G11253" s="29"/>
      <c r="H11253" s="35"/>
    </row>
    <row r="11254" spans="1:8" x14ac:dyDescent="0.2">
      <c r="A11254"/>
      <c r="B11254"/>
      <c r="C11254"/>
      <c r="D11254"/>
      <c r="E11254"/>
      <c r="F11254" s="29"/>
      <c r="G11254" s="29"/>
      <c r="H11254" s="35"/>
    </row>
    <row r="11255" spans="1:8" x14ac:dyDescent="0.2">
      <c r="A11255"/>
      <c r="B11255"/>
      <c r="C11255"/>
      <c r="D11255"/>
      <c r="E11255"/>
      <c r="F11255" s="29"/>
      <c r="G11255" s="29"/>
      <c r="H11255" s="35"/>
    </row>
    <row r="11256" spans="1:8" x14ac:dyDescent="0.2">
      <c r="A11256"/>
      <c r="B11256"/>
      <c r="C11256"/>
      <c r="D11256"/>
      <c r="E11256"/>
      <c r="F11256" s="29"/>
      <c r="G11256" s="29"/>
      <c r="H11256" s="35"/>
    </row>
    <row r="11257" spans="1:8" x14ac:dyDescent="0.2">
      <c r="A11257"/>
      <c r="B11257"/>
      <c r="C11257"/>
      <c r="D11257"/>
      <c r="E11257"/>
      <c r="F11257" s="29"/>
      <c r="G11257" s="29"/>
      <c r="H11257" s="35"/>
    </row>
    <row r="11258" spans="1:8" x14ac:dyDescent="0.2">
      <c r="A11258"/>
      <c r="B11258"/>
      <c r="C11258"/>
      <c r="D11258"/>
      <c r="E11258"/>
      <c r="F11258" s="29"/>
      <c r="G11258" s="29"/>
      <c r="H11258" s="35"/>
    </row>
    <row r="11259" spans="1:8" x14ac:dyDescent="0.2">
      <c r="A11259"/>
      <c r="B11259"/>
      <c r="C11259"/>
      <c r="D11259"/>
      <c r="E11259"/>
      <c r="F11259" s="29"/>
      <c r="G11259" s="29"/>
      <c r="H11259" s="35"/>
    </row>
    <row r="11260" spans="1:8" x14ac:dyDescent="0.2">
      <c r="A11260"/>
      <c r="B11260"/>
      <c r="C11260"/>
      <c r="D11260"/>
      <c r="E11260"/>
      <c r="F11260" s="29"/>
      <c r="G11260" s="29"/>
      <c r="H11260" s="35"/>
    </row>
    <row r="11261" spans="1:8" x14ac:dyDescent="0.2">
      <c r="A11261"/>
      <c r="B11261"/>
      <c r="C11261"/>
      <c r="D11261"/>
      <c r="E11261"/>
      <c r="F11261" s="29"/>
      <c r="G11261" s="29"/>
      <c r="H11261" s="35"/>
    </row>
    <row r="11262" spans="1:8" x14ac:dyDescent="0.2">
      <c r="A11262"/>
      <c r="B11262"/>
      <c r="C11262"/>
      <c r="D11262"/>
      <c r="E11262"/>
      <c r="F11262" s="29"/>
      <c r="G11262" s="29"/>
      <c r="H11262" s="35"/>
    </row>
    <row r="11263" spans="1:8" x14ac:dyDescent="0.2">
      <c r="A11263"/>
      <c r="B11263"/>
      <c r="C11263"/>
      <c r="D11263"/>
      <c r="E11263"/>
      <c r="F11263" s="29"/>
      <c r="G11263" s="29"/>
      <c r="H11263" s="35"/>
    </row>
    <row r="11264" spans="1:8" x14ac:dyDescent="0.2">
      <c r="A11264"/>
      <c r="B11264"/>
      <c r="C11264"/>
      <c r="D11264"/>
      <c r="E11264"/>
      <c r="F11264" s="29"/>
      <c r="G11264" s="29"/>
      <c r="H11264" s="35"/>
    </row>
    <row r="11265" spans="1:8" x14ac:dyDescent="0.2">
      <c r="A11265"/>
      <c r="B11265"/>
      <c r="C11265"/>
      <c r="D11265"/>
      <c r="E11265"/>
      <c r="F11265" s="29"/>
      <c r="G11265" s="29"/>
      <c r="H11265" s="35"/>
    </row>
    <row r="11266" spans="1:8" x14ac:dyDescent="0.2">
      <c r="A11266"/>
      <c r="B11266"/>
      <c r="C11266"/>
      <c r="D11266"/>
      <c r="E11266"/>
      <c r="F11266" s="29"/>
      <c r="G11266" s="29"/>
      <c r="H11266" s="35"/>
    </row>
    <row r="11267" spans="1:8" x14ac:dyDescent="0.2">
      <c r="A11267"/>
      <c r="B11267"/>
      <c r="C11267"/>
      <c r="D11267"/>
      <c r="E11267"/>
      <c r="F11267" s="29"/>
      <c r="G11267" s="29"/>
      <c r="H11267" s="35"/>
    </row>
    <row r="11268" spans="1:8" x14ac:dyDescent="0.2">
      <c r="A11268"/>
      <c r="B11268"/>
      <c r="C11268"/>
      <c r="D11268"/>
      <c r="E11268"/>
      <c r="F11268" s="29"/>
      <c r="G11268" s="29"/>
      <c r="H11268" s="35"/>
    </row>
    <row r="11269" spans="1:8" x14ac:dyDescent="0.2">
      <c r="A11269"/>
      <c r="B11269"/>
      <c r="C11269"/>
      <c r="D11269"/>
      <c r="E11269"/>
      <c r="F11269" s="29"/>
      <c r="G11269" s="29"/>
      <c r="H11269" s="35"/>
    </row>
    <row r="11270" spans="1:8" x14ac:dyDescent="0.2">
      <c r="A11270"/>
      <c r="B11270"/>
      <c r="C11270"/>
      <c r="D11270"/>
      <c r="E11270"/>
      <c r="F11270" s="29"/>
      <c r="G11270" s="29"/>
      <c r="H11270" s="35"/>
    </row>
    <row r="11271" spans="1:8" x14ac:dyDescent="0.2">
      <c r="A11271"/>
      <c r="B11271"/>
      <c r="C11271"/>
      <c r="D11271"/>
      <c r="E11271"/>
      <c r="F11271" s="29"/>
      <c r="G11271" s="29"/>
      <c r="H11271" s="35"/>
    </row>
    <row r="11272" spans="1:8" x14ac:dyDescent="0.2">
      <c r="A11272"/>
      <c r="B11272"/>
      <c r="C11272"/>
      <c r="D11272"/>
      <c r="E11272"/>
      <c r="F11272" s="29"/>
      <c r="G11272" s="29"/>
      <c r="H11272" s="35"/>
    </row>
    <row r="11273" spans="1:8" x14ac:dyDescent="0.2">
      <c r="A11273"/>
      <c r="B11273"/>
      <c r="C11273"/>
      <c r="D11273"/>
      <c r="E11273"/>
      <c r="F11273" s="29"/>
      <c r="G11273" s="29"/>
      <c r="H11273" s="35"/>
    </row>
    <row r="11274" spans="1:8" x14ac:dyDescent="0.2">
      <c r="A11274"/>
      <c r="B11274"/>
      <c r="C11274"/>
      <c r="D11274"/>
      <c r="E11274"/>
      <c r="F11274" s="29"/>
      <c r="G11274" s="29"/>
      <c r="H11274" s="35"/>
    </row>
    <row r="11275" spans="1:8" x14ac:dyDescent="0.2">
      <c r="A11275"/>
      <c r="B11275"/>
      <c r="C11275"/>
      <c r="D11275"/>
      <c r="E11275"/>
      <c r="F11275" s="29"/>
      <c r="G11275" s="29"/>
      <c r="H11275" s="35"/>
    </row>
    <row r="11276" spans="1:8" x14ac:dyDescent="0.2">
      <c r="A11276"/>
      <c r="B11276"/>
      <c r="C11276"/>
      <c r="D11276"/>
      <c r="E11276"/>
      <c r="F11276" s="29"/>
      <c r="G11276" s="29"/>
      <c r="H11276" s="35"/>
    </row>
    <row r="11277" spans="1:8" x14ac:dyDescent="0.2">
      <c r="A11277"/>
      <c r="B11277"/>
      <c r="C11277"/>
      <c r="D11277"/>
      <c r="E11277"/>
      <c r="F11277" s="29"/>
      <c r="G11277" s="29"/>
      <c r="H11277" s="35"/>
    </row>
    <row r="11278" spans="1:8" x14ac:dyDescent="0.2">
      <c r="A11278"/>
      <c r="B11278"/>
      <c r="C11278"/>
      <c r="D11278"/>
      <c r="E11278"/>
      <c r="F11278" s="29"/>
      <c r="G11278" s="29"/>
      <c r="H11278" s="35"/>
    </row>
    <row r="11279" spans="1:8" x14ac:dyDescent="0.2">
      <c r="A11279"/>
      <c r="B11279"/>
      <c r="C11279"/>
      <c r="D11279"/>
      <c r="E11279"/>
      <c r="F11279" s="29"/>
      <c r="G11279" s="29"/>
      <c r="H11279" s="35"/>
    </row>
    <row r="11280" spans="1:8" x14ac:dyDescent="0.2">
      <c r="A11280"/>
      <c r="B11280"/>
      <c r="C11280"/>
      <c r="D11280"/>
      <c r="E11280"/>
      <c r="F11280" s="29"/>
      <c r="G11280" s="29"/>
      <c r="H11280" s="35"/>
    </row>
    <row r="11281" spans="1:8" x14ac:dyDescent="0.2">
      <c r="A11281"/>
      <c r="B11281"/>
      <c r="C11281"/>
      <c r="D11281"/>
      <c r="E11281"/>
      <c r="F11281" s="29"/>
      <c r="G11281" s="29"/>
      <c r="H11281" s="35"/>
    </row>
    <row r="11282" spans="1:8" x14ac:dyDescent="0.2">
      <c r="A11282"/>
      <c r="B11282"/>
      <c r="C11282"/>
      <c r="D11282"/>
      <c r="E11282"/>
      <c r="F11282" s="29"/>
      <c r="G11282" s="29"/>
      <c r="H11282" s="35"/>
    </row>
    <row r="11283" spans="1:8" x14ac:dyDescent="0.2">
      <c r="A11283"/>
      <c r="B11283"/>
      <c r="C11283"/>
      <c r="D11283"/>
      <c r="E11283"/>
      <c r="F11283" s="29"/>
      <c r="G11283" s="29"/>
      <c r="H11283" s="35"/>
    </row>
    <row r="11284" spans="1:8" x14ac:dyDescent="0.2">
      <c r="A11284"/>
      <c r="B11284"/>
      <c r="C11284"/>
      <c r="D11284"/>
      <c r="E11284"/>
      <c r="F11284" s="29"/>
      <c r="G11284" s="29"/>
      <c r="H11284" s="35"/>
    </row>
    <row r="11285" spans="1:8" x14ac:dyDescent="0.2">
      <c r="A11285"/>
      <c r="B11285"/>
      <c r="C11285"/>
      <c r="D11285"/>
      <c r="E11285"/>
      <c r="F11285" s="29"/>
      <c r="G11285" s="29"/>
      <c r="H11285" s="35"/>
    </row>
    <row r="11286" spans="1:8" x14ac:dyDescent="0.2">
      <c r="A11286"/>
      <c r="B11286"/>
      <c r="C11286"/>
      <c r="D11286"/>
      <c r="E11286"/>
      <c r="F11286" s="29"/>
      <c r="G11286" s="29"/>
      <c r="H11286" s="35"/>
    </row>
    <row r="11287" spans="1:8" x14ac:dyDescent="0.2">
      <c r="A11287"/>
      <c r="B11287"/>
      <c r="C11287"/>
      <c r="D11287"/>
      <c r="E11287"/>
      <c r="F11287" s="29"/>
      <c r="G11287" s="29"/>
      <c r="H11287" s="35"/>
    </row>
    <row r="11288" spans="1:8" x14ac:dyDescent="0.2">
      <c r="A11288"/>
      <c r="B11288"/>
      <c r="C11288"/>
      <c r="D11288"/>
      <c r="E11288"/>
      <c r="F11288" s="29"/>
      <c r="G11288" s="29"/>
      <c r="H11288" s="35"/>
    </row>
    <row r="11289" spans="1:8" x14ac:dyDescent="0.2">
      <c r="A11289"/>
      <c r="B11289"/>
      <c r="C11289"/>
      <c r="D11289"/>
      <c r="E11289"/>
      <c r="F11289" s="29"/>
      <c r="G11289" s="29"/>
      <c r="H11289" s="35"/>
    </row>
    <row r="11290" spans="1:8" x14ac:dyDescent="0.2">
      <c r="A11290"/>
      <c r="B11290"/>
      <c r="C11290"/>
      <c r="D11290"/>
      <c r="E11290"/>
      <c r="F11290" s="29"/>
      <c r="G11290" s="29"/>
      <c r="H11290" s="35"/>
    </row>
    <row r="11291" spans="1:8" x14ac:dyDescent="0.2">
      <c r="A11291"/>
      <c r="B11291"/>
      <c r="C11291"/>
      <c r="D11291"/>
      <c r="E11291"/>
      <c r="F11291" s="29"/>
      <c r="G11291" s="29"/>
      <c r="H11291" s="35"/>
    </row>
    <row r="11292" spans="1:8" x14ac:dyDescent="0.2">
      <c r="A11292"/>
      <c r="B11292"/>
      <c r="C11292"/>
      <c r="D11292"/>
      <c r="E11292"/>
      <c r="F11292" s="29"/>
      <c r="G11292" s="29"/>
      <c r="H11292" s="35"/>
    </row>
    <row r="11293" spans="1:8" x14ac:dyDescent="0.2">
      <c r="A11293"/>
      <c r="B11293"/>
      <c r="C11293"/>
      <c r="D11293"/>
      <c r="E11293"/>
      <c r="F11293" s="29"/>
      <c r="G11293" s="29"/>
      <c r="H11293" s="35"/>
    </row>
    <row r="11294" spans="1:8" x14ac:dyDescent="0.2">
      <c r="A11294"/>
      <c r="B11294"/>
      <c r="C11294"/>
      <c r="D11294"/>
      <c r="E11294"/>
      <c r="F11294" s="29"/>
      <c r="G11294" s="29"/>
      <c r="H11294" s="35"/>
    </row>
    <row r="11295" spans="1:8" x14ac:dyDescent="0.2">
      <c r="A11295"/>
      <c r="B11295"/>
      <c r="C11295"/>
      <c r="D11295"/>
      <c r="E11295"/>
      <c r="F11295" s="29"/>
      <c r="G11295" s="29"/>
      <c r="H11295" s="35"/>
    </row>
    <row r="11296" spans="1:8" x14ac:dyDescent="0.2">
      <c r="A11296"/>
      <c r="B11296"/>
      <c r="C11296"/>
      <c r="D11296"/>
      <c r="E11296"/>
      <c r="F11296" s="29"/>
      <c r="G11296" s="29"/>
      <c r="H11296" s="35"/>
    </row>
    <row r="11297" spans="1:8" x14ac:dyDescent="0.2">
      <c r="A11297"/>
      <c r="B11297"/>
      <c r="C11297"/>
      <c r="D11297"/>
      <c r="E11297"/>
      <c r="F11297" s="29"/>
      <c r="G11297" s="29"/>
      <c r="H11297" s="35"/>
    </row>
    <row r="11298" spans="1:8" x14ac:dyDescent="0.2">
      <c r="A11298"/>
      <c r="B11298"/>
      <c r="C11298"/>
      <c r="D11298"/>
      <c r="E11298"/>
      <c r="F11298" s="29"/>
      <c r="G11298" s="29"/>
      <c r="H11298" s="35"/>
    </row>
    <row r="11299" spans="1:8" x14ac:dyDescent="0.2">
      <c r="A11299"/>
      <c r="B11299"/>
      <c r="C11299"/>
      <c r="D11299"/>
      <c r="E11299"/>
      <c r="F11299" s="29"/>
      <c r="G11299" s="29"/>
      <c r="H11299" s="35"/>
    </row>
    <row r="11300" spans="1:8" x14ac:dyDescent="0.2">
      <c r="A11300"/>
      <c r="B11300"/>
      <c r="C11300"/>
      <c r="D11300"/>
      <c r="E11300"/>
      <c r="F11300" s="29"/>
      <c r="G11300" s="29"/>
      <c r="H11300" s="35"/>
    </row>
    <row r="11301" spans="1:8" x14ac:dyDescent="0.2">
      <c r="A11301"/>
      <c r="B11301"/>
      <c r="C11301"/>
      <c r="D11301"/>
      <c r="E11301"/>
      <c r="F11301" s="29"/>
      <c r="G11301" s="29"/>
      <c r="H11301" s="35"/>
    </row>
    <row r="11302" spans="1:8" x14ac:dyDescent="0.2">
      <c r="A11302"/>
      <c r="B11302"/>
      <c r="C11302"/>
      <c r="D11302"/>
      <c r="E11302"/>
      <c r="F11302" s="29"/>
      <c r="G11302" s="29"/>
      <c r="H11302" s="35"/>
    </row>
    <row r="11303" spans="1:8" x14ac:dyDescent="0.2">
      <c r="A11303"/>
      <c r="B11303"/>
      <c r="C11303"/>
      <c r="D11303"/>
      <c r="E11303"/>
      <c r="F11303" s="29"/>
      <c r="G11303" s="29"/>
      <c r="H11303" s="35"/>
    </row>
    <row r="11304" spans="1:8" x14ac:dyDescent="0.2">
      <c r="A11304"/>
      <c r="B11304"/>
      <c r="C11304"/>
      <c r="D11304"/>
      <c r="E11304"/>
      <c r="F11304" s="29"/>
      <c r="G11304" s="29"/>
      <c r="H11304" s="35"/>
    </row>
    <row r="11305" spans="1:8" x14ac:dyDescent="0.2">
      <c r="A11305"/>
      <c r="B11305"/>
      <c r="C11305"/>
      <c r="D11305"/>
      <c r="E11305"/>
      <c r="F11305" s="29"/>
      <c r="G11305" s="29"/>
      <c r="H11305" s="35"/>
    </row>
    <row r="11306" spans="1:8" x14ac:dyDescent="0.2">
      <c r="A11306"/>
      <c r="B11306"/>
      <c r="C11306"/>
      <c r="D11306"/>
      <c r="E11306"/>
      <c r="F11306" s="29"/>
      <c r="G11306" s="29"/>
      <c r="H11306" s="35"/>
    </row>
    <row r="11307" spans="1:8" x14ac:dyDescent="0.2">
      <c r="A11307"/>
      <c r="B11307"/>
      <c r="C11307"/>
      <c r="D11307"/>
      <c r="E11307"/>
      <c r="F11307" s="29"/>
      <c r="G11307" s="29"/>
      <c r="H11307" s="35"/>
    </row>
    <row r="11308" spans="1:8" x14ac:dyDescent="0.2">
      <c r="A11308"/>
      <c r="B11308"/>
      <c r="C11308"/>
      <c r="D11308"/>
      <c r="E11308"/>
      <c r="F11308" s="29"/>
      <c r="G11308" s="29"/>
      <c r="H11308" s="35"/>
    </row>
    <row r="11309" spans="1:8" x14ac:dyDescent="0.2">
      <c r="A11309"/>
      <c r="B11309"/>
      <c r="C11309"/>
      <c r="D11309"/>
      <c r="E11309"/>
      <c r="F11309" s="29"/>
      <c r="G11309" s="29"/>
      <c r="H11309" s="35"/>
    </row>
    <row r="11310" spans="1:8" x14ac:dyDescent="0.2">
      <c r="A11310"/>
      <c r="B11310"/>
      <c r="C11310"/>
      <c r="D11310"/>
      <c r="E11310"/>
      <c r="F11310" s="29"/>
      <c r="G11310" s="29"/>
      <c r="H11310" s="35"/>
    </row>
    <row r="11311" spans="1:8" x14ac:dyDescent="0.2">
      <c r="A11311"/>
      <c r="B11311"/>
      <c r="C11311"/>
      <c r="D11311"/>
      <c r="E11311"/>
      <c r="F11311" s="29"/>
      <c r="G11311" s="29"/>
      <c r="H11311" s="35"/>
    </row>
    <row r="11312" spans="1:8" x14ac:dyDescent="0.2">
      <c r="A11312"/>
      <c r="B11312"/>
      <c r="C11312"/>
      <c r="D11312"/>
      <c r="E11312"/>
      <c r="F11312" s="29"/>
      <c r="G11312" s="29"/>
      <c r="H11312" s="35"/>
    </row>
    <row r="11313" spans="1:8" x14ac:dyDescent="0.2">
      <c r="A11313"/>
      <c r="B11313"/>
      <c r="C11313"/>
      <c r="D11313"/>
      <c r="E11313"/>
      <c r="F11313" s="29"/>
      <c r="G11313" s="29"/>
      <c r="H11313" s="35"/>
    </row>
    <row r="11314" spans="1:8" x14ac:dyDescent="0.2">
      <c r="A11314"/>
      <c r="B11314"/>
      <c r="C11314"/>
      <c r="D11314"/>
      <c r="E11314"/>
      <c r="F11314" s="29"/>
      <c r="G11314" s="29"/>
      <c r="H11314" s="35"/>
    </row>
    <row r="11315" spans="1:8" x14ac:dyDescent="0.2">
      <c r="A11315"/>
      <c r="B11315"/>
      <c r="C11315"/>
      <c r="D11315"/>
      <c r="E11315"/>
      <c r="F11315" s="29"/>
      <c r="G11315" s="29"/>
      <c r="H11315" s="35"/>
    </row>
    <row r="11316" spans="1:8" x14ac:dyDescent="0.2">
      <c r="A11316"/>
      <c r="B11316"/>
      <c r="C11316"/>
      <c r="D11316"/>
      <c r="E11316"/>
      <c r="F11316" s="29"/>
      <c r="G11316" s="29"/>
      <c r="H11316" s="35"/>
    </row>
    <row r="11317" spans="1:8" x14ac:dyDescent="0.2">
      <c r="A11317"/>
      <c r="B11317"/>
      <c r="C11317"/>
      <c r="D11317"/>
      <c r="E11317"/>
      <c r="F11317" s="29"/>
      <c r="G11317" s="29"/>
      <c r="H11317" s="35"/>
    </row>
    <row r="11318" spans="1:8" x14ac:dyDescent="0.2">
      <c r="A11318"/>
      <c r="B11318"/>
      <c r="C11318"/>
      <c r="D11318"/>
      <c r="E11318"/>
      <c r="F11318" s="29"/>
      <c r="G11318" s="29"/>
      <c r="H11318" s="35"/>
    </row>
    <row r="11319" spans="1:8" x14ac:dyDescent="0.2">
      <c r="A11319"/>
      <c r="B11319"/>
      <c r="C11319"/>
      <c r="D11319"/>
      <c r="E11319"/>
      <c r="F11319" s="29"/>
      <c r="G11319" s="29"/>
      <c r="H11319" s="35"/>
    </row>
    <row r="11320" spans="1:8" x14ac:dyDescent="0.2">
      <c r="A11320"/>
      <c r="B11320"/>
      <c r="C11320"/>
      <c r="D11320"/>
      <c r="E11320"/>
      <c r="F11320" s="29"/>
      <c r="G11320" s="29"/>
      <c r="H11320" s="35"/>
    </row>
    <row r="11321" spans="1:8" x14ac:dyDescent="0.2">
      <c r="A11321"/>
      <c r="B11321"/>
      <c r="C11321"/>
      <c r="D11321"/>
      <c r="E11321"/>
      <c r="F11321" s="29"/>
      <c r="G11321" s="29"/>
      <c r="H11321" s="35"/>
    </row>
    <row r="11322" spans="1:8" x14ac:dyDescent="0.2">
      <c r="A11322"/>
      <c r="B11322"/>
      <c r="C11322"/>
      <c r="D11322"/>
      <c r="E11322"/>
      <c r="F11322" s="29"/>
      <c r="G11322" s="29"/>
      <c r="H11322" s="35"/>
    </row>
    <row r="11323" spans="1:8" x14ac:dyDescent="0.2">
      <c r="A11323"/>
      <c r="B11323"/>
      <c r="C11323"/>
      <c r="D11323"/>
      <c r="E11323"/>
      <c r="F11323" s="29"/>
      <c r="G11323" s="29"/>
      <c r="H11323" s="35"/>
    </row>
    <row r="11324" spans="1:8" x14ac:dyDescent="0.2">
      <c r="A11324"/>
      <c r="B11324"/>
      <c r="C11324"/>
      <c r="D11324"/>
      <c r="E11324"/>
      <c r="F11324" s="29"/>
      <c r="G11324" s="29"/>
      <c r="H11324" s="35"/>
    </row>
    <row r="11325" spans="1:8" x14ac:dyDescent="0.2">
      <c r="A11325"/>
      <c r="B11325"/>
      <c r="C11325"/>
      <c r="D11325"/>
      <c r="E11325"/>
      <c r="F11325" s="29"/>
      <c r="G11325" s="29"/>
      <c r="H11325" s="35"/>
    </row>
    <row r="11326" spans="1:8" x14ac:dyDescent="0.2">
      <c r="A11326"/>
      <c r="B11326"/>
      <c r="C11326"/>
      <c r="D11326"/>
      <c r="E11326"/>
      <c r="F11326" s="29"/>
      <c r="G11326" s="29"/>
      <c r="H11326" s="35"/>
    </row>
    <row r="11327" spans="1:8" x14ac:dyDescent="0.2">
      <c r="A11327"/>
      <c r="B11327"/>
      <c r="C11327"/>
      <c r="D11327"/>
      <c r="E11327"/>
      <c r="F11327" s="29"/>
      <c r="G11327" s="29"/>
      <c r="H11327" s="35"/>
    </row>
    <row r="11328" spans="1:8" x14ac:dyDescent="0.2">
      <c r="A11328"/>
      <c r="B11328"/>
      <c r="C11328"/>
      <c r="D11328"/>
      <c r="E11328"/>
      <c r="F11328" s="29"/>
      <c r="G11328" s="29"/>
      <c r="H11328" s="35"/>
    </row>
    <row r="11329" spans="1:8" x14ac:dyDescent="0.2">
      <c r="A11329"/>
      <c r="B11329"/>
      <c r="C11329"/>
      <c r="D11329"/>
      <c r="E11329"/>
      <c r="F11329" s="29"/>
      <c r="G11329" s="29"/>
      <c r="H11329" s="35"/>
    </row>
    <row r="11330" spans="1:8" x14ac:dyDescent="0.2">
      <c r="A11330"/>
      <c r="B11330"/>
      <c r="C11330"/>
      <c r="D11330"/>
      <c r="E11330"/>
      <c r="F11330" s="29"/>
      <c r="G11330" s="29"/>
      <c r="H11330" s="35"/>
    </row>
    <row r="11331" spans="1:8" x14ac:dyDescent="0.2">
      <c r="A11331"/>
      <c r="B11331"/>
      <c r="C11331"/>
      <c r="D11331"/>
      <c r="E11331"/>
      <c r="F11331" s="29"/>
      <c r="G11331" s="29"/>
      <c r="H11331" s="35"/>
    </row>
    <row r="11332" spans="1:8" x14ac:dyDescent="0.2">
      <c r="A11332"/>
      <c r="B11332"/>
      <c r="C11332"/>
      <c r="D11332"/>
      <c r="E11332"/>
      <c r="F11332" s="29"/>
      <c r="G11332" s="29"/>
      <c r="H11332" s="35"/>
    </row>
    <row r="11333" spans="1:8" x14ac:dyDescent="0.2">
      <c r="A11333"/>
      <c r="B11333"/>
      <c r="C11333"/>
      <c r="D11333"/>
      <c r="E11333"/>
      <c r="F11333" s="29"/>
      <c r="G11333" s="29"/>
      <c r="H11333" s="35"/>
    </row>
    <row r="11334" spans="1:8" x14ac:dyDescent="0.2">
      <c r="A11334"/>
      <c r="B11334"/>
      <c r="C11334"/>
      <c r="D11334"/>
      <c r="E11334"/>
      <c r="F11334" s="29"/>
      <c r="G11334" s="29"/>
      <c r="H11334" s="35"/>
    </row>
    <row r="11335" spans="1:8" x14ac:dyDescent="0.2">
      <c r="A11335"/>
      <c r="B11335"/>
      <c r="C11335"/>
      <c r="D11335"/>
      <c r="E11335"/>
      <c r="F11335" s="29"/>
      <c r="G11335" s="29"/>
      <c r="H11335" s="35"/>
    </row>
    <row r="11336" spans="1:8" x14ac:dyDescent="0.2">
      <c r="A11336"/>
      <c r="B11336"/>
      <c r="C11336"/>
      <c r="D11336"/>
      <c r="E11336"/>
      <c r="F11336" s="29"/>
      <c r="G11336" s="29"/>
      <c r="H11336" s="35"/>
    </row>
    <row r="11337" spans="1:8" x14ac:dyDescent="0.2">
      <c r="A11337"/>
      <c r="B11337"/>
      <c r="C11337"/>
      <c r="D11337"/>
      <c r="E11337"/>
      <c r="F11337" s="29"/>
      <c r="G11337" s="29"/>
      <c r="H11337" s="35"/>
    </row>
    <row r="11338" spans="1:8" x14ac:dyDescent="0.2">
      <c r="A11338"/>
      <c r="B11338"/>
      <c r="C11338"/>
      <c r="D11338"/>
      <c r="E11338"/>
      <c r="F11338" s="29"/>
      <c r="G11338" s="29"/>
      <c r="H11338" s="35"/>
    </row>
    <row r="11339" spans="1:8" x14ac:dyDescent="0.2">
      <c r="A11339"/>
      <c r="B11339"/>
      <c r="C11339"/>
      <c r="D11339"/>
      <c r="E11339"/>
      <c r="F11339" s="29"/>
      <c r="G11339" s="29"/>
      <c r="H11339" s="35"/>
    </row>
    <row r="11340" spans="1:8" x14ac:dyDescent="0.2">
      <c r="A11340"/>
      <c r="B11340"/>
      <c r="C11340"/>
      <c r="D11340"/>
      <c r="E11340"/>
      <c r="F11340" s="29"/>
      <c r="G11340" s="29"/>
      <c r="H11340" s="35"/>
    </row>
    <row r="11341" spans="1:8" x14ac:dyDescent="0.2">
      <c r="A11341"/>
      <c r="B11341"/>
      <c r="C11341"/>
      <c r="D11341"/>
      <c r="E11341"/>
      <c r="F11341" s="29"/>
      <c r="G11341" s="29"/>
      <c r="H11341" s="35"/>
    </row>
    <row r="11342" spans="1:8" x14ac:dyDescent="0.2">
      <c r="A11342"/>
      <c r="B11342"/>
      <c r="C11342"/>
      <c r="D11342"/>
      <c r="E11342"/>
      <c r="F11342" s="29"/>
      <c r="G11342" s="29"/>
      <c r="H11342" s="35"/>
    </row>
    <row r="11343" spans="1:8" x14ac:dyDescent="0.2">
      <c r="A11343"/>
      <c r="B11343"/>
      <c r="C11343"/>
      <c r="D11343"/>
      <c r="E11343"/>
      <c r="F11343" s="29"/>
      <c r="G11343" s="29"/>
      <c r="H11343" s="35"/>
    </row>
    <row r="11344" spans="1:8" x14ac:dyDescent="0.2">
      <c r="A11344"/>
      <c r="B11344"/>
      <c r="C11344"/>
      <c r="D11344"/>
      <c r="E11344"/>
      <c r="F11344" s="29"/>
      <c r="G11344" s="29"/>
      <c r="H11344" s="35"/>
    </row>
    <row r="11345" spans="1:8" x14ac:dyDescent="0.2">
      <c r="A11345"/>
      <c r="B11345"/>
      <c r="C11345"/>
      <c r="D11345"/>
      <c r="E11345"/>
      <c r="F11345" s="29"/>
      <c r="G11345" s="29"/>
      <c r="H11345" s="35"/>
    </row>
    <row r="11346" spans="1:8" x14ac:dyDescent="0.2">
      <c r="A11346"/>
      <c r="B11346"/>
      <c r="C11346"/>
      <c r="D11346"/>
      <c r="E11346"/>
      <c r="F11346" s="29"/>
      <c r="G11346" s="29"/>
      <c r="H11346" s="35"/>
    </row>
    <row r="11347" spans="1:8" x14ac:dyDescent="0.2">
      <c r="A11347"/>
      <c r="B11347"/>
      <c r="C11347"/>
      <c r="D11347"/>
      <c r="E11347"/>
      <c r="F11347" s="29"/>
      <c r="G11347" s="29"/>
      <c r="H11347" s="35"/>
    </row>
    <row r="11348" spans="1:8" x14ac:dyDescent="0.2">
      <c r="A11348"/>
      <c r="B11348"/>
      <c r="C11348"/>
      <c r="D11348"/>
      <c r="E11348"/>
      <c r="F11348" s="29"/>
      <c r="G11348" s="29"/>
      <c r="H11348" s="35"/>
    </row>
    <row r="11349" spans="1:8" x14ac:dyDescent="0.2">
      <c r="A11349"/>
      <c r="B11349"/>
      <c r="C11349"/>
      <c r="D11349"/>
      <c r="E11349"/>
      <c r="F11349" s="29"/>
      <c r="G11349" s="29"/>
      <c r="H11349" s="35"/>
    </row>
    <row r="11350" spans="1:8" x14ac:dyDescent="0.2">
      <c r="A11350"/>
      <c r="B11350"/>
      <c r="C11350"/>
      <c r="D11350"/>
      <c r="E11350"/>
      <c r="F11350" s="29"/>
      <c r="G11350" s="29"/>
      <c r="H11350" s="35"/>
    </row>
    <row r="11351" spans="1:8" x14ac:dyDescent="0.2">
      <c r="A11351"/>
      <c r="B11351"/>
      <c r="C11351"/>
      <c r="D11351"/>
      <c r="E11351"/>
      <c r="F11351" s="29"/>
      <c r="G11351" s="29"/>
      <c r="H11351" s="35"/>
    </row>
    <row r="11352" spans="1:8" x14ac:dyDescent="0.2">
      <c r="A11352"/>
      <c r="B11352"/>
      <c r="C11352"/>
      <c r="D11352"/>
      <c r="E11352"/>
      <c r="F11352" s="29"/>
      <c r="G11352" s="29"/>
      <c r="H11352" s="35"/>
    </row>
    <row r="11353" spans="1:8" x14ac:dyDescent="0.2">
      <c r="A11353"/>
      <c r="B11353"/>
      <c r="C11353"/>
      <c r="D11353"/>
      <c r="E11353"/>
      <c r="F11353" s="29"/>
      <c r="G11353" s="29"/>
      <c r="H11353" s="35"/>
    </row>
    <row r="11354" spans="1:8" x14ac:dyDescent="0.2">
      <c r="A11354"/>
      <c r="B11354"/>
      <c r="C11354"/>
      <c r="D11354"/>
      <c r="E11354"/>
      <c r="F11354" s="29"/>
      <c r="G11354" s="29"/>
      <c r="H11354" s="35"/>
    </row>
    <row r="11355" spans="1:8" x14ac:dyDescent="0.2">
      <c r="A11355"/>
      <c r="B11355"/>
      <c r="C11355"/>
      <c r="D11355"/>
      <c r="E11355"/>
      <c r="F11355" s="29"/>
      <c r="G11355" s="29"/>
      <c r="H11355" s="35"/>
    </row>
    <row r="11356" spans="1:8" x14ac:dyDescent="0.2">
      <c r="A11356"/>
      <c r="B11356"/>
      <c r="C11356"/>
      <c r="D11356"/>
      <c r="E11356"/>
      <c r="F11356" s="29"/>
      <c r="G11356" s="29"/>
      <c r="H11356" s="35"/>
    </row>
    <row r="11357" spans="1:8" x14ac:dyDescent="0.2">
      <c r="A11357"/>
      <c r="B11357"/>
      <c r="C11357"/>
      <c r="D11357"/>
      <c r="E11357"/>
      <c r="F11357" s="29"/>
      <c r="G11357" s="29"/>
      <c r="H11357" s="35"/>
    </row>
    <row r="11358" spans="1:8" x14ac:dyDescent="0.2">
      <c r="A11358"/>
      <c r="B11358"/>
      <c r="C11358"/>
      <c r="D11358"/>
      <c r="E11358"/>
      <c r="F11358" s="29"/>
      <c r="G11358" s="29"/>
      <c r="H11358" s="35"/>
    </row>
    <row r="11359" spans="1:8" x14ac:dyDescent="0.2">
      <c r="A11359"/>
      <c r="B11359"/>
      <c r="C11359"/>
      <c r="D11359"/>
      <c r="E11359"/>
      <c r="F11359" s="29"/>
      <c r="G11359" s="29"/>
      <c r="H11359" s="35"/>
    </row>
    <row r="11360" spans="1:8" x14ac:dyDescent="0.2">
      <c r="A11360"/>
      <c r="B11360"/>
      <c r="C11360"/>
      <c r="D11360"/>
      <c r="E11360"/>
      <c r="F11360" s="29"/>
      <c r="G11360" s="29"/>
      <c r="H11360" s="35"/>
    </row>
    <row r="11361" spans="1:8" x14ac:dyDescent="0.2">
      <c r="A11361"/>
      <c r="B11361"/>
      <c r="C11361"/>
      <c r="D11361"/>
      <c r="E11361"/>
      <c r="F11361" s="29"/>
      <c r="G11361" s="29"/>
      <c r="H11361" s="35"/>
    </row>
    <row r="11362" spans="1:8" x14ac:dyDescent="0.2">
      <c r="A11362"/>
      <c r="B11362"/>
      <c r="C11362"/>
      <c r="D11362"/>
      <c r="E11362"/>
      <c r="F11362" s="29"/>
      <c r="G11362" s="29"/>
      <c r="H11362" s="35"/>
    </row>
    <row r="11363" spans="1:8" x14ac:dyDescent="0.2">
      <c r="A11363"/>
      <c r="B11363"/>
      <c r="C11363"/>
      <c r="D11363"/>
      <c r="E11363"/>
      <c r="F11363" s="29"/>
      <c r="G11363" s="29"/>
      <c r="H11363" s="35"/>
    </row>
    <row r="11364" spans="1:8" x14ac:dyDescent="0.2">
      <c r="A11364"/>
      <c r="B11364"/>
      <c r="C11364"/>
      <c r="D11364"/>
      <c r="E11364"/>
      <c r="F11364" s="29"/>
      <c r="G11364" s="29"/>
      <c r="H11364" s="35"/>
    </row>
    <row r="11365" spans="1:8" x14ac:dyDescent="0.2">
      <c r="A11365"/>
      <c r="B11365"/>
      <c r="C11365"/>
      <c r="D11365"/>
      <c r="E11365"/>
      <c r="F11365" s="29"/>
      <c r="G11365" s="29"/>
      <c r="H11365" s="35"/>
    </row>
    <row r="11366" spans="1:8" x14ac:dyDescent="0.2">
      <c r="A11366"/>
      <c r="B11366"/>
      <c r="C11366"/>
      <c r="D11366"/>
      <c r="E11366"/>
      <c r="F11366" s="29"/>
      <c r="G11366" s="29"/>
      <c r="H11366" s="35"/>
    </row>
    <row r="11367" spans="1:8" x14ac:dyDescent="0.2">
      <c r="A11367"/>
      <c r="B11367"/>
      <c r="C11367"/>
      <c r="D11367"/>
      <c r="E11367"/>
      <c r="F11367" s="29"/>
      <c r="G11367" s="29"/>
      <c r="H11367" s="35"/>
    </row>
    <row r="11368" spans="1:8" x14ac:dyDescent="0.2">
      <c r="A11368"/>
      <c r="B11368"/>
      <c r="C11368"/>
      <c r="D11368"/>
      <c r="E11368"/>
      <c r="F11368" s="29"/>
      <c r="G11368" s="29"/>
      <c r="H11368" s="35"/>
    </row>
    <row r="11369" spans="1:8" x14ac:dyDescent="0.2">
      <c r="A11369"/>
      <c r="B11369"/>
      <c r="C11369"/>
      <c r="D11369"/>
      <c r="E11369"/>
      <c r="F11369" s="29"/>
      <c r="G11369" s="29"/>
      <c r="H11369" s="35"/>
    </row>
    <row r="11370" spans="1:8" x14ac:dyDescent="0.2">
      <c r="A11370"/>
      <c r="B11370"/>
      <c r="C11370"/>
      <c r="D11370"/>
      <c r="E11370"/>
      <c r="F11370" s="29"/>
      <c r="G11370" s="29"/>
      <c r="H11370" s="35"/>
    </row>
    <row r="11371" spans="1:8" x14ac:dyDescent="0.2">
      <c r="A11371"/>
      <c r="B11371"/>
      <c r="C11371"/>
      <c r="D11371"/>
      <c r="E11371"/>
      <c r="F11371" s="29"/>
      <c r="G11371" s="29"/>
      <c r="H11371" s="35"/>
    </row>
    <row r="11372" spans="1:8" x14ac:dyDescent="0.2">
      <c r="A11372"/>
      <c r="B11372"/>
      <c r="C11372"/>
      <c r="D11372"/>
      <c r="E11372"/>
      <c r="F11372" s="29"/>
      <c r="G11372" s="29"/>
      <c r="H11372" s="35"/>
    </row>
    <row r="11373" spans="1:8" x14ac:dyDescent="0.2">
      <c r="A11373"/>
      <c r="B11373"/>
      <c r="C11373"/>
      <c r="D11373"/>
      <c r="E11373"/>
      <c r="F11373" s="29"/>
      <c r="G11373" s="29"/>
      <c r="H11373" s="35"/>
    </row>
    <row r="11374" spans="1:8" x14ac:dyDescent="0.2">
      <c r="A11374"/>
      <c r="B11374"/>
      <c r="C11374"/>
      <c r="D11374"/>
      <c r="E11374"/>
      <c r="F11374" s="29"/>
      <c r="G11374" s="29"/>
      <c r="H11374" s="35"/>
    </row>
    <row r="11375" spans="1:8" x14ac:dyDescent="0.2">
      <c r="A11375"/>
      <c r="B11375"/>
      <c r="C11375"/>
      <c r="D11375"/>
      <c r="E11375"/>
      <c r="F11375" s="29"/>
      <c r="G11375" s="29"/>
      <c r="H11375" s="35"/>
    </row>
    <row r="11376" spans="1:8" x14ac:dyDescent="0.2">
      <c r="A11376"/>
      <c r="B11376"/>
      <c r="C11376"/>
      <c r="D11376"/>
      <c r="E11376"/>
      <c r="F11376" s="29"/>
      <c r="G11376" s="29"/>
      <c r="H11376" s="35"/>
    </row>
    <row r="11377" spans="1:8" x14ac:dyDescent="0.2">
      <c r="A11377"/>
      <c r="B11377"/>
      <c r="C11377"/>
      <c r="D11377"/>
      <c r="E11377"/>
      <c r="F11377" s="29"/>
      <c r="G11377" s="29"/>
      <c r="H11377" s="35"/>
    </row>
    <row r="11378" spans="1:8" x14ac:dyDescent="0.2">
      <c r="A11378"/>
      <c r="B11378"/>
      <c r="C11378"/>
      <c r="D11378"/>
      <c r="E11378"/>
      <c r="F11378" s="29"/>
      <c r="G11378" s="29"/>
      <c r="H11378" s="35"/>
    </row>
    <row r="11379" spans="1:8" x14ac:dyDescent="0.2">
      <c r="A11379"/>
      <c r="B11379"/>
      <c r="C11379"/>
      <c r="D11379"/>
      <c r="E11379"/>
      <c r="F11379" s="29"/>
      <c r="G11379" s="29"/>
      <c r="H11379" s="35"/>
    </row>
    <row r="11380" spans="1:8" x14ac:dyDescent="0.2">
      <c r="A11380"/>
      <c r="B11380"/>
      <c r="C11380"/>
      <c r="D11380"/>
      <c r="E11380"/>
      <c r="F11380" s="29"/>
      <c r="G11380" s="29"/>
      <c r="H11380" s="35"/>
    </row>
    <row r="11381" spans="1:8" x14ac:dyDescent="0.2">
      <c r="A11381"/>
      <c r="B11381"/>
      <c r="C11381"/>
      <c r="D11381"/>
      <c r="E11381"/>
      <c r="F11381" s="29"/>
      <c r="G11381" s="29"/>
      <c r="H11381" s="35"/>
    </row>
    <row r="11382" spans="1:8" x14ac:dyDescent="0.2">
      <c r="A11382"/>
      <c r="B11382"/>
      <c r="C11382"/>
      <c r="D11382"/>
      <c r="E11382"/>
      <c r="F11382" s="29"/>
      <c r="G11382" s="29"/>
      <c r="H11382" s="35"/>
    </row>
    <row r="11383" spans="1:8" x14ac:dyDescent="0.2">
      <c r="A11383"/>
      <c r="B11383"/>
      <c r="C11383"/>
      <c r="D11383"/>
      <c r="E11383"/>
      <c r="F11383" s="29"/>
      <c r="G11383" s="29"/>
      <c r="H11383" s="35"/>
    </row>
    <row r="11384" spans="1:8" x14ac:dyDescent="0.2">
      <c r="A11384"/>
      <c r="B11384"/>
      <c r="C11384"/>
      <c r="D11384"/>
      <c r="E11384"/>
      <c r="F11384" s="29"/>
      <c r="G11384" s="29"/>
      <c r="H11384" s="35"/>
    </row>
    <row r="11385" spans="1:8" x14ac:dyDescent="0.2">
      <c r="A11385"/>
      <c r="B11385"/>
      <c r="C11385"/>
      <c r="D11385"/>
      <c r="E11385"/>
      <c r="F11385" s="29"/>
      <c r="G11385" s="29"/>
      <c r="H11385" s="35"/>
    </row>
    <row r="11386" spans="1:8" x14ac:dyDescent="0.2">
      <c r="A11386"/>
      <c r="B11386"/>
      <c r="C11386"/>
      <c r="D11386"/>
      <c r="E11386"/>
      <c r="F11386" s="29"/>
      <c r="G11386" s="29"/>
      <c r="H11386" s="35"/>
    </row>
    <row r="11387" spans="1:8" x14ac:dyDescent="0.2">
      <c r="A11387"/>
      <c r="B11387"/>
      <c r="C11387"/>
      <c r="D11387"/>
      <c r="E11387"/>
      <c r="F11387" s="29"/>
      <c r="G11387" s="29"/>
      <c r="H11387" s="35"/>
    </row>
    <row r="11388" spans="1:8" x14ac:dyDescent="0.2">
      <c r="A11388"/>
      <c r="B11388"/>
      <c r="C11388"/>
      <c r="D11388"/>
      <c r="E11388"/>
      <c r="F11388" s="29"/>
      <c r="G11388" s="29"/>
      <c r="H11388" s="35"/>
    </row>
    <row r="11389" spans="1:8" x14ac:dyDescent="0.2">
      <c r="A11389"/>
      <c r="B11389"/>
      <c r="C11389"/>
      <c r="D11389"/>
      <c r="E11389"/>
      <c r="F11389" s="29"/>
      <c r="G11389" s="29"/>
      <c r="H11389" s="35"/>
    </row>
    <row r="11390" spans="1:8" x14ac:dyDescent="0.2">
      <c r="A11390"/>
      <c r="B11390"/>
      <c r="C11390"/>
      <c r="D11390"/>
      <c r="E11390"/>
      <c r="F11390" s="29"/>
      <c r="G11390" s="29"/>
      <c r="H11390" s="35"/>
    </row>
    <row r="11391" spans="1:8" x14ac:dyDescent="0.2">
      <c r="A11391"/>
      <c r="B11391"/>
      <c r="C11391"/>
      <c r="D11391"/>
      <c r="E11391"/>
      <c r="F11391" s="29"/>
      <c r="G11391" s="29"/>
      <c r="H11391" s="35"/>
    </row>
    <row r="11392" spans="1:8" x14ac:dyDescent="0.2">
      <c r="A11392"/>
      <c r="B11392"/>
      <c r="C11392"/>
      <c r="D11392"/>
      <c r="E11392"/>
      <c r="F11392" s="29"/>
      <c r="G11392" s="29"/>
      <c r="H11392" s="35"/>
    </row>
    <row r="11393" spans="1:8" x14ac:dyDescent="0.2">
      <c r="A11393"/>
      <c r="B11393"/>
      <c r="C11393"/>
      <c r="D11393"/>
      <c r="E11393"/>
      <c r="F11393" s="29"/>
      <c r="G11393" s="29"/>
      <c r="H11393" s="35"/>
    </row>
    <row r="11394" spans="1:8" x14ac:dyDescent="0.2">
      <c r="A11394"/>
      <c r="B11394"/>
      <c r="C11394"/>
      <c r="D11394"/>
      <c r="E11394"/>
      <c r="F11394" s="29"/>
      <c r="G11394" s="29"/>
      <c r="H11394" s="35"/>
    </row>
    <row r="11395" spans="1:8" x14ac:dyDescent="0.2">
      <c r="A11395"/>
      <c r="B11395"/>
      <c r="C11395"/>
      <c r="D11395"/>
      <c r="E11395"/>
      <c r="F11395" s="29"/>
      <c r="G11395" s="29"/>
      <c r="H11395" s="35"/>
    </row>
    <row r="11396" spans="1:8" x14ac:dyDescent="0.2">
      <c r="A11396"/>
      <c r="B11396"/>
      <c r="C11396"/>
      <c r="D11396"/>
      <c r="E11396"/>
      <c r="F11396" s="29"/>
      <c r="G11396" s="29"/>
      <c r="H11396" s="35"/>
    </row>
    <row r="11397" spans="1:8" x14ac:dyDescent="0.2">
      <c r="A11397"/>
      <c r="B11397"/>
      <c r="C11397"/>
      <c r="D11397"/>
      <c r="E11397"/>
      <c r="F11397" s="29"/>
      <c r="G11397" s="29"/>
      <c r="H11397" s="35"/>
    </row>
    <row r="11398" spans="1:8" x14ac:dyDescent="0.2">
      <c r="A11398"/>
      <c r="B11398"/>
      <c r="C11398"/>
      <c r="D11398"/>
      <c r="E11398"/>
      <c r="F11398" s="29"/>
      <c r="G11398" s="29"/>
      <c r="H11398" s="35"/>
    </row>
    <row r="11399" spans="1:8" x14ac:dyDescent="0.2">
      <c r="A11399"/>
      <c r="B11399"/>
      <c r="C11399"/>
      <c r="D11399"/>
      <c r="E11399"/>
      <c r="F11399" s="29"/>
      <c r="G11399" s="29"/>
      <c r="H11399" s="35"/>
    </row>
    <row r="11400" spans="1:8" x14ac:dyDescent="0.2">
      <c r="A11400"/>
      <c r="B11400"/>
      <c r="C11400"/>
      <c r="D11400"/>
      <c r="E11400"/>
      <c r="F11400" s="29"/>
      <c r="G11400" s="29"/>
      <c r="H11400" s="35"/>
    </row>
    <row r="11401" spans="1:8" x14ac:dyDescent="0.2">
      <c r="A11401"/>
      <c r="B11401"/>
      <c r="C11401"/>
      <c r="D11401"/>
      <c r="E11401"/>
      <c r="F11401" s="29"/>
      <c r="G11401" s="29"/>
      <c r="H11401" s="35"/>
    </row>
    <row r="11402" spans="1:8" x14ac:dyDescent="0.2">
      <c r="A11402"/>
      <c r="B11402"/>
      <c r="C11402"/>
      <c r="D11402"/>
      <c r="E11402"/>
      <c r="F11402" s="29"/>
      <c r="G11402" s="29"/>
      <c r="H11402" s="35"/>
    </row>
    <row r="11403" spans="1:8" x14ac:dyDescent="0.2">
      <c r="A11403"/>
      <c r="B11403"/>
      <c r="C11403"/>
      <c r="D11403"/>
      <c r="E11403"/>
      <c r="F11403" s="29"/>
      <c r="G11403" s="29"/>
      <c r="H11403" s="35"/>
    </row>
    <row r="11404" spans="1:8" x14ac:dyDescent="0.2">
      <c r="A11404"/>
      <c r="B11404"/>
      <c r="C11404"/>
      <c r="D11404"/>
      <c r="E11404"/>
      <c r="F11404" s="29"/>
      <c r="G11404" s="29"/>
      <c r="H11404" s="35"/>
    </row>
    <row r="11405" spans="1:8" x14ac:dyDescent="0.2">
      <c r="A11405"/>
      <c r="B11405"/>
      <c r="C11405"/>
      <c r="D11405"/>
      <c r="E11405"/>
      <c r="F11405" s="29"/>
      <c r="G11405" s="29"/>
      <c r="H11405" s="35"/>
    </row>
    <row r="11406" spans="1:8" x14ac:dyDescent="0.2">
      <c r="A11406"/>
      <c r="B11406"/>
      <c r="C11406"/>
      <c r="D11406"/>
      <c r="E11406"/>
      <c r="F11406" s="29"/>
      <c r="G11406" s="29"/>
      <c r="H11406" s="35"/>
    </row>
    <row r="11407" spans="1:8" x14ac:dyDescent="0.2">
      <c r="A11407"/>
      <c r="B11407"/>
      <c r="C11407"/>
      <c r="D11407"/>
      <c r="E11407"/>
      <c r="F11407" s="29"/>
      <c r="G11407" s="29"/>
      <c r="H11407" s="35"/>
    </row>
    <row r="11408" spans="1:8" x14ac:dyDescent="0.2">
      <c r="A11408"/>
      <c r="B11408"/>
      <c r="C11408"/>
      <c r="D11408"/>
      <c r="E11408"/>
      <c r="F11408" s="29"/>
      <c r="G11408" s="29"/>
      <c r="H11408" s="35"/>
    </row>
    <row r="11409" spans="1:8" x14ac:dyDescent="0.2">
      <c r="A11409"/>
      <c r="B11409"/>
      <c r="C11409"/>
      <c r="D11409"/>
      <c r="E11409"/>
      <c r="F11409" s="29"/>
      <c r="G11409" s="29"/>
      <c r="H11409" s="35"/>
    </row>
    <row r="11410" spans="1:8" x14ac:dyDescent="0.2">
      <c r="A11410"/>
      <c r="B11410"/>
      <c r="C11410"/>
      <c r="D11410"/>
      <c r="E11410"/>
      <c r="F11410" s="29"/>
      <c r="G11410" s="29"/>
      <c r="H11410" s="35"/>
    </row>
    <row r="11411" spans="1:8" x14ac:dyDescent="0.2">
      <c r="A11411"/>
      <c r="B11411"/>
      <c r="C11411"/>
      <c r="D11411"/>
      <c r="E11411"/>
      <c r="F11411" s="29"/>
      <c r="G11411" s="29"/>
      <c r="H11411" s="35"/>
    </row>
    <row r="11412" spans="1:8" x14ac:dyDescent="0.2">
      <c r="A11412"/>
      <c r="B11412"/>
      <c r="C11412"/>
      <c r="D11412"/>
      <c r="E11412"/>
      <c r="F11412" s="29"/>
      <c r="G11412" s="29"/>
      <c r="H11412" s="35"/>
    </row>
    <row r="11413" spans="1:8" x14ac:dyDescent="0.2">
      <c r="A11413"/>
      <c r="B11413"/>
      <c r="C11413"/>
      <c r="D11413"/>
      <c r="E11413"/>
      <c r="F11413" s="29"/>
      <c r="G11413" s="29"/>
      <c r="H11413" s="35"/>
    </row>
    <row r="11414" spans="1:8" x14ac:dyDescent="0.2">
      <c r="A11414"/>
      <c r="B11414"/>
      <c r="C11414"/>
      <c r="D11414"/>
      <c r="E11414"/>
      <c r="F11414" s="29"/>
      <c r="G11414" s="29"/>
      <c r="H11414" s="35"/>
    </row>
    <row r="11415" spans="1:8" x14ac:dyDescent="0.2">
      <c r="A11415"/>
      <c r="B11415"/>
      <c r="C11415"/>
      <c r="D11415"/>
      <c r="E11415"/>
      <c r="F11415" s="29"/>
      <c r="G11415" s="29"/>
      <c r="H11415" s="35"/>
    </row>
    <row r="11416" spans="1:8" x14ac:dyDescent="0.2">
      <c r="A11416"/>
      <c r="B11416"/>
      <c r="C11416"/>
      <c r="D11416"/>
      <c r="E11416"/>
      <c r="F11416" s="29"/>
      <c r="G11416" s="29"/>
      <c r="H11416" s="35"/>
    </row>
    <row r="11417" spans="1:8" x14ac:dyDescent="0.2">
      <c r="A11417"/>
      <c r="B11417"/>
      <c r="C11417"/>
      <c r="D11417"/>
      <c r="E11417"/>
      <c r="F11417" s="29"/>
      <c r="G11417" s="29"/>
      <c r="H11417" s="35"/>
    </row>
    <row r="11418" spans="1:8" x14ac:dyDescent="0.2">
      <c r="A11418"/>
      <c r="B11418"/>
      <c r="C11418"/>
      <c r="D11418"/>
      <c r="E11418"/>
      <c r="F11418" s="29"/>
      <c r="G11418" s="29"/>
      <c r="H11418" s="35"/>
    </row>
    <row r="11419" spans="1:8" x14ac:dyDescent="0.2">
      <c r="A11419"/>
      <c r="B11419"/>
      <c r="C11419"/>
      <c r="D11419"/>
      <c r="E11419"/>
      <c r="F11419" s="29"/>
      <c r="G11419" s="29"/>
      <c r="H11419" s="35"/>
    </row>
    <row r="11420" spans="1:8" x14ac:dyDescent="0.2">
      <c r="A11420"/>
      <c r="B11420"/>
      <c r="C11420"/>
      <c r="D11420"/>
      <c r="E11420"/>
      <c r="F11420" s="29"/>
      <c r="G11420" s="29"/>
      <c r="H11420" s="35"/>
    </row>
    <row r="11421" spans="1:8" x14ac:dyDescent="0.2">
      <c r="A11421"/>
      <c r="B11421"/>
      <c r="C11421"/>
      <c r="D11421"/>
      <c r="E11421"/>
      <c r="F11421" s="29"/>
      <c r="G11421" s="29"/>
      <c r="H11421" s="35"/>
    </row>
    <row r="11422" spans="1:8" x14ac:dyDescent="0.2">
      <c r="A11422"/>
      <c r="B11422"/>
      <c r="C11422"/>
      <c r="D11422"/>
      <c r="E11422"/>
      <c r="F11422" s="29"/>
      <c r="G11422" s="29"/>
      <c r="H11422" s="35"/>
    </row>
    <row r="11423" spans="1:8" x14ac:dyDescent="0.2">
      <c r="A11423"/>
      <c r="B11423"/>
      <c r="C11423"/>
      <c r="D11423"/>
      <c r="E11423"/>
      <c r="F11423" s="29"/>
      <c r="G11423" s="29"/>
      <c r="H11423" s="35"/>
    </row>
    <row r="11424" spans="1:8" x14ac:dyDescent="0.2">
      <c r="A11424"/>
      <c r="B11424"/>
      <c r="C11424"/>
      <c r="D11424"/>
      <c r="E11424"/>
      <c r="F11424" s="29"/>
      <c r="G11424" s="29"/>
      <c r="H11424" s="35"/>
    </row>
    <row r="11425" spans="1:8" x14ac:dyDescent="0.2">
      <c r="A11425"/>
      <c r="B11425"/>
      <c r="C11425"/>
      <c r="D11425"/>
      <c r="E11425"/>
      <c r="F11425" s="29"/>
      <c r="G11425" s="29"/>
      <c r="H11425" s="35"/>
    </row>
    <row r="11426" spans="1:8" x14ac:dyDescent="0.2">
      <c r="A11426"/>
      <c r="B11426"/>
      <c r="C11426"/>
      <c r="D11426"/>
      <c r="E11426"/>
      <c r="F11426" s="29"/>
      <c r="G11426" s="29"/>
      <c r="H11426" s="35"/>
    </row>
    <row r="11427" spans="1:8" x14ac:dyDescent="0.2">
      <c r="A11427"/>
      <c r="B11427"/>
      <c r="C11427"/>
      <c r="D11427"/>
      <c r="E11427"/>
      <c r="F11427" s="29"/>
      <c r="G11427" s="29"/>
      <c r="H11427" s="35"/>
    </row>
    <row r="11428" spans="1:8" x14ac:dyDescent="0.2">
      <c r="A11428"/>
      <c r="B11428"/>
      <c r="C11428"/>
      <c r="D11428"/>
      <c r="E11428"/>
      <c r="F11428" s="29"/>
      <c r="G11428" s="29"/>
      <c r="H11428" s="35"/>
    </row>
    <row r="11429" spans="1:8" x14ac:dyDescent="0.2">
      <c r="A11429"/>
      <c r="B11429"/>
      <c r="C11429"/>
      <c r="D11429"/>
      <c r="E11429"/>
      <c r="F11429" s="29"/>
      <c r="G11429" s="29"/>
      <c r="H11429" s="35"/>
    </row>
    <row r="11430" spans="1:8" x14ac:dyDescent="0.2">
      <c r="A11430"/>
      <c r="B11430"/>
      <c r="C11430"/>
      <c r="D11430"/>
      <c r="E11430"/>
      <c r="F11430" s="29"/>
      <c r="G11430" s="29"/>
      <c r="H11430" s="35"/>
    </row>
    <row r="11431" spans="1:8" x14ac:dyDescent="0.2">
      <c r="A11431"/>
      <c r="B11431"/>
      <c r="C11431"/>
      <c r="D11431"/>
      <c r="E11431"/>
      <c r="F11431" s="29"/>
      <c r="G11431" s="29"/>
      <c r="H11431" s="35"/>
    </row>
    <row r="11432" spans="1:8" x14ac:dyDescent="0.2">
      <c r="A11432"/>
      <c r="B11432"/>
      <c r="C11432"/>
      <c r="D11432"/>
      <c r="E11432"/>
      <c r="F11432" s="29"/>
      <c r="G11432" s="29"/>
      <c r="H11432" s="35"/>
    </row>
    <row r="11433" spans="1:8" x14ac:dyDescent="0.2">
      <c r="A11433"/>
      <c r="B11433"/>
      <c r="C11433"/>
      <c r="D11433"/>
      <c r="E11433"/>
      <c r="F11433" s="29"/>
      <c r="G11433" s="29"/>
      <c r="H11433" s="35"/>
    </row>
    <row r="11434" spans="1:8" x14ac:dyDescent="0.2">
      <c r="A11434"/>
      <c r="B11434"/>
      <c r="C11434"/>
      <c r="D11434"/>
      <c r="E11434"/>
      <c r="F11434" s="29"/>
      <c r="G11434" s="29"/>
      <c r="H11434" s="35"/>
    </row>
    <row r="11435" spans="1:8" x14ac:dyDescent="0.2">
      <c r="A11435"/>
      <c r="B11435"/>
      <c r="C11435"/>
      <c r="D11435"/>
      <c r="E11435"/>
      <c r="F11435" s="29"/>
      <c r="G11435" s="29"/>
      <c r="H11435" s="35"/>
    </row>
    <row r="11436" spans="1:8" x14ac:dyDescent="0.2">
      <c r="A11436"/>
      <c r="B11436"/>
      <c r="C11436"/>
      <c r="D11436"/>
      <c r="E11436"/>
      <c r="F11436" s="29"/>
      <c r="G11436" s="29"/>
      <c r="H11436" s="35"/>
    </row>
    <row r="11437" spans="1:8" x14ac:dyDescent="0.2">
      <c r="A11437"/>
      <c r="B11437"/>
      <c r="C11437"/>
      <c r="D11437"/>
      <c r="E11437"/>
      <c r="F11437" s="29"/>
      <c r="G11437" s="29"/>
      <c r="H11437" s="35"/>
    </row>
    <row r="11438" spans="1:8" x14ac:dyDescent="0.2">
      <c r="A11438"/>
      <c r="B11438"/>
      <c r="C11438"/>
      <c r="D11438"/>
      <c r="E11438"/>
      <c r="F11438" s="29"/>
      <c r="G11438" s="29"/>
      <c r="H11438" s="35"/>
    </row>
    <row r="11439" spans="1:8" x14ac:dyDescent="0.2">
      <c r="A11439"/>
      <c r="B11439"/>
      <c r="C11439"/>
      <c r="D11439"/>
      <c r="E11439"/>
      <c r="F11439" s="29"/>
      <c r="G11439" s="29"/>
      <c r="H11439" s="35"/>
    </row>
    <row r="11440" spans="1:8" x14ac:dyDescent="0.2">
      <c r="A11440"/>
      <c r="B11440"/>
      <c r="C11440"/>
      <c r="D11440"/>
      <c r="E11440"/>
      <c r="F11440" s="29"/>
      <c r="G11440" s="29"/>
      <c r="H11440" s="35"/>
    </row>
    <row r="11441" spans="1:8" x14ac:dyDescent="0.2">
      <c r="A11441"/>
      <c r="B11441"/>
      <c r="C11441"/>
      <c r="D11441"/>
      <c r="E11441"/>
      <c r="F11441" s="29"/>
      <c r="G11441" s="29"/>
      <c r="H11441" s="35"/>
    </row>
    <row r="11442" spans="1:8" x14ac:dyDescent="0.2">
      <c r="A11442"/>
      <c r="B11442"/>
      <c r="C11442"/>
      <c r="D11442"/>
      <c r="E11442"/>
      <c r="F11442" s="29"/>
      <c r="G11442" s="29"/>
      <c r="H11442" s="35"/>
    </row>
    <row r="11443" spans="1:8" x14ac:dyDescent="0.2">
      <c r="A11443"/>
      <c r="B11443"/>
      <c r="C11443"/>
      <c r="D11443"/>
      <c r="E11443"/>
      <c r="F11443" s="29"/>
      <c r="G11443" s="29"/>
      <c r="H11443" s="35"/>
    </row>
    <row r="11444" spans="1:8" x14ac:dyDescent="0.2">
      <c r="A11444"/>
      <c r="B11444"/>
      <c r="C11444"/>
      <c r="D11444"/>
      <c r="E11444"/>
      <c r="F11444" s="29"/>
      <c r="G11444" s="29"/>
      <c r="H11444" s="35"/>
    </row>
    <row r="11445" spans="1:8" x14ac:dyDescent="0.2">
      <c r="A11445"/>
      <c r="B11445"/>
      <c r="C11445"/>
      <c r="D11445"/>
      <c r="E11445"/>
      <c r="F11445" s="29"/>
      <c r="G11445" s="29"/>
      <c r="H11445" s="35"/>
    </row>
    <row r="11446" spans="1:8" x14ac:dyDescent="0.2">
      <c r="A11446"/>
      <c r="B11446"/>
      <c r="C11446"/>
      <c r="D11446"/>
      <c r="E11446"/>
      <c r="F11446" s="29"/>
      <c r="G11446" s="29"/>
      <c r="H11446" s="35"/>
    </row>
    <row r="11447" spans="1:8" x14ac:dyDescent="0.2">
      <c r="A11447"/>
      <c r="B11447"/>
      <c r="C11447"/>
      <c r="D11447"/>
      <c r="E11447"/>
      <c r="F11447" s="29"/>
      <c r="G11447" s="29"/>
      <c r="H11447" s="35"/>
    </row>
    <row r="11448" spans="1:8" x14ac:dyDescent="0.2">
      <c r="A11448"/>
      <c r="B11448"/>
      <c r="C11448"/>
      <c r="D11448"/>
      <c r="E11448"/>
      <c r="F11448" s="29"/>
      <c r="G11448" s="29"/>
      <c r="H11448" s="35"/>
    </row>
    <row r="11449" spans="1:8" x14ac:dyDescent="0.2">
      <c r="A11449"/>
      <c r="B11449"/>
      <c r="C11449"/>
      <c r="D11449"/>
      <c r="E11449"/>
      <c r="F11449" s="29"/>
      <c r="G11449" s="29"/>
      <c r="H11449" s="35"/>
    </row>
    <row r="11450" spans="1:8" x14ac:dyDescent="0.2">
      <c r="A11450"/>
      <c r="B11450"/>
      <c r="C11450"/>
      <c r="D11450"/>
      <c r="E11450"/>
      <c r="F11450" s="29"/>
      <c r="G11450" s="29"/>
      <c r="H11450" s="35"/>
    </row>
    <row r="11451" spans="1:8" x14ac:dyDescent="0.2">
      <c r="A11451"/>
      <c r="B11451"/>
      <c r="C11451"/>
      <c r="D11451"/>
      <c r="E11451"/>
      <c r="F11451" s="29"/>
      <c r="G11451" s="29"/>
      <c r="H11451" s="35"/>
    </row>
    <row r="11452" spans="1:8" x14ac:dyDescent="0.2">
      <c r="A11452"/>
      <c r="B11452"/>
      <c r="C11452"/>
      <c r="D11452"/>
      <c r="E11452"/>
      <c r="F11452" s="29"/>
      <c r="G11452" s="29"/>
      <c r="H11452" s="35"/>
    </row>
    <row r="11453" spans="1:8" x14ac:dyDescent="0.2">
      <c r="A11453"/>
      <c r="B11453"/>
      <c r="C11453"/>
      <c r="D11453"/>
      <c r="E11453"/>
      <c r="F11453" s="29"/>
      <c r="G11453" s="29"/>
      <c r="H11453" s="35"/>
    </row>
    <row r="11454" spans="1:8" x14ac:dyDescent="0.2">
      <c r="A11454"/>
      <c r="B11454"/>
      <c r="C11454"/>
      <c r="D11454"/>
      <c r="E11454"/>
      <c r="F11454" s="29"/>
      <c r="G11454" s="29"/>
      <c r="H11454" s="35"/>
    </row>
    <row r="11455" spans="1:8" x14ac:dyDescent="0.2">
      <c r="A11455"/>
      <c r="B11455"/>
      <c r="C11455"/>
      <c r="D11455"/>
      <c r="E11455"/>
      <c r="F11455" s="29"/>
      <c r="G11455" s="29"/>
      <c r="H11455" s="35"/>
    </row>
    <row r="11456" spans="1:8" x14ac:dyDescent="0.2">
      <c r="A11456"/>
      <c r="B11456"/>
      <c r="C11456"/>
      <c r="D11456"/>
      <c r="E11456"/>
      <c r="F11456" s="29"/>
      <c r="G11456" s="29"/>
      <c r="H11456" s="35"/>
    </row>
    <row r="11457" spans="1:8" x14ac:dyDescent="0.2">
      <c r="A11457"/>
      <c r="B11457"/>
      <c r="C11457"/>
      <c r="D11457"/>
      <c r="E11457"/>
      <c r="F11457" s="29"/>
      <c r="G11457" s="29"/>
      <c r="H11457" s="35"/>
    </row>
    <row r="11458" spans="1:8" x14ac:dyDescent="0.2">
      <c r="A11458"/>
      <c r="B11458"/>
      <c r="C11458"/>
      <c r="D11458"/>
      <c r="E11458"/>
      <c r="F11458" s="29"/>
      <c r="G11458" s="29"/>
      <c r="H11458" s="35"/>
    </row>
    <row r="11459" spans="1:8" x14ac:dyDescent="0.2">
      <c r="A11459"/>
      <c r="B11459"/>
      <c r="C11459"/>
      <c r="D11459"/>
      <c r="E11459"/>
      <c r="F11459" s="29"/>
      <c r="G11459" s="29"/>
      <c r="H11459" s="35"/>
    </row>
    <row r="11460" spans="1:8" x14ac:dyDescent="0.2">
      <c r="A11460"/>
      <c r="B11460"/>
      <c r="C11460"/>
      <c r="D11460"/>
      <c r="E11460"/>
      <c r="F11460" s="29"/>
      <c r="G11460" s="29"/>
      <c r="H11460" s="35"/>
    </row>
    <row r="11461" spans="1:8" x14ac:dyDescent="0.2">
      <c r="A11461"/>
      <c r="B11461"/>
      <c r="C11461"/>
      <c r="D11461"/>
      <c r="E11461"/>
      <c r="F11461" s="29"/>
      <c r="G11461" s="29"/>
      <c r="H11461" s="35"/>
    </row>
    <row r="11462" spans="1:8" x14ac:dyDescent="0.2">
      <c r="A11462"/>
      <c r="B11462"/>
      <c r="C11462"/>
      <c r="D11462"/>
      <c r="E11462"/>
      <c r="F11462" s="29"/>
      <c r="G11462" s="29"/>
      <c r="H11462" s="35"/>
    </row>
    <row r="11463" spans="1:8" x14ac:dyDescent="0.2">
      <c r="A11463"/>
      <c r="B11463"/>
      <c r="C11463"/>
      <c r="D11463"/>
      <c r="E11463"/>
      <c r="F11463" s="29"/>
      <c r="G11463" s="29"/>
      <c r="H11463" s="35"/>
    </row>
    <row r="11464" spans="1:8" x14ac:dyDescent="0.2">
      <c r="A11464"/>
      <c r="B11464"/>
      <c r="C11464"/>
      <c r="D11464"/>
      <c r="E11464"/>
      <c r="F11464" s="29"/>
      <c r="G11464" s="29"/>
      <c r="H11464" s="35"/>
    </row>
    <row r="11465" spans="1:8" x14ac:dyDescent="0.2">
      <c r="A11465"/>
      <c r="B11465"/>
      <c r="C11465"/>
      <c r="D11465"/>
      <c r="E11465"/>
      <c r="F11465" s="29"/>
      <c r="G11465" s="29"/>
      <c r="H11465" s="35"/>
    </row>
    <row r="11466" spans="1:8" x14ac:dyDescent="0.2">
      <c r="A11466"/>
      <c r="B11466"/>
      <c r="C11466"/>
      <c r="D11466"/>
      <c r="E11466"/>
      <c r="F11466" s="29"/>
      <c r="G11466" s="29"/>
      <c r="H11466" s="35"/>
    </row>
    <row r="11467" spans="1:8" x14ac:dyDescent="0.2">
      <c r="A11467"/>
      <c r="B11467"/>
      <c r="C11467"/>
      <c r="D11467"/>
      <c r="E11467"/>
      <c r="F11467" s="29"/>
      <c r="G11467" s="29"/>
      <c r="H11467" s="35"/>
    </row>
    <row r="11468" spans="1:8" x14ac:dyDescent="0.2">
      <c r="A11468"/>
      <c r="B11468"/>
      <c r="C11468"/>
      <c r="D11468"/>
      <c r="E11468"/>
      <c r="F11468" s="29"/>
      <c r="G11468" s="29"/>
      <c r="H11468" s="35"/>
    </row>
    <row r="11469" spans="1:8" x14ac:dyDescent="0.2">
      <c r="A11469"/>
      <c r="B11469"/>
      <c r="C11469"/>
      <c r="D11469"/>
      <c r="E11469"/>
      <c r="F11469" s="29"/>
      <c r="G11469" s="29"/>
      <c r="H11469" s="35"/>
    </row>
    <row r="11470" spans="1:8" x14ac:dyDescent="0.2">
      <c r="A11470"/>
      <c r="B11470"/>
      <c r="C11470"/>
      <c r="D11470"/>
      <c r="E11470"/>
      <c r="F11470" s="29"/>
      <c r="G11470" s="29"/>
      <c r="H11470" s="35"/>
    </row>
    <row r="11471" spans="1:8" x14ac:dyDescent="0.2">
      <c r="A11471"/>
      <c r="B11471"/>
      <c r="C11471"/>
      <c r="D11471"/>
      <c r="E11471"/>
      <c r="F11471" s="29"/>
      <c r="G11471" s="29"/>
      <c r="H11471" s="35"/>
    </row>
    <row r="11472" spans="1:8" x14ac:dyDescent="0.2">
      <c r="A11472"/>
      <c r="B11472"/>
      <c r="C11472"/>
      <c r="D11472"/>
      <c r="E11472"/>
      <c r="F11472" s="29"/>
      <c r="G11472" s="29"/>
      <c r="H11472" s="35"/>
    </row>
    <row r="11473" spans="1:8" x14ac:dyDescent="0.2">
      <c r="A11473"/>
      <c r="B11473"/>
      <c r="C11473"/>
      <c r="D11473"/>
      <c r="E11473"/>
      <c r="F11473" s="29"/>
      <c r="G11473" s="29"/>
      <c r="H11473" s="35"/>
    </row>
    <row r="11474" spans="1:8" x14ac:dyDescent="0.2">
      <c r="A11474"/>
      <c r="B11474"/>
      <c r="C11474"/>
      <c r="D11474"/>
      <c r="E11474"/>
      <c r="F11474" s="29"/>
      <c r="G11474" s="29"/>
      <c r="H11474" s="35"/>
    </row>
    <row r="11475" spans="1:8" x14ac:dyDescent="0.2">
      <c r="A11475"/>
      <c r="B11475"/>
      <c r="C11475"/>
      <c r="D11475"/>
      <c r="E11475"/>
      <c r="F11475" s="29"/>
      <c r="G11475" s="29"/>
      <c r="H11475" s="35"/>
    </row>
    <row r="11476" spans="1:8" x14ac:dyDescent="0.2">
      <c r="A11476"/>
      <c r="B11476"/>
      <c r="C11476"/>
      <c r="D11476"/>
      <c r="E11476"/>
      <c r="F11476" s="29"/>
      <c r="G11476" s="29"/>
      <c r="H11476" s="35"/>
    </row>
    <row r="11477" spans="1:8" x14ac:dyDescent="0.2">
      <c r="A11477"/>
      <c r="B11477"/>
      <c r="C11477"/>
      <c r="D11477"/>
      <c r="E11477"/>
      <c r="F11477" s="29"/>
      <c r="G11477" s="29"/>
      <c r="H11477" s="35"/>
    </row>
    <row r="11478" spans="1:8" x14ac:dyDescent="0.2">
      <c r="A11478"/>
      <c r="B11478"/>
      <c r="C11478"/>
      <c r="D11478"/>
      <c r="E11478"/>
      <c r="F11478" s="29"/>
      <c r="G11478" s="29"/>
      <c r="H11478" s="35"/>
    </row>
    <row r="11479" spans="1:8" x14ac:dyDescent="0.2">
      <c r="A11479"/>
      <c r="B11479"/>
      <c r="C11479"/>
      <c r="D11479"/>
      <c r="E11479"/>
      <c r="F11479" s="29"/>
      <c r="G11479" s="29"/>
      <c r="H11479" s="35"/>
    </row>
    <row r="11480" spans="1:8" x14ac:dyDescent="0.2">
      <c r="A11480"/>
      <c r="B11480"/>
      <c r="C11480"/>
      <c r="D11480"/>
      <c r="E11480"/>
      <c r="F11480" s="29"/>
      <c r="G11480" s="29"/>
      <c r="H11480" s="35"/>
    </row>
    <row r="11481" spans="1:8" x14ac:dyDescent="0.2">
      <c r="A11481"/>
      <c r="B11481"/>
      <c r="C11481"/>
      <c r="D11481"/>
      <c r="E11481"/>
      <c r="F11481" s="29"/>
      <c r="G11481" s="29"/>
      <c r="H11481" s="35"/>
    </row>
    <row r="11482" spans="1:8" x14ac:dyDescent="0.2">
      <c r="A11482"/>
      <c r="B11482"/>
      <c r="C11482"/>
      <c r="D11482"/>
      <c r="E11482"/>
      <c r="F11482" s="29"/>
      <c r="G11482" s="29"/>
      <c r="H11482" s="35"/>
    </row>
    <row r="11483" spans="1:8" x14ac:dyDescent="0.2">
      <c r="A11483"/>
      <c r="B11483"/>
      <c r="C11483"/>
      <c r="D11483"/>
      <c r="E11483"/>
      <c r="F11483" s="29"/>
      <c r="G11483" s="29"/>
      <c r="H11483" s="35"/>
    </row>
    <row r="11484" spans="1:8" x14ac:dyDescent="0.2">
      <c r="A11484"/>
      <c r="B11484"/>
      <c r="C11484"/>
      <c r="D11484"/>
      <c r="E11484"/>
      <c r="F11484" s="29"/>
      <c r="G11484" s="29"/>
      <c r="H11484" s="35"/>
    </row>
    <row r="11485" spans="1:8" x14ac:dyDescent="0.2">
      <c r="A11485"/>
      <c r="B11485"/>
      <c r="C11485"/>
      <c r="D11485"/>
      <c r="E11485"/>
      <c r="F11485" s="29"/>
      <c r="G11485" s="29"/>
      <c r="H11485" s="35"/>
    </row>
    <row r="11486" spans="1:8" x14ac:dyDescent="0.2">
      <c r="A11486"/>
      <c r="B11486"/>
      <c r="C11486"/>
      <c r="D11486"/>
      <c r="E11486"/>
      <c r="F11486" s="29"/>
      <c r="G11486" s="29"/>
      <c r="H11486" s="35"/>
    </row>
    <row r="11487" spans="1:8" x14ac:dyDescent="0.2">
      <c r="A11487"/>
      <c r="B11487"/>
      <c r="C11487"/>
      <c r="D11487"/>
      <c r="E11487"/>
      <c r="F11487" s="29"/>
      <c r="G11487" s="29"/>
      <c r="H11487" s="35"/>
    </row>
    <row r="11488" spans="1:8" x14ac:dyDescent="0.2">
      <c r="A11488"/>
      <c r="B11488"/>
      <c r="C11488"/>
      <c r="D11488"/>
      <c r="E11488"/>
      <c r="F11488" s="29"/>
      <c r="G11488" s="29"/>
      <c r="H11488" s="35"/>
    </row>
    <row r="11489" spans="1:8" x14ac:dyDescent="0.2">
      <c r="A11489"/>
      <c r="B11489"/>
      <c r="C11489"/>
      <c r="D11489"/>
      <c r="E11489"/>
      <c r="F11489" s="29"/>
      <c r="G11489" s="29"/>
      <c r="H11489" s="35"/>
    </row>
    <row r="11490" spans="1:8" x14ac:dyDescent="0.2">
      <c r="A11490"/>
      <c r="B11490"/>
      <c r="C11490"/>
      <c r="D11490"/>
      <c r="E11490"/>
      <c r="F11490" s="29"/>
      <c r="G11490" s="29"/>
      <c r="H11490" s="35"/>
    </row>
    <row r="11491" spans="1:8" x14ac:dyDescent="0.2">
      <c r="A11491"/>
      <c r="B11491"/>
      <c r="C11491"/>
      <c r="D11491"/>
      <c r="E11491"/>
      <c r="F11491" s="29"/>
      <c r="G11491" s="29"/>
      <c r="H11491" s="35"/>
    </row>
    <row r="11492" spans="1:8" x14ac:dyDescent="0.2">
      <c r="A11492"/>
      <c r="B11492"/>
      <c r="C11492"/>
      <c r="D11492"/>
      <c r="E11492"/>
      <c r="F11492" s="29"/>
      <c r="G11492" s="29"/>
      <c r="H11492" s="35"/>
    </row>
    <row r="11493" spans="1:8" x14ac:dyDescent="0.2">
      <c r="A11493"/>
      <c r="B11493"/>
      <c r="C11493"/>
      <c r="D11493"/>
      <c r="E11493"/>
      <c r="F11493" s="29"/>
      <c r="G11493" s="29"/>
      <c r="H11493" s="35"/>
    </row>
    <row r="11494" spans="1:8" x14ac:dyDescent="0.2">
      <c r="A11494"/>
      <c r="B11494"/>
      <c r="C11494"/>
      <c r="D11494"/>
      <c r="E11494"/>
      <c r="F11494" s="29"/>
      <c r="G11494" s="29"/>
      <c r="H11494" s="35"/>
    </row>
    <row r="11495" spans="1:8" x14ac:dyDescent="0.2">
      <c r="A11495"/>
      <c r="B11495"/>
      <c r="C11495"/>
      <c r="D11495"/>
      <c r="E11495"/>
      <c r="F11495" s="29"/>
      <c r="G11495" s="29"/>
      <c r="H11495" s="35"/>
    </row>
    <row r="11496" spans="1:8" x14ac:dyDescent="0.2">
      <c r="A11496"/>
      <c r="B11496"/>
      <c r="C11496"/>
      <c r="D11496"/>
      <c r="E11496"/>
      <c r="F11496" s="29"/>
      <c r="G11496" s="29"/>
      <c r="H11496" s="35"/>
    </row>
    <row r="11497" spans="1:8" x14ac:dyDescent="0.2">
      <c r="A11497"/>
      <c r="B11497"/>
      <c r="C11497"/>
      <c r="D11497"/>
      <c r="E11497"/>
      <c r="F11497" s="29"/>
      <c r="G11497" s="29"/>
      <c r="H11497" s="35"/>
    </row>
    <row r="11498" spans="1:8" x14ac:dyDescent="0.2">
      <c r="A11498"/>
      <c r="B11498"/>
      <c r="C11498"/>
      <c r="D11498"/>
      <c r="E11498"/>
      <c r="F11498" s="29"/>
      <c r="G11498" s="29"/>
      <c r="H11498" s="35"/>
    </row>
    <row r="11499" spans="1:8" x14ac:dyDescent="0.2">
      <c r="A11499"/>
      <c r="B11499"/>
      <c r="C11499"/>
      <c r="D11499"/>
      <c r="E11499"/>
      <c r="F11499" s="29"/>
      <c r="G11499" s="29"/>
      <c r="H11499" s="35"/>
    </row>
    <row r="11500" spans="1:8" x14ac:dyDescent="0.2">
      <c r="A11500"/>
      <c r="B11500"/>
      <c r="C11500"/>
      <c r="D11500"/>
      <c r="E11500"/>
      <c r="F11500" s="29"/>
      <c r="G11500" s="29"/>
      <c r="H11500" s="35"/>
    </row>
    <row r="11501" spans="1:8" x14ac:dyDescent="0.2">
      <c r="A11501"/>
      <c r="B11501"/>
      <c r="C11501"/>
      <c r="D11501"/>
      <c r="E11501"/>
      <c r="F11501" s="29"/>
      <c r="G11501" s="29"/>
      <c r="H11501" s="35"/>
    </row>
    <row r="11502" spans="1:8" x14ac:dyDescent="0.2">
      <c r="A11502"/>
      <c r="B11502"/>
      <c r="C11502"/>
      <c r="D11502"/>
      <c r="E11502"/>
      <c r="F11502" s="29"/>
      <c r="G11502" s="29"/>
      <c r="H11502" s="35"/>
    </row>
    <row r="11503" spans="1:8" x14ac:dyDescent="0.2">
      <c r="A11503"/>
      <c r="B11503"/>
      <c r="C11503"/>
      <c r="D11503"/>
      <c r="E11503"/>
      <c r="F11503" s="29"/>
      <c r="G11503" s="29"/>
      <c r="H11503" s="35"/>
    </row>
    <row r="11504" spans="1:8" x14ac:dyDescent="0.2">
      <c r="A11504"/>
      <c r="B11504"/>
      <c r="C11504"/>
      <c r="D11504"/>
      <c r="E11504"/>
      <c r="F11504" s="29"/>
      <c r="G11504" s="29"/>
      <c r="H11504" s="35"/>
    </row>
    <row r="11505" spans="1:8" x14ac:dyDescent="0.2">
      <c r="A11505"/>
      <c r="B11505"/>
      <c r="C11505"/>
      <c r="D11505"/>
      <c r="E11505"/>
      <c r="F11505" s="29"/>
      <c r="G11505" s="29"/>
      <c r="H11505" s="35"/>
    </row>
    <row r="11506" spans="1:8" x14ac:dyDescent="0.2">
      <c r="A11506"/>
      <c r="B11506"/>
      <c r="C11506"/>
      <c r="D11506"/>
      <c r="E11506"/>
      <c r="F11506" s="29"/>
      <c r="G11506" s="29"/>
      <c r="H11506" s="35"/>
    </row>
    <row r="11507" spans="1:8" x14ac:dyDescent="0.2">
      <c r="A11507"/>
      <c r="B11507"/>
      <c r="C11507"/>
      <c r="D11507"/>
      <c r="E11507"/>
      <c r="F11507" s="29"/>
      <c r="G11507" s="29"/>
      <c r="H11507" s="35"/>
    </row>
    <row r="11508" spans="1:8" x14ac:dyDescent="0.2">
      <c r="A11508"/>
      <c r="B11508"/>
      <c r="C11508"/>
      <c r="D11508"/>
      <c r="E11508"/>
      <c r="F11508" s="29"/>
      <c r="G11508" s="29"/>
      <c r="H11508" s="35"/>
    </row>
    <row r="11509" spans="1:8" x14ac:dyDescent="0.2">
      <c r="A11509"/>
      <c r="B11509"/>
      <c r="C11509"/>
      <c r="D11509"/>
      <c r="E11509"/>
      <c r="F11509" s="29"/>
      <c r="G11509" s="29"/>
      <c r="H11509" s="35"/>
    </row>
    <row r="11510" spans="1:8" x14ac:dyDescent="0.2">
      <c r="A11510"/>
      <c r="B11510"/>
      <c r="C11510"/>
      <c r="D11510"/>
      <c r="E11510"/>
      <c r="F11510" s="29"/>
      <c r="G11510" s="29"/>
      <c r="H11510" s="35"/>
    </row>
    <row r="11511" spans="1:8" x14ac:dyDescent="0.2">
      <c r="A11511"/>
      <c r="B11511"/>
      <c r="C11511"/>
      <c r="D11511"/>
      <c r="E11511"/>
      <c r="F11511" s="29"/>
      <c r="G11511" s="29"/>
      <c r="H11511" s="35"/>
    </row>
    <row r="11512" spans="1:8" x14ac:dyDescent="0.2">
      <c r="A11512"/>
      <c r="B11512"/>
      <c r="C11512"/>
      <c r="D11512"/>
      <c r="E11512"/>
      <c r="F11512" s="29"/>
      <c r="G11512" s="29"/>
      <c r="H11512" s="35"/>
    </row>
    <row r="11513" spans="1:8" x14ac:dyDescent="0.2">
      <c r="A11513"/>
      <c r="B11513"/>
      <c r="C11513"/>
      <c r="D11513"/>
      <c r="E11513"/>
      <c r="F11513" s="29"/>
      <c r="G11513" s="29"/>
      <c r="H11513" s="35"/>
    </row>
    <row r="11514" spans="1:8" x14ac:dyDescent="0.2">
      <c r="A11514"/>
      <c r="B11514"/>
      <c r="C11514"/>
      <c r="D11514"/>
      <c r="E11514"/>
      <c r="F11514" s="29"/>
      <c r="G11514" s="29"/>
      <c r="H11514" s="35"/>
    </row>
    <row r="11515" spans="1:8" x14ac:dyDescent="0.2">
      <c r="A11515"/>
      <c r="B11515"/>
      <c r="C11515"/>
      <c r="D11515"/>
      <c r="E11515"/>
      <c r="F11515" s="29"/>
      <c r="G11515" s="29"/>
      <c r="H11515" s="35"/>
    </row>
    <row r="11516" spans="1:8" x14ac:dyDescent="0.2">
      <c r="A11516"/>
      <c r="B11516"/>
      <c r="C11516"/>
      <c r="D11516"/>
      <c r="E11516"/>
      <c r="F11516" s="29"/>
      <c r="G11516" s="29"/>
      <c r="H11516" s="35"/>
    </row>
    <row r="11517" spans="1:8" x14ac:dyDescent="0.2">
      <c r="A11517"/>
      <c r="B11517"/>
      <c r="C11517"/>
      <c r="D11517"/>
      <c r="E11517"/>
      <c r="F11517" s="29"/>
      <c r="G11517" s="29"/>
      <c r="H11517" s="35"/>
    </row>
    <row r="11518" spans="1:8" x14ac:dyDescent="0.2">
      <c r="A11518"/>
      <c r="B11518"/>
      <c r="C11518"/>
      <c r="D11518"/>
      <c r="E11518"/>
      <c r="F11518" s="29"/>
      <c r="G11518" s="29"/>
      <c r="H11518" s="35"/>
    </row>
    <row r="11519" spans="1:8" x14ac:dyDescent="0.2">
      <c r="A11519"/>
      <c r="B11519"/>
      <c r="C11519"/>
      <c r="D11519"/>
      <c r="E11519"/>
      <c r="F11519" s="29"/>
      <c r="G11519" s="29"/>
      <c r="H11519" s="35"/>
    </row>
    <row r="11520" spans="1:8" x14ac:dyDescent="0.2">
      <c r="A11520"/>
      <c r="B11520"/>
      <c r="C11520"/>
      <c r="D11520"/>
      <c r="E11520"/>
      <c r="F11520" s="29"/>
      <c r="G11520" s="29"/>
      <c r="H11520" s="35"/>
    </row>
    <row r="11521" spans="1:8" x14ac:dyDescent="0.2">
      <c r="A11521"/>
      <c r="B11521"/>
      <c r="C11521"/>
      <c r="D11521"/>
      <c r="E11521"/>
      <c r="F11521" s="29"/>
      <c r="G11521" s="29"/>
      <c r="H11521" s="35"/>
    </row>
    <row r="11522" spans="1:8" x14ac:dyDescent="0.2">
      <c r="A11522"/>
      <c r="B11522"/>
      <c r="C11522"/>
      <c r="D11522"/>
      <c r="E11522"/>
      <c r="F11522" s="29"/>
      <c r="G11522" s="29"/>
      <c r="H11522" s="35"/>
    </row>
    <row r="11523" spans="1:8" x14ac:dyDescent="0.2">
      <c r="A11523"/>
      <c r="B11523"/>
      <c r="C11523"/>
      <c r="D11523"/>
      <c r="E11523"/>
      <c r="F11523" s="29"/>
      <c r="G11523" s="29"/>
      <c r="H11523" s="35"/>
    </row>
    <row r="11524" spans="1:8" x14ac:dyDescent="0.2">
      <c r="A11524"/>
      <c r="B11524"/>
      <c r="C11524"/>
      <c r="D11524"/>
      <c r="E11524"/>
      <c r="F11524" s="29"/>
      <c r="G11524" s="29"/>
      <c r="H11524" s="35"/>
    </row>
    <row r="11525" spans="1:8" x14ac:dyDescent="0.2">
      <c r="A11525"/>
      <c r="B11525"/>
      <c r="C11525"/>
      <c r="D11525"/>
      <c r="E11525"/>
      <c r="F11525" s="29"/>
      <c r="G11525" s="29"/>
      <c r="H11525" s="35"/>
    </row>
    <row r="11526" spans="1:8" x14ac:dyDescent="0.2">
      <c r="A11526"/>
      <c r="B11526"/>
      <c r="C11526"/>
      <c r="D11526"/>
      <c r="E11526"/>
      <c r="F11526" s="29"/>
      <c r="G11526" s="29"/>
      <c r="H11526" s="35"/>
    </row>
    <row r="11527" spans="1:8" x14ac:dyDescent="0.2">
      <c r="A11527"/>
      <c r="B11527"/>
      <c r="C11527"/>
      <c r="D11527"/>
      <c r="E11527"/>
      <c r="F11527" s="29"/>
      <c r="G11527" s="29"/>
      <c r="H11527" s="35"/>
    </row>
    <row r="11528" spans="1:8" x14ac:dyDescent="0.2">
      <c r="A11528"/>
      <c r="B11528"/>
      <c r="C11528"/>
      <c r="D11528"/>
      <c r="E11528"/>
      <c r="F11528" s="29"/>
      <c r="G11528" s="29"/>
      <c r="H11528" s="35"/>
    </row>
    <row r="11529" spans="1:8" x14ac:dyDescent="0.2">
      <c r="A11529"/>
      <c r="B11529"/>
      <c r="C11529"/>
      <c r="D11529"/>
      <c r="E11529"/>
      <c r="F11529" s="29"/>
      <c r="G11529" s="29"/>
      <c r="H11529" s="35"/>
    </row>
    <row r="11530" spans="1:8" x14ac:dyDescent="0.2">
      <c r="A11530"/>
      <c r="B11530"/>
      <c r="C11530"/>
      <c r="D11530"/>
      <c r="E11530"/>
      <c r="F11530" s="29"/>
      <c r="G11530" s="29"/>
      <c r="H11530" s="35"/>
    </row>
    <row r="11531" spans="1:8" x14ac:dyDescent="0.2">
      <c r="A11531"/>
      <c r="B11531"/>
      <c r="C11531"/>
      <c r="D11531"/>
      <c r="E11531"/>
      <c r="F11531" s="29"/>
      <c r="G11531" s="29"/>
      <c r="H11531" s="35"/>
    </row>
    <row r="11532" spans="1:8" x14ac:dyDescent="0.2">
      <c r="A11532"/>
      <c r="B11532"/>
      <c r="C11532"/>
      <c r="D11532"/>
      <c r="E11532"/>
      <c r="F11532" s="29"/>
      <c r="G11532" s="29"/>
      <c r="H11532" s="35"/>
    </row>
    <row r="11533" spans="1:8" x14ac:dyDescent="0.2">
      <c r="A11533"/>
      <c r="B11533"/>
      <c r="C11533"/>
      <c r="D11533"/>
      <c r="E11533"/>
      <c r="F11533" s="29"/>
      <c r="G11533" s="29"/>
      <c r="H11533" s="35"/>
    </row>
    <row r="11534" spans="1:8" x14ac:dyDescent="0.2">
      <c r="A11534"/>
      <c r="B11534"/>
      <c r="C11534"/>
      <c r="D11534"/>
      <c r="E11534"/>
      <c r="F11534" s="29"/>
      <c r="G11534" s="29"/>
      <c r="H11534" s="35"/>
    </row>
    <row r="11535" spans="1:8" x14ac:dyDescent="0.2">
      <c r="A11535"/>
      <c r="B11535"/>
      <c r="C11535"/>
      <c r="D11535"/>
      <c r="E11535"/>
      <c r="F11535" s="29"/>
      <c r="G11535" s="29"/>
      <c r="H11535" s="35"/>
    </row>
    <row r="11536" spans="1:8" x14ac:dyDescent="0.2">
      <c r="A11536"/>
      <c r="B11536"/>
      <c r="C11536"/>
      <c r="D11536"/>
      <c r="E11536"/>
      <c r="F11536" s="29"/>
      <c r="G11536" s="29"/>
      <c r="H11536" s="35"/>
    </row>
    <row r="11537" spans="1:8" x14ac:dyDescent="0.2">
      <c r="A11537"/>
      <c r="B11537"/>
      <c r="C11537"/>
      <c r="D11537"/>
      <c r="E11537"/>
      <c r="F11537" s="29"/>
      <c r="G11537" s="29"/>
      <c r="H11537" s="35"/>
    </row>
    <row r="11538" spans="1:8" x14ac:dyDescent="0.2">
      <c r="A11538"/>
      <c r="B11538"/>
      <c r="C11538"/>
      <c r="D11538"/>
      <c r="E11538"/>
      <c r="F11538" s="29"/>
      <c r="G11538" s="29"/>
      <c r="H11538" s="35"/>
    </row>
    <row r="11539" spans="1:8" x14ac:dyDescent="0.2">
      <c r="A11539"/>
      <c r="B11539"/>
      <c r="C11539"/>
      <c r="D11539"/>
      <c r="E11539"/>
      <c r="F11539" s="29"/>
      <c r="G11539" s="29"/>
      <c r="H11539" s="35"/>
    </row>
    <row r="11540" spans="1:8" x14ac:dyDescent="0.2">
      <c r="A11540"/>
      <c r="B11540"/>
      <c r="C11540"/>
      <c r="D11540"/>
      <c r="E11540"/>
      <c r="F11540" s="29"/>
      <c r="G11540" s="29"/>
      <c r="H11540" s="35"/>
    </row>
    <row r="11541" spans="1:8" x14ac:dyDescent="0.2">
      <c r="A11541"/>
      <c r="B11541"/>
      <c r="C11541"/>
      <c r="D11541"/>
      <c r="E11541"/>
      <c r="F11541" s="29"/>
      <c r="G11541" s="29"/>
      <c r="H11541" s="35"/>
    </row>
    <row r="11542" spans="1:8" x14ac:dyDescent="0.2">
      <c r="A11542"/>
      <c r="B11542"/>
      <c r="C11542"/>
      <c r="D11542"/>
      <c r="E11542"/>
      <c r="F11542" s="29"/>
      <c r="G11542" s="29"/>
      <c r="H11542" s="35"/>
    </row>
    <row r="11543" spans="1:8" x14ac:dyDescent="0.2">
      <c r="A11543"/>
      <c r="B11543"/>
      <c r="C11543"/>
      <c r="D11543"/>
      <c r="E11543"/>
      <c r="F11543" s="29"/>
      <c r="G11543" s="29"/>
      <c r="H11543" s="35"/>
    </row>
    <row r="11544" spans="1:8" x14ac:dyDescent="0.2">
      <c r="A11544"/>
      <c r="B11544"/>
      <c r="C11544"/>
      <c r="D11544"/>
      <c r="E11544"/>
      <c r="F11544" s="29"/>
      <c r="G11544" s="29"/>
      <c r="H11544" s="35"/>
    </row>
    <row r="11545" spans="1:8" x14ac:dyDescent="0.2">
      <c r="A11545"/>
      <c r="B11545"/>
      <c r="C11545"/>
      <c r="D11545"/>
      <c r="E11545"/>
      <c r="F11545" s="29"/>
      <c r="G11545" s="29"/>
      <c r="H11545" s="35"/>
    </row>
    <row r="11546" spans="1:8" x14ac:dyDescent="0.2">
      <c r="A11546"/>
      <c r="B11546"/>
      <c r="C11546"/>
      <c r="D11546"/>
      <c r="E11546"/>
      <c r="F11546" s="29"/>
      <c r="G11546" s="29"/>
      <c r="H11546" s="35"/>
    </row>
    <row r="11547" spans="1:8" x14ac:dyDescent="0.2">
      <c r="A11547"/>
      <c r="B11547"/>
      <c r="C11547"/>
      <c r="D11547"/>
      <c r="E11547"/>
      <c r="F11547" s="29"/>
      <c r="G11547" s="29"/>
      <c r="H11547" s="35"/>
    </row>
    <row r="11548" spans="1:8" x14ac:dyDescent="0.2">
      <c r="A11548"/>
      <c r="B11548"/>
      <c r="C11548"/>
      <c r="D11548"/>
      <c r="E11548"/>
      <c r="F11548" s="29"/>
      <c r="G11548" s="29"/>
      <c r="H11548" s="35"/>
    </row>
    <row r="11549" spans="1:8" x14ac:dyDescent="0.2">
      <c r="A11549"/>
      <c r="B11549"/>
      <c r="C11549"/>
      <c r="D11549"/>
      <c r="E11549"/>
      <c r="F11549" s="29"/>
      <c r="G11549" s="29"/>
      <c r="H11549" s="35"/>
    </row>
    <row r="11550" spans="1:8" x14ac:dyDescent="0.2">
      <c r="A11550"/>
      <c r="B11550"/>
      <c r="C11550"/>
      <c r="D11550"/>
      <c r="E11550"/>
      <c r="F11550" s="29"/>
      <c r="G11550" s="29"/>
      <c r="H11550" s="35"/>
    </row>
    <row r="11551" spans="1:8" x14ac:dyDescent="0.2">
      <c r="A11551"/>
      <c r="B11551"/>
      <c r="C11551"/>
      <c r="D11551"/>
      <c r="E11551"/>
      <c r="F11551" s="29"/>
      <c r="G11551" s="29"/>
      <c r="H11551" s="35"/>
    </row>
    <row r="11552" spans="1:8" x14ac:dyDescent="0.2">
      <c r="A11552"/>
      <c r="B11552"/>
      <c r="C11552"/>
      <c r="D11552"/>
      <c r="E11552"/>
      <c r="F11552" s="29"/>
      <c r="G11552" s="29"/>
      <c r="H11552" s="35"/>
    </row>
    <row r="11553" spans="1:8" x14ac:dyDescent="0.2">
      <c r="A11553"/>
      <c r="B11553"/>
      <c r="C11553"/>
      <c r="D11553"/>
      <c r="E11553"/>
      <c r="F11553" s="29"/>
      <c r="G11553" s="29"/>
      <c r="H11553" s="35"/>
    </row>
    <row r="11554" spans="1:8" x14ac:dyDescent="0.2">
      <c r="A11554"/>
      <c r="B11554"/>
      <c r="C11554"/>
      <c r="D11554"/>
      <c r="E11554"/>
      <c r="F11554" s="29"/>
      <c r="G11554" s="29"/>
      <c r="H11554" s="35"/>
    </row>
    <row r="11555" spans="1:8" x14ac:dyDescent="0.2">
      <c r="A11555"/>
      <c r="B11555"/>
      <c r="C11555"/>
      <c r="D11555"/>
      <c r="E11555"/>
      <c r="F11555" s="29"/>
      <c r="G11555" s="29"/>
      <c r="H11555" s="35"/>
    </row>
    <row r="11556" spans="1:8" x14ac:dyDescent="0.2">
      <c r="A11556"/>
      <c r="B11556"/>
      <c r="C11556"/>
      <c r="D11556"/>
      <c r="E11556"/>
      <c r="F11556" s="29"/>
      <c r="G11556" s="29"/>
      <c r="H11556" s="35"/>
    </row>
    <row r="11557" spans="1:8" x14ac:dyDescent="0.2">
      <c r="A11557"/>
      <c r="B11557"/>
      <c r="C11557"/>
      <c r="D11557"/>
      <c r="E11557"/>
      <c r="F11557" s="29"/>
      <c r="G11557" s="29"/>
      <c r="H11557" s="35"/>
    </row>
    <row r="11558" spans="1:8" x14ac:dyDescent="0.2">
      <c r="A11558"/>
      <c r="B11558"/>
      <c r="C11558"/>
      <c r="D11558"/>
      <c r="E11558"/>
      <c r="F11558" s="29"/>
      <c r="G11558" s="29"/>
      <c r="H11558" s="35"/>
    </row>
    <row r="11559" spans="1:8" x14ac:dyDescent="0.2">
      <c r="A11559"/>
      <c r="B11559"/>
      <c r="C11559"/>
      <c r="D11559"/>
      <c r="E11559"/>
      <c r="F11559" s="29"/>
      <c r="G11559" s="29"/>
      <c r="H11559" s="35"/>
    </row>
    <row r="11560" spans="1:8" x14ac:dyDescent="0.2">
      <c r="A11560"/>
      <c r="B11560"/>
      <c r="C11560"/>
      <c r="D11560"/>
      <c r="E11560"/>
      <c r="F11560" s="29"/>
      <c r="G11560" s="29"/>
      <c r="H11560" s="35"/>
    </row>
    <row r="11561" spans="1:8" x14ac:dyDescent="0.2">
      <c r="A11561"/>
      <c r="B11561"/>
      <c r="C11561"/>
      <c r="D11561"/>
      <c r="E11561"/>
      <c r="F11561" s="29"/>
      <c r="G11561" s="29"/>
      <c r="H11561" s="35"/>
    </row>
    <row r="11562" spans="1:8" x14ac:dyDescent="0.2">
      <c r="A11562"/>
      <c r="B11562"/>
      <c r="C11562"/>
      <c r="D11562"/>
      <c r="E11562"/>
      <c r="F11562" s="29"/>
      <c r="G11562" s="29"/>
      <c r="H11562" s="35"/>
    </row>
    <row r="11563" spans="1:8" x14ac:dyDescent="0.2">
      <c r="A11563"/>
      <c r="B11563"/>
      <c r="C11563"/>
      <c r="D11563"/>
      <c r="E11563"/>
      <c r="F11563" s="29"/>
      <c r="G11563" s="29"/>
      <c r="H11563" s="35"/>
    </row>
    <row r="11564" spans="1:8" x14ac:dyDescent="0.2">
      <c r="A11564"/>
      <c r="B11564"/>
      <c r="C11564"/>
      <c r="D11564"/>
      <c r="E11564"/>
      <c r="F11564" s="29"/>
      <c r="G11564" s="29"/>
      <c r="H11564" s="35"/>
    </row>
    <row r="11565" spans="1:8" x14ac:dyDescent="0.2">
      <c r="A11565"/>
      <c r="B11565"/>
      <c r="C11565"/>
      <c r="D11565"/>
      <c r="E11565"/>
      <c r="F11565" s="29"/>
      <c r="G11565" s="29"/>
      <c r="H11565" s="35"/>
    </row>
    <row r="11566" spans="1:8" x14ac:dyDescent="0.2">
      <c r="A11566"/>
      <c r="B11566"/>
      <c r="C11566"/>
      <c r="D11566"/>
      <c r="E11566"/>
      <c r="F11566" s="29"/>
      <c r="G11566" s="29"/>
      <c r="H11566" s="35"/>
    </row>
    <row r="11567" spans="1:8" x14ac:dyDescent="0.2">
      <c r="A11567"/>
      <c r="B11567"/>
      <c r="C11567"/>
      <c r="D11567"/>
      <c r="E11567"/>
      <c r="F11567" s="29"/>
      <c r="G11567" s="29"/>
      <c r="H11567" s="35"/>
    </row>
    <row r="11568" spans="1:8" x14ac:dyDescent="0.2">
      <c r="A11568"/>
      <c r="B11568"/>
      <c r="C11568"/>
      <c r="D11568"/>
      <c r="E11568"/>
      <c r="F11568" s="29"/>
      <c r="G11568" s="29"/>
      <c r="H11568" s="35"/>
    </row>
    <row r="11569" spans="1:8" x14ac:dyDescent="0.2">
      <c r="A11569"/>
      <c r="B11569"/>
      <c r="C11569"/>
      <c r="D11569"/>
      <c r="E11569"/>
      <c r="F11569" s="29"/>
      <c r="G11569" s="29"/>
      <c r="H11569" s="35"/>
    </row>
    <row r="11570" spans="1:8" x14ac:dyDescent="0.2">
      <c r="A11570"/>
      <c r="B11570"/>
      <c r="C11570"/>
      <c r="D11570"/>
      <c r="E11570"/>
      <c r="F11570" s="29"/>
      <c r="G11570" s="29"/>
      <c r="H11570" s="35"/>
    </row>
    <row r="11571" spans="1:8" x14ac:dyDescent="0.2">
      <c r="A11571"/>
      <c r="B11571"/>
      <c r="C11571"/>
      <c r="D11571"/>
      <c r="E11571"/>
      <c r="F11571" s="29"/>
      <c r="G11571" s="29"/>
      <c r="H11571" s="35"/>
    </row>
    <row r="11572" spans="1:8" x14ac:dyDescent="0.2">
      <c r="A11572"/>
      <c r="B11572"/>
      <c r="C11572"/>
      <c r="D11572"/>
      <c r="E11572"/>
      <c r="F11572" s="29"/>
      <c r="G11572" s="29"/>
      <c r="H11572" s="35"/>
    </row>
    <row r="11573" spans="1:8" x14ac:dyDescent="0.2">
      <c r="A11573"/>
      <c r="B11573"/>
      <c r="C11573"/>
      <c r="D11573"/>
      <c r="E11573"/>
      <c r="F11573" s="29"/>
      <c r="G11573" s="29"/>
      <c r="H11573" s="35"/>
    </row>
    <row r="11574" spans="1:8" x14ac:dyDescent="0.2">
      <c r="A11574"/>
      <c r="B11574"/>
      <c r="C11574"/>
      <c r="D11574"/>
      <c r="E11574"/>
      <c r="F11574" s="29"/>
      <c r="G11574" s="29"/>
      <c r="H11574" s="35"/>
    </row>
    <row r="11575" spans="1:8" x14ac:dyDescent="0.2">
      <c r="A11575"/>
      <c r="B11575"/>
      <c r="C11575"/>
      <c r="D11575"/>
      <c r="E11575"/>
      <c r="F11575" s="29"/>
      <c r="G11575" s="29"/>
      <c r="H11575" s="35"/>
    </row>
    <row r="11576" spans="1:8" x14ac:dyDescent="0.2">
      <c r="A11576"/>
      <c r="B11576"/>
      <c r="C11576"/>
      <c r="D11576"/>
      <c r="E11576"/>
      <c r="F11576" s="29"/>
      <c r="G11576" s="29"/>
      <c r="H11576" s="35"/>
    </row>
    <row r="11577" spans="1:8" x14ac:dyDescent="0.2">
      <c r="A11577"/>
      <c r="B11577"/>
      <c r="C11577"/>
      <c r="D11577"/>
      <c r="E11577"/>
      <c r="F11577" s="29"/>
      <c r="G11577" s="29"/>
      <c r="H11577" s="35"/>
    </row>
    <row r="11578" spans="1:8" x14ac:dyDescent="0.2">
      <c r="A11578"/>
      <c r="B11578"/>
      <c r="C11578"/>
      <c r="D11578"/>
      <c r="E11578"/>
      <c r="F11578" s="29"/>
      <c r="G11578" s="29"/>
      <c r="H11578" s="35"/>
    </row>
    <row r="11579" spans="1:8" x14ac:dyDescent="0.2">
      <c r="A11579"/>
      <c r="B11579"/>
      <c r="C11579"/>
      <c r="D11579"/>
      <c r="E11579"/>
      <c r="F11579" s="29"/>
      <c r="G11579" s="29"/>
      <c r="H11579" s="35"/>
    </row>
    <row r="11580" spans="1:8" x14ac:dyDescent="0.2">
      <c r="A11580"/>
      <c r="B11580"/>
      <c r="C11580"/>
      <c r="D11580"/>
      <c r="E11580"/>
      <c r="F11580" s="29"/>
      <c r="G11580" s="29"/>
      <c r="H11580" s="35"/>
    </row>
    <row r="11581" spans="1:8" x14ac:dyDescent="0.2">
      <c r="A11581"/>
      <c r="B11581"/>
      <c r="C11581"/>
      <c r="D11581"/>
      <c r="E11581"/>
      <c r="F11581" s="29"/>
      <c r="G11581" s="29"/>
      <c r="H11581" s="35"/>
    </row>
    <row r="11582" spans="1:8" x14ac:dyDescent="0.2">
      <c r="A11582"/>
      <c r="B11582"/>
      <c r="C11582"/>
      <c r="D11582"/>
      <c r="E11582"/>
      <c r="F11582" s="29"/>
      <c r="G11582" s="29"/>
      <c r="H11582" s="35"/>
    </row>
    <row r="11583" spans="1:8" x14ac:dyDescent="0.2">
      <c r="A11583"/>
      <c r="B11583"/>
      <c r="C11583"/>
      <c r="D11583"/>
      <c r="E11583"/>
      <c r="F11583" s="29"/>
      <c r="G11583" s="29"/>
      <c r="H11583" s="35"/>
    </row>
    <row r="11584" spans="1:8" x14ac:dyDescent="0.2">
      <c r="A11584"/>
      <c r="B11584"/>
      <c r="C11584"/>
      <c r="D11584"/>
      <c r="E11584"/>
      <c r="F11584" s="29"/>
      <c r="G11584" s="29"/>
      <c r="H11584" s="35"/>
    </row>
    <row r="11585" spans="1:8" x14ac:dyDescent="0.2">
      <c r="A11585"/>
      <c r="B11585"/>
      <c r="C11585"/>
      <c r="D11585"/>
      <c r="E11585"/>
      <c r="F11585" s="29"/>
      <c r="G11585" s="29"/>
      <c r="H11585" s="35"/>
    </row>
    <row r="11586" spans="1:8" x14ac:dyDescent="0.2">
      <c r="A11586"/>
      <c r="B11586"/>
      <c r="C11586"/>
      <c r="D11586"/>
      <c r="E11586"/>
      <c r="F11586" s="29"/>
      <c r="G11586" s="29"/>
      <c r="H11586" s="35"/>
    </row>
    <row r="11587" spans="1:8" x14ac:dyDescent="0.2">
      <c r="A11587"/>
      <c r="B11587"/>
      <c r="C11587"/>
      <c r="D11587"/>
      <c r="E11587"/>
      <c r="F11587" s="29"/>
      <c r="G11587" s="29"/>
      <c r="H11587" s="35"/>
    </row>
    <row r="11588" spans="1:8" x14ac:dyDescent="0.2">
      <c r="A11588"/>
      <c r="B11588"/>
      <c r="C11588"/>
      <c r="D11588"/>
      <c r="E11588"/>
      <c r="F11588" s="29"/>
      <c r="G11588" s="29"/>
      <c r="H11588" s="35"/>
    </row>
    <row r="11589" spans="1:8" x14ac:dyDescent="0.2">
      <c r="A11589"/>
      <c r="B11589"/>
      <c r="C11589"/>
      <c r="D11589"/>
      <c r="E11589"/>
      <c r="F11589" s="29"/>
      <c r="G11589" s="29"/>
      <c r="H11589" s="35"/>
    </row>
    <row r="11590" spans="1:8" x14ac:dyDescent="0.2">
      <c r="A11590"/>
      <c r="B11590"/>
      <c r="C11590"/>
      <c r="D11590"/>
      <c r="E11590"/>
      <c r="F11590" s="29"/>
      <c r="G11590" s="29"/>
      <c r="H11590" s="35"/>
    </row>
    <row r="11591" spans="1:8" x14ac:dyDescent="0.2">
      <c r="A11591"/>
      <c r="B11591"/>
      <c r="C11591"/>
      <c r="D11591"/>
      <c r="E11591"/>
      <c r="F11591" s="29"/>
      <c r="G11591" s="29"/>
      <c r="H11591" s="35"/>
    </row>
    <row r="11592" spans="1:8" x14ac:dyDescent="0.2">
      <c r="A11592"/>
      <c r="B11592"/>
      <c r="C11592"/>
      <c r="D11592"/>
      <c r="E11592"/>
      <c r="F11592" s="29"/>
      <c r="G11592" s="29"/>
      <c r="H11592" s="35"/>
    </row>
    <row r="11593" spans="1:8" x14ac:dyDescent="0.2">
      <c r="A11593"/>
      <c r="B11593"/>
      <c r="C11593"/>
      <c r="D11593"/>
      <c r="E11593"/>
      <c r="F11593" s="29"/>
      <c r="G11593" s="29"/>
      <c r="H11593" s="35"/>
    </row>
    <row r="11594" spans="1:8" x14ac:dyDescent="0.2">
      <c r="A11594"/>
      <c r="B11594"/>
      <c r="C11594"/>
      <c r="D11594"/>
      <c r="E11594"/>
      <c r="F11594" s="29"/>
      <c r="G11594" s="29"/>
      <c r="H11594" s="35"/>
    </row>
    <row r="11595" spans="1:8" x14ac:dyDescent="0.2">
      <c r="A11595"/>
      <c r="B11595"/>
      <c r="C11595"/>
      <c r="D11595"/>
      <c r="E11595"/>
      <c r="F11595" s="29"/>
      <c r="G11595" s="29"/>
      <c r="H11595" s="35"/>
    </row>
    <row r="11596" spans="1:8" x14ac:dyDescent="0.2">
      <c r="A11596"/>
      <c r="B11596"/>
      <c r="C11596"/>
      <c r="D11596"/>
      <c r="E11596"/>
      <c r="F11596" s="29"/>
      <c r="G11596" s="29"/>
      <c r="H11596" s="35"/>
    </row>
    <row r="11597" spans="1:8" x14ac:dyDescent="0.2">
      <c r="A11597"/>
      <c r="B11597"/>
      <c r="C11597"/>
      <c r="D11597"/>
      <c r="E11597"/>
      <c r="F11597" s="29"/>
      <c r="G11597" s="29"/>
      <c r="H11597" s="35"/>
    </row>
    <row r="11598" spans="1:8" x14ac:dyDescent="0.2">
      <c r="A11598"/>
      <c r="B11598"/>
      <c r="C11598"/>
      <c r="D11598"/>
      <c r="E11598"/>
      <c r="F11598" s="29"/>
      <c r="G11598" s="29"/>
      <c r="H11598" s="35"/>
    </row>
    <row r="11599" spans="1:8" x14ac:dyDescent="0.2">
      <c r="A11599"/>
      <c r="B11599"/>
      <c r="C11599"/>
      <c r="D11599"/>
      <c r="E11599"/>
      <c r="F11599" s="29"/>
      <c r="G11599" s="29"/>
      <c r="H11599" s="35"/>
    </row>
    <row r="11600" spans="1:8" x14ac:dyDescent="0.2">
      <c r="A11600"/>
      <c r="B11600"/>
      <c r="C11600"/>
      <c r="D11600"/>
      <c r="E11600"/>
      <c r="F11600" s="29"/>
      <c r="G11600" s="29"/>
      <c r="H11600" s="35"/>
    </row>
    <row r="11601" spans="1:8" x14ac:dyDescent="0.2">
      <c r="A11601"/>
      <c r="B11601"/>
      <c r="C11601"/>
      <c r="D11601"/>
      <c r="E11601"/>
      <c r="F11601" s="29"/>
      <c r="G11601" s="29"/>
      <c r="H11601" s="35"/>
    </row>
    <row r="11602" spans="1:8" x14ac:dyDescent="0.2">
      <c r="A11602"/>
      <c r="B11602"/>
      <c r="C11602"/>
      <c r="D11602"/>
      <c r="E11602"/>
      <c r="F11602" s="29"/>
      <c r="G11602" s="29"/>
      <c r="H11602" s="35"/>
    </row>
    <row r="11603" spans="1:8" x14ac:dyDescent="0.2">
      <c r="A11603"/>
      <c r="B11603"/>
      <c r="C11603"/>
      <c r="D11603"/>
      <c r="E11603"/>
      <c r="F11603" s="29"/>
      <c r="G11603" s="29"/>
      <c r="H11603" s="35"/>
    </row>
    <row r="11604" spans="1:8" x14ac:dyDescent="0.2">
      <c r="A11604"/>
      <c r="B11604"/>
      <c r="C11604"/>
      <c r="D11604"/>
      <c r="E11604"/>
      <c r="F11604" s="29"/>
      <c r="G11604" s="29"/>
      <c r="H11604" s="35"/>
    </row>
    <row r="11605" spans="1:8" x14ac:dyDescent="0.2">
      <c r="A11605"/>
      <c r="B11605"/>
      <c r="C11605"/>
      <c r="D11605"/>
      <c r="E11605"/>
      <c r="F11605" s="29"/>
      <c r="G11605" s="29"/>
      <c r="H11605" s="35"/>
    </row>
    <row r="11606" spans="1:8" x14ac:dyDescent="0.2">
      <c r="A11606"/>
      <c r="B11606"/>
      <c r="C11606"/>
      <c r="D11606"/>
      <c r="E11606"/>
      <c r="F11606" s="29"/>
      <c r="G11606" s="29"/>
      <c r="H11606" s="35"/>
    </row>
    <row r="11607" spans="1:8" x14ac:dyDescent="0.2">
      <c r="A11607"/>
      <c r="B11607"/>
      <c r="C11607"/>
      <c r="D11607"/>
      <c r="E11607"/>
      <c r="F11607" s="29"/>
      <c r="G11607" s="29"/>
      <c r="H11607" s="35"/>
    </row>
    <row r="11608" spans="1:8" x14ac:dyDescent="0.2">
      <c r="A11608"/>
      <c r="B11608"/>
      <c r="C11608"/>
      <c r="D11608"/>
      <c r="E11608"/>
      <c r="F11608" s="29"/>
      <c r="G11608" s="29"/>
      <c r="H11608" s="35"/>
    </row>
    <row r="11609" spans="1:8" x14ac:dyDescent="0.2">
      <c r="A11609"/>
      <c r="B11609"/>
      <c r="C11609"/>
      <c r="D11609"/>
      <c r="E11609"/>
      <c r="F11609" s="29"/>
      <c r="G11609" s="29"/>
      <c r="H11609" s="35"/>
    </row>
    <row r="11610" spans="1:8" x14ac:dyDescent="0.2">
      <c r="A11610"/>
      <c r="B11610"/>
      <c r="C11610"/>
      <c r="D11610"/>
      <c r="E11610"/>
      <c r="F11610" s="29"/>
      <c r="G11610" s="29"/>
      <c r="H11610" s="35"/>
    </row>
    <row r="11611" spans="1:8" x14ac:dyDescent="0.2">
      <c r="A11611"/>
      <c r="B11611"/>
      <c r="C11611"/>
      <c r="D11611"/>
      <c r="E11611"/>
      <c r="F11611" s="29"/>
      <c r="G11611" s="29"/>
      <c r="H11611" s="35"/>
    </row>
    <row r="11612" spans="1:8" x14ac:dyDescent="0.2">
      <c r="A11612"/>
      <c r="B11612"/>
      <c r="C11612"/>
      <c r="D11612"/>
      <c r="E11612"/>
      <c r="F11612" s="29"/>
      <c r="G11612" s="29"/>
      <c r="H11612" s="35"/>
    </row>
    <row r="11613" spans="1:8" x14ac:dyDescent="0.2">
      <c r="A11613"/>
      <c r="B11613"/>
      <c r="C11613"/>
      <c r="D11613"/>
      <c r="E11613"/>
      <c r="F11613" s="29"/>
      <c r="G11613" s="29"/>
      <c r="H11613" s="35"/>
    </row>
    <row r="11614" spans="1:8" x14ac:dyDescent="0.2">
      <c r="A11614"/>
      <c r="B11614"/>
      <c r="C11614"/>
      <c r="D11614"/>
      <c r="E11614"/>
      <c r="F11614" s="29"/>
      <c r="G11614" s="29"/>
      <c r="H11614" s="35"/>
    </row>
    <row r="11615" spans="1:8" x14ac:dyDescent="0.2">
      <c r="A11615"/>
      <c r="B11615"/>
      <c r="C11615"/>
      <c r="D11615"/>
      <c r="E11615"/>
      <c r="F11615" s="29"/>
      <c r="G11615" s="29"/>
      <c r="H11615" s="35"/>
    </row>
    <row r="11616" spans="1:8" x14ac:dyDescent="0.2">
      <c r="A11616"/>
      <c r="B11616"/>
      <c r="C11616"/>
      <c r="D11616"/>
      <c r="E11616"/>
      <c r="F11616" s="29"/>
      <c r="G11616" s="29"/>
      <c r="H11616" s="35"/>
    </row>
    <row r="11617" spans="1:8" x14ac:dyDescent="0.2">
      <c r="A11617"/>
      <c r="B11617"/>
      <c r="C11617"/>
      <c r="D11617"/>
      <c r="E11617"/>
      <c r="F11617" s="29"/>
      <c r="G11617" s="29"/>
      <c r="H11617" s="35"/>
    </row>
    <row r="11618" spans="1:8" x14ac:dyDescent="0.2">
      <c r="A11618"/>
      <c r="B11618"/>
      <c r="C11618"/>
      <c r="D11618"/>
      <c r="E11618"/>
      <c r="F11618" s="29"/>
      <c r="G11618" s="29"/>
      <c r="H11618" s="35"/>
    </row>
    <row r="11619" spans="1:8" x14ac:dyDescent="0.2">
      <c r="A11619"/>
      <c r="B11619"/>
      <c r="C11619"/>
      <c r="D11619"/>
      <c r="E11619"/>
      <c r="F11619" s="29"/>
      <c r="G11619" s="29"/>
      <c r="H11619" s="35"/>
    </row>
    <row r="11620" spans="1:8" x14ac:dyDescent="0.2">
      <c r="A11620"/>
      <c r="B11620"/>
      <c r="C11620"/>
      <c r="D11620"/>
      <c r="E11620"/>
      <c r="F11620" s="29"/>
      <c r="G11620" s="29"/>
      <c r="H11620" s="35"/>
    </row>
    <row r="11621" spans="1:8" x14ac:dyDescent="0.2">
      <c r="A11621"/>
      <c r="B11621"/>
      <c r="C11621"/>
      <c r="D11621"/>
      <c r="E11621"/>
      <c r="F11621" s="29"/>
      <c r="G11621" s="29"/>
      <c r="H11621" s="35"/>
    </row>
    <row r="11622" spans="1:8" x14ac:dyDescent="0.2">
      <c r="A11622"/>
      <c r="B11622"/>
      <c r="C11622"/>
      <c r="D11622"/>
      <c r="E11622"/>
      <c r="F11622" s="29"/>
      <c r="G11622" s="29"/>
      <c r="H11622" s="35"/>
    </row>
    <row r="11623" spans="1:8" x14ac:dyDescent="0.2">
      <c r="A11623"/>
      <c r="B11623"/>
      <c r="C11623"/>
      <c r="D11623"/>
      <c r="E11623"/>
      <c r="F11623" s="29"/>
      <c r="G11623" s="29"/>
      <c r="H11623" s="35"/>
    </row>
    <row r="11624" spans="1:8" x14ac:dyDescent="0.2">
      <c r="A11624"/>
      <c r="B11624"/>
      <c r="C11624"/>
      <c r="D11624"/>
      <c r="E11624"/>
      <c r="F11624" s="29"/>
      <c r="G11624" s="29"/>
      <c r="H11624" s="35"/>
    </row>
    <row r="11625" spans="1:8" x14ac:dyDescent="0.2">
      <c r="A11625"/>
      <c r="B11625"/>
      <c r="C11625"/>
      <c r="D11625"/>
      <c r="E11625"/>
      <c r="F11625" s="29"/>
      <c r="G11625" s="29"/>
      <c r="H11625" s="35"/>
    </row>
    <row r="11626" spans="1:8" x14ac:dyDescent="0.2">
      <c r="A11626"/>
      <c r="B11626"/>
      <c r="C11626"/>
      <c r="D11626"/>
      <c r="E11626"/>
      <c r="F11626" s="29"/>
      <c r="G11626" s="29"/>
      <c r="H11626" s="35"/>
    </row>
    <row r="11627" spans="1:8" x14ac:dyDescent="0.2">
      <c r="A11627"/>
      <c r="B11627"/>
      <c r="C11627"/>
      <c r="D11627"/>
      <c r="E11627"/>
      <c r="F11627" s="29"/>
      <c r="G11627" s="29"/>
      <c r="H11627" s="35"/>
    </row>
    <row r="11628" spans="1:8" x14ac:dyDescent="0.2">
      <c r="A11628"/>
      <c r="B11628"/>
      <c r="C11628"/>
      <c r="D11628"/>
      <c r="E11628"/>
      <c r="F11628" s="29"/>
      <c r="G11628" s="29"/>
      <c r="H11628" s="35"/>
    </row>
    <row r="11629" spans="1:8" x14ac:dyDescent="0.2">
      <c r="A11629"/>
      <c r="B11629"/>
      <c r="C11629"/>
      <c r="D11629"/>
      <c r="E11629"/>
      <c r="F11629" s="29"/>
      <c r="G11629" s="29"/>
      <c r="H11629" s="35"/>
    </row>
    <row r="11630" spans="1:8" x14ac:dyDescent="0.2">
      <c r="A11630"/>
      <c r="B11630"/>
      <c r="C11630"/>
      <c r="D11630"/>
      <c r="E11630"/>
      <c r="F11630" s="29"/>
      <c r="G11630" s="29"/>
      <c r="H11630" s="35"/>
    </row>
    <row r="11631" spans="1:8" x14ac:dyDescent="0.2">
      <c r="A11631"/>
      <c r="B11631"/>
      <c r="C11631"/>
      <c r="D11631"/>
      <c r="E11631"/>
      <c r="F11631" s="29"/>
      <c r="G11631" s="29"/>
      <c r="H11631" s="35"/>
    </row>
    <row r="11632" spans="1:8" x14ac:dyDescent="0.2">
      <c r="A11632"/>
      <c r="B11632"/>
      <c r="C11632"/>
      <c r="D11632"/>
      <c r="E11632"/>
      <c r="F11632" s="29"/>
      <c r="G11632" s="29"/>
      <c r="H11632" s="35"/>
    </row>
    <row r="11633" spans="1:8" x14ac:dyDescent="0.2">
      <c r="A11633"/>
      <c r="B11633"/>
      <c r="C11633"/>
      <c r="D11633"/>
      <c r="E11633"/>
      <c r="F11633" s="29"/>
      <c r="G11633" s="29"/>
      <c r="H11633" s="35"/>
    </row>
    <row r="11634" spans="1:8" x14ac:dyDescent="0.2">
      <c r="A11634"/>
      <c r="B11634"/>
      <c r="C11634"/>
      <c r="D11634"/>
      <c r="E11634"/>
      <c r="F11634" s="29"/>
      <c r="G11634" s="29"/>
      <c r="H11634" s="35"/>
    </row>
    <row r="11635" spans="1:8" x14ac:dyDescent="0.2">
      <c r="A11635"/>
      <c r="B11635"/>
      <c r="C11635"/>
      <c r="D11635"/>
      <c r="E11635"/>
      <c r="F11635" s="29"/>
      <c r="G11635" s="29"/>
      <c r="H11635" s="35"/>
    </row>
    <row r="11636" spans="1:8" x14ac:dyDescent="0.2">
      <c r="A11636"/>
      <c r="B11636"/>
      <c r="C11636"/>
      <c r="D11636"/>
      <c r="E11636"/>
      <c r="F11636" s="29"/>
      <c r="G11636" s="29"/>
      <c r="H11636" s="35"/>
    </row>
    <row r="11637" spans="1:8" x14ac:dyDescent="0.2">
      <c r="A11637"/>
      <c r="B11637"/>
      <c r="C11637"/>
      <c r="D11637"/>
      <c r="E11637"/>
      <c r="F11637" s="29"/>
      <c r="G11637" s="29"/>
      <c r="H11637" s="35"/>
    </row>
    <row r="11638" spans="1:8" x14ac:dyDescent="0.2">
      <c r="A11638"/>
      <c r="B11638"/>
      <c r="C11638"/>
      <c r="D11638"/>
      <c r="E11638"/>
      <c r="F11638" s="29"/>
      <c r="G11638" s="29"/>
      <c r="H11638" s="35"/>
    </row>
    <row r="11639" spans="1:8" x14ac:dyDescent="0.2">
      <c r="A11639"/>
      <c r="B11639"/>
      <c r="C11639"/>
      <c r="D11639"/>
      <c r="E11639"/>
      <c r="F11639" s="29"/>
      <c r="G11639" s="29"/>
      <c r="H11639" s="35"/>
    </row>
    <row r="11640" spans="1:8" x14ac:dyDescent="0.2">
      <c r="A11640"/>
      <c r="B11640"/>
      <c r="C11640"/>
      <c r="D11640"/>
      <c r="E11640"/>
      <c r="F11640" s="29"/>
      <c r="G11640" s="29"/>
      <c r="H11640" s="35"/>
    </row>
    <row r="11641" spans="1:8" x14ac:dyDescent="0.2">
      <c r="A11641"/>
      <c r="B11641"/>
      <c r="C11641"/>
      <c r="D11641"/>
      <c r="E11641"/>
      <c r="F11641" s="29"/>
      <c r="G11641" s="29"/>
      <c r="H11641" s="35"/>
    </row>
    <row r="11642" spans="1:8" x14ac:dyDescent="0.2">
      <c r="A11642"/>
      <c r="B11642"/>
      <c r="C11642"/>
      <c r="D11642"/>
      <c r="E11642"/>
      <c r="F11642" s="29"/>
      <c r="G11642" s="29"/>
      <c r="H11642" s="35"/>
    </row>
    <row r="11643" spans="1:8" x14ac:dyDescent="0.2">
      <c r="A11643"/>
      <c r="B11643"/>
      <c r="C11643"/>
      <c r="D11643"/>
      <c r="E11643"/>
      <c r="F11643" s="29"/>
      <c r="G11643" s="29"/>
      <c r="H11643" s="35"/>
    </row>
    <row r="11644" spans="1:8" x14ac:dyDescent="0.2">
      <c r="A11644"/>
      <c r="B11644"/>
      <c r="C11644"/>
      <c r="D11644"/>
      <c r="E11644"/>
      <c r="F11644" s="29"/>
      <c r="G11644" s="29"/>
      <c r="H11644" s="35"/>
    </row>
    <row r="11645" spans="1:8" x14ac:dyDescent="0.2">
      <c r="A11645"/>
      <c r="B11645"/>
      <c r="C11645"/>
      <c r="D11645"/>
      <c r="E11645"/>
      <c r="F11645" s="29"/>
      <c r="G11645" s="29"/>
      <c r="H11645" s="35"/>
    </row>
    <row r="11646" spans="1:8" x14ac:dyDescent="0.2">
      <c r="A11646"/>
      <c r="B11646"/>
      <c r="C11646"/>
      <c r="D11646"/>
      <c r="E11646"/>
      <c r="F11646" s="29"/>
      <c r="G11646" s="29"/>
      <c r="H11646" s="35"/>
    </row>
    <row r="11647" spans="1:8" x14ac:dyDescent="0.2">
      <c r="A11647"/>
      <c r="B11647"/>
      <c r="C11647"/>
      <c r="D11647"/>
      <c r="E11647"/>
      <c r="F11647" s="29"/>
      <c r="G11647" s="29"/>
      <c r="H11647" s="35"/>
    </row>
    <row r="11648" spans="1:8" x14ac:dyDescent="0.2">
      <c r="A11648"/>
      <c r="B11648"/>
      <c r="C11648"/>
      <c r="D11648"/>
      <c r="E11648"/>
      <c r="F11648" s="29"/>
      <c r="G11648" s="29"/>
      <c r="H11648" s="35"/>
    </row>
    <row r="11649" spans="1:8" x14ac:dyDescent="0.2">
      <c r="A11649"/>
      <c r="B11649"/>
      <c r="C11649"/>
      <c r="D11649"/>
      <c r="E11649"/>
      <c r="F11649" s="29"/>
      <c r="G11649" s="29"/>
      <c r="H11649" s="35"/>
    </row>
    <row r="11650" spans="1:8" x14ac:dyDescent="0.2">
      <c r="A11650"/>
      <c r="B11650"/>
      <c r="C11650"/>
      <c r="D11650"/>
      <c r="E11650"/>
      <c r="F11650" s="29"/>
      <c r="G11650" s="29"/>
      <c r="H11650" s="35"/>
    </row>
    <row r="11651" spans="1:8" x14ac:dyDescent="0.2">
      <c r="A11651"/>
      <c r="B11651"/>
      <c r="C11651"/>
      <c r="D11651"/>
      <c r="E11651"/>
      <c r="F11651" s="29"/>
      <c r="G11651" s="29"/>
      <c r="H11651" s="35"/>
    </row>
    <row r="11652" spans="1:8" x14ac:dyDescent="0.2">
      <c r="A11652"/>
      <c r="B11652"/>
      <c r="C11652"/>
      <c r="D11652"/>
      <c r="E11652"/>
      <c r="F11652" s="29"/>
      <c r="G11652" s="29"/>
      <c r="H11652" s="35"/>
    </row>
    <row r="11653" spans="1:8" x14ac:dyDescent="0.2">
      <c r="A11653"/>
      <c r="B11653"/>
      <c r="C11653"/>
      <c r="D11653"/>
      <c r="E11653"/>
      <c r="F11653" s="29"/>
      <c r="G11653" s="29"/>
      <c r="H11653" s="35"/>
    </row>
    <row r="11654" spans="1:8" x14ac:dyDescent="0.2">
      <c r="A11654"/>
      <c r="B11654"/>
      <c r="C11654"/>
      <c r="D11654"/>
      <c r="E11654"/>
      <c r="F11654" s="29"/>
      <c r="G11654" s="29"/>
      <c r="H11654" s="35"/>
    </row>
    <row r="11655" spans="1:8" x14ac:dyDescent="0.2">
      <c r="A11655"/>
      <c r="B11655"/>
      <c r="C11655"/>
      <c r="D11655"/>
      <c r="E11655"/>
      <c r="F11655" s="29"/>
      <c r="G11655" s="29"/>
      <c r="H11655" s="35"/>
    </row>
    <row r="11656" spans="1:8" x14ac:dyDescent="0.2">
      <c r="A11656"/>
      <c r="B11656"/>
      <c r="C11656"/>
      <c r="D11656"/>
      <c r="E11656"/>
      <c r="F11656" s="29"/>
      <c r="G11656" s="29"/>
      <c r="H11656" s="35"/>
    </row>
    <row r="11657" spans="1:8" x14ac:dyDescent="0.2">
      <c r="A11657"/>
      <c r="B11657"/>
      <c r="C11657"/>
      <c r="D11657"/>
      <c r="E11657"/>
      <c r="F11657" s="29"/>
      <c r="G11657" s="29"/>
      <c r="H11657" s="35"/>
    </row>
    <row r="11658" spans="1:8" x14ac:dyDescent="0.2">
      <c r="A11658"/>
      <c r="B11658"/>
      <c r="C11658"/>
      <c r="D11658"/>
      <c r="E11658"/>
      <c r="F11658" s="29"/>
      <c r="G11658" s="29"/>
      <c r="H11658" s="35"/>
    </row>
    <row r="11659" spans="1:8" x14ac:dyDescent="0.2">
      <c r="A11659"/>
      <c r="B11659"/>
      <c r="C11659"/>
      <c r="D11659"/>
      <c r="E11659"/>
      <c r="F11659" s="29"/>
      <c r="G11659" s="29"/>
      <c r="H11659" s="35"/>
    </row>
    <row r="11660" spans="1:8" x14ac:dyDescent="0.2">
      <c r="A11660"/>
      <c r="B11660"/>
      <c r="C11660"/>
      <c r="D11660"/>
      <c r="E11660"/>
      <c r="F11660" s="29"/>
      <c r="G11660" s="29"/>
      <c r="H11660" s="35"/>
    </row>
    <row r="11661" spans="1:8" x14ac:dyDescent="0.2">
      <c r="A11661"/>
      <c r="B11661"/>
      <c r="C11661"/>
      <c r="D11661"/>
      <c r="E11661"/>
      <c r="F11661" s="29"/>
      <c r="G11661" s="29"/>
      <c r="H11661" s="35"/>
    </row>
    <row r="11662" spans="1:8" x14ac:dyDescent="0.2">
      <c r="A11662"/>
      <c r="B11662"/>
      <c r="C11662"/>
      <c r="D11662"/>
      <c r="E11662"/>
      <c r="F11662" s="29"/>
      <c r="G11662" s="29"/>
      <c r="H11662" s="35"/>
    </row>
    <row r="11663" spans="1:8" x14ac:dyDescent="0.2">
      <c r="A11663"/>
      <c r="B11663"/>
      <c r="C11663"/>
      <c r="D11663"/>
      <c r="E11663"/>
      <c r="F11663" s="29"/>
      <c r="G11663" s="29"/>
      <c r="H11663" s="35"/>
    </row>
    <row r="11664" spans="1:8" x14ac:dyDescent="0.2">
      <c r="A11664"/>
      <c r="B11664"/>
      <c r="C11664"/>
      <c r="D11664"/>
      <c r="E11664"/>
      <c r="F11664" s="29"/>
      <c r="G11664" s="29"/>
      <c r="H11664" s="35"/>
    </row>
    <row r="11665" spans="1:8" x14ac:dyDescent="0.2">
      <c r="A11665"/>
      <c r="B11665"/>
      <c r="C11665"/>
      <c r="D11665"/>
      <c r="E11665"/>
      <c r="F11665" s="29"/>
      <c r="G11665" s="29"/>
      <c r="H11665" s="35"/>
    </row>
    <row r="11666" spans="1:8" x14ac:dyDescent="0.2">
      <c r="A11666"/>
      <c r="B11666"/>
      <c r="C11666"/>
      <c r="D11666"/>
      <c r="E11666"/>
      <c r="F11666" s="29"/>
      <c r="G11666" s="29"/>
      <c r="H11666" s="35"/>
    </row>
    <row r="11667" spans="1:8" x14ac:dyDescent="0.2">
      <c r="A11667"/>
      <c r="B11667"/>
      <c r="C11667"/>
      <c r="D11667"/>
      <c r="E11667"/>
      <c r="F11667" s="29"/>
      <c r="G11667" s="29"/>
      <c r="H11667" s="35"/>
    </row>
    <row r="11668" spans="1:8" x14ac:dyDescent="0.2">
      <c r="A11668"/>
      <c r="B11668"/>
      <c r="C11668"/>
      <c r="D11668"/>
      <c r="E11668"/>
      <c r="F11668" s="29"/>
      <c r="G11668" s="29"/>
      <c r="H11668" s="35"/>
    </row>
    <row r="11669" spans="1:8" x14ac:dyDescent="0.2">
      <c r="A11669"/>
      <c r="B11669"/>
      <c r="C11669"/>
      <c r="D11669"/>
      <c r="E11669"/>
      <c r="F11669" s="29"/>
      <c r="G11669" s="29"/>
      <c r="H11669" s="35"/>
    </row>
    <row r="11670" spans="1:8" x14ac:dyDescent="0.2">
      <c r="A11670"/>
      <c r="B11670"/>
      <c r="C11670"/>
      <c r="D11670"/>
      <c r="E11670"/>
      <c r="F11670" s="29"/>
      <c r="G11670" s="29"/>
      <c r="H11670" s="35"/>
    </row>
    <row r="11671" spans="1:8" x14ac:dyDescent="0.2">
      <c r="A11671"/>
      <c r="B11671"/>
      <c r="C11671"/>
      <c r="D11671"/>
      <c r="E11671"/>
      <c r="F11671" s="29"/>
      <c r="G11671" s="29"/>
      <c r="H11671" s="35"/>
    </row>
    <row r="11672" spans="1:8" x14ac:dyDescent="0.2">
      <c r="A11672"/>
      <c r="B11672"/>
      <c r="C11672"/>
      <c r="D11672"/>
      <c r="E11672"/>
      <c r="F11672" s="29"/>
      <c r="G11672" s="29"/>
      <c r="H11672" s="35"/>
    </row>
    <row r="11673" spans="1:8" x14ac:dyDescent="0.2">
      <c r="A11673"/>
      <c r="B11673"/>
      <c r="C11673"/>
      <c r="D11673"/>
      <c r="E11673"/>
      <c r="F11673" s="29"/>
      <c r="G11673" s="29"/>
      <c r="H11673" s="35"/>
    </row>
    <row r="11674" spans="1:8" x14ac:dyDescent="0.2">
      <c r="A11674"/>
      <c r="B11674"/>
      <c r="C11674"/>
      <c r="D11674"/>
      <c r="E11674"/>
      <c r="F11674" s="29"/>
      <c r="G11674" s="29"/>
      <c r="H11674" s="35"/>
    </row>
    <row r="11675" spans="1:8" x14ac:dyDescent="0.2">
      <c r="A11675"/>
      <c r="B11675"/>
      <c r="C11675"/>
      <c r="D11675"/>
      <c r="E11675"/>
      <c r="F11675" s="29"/>
      <c r="G11675" s="29"/>
      <c r="H11675" s="35"/>
    </row>
    <row r="11676" spans="1:8" x14ac:dyDescent="0.2">
      <c r="A11676"/>
      <c r="B11676"/>
      <c r="C11676"/>
      <c r="D11676"/>
      <c r="E11676"/>
      <c r="F11676" s="29"/>
      <c r="G11676" s="29"/>
      <c r="H11676" s="35"/>
    </row>
    <row r="11677" spans="1:8" x14ac:dyDescent="0.2">
      <c r="A11677"/>
      <c r="B11677"/>
      <c r="C11677"/>
      <c r="D11677"/>
      <c r="E11677"/>
      <c r="F11677" s="29"/>
      <c r="G11677" s="29"/>
      <c r="H11677" s="35"/>
    </row>
    <row r="11678" spans="1:8" x14ac:dyDescent="0.2">
      <c r="A11678"/>
      <c r="B11678"/>
      <c r="C11678"/>
      <c r="D11678"/>
      <c r="E11678"/>
      <c r="F11678" s="29"/>
      <c r="G11678" s="29"/>
      <c r="H11678" s="35"/>
    </row>
    <row r="11679" spans="1:8" x14ac:dyDescent="0.2">
      <c r="A11679"/>
      <c r="B11679"/>
      <c r="C11679"/>
      <c r="D11679"/>
      <c r="E11679"/>
      <c r="F11679" s="29"/>
      <c r="G11679" s="29"/>
      <c r="H11679" s="35"/>
    </row>
    <row r="11680" spans="1:8" x14ac:dyDescent="0.2">
      <c r="A11680"/>
      <c r="B11680"/>
      <c r="C11680"/>
      <c r="D11680"/>
      <c r="E11680"/>
      <c r="F11680" s="29"/>
      <c r="G11680" s="29"/>
      <c r="H11680" s="35"/>
    </row>
    <row r="11681" spans="1:8" x14ac:dyDescent="0.2">
      <c r="A11681"/>
      <c r="B11681"/>
      <c r="C11681"/>
      <c r="D11681"/>
      <c r="E11681"/>
      <c r="F11681" s="29"/>
      <c r="G11681" s="29"/>
      <c r="H11681" s="35"/>
    </row>
    <row r="11682" spans="1:8" x14ac:dyDescent="0.2">
      <c r="A11682"/>
      <c r="B11682"/>
      <c r="C11682"/>
      <c r="D11682"/>
      <c r="E11682"/>
      <c r="F11682" s="29"/>
      <c r="G11682" s="29"/>
      <c r="H11682" s="35"/>
    </row>
    <row r="11683" spans="1:8" x14ac:dyDescent="0.2">
      <c r="A11683"/>
      <c r="B11683"/>
      <c r="C11683"/>
      <c r="D11683"/>
      <c r="E11683"/>
      <c r="F11683" s="29"/>
      <c r="G11683" s="29"/>
      <c r="H11683" s="35"/>
    </row>
    <row r="11684" spans="1:8" x14ac:dyDescent="0.2">
      <c r="A11684"/>
      <c r="B11684"/>
      <c r="C11684"/>
      <c r="D11684"/>
      <c r="E11684"/>
      <c r="F11684" s="29"/>
      <c r="G11684" s="29"/>
      <c r="H11684" s="35"/>
    </row>
    <row r="11685" spans="1:8" x14ac:dyDescent="0.2">
      <c r="A11685"/>
      <c r="B11685"/>
      <c r="C11685"/>
      <c r="D11685"/>
      <c r="E11685"/>
      <c r="F11685" s="29"/>
      <c r="G11685" s="29"/>
      <c r="H11685" s="35"/>
    </row>
    <row r="11686" spans="1:8" x14ac:dyDescent="0.2">
      <c r="A11686"/>
      <c r="B11686"/>
      <c r="C11686"/>
      <c r="D11686"/>
      <c r="E11686"/>
      <c r="F11686" s="29"/>
      <c r="G11686" s="29"/>
      <c r="H11686" s="35"/>
    </row>
    <row r="11687" spans="1:8" x14ac:dyDescent="0.2">
      <c r="A11687"/>
      <c r="B11687"/>
      <c r="C11687"/>
      <c r="D11687"/>
      <c r="E11687"/>
      <c r="F11687" s="29"/>
      <c r="G11687" s="29"/>
      <c r="H11687" s="35"/>
    </row>
    <row r="11688" spans="1:8" x14ac:dyDescent="0.2">
      <c r="A11688"/>
      <c r="B11688"/>
      <c r="C11688"/>
      <c r="D11688"/>
      <c r="E11688"/>
      <c r="F11688" s="29"/>
      <c r="G11688" s="29"/>
      <c r="H11688" s="35"/>
    </row>
    <row r="11689" spans="1:8" x14ac:dyDescent="0.2">
      <c r="A11689"/>
      <c r="B11689"/>
      <c r="C11689"/>
      <c r="D11689"/>
      <c r="E11689"/>
      <c r="F11689" s="29"/>
      <c r="G11689" s="29"/>
      <c r="H11689" s="35"/>
    </row>
    <row r="11690" spans="1:8" x14ac:dyDescent="0.2">
      <c r="A11690"/>
      <c r="B11690"/>
      <c r="C11690"/>
      <c r="D11690"/>
      <c r="E11690"/>
      <c r="F11690" s="29"/>
      <c r="G11690" s="29"/>
      <c r="H11690" s="35"/>
    </row>
    <row r="11691" spans="1:8" x14ac:dyDescent="0.2">
      <c r="A11691"/>
      <c r="B11691"/>
      <c r="C11691"/>
      <c r="D11691"/>
      <c r="E11691"/>
      <c r="F11691" s="29"/>
      <c r="G11691" s="29"/>
      <c r="H11691" s="35"/>
    </row>
    <row r="11692" spans="1:8" x14ac:dyDescent="0.2">
      <c r="A11692"/>
      <c r="B11692"/>
      <c r="C11692"/>
      <c r="D11692"/>
      <c r="E11692"/>
      <c r="F11692" s="29"/>
      <c r="G11692" s="29"/>
      <c r="H11692" s="35"/>
    </row>
    <row r="11693" spans="1:8" x14ac:dyDescent="0.2">
      <c r="A11693"/>
      <c r="B11693"/>
      <c r="C11693"/>
      <c r="D11693"/>
      <c r="E11693"/>
      <c r="F11693" s="29"/>
      <c r="G11693" s="29"/>
      <c r="H11693" s="35"/>
    </row>
    <row r="11694" spans="1:8" x14ac:dyDescent="0.2">
      <c r="A11694"/>
      <c r="B11694"/>
      <c r="C11694"/>
      <c r="D11694"/>
      <c r="E11694"/>
      <c r="F11694" s="29"/>
      <c r="G11694" s="29"/>
      <c r="H11694" s="35"/>
    </row>
    <row r="11695" spans="1:8" x14ac:dyDescent="0.2">
      <c r="A11695"/>
      <c r="B11695"/>
      <c r="C11695"/>
      <c r="D11695"/>
      <c r="E11695"/>
      <c r="F11695" s="29"/>
      <c r="G11695" s="29"/>
      <c r="H11695" s="35"/>
    </row>
    <row r="11696" spans="1:8" x14ac:dyDescent="0.2">
      <c r="A11696"/>
      <c r="B11696"/>
      <c r="C11696"/>
      <c r="D11696"/>
      <c r="E11696"/>
      <c r="F11696" s="29"/>
      <c r="G11696" s="29"/>
      <c r="H11696" s="35"/>
    </row>
    <row r="11697" spans="1:8" x14ac:dyDescent="0.2">
      <c r="A11697"/>
      <c r="B11697"/>
      <c r="C11697"/>
      <c r="D11697"/>
      <c r="E11697"/>
      <c r="F11697" s="29"/>
      <c r="G11697" s="29"/>
      <c r="H11697" s="35"/>
    </row>
    <row r="11698" spans="1:8" x14ac:dyDescent="0.2">
      <c r="A11698"/>
      <c r="B11698"/>
      <c r="C11698"/>
      <c r="D11698"/>
      <c r="E11698"/>
      <c r="F11698" s="29"/>
      <c r="G11698" s="29"/>
      <c r="H11698" s="35"/>
    </row>
    <row r="11699" spans="1:8" x14ac:dyDescent="0.2">
      <c r="A11699"/>
      <c r="B11699"/>
      <c r="C11699"/>
      <c r="D11699"/>
      <c r="E11699"/>
      <c r="F11699" s="29"/>
      <c r="G11699" s="29"/>
      <c r="H11699" s="35"/>
    </row>
    <row r="11700" spans="1:8" x14ac:dyDescent="0.2">
      <c r="A11700"/>
      <c r="B11700"/>
      <c r="C11700"/>
      <c r="D11700"/>
      <c r="E11700"/>
      <c r="F11700" s="29"/>
      <c r="G11700" s="29"/>
      <c r="H11700" s="35"/>
    </row>
    <row r="11701" spans="1:8" x14ac:dyDescent="0.2">
      <c r="A11701"/>
      <c r="B11701"/>
      <c r="C11701"/>
      <c r="D11701"/>
      <c r="E11701"/>
      <c r="F11701" s="29"/>
      <c r="G11701" s="29"/>
      <c r="H11701" s="35"/>
    </row>
    <row r="11702" spans="1:8" x14ac:dyDescent="0.2">
      <c r="A11702"/>
      <c r="B11702"/>
      <c r="C11702"/>
      <c r="D11702"/>
      <c r="E11702"/>
      <c r="F11702" s="29"/>
      <c r="G11702" s="29"/>
      <c r="H11702" s="35"/>
    </row>
    <row r="11703" spans="1:8" x14ac:dyDescent="0.2">
      <c r="A11703"/>
      <c r="B11703"/>
      <c r="C11703"/>
      <c r="D11703"/>
      <c r="E11703"/>
      <c r="F11703" s="29"/>
      <c r="G11703" s="29"/>
      <c r="H11703" s="35"/>
    </row>
    <row r="11704" spans="1:8" x14ac:dyDescent="0.2">
      <c r="A11704"/>
      <c r="B11704"/>
      <c r="C11704"/>
      <c r="D11704"/>
      <c r="E11704"/>
      <c r="F11704" s="29"/>
      <c r="G11704" s="29"/>
      <c r="H11704" s="35"/>
    </row>
    <row r="11705" spans="1:8" x14ac:dyDescent="0.2">
      <c r="A11705"/>
      <c r="B11705"/>
      <c r="C11705"/>
      <c r="D11705"/>
      <c r="E11705"/>
      <c r="F11705" s="29"/>
      <c r="G11705" s="29"/>
      <c r="H11705" s="35"/>
    </row>
    <row r="11706" spans="1:8" x14ac:dyDescent="0.2">
      <c r="A11706"/>
      <c r="B11706"/>
      <c r="C11706"/>
      <c r="D11706"/>
      <c r="E11706"/>
      <c r="F11706" s="29"/>
      <c r="G11706" s="29"/>
      <c r="H11706" s="35"/>
    </row>
    <row r="11707" spans="1:8" x14ac:dyDescent="0.2">
      <c r="A11707"/>
      <c r="B11707"/>
      <c r="C11707"/>
      <c r="D11707"/>
      <c r="E11707"/>
      <c r="F11707" s="29"/>
      <c r="G11707" s="29"/>
      <c r="H11707" s="35"/>
    </row>
    <row r="11708" spans="1:8" x14ac:dyDescent="0.2">
      <c r="A11708"/>
      <c r="B11708"/>
      <c r="C11708"/>
      <c r="D11708"/>
      <c r="E11708"/>
      <c r="F11708" s="29"/>
      <c r="G11708" s="29"/>
      <c r="H11708" s="35"/>
    </row>
    <row r="11709" spans="1:8" x14ac:dyDescent="0.2">
      <c r="A11709"/>
      <c r="B11709"/>
      <c r="C11709"/>
      <c r="D11709"/>
      <c r="E11709"/>
      <c r="F11709" s="29"/>
      <c r="G11709" s="29"/>
      <c r="H11709" s="35"/>
    </row>
    <row r="11710" spans="1:8" x14ac:dyDescent="0.2">
      <c r="A11710"/>
      <c r="B11710"/>
      <c r="C11710"/>
      <c r="D11710"/>
      <c r="E11710"/>
      <c r="F11710" s="29"/>
      <c r="G11710" s="29"/>
      <c r="H11710" s="35"/>
    </row>
    <row r="11711" spans="1:8" x14ac:dyDescent="0.2">
      <c r="A11711"/>
      <c r="B11711"/>
      <c r="C11711"/>
      <c r="D11711"/>
      <c r="E11711"/>
      <c r="F11711" s="29"/>
      <c r="G11711" s="29"/>
      <c r="H11711" s="35"/>
    </row>
    <row r="11712" spans="1:8" x14ac:dyDescent="0.2">
      <c r="A11712"/>
      <c r="B11712"/>
      <c r="C11712"/>
      <c r="D11712"/>
      <c r="E11712"/>
      <c r="F11712" s="29"/>
      <c r="G11712" s="29"/>
      <c r="H11712" s="35"/>
    </row>
    <row r="11713" spans="1:8" x14ac:dyDescent="0.2">
      <c r="A11713"/>
      <c r="B11713"/>
      <c r="C11713"/>
      <c r="D11713"/>
      <c r="E11713"/>
      <c r="F11713" s="29"/>
      <c r="G11713" s="29"/>
      <c r="H11713" s="35"/>
    </row>
    <row r="11714" spans="1:8" x14ac:dyDescent="0.2">
      <c r="A11714"/>
      <c r="B11714"/>
      <c r="C11714"/>
      <c r="D11714"/>
      <c r="E11714"/>
      <c r="F11714" s="29"/>
      <c r="G11714" s="29"/>
      <c r="H11714" s="35"/>
    </row>
    <row r="11715" spans="1:8" x14ac:dyDescent="0.2">
      <c r="A11715"/>
      <c r="B11715"/>
      <c r="C11715"/>
      <c r="D11715"/>
      <c r="E11715"/>
      <c r="F11715" s="29"/>
      <c r="G11715" s="29"/>
      <c r="H11715" s="35"/>
    </row>
    <row r="11716" spans="1:8" x14ac:dyDescent="0.2">
      <c r="A11716"/>
      <c r="B11716"/>
      <c r="C11716"/>
      <c r="D11716"/>
      <c r="E11716"/>
      <c r="F11716" s="29"/>
      <c r="G11716" s="29"/>
      <c r="H11716" s="35"/>
    </row>
    <row r="11717" spans="1:8" x14ac:dyDescent="0.2">
      <c r="A11717"/>
      <c r="B11717"/>
      <c r="C11717"/>
      <c r="D11717"/>
      <c r="E11717"/>
      <c r="F11717" s="29"/>
      <c r="G11717" s="29"/>
      <c r="H11717" s="35"/>
    </row>
    <row r="11718" spans="1:8" x14ac:dyDescent="0.2">
      <c r="A11718"/>
      <c r="B11718"/>
      <c r="C11718"/>
      <c r="D11718"/>
      <c r="E11718"/>
      <c r="F11718" s="29"/>
      <c r="G11718" s="29"/>
      <c r="H11718" s="35"/>
    </row>
    <row r="11719" spans="1:8" x14ac:dyDescent="0.2">
      <c r="A11719"/>
      <c r="B11719"/>
      <c r="C11719"/>
      <c r="D11719"/>
      <c r="E11719"/>
      <c r="F11719" s="29"/>
      <c r="G11719" s="29"/>
      <c r="H11719" s="35"/>
    </row>
    <row r="11720" spans="1:8" x14ac:dyDescent="0.2">
      <c r="A11720"/>
      <c r="B11720"/>
      <c r="C11720"/>
      <c r="D11720"/>
      <c r="E11720"/>
      <c r="F11720" s="29"/>
      <c r="G11720" s="29"/>
      <c r="H11720" s="35"/>
    </row>
    <row r="11721" spans="1:8" x14ac:dyDescent="0.2">
      <c r="A11721"/>
      <c r="B11721"/>
      <c r="C11721"/>
      <c r="D11721"/>
      <c r="E11721"/>
      <c r="F11721" s="29"/>
      <c r="G11721" s="29"/>
      <c r="H11721" s="35"/>
    </row>
    <row r="11722" spans="1:8" x14ac:dyDescent="0.2">
      <c r="A11722"/>
      <c r="B11722"/>
      <c r="C11722"/>
      <c r="D11722"/>
      <c r="E11722"/>
      <c r="F11722" s="29"/>
      <c r="G11722" s="29"/>
      <c r="H11722" s="35"/>
    </row>
    <row r="11723" spans="1:8" x14ac:dyDescent="0.2">
      <c r="A11723"/>
      <c r="B11723"/>
      <c r="C11723"/>
      <c r="D11723"/>
      <c r="E11723"/>
      <c r="F11723" s="29"/>
      <c r="G11723" s="29"/>
      <c r="H11723" s="35"/>
    </row>
    <row r="11724" spans="1:8" x14ac:dyDescent="0.2">
      <c r="A11724"/>
      <c r="B11724"/>
      <c r="C11724"/>
      <c r="D11724"/>
      <c r="E11724"/>
      <c r="F11724" s="29"/>
      <c r="G11724" s="29"/>
      <c r="H11724" s="35"/>
    </row>
    <row r="11725" spans="1:8" x14ac:dyDescent="0.2">
      <c r="A11725"/>
      <c r="B11725"/>
      <c r="C11725"/>
      <c r="D11725"/>
      <c r="E11725"/>
      <c r="F11725" s="29"/>
      <c r="G11725" s="29"/>
      <c r="H11725" s="35"/>
    </row>
    <row r="11726" spans="1:8" x14ac:dyDescent="0.2">
      <c r="A11726"/>
      <c r="B11726"/>
      <c r="C11726"/>
      <c r="D11726"/>
      <c r="E11726"/>
      <c r="F11726" s="29"/>
      <c r="G11726" s="29"/>
      <c r="H11726" s="35"/>
    </row>
    <row r="11727" spans="1:8" x14ac:dyDescent="0.2">
      <c r="A11727"/>
      <c r="B11727"/>
      <c r="C11727"/>
      <c r="D11727"/>
      <c r="E11727"/>
      <c r="F11727" s="29"/>
      <c r="G11727" s="29"/>
      <c r="H11727" s="35"/>
    </row>
    <row r="11728" spans="1:8" x14ac:dyDescent="0.2">
      <c r="A11728"/>
      <c r="B11728"/>
      <c r="C11728"/>
      <c r="D11728"/>
      <c r="E11728"/>
      <c r="F11728" s="29"/>
      <c r="G11728" s="29"/>
      <c r="H11728" s="35"/>
    </row>
    <row r="11729" spans="1:8" x14ac:dyDescent="0.2">
      <c r="A11729"/>
      <c r="B11729"/>
      <c r="C11729"/>
      <c r="D11729"/>
      <c r="E11729"/>
      <c r="F11729" s="29"/>
      <c r="G11729" s="29"/>
      <c r="H11729" s="35"/>
    </row>
    <row r="11730" spans="1:8" x14ac:dyDescent="0.2">
      <c r="A11730"/>
      <c r="B11730"/>
      <c r="C11730"/>
      <c r="D11730"/>
      <c r="E11730"/>
      <c r="F11730" s="29"/>
      <c r="G11730" s="29"/>
      <c r="H11730" s="35"/>
    </row>
    <row r="11731" spans="1:8" x14ac:dyDescent="0.2">
      <c r="A11731"/>
      <c r="B11731"/>
      <c r="C11731"/>
      <c r="D11731"/>
      <c r="E11731"/>
      <c r="F11731" s="29"/>
      <c r="G11731" s="29"/>
      <c r="H11731" s="35"/>
    </row>
    <row r="11732" spans="1:8" x14ac:dyDescent="0.2">
      <c r="A11732"/>
      <c r="B11732"/>
      <c r="C11732"/>
      <c r="D11732"/>
      <c r="E11732"/>
      <c r="F11732" s="29"/>
      <c r="G11732" s="29"/>
      <c r="H11732" s="35"/>
    </row>
    <row r="11733" spans="1:8" x14ac:dyDescent="0.2">
      <c r="A11733"/>
      <c r="B11733"/>
      <c r="C11733"/>
      <c r="D11733"/>
      <c r="E11733"/>
      <c r="F11733" s="29"/>
      <c r="G11733" s="29"/>
      <c r="H11733" s="35"/>
    </row>
    <row r="11734" spans="1:8" x14ac:dyDescent="0.2">
      <c r="A11734"/>
      <c r="B11734"/>
      <c r="C11734"/>
      <c r="D11734"/>
      <c r="E11734"/>
      <c r="F11734" s="29"/>
      <c r="G11734" s="29"/>
      <c r="H11734" s="35"/>
    </row>
    <row r="11735" spans="1:8" x14ac:dyDescent="0.2">
      <c r="A11735"/>
      <c r="B11735"/>
      <c r="C11735"/>
      <c r="D11735"/>
      <c r="E11735"/>
      <c r="F11735" s="29"/>
      <c r="G11735" s="29"/>
      <c r="H11735" s="35"/>
    </row>
    <row r="11736" spans="1:8" x14ac:dyDescent="0.2">
      <c r="A11736"/>
      <c r="B11736"/>
      <c r="C11736"/>
      <c r="D11736"/>
      <c r="E11736"/>
      <c r="F11736" s="29"/>
      <c r="G11736" s="29"/>
      <c r="H11736" s="35"/>
    </row>
    <row r="11737" spans="1:8" x14ac:dyDescent="0.2">
      <c r="A11737"/>
      <c r="B11737"/>
      <c r="C11737"/>
      <c r="D11737"/>
      <c r="E11737"/>
      <c r="F11737" s="29"/>
      <c r="G11737" s="29"/>
      <c r="H11737" s="35"/>
    </row>
    <row r="11738" spans="1:8" x14ac:dyDescent="0.2">
      <c r="A11738"/>
      <c r="B11738"/>
      <c r="C11738"/>
      <c r="D11738"/>
      <c r="E11738"/>
      <c r="F11738" s="29"/>
      <c r="G11738" s="29"/>
      <c r="H11738" s="35"/>
    </row>
    <row r="11739" spans="1:8" x14ac:dyDescent="0.2">
      <c r="A11739"/>
      <c r="B11739"/>
      <c r="C11739"/>
      <c r="D11739"/>
      <c r="E11739"/>
      <c r="F11739" s="29"/>
      <c r="G11739" s="29"/>
      <c r="H11739" s="35"/>
    </row>
    <row r="11740" spans="1:8" x14ac:dyDescent="0.2">
      <c r="A11740"/>
      <c r="B11740"/>
      <c r="C11740"/>
      <c r="D11740"/>
      <c r="E11740"/>
      <c r="F11740" s="29"/>
      <c r="G11740" s="29"/>
      <c r="H11740" s="35"/>
    </row>
    <row r="11741" spans="1:8" x14ac:dyDescent="0.2">
      <c r="A11741"/>
      <c r="B11741"/>
      <c r="C11741"/>
      <c r="D11741"/>
      <c r="E11741"/>
      <c r="F11741" s="29"/>
      <c r="G11741" s="29"/>
      <c r="H11741" s="35"/>
    </row>
    <row r="11742" spans="1:8" x14ac:dyDescent="0.2">
      <c r="A11742"/>
      <c r="B11742"/>
      <c r="C11742"/>
      <c r="D11742"/>
      <c r="E11742"/>
      <c r="F11742" s="29"/>
      <c r="G11742" s="29"/>
      <c r="H11742" s="35"/>
    </row>
    <row r="11743" spans="1:8" x14ac:dyDescent="0.2">
      <c r="A11743"/>
      <c r="B11743"/>
      <c r="C11743"/>
      <c r="D11743"/>
      <c r="E11743"/>
      <c r="F11743" s="29"/>
      <c r="G11743" s="29"/>
      <c r="H11743" s="35"/>
    </row>
    <row r="11744" spans="1:8" x14ac:dyDescent="0.2">
      <c r="A11744"/>
      <c r="B11744"/>
      <c r="C11744"/>
      <c r="D11744"/>
      <c r="E11744"/>
      <c r="F11744" s="29"/>
      <c r="G11744" s="29"/>
      <c r="H11744" s="35"/>
    </row>
    <row r="11745" spans="1:8" x14ac:dyDescent="0.2">
      <c r="A11745"/>
      <c r="B11745"/>
      <c r="C11745"/>
      <c r="D11745"/>
      <c r="E11745"/>
      <c r="F11745" s="29"/>
      <c r="G11745" s="29"/>
      <c r="H11745" s="35"/>
    </row>
    <row r="11746" spans="1:8" x14ac:dyDescent="0.2">
      <c r="A11746"/>
      <c r="B11746"/>
      <c r="C11746"/>
      <c r="D11746"/>
      <c r="E11746"/>
      <c r="F11746" s="29"/>
      <c r="G11746" s="29"/>
      <c r="H11746" s="35"/>
    </row>
    <row r="11747" spans="1:8" x14ac:dyDescent="0.2">
      <c r="A11747"/>
      <c r="B11747"/>
      <c r="C11747"/>
      <c r="D11747"/>
      <c r="E11747"/>
      <c r="F11747" s="29"/>
      <c r="G11747" s="29"/>
      <c r="H11747" s="35"/>
    </row>
    <row r="11748" spans="1:8" x14ac:dyDescent="0.2">
      <c r="A11748"/>
      <c r="B11748"/>
      <c r="C11748"/>
      <c r="D11748"/>
      <c r="E11748"/>
      <c r="F11748" s="29"/>
      <c r="G11748" s="29"/>
      <c r="H11748" s="35"/>
    </row>
    <row r="11749" spans="1:8" x14ac:dyDescent="0.2">
      <c r="A11749"/>
      <c r="B11749"/>
      <c r="C11749"/>
      <c r="D11749"/>
      <c r="E11749"/>
      <c r="F11749" s="29"/>
      <c r="G11749" s="29"/>
      <c r="H11749" s="35"/>
    </row>
    <row r="11750" spans="1:8" x14ac:dyDescent="0.2">
      <c r="A11750"/>
      <c r="B11750"/>
      <c r="C11750"/>
      <c r="D11750"/>
      <c r="E11750"/>
      <c r="F11750" s="29"/>
      <c r="G11750" s="29"/>
      <c r="H11750" s="35"/>
    </row>
    <row r="11751" spans="1:8" x14ac:dyDescent="0.2">
      <c r="A11751"/>
      <c r="B11751"/>
      <c r="C11751"/>
      <c r="D11751"/>
      <c r="E11751"/>
      <c r="F11751" s="29"/>
      <c r="G11751" s="29"/>
      <c r="H11751" s="35"/>
    </row>
    <row r="11752" spans="1:8" x14ac:dyDescent="0.2">
      <c r="A11752"/>
      <c r="B11752"/>
      <c r="C11752"/>
      <c r="D11752"/>
      <c r="E11752"/>
      <c r="F11752" s="29"/>
      <c r="G11752" s="29"/>
      <c r="H11752" s="35"/>
    </row>
    <row r="11753" spans="1:8" x14ac:dyDescent="0.2">
      <c r="A11753"/>
      <c r="B11753"/>
      <c r="C11753"/>
      <c r="D11753"/>
      <c r="E11753"/>
      <c r="F11753" s="29"/>
      <c r="G11753" s="29"/>
      <c r="H11753" s="35"/>
    </row>
    <row r="11754" spans="1:8" x14ac:dyDescent="0.2">
      <c r="A11754"/>
      <c r="B11754"/>
      <c r="C11754"/>
      <c r="D11754"/>
      <c r="E11754"/>
      <c r="F11754" s="29"/>
      <c r="G11754" s="29"/>
      <c r="H11754" s="35"/>
    </row>
    <row r="11755" spans="1:8" x14ac:dyDescent="0.2">
      <c r="A11755"/>
      <c r="B11755"/>
      <c r="C11755"/>
      <c r="D11755"/>
      <c r="E11755"/>
      <c r="F11755" s="29"/>
      <c r="G11755" s="29"/>
      <c r="H11755" s="35"/>
    </row>
    <row r="11756" spans="1:8" x14ac:dyDescent="0.2">
      <c r="A11756"/>
      <c r="B11756"/>
      <c r="C11756"/>
      <c r="D11756"/>
      <c r="E11756"/>
      <c r="F11756" s="29"/>
      <c r="G11756" s="29"/>
      <c r="H11756" s="35"/>
    </row>
    <row r="11757" spans="1:8" x14ac:dyDescent="0.2">
      <c r="A11757"/>
      <c r="B11757"/>
      <c r="C11757"/>
      <c r="D11757"/>
      <c r="E11757"/>
      <c r="F11757" s="29"/>
      <c r="G11757" s="29"/>
      <c r="H11757" s="35"/>
    </row>
    <row r="11758" spans="1:8" x14ac:dyDescent="0.2">
      <c r="A11758"/>
      <c r="B11758"/>
      <c r="C11758"/>
      <c r="D11758"/>
      <c r="E11758"/>
      <c r="F11758" s="29"/>
      <c r="G11758" s="29"/>
      <c r="H11758" s="35"/>
    </row>
    <row r="11759" spans="1:8" x14ac:dyDescent="0.2">
      <c r="A11759"/>
      <c r="B11759"/>
      <c r="C11759"/>
      <c r="D11759"/>
      <c r="E11759"/>
      <c r="F11759" s="29"/>
      <c r="G11759" s="29"/>
      <c r="H11759" s="35"/>
    </row>
    <row r="11760" spans="1:8" x14ac:dyDescent="0.2">
      <c r="A11760"/>
      <c r="B11760"/>
      <c r="C11760"/>
      <c r="D11760"/>
      <c r="E11760"/>
      <c r="F11760" s="29"/>
      <c r="G11760" s="29"/>
      <c r="H11760" s="35"/>
    </row>
    <row r="11761" spans="1:8" x14ac:dyDescent="0.2">
      <c r="A11761"/>
      <c r="B11761"/>
      <c r="C11761"/>
      <c r="D11761"/>
      <c r="E11761"/>
      <c r="F11761" s="29"/>
      <c r="G11761" s="29"/>
      <c r="H11761" s="35"/>
    </row>
    <row r="11762" spans="1:8" x14ac:dyDescent="0.2">
      <c r="A11762"/>
      <c r="B11762"/>
      <c r="C11762"/>
      <c r="D11762"/>
      <c r="E11762"/>
      <c r="F11762" s="29"/>
      <c r="G11762" s="29"/>
      <c r="H11762" s="35"/>
    </row>
    <row r="11763" spans="1:8" x14ac:dyDescent="0.2">
      <c r="A11763"/>
      <c r="B11763"/>
      <c r="C11763"/>
      <c r="D11763"/>
      <c r="E11763"/>
      <c r="F11763" s="29"/>
      <c r="G11763" s="29"/>
      <c r="H11763" s="35"/>
    </row>
    <row r="11764" spans="1:8" x14ac:dyDescent="0.2">
      <c r="A11764"/>
      <c r="B11764"/>
      <c r="C11764"/>
      <c r="D11764"/>
      <c r="E11764"/>
      <c r="F11764" s="29"/>
      <c r="G11764" s="29"/>
      <c r="H11764" s="35"/>
    </row>
    <row r="11765" spans="1:8" x14ac:dyDescent="0.2">
      <c r="A11765"/>
      <c r="B11765"/>
      <c r="C11765"/>
      <c r="D11765"/>
      <c r="E11765"/>
      <c r="F11765" s="29"/>
      <c r="G11765" s="29"/>
      <c r="H11765" s="35"/>
    </row>
    <row r="11766" spans="1:8" x14ac:dyDescent="0.2">
      <c r="A11766"/>
      <c r="B11766"/>
      <c r="C11766"/>
      <c r="D11766"/>
      <c r="E11766"/>
      <c r="F11766" s="29"/>
      <c r="G11766" s="29"/>
      <c r="H11766" s="35"/>
    </row>
    <row r="11767" spans="1:8" x14ac:dyDescent="0.2">
      <c r="A11767"/>
      <c r="B11767"/>
      <c r="C11767"/>
      <c r="D11767"/>
      <c r="E11767"/>
      <c r="F11767" s="29"/>
      <c r="G11767" s="29"/>
      <c r="H11767" s="35"/>
    </row>
    <row r="11768" spans="1:8" x14ac:dyDescent="0.2">
      <c r="A11768"/>
      <c r="B11768"/>
      <c r="C11768"/>
      <c r="D11768"/>
      <c r="E11768"/>
      <c r="F11768" s="29"/>
      <c r="G11768" s="29"/>
      <c r="H11768" s="35"/>
    </row>
    <row r="11769" spans="1:8" x14ac:dyDescent="0.2">
      <c r="A11769"/>
      <c r="B11769"/>
      <c r="C11769"/>
      <c r="D11769"/>
      <c r="E11769"/>
      <c r="F11769" s="29"/>
      <c r="G11769" s="29"/>
      <c r="H11769" s="35"/>
    </row>
    <row r="11770" spans="1:8" x14ac:dyDescent="0.2">
      <c r="A11770"/>
      <c r="B11770"/>
      <c r="C11770"/>
      <c r="D11770"/>
      <c r="E11770"/>
      <c r="F11770" s="29"/>
      <c r="G11770" s="29"/>
      <c r="H11770" s="35"/>
    </row>
    <row r="11771" spans="1:8" x14ac:dyDescent="0.2">
      <c r="A11771"/>
      <c r="B11771"/>
      <c r="C11771"/>
      <c r="D11771"/>
      <c r="E11771"/>
      <c r="F11771" s="29"/>
      <c r="G11771" s="29"/>
      <c r="H11771" s="35"/>
    </row>
    <row r="11772" spans="1:8" x14ac:dyDescent="0.2">
      <c r="A11772"/>
      <c r="B11772"/>
      <c r="C11772"/>
      <c r="D11772"/>
      <c r="E11772"/>
      <c r="F11772" s="29"/>
      <c r="G11772" s="29"/>
      <c r="H11772" s="35"/>
    </row>
    <row r="11773" spans="1:8" x14ac:dyDescent="0.2">
      <c r="A11773"/>
      <c r="B11773"/>
      <c r="C11773"/>
      <c r="D11773"/>
      <c r="E11773"/>
      <c r="F11773" s="29"/>
      <c r="G11773" s="29"/>
      <c r="H11773" s="35"/>
    </row>
    <row r="11774" spans="1:8" x14ac:dyDescent="0.2">
      <c r="A11774"/>
      <c r="B11774"/>
      <c r="C11774"/>
      <c r="D11774"/>
      <c r="E11774"/>
      <c r="F11774" s="29"/>
      <c r="G11774" s="29"/>
      <c r="H11774" s="35"/>
    </row>
    <row r="11775" spans="1:8" x14ac:dyDescent="0.2">
      <c r="A11775"/>
      <c r="B11775"/>
      <c r="C11775"/>
      <c r="D11775"/>
      <c r="E11775"/>
      <c r="F11775" s="29"/>
      <c r="G11775" s="29"/>
      <c r="H11775" s="35"/>
    </row>
    <row r="11776" spans="1:8" x14ac:dyDescent="0.2">
      <c r="A11776"/>
      <c r="B11776"/>
      <c r="C11776"/>
      <c r="D11776"/>
      <c r="E11776"/>
      <c r="F11776" s="29"/>
      <c r="G11776" s="29"/>
      <c r="H11776" s="35"/>
    </row>
    <row r="11777" spans="1:8" x14ac:dyDescent="0.2">
      <c r="A11777"/>
      <c r="B11777"/>
      <c r="C11777"/>
      <c r="D11777"/>
      <c r="E11777"/>
      <c r="F11777" s="29"/>
      <c r="G11777" s="29"/>
      <c r="H11777" s="35"/>
    </row>
    <row r="11778" spans="1:8" x14ac:dyDescent="0.2">
      <c r="A11778"/>
      <c r="B11778"/>
      <c r="C11778"/>
      <c r="D11778"/>
      <c r="E11778"/>
      <c r="F11778" s="29"/>
      <c r="G11778" s="29"/>
      <c r="H11778" s="35"/>
    </row>
    <row r="11779" spans="1:8" x14ac:dyDescent="0.2">
      <c r="A11779"/>
      <c r="B11779"/>
      <c r="C11779"/>
      <c r="D11779"/>
      <c r="E11779"/>
      <c r="F11779" s="29"/>
      <c r="G11779" s="29"/>
      <c r="H11779" s="35"/>
    </row>
    <row r="11780" spans="1:8" x14ac:dyDescent="0.2">
      <c r="A11780"/>
      <c r="B11780"/>
      <c r="C11780"/>
      <c r="D11780"/>
      <c r="E11780"/>
      <c r="F11780" s="29"/>
      <c r="G11780" s="29"/>
      <c r="H11780" s="35"/>
    </row>
    <row r="11781" spans="1:8" x14ac:dyDescent="0.2">
      <c r="A11781"/>
      <c r="B11781"/>
      <c r="C11781"/>
      <c r="D11781"/>
      <c r="E11781"/>
      <c r="F11781" s="29"/>
      <c r="G11781" s="29"/>
      <c r="H11781" s="35"/>
    </row>
    <row r="11782" spans="1:8" x14ac:dyDescent="0.2">
      <c r="A11782"/>
      <c r="B11782"/>
      <c r="C11782"/>
      <c r="D11782"/>
      <c r="E11782"/>
      <c r="F11782" s="29"/>
      <c r="G11782" s="29"/>
      <c r="H11782" s="35"/>
    </row>
    <row r="11783" spans="1:8" x14ac:dyDescent="0.2">
      <c r="A11783"/>
      <c r="B11783"/>
      <c r="C11783"/>
      <c r="D11783"/>
      <c r="E11783"/>
      <c r="F11783" s="29"/>
      <c r="G11783" s="29"/>
      <c r="H11783" s="35"/>
    </row>
    <row r="11784" spans="1:8" x14ac:dyDescent="0.2">
      <c r="A11784"/>
      <c r="B11784"/>
      <c r="C11784"/>
      <c r="D11784"/>
      <c r="E11784"/>
      <c r="F11784" s="29"/>
      <c r="G11784" s="29"/>
      <c r="H11784" s="35"/>
    </row>
    <row r="11785" spans="1:8" x14ac:dyDescent="0.2">
      <c r="A11785"/>
      <c r="B11785"/>
      <c r="C11785"/>
      <c r="D11785"/>
      <c r="E11785"/>
      <c r="F11785" s="29"/>
      <c r="G11785" s="29"/>
      <c r="H11785" s="35"/>
    </row>
    <row r="11786" spans="1:8" x14ac:dyDescent="0.2">
      <c r="A11786"/>
      <c r="B11786"/>
      <c r="C11786"/>
      <c r="D11786"/>
      <c r="E11786"/>
      <c r="F11786" s="29"/>
      <c r="G11786" s="29"/>
      <c r="H11786" s="35"/>
    </row>
    <row r="11787" spans="1:8" x14ac:dyDescent="0.2">
      <c r="A11787"/>
      <c r="B11787"/>
      <c r="C11787"/>
      <c r="D11787"/>
      <c r="E11787"/>
      <c r="F11787" s="29"/>
      <c r="G11787" s="29"/>
      <c r="H11787" s="35"/>
    </row>
    <row r="11788" spans="1:8" x14ac:dyDescent="0.2">
      <c r="A11788"/>
      <c r="B11788"/>
      <c r="C11788"/>
      <c r="D11788"/>
      <c r="E11788"/>
      <c r="F11788" s="29"/>
      <c r="G11788" s="29"/>
      <c r="H11788" s="35"/>
    </row>
    <row r="11789" spans="1:8" x14ac:dyDescent="0.2">
      <c r="A11789"/>
      <c r="B11789"/>
      <c r="C11789"/>
      <c r="D11789"/>
      <c r="E11789"/>
      <c r="F11789" s="29"/>
      <c r="G11789" s="29"/>
      <c r="H11789" s="35"/>
    </row>
    <row r="11790" spans="1:8" x14ac:dyDescent="0.2">
      <c r="A11790"/>
      <c r="B11790"/>
      <c r="C11790"/>
      <c r="D11790"/>
      <c r="E11790"/>
      <c r="F11790" s="29"/>
      <c r="G11790" s="29"/>
      <c r="H11790" s="35"/>
    </row>
    <row r="11791" spans="1:8" x14ac:dyDescent="0.2">
      <c r="A11791"/>
      <c r="B11791"/>
      <c r="C11791"/>
      <c r="D11791"/>
      <c r="E11791"/>
      <c r="F11791" s="29"/>
      <c r="G11791" s="29"/>
      <c r="H11791" s="35"/>
    </row>
    <row r="11792" spans="1:8" x14ac:dyDescent="0.2">
      <c r="A11792"/>
      <c r="B11792"/>
      <c r="C11792"/>
      <c r="D11792"/>
      <c r="E11792"/>
      <c r="F11792" s="29"/>
      <c r="G11792" s="29"/>
      <c r="H11792" s="35"/>
    </row>
    <row r="11793" spans="1:8" x14ac:dyDescent="0.2">
      <c r="A11793"/>
      <c r="B11793"/>
      <c r="C11793"/>
      <c r="D11793"/>
      <c r="E11793"/>
      <c r="F11793" s="29"/>
      <c r="G11793" s="29"/>
      <c r="H11793" s="35"/>
    </row>
    <row r="11794" spans="1:8" x14ac:dyDescent="0.2">
      <c r="A11794"/>
      <c r="B11794"/>
      <c r="C11794"/>
      <c r="D11794"/>
      <c r="E11794"/>
      <c r="F11794" s="29"/>
      <c r="G11794" s="29"/>
      <c r="H11794" s="35"/>
    </row>
    <row r="11795" spans="1:8" x14ac:dyDescent="0.2">
      <c r="A11795"/>
      <c r="B11795"/>
      <c r="C11795"/>
      <c r="D11795"/>
      <c r="E11795"/>
      <c r="F11795" s="29"/>
      <c r="G11795" s="29"/>
      <c r="H11795" s="35"/>
    </row>
    <row r="11796" spans="1:8" x14ac:dyDescent="0.2">
      <c r="A11796"/>
      <c r="B11796"/>
      <c r="C11796"/>
      <c r="D11796"/>
      <c r="E11796"/>
      <c r="F11796" s="29"/>
      <c r="G11796" s="29"/>
      <c r="H11796" s="35"/>
    </row>
    <row r="11797" spans="1:8" x14ac:dyDescent="0.2">
      <c r="A11797"/>
      <c r="B11797"/>
      <c r="C11797"/>
      <c r="D11797"/>
      <c r="E11797"/>
      <c r="F11797" s="29"/>
      <c r="G11797" s="29"/>
      <c r="H11797" s="35"/>
    </row>
    <row r="11798" spans="1:8" x14ac:dyDescent="0.2">
      <c r="A11798"/>
      <c r="B11798"/>
      <c r="C11798"/>
      <c r="D11798"/>
      <c r="E11798"/>
      <c r="F11798" s="29"/>
      <c r="G11798" s="29"/>
      <c r="H11798" s="35"/>
    </row>
    <row r="11799" spans="1:8" x14ac:dyDescent="0.2">
      <c r="A11799"/>
      <c r="B11799"/>
      <c r="C11799"/>
      <c r="D11799"/>
      <c r="E11799"/>
      <c r="F11799" s="29"/>
      <c r="G11799" s="29"/>
      <c r="H11799" s="35"/>
    </row>
    <row r="11800" spans="1:8" x14ac:dyDescent="0.2">
      <c r="A11800"/>
      <c r="B11800"/>
      <c r="C11800"/>
      <c r="D11800"/>
      <c r="E11800"/>
      <c r="F11800" s="29"/>
      <c r="G11800" s="29"/>
      <c r="H11800" s="35"/>
    </row>
    <row r="11801" spans="1:8" x14ac:dyDescent="0.2">
      <c r="A11801"/>
      <c r="B11801"/>
      <c r="C11801"/>
      <c r="D11801"/>
      <c r="E11801"/>
      <c r="F11801" s="29"/>
      <c r="G11801" s="29"/>
      <c r="H11801" s="35"/>
    </row>
    <row r="11802" spans="1:8" x14ac:dyDescent="0.2">
      <c r="A11802"/>
      <c r="B11802"/>
      <c r="C11802"/>
      <c r="D11802"/>
      <c r="E11802"/>
      <c r="F11802" s="29"/>
      <c r="G11802" s="29"/>
      <c r="H11802" s="35"/>
    </row>
    <row r="11803" spans="1:8" x14ac:dyDescent="0.2">
      <c r="A11803"/>
      <c r="B11803"/>
      <c r="C11803"/>
      <c r="D11803"/>
      <c r="E11803"/>
      <c r="F11803" s="29"/>
      <c r="G11803" s="29"/>
      <c r="H11803" s="35"/>
    </row>
    <row r="11804" spans="1:8" x14ac:dyDescent="0.2">
      <c r="A11804"/>
      <c r="B11804"/>
      <c r="C11804"/>
      <c r="D11804"/>
      <c r="E11804"/>
      <c r="F11804" s="29"/>
      <c r="G11804" s="29"/>
      <c r="H11804" s="35"/>
    </row>
    <row r="11805" spans="1:8" x14ac:dyDescent="0.2">
      <c r="A11805"/>
      <c r="B11805"/>
      <c r="C11805"/>
      <c r="D11805"/>
      <c r="E11805"/>
      <c r="F11805" s="29"/>
      <c r="G11805" s="29"/>
      <c r="H11805" s="35"/>
    </row>
    <row r="11806" spans="1:8" x14ac:dyDescent="0.2">
      <c r="A11806"/>
      <c r="B11806"/>
      <c r="C11806"/>
      <c r="D11806"/>
      <c r="E11806"/>
      <c r="F11806" s="29"/>
      <c r="G11806" s="29"/>
      <c r="H11806" s="35"/>
    </row>
    <row r="11807" spans="1:8" x14ac:dyDescent="0.2">
      <c r="A11807"/>
      <c r="B11807"/>
      <c r="C11807"/>
      <c r="D11807"/>
      <c r="E11807"/>
      <c r="F11807" s="29"/>
      <c r="G11807" s="29"/>
      <c r="H11807" s="35"/>
    </row>
    <row r="11808" spans="1:8" x14ac:dyDescent="0.2">
      <c r="A11808"/>
      <c r="B11808"/>
      <c r="C11808"/>
      <c r="D11808"/>
      <c r="E11808"/>
      <c r="F11808" s="29"/>
      <c r="G11808" s="29"/>
      <c r="H11808" s="35"/>
    </row>
    <row r="11809" spans="1:8" x14ac:dyDescent="0.2">
      <c r="A11809"/>
      <c r="B11809"/>
      <c r="C11809"/>
      <c r="D11809"/>
      <c r="E11809"/>
      <c r="F11809" s="29"/>
      <c r="G11809" s="29"/>
      <c r="H11809" s="35"/>
    </row>
    <row r="11810" spans="1:8" x14ac:dyDescent="0.2">
      <c r="A11810"/>
      <c r="B11810"/>
      <c r="C11810"/>
      <c r="D11810"/>
      <c r="E11810"/>
      <c r="F11810" s="29"/>
      <c r="G11810" s="29"/>
      <c r="H11810" s="35"/>
    </row>
    <row r="11811" spans="1:8" x14ac:dyDescent="0.2">
      <c r="A11811"/>
      <c r="B11811"/>
      <c r="C11811"/>
      <c r="D11811"/>
      <c r="E11811"/>
      <c r="F11811" s="29"/>
      <c r="G11811" s="29"/>
      <c r="H11811" s="35"/>
    </row>
    <row r="11812" spans="1:8" x14ac:dyDescent="0.2">
      <c r="A11812"/>
      <c r="B11812"/>
      <c r="C11812"/>
      <c r="D11812"/>
      <c r="E11812"/>
      <c r="F11812" s="29"/>
      <c r="G11812" s="29"/>
      <c r="H11812" s="35"/>
    </row>
    <row r="11813" spans="1:8" x14ac:dyDescent="0.2">
      <c r="A11813"/>
      <c r="B11813"/>
      <c r="C11813"/>
      <c r="D11813"/>
      <c r="E11813"/>
      <c r="F11813" s="29"/>
      <c r="G11813" s="29"/>
      <c r="H11813" s="35"/>
    </row>
    <row r="11814" spans="1:8" x14ac:dyDescent="0.2">
      <c r="A11814"/>
      <c r="B11814"/>
      <c r="C11814"/>
      <c r="D11814"/>
      <c r="E11814"/>
      <c r="F11814" s="29"/>
      <c r="G11814" s="29"/>
      <c r="H11814" s="35"/>
    </row>
    <row r="11815" spans="1:8" x14ac:dyDescent="0.2">
      <c r="A11815"/>
      <c r="B11815"/>
      <c r="C11815"/>
      <c r="D11815"/>
      <c r="E11815"/>
      <c r="F11815" s="29"/>
      <c r="G11815" s="29"/>
      <c r="H11815" s="35"/>
    </row>
    <row r="11816" spans="1:8" x14ac:dyDescent="0.2">
      <c r="A11816"/>
      <c r="B11816"/>
      <c r="C11816"/>
      <c r="D11816"/>
      <c r="E11816"/>
      <c r="F11816" s="29"/>
      <c r="G11816" s="29"/>
      <c r="H11816" s="35"/>
    </row>
    <row r="11817" spans="1:8" x14ac:dyDescent="0.2">
      <c r="A11817"/>
      <c r="B11817"/>
      <c r="C11817"/>
      <c r="D11817"/>
      <c r="E11817"/>
      <c r="F11817" s="29"/>
      <c r="G11817" s="29"/>
      <c r="H11817" s="35"/>
    </row>
    <row r="11818" spans="1:8" x14ac:dyDescent="0.2">
      <c r="A11818"/>
      <c r="B11818"/>
      <c r="C11818"/>
      <c r="D11818"/>
      <c r="E11818"/>
      <c r="F11818" s="29"/>
      <c r="G11818" s="29"/>
      <c r="H11818" s="35"/>
    </row>
    <row r="11819" spans="1:8" x14ac:dyDescent="0.2">
      <c r="A11819"/>
      <c r="B11819"/>
      <c r="C11819"/>
      <c r="D11819"/>
      <c r="E11819"/>
      <c r="F11819" s="29"/>
      <c r="G11819" s="29"/>
      <c r="H11819" s="35"/>
    </row>
    <row r="11820" spans="1:8" x14ac:dyDescent="0.2">
      <c r="A11820"/>
      <c r="B11820"/>
      <c r="C11820"/>
      <c r="D11820"/>
      <c r="E11820"/>
      <c r="F11820" s="29"/>
      <c r="G11820" s="29"/>
      <c r="H11820" s="35"/>
    </row>
    <row r="11821" spans="1:8" x14ac:dyDescent="0.2">
      <c r="A11821"/>
      <c r="B11821"/>
      <c r="C11821"/>
      <c r="D11821"/>
      <c r="E11821"/>
      <c r="F11821" s="29"/>
      <c r="G11821" s="29"/>
      <c r="H11821" s="35"/>
    </row>
    <row r="11822" spans="1:8" x14ac:dyDescent="0.2">
      <c r="A11822"/>
      <c r="B11822"/>
      <c r="C11822"/>
      <c r="D11822"/>
      <c r="E11822"/>
      <c r="F11822" s="29"/>
      <c r="G11822" s="29"/>
      <c r="H11822" s="35"/>
    </row>
    <row r="11823" spans="1:8" x14ac:dyDescent="0.2">
      <c r="A11823"/>
      <c r="B11823"/>
      <c r="C11823"/>
      <c r="D11823"/>
      <c r="E11823"/>
      <c r="F11823" s="29"/>
      <c r="G11823" s="29"/>
      <c r="H11823" s="35"/>
    </row>
    <row r="11824" spans="1:8" x14ac:dyDescent="0.2">
      <c r="A11824"/>
      <c r="B11824"/>
      <c r="C11824"/>
      <c r="D11824"/>
      <c r="E11824"/>
      <c r="F11824" s="29"/>
      <c r="G11824" s="29"/>
      <c r="H11824" s="35"/>
    </row>
    <row r="11825" spans="1:8" x14ac:dyDescent="0.2">
      <c r="A11825"/>
      <c r="B11825"/>
      <c r="C11825"/>
      <c r="D11825"/>
      <c r="E11825"/>
      <c r="F11825" s="29"/>
      <c r="G11825" s="29"/>
      <c r="H11825" s="35"/>
    </row>
    <row r="11826" spans="1:8" x14ac:dyDescent="0.2">
      <c r="A11826"/>
      <c r="B11826"/>
      <c r="C11826"/>
      <c r="D11826"/>
      <c r="E11826"/>
      <c r="F11826" s="29"/>
      <c r="G11826" s="29"/>
      <c r="H11826" s="35"/>
    </row>
    <row r="11827" spans="1:8" x14ac:dyDescent="0.2">
      <c r="A11827"/>
      <c r="B11827"/>
      <c r="C11827"/>
      <c r="D11827"/>
      <c r="E11827"/>
      <c r="F11827" s="29"/>
      <c r="G11827" s="29"/>
      <c r="H11827" s="35"/>
    </row>
    <row r="11828" spans="1:8" x14ac:dyDescent="0.2">
      <c r="A11828"/>
      <c r="B11828"/>
      <c r="C11828"/>
      <c r="D11828"/>
      <c r="E11828"/>
      <c r="F11828" s="29"/>
      <c r="G11828" s="29"/>
      <c r="H11828" s="35"/>
    </row>
    <row r="11829" spans="1:8" x14ac:dyDescent="0.2">
      <c r="A11829"/>
      <c r="B11829"/>
      <c r="C11829"/>
      <c r="D11829"/>
      <c r="E11829"/>
      <c r="F11829" s="29"/>
      <c r="G11829" s="29"/>
      <c r="H11829" s="35"/>
    </row>
    <row r="11830" spans="1:8" x14ac:dyDescent="0.2">
      <c r="A11830"/>
      <c r="B11830"/>
      <c r="C11830"/>
      <c r="D11830"/>
      <c r="E11830"/>
      <c r="F11830" s="29"/>
      <c r="G11830" s="29"/>
      <c r="H11830" s="35"/>
    </row>
    <row r="11831" spans="1:8" x14ac:dyDescent="0.2">
      <c r="A11831"/>
      <c r="B11831"/>
      <c r="C11831"/>
      <c r="D11831"/>
      <c r="E11831"/>
      <c r="F11831" s="29"/>
      <c r="G11831" s="29"/>
      <c r="H11831" s="35"/>
    </row>
    <row r="11832" spans="1:8" x14ac:dyDescent="0.2">
      <c r="A11832"/>
      <c r="B11832"/>
      <c r="C11832"/>
      <c r="D11832"/>
      <c r="E11832"/>
      <c r="F11832" s="29"/>
      <c r="G11832" s="29"/>
      <c r="H11832" s="35"/>
    </row>
    <row r="11833" spans="1:8" x14ac:dyDescent="0.2">
      <c r="A11833"/>
      <c r="B11833"/>
      <c r="C11833"/>
      <c r="D11833"/>
      <c r="E11833"/>
      <c r="F11833" s="29"/>
      <c r="G11833" s="29"/>
      <c r="H11833" s="35"/>
    </row>
    <row r="11834" spans="1:8" x14ac:dyDescent="0.2">
      <c r="A11834"/>
      <c r="B11834"/>
      <c r="C11834"/>
      <c r="D11834"/>
      <c r="E11834"/>
      <c r="F11834" s="29"/>
      <c r="G11834" s="29"/>
      <c r="H11834" s="35"/>
    </row>
    <row r="11835" spans="1:8" x14ac:dyDescent="0.2">
      <c r="A11835"/>
      <c r="B11835"/>
      <c r="C11835"/>
      <c r="D11835"/>
      <c r="E11835"/>
      <c r="F11835" s="29"/>
      <c r="G11835" s="29"/>
      <c r="H11835" s="35"/>
    </row>
    <row r="11836" spans="1:8" x14ac:dyDescent="0.2">
      <c r="A11836"/>
      <c r="B11836"/>
      <c r="C11836"/>
      <c r="D11836"/>
      <c r="E11836"/>
      <c r="F11836" s="29"/>
      <c r="G11836" s="29"/>
      <c r="H11836" s="35"/>
    </row>
    <row r="11837" spans="1:8" x14ac:dyDescent="0.2">
      <c r="A11837"/>
      <c r="B11837"/>
      <c r="C11837"/>
      <c r="D11837"/>
      <c r="E11837"/>
      <c r="F11837" s="29"/>
      <c r="G11837" s="29"/>
      <c r="H11837" s="35"/>
    </row>
    <row r="11838" spans="1:8" x14ac:dyDescent="0.2">
      <c r="A11838"/>
      <c r="B11838"/>
      <c r="C11838"/>
      <c r="D11838"/>
      <c r="E11838"/>
      <c r="F11838" s="29"/>
      <c r="G11838" s="29"/>
      <c r="H11838" s="35"/>
    </row>
    <row r="11839" spans="1:8" x14ac:dyDescent="0.2">
      <c r="A11839"/>
      <c r="B11839"/>
      <c r="C11839"/>
      <c r="D11839"/>
      <c r="E11839"/>
      <c r="F11839" s="29"/>
      <c r="G11839" s="29"/>
      <c r="H11839" s="35"/>
    </row>
    <row r="11840" spans="1:8" x14ac:dyDescent="0.2">
      <c r="A11840"/>
      <c r="B11840"/>
      <c r="C11840"/>
      <c r="D11840"/>
      <c r="E11840"/>
      <c r="F11840" s="29"/>
      <c r="G11840" s="29"/>
      <c r="H11840" s="35"/>
    </row>
    <row r="11841" spans="1:8" x14ac:dyDescent="0.2">
      <c r="A11841"/>
      <c r="B11841"/>
      <c r="C11841"/>
      <c r="D11841"/>
      <c r="E11841"/>
      <c r="F11841" s="29"/>
      <c r="G11841" s="29"/>
      <c r="H11841" s="35"/>
    </row>
    <row r="11842" spans="1:8" x14ac:dyDescent="0.2">
      <c r="A11842"/>
      <c r="B11842"/>
      <c r="C11842"/>
      <c r="D11842"/>
      <c r="E11842"/>
      <c r="F11842" s="29"/>
      <c r="G11842" s="29"/>
      <c r="H11842" s="35"/>
    </row>
    <row r="11843" spans="1:8" x14ac:dyDescent="0.2">
      <c r="A11843"/>
      <c r="B11843"/>
      <c r="C11843"/>
      <c r="D11843"/>
      <c r="E11843"/>
      <c r="F11843" s="29"/>
      <c r="G11843" s="29"/>
      <c r="H11843" s="35"/>
    </row>
    <row r="11844" spans="1:8" x14ac:dyDescent="0.2">
      <c r="A11844"/>
      <c r="B11844"/>
      <c r="C11844"/>
      <c r="D11844"/>
      <c r="E11844"/>
      <c r="F11844" s="29"/>
      <c r="G11844" s="29"/>
      <c r="H11844" s="35"/>
    </row>
    <row r="11845" spans="1:8" x14ac:dyDescent="0.2">
      <c r="A11845"/>
      <c r="B11845"/>
      <c r="C11845"/>
      <c r="D11845"/>
      <c r="E11845"/>
      <c r="F11845" s="29"/>
      <c r="G11845" s="29"/>
      <c r="H11845" s="35"/>
    </row>
    <row r="11846" spans="1:8" x14ac:dyDescent="0.2">
      <c r="A11846"/>
      <c r="B11846"/>
      <c r="C11846"/>
      <c r="D11846"/>
      <c r="E11846"/>
      <c r="F11846" s="29"/>
      <c r="G11846" s="29"/>
      <c r="H11846" s="35"/>
    </row>
    <row r="11847" spans="1:8" x14ac:dyDescent="0.2">
      <c r="A11847"/>
      <c r="B11847"/>
      <c r="C11847"/>
      <c r="D11847"/>
      <c r="E11847"/>
      <c r="F11847" s="29"/>
      <c r="G11847" s="29"/>
      <c r="H11847" s="35"/>
    </row>
    <row r="11848" spans="1:8" x14ac:dyDescent="0.2">
      <c r="A11848"/>
      <c r="B11848"/>
      <c r="C11848"/>
      <c r="D11848"/>
      <c r="E11848"/>
      <c r="F11848" s="29"/>
      <c r="G11848" s="29"/>
      <c r="H11848" s="35"/>
    </row>
    <row r="11849" spans="1:8" x14ac:dyDescent="0.2">
      <c r="A11849"/>
      <c r="B11849"/>
      <c r="C11849"/>
      <c r="D11849"/>
      <c r="E11849"/>
      <c r="F11849" s="29"/>
      <c r="G11849" s="29"/>
      <c r="H11849" s="35"/>
    </row>
    <row r="11850" spans="1:8" x14ac:dyDescent="0.2">
      <c r="A11850"/>
      <c r="B11850"/>
      <c r="C11850"/>
      <c r="D11850"/>
      <c r="E11850"/>
      <c r="F11850" s="29"/>
      <c r="G11850" s="29"/>
      <c r="H11850" s="35"/>
    </row>
    <row r="11851" spans="1:8" x14ac:dyDescent="0.2">
      <c r="A11851"/>
      <c r="B11851"/>
      <c r="C11851"/>
      <c r="D11851"/>
      <c r="E11851"/>
      <c r="F11851" s="29"/>
      <c r="G11851" s="29"/>
      <c r="H11851" s="35"/>
    </row>
    <row r="11852" spans="1:8" x14ac:dyDescent="0.2">
      <c r="A11852"/>
      <c r="B11852"/>
      <c r="C11852"/>
      <c r="D11852"/>
      <c r="E11852"/>
      <c r="F11852" s="29"/>
      <c r="G11852" s="29"/>
      <c r="H11852" s="35"/>
    </row>
    <row r="11853" spans="1:8" x14ac:dyDescent="0.2">
      <c r="A11853"/>
      <c r="B11853"/>
      <c r="C11853"/>
      <c r="D11853"/>
      <c r="E11853"/>
      <c r="F11853" s="29"/>
      <c r="G11853" s="29"/>
      <c r="H11853" s="35"/>
    </row>
    <row r="11854" spans="1:8" x14ac:dyDescent="0.2">
      <c r="A11854"/>
      <c r="B11854"/>
      <c r="C11854"/>
      <c r="D11854"/>
      <c r="E11854"/>
      <c r="F11854" s="29"/>
      <c r="G11854" s="29"/>
      <c r="H11854" s="35"/>
    </row>
    <row r="11855" spans="1:8" x14ac:dyDescent="0.2">
      <c r="A11855"/>
      <c r="B11855"/>
      <c r="C11855"/>
      <c r="D11855"/>
      <c r="E11855"/>
      <c r="F11855" s="29"/>
      <c r="G11855" s="29"/>
      <c r="H11855" s="35"/>
    </row>
    <row r="11856" spans="1:8" x14ac:dyDescent="0.2">
      <c r="A11856"/>
      <c r="B11856"/>
      <c r="C11856"/>
      <c r="D11856"/>
      <c r="E11856"/>
      <c r="F11856" s="29"/>
      <c r="G11856" s="29"/>
      <c r="H11856" s="35"/>
    </row>
    <row r="11857" spans="1:8" x14ac:dyDescent="0.2">
      <c r="A11857"/>
      <c r="B11857"/>
      <c r="C11857"/>
      <c r="D11857"/>
      <c r="E11857"/>
      <c r="F11857" s="29"/>
      <c r="G11857" s="29"/>
      <c r="H11857" s="35"/>
    </row>
    <row r="11858" spans="1:8" x14ac:dyDescent="0.2">
      <c r="A11858"/>
      <c r="B11858"/>
      <c r="C11858"/>
      <c r="D11858"/>
      <c r="E11858"/>
      <c r="F11858" s="29"/>
      <c r="G11858" s="29"/>
      <c r="H11858" s="35"/>
    </row>
    <row r="11859" spans="1:8" x14ac:dyDescent="0.2">
      <c r="A11859"/>
      <c r="B11859"/>
      <c r="C11859"/>
      <c r="D11859"/>
      <c r="E11859"/>
      <c r="F11859" s="29"/>
      <c r="G11859" s="29"/>
      <c r="H11859" s="35"/>
    </row>
    <row r="11860" spans="1:8" x14ac:dyDescent="0.2">
      <c r="A11860"/>
      <c r="B11860"/>
      <c r="C11860"/>
      <c r="D11860"/>
      <c r="E11860"/>
      <c r="F11860" s="29"/>
      <c r="G11860" s="29"/>
      <c r="H11860" s="35"/>
    </row>
    <row r="11861" spans="1:8" x14ac:dyDescent="0.2">
      <c r="A11861"/>
      <c r="B11861"/>
      <c r="C11861"/>
      <c r="D11861"/>
      <c r="E11861"/>
      <c r="F11861" s="29"/>
      <c r="G11861" s="29"/>
      <c r="H11861" s="35"/>
    </row>
    <row r="11862" spans="1:8" x14ac:dyDescent="0.2">
      <c r="A11862"/>
      <c r="B11862"/>
      <c r="C11862"/>
      <c r="D11862"/>
      <c r="E11862"/>
      <c r="F11862" s="29"/>
      <c r="G11862" s="29"/>
      <c r="H11862" s="35"/>
    </row>
    <row r="11863" spans="1:8" x14ac:dyDescent="0.2">
      <c r="A11863"/>
      <c r="B11863"/>
      <c r="C11863"/>
      <c r="D11863"/>
      <c r="E11863"/>
      <c r="F11863" s="29"/>
      <c r="G11863" s="29"/>
      <c r="H11863" s="35"/>
    </row>
    <row r="11864" spans="1:8" x14ac:dyDescent="0.2">
      <c r="A11864"/>
      <c r="B11864"/>
      <c r="C11864"/>
      <c r="D11864"/>
      <c r="E11864"/>
      <c r="F11864" s="29"/>
      <c r="G11864" s="29"/>
      <c r="H11864" s="35"/>
    </row>
    <row r="11865" spans="1:8" x14ac:dyDescent="0.2">
      <c r="A11865"/>
      <c r="B11865"/>
      <c r="C11865"/>
      <c r="D11865"/>
      <c r="E11865"/>
      <c r="F11865" s="29"/>
      <c r="G11865" s="29"/>
      <c r="H11865" s="35"/>
    </row>
    <row r="11866" spans="1:8" x14ac:dyDescent="0.2">
      <c r="A11866"/>
      <c r="B11866"/>
      <c r="C11866"/>
      <c r="D11866"/>
      <c r="E11866"/>
      <c r="F11866" s="29"/>
      <c r="G11866" s="29"/>
      <c r="H11866" s="35"/>
    </row>
    <row r="11867" spans="1:8" x14ac:dyDescent="0.2">
      <c r="A11867"/>
      <c r="B11867"/>
      <c r="C11867"/>
      <c r="D11867"/>
      <c r="E11867"/>
      <c r="F11867" s="29"/>
      <c r="G11867" s="29"/>
      <c r="H11867" s="35"/>
    </row>
    <row r="11868" spans="1:8" x14ac:dyDescent="0.2">
      <c r="A11868"/>
      <c r="B11868"/>
      <c r="C11868"/>
      <c r="D11868"/>
      <c r="E11868"/>
      <c r="F11868" s="29"/>
      <c r="G11868" s="29"/>
      <c r="H11868" s="35"/>
    </row>
    <row r="11869" spans="1:8" x14ac:dyDescent="0.2">
      <c r="A11869"/>
      <c r="B11869"/>
      <c r="C11869"/>
      <c r="D11869"/>
      <c r="E11869"/>
      <c r="F11869" s="29"/>
      <c r="G11869" s="29"/>
      <c r="H11869" s="35"/>
    </row>
    <row r="11870" spans="1:8" x14ac:dyDescent="0.2">
      <c r="A11870"/>
      <c r="B11870"/>
      <c r="C11870"/>
      <c r="D11870"/>
      <c r="E11870"/>
      <c r="F11870" s="29"/>
      <c r="G11870" s="29"/>
      <c r="H11870" s="35"/>
    </row>
    <row r="11871" spans="1:8" x14ac:dyDescent="0.2">
      <c r="A11871"/>
      <c r="B11871"/>
      <c r="C11871"/>
      <c r="D11871"/>
      <c r="E11871"/>
      <c r="F11871" s="29"/>
      <c r="G11871" s="29"/>
      <c r="H11871" s="35"/>
    </row>
    <row r="11872" spans="1:8" x14ac:dyDescent="0.2">
      <c r="A11872"/>
      <c r="B11872"/>
      <c r="C11872"/>
      <c r="D11872"/>
      <c r="E11872"/>
      <c r="F11872" s="29"/>
      <c r="G11872" s="29"/>
      <c r="H11872" s="35"/>
    </row>
    <row r="11873" spans="1:8" x14ac:dyDescent="0.2">
      <c r="A11873"/>
      <c r="B11873"/>
      <c r="C11873"/>
      <c r="D11873"/>
      <c r="E11873"/>
      <c r="F11873" s="29"/>
      <c r="G11873" s="29"/>
      <c r="H11873" s="35"/>
    </row>
    <row r="11874" spans="1:8" x14ac:dyDescent="0.2">
      <c r="A11874"/>
      <c r="B11874"/>
      <c r="C11874"/>
      <c r="D11874"/>
      <c r="E11874"/>
      <c r="F11874" s="29"/>
      <c r="G11874" s="29"/>
      <c r="H11874" s="35"/>
    </row>
    <row r="11875" spans="1:8" x14ac:dyDescent="0.2">
      <c r="A11875"/>
      <c r="B11875"/>
      <c r="C11875"/>
      <c r="D11875"/>
      <c r="E11875"/>
      <c r="F11875" s="29"/>
      <c r="G11875" s="29"/>
      <c r="H11875" s="35"/>
    </row>
    <row r="11876" spans="1:8" x14ac:dyDescent="0.2">
      <c r="A11876"/>
      <c r="B11876"/>
      <c r="C11876"/>
      <c r="D11876"/>
      <c r="E11876"/>
      <c r="F11876" s="29"/>
      <c r="G11876" s="29"/>
      <c r="H11876" s="35"/>
    </row>
    <row r="11877" spans="1:8" x14ac:dyDescent="0.2">
      <c r="A11877"/>
      <c r="B11877"/>
      <c r="C11877"/>
      <c r="D11877"/>
      <c r="E11877"/>
      <c r="F11877" s="29"/>
      <c r="G11877" s="29"/>
      <c r="H11877" s="35"/>
    </row>
    <row r="11878" spans="1:8" x14ac:dyDescent="0.2">
      <c r="A11878"/>
      <c r="B11878"/>
      <c r="C11878"/>
      <c r="D11878"/>
      <c r="E11878"/>
      <c r="F11878" s="29"/>
      <c r="G11878" s="29"/>
      <c r="H11878" s="35"/>
    </row>
    <row r="11879" spans="1:8" x14ac:dyDescent="0.2">
      <c r="A11879"/>
      <c r="B11879"/>
      <c r="C11879"/>
      <c r="D11879"/>
      <c r="E11879"/>
      <c r="F11879" s="29"/>
      <c r="G11879" s="29"/>
      <c r="H11879" s="35"/>
    </row>
    <row r="11880" spans="1:8" x14ac:dyDescent="0.2">
      <c r="A11880"/>
      <c r="B11880"/>
      <c r="C11880"/>
      <c r="D11880"/>
      <c r="E11880"/>
      <c r="F11880" s="29"/>
      <c r="G11880" s="29"/>
      <c r="H11880" s="35"/>
    </row>
    <row r="11881" spans="1:8" x14ac:dyDescent="0.2">
      <c r="A11881"/>
      <c r="B11881"/>
      <c r="C11881"/>
      <c r="D11881"/>
      <c r="E11881"/>
      <c r="F11881" s="29"/>
      <c r="G11881" s="29"/>
      <c r="H11881" s="35"/>
    </row>
    <row r="11882" spans="1:8" x14ac:dyDescent="0.2">
      <c r="A11882"/>
      <c r="B11882"/>
      <c r="C11882"/>
      <c r="D11882"/>
      <c r="E11882"/>
      <c r="F11882" s="29"/>
      <c r="G11882" s="29"/>
      <c r="H11882" s="35"/>
    </row>
    <row r="11883" spans="1:8" x14ac:dyDescent="0.2">
      <c r="A11883"/>
      <c r="B11883"/>
      <c r="C11883"/>
      <c r="D11883"/>
      <c r="E11883"/>
      <c r="F11883" s="29"/>
      <c r="G11883" s="29"/>
      <c r="H11883" s="35"/>
    </row>
    <row r="11884" spans="1:8" x14ac:dyDescent="0.2">
      <c r="A11884"/>
      <c r="B11884"/>
      <c r="C11884"/>
      <c r="D11884"/>
      <c r="E11884"/>
      <c r="F11884" s="29"/>
      <c r="G11884" s="29"/>
      <c r="H11884" s="35"/>
    </row>
    <row r="11885" spans="1:8" x14ac:dyDescent="0.2">
      <c r="A11885"/>
      <c r="B11885"/>
      <c r="C11885"/>
      <c r="D11885"/>
      <c r="E11885"/>
      <c r="F11885" s="29"/>
      <c r="G11885" s="29"/>
      <c r="H11885" s="35"/>
    </row>
    <row r="11886" spans="1:8" x14ac:dyDescent="0.2">
      <c r="A11886"/>
      <c r="B11886"/>
      <c r="C11886"/>
      <c r="D11886"/>
      <c r="E11886"/>
      <c r="F11886" s="29"/>
      <c r="G11886" s="29"/>
      <c r="H11886" s="35"/>
    </row>
    <row r="11887" spans="1:8" x14ac:dyDescent="0.2">
      <c r="A11887"/>
      <c r="B11887"/>
      <c r="C11887"/>
      <c r="D11887"/>
      <c r="E11887"/>
      <c r="F11887" s="29"/>
      <c r="G11887" s="29"/>
      <c r="H11887" s="35"/>
    </row>
    <row r="11888" spans="1:8" x14ac:dyDescent="0.2">
      <c r="A11888"/>
      <c r="B11888"/>
      <c r="C11888"/>
      <c r="D11888"/>
      <c r="E11888"/>
      <c r="F11888" s="29"/>
      <c r="G11888" s="29"/>
      <c r="H11888" s="35"/>
    </row>
    <row r="11889" spans="1:8" x14ac:dyDescent="0.2">
      <c r="A11889"/>
      <c r="B11889"/>
      <c r="C11889"/>
      <c r="D11889"/>
      <c r="E11889"/>
      <c r="F11889" s="29"/>
      <c r="G11889" s="29"/>
      <c r="H11889" s="35"/>
    </row>
    <row r="11890" spans="1:8" x14ac:dyDescent="0.2">
      <c r="A11890"/>
      <c r="B11890"/>
      <c r="C11890"/>
      <c r="D11890"/>
      <c r="E11890"/>
      <c r="F11890" s="29"/>
      <c r="G11890" s="29"/>
      <c r="H11890" s="35"/>
    </row>
    <row r="11891" spans="1:8" x14ac:dyDescent="0.2">
      <c r="A11891"/>
      <c r="B11891"/>
      <c r="C11891"/>
      <c r="D11891"/>
      <c r="E11891"/>
      <c r="F11891" s="29"/>
      <c r="G11891" s="29"/>
      <c r="H11891" s="35"/>
    </row>
    <row r="11892" spans="1:8" x14ac:dyDescent="0.2">
      <c r="A11892"/>
      <c r="B11892"/>
      <c r="C11892"/>
      <c r="D11892"/>
      <c r="E11892"/>
      <c r="F11892" s="29"/>
      <c r="G11892" s="29"/>
      <c r="H11892" s="35"/>
    </row>
    <row r="11893" spans="1:8" x14ac:dyDescent="0.2">
      <c r="A11893"/>
      <c r="B11893"/>
      <c r="C11893"/>
      <c r="D11893"/>
      <c r="E11893"/>
      <c r="F11893" s="29"/>
      <c r="G11893" s="29"/>
      <c r="H11893" s="35"/>
    </row>
    <row r="11894" spans="1:8" x14ac:dyDescent="0.2">
      <c r="A11894"/>
      <c r="B11894"/>
      <c r="C11894"/>
      <c r="D11894"/>
      <c r="E11894"/>
      <c r="F11894" s="29"/>
      <c r="G11894" s="29"/>
      <c r="H11894" s="35"/>
    </row>
    <row r="11895" spans="1:8" x14ac:dyDescent="0.2">
      <c r="A11895"/>
      <c r="B11895"/>
      <c r="C11895"/>
      <c r="D11895"/>
      <c r="E11895"/>
      <c r="F11895" s="29"/>
      <c r="G11895" s="29"/>
      <c r="H11895" s="35"/>
    </row>
    <row r="11896" spans="1:8" x14ac:dyDescent="0.2">
      <c r="A11896"/>
      <c r="B11896"/>
      <c r="C11896"/>
      <c r="D11896"/>
      <c r="E11896"/>
      <c r="F11896" s="29"/>
      <c r="G11896" s="29"/>
      <c r="H11896" s="35"/>
    </row>
    <row r="11897" spans="1:8" x14ac:dyDescent="0.2">
      <c r="A11897"/>
      <c r="B11897"/>
      <c r="C11897"/>
      <c r="D11897"/>
      <c r="E11897"/>
      <c r="F11897" s="29"/>
      <c r="G11897" s="29"/>
      <c r="H11897" s="35"/>
    </row>
    <row r="11898" spans="1:8" x14ac:dyDescent="0.2">
      <c r="A11898"/>
      <c r="B11898"/>
      <c r="C11898"/>
      <c r="D11898"/>
      <c r="E11898"/>
      <c r="F11898" s="29"/>
      <c r="G11898" s="29"/>
      <c r="H11898" s="35"/>
    </row>
    <row r="11899" spans="1:8" x14ac:dyDescent="0.2">
      <c r="A11899"/>
      <c r="B11899"/>
      <c r="C11899"/>
      <c r="D11899"/>
      <c r="E11899"/>
      <c r="F11899" s="29"/>
      <c r="G11899" s="29"/>
      <c r="H11899" s="35"/>
    </row>
    <row r="11900" spans="1:8" x14ac:dyDescent="0.2">
      <c r="A11900"/>
      <c r="B11900"/>
      <c r="C11900"/>
      <c r="D11900"/>
      <c r="E11900"/>
      <c r="F11900" s="29"/>
      <c r="G11900" s="29"/>
      <c r="H11900" s="35"/>
    </row>
    <row r="11901" spans="1:8" x14ac:dyDescent="0.2">
      <c r="A11901"/>
      <c r="B11901"/>
      <c r="C11901"/>
      <c r="D11901"/>
      <c r="E11901"/>
      <c r="F11901" s="29"/>
      <c r="G11901" s="29"/>
      <c r="H11901" s="35"/>
    </row>
    <row r="11902" spans="1:8" x14ac:dyDescent="0.2">
      <c r="A11902"/>
      <c r="B11902"/>
      <c r="C11902"/>
      <c r="D11902"/>
      <c r="E11902"/>
      <c r="F11902" s="29"/>
      <c r="G11902" s="29"/>
      <c r="H11902" s="35"/>
    </row>
    <row r="11903" spans="1:8" x14ac:dyDescent="0.2">
      <c r="A11903"/>
      <c r="B11903"/>
      <c r="C11903"/>
      <c r="D11903"/>
      <c r="E11903"/>
      <c r="F11903" s="29"/>
      <c r="G11903" s="29"/>
      <c r="H11903" s="35"/>
    </row>
    <row r="11904" spans="1:8" x14ac:dyDescent="0.2">
      <c r="A11904"/>
      <c r="B11904"/>
      <c r="C11904"/>
      <c r="D11904"/>
      <c r="E11904"/>
      <c r="F11904" s="29"/>
      <c r="G11904" s="29"/>
      <c r="H11904" s="35"/>
    </row>
    <row r="11905" spans="1:8" x14ac:dyDescent="0.2">
      <c r="A11905"/>
      <c r="B11905"/>
      <c r="C11905"/>
      <c r="D11905"/>
      <c r="E11905"/>
      <c r="F11905" s="29"/>
      <c r="G11905" s="29"/>
      <c r="H11905" s="35"/>
    </row>
    <row r="11906" spans="1:8" x14ac:dyDescent="0.2">
      <c r="A11906"/>
      <c r="B11906"/>
      <c r="C11906"/>
      <c r="D11906"/>
      <c r="E11906"/>
      <c r="F11906" s="29"/>
      <c r="G11906" s="29"/>
      <c r="H11906" s="35"/>
    </row>
    <row r="11907" spans="1:8" x14ac:dyDescent="0.2">
      <c r="A11907"/>
      <c r="B11907"/>
      <c r="C11907"/>
      <c r="D11907"/>
      <c r="E11907"/>
      <c r="F11907" s="29"/>
      <c r="G11907" s="29"/>
      <c r="H11907" s="35"/>
    </row>
    <row r="11908" spans="1:8" x14ac:dyDescent="0.2">
      <c r="A11908"/>
      <c r="B11908"/>
      <c r="C11908"/>
      <c r="D11908"/>
      <c r="E11908"/>
      <c r="F11908" s="29"/>
      <c r="G11908" s="29"/>
      <c r="H11908" s="35"/>
    </row>
    <row r="11909" spans="1:8" x14ac:dyDescent="0.2">
      <c r="A11909"/>
      <c r="B11909"/>
      <c r="C11909"/>
      <c r="D11909"/>
      <c r="E11909"/>
      <c r="F11909" s="29"/>
      <c r="G11909" s="29"/>
      <c r="H11909" s="35"/>
    </row>
    <row r="11910" spans="1:8" x14ac:dyDescent="0.2">
      <c r="A11910"/>
      <c r="B11910"/>
      <c r="C11910"/>
      <c r="D11910"/>
      <c r="E11910"/>
      <c r="F11910" s="29"/>
      <c r="G11910" s="29"/>
      <c r="H11910" s="35"/>
    </row>
    <row r="11911" spans="1:8" x14ac:dyDescent="0.2">
      <c r="A11911"/>
      <c r="B11911"/>
      <c r="C11911"/>
      <c r="D11911"/>
      <c r="E11911"/>
      <c r="F11911" s="29"/>
      <c r="G11911" s="29"/>
      <c r="H11911" s="35"/>
    </row>
    <row r="11912" spans="1:8" x14ac:dyDescent="0.2">
      <c r="A11912"/>
      <c r="B11912"/>
      <c r="C11912"/>
      <c r="D11912"/>
      <c r="E11912"/>
      <c r="F11912" s="29"/>
      <c r="G11912" s="29"/>
      <c r="H11912" s="35"/>
    </row>
    <row r="11913" spans="1:8" x14ac:dyDescent="0.2">
      <c r="A11913"/>
      <c r="B11913"/>
      <c r="C11913"/>
      <c r="D11913"/>
      <c r="E11913"/>
      <c r="F11913" s="29"/>
      <c r="G11913" s="29"/>
      <c r="H11913" s="35"/>
    </row>
    <row r="11914" spans="1:8" x14ac:dyDescent="0.2">
      <c r="A11914"/>
      <c r="B11914"/>
      <c r="C11914"/>
      <c r="D11914"/>
      <c r="E11914"/>
      <c r="F11914" s="29"/>
      <c r="G11914" s="29"/>
      <c r="H11914" s="35"/>
    </row>
    <row r="11915" spans="1:8" x14ac:dyDescent="0.2">
      <c r="A11915"/>
      <c r="B11915"/>
      <c r="C11915"/>
      <c r="D11915"/>
      <c r="E11915"/>
      <c r="F11915" s="29"/>
      <c r="G11915" s="29"/>
      <c r="H11915" s="35"/>
    </row>
    <row r="11916" spans="1:8" x14ac:dyDescent="0.2">
      <c r="A11916"/>
      <c r="B11916"/>
      <c r="C11916"/>
      <c r="D11916"/>
      <c r="E11916"/>
      <c r="F11916" s="29"/>
      <c r="G11916" s="29"/>
      <c r="H11916" s="35"/>
    </row>
    <row r="11917" spans="1:8" x14ac:dyDescent="0.2">
      <c r="A11917"/>
      <c r="B11917"/>
      <c r="C11917"/>
      <c r="D11917"/>
      <c r="E11917"/>
      <c r="F11917" s="29"/>
      <c r="G11917" s="29"/>
      <c r="H11917" s="35"/>
    </row>
    <row r="11918" spans="1:8" x14ac:dyDescent="0.2">
      <c r="A11918"/>
      <c r="B11918"/>
      <c r="C11918"/>
      <c r="D11918"/>
      <c r="E11918"/>
      <c r="F11918" s="29"/>
      <c r="G11918" s="29"/>
      <c r="H11918" s="35"/>
    </row>
    <row r="11919" spans="1:8" x14ac:dyDescent="0.2">
      <c r="A11919"/>
      <c r="B11919"/>
      <c r="C11919"/>
      <c r="D11919"/>
      <c r="E11919"/>
      <c r="F11919" s="29"/>
      <c r="G11919" s="29"/>
      <c r="H11919" s="35"/>
    </row>
    <row r="11920" spans="1:8" x14ac:dyDescent="0.2">
      <c r="A11920"/>
      <c r="B11920"/>
      <c r="C11920"/>
      <c r="D11920"/>
      <c r="E11920"/>
      <c r="F11920" s="29"/>
      <c r="G11920" s="29"/>
      <c r="H11920" s="35"/>
    </row>
    <row r="11921" spans="1:8" x14ac:dyDescent="0.2">
      <c r="A11921"/>
      <c r="B11921"/>
      <c r="C11921"/>
      <c r="D11921"/>
      <c r="E11921"/>
      <c r="F11921" s="29"/>
      <c r="G11921" s="29"/>
      <c r="H11921" s="35"/>
    </row>
    <row r="11922" spans="1:8" x14ac:dyDescent="0.2">
      <c r="A11922"/>
      <c r="B11922"/>
      <c r="C11922"/>
      <c r="D11922"/>
      <c r="E11922"/>
      <c r="F11922" s="29"/>
      <c r="G11922" s="29"/>
      <c r="H11922" s="35"/>
    </row>
    <row r="11923" spans="1:8" x14ac:dyDescent="0.2">
      <c r="A11923"/>
      <c r="B11923"/>
      <c r="C11923"/>
      <c r="D11923"/>
      <c r="E11923"/>
      <c r="F11923" s="29"/>
      <c r="G11923" s="29"/>
      <c r="H11923" s="35"/>
    </row>
    <row r="11924" spans="1:8" x14ac:dyDescent="0.2">
      <c r="A11924"/>
      <c r="B11924"/>
      <c r="C11924"/>
      <c r="D11924"/>
      <c r="E11924"/>
      <c r="F11924" s="29"/>
      <c r="G11924" s="29"/>
      <c r="H11924" s="35"/>
    </row>
    <row r="11925" spans="1:8" x14ac:dyDescent="0.2">
      <c r="A11925"/>
      <c r="B11925"/>
      <c r="C11925"/>
      <c r="D11925"/>
      <c r="E11925"/>
      <c r="F11925" s="29"/>
      <c r="G11925" s="29"/>
      <c r="H11925" s="35"/>
    </row>
    <row r="11926" spans="1:8" x14ac:dyDescent="0.2">
      <c r="A11926"/>
      <c r="B11926"/>
      <c r="C11926"/>
      <c r="D11926"/>
      <c r="E11926"/>
      <c r="F11926" s="29"/>
      <c r="G11926" s="29"/>
      <c r="H11926" s="35"/>
    </row>
    <row r="11927" spans="1:8" x14ac:dyDescent="0.2">
      <c r="A11927"/>
      <c r="B11927"/>
      <c r="C11927"/>
      <c r="D11927"/>
      <c r="E11927"/>
      <c r="F11927" s="29"/>
      <c r="G11927" s="29"/>
      <c r="H11927" s="35"/>
    </row>
    <row r="11928" spans="1:8" x14ac:dyDescent="0.2">
      <c r="A11928"/>
      <c r="B11928"/>
      <c r="C11928"/>
      <c r="D11928"/>
      <c r="E11928"/>
      <c r="F11928" s="29"/>
      <c r="G11928" s="29"/>
      <c r="H11928" s="35"/>
    </row>
    <row r="11929" spans="1:8" x14ac:dyDescent="0.2">
      <c r="A11929"/>
      <c r="B11929"/>
      <c r="C11929"/>
      <c r="D11929"/>
      <c r="E11929"/>
      <c r="F11929" s="29"/>
      <c r="G11929" s="29"/>
      <c r="H11929" s="35"/>
    </row>
    <row r="11930" spans="1:8" x14ac:dyDescent="0.2">
      <c r="A11930"/>
      <c r="B11930"/>
      <c r="C11930"/>
      <c r="D11930"/>
      <c r="E11930"/>
      <c r="F11930" s="29"/>
      <c r="G11930" s="29"/>
      <c r="H11930" s="35"/>
    </row>
    <row r="11931" spans="1:8" x14ac:dyDescent="0.2">
      <c r="A11931"/>
      <c r="B11931"/>
      <c r="C11931"/>
      <c r="D11931"/>
      <c r="E11931"/>
      <c r="F11931" s="29"/>
      <c r="G11931" s="29"/>
      <c r="H11931" s="35"/>
    </row>
    <row r="11932" spans="1:8" x14ac:dyDescent="0.2">
      <c r="A11932"/>
      <c r="B11932"/>
      <c r="C11932"/>
      <c r="D11932"/>
      <c r="E11932"/>
      <c r="F11932" s="29"/>
      <c r="G11932" s="29"/>
      <c r="H11932" s="35"/>
    </row>
    <row r="11933" spans="1:8" x14ac:dyDescent="0.2">
      <c r="A11933"/>
      <c r="B11933"/>
      <c r="C11933"/>
      <c r="D11933"/>
      <c r="E11933"/>
      <c r="F11933" s="29"/>
      <c r="G11933" s="29"/>
      <c r="H11933" s="35"/>
    </row>
    <row r="11934" spans="1:8" x14ac:dyDescent="0.2">
      <c r="A11934"/>
      <c r="B11934"/>
      <c r="C11934"/>
      <c r="D11934"/>
      <c r="E11934"/>
      <c r="F11934" s="29"/>
      <c r="G11934" s="29"/>
      <c r="H11934" s="35"/>
    </row>
    <row r="11935" spans="1:8" x14ac:dyDescent="0.2">
      <c r="A11935"/>
      <c r="B11935"/>
      <c r="C11935"/>
      <c r="D11935"/>
      <c r="E11935"/>
      <c r="F11935" s="29"/>
      <c r="G11935" s="29"/>
      <c r="H11935" s="35"/>
    </row>
    <row r="11936" spans="1:8" x14ac:dyDescent="0.2">
      <c r="A11936"/>
      <c r="B11936"/>
      <c r="C11936"/>
      <c r="D11936"/>
      <c r="E11936"/>
      <c r="F11936" s="29"/>
      <c r="G11936" s="29"/>
      <c r="H11936" s="35"/>
    </row>
    <row r="11937" spans="1:8" x14ac:dyDescent="0.2">
      <c r="A11937"/>
      <c r="B11937"/>
      <c r="C11937"/>
      <c r="D11937"/>
      <c r="E11937"/>
      <c r="F11937" s="29"/>
      <c r="G11937" s="29"/>
      <c r="H11937" s="35"/>
    </row>
    <row r="11938" spans="1:8" x14ac:dyDescent="0.2">
      <c r="A11938"/>
      <c r="B11938"/>
      <c r="C11938"/>
      <c r="D11938"/>
      <c r="E11938"/>
      <c r="F11938" s="29"/>
      <c r="G11938" s="29"/>
      <c r="H11938" s="35"/>
    </row>
    <row r="11939" spans="1:8" x14ac:dyDescent="0.2">
      <c r="A11939"/>
      <c r="B11939"/>
      <c r="C11939"/>
      <c r="D11939"/>
      <c r="E11939"/>
      <c r="F11939" s="29"/>
      <c r="G11939" s="29"/>
      <c r="H11939" s="35"/>
    </row>
    <row r="11940" spans="1:8" x14ac:dyDescent="0.2">
      <c r="A11940"/>
      <c r="B11940"/>
      <c r="C11940"/>
      <c r="D11940"/>
      <c r="E11940"/>
      <c r="F11940" s="29"/>
      <c r="G11940" s="29"/>
      <c r="H11940" s="35"/>
    </row>
    <row r="11941" spans="1:8" x14ac:dyDescent="0.2">
      <c r="A11941"/>
      <c r="B11941"/>
      <c r="C11941"/>
      <c r="D11941"/>
      <c r="E11941"/>
      <c r="F11941" s="29"/>
      <c r="G11941" s="29"/>
      <c r="H11941" s="35"/>
    </row>
    <row r="11942" spans="1:8" x14ac:dyDescent="0.2">
      <c r="A11942"/>
      <c r="B11942"/>
      <c r="C11942"/>
      <c r="D11942"/>
      <c r="E11942"/>
      <c r="F11942" s="29"/>
      <c r="G11942" s="29"/>
      <c r="H11942" s="35"/>
    </row>
    <row r="11943" spans="1:8" x14ac:dyDescent="0.2">
      <c r="A11943"/>
      <c r="B11943"/>
      <c r="C11943"/>
      <c r="D11943"/>
      <c r="E11943"/>
      <c r="F11943" s="29"/>
      <c r="G11943" s="29"/>
      <c r="H11943" s="35"/>
    </row>
    <row r="11944" spans="1:8" x14ac:dyDescent="0.2">
      <c r="A11944"/>
      <c r="B11944"/>
      <c r="C11944"/>
      <c r="D11944"/>
      <c r="E11944"/>
      <c r="F11944" s="29"/>
      <c r="G11944" s="29"/>
      <c r="H11944" s="35"/>
    </row>
    <row r="11945" spans="1:8" x14ac:dyDescent="0.2">
      <c r="A11945"/>
      <c r="B11945"/>
      <c r="C11945"/>
      <c r="D11945"/>
      <c r="E11945"/>
      <c r="F11945" s="29"/>
      <c r="G11945" s="29"/>
      <c r="H11945" s="35"/>
    </row>
    <row r="11946" spans="1:8" x14ac:dyDescent="0.2">
      <c r="A11946"/>
      <c r="B11946"/>
      <c r="C11946"/>
      <c r="D11946"/>
      <c r="E11946"/>
      <c r="F11946" s="29"/>
      <c r="G11946" s="29"/>
      <c r="H11946" s="35"/>
    </row>
    <row r="11947" spans="1:8" x14ac:dyDescent="0.2">
      <c r="A11947"/>
      <c r="B11947"/>
      <c r="C11947"/>
      <c r="D11947"/>
      <c r="E11947"/>
      <c r="F11947" s="29"/>
      <c r="G11947" s="29"/>
      <c r="H11947" s="35"/>
    </row>
    <row r="11948" spans="1:8" x14ac:dyDescent="0.2">
      <c r="A11948"/>
      <c r="B11948"/>
      <c r="C11948"/>
      <c r="D11948"/>
      <c r="E11948"/>
      <c r="F11948" s="29"/>
      <c r="G11948" s="29"/>
      <c r="H11948" s="35"/>
    </row>
    <row r="11949" spans="1:8" x14ac:dyDescent="0.2">
      <c r="A11949"/>
      <c r="B11949"/>
      <c r="C11949"/>
      <c r="D11949"/>
      <c r="E11949"/>
      <c r="F11949" s="29"/>
      <c r="G11949" s="29"/>
      <c r="H11949" s="35"/>
    </row>
    <row r="11950" spans="1:8" x14ac:dyDescent="0.2">
      <c r="A11950"/>
      <c r="B11950"/>
      <c r="C11950"/>
      <c r="D11950"/>
      <c r="E11950"/>
      <c r="F11950" s="29"/>
      <c r="G11950" s="29"/>
      <c r="H11950" s="35"/>
    </row>
    <row r="11951" spans="1:8" x14ac:dyDescent="0.2">
      <c r="A11951"/>
      <c r="B11951"/>
      <c r="C11951"/>
      <c r="D11951"/>
      <c r="E11951"/>
      <c r="F11951" s="29"/>
      <c r="G11951" s="29"/>
      <c r="H11951" s="35"/>
    </row>
    <row r="11952" spans="1:8" x14ac:dyDescent="0.2">
      <c r="A11952"/>
      <c r="B11952"/>
      <c r="C11952"/>
      <c r="D11952"/>
      <c r="E11952"/>
      <c r="F11952" s="29"/>
      <c r="G11952" s="29"/>
      <c r="H11952" s="35"/>
    </row>
    <row r="11953" spans="1:8" x14ac:dyDescent="0.2">
      <c r="A11953"/>
      <c r="B11953"/>
      <c r="C11953"/>
      <c r="D11953"/>
      <c r="E11953"/>
      <c r="F11953" s="29"/>
      <c r="G11953" s="29"/>
      <c r="H11953" s="35"/>
    </row>
    <row r="11954" spans="1:8" x14ac:dyDescent="0.2">
      <c r="A11954"/>
      <c r="B11954"/>
      <c r="C11954"/>
      <c r="D11954"/>
      <c r="E11954"/>
      <c r="F11954" s="29"/>
      <c r="G11954" s="29"/>
      <c r="H11954" s="35"/>
    </row>
    <row r="11955" spans="1:8" x14ac:dyDescent="0.2">
      <c r="A11955"/>
      <c r="B11955"/>
      <c r="C11955"/>
      <c r="D11955"/>
      <c r="E11955"/>
      <c r="F11955" s="29"/>
      <c r="G11955" s="29"/>
      <c r="H11955" s="35"/>
    </row>
    <row r="11956" spans="1:8" x14ac:dyDescent="0.2">
      <c r="A11956"/>
      <c r="B11956"/>
      <c r="C11956"/>
      <c r="D11956"/>
      <c r="E11956"/>
      <c r="F11956" s="29"/>
      <c r="G11956" s="29"/>
      <c r="H11956" s="35"/>
    </row>
    <row r="11957" spans="1:8" x14ac:dyDescent="0.2">
      <c r="A11957"/>
      <c r="B11957"/>
      <c r="C11957"/>
      <c r="D11957"/>
      <c r="E11957"/>
      <c r="F11957" s="29"/>
      <c r="G11957" s="29"/>
      <c r="H11957" s="35"/>
    </row>
    <row r="11958" spans="1:8" x14ac:dyDescent="0.2">
      <c r="A11958"/>
      <c r="B11958"/>
      <c r="C11958"/>
      <c r="D11958"/>
      <c r="E11958"/>
      <c r="F11958" s="29"/>
      <c r="G11958" s="29"/>
      <c r="H11958" s="35"/>
    </row>
    <row r="11959" spans="1:8" x14ac:dyDescent="0.2">
      <c r="A11959"/>
      <c r="B11959"/>
      <c r="C11959"/>
      <c r="D11959"/>
      <c r="E11959"/>
      <c r="F11959" s="29"/>
      <c r="G11959" s="29"/>
      <c r="H11959" s="35"/>
    </row>
    <row r="11960" spans="1:8" x14ac:dyDescent="0.2">
      <c r="A11960"/>
      <c r="B11960"/>
      <c r="C11960"/>
      <c r="D11960"/>
      <c r="E11960"/>
      <c r="F11960" s="29"/>
      <c r="G11960" s="29"/>
      <c r="H11960" s="35"/>
    </row>
    <row r="11961" spans="1:8" x14ac:dyDescent="0.2">
      <c r="A11961"/>
      <c r="B11961"/>
      <c r="C11961"/>
      <c r="D11961"/>
      <c r="E11961"/>
      <c r="F11961" s="29"/>
      <c r="G11961" s="29"/>
      <c r="H11961" s="35"/>
    </row>
    <row r="11962" spans="1:8" x14ac:dyDescent="0.2">
      <c r="A11962"/>
      <c r="B11962"/>
      <c r="C11962"/>
      <c r="D11962"/>
      <c r="E11962"/>
      <c r="F11962" s="29"/>
      <c r="G11962" s="29"/>
      <c r="H11962" s="35"/>
    </row>
    <row r="11963" spans="1:8" x14ac:dyDescent="0.2">
      <c r="A11963"/>
      <c r="B11963"/>
      <c r="C11963"/>
      <c r="D11963"/>
      <c r="E11963"/>
      <c r="F11963" s="29"/>
      <c r="G11963" s="29"/>
      <c r="H11963" s="35"/>
    </row>
    <row r="11964" spans="1:8" x14ac:dyDescent="0.2">
      <c r="A11964"/>
      <c r="B11964"/>
      <c r="C11964"/>
      <c r="D11964"/>
      <c r="E11964"/>
      <c r="F11964" s="29"/>
      <c r="G11964" s="29"/>
      <c r="H11964" s="35"/>
    </row>
    <row r="11965" spans="1:8" x14ac:dyDescent="0.2">
      <c r="A11965"/>
      <c r="B11965"/>
      <c r="C11965"/>
      <c r="D11965"/>
      <c r="E11965"/>
      <c r="F11965" s="29"/>
      <c r="G11965" s="29"/>
      <c r="H11965" s="35"/>
    </row>
    <row r="11966" spans="1:8" x14ac:dyDescent="0.2">
      <c r="A11966"/>
      <c r="B11966"/>
      <c r="C11966"/>
      <c r="D11966"/>
      <c r="E11966"/>
      <c r="F11966" s="29"/>
      <c r="G11966" s="29"/>
      <c r="H11966" s="35"/>
    </row>
    <row r="11967" spans="1:8" x14ac:dyDescent="0.2">
      <c r="A11967"/>
      <c r="B11967"/>
      <c r="C11967"/>
      <c r="D11967"/>
      <c r="E11967"/>
      <c r="F11967" s="29"/>
      <c r="G11967" s="29"/>
      <c r="H11967" s="35"/>
    </row>
    <row r="11968" spans="1:8" x14ac:dyDescent="0.2">
      <c r="A11968"/>
      <c r="B11968"/>
      <c r="C11968"/>
      <c r="D11968"/>
      <c r="E11968"/>
      <c r="F11968" s="29"/>
      <c r="G11968" s="29"/>
      <c r="H11968" s="35"/>
    </row>
    <row r="11969" spans="1:8" x14ac:dyDescent="0.2">
      <c r="A11969"/>
      <c r="B11969"/>
      <c r="C11969"/>
      <c r="D11969"/>
      <c r="E11969"/>
      <c r="F11969" s="29"/>
      <c r="G11969" s="29"/>
      <c r="H11969" s="35"/>
    </row>
    <row r="11970" spans="1:8" x14ac:dyDescent="0.2">
      <c r="A11970"/>
      <c r="B11970"/>
      <c r="C11970"/>
      <c r="D11970"/>
      <c r="E11970"/>
      <c r="F11970" s="29"/>
      <c r="G11970" s="29"/>
      <c r="H11970" s="35"/>
    </row>
    <row r="11971" spans="1:8" x14ac:dyDescent="0.2">
      <c r="A11971"/>
      <c r="B11971"/>
      <c r="C11971"/>
      <c r="D11971"/>
      <c r="E11971"/>
      <c r="F11971" s="29"/>
      <c r="G11971" s="29"/>
      <c r="H11971" s="35"/>
    </row>
    <row r="11972" spans="1:8" x14ac:dyDescent="0.2">
      <c r="A11972"/>
      <c r="B11972"/>
      <c r="C11972"/>
      <c r="D11972"/>
      <c r="E11972"/>
      <c r="F11972" s="29"/>
      <c r="G11972" s="29"/>
      <c r="H11972" s="35"/>
    </row>
    <row r="11973" spans="1:8" x14ac:dyDescent="0.2">
      <c r="A11973"/>
      <c r="B11973"/>
      <c r="C11973"/>
      <c r="D11973"/>
      <c r="E11973"/>
      <c r="F11973" s="29"/>
      <c r="G11973" s="29"/>
      <c r="H11973" s="35"/>
    </row>
    <row r="11974" spans="1:8" x14ac:dyDescent="0.2">
      <c r="A11974"/>
      <c r="B11974"/>
      <c r="C11974"/>
      <c r="D11974"/>
      <c r="E11974"/>
      <c r="F11974" s="29"/>
      <c r="G11974" s="29"/>
      <c r="H11974" s="35"/>
    </row>
    <row r="11975" spans="1:8" x14ac:dyDescent="0.2">
      <c r="A11975"/>
      <c r="B11975"/>
      <c r="C11975"/>
      <c r="D11975"/>
      <c r="E11975"/>
      <c r="F11975" s="29"/>
      <c r="G11975" s="29"/>
      <c r="H11975" s="35"/>
    </row>
    <row r="11976" spans="1:8" x14ac:dyDescent="0.2">
      <c r="A11976"/>
      <c r="B11976"/>
      <c r="C11976"/>
      <c r="D11976"/>
      <c r="E11976"/>
      <c r="F11976" s="29"/>
      <c r="G11976" s="29"/>
      <c r="H11976" s="35"/>
    </row>
    <row r="11977" spans="1:8" x14ac:dyDescent="0.2">
      <c r="A11977"/>
      <c r="B11977"/>
      <c r="C11977"/>
      <c r="D11977"/>
      <c r="E11977"/>
      <c r="F11977" s="29"/>
      <c r="G11977" s="29"/>
      <c r="H11977" s="35"/>
    </row>
    <row r="11978" spans="1:8" x14ac:dyDescent="0.2">
      <c r="A11978"/>
      <c r="B11978"/>
      <c r="C11978"/>
      <c r="D11978"/>
      <c r="E11978"/>
      <c r="F11978" s="29"/>
      <c r="G11978" s="29"/>
      <c r="H11978" s="35"/>
    </row>
    <row r="11979" spans="1:8" x14ac:dyDescent="0.2">
      <c r="A11979"/>
      <c r="B11979"/>
      <c r="C11979"/>
      <c r="D11979"/>
      <c r="E11979"/>
      <c r="F11979" s="29"/>
      <c r="G11979" s="29"/>
      <c r="H11979" s="35"/>
    </row>
    <row r="11980" spans="1:8" x14ac:dyDescent="0.2">
      <c r="A11980"/>
      <c r="B11980"/>
      <c r="C11980"/>
      <c r="D11980"/>
      <c r="E11980"/>
      <c r="F11980" s="29"/>
      <c r="G11980" s="29"/>
      <c r="H11980" s="35"/>
    </row>
    <row r="11981" spans="1:8" x14ac:dyDescent="0.2">
      <c r="A11981"/>
      <c r="B11981"/>
      <c r="C11981"/>
      <c r="D11981"/>
      <c r="E11981"/>
      <c r="F11981" s="29"/>
      <c r="G11981" s="29"/>
      <c r="H11981" s="35"/>
    </row>
    <row r="11982" spans="1:8" x14ac:dyDescent="0.2">
      <c r="A11982"/>
      <c r="B11982"/>
      <c r="C11982"/>
      <c r="D11982"/>
      <c r="E11982"/>
      <c r="F11982" s="29"/>
      <c r="G11982" s="29"/>
      <c r="H11982" s="35"/>
    </row>
    <row r="11983" spans="1:8" x14ac:dyDescent="0.2">
      <c r="A11983"/>
      <c r="B11983"/>
      <c r="C11983"/>
      <c r="D11983"/>
      <c r="E11983"/>
      <c r="F11983" s="29"/>
      <c r="G11983" s="29"/>
      <c r="H11983" s="35"/>
    </row>
    <row r="11984" spans="1:8" x14ac:dyDescent="0.2">
      <c r="A11984"/>
      <c r="B11984"/>
      <c r="C11984"/>
      <c r="D11984"/>
      <c r="E11984"/>
      <c r="F11984" s="29"/>
      <c r="G11984" s="29"/>
      <c r="H11984" s="35"/>
    </row>
    <row r="11985" spans="1:8" x14ac:dyDescent="0.2">
      <c r="A11985"/>
      <c r="B11985"/>
      <c r="C11985"/>
      <c r="D11985"/>
      <c r="E11985"/>
      <c r="F11985" s="29"/>
      <c r="G11985" s="29"/>
      <c r="H11985" s="35"/>
    </row>
    <row r="11986" spans="1:8" x14ac:dyDescent="0.2">
      <c r="A11986"/>
      <c r="B11986"/>
      <c r="C11986"/>
      <c r="D11986"/>
      <c r="E11986"/>
      <c r="F11986" s="29"/>
      <c r="G11986" s="29"/>
      <c r="H11986" s="35"/>
    </row>
    <row r="11987" spans="1:8" x14ac:dyDescent="0.2">
      <c r="A11987"/>
      <c r="B11987"/>
      <c r="C11987"/>
      <c r="D11987"/>
      <c r="E11987"/>
      <c r="F11987" s="29"/>
      <c r="G11987" s="29"/>
      <c r="H11987" s="35"/>
    </row>
    <row r="11988" spans="1:8" x14ac:dyDescent="0.2">
      <c r="A11988"/>
      <c r="B11988"/>
      <c r="C11988"/>
      <c r="D11988"/>
      <c r="E11988"/>
      <c r="F11988" s="29"/>
      <c r="G11988" s="29"/>
      <c r="H11988" s="35"/>
    </row>
    <row r="11989" spans="1:8" x14ac:dyDescent="0.2">
      <c r="A11989"/>
      <c r="B11989"/>
      <c r="C11989"/>
      <c r="D11989"/>
      <c r="E11989"/>
      <c r="F11989" s="29"/>
      <c r="G11989" s="29"/>
      <c r="H11989" s="35"/>
    </row>
    <row r="11990" spans="1:8" x14ac:dyDescent="0.2">
      <c r="A11990"/>
      <c r="B11990"/>
      <c r="C11990"/>
      <c r="D11990"/>
      <c r="E11990"/>
      <c r="F11990" s="29"/>
      <c r="G11990" s="29"/>
      <c r="H11990" s="35"/>
    </row>
    <row r="11991" spans="1:8" x14ac:dyDescent="0.2">
      <c r="A11991"/>
      <c r="B11991"/>
      <c r="C11991"/>
      <c r="D11991"/>
      <c r="E11991"/>
      <c r="F11991" s="29"/>
      <c r="G11991" s="29"/>
      <c r="H11991" s="35"/>
    </row>
    <row r="11992" spans="1:8" x14ac:dyDescent="0.2">
      <c r="A11992"/>
      <c r="B11992"/>
      <c r="C11992"/>
      <c r="D11992"/>
      <c r="E11992"/>
      <c r="F11992" s="29"/>
      <c r="G11992" s="29"/>
      <c r="H11992" s="35"/>
    </row>
    <row r="11993" spans="1:8" x14ac:dyDescent="0.2">
      <c r="A11993"/>
      <c r="B11993"/>
      <c r="C11993"/>
      <c r="D11993"/>
      <c r="E11993"/>
      <c r="F11993" s="29"/>
      <c r="G11993" s="29"/>
      <c r="H11993" s="35"/>
    </row>
    <row r="11994" spans="1:8" x14ac:dyDescent="0.2">
      <c r="A11994"/>
      <c r="B11994"/>
      <c r="C11994"/>
      <c r="D11994"/>
      <c r="E11994"/>
      <c r="F11994" s="29"/>
      <c r="G11994" s="29"/>
      <c r="H11994" s="35"/>
    </row>
    <row r="11995" spans="1:8" x14ac:dyDescent="0.2">
      <c r="A11995"/>
      <c r="B11995"/>
      <c r="C11995"/>
      <c r="D11995"/>
      <c r="E11995"/>
      <c r="F11995" s="29"/>
      <c r="G11995" s="29"/>
      <c r="H11995" s="35"/>
    </row>
    <row r="11996" spans="1:8" x14ac:dyDescent="0.2">
      <c r="A11996"/>
      <c r="B11996"/>
      <c r="C11996"/>
      <c r="D11996"/>
      <c r="E11996"/>
      <c r="F11996" s="29"/>
      <c r="G11996" s="29"/>
      <c r="H11996" s="35"/>
    </row>
    <row r="11997" spans="1:8" x14ac:dyDescent="0.2">
      <c r="A11997"/>
      <c r="B11997"/>
      <c r="C11997"/>
      <c r="D11997"/>
      <c r="E11997"/>
      <c r="F11997" s="29"/>
      <c r="G11997" s="29"/>
      <c r="H11997" s="35"/>
    </row>
    <row r="11998" spans="1:8" x14ac:dyDescent="0.2">
      <c r="A11998"/>
      <c r="B11998"/>
      <c r="C11998"/>
      <c r="D11998"/>
      <c r="E11998"/>
      <c r="F11998" s="29"/>
      <c r="G11998" s="29"/>
      <c r="H11998" s="35"/>
    </row>
    <row r="11999" spans="1:8" x14ac:dyDescent="0.2">
      <c r="A11999"/>
      <c r="B11999"/>
      <c r="C11999"/>
      <c r="D11999"/>
      <c r="E11999"/>
      <c r="F11999" s="29"/>
      <c r="G11999" s="29"/>
      <c r="H11999" s="35"/>
    </row>
    <row r="12000" spans="1:8" x14ac:dyDescent="0.2">
      <c r="A12000"/>
      <c r="B12000"/>
      <c r="C12000"/>
      <c r="D12000"/>
      <c r="E12000"/>
      <c r="F12000" s="29"/>
      <c r="G12000" s="29"/>
      <c r="H12000" s="35"/>
    </row>
    <row r="12001" spans="1:8" x14ac:dyDescent="0.2">
      <c r="A12001"/>
      <c r="B12001"/>
      <c r="C12001"/>
      <c r="D12001"/>
      <c r="E12001"/>
      <c r="F12001" s="29"/>
      <c r="G12001" s="29"/>
      <c r="H12001" s="35"/>
    </row>
    <row r="12002" spans="1:8" x14ac:dyDescent="0.2">
      <c r="A12002"/>
      <c r="B12002"/>
      <c r="C12002"/>
      <c r="D12002"/>
      <c r="E12002"/>
      <c r="F12002" s="29"/>
      <c r="G12002" s="29"/>
      <c r="H12002" s="35"/>
    </row>
    <row r="12003" spans="1:8" x14ac:dyDescent="0.2">
      <c r="A12003"/>
      <c r="B12003"/>
      <c r="C12003"/>
      <c r="D12003"/>
      <c r="E12003"/>
      <c r="F12003" s="29"/>
      <c r="G12003" s="29"/>
      <c r="H12003" s="35"/>
    </row>
    <row r="12004" spans="1:8" x14ac:dyDescent="0.2">
      <c r="A12004"/>
      <c r="B12004"/>
      <c r="C12004"/>
      <c r="D12004"/>
      <c r="E12004"/>
      <c r="F12004" s="29"/>
      <c r="G12004" s="29"/>
      <c r="H12004" s="35"/>
    </row>
    <row r="12005" spans="1:8" x14ac:dyDescent="0.2">
      <c r="A12005"/>
      <c r="B12005"/>
      <c r="C12005"/>
      <c r="D12005"/>
      <c r="E12005"/>
      <c r="F12005" s="29"/>
      <c r="G12005" s="29"/>
      <c r="H12005" s="35"/>
    </row>
    <row r="12006" spans="1:8" x14ac:dyDescent="0.2">
      <c r="A12006"/>
      <c r="B12006"/>
      <c r="C12006"/>
      <c r="D12006"/>
      <c r="E12006"/>
      <c r="F12006" s="29"/>
      <c r="G12006" s="29"/>
      <c r="H12006" s="35"/>
    </row>
    <row r="12007" spans="1:8" x14ac:dyDescent="0.2">
      <c r="A12007"/>
      <c r="B12007"/>
      <c r="C12007"/>
      <c r="D12007"/>
      <c r="E12007"/>
      <c r="F12007" s="29"/>
      <c r="G12007" s="29"/>
      <c r="H12007" s="35"/>
    </row>
    <row r="12008" spans="1:8" x14ac:dyDescent="0.2">
      <c r="A12008"/>
      <c r="B12008"/>
      <c r="C12008"/>
      <c r="D12008"/>
      <c r="E12008"/>
      <c r="F12008" s="29"/>
      <c r="G12008" s="29"/>
      <c r="H12008" s="35"/>
    </row>
    <row r="12009" spans="1:8" x14ac:dyDescent="0.2">
      <c r="A12009"/>
      <c r="B12009"/>
      <c r="C12009"/>
      <c r="D12009"/>
      <c r="E12009"/>
      <c r="F12009" s="29"/>
      <c r="G12009" s="29"/>
      <c r="H12009" s="35"/>
    </row>
    <row r="12010" spans="1:8" x14ac:dyDescent="0.2">
      <c r="A12010"/>
      <c r="B12010"/>
      <c r="C12010"/>
      <c r="D12010"/>
      <c r="E12010"/>
      <c r="F12010" s="29"/>
      <c r="G12010" s="29"/>
      <c r="H12010" s="35"/>
    </row>
    <row r="12011" spans="1:8" x14ac:dyDescent="0.2">
      <c r="A12011"/>
      <c r="B12011"/>
      <c r="C12011"/>
      <c r="D12011"/>
      <c r="E12011"/>
      <c r="F12011" s="29"/>
      <c r="G12011" s="29"/>
      <c r="H12011" s="35"/>
    </row>
    <row r="12012" spans="1:8" x14ac:dyDescent="0.2">
      <c r="A12012"/>
      <c r="B12012"/>
      <c r="C12012"/>
      <c r="D12012"/>
      <c r="E12012"/>
      <c r="F12012" s="29"/>
      <c r="G12012" s="29"/>
      <c r="H12012" s="35"/>
    </row>
    <row r="12013" spans="1:8" x14ac:dyDescent="0.2">
      <c r="A12013"/>
      <c r="B12013"/>
      <c r="C12013"/>
      <c r="D12013"/>
      <c r="E12013"/>
      <c r="F12013" s="29"/>
      <c r="G12013" s="29"/>
      <c r="H12013" s="35"/>
    </row>
    <row r="12014" spans="1:8" x14ac:dyDescent="0.2">
      <c r="A12014"/>
      <c r="B12014"/>
      <c r="C12014"/>
      <c r="D12014"/>
      <c r="E12014"/>
      <c r="F12014" s="29"/>
      <c r="G12014" s="29"/>
      <c r="H12014" s="35"/>
    </row>
    <row r="12015" spans="1:8" x14ac:dyDescent="0.2">
      <c r="A12015"/>
      <c r="B12015"/>
      <c r="C12015"/>
      <c r="D12015"/>
      <c r="E12015"/>
      <c r="F12015" s="29"/>
      <c r="G12015" s="29"/>
      <c r="H12015" s="35"/>
    </row>
    <row r="12016" spans="1:8" x14ac:dyDescent="0.2">
      <c r="A12016"/>
      <c r="B12016"/>
      <c r="C12016"/>
      <c r="D12016"/>
      <c r="E12016"/>
      <c r="F12016" s="29"/>
      <c r="G12016" s="29"/>
      <c r="H12016" s="35"/>
    </row>
    <row r="12017" spans="1:8" x14ac:dyDescent="0.2">
      <c r="A12017"/>
      <c r="B12017"/>
      <c r="C12017"/>
      <c r="D12017"/>
      <c r="E12017"/>
      <c r="F12017" s="29"/>
      <c r="G12017" s="29"/>
      <c r="H12017" s="35"/>
    </row>
    <row r="12018" spans="1:8" x14ac:dyDescent="0.2">
      <c r="A12018"/>
      <c r="B12018"/>
      <c r="C12018"/>
      <c r="D12018"/>
      <c r="E12018"/>
      <c r="F12018" s="29"/>
      <c r="G12018" s="29"/>
      <c r="H12018" s="35"/>
    </row>
    <row r="12019" spans="1:8" x14ac:dyDescent="0.2">
      <c r="A12019"/>
      <c r="B12019"/>
      <c r="C12019"/>
      <c r="D12019"/>
      <c r="E12019"/>
      <c r="F12019" s="29"/>
      <c r="G12019" s="29"/>
      <c r="H12019" s="35"/>
    </row>
    <row r="12020" spans="1:8" x14ac:dyDescent="0.2">
      <c r="A12020"/>
      <c r="B12020"/>
      <c r="C12020"/>
      <c r="D12020"/>
      <c r="E12020"/>
      <c r="F12020" s="29"/>
      <c r="G12020" s="29"/>
      <c r="H12020" s="35"/>
    </row>
    <row r="12021" spans="1:8" x14ac:dyDescent="0.2">
      <c r="A12021"/>
      <c r="B12021"/>
      <c r="C12021"/>
      <c r="D12021"/>
      <c r="E12021"/>
      <c r="F12021" s="29"/>
      <c r="G12021" s="29"/>
      <c r="H12021" s="35"/>
    </row>
    <row r="12022" spans="1:8" x14ac:dyDescent="0.2">
      <c r="A12022"/>
      <c r="B12022"/>
      <c r="C12022"/>
      <c r="D12022"/>
      <c r="E12022"/>
      <c r="F12022" s="29"/>
      <c r="G12022" s="29"/>
      <c r="H12022" s="35"/>
    </row>
    <row r="12023" spans="1:8" x14ac:dyDescent="0.2">
      <c r="A12023"/>
      <c r="B12023"/>
      <c r="C12023"/>
      <c r="D12023"/>
      <c r="E12023"/>
      <c r="F12023" s="29"/>
      <c r="G12023" s="29"/>
      <c r="H12023" s="35"/>
    </row>
    <row r="12024" spans="1:8" x14ac:dyDescent="0.2">
      <c r="A12024"/>
      <c r="B12024"/>
      <c r="C12024"/>
      <c r="D12024"/>
      <c r="E12024"/>
      <c r="F12024" s="29"/>
      <c r="G12024" s="29"/>
      <c r="H12024" s="35"/>
    </row>
    <row r="12025" spans="1:8" x14ac:dyDescent="0.2">
      <c r="A12025"/>
      <c r="B12025"/>
      <c r="C12025"/>
      <c r="D12025"/>
      <c r="E12025"/>
      <c r="F12025" s="29"/>
      <c r="G12025" s="29"/>
      <c r="H12025" s="35"/>
    </row>
    <row r="12026" spans="1:8" x14ac:dyDescent="0.2">
      <c r="A12026"/>
      <c r="B12026"/>
      <c r="C12026"/>
      <c r="D12026"/>
      <c r="E12026"/>
      <c r="F12026" s="29"/>
      <c r="G12026" s="29"/>
      <c r="H12026" s="35"/>
    </row>
    <row r="12027" spans="1:8" x14ac:dyDescent="0.2">
      <c r="A12027"/>
      <c r="B12027"/>
      <c r="C12027"/>
      <c r="D12027"/>
      <c r="E12027"/>
      <c r="F12027" s="29"/>
      <c r="G12027" s="29"/>
      <c r="H12027" s="35"/>
    </row>
    <row r="12028" spans="1:8" x14ac:dyDescent="0.2">
      <c r="A12028"/>
      <c r="B12028"/>
      <c r="C12028"/>
      <c r="D12028"/>
      <c r="E12028"/>
      <c r="F12028" s="29"/>
      <c r="G12028" s="29"/>
      <c r="H12028" s="35"/>
    </row>
    <row r="12029" spans="1:8" x14ac:dyDescent="0.2">
      <c r="A12029"/>
      <c r="B12029"/>
      <c r="C12029"/>
      <c r="D12029"/>
      <c r="E12029"/>
      <c r="F12029" s="29"/>
      <c r="G12029" s="29"/>
      <c r="H12029" s="35"/>
    </row>
    <row r="12030" spans="1:8" x14ac:dyDescent="0.2">
      <c r="A12030"/>
      <c r="B12030"/>
      <c r="C12030"/>
      <c r="D12030"/>
      <c r="E12030"/>
      <c r="F12030" s="29"/>
      <c r="G12030" s="29"/>
      <c r="H12030" s="35"/>
    </row>
    <row r="12031" spans="1:8" x14ac:dyDescent="0.2">
      <c r="A12031"/>
      <c r="B12031"/>
      <c r="C12031"/>
      <c r="D12031"/>
      <c r="E12031"/>
      <c r="F12031" s="29"/>
      <c r="G12031" s="29"/>
      <c r="H12031" s="35"/>
    </row>
    <row r="12032" spans="1:8" x14ac:dyDescent="0.2">
      <c r="A12032"/>
      <c r="B12032"/>
      <c r="C12032"/>
      <c r="D12032"/>
      <c r="E12032"/>
      <c r="F12032" s="29"/>
      <c r="G12032" s="29"/>
      <c r="H12032" s="35"/>
    </row>
    <row r="12033" spans="1:8" x14ac:dyDescent="0.2">
      <c r="A12033"/>
      <c r="B12033"/>
      <c r="C12033"/>
      <c r="D12033"/>
      <c r="E12033"/>
      <c r="F12033" s="29"/>
      <c r="G12033" s="29"/>
      <c r="H12033" s="35"/>
    </row>
    <row r="12034" spans="1:8" x14ac:dyDescent="0.2">
      <c r="A12034"/>
      <c r="B12034"/>
      <c r="C12034"/>
      <c r="D12034"/>
      <c r="E12034"/>
      <c r="F12034" s="29"/>
      <c r="G12034" s="29"/>
      <c r="H12034" s="35"/>
    </row>
    <row r="12035" spans="1:8" x14ac:dyDescent="0.2">
      <c r="A12035"/>
      <c r="B12035"/>
      <c r="C12035"/>
      <c r="D12035"/>
      <c r="E12035"/>
      <c r="F12035" s="29"/>
      <c r="G12035" s="29"/>
      <c r="H12035" s="35"/>
    </row>
    <row r="12036" spans="1:8" x14ac:dyDescent="0.2">
      <c r="A12036"/>
      <c r="B12036"/>
      <c r="C12036"/>
      <c r="D12036"/>
      <c r="E12036"/>
      <c r="F12036" s="29"/>
      <c r="G12036" s="29"/>
      <c r="H12036" s="35"/>
    </row>
    <row r="12037" spans="1:8" x14ac:dyDescent="0.2">
      <c r="A12037"/>
      <c r="B12037"/>
      <c r="C12037"/>
      <c r="D12037"/>
      <c r="E12037"/>
      <c r="F12037" s="29"/>
      <c r="G12037" s="29"/>
      <c r="H12037" s="35"/>
    </row>
    <row r="12038" spans="1:8" x14ac:dyDescent="0.2">
      <c r="A12038"/>
      <c r="B12038"/>
      <c r="C12038"/>
      <c r="D12038"/>
      <c r="E12038"/>
      <c r="F12038" s="29"/>
      <c r="G12038" s="29"/>
      <c r="H12038" s="35"/>
    </row>
    <row r="12039" spans="1:8" x14ac:dyDescent="0.2">
      <c r="A12039"/>
      <c r="B12039"/>
      <c r="C12039"/>
      <c r="D12039"/>
      <c r="E12039"/>
      <c r="F12039" s="29"/>
      <c r="G12039" s="29"/>
      <c r="H12039" s="35"/>
    </row>
    <row r="12040" spans="1:8" x14ac:dyDescent="0.2">
      <c r="A12040"/>
      <c r="B12040"/>
      <c r="C12040"/>
      <c r="D12040"/>
      <c r="E12040"/>
      <c r="F12040" s="29"/>
      <c r="G12040" s="29"/>
      <c r="H12040" s="35"/>
    </row>
    <row r="12041" spans="1:8" x14ac:dyDescent="0.2">
      <c r="A12041"/>
      <c r="B12041"/>
      <c r="C12041"/>
      <c r="D12041"/>
      <c r="E12041"/>
      <c r="F12041" s="29"/>
      <c r="G12041" s="29"/>
      <c r="H12041" s="35"/>
    </row>
    <row r="12042" spans="1:8" x14ac:dyDescent="0.2">
      <c r="A12042"/>
      <c r="B12042"/>
      <c r="C12042"/>
      <c r="D12042"/>
      <c r="E12042"/>
      <c r="F12042" s="29"/>
      <c r="G12042" s="29"/>
      <c r="H12042" s="35"/>
    </row>
    <row r="12043" spans="1:8" x14ac:dyDescent="0.2">
      <c r="A12043"/>
      <c r="B12043"/>
      <c r="C12043"/>
      <c r="D12043"/>
      <c r="E12043"/>
      <c r="F12043" s="29"/>
      <c r="G12043" s="29"/>
      <c r="H12043" s="35"/>
    </row>
    <row r="12044" spans="1:8" x14ac:dyDescent="0.2">
      <c r="A12044"/>
      <c r="B12044"/>
      <c r="C12044"/>
      <c r="D12044"/>
      <c r="E12044"/>
      <c r="F12044" s="29"/>
      <c r="G12044" s="29"/>
      <c r="H12044" s="35"/>
    </row>
    <row r="12045" spans="1:8" x14ac:dyDescent="0.2">
      <c r="A12045"/>
      <c r="B12045"/>
      <c r="C12045"/>
      <c r="D12045"/>
      <c r="E12045"/>
      <c r="F12045" s="29"/>
      <c r="G12045" s="29"/>
      <c r="H12045" s="35"/>
    </row>
    <row r="12046" spans="1:8" x14ac:dyDescent="0.2">
      <c r="A12046"/>
      <c r="B12046"/>
      <c r="C12046"/>
      <c r="D12046"/>
      <c r="E12046"/>
      <c r="F12046" s="29"/>
      <c r="G12046" s="29"/>
      <c r="H12046" s="35"/>
    </row>
    <row r="12047" spans="1:8" x14ac:dyDescent="0.2">
      <c r="A12047"/>
      <c r="B12047"/>
      <c r="C12047"/>
      <c r="D12047"/>
      <c r="E12047"/>
      <c r="F12047" s="29"/>
      <c r="G12047" s="29"/>
      <c r="H12047" s="35"/>
    </row>
    <row r="12048" spans="1:8" x14ac:dyDescent="0.2">
      <c r="A12048"/>
      <c r="B12048"/>
      <c r="C12048"/>
      <c r="D12048"/>
      <c r="E12048"/>
      <c r="F12048" s="29"/>
      <c r="G12048" s="29"/>
      <c r="H12048" s="35"/>
    </row>
    <row r="12049" spans="1:8" x14ac:dyDescent="0.2">
      <c r="A12049"/>
      <c r="B12049"/>
      <c r="C12049"/>
      <c r="D12049"/>
      <c r="E12049"/>
      <c r="F12049" s="29"/>
      <c r="G12049" s="29"/>
      <c r="H12049" s="35"/>
    </row>
    <row r="12050" spans="1:8" x14ac:dyDescent="0.2">
      <c r="A12050"/>
      <c r="B12050"/>
      <c r="C12050"/>
      <c r="D12050"/>
      <c r="E12050"/>
      <c r="F12050" s="29"/>
      <c r="G12050" s="29"/>
      <c r="H12050" s="35"/>
    </row>
    <row r="12051" spans="1:8" x14ac:dyDescent="0.2">
      <c r="A12051"/>
      <c r="B12051"/>
      <c r="C12051"/>
      <c r="D12051"/>
      <c r="E12051"/>
      <c r="F12051" s="29"/>
      <c r="G12051" s="29"/>
      <c r="H12051" s="35"/>
    </row>
    <row r="12052" spans="1:8" x14ac:dyDescent="0.2">
      <c r="A12052"/>
      <c r="B12052"/>
      <c r="C12052"/>
      <c r="D12052"/>
      <c r="E12052"/>
      <c r="F12052" s="29"/>
      <c r="G12052" s="29"/>
      <c r="H12052" s="35"/>
    </row>
    <row r="12053" spans="1:8" x14ac:dyDescent="0.2">
      <c r="A12053"/>
      <c r="B12053"/>
      <c r="C12053"/>
      <c r="D12053"/>
      <c r="E12053"/>
      <c r="F12053" s="29"/>
      <c r="G12053" s="29"/>
      <c r="H12053" s="35"/>
    </row>
    <row r="12054" spans="1:8" x14ac:dyDescent="0.2">
      <c r="A12054"/>
      <c r="B12054"/>
      <c r="C12054"/>
      <c r="D12054"/>
      <c r="E12054"/>
      <c r="F12054" s="29"/>
      <c r="G12054" s="29"/>
      <c r="H12054" s="35"/>
    </row>
    <row r="12055" spans="1:8" x14ac:dyDescent="0.2">
      <c r="A12055"/>
      <c r="B12055"/>
      <c r="C12055"/>
      <c r="D12055"/>
      <c r="E12055"/>
      <c r="F12055" s="29"/>
      <c r="G12055" s="29"/>
      <c r="H12055" s="35"/>
    </row>
    <row r="12056" spans="1:8" x14ac:dyDescent="0.2">
      <c r="A12056"/>
      <c r="B12056"/>
      <c r="C12056"/>
      <c r="D12056"/>
      <c r="E12056"/>
      <c r="F12056" s="29"/>
      <c r="G12056" s="29"/>
      <c r="H12056" s="35"/>
    </row>
    <row r="12057" spans="1:8" x14ac:dyDescent="0.2">
      <c r="A12057"/>
      <c r="B12057"/>
      <c r="C12057"/>
      <c r="D12057"/>
      <c r="E12057"/>
      <c r="F12057" s="29"/>
      <c r="G12057" s="29"/>
      <c r="H12057" s="35"/>
    </row>
    <row r="12058" spans="1:8" x14ac:dyDescent="0.2">
      <c r="A12058"/>
      <c r="B12058"/>
      <c r="C12058"/>
      <c r="D12058"/>
      <c r="E12058"/>
      <c r="F12058" s="29"/>
      <c r="G12058" s="29"/>
      <c r="H12058" s="35"/>
    </row>
    <row r="12059" spans="1:8" x14ac:dyDescent="0.2">
      <c r="A12059"/>
      <c r="B12059"/>
      <c r="C12059"/>
      <c r="D12059"/>
      <c r="E12059"/>
      <c r="F12059" s="29"/>
      <c r="G12059" s="29"/>
      <c r="H12059" s="35"/>
    </row>
    <row r="12060" spans="1:8" x14ac:dyDescent="0.2">
      <c r="A12060"/>
      <c r="B12060"/>
      <c r="C12060"/>
      <c r="D12060"/>
      <c r="E12060"/>
      <c r="F12060" s="29"/>
      <c r="G12060" s="29"/>
      <c r="H12060" s="35"/>
    </row>
    <row r="12061" spans="1:8" x14ac:dyDescent="0.2">
      <c r="A12061"/>
      <c r="B12061"/>
      <c r="C12061"/>
      <c r="D12061"/>
      <c r="E12061"/>
      <c r="F12061" s="29"/>
      <c r="G12061" s="29"/>
      <c r="H12061" s="35"/>
    </row>
    <row r="12062" spans="1:8" x14ac:dyDescent="0.2">
      <c r="A12062"/>
      <c r="B12062"/>
      <c r="C12062"/>
      <c r="D12062"/>
      <c r="E12062"/>
      <c r="F12062" s="29"/>
      <c r="G12062" s="29"/>
      <c r="H12062" s="35"/>
    </row>
    <row r="12063" spans="1:8" x14ac:dyDescent="0.2">
      <c r="A12063"/>
      <c r="B12063"/>
      <c r="C12063"/>
      <c r="D12063"/>
      <c r="E12063"/>
      <c r="F12063" s="29"/>
      <c r="G12063" s="29"/>
      <c r="H12063" s="35"/>
    </row>
    <row r="12064" spans="1:8" x14ac:dyDescent="0.2">
      <c r="A12064"/>
      <c r="B12064"/>
      <c r="C12064"/>
      <c r="D12064"/>
      <c r="E12064"/>
      <c r="F12064" s="29"/>
      <c r="G12064" s="29"/>
      <c r="H12064" s="35"/>
    </row>
    <row r="12065" spans="1:8" x14ac:dyDescent="0.2">
      <c r="A12065"/>
      <c r="B12065"/>
      <c r="C12065"/>
      <c r="D12065"/>
      <c r="E12065"/>
      <c r="F12065" s="29"/>
      <c r="G12065" s="29"/>
      <c r="H12065" s="35"/>
    </row>
    <row r="12066" spans="1:8" x14ac:dyDescent="0.2">
      <c r="A12066"/>
      <c r="B12066"/>
      <c r="C12066"/>
      <c r="D12066"/>
      <c r="E12066"/>
      <c r="F12066" s="29"/>
      <c r="G12066" s="29"/>
      <c r="H12066" s="35"/>
    </row>
    <row r="12067" spans="1:8" x14ac:dyDescent="0.2">
      <c r="A12067"/>
      <c r="B12067"/>
      <c r="C12067"/>
      <c r="D12067"/>
      <c r="E12067"/>
      <c r="F12067" s="29"/>
      <c r="G12067" s="29"/>
      <c r="H12067" s="35"/>
    </row>
    <row r="12068" spans="1:8" x14ac:dyDescent="0.2">
      <c r="A12068"/>
      <c r="B12068"/>
      <c r="C12068"/>
      <c r="D12068"/>
      <c r="E12068"/>
      <c r="F12068" s="29"/>
      <c r="G12068" s="29"/>
      <c r="H12068" s="35"/>
    </row>
    <row r="12069" spans="1:8" x14ac:dyDescent="0.2">
      <c r="A12069"/>
      <c r="B12069"/>
      <c r="C12069"/>
      <c r="D12069"/>
      <c r="E12069"/>
      <c r="F12069" s="29"/>
      <c r="G12069" s="29"/>
      <c r="H12069" s="35"/>
    </row>
    <row r="12070" spans="1:8" x14ac:dyDescent="0.2">
      <c r="A12070"/>
      <c r="B12070"/>
      <c r="C12070"/>
      <c r="D12070"/>
      <c r="E12070"/>
      <c r="F12070" s="29"/>
      <c r="G12070" s="29"/>
      <c r="H12070" s="35"/>
    </row>
    <row r="12071" spans="1:8" x14ac:dyDescent="0.2">
      <c r="A12071"/>
      <c r="B12071"/>
      <c r="C12071"/>
      <c r="D12071"/>
      <c r="E12071"/>
      <c r="F12071" s="29"/>
      <c r="G12071" s="29"/>
      <c r="H12071" s="35"/>
    </row>
    <row r="12072" spans="1:8" x14ac:dyDescent="0.2">
      <c r="A12072"/>
      <c r="B12072"/>
      <c r="C12072"/>
      <c r="D12072"/>
      <c r="E12072"/>
      <c r="F12072" s="29"/>
      <c r="G12072" s="29"/>
      <c r="H12072" s="35"/>
    </row>
    <row r="12073" spans="1:8" x14ac:dyDescent="0.2">
      <c r="A12073"/>
      <c r="B12073"/>
      <c r="C12073"/>
      <c r="D12073"/>
      <c r="E12073"/>
      <c r="F12073" s="29"/>
      <c r="G12073" s="29"/>
      <c r="H12073" s="35"/>
    </row>
    <row r="12074" spans="1:8" x14ac:dyDescent="0.2">
      <c r="A12074"/>
      <c r="B12074"/>
      <c r="C12074"/>
      <c r="D12074"/>
      <c r="E12074"/>
      <c r="F12074" s="29"/>
      <c r="G12074" s="29"/>
      <c r="H12074" s="35"/>
    </row>
    <row r="12075" spans="1:8" x14ac:dyDescent="0.2">
      <c r="A12075"/>
      <c r="B12075"/>
      <c r="C12075"/>
      <c r="D12075"/>
      <c r="E12075"/>
      <c r="F12075" s="29"/>
      <c r="G12075" s="29"/>
      <c r="H12075" s="35"/>
    </row>
    <row r="12076" spans="1:8" x14ac:dyDescent="0.2">
      <c r="A12076"/>
      <c r="B12076"/>
      <c r="C12076"/>
      <c r="D12076"/>
      <c r="E12076"/>
      <c r="F12076" s="29"/>
      <c r="G12076" s="29"/>
      <c r="H12076" s="35"/>
    </row>
    <row r="12077" spans="1:8" x14ac:dyDescent="0.2">
      <c r="A12077"/>
      <c r="B12077"/>
      <c r="C12077"/>
      <c r="D12077"/>
      <c r="E12077"/>
      <c r="F12077" s="29"/>
      <c r="G12077" s="29"/>
      <c r="H12077" s="35"/>
    </row>
    <row r="12078" spans="1:8" x14ac:dyDescent="0.2">
      <c r="A12078"/>
      <c r="B12078"/>
      <c r="C12078"/>
      <c r="D12078"/>
      <c r="E12078"/>
      <c r="F12078" s="29"/>
      <c r="G12078" s="29"/>
      <c r="H12078" s="35"/>
    </row>
    <row r="12079" spans="1:8" x14ac:dyDescent="0.2">
      <c r="A12079"/>
      <c r="B12079"/>
      <c r="C12079"/>
      <c r="D12079"/>
      <c r="E12079"/>
      <c r="F12079" s="29"/>
      <c r="G12079" s="29"/>
      <c r="H12079" s="35"/>
    </row>
    <row r="12080" spans="1:8" x14ac:dyDescent="0.2">
      <c r="A12080"/>
      <c r="B12080"/>
      <c r="C12080"/>
      <c r="D12080"/>
      <c r="E12080"/>
      <c r="F12080" s="29"/>
      <c r="G12080" s="29"/>
      <c r="H12080" s="35"/>
    </row>
    <row r="12081" spans="1:8" x14ac:dyDescent="0.2">
      <c r="A12081"/>
      <c r="B12081"/>
      <c r="C12081"/>
      <c r="D12081"/>
      <c r="E12081"/>
      <c r="F12081" s="29"/>
      <c r="G12081" s="29"/>
      <c r="H12081" s="35"/>
    </row>
    <row r="12082" spans="1:8" x14ac:dyDescent="0.2">
      <c r="A12082"/>
      <c r="B12082"/>
      <c r="C12082"/>
      <c r="D12082"/>
      <c r="E12082"/>
      <c r="F12082" s="29"/>
      <c r="G12082" s="29"/>
      <c r="H12082" s="35"/>
    </row>
    <row r="12083" spans="1:8" x14ac:dyDescent="0.2">
      <c r="A12083"/>
      <c r="B12083"/>
      <c r="C12083"/>
      <c r="D12083"/>
      <c r="E12083"/>
      <c r="F12083" s="29"/>
      <c r="G12083" s="29"/>
      <c r="H12083" s="35"/>
    </row>
    <row r="12084" spans="1:8" x14ac:dyDescent="0.2">
      <c r="A12084"/>
      <c r="B12084"/>
      <c r="C12084"/>
      <c r="D12084"/>
      <c r="E12084"/>
      <c r="F12084" s="29"/>
      <c r="G12084" s="29"/>
      <c r="H12084" s="35"/>
    </row>
    <row r="12085" spans="1:8" x14ac:dyDescent="0.2">
      <c r="A12085"/>
      <c r="B12085"/>
      <c r="C12085"/>
      <c r="D12085"/>
      <c r="E12085"/>
      <c r="F12085" s="29"/>
      <c r="G12085" s="29"/>
      <c r="H12085" s="35"/>
    </row>
    <row r="12086" spans="1:8" x14ac:dyDescent="0.2">
      <c r="A12086"/>
      <c r="B12086"/>
      <c r="C12086"/>
      <c r="D12086"/>
      <c r="E12086"/>
      <c r="F12086" s="29"/>
      <c r="G12086" s="29"/>
      <c r="H12086" s="35"/>
    </row>
    <row r="12087" spans="1:8" x14ac:dyDescent="0.2">
      <c r="A12087"/>
      <c r="B12087"/>
      <c r="C12087"/>
      <c r="D12087"/>
      <c r="E12087"/>
      <c r="F12087" s="29"/>
      <c r="G12087" s="29"/>
      <c r="H12087" s="35"/>
    </row>
    <row r="12088" spans="1:8" x14ac:dyDescent="0.2">
      <c r="A12088"/>
      <c r="B12088"/>
      <c r="C12088"/>
      <c r="D12088"/>
      <c r="E12088"/>
      <c r="F12088" s="29"/>
      <c r="G12088" s="29"/>
      <c r="H12088" s="35"/>
    </row>
    <row r="12089" spans="1:8" x14ac:dyDescent="0.2">
      <c r="A12089"/>
      <c r="B12089"/>
      <c r="C12089"/>
      <c r="D12089"/>
      <c r="E12089"/>
      <c r="F12089" s="29"/>
      <c r="G12089" s="29"/>
      <c r="H12089" s="35"/>
    </row>
    <row r="12090" spans="1:8" x14ac:dyDescent="0.2">
      <c r="A12090"/>
      <c r="B12090"/>
      <c r="C12090"/>
      <c r="D12090"/>
      <c r="E12090"/>
      <c r="F12090" s="29"/>
      <c r="G12090" s="29"/>
      <c r="H12090" s="35"/>
    </row>
    <row r="12091" spans="1:8" x14ac:dyDescent="0.2">
      <c r="A12091"/>
      <c r="B12091"/>
      <c r="C12091"/>
      <c r="D12091"/>
      <c r="E12091"/>
      <c r="F12091" s="29"/>
      <c r="G12091" s="29"/>
      <c r="H12091" s="35"/>
    </row>
    <row r="12092" spans="1:8" x14ac:dyDescent="0.2">
      <c r="A12092"/>
      <c r="B12092"/>
      <c r="C12092"/>
      <c r="D12092"/>
      <c r="E12092"/>
      <c r="F12092" s="29"/>
      <c r="G12092" s="29"/>
      <c r="H12092" s="35"/>
    </row>
    <row r="12093" spans="1:8" x14ac:dyDescent="0.2">
      <c r="A12093"/>
      <c r="B12093"/>
      <c r="C12093"/>
      <c r="D12093"/>
      <c r="E12093"/>
      <c r="F12093" s="29"/>
      <c r="G12093" s="29"/>
      <c r="H12093" s="35"/>
    </row>
    <row r="12094" spans="1:8" x14ac:dyDescent="0.2">
      <c r="A12094"/>
      <c r="B12094"/>
      <c r="C12094"/>
      <c r="D12094"/>
      <c r="E12094"/>
      <c r="F12094" s="29"/>
      <c r="G12094" s="29"/>
      <c r="H12094" s="35"/>
    </row>
    <row r="12095" spans="1:8" x14ac:dyDescent="0.2">
      <c r="A12095"/>
      <c r="B12095"/>
      <c r="C12095"/>
      <c r="D12095"/>
      <c r="E12095"/>
      <c r="F12095" s="29"/>
      <c r="G12095" s="29"/>
      <c r="H12095" s="35"/>
    </row>
    <row r="12096" spans="1:8" x14ac:dyDescent="0.2">
      <c r="A12096"/>
      <c r="B12096"/>
      <c r="C12096"/>
      <c r="D12096"/>
      <c r="E12096"/>
      <c r="F12096" s="29"/>
      <c r="G12096" s="29"/>
      <c r="H12096" s="35"/>
    </row>
    <row r="12097" spans="1:8" x14ac:dyDescent="0.2">
      <c r="A12097"/>
      <c r="B12097"/>
      <c r="C12097"/>
      <c r="D12097"/>
      <c r="E12097"/>
      <c r="F12097" s="29"/>
      <c r="G12097" s="29"/>
      <c r="H12097" s="35"/>
    </row>
    <row r="12098" spans="1:8" x14ac:dyDescent="0.2">
      <c r="A12098"/>
      <c r="B12098"/>
      <c r="C12098"/>
      <c r="D12098"/>
      <c r="E12098"/>
      <c r="F12098" s="29"/>
      <c r="G12098" s="29"/>
      <c r="H12098" s="35"/>
    </row>
    <row r="12099" spans="1:8" x14ac:dyDescent="0.2">
      <c r="A12099"/>
      <c r="B12099"/>
      <c r="C12099"/>
      <c r="D12099"/>
      <c r="E12099"/>
      <c r="F12099" s="29"/>
      <c r="G12099" s="29"/>
      <c r="H12099" s="35"/>
    </row>
    <row r="12100" spans="1:8" x14ac:dyDescent="0.2">
      <c r="A12100"/>
      <c r="B12100"/>
      <c r="C12100"/>
      <c r="D12100"/>
      <c r="E12100"/>
      <c r="F12100" s="29"/>
      <c r="G12100" s="29"/>
      <c r="H12100" s="35"/>
    </row>
    <row r="12101" spans="1:8" x14ac:dyDescent="0.2">
      <c r="A12101"/>
      <c r="B12101"/>
      <c r="C12101"/>
      <c r="D12101"/>
      <c r="E12101"/>
      <c r="F12101" s="29"/>
      <c r="G12101" s="29"/>
      <c r="H12101" s="35"/>
    </row>
    <row r="12102" spans="1:8" x14ac:dyDescent="0.2">
      <c r="A12102"/>
      <c r="B12102"/>
      <c r="C12102"/>
      <c r="D12102"/>
      <c r="E12102"/>
      <c r="F12102" s="29"/>
      <c r="G12102" s="29"/>
      <c r="H12102" s="35"/>
    </row>
    <row r="12103" spans="1:8" x14ac:dyDescent="0.2">
      <c r="A12103"/>
      <c r="B12103"/>
      <c r="C12103"/>
      <c r="D12103"/>
      <c r="E12103"/>
      <c r="F12103" s="29"/>
      <c r="G12103" s="29"/>
      <c r="H12103" s="35"/>
    </row>
    <row r="12104" spans="1:8" x14ac:dyDescent="0.2">
      <c r="A12104"/>
      <c r="B12104"/>
      <c r="C12104"/>
      <c r="D12104"/>
      <c r="E12104"/>
      <c r="F12104" s="29"/>
      <c r="G12104" s="29"/>
      <c r="H12104" s="35"/>
    </row>
    <row r="12105" spans="1:8" x14ac:dyDescent="0.2">
      <c r="A12105"/>
      <c r="B12105"/>
      <c r="C12105"/>
      <c r="D12105"/>
      <c r="E12105"/>
      <c r="F12105" s="29"/>
      <c r="G12105" s="29"/>
      <c r="H12105" s="35"/>
    </row>
    <row r="12106" spans="1:8" x14ac:dyDescent="0.2">
      <c r="A12106"/>
      <c r="B12106"/>
      <c r="C12106"/>
      <c r="D12106"/>
      <c r="E12106"/>
      <c r="F12106" s="29"/>
      <c r="G12106" s="29"/>
      <c r="H12106" s="35"/>
    </row>
    <row r="12107" spans="1:8" x14ac:dyDescent="0.2">
      <c r="A12107"/>
      <c r="B12107"/>
      <c r="C12107"/>
      <c r="D12107"/>
      <c r="E12107"/>
      <c r="F12107" s="29"/>
      <c r="G12107" s="29"/>
      <c r="H12107" s="35"/>
    </row>
    <row r="12108" spans="1:8" x14ac:dyDescent="0.2">
      <c r="A12108"/>
      <c r="B12108"/>
      <c r="C12108"/>
      <c r="D12108"/>
      <c r="E12108"/>
      <c r="F12108" s="29"/>
      <c r="G12108" s="29"/>
      <c r="H12108" s="35"/>
    </row>
    <row r="12109" spans="1:8" x14ac:dyDescent="0.2">
      <c r="A12109"/>
      <c r="B12109"/>
      <c r="C12109"/>
      <c r="D12109"/>
      <c r="E12109"/>
      <c r="F12109" s="29"/>
      <c r="G12109" s="29"/>
      <c r="H12109" s="35"/>
    </row>
    <row r="12110" spans="1:8" x14ac:dyDescent="0.2">
      <c r="A12110"/>
      <c r="B12110"/>
      <c r="C12110"/>
      <c r="D12110"/>
      <c r="E12110"/>
      <c r="F12110" s="29"/>
      <c r="G12110" s="29"/>
      <c r="H12110" s="35"/>
    </row>
    <row r="12111" spans="1:8" x14ac:dyDescent="0.2">
      <c r="A12111"/>
      <c r="B12111"/>
      <c r="C12111"/>
      <c r="D12111"/>
      <c r="E12111"/>
      <c r="F12111" s="29"/>
      <c r="G12111" s="29"/>
      <c r="H12111" s="35"/>
    </row>
    <row r="12112" spans="1:8" x14ac:dyDescent="0.2">
      <c r="A12112"/>
      <c r="B12112"/>
      <c r="C12112"/>
      <c r="D12112"/>
      <c r="E12112"/>
      <c r="F12112" s="29"/>
      <c r="G12112" s="29"/>
      <c r="H12112" s="35"/>
    </row>
    <row r="12113" spans="1:8" x14ac:dyDescent="0.2">
      <c r="A12113"/>
      <c r="B12113"/>
      <c r="C12113"/>
      <c r="D12113"/>
      <c r="E12113"/>
      <c r="F12113" s="29"/>
      <c r="G12113" s="29"/>
      <c r="H12113" s="35"/>
    </row>
    <row r="12114" spans="1:8" x14ac:dyDescent="0.2">
      <c r="A12114"/>
      <c r="B12114"/>
      <c r="C12114"/>
      <c r="D12114"/>
      <c r="E12114"/>
      <c r="F12114" s="29"/>
      <c r="G12114" s="29"/>
      <c r="H12114" s="35"/>
    </row>
    <row r="12115" spans="1:8" x14ac:dyDescent="0.2">
      <c r="A12115"/>
      <c r="B12115"/>
      <c r="C12115"/>
      <c r="D12115"/>
      <c r="E12115"/>
      <c r="F12115" s="29"/>
      <c r="G12115" s="29"/>
      <c r="H12115" s="35"/>
    </row>
    <row r="12116" spans="1:8" x14ac:dyDescent="0.2">
      <c r="A12116"/>
      <c r="B12116"/>
      <c r="C12116"/>
      <c r="D12116"/>
      <c r="E12116"/>
      <c r="F12116" s="29"/>
      <c r="G12116" s="29"/>
      <c r="H12116" s="35"/>
    </row>
    <row r="12117" spans="1:8" x14ac:dyDescent="0.2">
      <c r="A12117"/>
      <c r="B12117"/>
      <c r="C12117"/>
      <c r="D12117"/>
      <c r="E12117"/>
      <c r="F12117" s="29"/>
      <c r="G12117" s="29"/>
      <c r="H12117" s="35"/>
    </row>
    <row r="12118" spans="1:8" x14ac:dyDescent="0.2">
      <c r="A12118"/>
      <c r="B12118"/>
      <c r="C12118"/>
      <c r="D12118"/>
      <c r="E12118"/>
      <c r="F12118" s="29"/>
      <c r="G12118" s="29"/>
      <c r="H12118" s="35"/>
    </row>
    <row r="12119" spans="1:8" x14ac:dyDescent="0.2">
      <c r="A12119"/>
      <c r="B12119"/>
      <c r="C12119"/>
      <c r="D12119"/>
      <c r="E12119"/>
      <c r="F12119" s="29"/>
      <c r="G12119" s="29"/>
      <c r="H12119" s="35"/>
    </row>
    <row r="12120" spans="1:8" x14ac:dyDescent="0.2">
      <c r="A12120"/>
      <c r="B12120"/>
      <c r="C12120"/>
      <c r="D12120"/>
      <c r="E12120"/>
      <c r="F12120" s="29"/>
      <c r="G12120" s="29"/>
      <c r="H12120" s="35"/>
    </row>
    <row r="12121" spans="1:8" x14ac:dyDescent="0.2">
      <c r="A12121"/>
      <c r="B12121"/>
      <c r="C12121"/>
      <c r="D12121"/>
      <c r="E12121"/>
      <c r="F12121" s="29"/>
      <c r="G12121" s="29"/>
      <c r="H12121" s="35"/>
    </row>
    <row r="12122" spans="1:8" x14ac:dyDescent="0.2">
      <c r="A12122"/>
      <c r="B12122"/>
      <c r="C12122"/>
      <c r="D12122"/>
      <c r="E12122"/>
      <c r="F12122" s="29"/>
      <c r="G12122" s="29"/>
      <c r="H12122" s="35"/>
    </row>
    <row r="12123" spans="1:8" x14ac:dyDescent="0.2">
      <c r="A12123"/>
      <c r="B12123"/>
      <c r="C12123"/>
      <c r="D12123"/>
      <c r="E12123"/>
      <c r="F12123" s="29"/>
      <c r="G12123" s="29"/>
      <c r="H12123" s="35"/>
    </row>
    <row r="12124" spans="1:8" x14ac:dyDescent="0.2">
      <c r="A12124"/>
      <c r="B12124"/>
      <c r="C12124"/>
      <c r="D12124"/>
      <c r="E12124"/>
      <c r="F12124" s="29"/>
      <c r="G12124" s="29"/>
      <c r="H12124" s="35"/>
    </row>
    <row r="12125" spans="1:8" x14ac:dyDescent="0.2">
      <c r="A12125"/>
      <c r="B12125"/>
      <c r="C12125"/>
      <c r="D12125"/>
      <c r="E12125"/>
      <c r="F12125" s="29"/>
      <c r="G12125" s="29"/>
      <c r="H12125" s="35"/>
    </row>
    <row r="12126" spans="1:8" x14ac:dyDescent="0.2">
      <c r="A12126"/>
      <c r="B12126"/>
      <c r="C12126"/>
      <c r="D12126"/>
      <c r="E12126"/>
      <c r="F12126" s="29"/>
      <c r="G12126" s="29"/>
      <c r="H12126" s="35"/>
    </row>
    <row r="12127" spans="1:8" x14ac:dyDescent="0.2">
      <c r="A12127"/>
      <c r="B12127"/>
      <c r="C12127"/>
      <c r="D12127"/>
      <c r="E12127"/>
      <c r="F12127" s="29"/>
      <c r="G12127" s="29"/>
      <c r="H12127" s="35"/>
    </row>
    <row r="12128" spans="1:8" x14ac:dyDescent="0.2">
      <c r="A12128"/>
      <c r="B12128"/>
      <c r="C12128"/>
      <c r="D12128"/>
      <c r="E12128"/>
      <c r="F12128" s="29"/>
      <c r="G12128" s="29"/>
      <c r="H12128" s="35"/>
    </row>
    <row r="12129" spans="1:8" x14ac:dyDescent="0.2">
      <c r="A12129"/>
      <c r="B12129"/>
      <c r="C12129"/>
      <c r="D12129"/>
      <c r="E12129"/>
      <c r="F12129" s="29"/>
      <c r="G12129" s="29"/>
      <c r="H12129" s="35"/>
    </row>
    <row r="12130" spans="1:8" x14ac:dyDescent="0.2">
      <c r="A12130"/>
      <c r="B12130"/>
      <c r="C12130"/>
      <c r="D12130"/>
      <c r="E12130"/>
      <c r="F12130" s="29"/>
      <c r="G12130" s="29"/>
      <c r="H12130" s="35"/>
    </row>
    <row r="12131" spans="1:8" x14ac:dyDescent="0.2">
      <c r="A12131"/>
      <c r="B12131"/>
      <c r="C12131"/>
      <c r="D12131"/>
      <c r="E12131"/>
      <c r="F12131" s="29"/>
      <c r="G12131" s="29"/>
      <c r="H12131" s="35"/>
    </row>
    <row r="12132" spans="1:8" x14ac:dyDescent="0.2">
      <c r="A12132"/>
      <c r="B12132"/>
      <c r="C12132"/>
      <c r="D12132"/>
      <c r="E12132"/>
      <c r="F12132" s="29"/>
      <c r="G12132" s="29"/>
      <c r="H12132" s="35"/>
    </row>
    <row r="12133" spans="1:8" x14ac:dyDescent="0.2">
      <c r="A12133"/>
      <c r="B12133"/>
      <c r="C12133"/>
      <c r="D12133"/>
      <c r="E12133"/>
      <c r="F12133" s="29"/>
      <c r="G12133" s="29"/>
      <c r="H12133" s="35"/>
    </row>
    <row r="12134" spans="1:8" x14ac:dyDescent="0.2">
      <c r="A12134"/>
      <c r="B12134"/>
      <c r="C12134"/>
      <c r="D12134"/>
      <c r="E12134"/>
      <c r="F12134" s="29"/>
      <c r="G12134" s="29"/>
      <c r="H12134" s="35"/>
    </row>
    <row r="12135" spans="1:8" x14ac:dyDescent="0.2">
      <c r="A12135"/>
      <c r="B12135"/>
      <c r="C12135"/>
      <c r="D12135"/>
      <c r="E12135"/>
      <c r="F12135" s="29"/>
      <c r="G12135" s="29"/>
      <c r="H12135" s="35"/>
    </row>
    <row r="12136" spans="1:8" x14ac:dyDescent="0.2">
      <c r="A12136"/>
      <c r="B12136"/>
      <c r="C12136"/>
      <c r="D12136"/>
      <c r="E12136"/>
      <c r="F12136" s="29"/>
      <c r="G12136" s="29"/>
      <c r="H12136" s="35"/>
    </row>
    <row r="12137" spans="1:8" x14ac:dyDescent="0.2">
      <c r="A12137"/>
      <c r="B12137"/>
      <c r="C12137"/>
      <c r="D12137"/>
      <c r="E12137"/>
      <c r="F12137" s="29"/>
      <c r="G12137" s="29"/>
      <c r="H12137" s="35"/>
    </row>
    <row r="12138" spans="1:8" x14ac:dyDescent="0.2">
      <c r="A12138"/>
      <c r="B12138"/>
      <c r="C12138"/>
      <c r="D12138"/>
      <c r="E12138"/>
      <c r="F12138" s="29"/>
      <c r="G12138" s="29"/>
      <c r="H12138" s="35"/>
    </row>
    <row r="12139" spans="1:8" x14ac:dyDescent="0.2">
      <c r="A12139"/>
      <c r="B12139"/>
      <c r="C12139"/>
      <c r="D12139"/>
      <c r="E12139"/>
      <c r="F12139" s="29"/>
      <c r="G12139" s="29"/>
      <c r="H12139" s="35"/>
    </row>
    <row r="12140" spans="1:8" x14ac:dyDescent="0.2">
      <c r="A12140"/>
      <c r="B12140"/>
      <c r="C12140"/>
      <c r="D12140"/>
      <c r="E12140"/>
      <c r="F12140" s="29"/>
      <c r="G12140" s="29"/>
      <c r="H12140" s="35"/>
    </row>
    <row r="12141" spans="1:8" x14ac:dyDescent="0.2">
      <c r="A12141"/>
      <c r="B12141"/>
      <c r="C12141"/>
      <c r="D12141"/>
      <c r="E12141"/>
      <c r="F12141" s="29"/>
      <c r="G12141" s="29"/>
      <c r="H12141" s="35"/>
    </row>
    <row r="12142" spans="1:8" x14ac:dyDescent="0.2">
      <c r="A12142"/>
      <c r="B12142"/>
      <c r="C12142"/>
      <c r="D12142"/>
      <c r="E12142"/>
      <c r="F12142" s="29"/>
      <c r="G12142" s="29"/>
      <c r="H12142" s="35"/>
    </row>
    <row r="12143" spans="1:8" x14ac:dyDescent="0.2">
      <c r="A12143"/>
      <c r="B12143"/>
      <c r="C12143"/>
      <c r="D12143"/>
      <c r="E12143"/>
      <c r="F12143" s="29"/>
      <c r="G12143" s="29"/>
      <c r="H12143" s="35"/>
    </row>
    <row r="12144" spans="1:8" x14ac:dyDescent="0.2">
      <c r="A12144"/>
      <c r="B12144"/>
      <c r="C12144"/>
      <c r="D12144"/>
      <c r="E12144"/>
      <c r="F12144" s="29"/>
      <c r="G12144" s="29"/>
      <c r="H12144" s="35"/>
    </row>
    <row r="12145" spans="1:8" x14ac:dyDescent="0.2">
      <c r="A12145"/>
      <c r="B12145"/>
      <c r="C12145"/>
      <c r="D12145"/>
      <c r="E12145"/>
      <c r="F12145" s="29"/>
      <c r="G12145" s="29"/>
      <c r="H12145" s="35"/>
    </row>
    <row r="12146" spans="1:8" x14ac:dyDescent="0.2">
      <c r="A12146"/>
      <c r="B12146"/>
      <c r="C12146"/>
      <c r="D12146"/>
      <c r="E12146"/>
      <c r="F12146" s="29"/>
      <c r="G12146" s="29"/>
      <c r="H12146" s="35"/>
    </row>
    <row r="12147" spans="1:8" x14ac:dyDescent="0.2">
      <c r="A12147"/>
      <c r="B12147"/>
      <c r="C12147"/>
      <c r="D12147"/>
      <c r="E12147"/>
      <c r="F12147" s="29"/>
      <c r="G12147" s="29"/>
      <c r="H12147" s="35"/>
    </row>
    <row r="12148" spans="1:8" x14ac:dyDescent="0.2">
      <c r="A12148"/>
      <c r="B12148"/>
      <c r="C12148"/>
      <c r="D12148"/>
      <c r="E12148"/>
      <c r="F12148" s="29"/>
      <c r="G12148" s="29"/>
      <c r="H12148" s="35"/>
    </row>
    <row r="12149" spans="1:8" x14ac:dyDescent="0.2">
      <c r="A12149"/>
      <c r="B12149"/>
      <c r="C12149"/>
      <c r="D12149"/>
      <c r="E12149"/>
      <c r="F12149" s="29"/>
      <c r="G12149" s="29"/>
      <c r="H12149" s="35"/>
    </row>
    <row r="12150" spans="1:8" x14ac:dyDescent="0.2">
      <c r="A12150"/>
      <c r="B12150"/>
      <c r="C12150"/>
      <c r="D12150"/>
      <c r="E12150"/>
      <c r="F12150" s="29"/>
      <c r="G12150" s="29"/>
      <c r="H12150" s="35"/>
    </row>
    <row r="12151" spans="1:8" x14ac:dyDescent="0.2">
      <c r="A12151"/>
      <c r="B12151"/>
      <c r="C12151"/>
      <c r="D12151"/>
      <c r="E12151"/>
      <c r="F12151" s="29"/>
      <c r="G12151" s="29"/>
      <c r="H12151" s="35"/>
    </row>
    <row r="12152" spans="1:8" x14ac:dyDescent="0.2">
      <c r="A12152"/>
      <c r="B12152"/>
      <c r="C12152"/>
      <c r="D12152"/>
      <c r="E12152"/>
      <c r="F12152" s="29"/>
      <c r="G12152" s="29"/>
      <c r="H12152" s="35"/>
    </row>
    <row r="12153" spans="1:8" x14ac:dyDescent="0.2">
      <c r="A12153"/>
      <c r="B12153"/>
      <c r="C12153"/>
      <c r="D12153"/>
      <c r="E12153"/>
      <c r="F12153" s="29"/>
      <c r="G12153" s="29"/>
      <c r="H12153" s="35"/>
    </row>
    <row r="12154" spans="1:8" x14ac:dyDescent="0.2">
      <c r="A12154"/>
      <c r="B12154"/>
      <c r="C12154"/>
      <c r="D12154"/>
      <c r="E12154"/>
      <c r="F12154" s="29"/>
      <c r="G12154" s="29"/>
      <c r="H12154" s="35"/>
    </row>
    <row r="12155" spans="1:8" x14ac:dyDescent="0.2">
      <c r="A12155"/>
      <c r="B12155"/>
      <c r="C12155"/>
      <c r="D12155"/>
      <c r="E12155"/>
      <c r="F12155" s="29"/>
      <c r="G12155" s="29"/>
      <c r="H12155" s="35"/>
    </row>
    <row r="12156" spans="1:8" x14ac:dyDescent="0.2">
      <c r="A12156"/>
      <c r="B12156"/>
      <c r="C12156"/>
      <c r="D12156"/>
      <c r="E12156"/>
      <c r="F12156" s="29"/>
      <c r="G12156" s="29"/>
      <c r="H12156" s="35"/>
    </row>
    <row r="12157" spans="1:8" x14ac:dyDescent="0.2">
      <c r="A12157"/>
      <c r="B12157"/>
      <c r="C12157"/>
      <c r="D12157"/>
      <c r="E12157"/>
      <c r="F12157" s="29"/>
      <c r="G12157" s="29"/>
      <c r="H12157" s="35"/>
    </row>
    <row r="12158" spans="1:8" x14ac:dyDescent="0.2">
      <c r="A12158"/>
      <c r="B12158"/>
      <c r="C12158"/>
      <c r="D12158"/>
      <c r="E12158"/>
      <c r="F12158" s="29"/>
      <c r="G12158" s="29"/>
      <c r="H12158" s="35"/>
    </row>
    <row r="12159" spans="1:8" x14ac:dyDescent="0.2">
      <c r="A12159"/>
      <c r="B12159"/>
      <c r="C12159"/>
      <c r="D12159"/>
      <c r="E12159"/>
      <c r="F12159" s="29"/>
      <c r="G12159" s="29"/>
      <c r="H12159" s="35"/>
    </row>
    <row r="12160" spans="1:8" x14ac:dyDescent="0.2">
      <c r="A12160"/>
      <c r="B12160"/>
      <c r="C12160"/>
      <c r="D12160"/>
      <c r="E12160"/>
      <c r="F12160" s="29"/>
      <c r="G12160" s="29"/>
      <c r="H12160" s="35"/>
    </row>
    <row r="12161" spans="1:8" x14ac:dyDescent="0.2">
      <c r="A12161"/>
      <c r="B12161"/>
      <c r="C12161"/>
      <c r="D12161"/>
      <c r="E12161"/>
      <c r="F12161" s="29"/>
      <c r="G12161" s="29"/>
      <c r="H12161" s="35"/>
    </row>
    <row r="12162" spans="1:8" x14ac:dyDescent="0.2">
      <c r="A12162"/>
      <c r="B12162"/>
      <c r="C12162"/>
      <c r="D12162"/>
      <c r="E12162"/>
      <c r="F12162" s="29"/>
      <c r="G12162" s="29"/>
      <c r="H12162" s="35"/>
    </row>
    <row r="12163" spans="1:8" x14ac:dyDescent="0.2">
      <c r="A12163"/>
      <c r="B12163"/>
      <c r="C12163"/>
      <c r="D12163"/>
      <c r="E12163"/>
      <c r="F12163" s="29"/>
      <c r="G12163" s="29"/>
      <c r="H12163" s="35"/>
    </row>
    <row r="12164" spans="1:8" x14ac:dyDescent="0.2">
      <c r="A12164"/>
      <c r="B12164"/>
      <c r="C12164"/>
      <c r="D12164"/>
      <c r="E12164"/>
      <c r="F12164" s="29"/>
      <c r="G12164" s="29"/>
      <c r="H12164" s="35"/>
    </row>
    <row r="12165" spans="1:8" x14ac:dyDescent="0.2">
      <c r="A12165"/>
      <c r="B12165"/>
      <c r="C12165"/>
      <c r="D12165"/>
      <c r="E12165"/>
      <c r="F12165" s="29"/>
      <c r="G12165" s="29"/>
      <c r="H12165" s="35"/>
    </row>
    <row r="12166" spans="1:8" x14ac:dyDescent="0.2">
      <c r="A12166"/>
      <c r="B12166"/>
      <c r="C12166"/>
      <c r="D12166"/>
      <c r="E12166"/>
      <c r="F12166" s="29"/>
      <c r="G12166" s="29"/>
      <c r="H12166" s="35"/>
    </row>
    <row r="12167" spans="1:8" x14ac:dyDescent="0.2">
      <c r="A12167"/>
      <c r="B12167"/>
      <c r="C12167"/>
      <c r="D12167"/>
      <c r="E12167"/>
      <c r="F12167" s="29"/>
      <c r="G12167" s="29"/>
      <c r="H12167" s="35"/>
    </row>
    <row r="12168" spans="1:8" x14ac:dyDescent="0.2">
      <c r="A12168"/>
      <c r="B12168"/>
      <c r="C12168"/>
      <c r="D12168"/>
      <c r="E12168"/>
      <c r="F12168" s="29"/>
      <c r="G12168" s="29"/>
      <c r="H12168" s="35"/>
    </row>
    <row r="12169" spans="1:8" x14ac:dyDescent="0.2">
      <c r="A12169"/>
      <c r="B12169"/>
      <c r="C12169"/>
      <c r="D12169"/>
      <c r="E12169"/>
      <c r="F12169" s="29"/>
      <c r="G12169" s="29"/>
      <c r="H12169" s="35"/>
    </row>
    <row r="12170" spans="1:8" x14ac:dyDescent="0.2">
      <c r="A12170"/>
      <c r="B12170"/>
      <c r="C12170"/>
      <c r="D12170"/>
      <c r="E12170"/>
      <c r="F12170" s="29"/>
      <c r="G12170" s="29"/>
      <c r="H12170" s="35"/>
    </row>
    <row r="12171" spans="1:8" x14ac:dyDescent="0.2">
      <c r="A12171"/>
      <c r="B12171"/>
      <c r="C12171"/>
      <c r="D12171"/>
      <c r="E12171"/>
      <c r="F12171" s="29"/>
      <c r="G12171" s="29"/>
      <c r="H12171" s="35"/>
    </row>
    <row r="12172" spans="1:8" x14ac:dyDescent="0.2">
      <c r="A12172"/>
      <c r="B12172"/>
      <c r="C12172"/>
      <c r="D12172"/>
      <c r="E12172"/>
      <c r="F12172" s="29"/>
      <c r="G12172" s="29"/>
      <c r="H12172" s="35"/>
    </row>
    <row r="12173" spans="1:8" x14ac:dyDescent="0.2">
      <c r="A12173"/>
      <c r="B12173"/>
      <c r="C12173"/>
      <c r="D12173"/>
      <c r="E12173"/>
      <c r="F12173" s="29"/>
      <c r="G12173" s="29"/>
      <c r="H12173" s="35"/>
    </row>
    <row r="12174" spans="1:8" x14ac:dyDescent="0.2">
      <c r="A12174"/>
      <c r="B12174"/>
      <c r="C12174"/>
      <c r="D12174"/>
      <c r="E12174"/>
      <c r="F12174" s="29"/>
      <c r="G12174" s="29"/>
      <c r="H12174" s="35"/>
    </row>
    <row r="12175" spans="1:8" x14ac:dyDescent="0.2">
      <c r="A12175"/>
      <c r="B12175"/>
      <c r="C12175"/>
      <c r="D12175"/>
      <c r="E12175"/>
      <c r="F12175" s="29"/>
      <c r="G12175" s="29"/>
      <c r="H12175" s="35"/>
    </row>
    <row r="12176" spans="1:8" x14ac:dyDescent="0.2">
      <c r="A12176"/>
      <c r="B12176"/>
      <c r="C12176"/>
      <c r="D12176"/>
      <c r="E12176"/>
      <c r="F12176" s="29"/>
      <c r="G12176" s="29"/>
      <c r="H12176" s="35"/>
    </row>
    <row r="12177" spans="1:8" x14ac:dyDescent="0.2">
      <c r="A12177"/>
      <c r="B12177"/>
      <c r="C12177"/>
      <c r="D12177"/>
      <c r="E12177"/>
      <c r="F12177" s="29"/>
      <c r="G12177" s="29"/>
      <c r="H12177" s="35"/>
    </row>
    <row r="12178" spans="1:8" x14ac:dyDescent="0.2">
      <c r="A12178"/>
      <c r="B12178"/>
      <c r="C12178"/>
      <c r="D12178"/>
      <c r="E12178"/>
      <c r="F12178" s="29"/>
      <c r="G12178" s="29"/>
      <c r="H12178" s="35"/>
    </row>
    <row r="12179" spans="1:8" x14ac:dyDescent="0.2">
      <c r="A12179"/>
      <c r="B12179"/>
      <c r="C12179"/>
      <c r="D12179"/>
      <c r="E12179"/>
      <c r="F12179" s="29"/>
      <c r="G12179" s="29"/>
      <c r="H12179" s="35"/>
    </row>
    <row r="12180" spans="1:8" x14ac:dyDescent="0.2">
      <c r="A12180"/>
      <c r="B12180"/>
      <c r="C12180"/>
      <c r="D12180"/>
      <c r="E12180"/>
      <c r="F12180" s="29"/>
      <c r="G12180" s="29"/>
      <c r="H12180" s="35"/>
    </row>
    <row r="12181" spans="1:8" x14ac:dyDescent="0.2">
      <c r="A12181"/>
      <c r="B12181"/>
      <c r="C12181"/>
      <c r="D12181"/>
      <c r="E12181"/>
      <c r="F12181" s="29"/>
      <c r="G12181" s="29"/>
      <c r="H12181" s="35"/>
    </row>
    <row r="12182" spans="1:8" x14ac:dyDescent="0.2">
      <c r="A12182"/>
      <c r="B12182"/>
      <c r="C12182"/>
      <c r="D12182"/>
      <c r="E12182"/>
      <c r="F12182" s="29"/>
      <c r="G12182" s="29"/>
      <c r="H12182" s="35"/>
    </row>
    <row r="12183" spans="1:8" x14ac:dyDescent="0.2">
      <c r="A12183"/>
      <c r="B12183"/>
      <c r="C12183"/>
      <c r="D12183"/>
      <c r="E12183"/>
      <c r="F12183" s="29"/>
      <c r="G12183" s="29"/>
      <c r="H12183" s="35"/>
    </row>
    <row r="12184" spans="1:8" x14ac:dyDescent="0.2">
      <c r="A12184"/>
      <c r="B12184"/>
      <c r="C12184"/>
      <c r="D12184"/>
      <c r="E12184"/>
      <c r="F12184" s="29"/>
      <c r="G12184" s="29"/>
      <c r="H12184" s="35"/>
    </row>
    <row r="12185" spans="1:8" x14ac:dyDescent="0.2">
      <c r="A12185"/>
      <c r="B12185"/>
      <c r="C12185"/>
      <c r="D12185"/>
      <c r="E12185"/>
      <c r="F12185" s="29"/>
      <c r="G12185" s="29"/>
      <c r="H12185" s="35"/>
    </row>
    <row r="12186" spans="1:8" x14ac:dyDescent="0.2">
      <c r="A12186"/>
      <c r="B12186"/>
      <c r="C12186"/>
      <c r="D12186"/>
      <c r="E12186"/>
      <c r="F12186" s="29"/>
      <c r="G12186" s="29"/>
      <c r="H12186" s="35"/>
    </row>
    <row r="12187" spans="1:8" x14ac:dyDescent="0.2">
      <c r="A12187"/>
      <c r="B12187"/>
      <c r="C12187"/>
      <c r="D12187"/>
      <c r="E12187"/>
      <c r="F12187" s="29"/>
      <c r="G12187" s="29"/>
      <c r="H12187" s="35"/>
    </row>
    <row r="12188" spans="1:8" x14ac:dyDescent="0.2">
      <c r="A12188"/>
      <c r="B12188"/>
      <c r="C12188"/>
      <c r="D12188"/>
      <c r="E12188"/>
      <c r="F12188" s="29"/>
      <c r="G12188" s="29"/>
      <c r="H12188" s="35"/>
    </row>
    <row r="12189" spans="1:8" x14ac:dyDescent="0.2">
      <c r="A12189"/>
      <c r="B12189"/>
      <c r="C12189"/>
      <c r="D12189"/>
      <c r="E12189"/>
      <c r="F12189" s="29"/>
      <c r="G12189" s="29"/>
      <c r="H12189" s="35"/>
    </row>
    <row r="12190" spans="1:8" x14ac:dyDescent="0.2">
      <c r="A12190"/>
      <c r="B12190"/>
      <c r="C12190"/>
      <c r="D12190"/>
      <c r="E12190"/>
      <c r="F12190" s="29"/>
      <c r="G12190" s="29"/>
      <c r="H12190" s="35"/>
    </row>
    <row r="12191" spans="1:8" x14ac:dyDescent="0.2">
      <c r="A12191"/>
      <c r="B12191"/>
      <c r="C12191"/>
      <c r="D12191"/>
      <c r="E12191"/>
      <c r="F12191" s="29"/>
      <c r="G12191" s="29"/>
      <c r="H12191" s="35"/>
    </row>
    <row r="12192" spans="1:8" x14ac:dyDescent="0.2">
      <c r="A12192"/>
      <c r="B12192"/>
      <c r="C12192"/>
      <c r="D12192"/>
      <c r="E12192"/>
      <c r="F12192" s="29"/>
      <c r="G12192" s="29"/>
      <c r="H12192" s="35"/>
    </row>
    <row r="12193" spans="1:8" x14ac:dyDescent="0.2">
      <c r="A12193"/>
      <c r="B12193"/>
      <c r="C12193"/>
      <c r="D12193"/>
      <c r="E12193"/>
      <c r="F12193" s="29"/>
      <c r="G12193" s="29"/>
      <c r="H12193" s="35"/>
    </row>
    <row r="12194" spans="1:8" x14ac:dyDescent="0.2">
      <c r="A12194"/>
      <c r="B12194"/>
      <c r="C12194"/>
      <c r="D12194"/>
      <c r="E12194"/>
      <c r="F12194" s="29"/>
      <c r="G12194" s="29"/>
      <c r="H12194" s="35"/>
    </row>
    <row r="12195" spans="1:8" x14ac:dyDescent="0.2">
      <c r="A12195"/>
      <c r="B12195"/>
      <c r="C12195"/>
      <c r="D12195"/>
      <c r="E12195"/>
      <c r="F12195" s="29"/>
      <c r="G12195" s="29"/>
      <c r="H12195" s="35"/>
    </row>
    <row r="12196" spans="1:8" x14ac:dyDescent="0.2">
      <c r="A12196"/>
      <c r="B12196"/>
      <c r="C12196"/>
      <c r="D12196"/>
      <c r="E12196"/>
      <c r="F12196" s="29"/>
      <c r="G12196" s="29"/>
      <c r="H12196" s="35"/>
    </row>
    <row r="12197" spans="1:8" x14ac:dyDescent="0.2">
      <c r="A12197"/>
      <c r="B12197"/>
      <c r="C12197"/>
      <c r="D12197"/>
      <c r="E12197"/>
      <c r="F12197" s="29"/>
      <c r="G12197" s="29"/>
      <c r="H12197" s="35"/>
    </row>
    <row r="12198" spans="1:8" x14ac:dyDescent="0.2">
      <c r="A12198"/>
      <c r="B12198"/>
      <c r="C12198"/>
      <c r="D12198"/>
      <c r="E12198"/>
      <c r="F12198" s="29"/>
      <c r="G12198" s="29"/>
      <c r="H12198" s="35"/>
    </row>
    <row r="12199" spans="1:8" x14ac:dyDescent="0.2">
      <c r="A12199"/>
      <c r="B12199"/>
      <c r="C12199"/>
      <c r="D12199"/>
      <c r="E12199"/>
      <c r="F12199" s="29"/>
      <c r="G12199" s="29"/>
      <c r="H12199" s="35"/>
    </row>
    <row r="12200" spans="1:8" x14ac:dyDescent="0.2">
      <c r="A12200"/>
      <c r="B12200"/>
      <c r="C12200"/>
      <c r="D12200"/>
      <c r="E12200"/>
      <c r="F12200" s="29"/>
      <c r="G12200" s="29"/>
      <c r="H12200" s="35"/>
    </row>
    <row r="12201" spans="1:8" x14ac:dyDescent="0.2">
      <c r="A12201"/>
      <c r="B12201"/>
      <c r="C12201"/>
      <c r="D12201"/>
      <c r="E12201"/>
      <c r="F12201" s="29"/>
      <c r="G12201" s="29"/>
      <c r="H12201" s="35"/>
    </row>
    <row r="12202" spans="1:8" x14ac:dyDescent="0.2">
      <c r="A12202"/>
      <c r="B12202"/>
      <c r="C12202"/>
      <c r="D12202"/>
      <c r="E12202"/>
      <c r="F12202" s="29"/>
      <c r="G12202" s="29"/>
      <c r="H12202" s="35"/>
    </row>
    <row r="12203" spans="1:8" x14ac:dyDescent="0.2">
      <c r="A12203"/>
      <c r="B12203"/>
      <c r="C12203"/>
      <c r="D12203"/>
      <c r="E12203"/>
      <c r="F12203" s="29"/>
      <c r="G12203" s="29"/>
      <c r="H12203" s="35"/>
    </row>
    <row r="12204" spans="1:8" x14ac:dyDescent="0.2">
      <c r="A12204"/>
      <c r="B12204"/>
      <c r="C12204"/>
      <c r="D12204"/>
      <c r="E12204"/>
      <c r="F12204" s="29"/>
      <c r="G12204" s="29"/>
      <c r="H12204" s="35"/>
    </row>
    <row r="12205" spans="1:8" x14ac:dyDescent="0.2">
      <c r="A12205"/>
      <c r="B12205"/>
      <c r="C12205"/>
      <c r="D12205"/>
      <c r="E12205"/>
      <c r="F12205" s="29"/>
      <c r="G12205" s="29"/>
      <c r="H12205" s="35"/>
    </row>
    <row r="12206" spans="1:8" x14ac:dyDescent="0.2">
      <c r="A12206"/>
      <c r="B12206"/>
      <c r="C12206"/>
      <c r="D12206"/>
      <c r="E12206"/>
      <c r="F12206" s="29"/>
      <c r="G12206" s="29"/>
      <c r="H12206" s="35"/>
    </row>
    <row r="12207" spans="1:8" x14ac:dyDescent="0.2">
      <c r="A12207"/>
      <c r="B12207"/>
      <c r="C12207"/>
      <c r="D12207"/>
      <c r="E12207"/>
      <c r="F12207" s="29"/>
      <c r="G12207" s="29"/>
      <c r="H12207" s="35"/>
    </row>
    <row r="12208" spans="1:8" x14ac:dyDescent="0.2">
      <c r="A12208"/>
      <c r="B12208"/>
      <c r="C12208"/>
      <c r="D12208"/>
      <c r="E12208"/>
      <c r="F12208" s="29"/>
      <c r="G12208" s="29"/>
      <c r="H12208" s="35"/>
    </row>
    <row r="12209" spans="1:8" x14ac:dyDescent="0.2">
      <c r="A12209"/>
      <c r="B12209"/>
      <c r="C12209"/>
      <c r="D12209"/>
      <c r="E12209"/>
      <c r="F12209" s="29"/>
      <c r="G12209" s="29"/>
      <c r="H12209" s="35"/>
    </row>
    <row r="12210" spans="1:8" x14ac:dyDescent="0.2">
      <c r="A12210"/>
      <c r="B12210"/>
      <c r="C12210"/>
      <c r="D12210"/>
      <c r="E12210"/>
      <c r="F12210" s="29"/>
      <c r="G12210" s="29"/>
      <c r="H12210" s="35"/>
    </row>
    <row r="12211" spans="1:8" x14ac:dyDescent="0.2">
      <c r="A12211"/>
      <c r="B12211"/>
      <c r="C12211"/>
      <c r="D12211"/>
      <c r="E12211"/>
      <c r="F12211" s="29"/>
      <c r="G12211" s="29"/>
      <c r="H12211" s="35"/>
    </row>
    <row r="12212" spans="1:8" x14ac:dyDescent="0.2">
      <c r="A12212"/>
      <c r="B12212"/>
      <c r="C12212"/>
      <c r="D12212"/>
      <c r="E12212"/>
      <c r="F12212" s="29"/>
      <c r="G12212" s="29"/>
      <c r="H12212" s="35"/>
    </row>
    <row r="12213" spans="1:8" x14ac:dyDescent="0.2">
      <c r="A12213"/>
      <c r="B12213"/>
      <c r="C12213"/>
      <c r="D12213"/>
      <c r="E12213"/>
      <c r="F12213" s="29"/>
      <c r="G12213" s="29"/>
      <c r="H12213" s="35"/>
    </row>
    <row r="12214" spans="1:8" x14ac:dyDescent="0.2">
      <c r="A12214"/>
      <c r="B12214"/>
      <c r="C12214"/>
      <c r="D12214"/>
      <c r="E12214"/>
      <c r="F12214" s="29"/>
      <c r="G12214" s="29"/>
      <c r="H12214" s="35"/>
    </row>
    <row r="12215" spans="1:8" x14ac:dyDescent="0.2">
      <c r="A12215"/>
      <c r="B12215"/>
      <c r="C12215"/>
      <c r="D12215"/>
      <c r="E12215"/>
      <c r="F12215" s="29"/>
      <c r="G12215" s="29"/>
      <c r="H12215" s="35"/>
    </row>
    <row r="12216" spans="1:8" x14ac:dyDescent="0.2">
      <c r="A12216"/>
      <c r="B12216"/>
      <c r="C12216"/>
      <c r="D12216"/>
      <c r="E12216"/>
      <c r="F12216" s="29"/>
      <c r="G12216" s="29"/>
      <c r="H12216" s="35"/>
    </row>
    <row r="12217" spans="1:8" x14ac:dyDescent="0.2">
      <c r="A12217"/>
      <c r="B12217"/>
      <c r="C12217"/>
      <c r="D12217"/>
      <c r="E12217"/>
      <c r="F12217" s="29"/>
      <c r="G12217" s="29"/>
      <c r="H12217" s="35"/>
    </row>
    <row r="12218" spans="1:8" x14ac:dyDescent="0.2">
      <c r="A12218"/>
      <c r="B12218"/>
      <c r="C12218"/>
      <c r="D12218"/>
      <c r="E12218"/>
      <c r="F12218" s="29"/>
      <c r="G12218" s="29"/>
      <c r="H12218" s="35"/>
    </row>
    <row r="12219" spans="1:8" x14ac:dyDescent="0.2">
      <c r="A12219"/>
      <c r="B12219"/>
      <c r="C12219"/>
      <c r="D12219"/>
      <c r="E12219"/>
      <c r="F12219" s="29"/>
      <c r="G12219" s="29"/>
      <c r="H12219" s="35"/>
    </row>
    <row r="12220" spans="1:8" x14ac:dyDescent="0.2">
      <c r="A12220"/>
      <c r="B12220"/>
      <c r="C12220"/>
      <c r="D12220"/>
      <c r="E12220"/>
      <c r="F12220" s="29"/>
      <c r="G12220" s="29"/>
      <c r="H12220" s="35"/>
    </row>
    <row r="12221" spans="1:8" x14ac:dyDescent="0.2">
      <c r="A12221"/>
      <c r="B12221"/>
      <c r="C12221"/>
      <c r="D12221"/>
      <c r="E12221"/>
      <c r="F12221" s="29"/>
      <c r="G12221" s="29"/>
      <c r="H12221" s="35"/>
    </row>
    <row r="12222" spans="1:8" x14ac:dyDescent="0.2">
      <c r="A12222"/>
      <c r="B12222"/>
      <c r="C12222"/>
      <c r="D12222"/>
      <c r="E12222"/>
      <c r="F12222" s="29"/>
      <c r="G12222" s="29"/>
      <c r="H12222" s="35"/>
    </row>
    <row r="12223" spans="1:8" x14ac:dyDescent="0.2">
      <c r="A12223"/>
      <c r="B12223"/>
      <c r="C12223"/>
      <c r="D12223"/>
      <c r="E12223"/>
      <c r="F12223" s="29"/>
      <c r="G12223" s="29"/>
      <c r="H12223" s="35"/>
    </row>
    <row r="12224" spans="1:8" x14ac:dyDescent="0.2">
      <c r="A12224"/>
      <c r="B12224"/>
      <c r="C12224"/>
      <c r="D12224"/>
      <c r="E12224"/>
      <c r="F12224" s="29"/>
      <c r="G12224" s="29"/>
      <c r="H12224" s="35"/>
    </row>
    <row r="12225" spans="1:8" x14ac:dyDescent="0.2">
      <c r="A12225"/>
      <c r="B12225"/>
      <c r="C12225"/>
      <c r="D12225"/>
      <c r="E12225"/>
      <c r="F12225" s="29"/>
      <c r="G12225" s="29"/>
      <c r="H12225" s="35"/>
    </row>
    <row r="12226" spans="1:8" x14ac:dyDescent="0.2">
      <c r="A12226"/>
      <c r="B12226"/>
      <c r="C12226"/>
      <c r="D12226"/>
      <c r="E12226"/>
      <c r="F12226" s="29"/>
      <c r="G12226" s="29"/>
      <c r="H12226" s="35"/>
    </row>
    <row r="12227" spans="1:8" x14ac:dyDescent="0.2">
      <c r="A12227"/>
      <c r="B12227"/>
      <c r="C12227"/>
      <c r="D12227"/>
      <c r="E12227"/>
      <c r="F12227" s="29"/>
      <c r="G12227" s="29"/>
      <c r="H12227" s="35"/>
    </row>
    <row r="12228" spans="1:8" x14ac:dyDescent="0.2">
      <c r="A12228"/>
      <c r="B12228"/>
      <c r="C12228"/>
      <c r="D12228"/>
      <c r="E12228"/>
      <c r="F12228" s="29"/>
      <c r="G12228" s="29"/>
      <c r="H12228" s="35"/>
    </row>
    <row r="12229" spans="1:8" x14ac:dyDescent="0.2">
      <c r="A12229"/>
      <c r="B12229"/>
      <c r="C12229"/>
      <c r="D12229"/>
      <c r="E12229"/>
      <c r="F12229" s="29"/>
      <c r="G12229" s="29"/>
      <c r="H12229" s="35"/>
    </row>
    <row r="12230" spans="1:8" x14ac:dyDescent="0.2">
      <c r="A12230"/>
      <c r="B12230"/>
      <c r="C12230"/>
      <c r="D12230"/>
      <c r="E12230"/>
      <c r="F12230" s="29"/>
      <c r="G12230" s="29"/>
      <c r="H12230" s="35"/>
    </row>
    <row r="12231" spans="1:8" x14ac:dyDescent="0.2">
      <c r="A12231"/>
      <c r="B12231"/>
      <c r="C12231"/>
      <c r="D12231"/>
      <c r="E12231"/>
      <c r="F12231" s="29"/>
      <c r="G12231" s="29"/>
      <c r="H12231" s="35"/>
    </row>
    <row r="12232" spans="1:8" x14ac:dyDescent="0.2">
      <c r="A12232"/>
      <c r="B12232"/>
      <c r="C12232"/>
      <c r="D12232"/>
      <c r="E12232"/>
      <c r="F12232" s="29"/>
      <c r="G12232" s="29"/>
      <c r="H12232" s="35"/>
    </row>
    <row r="12233" spans="1:8" x14ac:dyDescent="0.2">
      <c r="A12233"/>
      <c r="B12233"/>
      <c r="C12233"/>
      <c r="D12233"/>
      <c r="E12233"/>
      <c r="F12233" s="29"/>
      <c r="G12233" s="29"/>
      <c r="H12233" s="35"/>
    </row>
    <row r="12234" spans="1:8" x14ac:dyDescent="0.2">
      <c r="A12234"/>
      <c r="B12234"/>
      <c r="C12234"/>
      <c r="D12234"/>
      <c r="E12234"/>
      <c r="F12234" s="29"/>
      <c r="G12234" s="29"/>
      <c r="H12234" s="35"/>
    </row>
    <row r="12235" spans="1:8" x14ac:dyDescent="0.2">
      <c r="A12235"/>
      <c r="B12235"/>
      <c r="C12235"/>
      <c r="D12235"/>
      <c r="E12235"/>
      <c r="F12235" s="29"/>
      <c r="G12235" s="29"/>
      <c r="H12235" s="35"/>
    </row>
    <row r="12236" spans="1:8" x14ac:dyDescent="0.2">
      <c r="A12236"/>
      <c r="B12236"/>
      <c r="C12236"/>
      <c r="D12236"/>
      <c r="E12236"/>
      <c r="F12236" s="29"/>
      <c r="G12236" s="29"/>
      <c r="H12236" s="35"/>
    </row>
    <row r="12237" spans="1:8" x14ac:dyDescent="0.2">
      <c r="A12237"/>
      <c r="B12237"/>
      <c r="C12237"/>
      <c r="D12237"/>
      <c r="E12237"/>
      <c r="F12237" s="29"/>
      <c r="G12237" s="29"/>
      <c r="H12237" s="35"/>
    </row>
    <row r="12238" spans="1:8" x14ac:dyDescent="0.2">
      <c r="A12238"/>
      <c r="B12238"/>
      <c r="C12238"/>
      <c r="D12238"/>
      <c r="E12238"/>
      <c r="F12238" s="29"/>
      <c r="G12238" s="29"/>
      <c r="H12238" s="35"/>
    </row>
    <row r="12239" spans="1:8" x14ac:dyDescent="0.2">
      <c r="A12239"/>
      <c r="B12239"/>
      <c r="C12239"/>
      <c r="D12239"/>
      <c r="E12239"/>
      <c r="F12239" s="29"/>
      <c r="G12239" s="29"/>
      <c r="H12239" s="35"/>
    </row>
    <row r="12240" spans="1:8" x14ac:dyDescent="0.2">
      <c r="A12240"/>
      <c r="B12240"/>
      <c r="C12240"/>
      <c r="D12240"/>
      <c r="E12240"/>
      <c r="F12240" s="29"/>
      <c r="G12240" s="29"/>
      <c r="H12240" s="35"/>
    </row>
    <row r="12241" spans="1:8" x14ac:dyDescent="0.2">
      <c r="A12241"/>
      <c r="B12241"/>
      <c r="C12241"/>
      <c r="D12241"/>
      <c r="E12241"/>
      <c r="F12241" s="29"/>
      <c r="G12241" s="29"/>
      <c r="H12241" s="35"/>
    </row>
    <row r="12242" spans="1:8" x14ac:dyDescent="0.2">
      <c r="A12242"/>
      <c r="B12242"/>
      <c r="C12242"/>
      <c r="D12242"/>
      <c r="E12242"/>
      <c r="F12242" s="29"/>
      <c r="G12242" s="29"/>
      <c r="H12242" s="35"/>
    </row>
    <row r="12243" spans="1:8" x14ac:dyDescent="0.2">
      <c r="A12243"/>
      <c r="B12243"/>
      <c r="C12243"/>
      <c r="D12243"/>
      <c r="E12243"/>
      <c r="F12243" s="29"/>
      <c r="G12243" s="29"/>
      <c r="H12243" s="35"/>
    </row>
    <row r="12244" spans="1:8" x14ac:dyDescent="0.2">
      <c r="A12244"/>
      <c r="B12244"/>
      <c r="C12244"/>
      <c r="D12244"/>
      <c r="E12244"/>
      <c r="F12244" s="29"/>
      <c r="G12244" s="29"/>
      <c r="H12244" s="35"/>
    </row>
    <row r="12245" spans="1:8" x14ac:dyDescent="0.2">
      <c r="A12245"/>
      <c r="B12245"/>
      <c r="C12245"/>
      <c r="D12245"/>
      <c r="E12245"/>
      <c r="F12245" s="29"/>
      <c r="G12245" s="29"/>
      <c r="H12245" s="35"/>
    </row>
    <row r="12246" spans="1:8" x14ac:dyDescent="0.2">
      <c r="A12246"/>
      <c r="B12246"/>
      <c r="C12246"/>
      <c r="D12246"/>
      <c r="E12246"/>
      <c r="F12246" s="29"/>
      <c r="G12246" s="29"/>
      <c r="H12246" s="35"/>
    </row>
    <row r="12247" spans="1:8" x14ac:dyDescent="0.2">
      <c r="A12247"/>
      <c r="B12247"/>
      <c r="C12247"/>
      <c r="D12247"/>
      <c r="E12247"/>
      <c r="F12247" s="29"/>
      <c r="G12247" s="29"/>
      <c r="H12247" s="35"/>
    </row>
    <row r="12248" spans="1:8" x14ac:dyDescent="0.2">
      <c r="A12248"/>
      <c r="B12248"/>
      <c r="C12248"/>
      <c r="D12248"/>
      <c r="E12248"/>
      <c r="F12248" s="29"/>
      <c r="G12248" s="29"/>
      <c r="H12248" s="35"/>
    </row>
    <row r="12249" spans="1:8" x14ac:dyDescent="0.2">
      <c r="A12249"/>
      <c r="B12249"/>
      <c r="C12249"/>
      <c r="D12249"/>
      <c r="E12249"/>
      <c r="F12249" s="29"/>
      <c r="G12249" s="29"/>
      <c r="H12249" s="35"/>
    </row>
    <row r="12250" spans="1:8" x14ac:dyDescent="0.2">
      <c r="A12250"/>
      <c r="B12250"/>
      <c r="C12250"/>
      <c r="D12250"/>
      <c r="E12250"/>
      <c r="F12250" s="29"/>
      <c r="G12250" s="29"/>
      <c r="H12250" s="35"/>
    </row>
    <row r="12251" spans="1:8" x14ac:dyDescent="0.2">
      <c r="A12251"/>
      <c r="B12251"/>
      <c r="C12251"/>
      <c r="D12251"/>
      <c r="E12251"/>
      <c r="F12251" s="29"/>
      <c r="G12251" s="29"/>
      <c r="H12251" s="35"/>
    </row>
    <row r="12252" spans="1:8" x14ac:dyDescent="0.2">
      <c r="A12252"/>
      <c r="B12252"/>
      <c r="C12252"/>
      <c r="D12252"/>
      <c r="E12252"/>
      <c r="F12252" s="29"/>
      <c r="G12252" s="29"/>
      <c r="H12252" s="35"/>
    </row>
    <row r="12253" spans="1:8" x14ac:dyDescent="0.2">
      <c r="A12253"/>
      <c r="B12253"/>
      <c r="C12253"/>
      <c r="D12253"/>
      <c r="E12253"/>
      <c r="F12253" s="29"/>
      <c r="G12253" s="29"/>
      <c r="H12253" s="35"/>
    </row>
    <row r="12254" spans="1:8" x14ac:dyDescent="0.2">
      <c r="A12254"/>
      <c r="B12254"/>
      <c r="C12254"/>
      <c r="D12254"/>
      <c r="E12254"/>
      <c r="F12254" s="29"/>
      <c r="G12254" s="29"/>
      <c r="H12254" s="35"/>
    </row>
    <row r="12255" spans="1:8" x14ac:dyDescent="0.2">
      <c r="A12255"/>
      <c r="B12255"/>
      <c r="C12255"/>
      <c r="D12255"/>
      <c r="E12255"/>
      <c r="F12255" s="29"/>
      <c r="G12255" s="29"/>
      <c r="H12255" s="35"/>
    </row>
    <row r="12256" spans="1:8" x14ac:dyDescent="0.2">
      <c r="A12256"/>
      <c r="B12256"/>
      <c r="C12256"/>
      <c r="D12256"/>
      <c r="E12256"/>
      <c r="F12256" s="29"/>
      <c r="G12256" s="29"/>
      <c r="H12256" s="35"/>
    </row>
    <row r="12257" spans="1:8" x14ac:dyDescent="0.2">
      <c r="A12257"/>
      <c r="B12257"/>
      <c r="C12257"/>
      <c r="D12257"/>
      <c r="E12257"/>
      <c r="F12257" s="29"/>
      <c r="G12257" s="29"/>
      <c r="H12257" s="35"/>
    </row>
    <row r="12258" spans="1:8" x14ac:dyDescent="0.2">
      <c r="A12258"/>
      <c r="B12258"/>
      <c r="C12258"/>
      <c r="D12258"/>
      <c r="E12258"/>
      <c r="F12258" s="29"/>
      <c r="G12258" s="29"/>
      <c r="H12258" s="35"/>
    </row>
    <row r="12259" spans="1:8" x14ac:dyDescent="0.2">
      <c r="A12259"/>
      <c r="B12259"/>
      <c r="C12259"/>
      <c r="D12259"/>
      <c r="E12259"/>
      <c r="F12259" s="29"/>
      <c r="G12259" s="29"/>
      <c r="H12259" s="35"/>
    </row>
    <row r="12260" spans="1:8" x14ac:dyDescent="0.2">
      <c r="A12260"/>
      <c r="B12260"/>
      <c r="C12260"/>
      <c r="D12260"/>
      <c r="E12260"/>
      <c r="F12260" s="29"/>
      <c r="G12260" s="29"/>
      <c r="H12260" s="35"/>
    </row>
    <row r="12261" spans="1:8" x14ac:dyDescent="0.2">
      <c r="A12261"/>
      <c r="B12261"/>
      <c r="C12261"/>
      <c r="D12261"/>
      <c r="E12261"/>
      <c r="F12261" s="29"/>
      <c r="G12261" s="29"/>
      <c r="H12261" s="35"/>
    </row>
    <row r="12262" spans="1:8" x14ac:dyDescent="0.2">
      <c r="A12262"/>
      <c r="B12262"/>
      <c r="C12262"/>
      <c r="D12262"/>
      <c r="E12262"/>
      <c r="F12262" s="29"/>
      <c r="G12262" s="29"/>
      <c r="H12262" s="35"/>
    </row>
    <row r="12263" spans="1:8" x14ac:dyDescent="0.2">
      <c r="A12263"/>
      <c r="B12263"/>
      <c r="C12263"/>
      <c r="D12263"/>
      <c r="E12263"/>
      <c r="F12263" s="29"/>
      <c r="G12263" s="29"/>
      <c r="H12263" s="35"/>
    </row>
    <row r="12264" spans="1:8" x14ac:dyDescent="0.2">
      <c r="A12264"/>
      <c r="B12264"/>
      <c r="C12264"/>
      <c r="D12264"/>
      <c r="E12264"/>
      <c r="F12264" s="29"/>
      <c r="G12264" s="29"/>
      <c r="H12264" s="35"/>
    </row>
    <row r="12265" spans="1:8" x14ac:dyDescent="0.2">
      <c r="A12265"/>
      <c r="B12265"/>
      <c r="C12265"/>
      <c r="D12265"/>
      <c r="E12265"/>
      <c r="F12265" s="29"/>
      <c r="G12265" s="29"/>
      <c r="H12265" s="35"/>
    </row>
    <row r="12266" spans="1:8" x14ac:dyDescent="0.2">
      <c r="A12266"/>
      <c r="B12266"/>
      <c r="C12266"/>
      <c r="D12266"/>
      <c r="E12266"/>
      <c r="F12266" s="29"/>
      <c r="G12266" s="29"/>
      <c r="H12266" s="35"/>
    </row>
    <row r="12267" spans="1:8" x14ac:dyDescent="0.2">
      <c r="A12267"/>
      <c r="B12267"/>
      <c r="C12267"/>
      <c r="D12267"/>
      <c r="E12267"/>
      <c r="F12267" s="29"/>
      <c r="G12267" s="29"/>
      <c r="H12267" s="35"/>
    </row>
    <row r="12268" spans="1:8" x14ac:dyDescent="0.2">
      <c r="A12268"/>
      <c r="B12268"/>
      <c r="C12268"/>
      <c r="D12268"/>
      <c r="E12268"/>
      <c r="F12268" s="29"/>
      <c r="G12268" s="29"/>
      <c r="H12268" s="35"/>
    </row>
    <row r="12269" spans="1:8" x14ac:dyDescent="0.2">
      <c r="A12269"/>
      <c r="B12269"/>
      <c r="C12269"/>
      <c r="D12269"/>
      <c r="E12269"/>
      <c r="F12269" s="29"/>
      <c r="G12269" s="29"/>
      <c r="H12269" s="35"/>
    </row>
    <row r="12270" spans="1:8" x14ac:dyDescent="0.2">
      <c r="A12270"/>
      <c r="B12270"/>
      <c r="C12270"/>
      <c r="D12270"/>
      <c r="E12270"/>
      <c r="F12270" s="29"/>
      <c r="G12270" s="29"/>
      <c r="H12270" s="35"/>
    </row>
    <row r="12271" spans="1:8" x14ac:dyDescent="0.2">
      <c r="A12271"/>
      <c r="B12271"/>
      <c r="C12271"/>
      <c r="D12271"/>
      <c r="E12271"/>
      <c r="F12271" s="29"/>
      <c r="G12271" s="29"/>
      <c r="H12271" s="35"/>
    </row>
    <row r="12272" spans="1:8" x14ac:dyDescent="0.2">
      <c r="A12272"/>
      <c r="B12272"/>
      <c r="C12272"/>
      <c r="D12272"/>
      <c r="E12272"/>
      <c r="F12272" s="29"/>
      <c r="G12272" s="29"/>
      <c r="H12272" s="35"/>
    </row>
    <row r="12273" spans="1:8" x14ac:dyDescent="0.2">
      <c r="A12273"/>
      <c r="B12273"/>
      <c r="C12273"/>
      <c r="D12273"/>
      <c r="E12273"/>
      <c r="F12273" s="29"/>
      <c r="G12273" s="29"/>
      <c r="H12273" s="35"/>
    </row>
    <row r="12274" spans="1:8" x14ac:dyDescent="0.2">
      <c r="A12274"/>
      <c r="B12274"/>
      <c r="C12274"/>
      <c r="D12274"/>
      <c r="E12274"/>
      <c r="F12274" s="29"/>
      <c r="G12274" s="29"/>
      <c r="H12274" s="35"/>
    </row>
    <row r="12275" spans="1:8" x14ac:dyDescent="0.2">
      <c r="A12275"/>
      <c r="B12275"/>
      <c r="C12275"/>
      <c r="D12275"/>
      <c r="E12275"/>
      <c r="F12275" s="29"/>
      <c r="G12275" s="29"/>
      <c r="H12275" s="35"/>
    </row>
    <row r="12276" spans="1:8" x14ac:dyDescent="0.2">
      <c r="A12276"/>
      <c r="B12276"/>
      <c r="C12276"/>
      <c r="D12276"/>
      <c r="E12276"/>
      <c r="F12276" s="29"/>
      <c r="G12276" s="29"/>
      <c r="H12276" s="35"/>
    </row>
    <row r="12277" spans="1:8" x14ac:dyDescent="0.2">
      <c r="A12277"/>
      <c r="B12277"/>
      <c r="C12277"/>
      <c r="D12277"/>
      <c r="E12277"/>
      <c r="F12277" s="29"/>
      <c r="G12277" s="29"/>
      <c r="H12277" s="35"/>
    </row>
    <row r="12278" spans="1:8" x14ac:dyDescent="0.2">
      <c r="A12278"/>
      <c r="B12278"/>
      <c r="C12278"/>
      <c r="D12278"/>
      <c r="E12278"/>
      <c r="F12278" s="29"/>
      <c r="G12278" s="29"/>
      <c r="H12278" s="35"/>
    </row>
    <row r="12279" spans="1:8" x14ac:dyDescent="0.2">
      <c r="A12279"/>
      <c r="B12279"/>
      <c r="C12279"/>
      <c r="D12279"/>
      <c r="E12279"/>
      <c r="F12279" s="29"/>
      <c r="G12279" s="29"/>
      <c r="H12279" s="35"/>
    </row>
    <row r="12280" spans="1:8" x14ac:dyDescent="0.2">
      <c r="A12280"/>
      <c r="B12280"/>
      <c r="C12280"/>
      <c r="D12280"/>
      <c r="E12280"/>
      <c r="F12280" s="29"/>
      <c r="G12280" s="29"/>
      <c r="H12280" s="35"/>
    </row>
    <row r="12281" spans="1:8" x14ac:dyDescent="0.2">
      <c r="A12281"/>
      <c r="B12281"/>
      <c r="C12281"/>
      <c r="D12281"/>
      <c r="E12281"/>
      <c r="F12281" s="29"/>
      <c r="G12281" s="29"/>
      <c r="H12281" s="35"/>
    </row>
    <row r="12282" spans="1:8" x14ac:dyDescent="0.2">
      <c r="A12282"/>
      <c r="B12282"/>
      <c r="C12282"/>
      <c r="D12282"/>
      <c r="E12282"/>
      <c r="F12282" s="29"/>
      <c r="G12282" s="29"/>
      <c r="H12282" s="35"/>
    </row>
    <row r="12283" spans="1:8" x14ac:dyDescent="0.2">
      <c r="A12283"/>
      <c r="B12283"/>
      <c r="C12283"/>
      <c r="D12283"/>
      <c r="E12283"/>
      <c r="F12283" s="29"/>
      <c r="G12283" s="29"/>
      <c r="H12283" s="35"/>
    </row>
    <row r="12284" spans="1:8" x14ac:dyDescent="0.2">
      <c r="A12284"/>
      <c r="B12284"/>
      <c r="C12284"/>
      <c r="D12284"/>
      <c r="E12284"/>
      <c r="F12284" s="29"/>
      <c r="G12284" s="29"/>
      <c r="H12284" s="35"/>
    </row>
    <row r="12285" spans="1:8" x14ac:dyDescent="0.2">
      <c r="A12285"/>
      <c r="B12285"/>
      <c r="C12285"/>
      <c r="D12285"/>
      <c r="E12285"/>
      <c r="F12285" s="29"/>
      <c r="G12285" s="29"/>
      <c r="H12285" s="35"/>
    </row>
    <row r="12286" spans="1:8" x14ac:dyDescent="0.2">
      <c r="A12286"/>
      <c r="B12286"/>
      <c r="C12286"/>
      <c r="D12286"/>
      <c r="E12286"/>
      <c r="F12286" s="29"/>
      <c r="G12286" s="29"/>
      <c r="H12286" s="35"/>
    </row>
    <row r="12287" spans="1:8" x14ac:dyDescent="0.2">
      <c r="A12287"/>
      <c r="B12287"/>
      <c r="C12287"/>
      <c r="D12287"/>
      <c r="E12287"/>
      <c r="F12287" s="29"/>
      <c r="G12287" s="29"/>
      <c r="H12287" s="35"/>
    </row>
    <row r="12288" spans="1:8" x14ac:dyDescent="0.2">
      <c r="A12288"/>
      <c r="B12288"/>
      <c r="C12288"/>
      <c r="D12288"/>
      <c r="E12288"/>
      <c r="F12288" s="29"/>
      <c r="G12288" s="29"/>
      <c r="H12288" s="35"/>
    </row>
    <row r="12289" spans="1:8" x14ac:dyDescent="0.2">
      <c r="A12289"/>
      <c r="B12289"/>
      <c r="C12289"/>
      <c r="D12289"/>
      <c r="E12289"/>
      <c r="F12289" s="29"/>
      <c r="G12289" s="29"/>
      <c r="H12289" s="35"/>
    </row>
    <row r="12290" spans="1:8" x14ac:dyDescent="0.2">
      <c r="A12290"/>
      <c r="B12290"/>
      <c r="C12290"/>
      <c r="D12290"/>
      <c r="E12290"/>
      <c r="F12290" s="29"/>
      <c r="G12290" s="29"/>
      <c r="H12290" s="35"/>
    </row>
    <row r="12291" spans="1:8" x14ac:dyDescent="0.2">
      <c r="A12291"/>
      <c r="B12291"/>
      <c r="C12291"/>
      <c r="D12291"/>
      <c r="E12291"/>
      <c r="F12291" s="29"/>
      <c r="G12291" s="29"/>
      <c r="H12291" s="35"/>
    </row>
    <row r="12292" spans="1:8" x14ac:dyDescent="0.2">
      <c r="A12292"/>
      <c r="B12292"/>
      <c r="C12292"/>
      <c r="D12292"/>
      <c r="E12292"/>
      <c r="F12292" s="29"/>
      <c r="G12292" s="29"/>
      <c r="H12292" s="35"/>
    </row>
    <row r="12293" spans="1:8" x14ac:dyDescent="0.2">
      <c r="A12293"/>
      <c r="B12293"/>
      <c r="C12293"/>
      <c r="D12293"/>
      <c r="E12293"/>
      <c r="F12293" s="29"/>
      <c r="G12293" s="29"/>
      <c r="H12293" s="35"/>
    </row>
    <row r="12294" spans="1:8" x14ac:dyDescent="0.2">
      <c r="A12294"/>
      <c r="B12294"/>
      <c r="C12294"/>
      <c r="D12294"/>
      <c r="E12294"/>
      <c r="F12294" s="29"/>
      <c r="G12294" s="29"/>
      <c r="H12294" s="35"/>
    </row>
    <row r="12295" spans="1:8" x14ac:dyDescent="0.2">
      <c r="A12295"/>
      <c r="B12295"/>
      <c r="C12295"/>
      <c r="D12295"/>
      <c r="E12295"/>
      <c r="F12295" s="29"/>
      <c r="G12295" s="29"/>
      <c r="H12295" s="35"/>
    </row>
    <row r="12296" spans="1:8" x14ac:dyDescent="0.2">
      <c r="A12296"/>
      <c r="B12296"/>
      <c r="C12296"/>
      <c r="D12296"/>
      <c r="E12296"/>
      <c r="F12296" s="29"/>
      <c r="G12296" s="29"/>
      <c r="H12296" s="35"/>
    </row>
    <row r="12297" spans="1:8" x14ac:dyDescent="0.2">
      <c r="A12297"/>
      <c r="B12297"/>
      <c r="C12297"/>
      <c r="D12297"/>
      <c r="E12297"/>
      <c r="F12297" s="29"/>
      <c r="G12297" s="29"/>
      <c r="H12297" s="35"/>
    </row>
    <row r="12298" spans="1:8" x14ac:dyDescent="0.2">
      <c r="A12298"/>
      <c r="B12298"/>
      <c r="C12298"/>
      <c r="D12298"/>
      <c r="E12298"/>
      <c r="F12298" s="29"/>
      <c r="G12298" s="29"/>
      <c r="H12298" s="35"/>
    </row>
    <row r="12299" spans="1:8" x14ac:dyDescent="0.2">
      <c r="A12299"/>
      <c r="B12299"/>
      <c r="C12299"/>
      <c r="D12299"/>
      <c r="E12299"/>
      <c r="F12299" s="29"/>
      <c r="G12299" s="29"/>
      <c r="H12299" s="35"/>
    </row>
    <row r="12300" spans="1:8" x14ac:dyDescent="0.2">
      <c r="A12300"/>
      <c r="B12300"/>
      <c r="C12300"/>
      <c r="D12300"/>
      <c r="E12300"/>
      <c r="F12300" s="29"/>
      <c r="G12300" s="29"/>
      <c r="H12300" s="35"/>
    </row>
    <row r="12301" spans="1:8" x14ac:dyDescent="0.2">
      <c r="A12301"/>
      <c r="B12301"/>
      <c r="C12301"/>
      <c r="D12301"/>
      <c r="E12301"/>
      <c r="F12301" s="29"/>
      <c r="G12301" s="29"/>
      <c r="H12301" s="35"/>
    </row>
    <row r="12302" spans="1:8" x14ac:dyDescent="0.2">
      <c r="A12302"/>
      <c r="B12302"/>
      <c r="C12302"/>
      <c r="D12302"/>
      <c r="E12302"/>
      <c r="F12302" s="29"/>
      <c r="G12302" s="29"/>
      <c r="H12302" s="35"/>
    </row>
    <row r="12303" spans="1:8" x14ac:dyDescent="0.2">
      <c r="A12303"/>
      <c r="B12303"/>
      <c r="C12303"/>
      <c r="D12303"/>
      <c r="E12303"/>
      <c r="F12303" s="29"/>
      <c r="G12303" s="29"/>
      <c r="H12303" s="35"/>
    </row>
    <row r="12304" spans="1:8" x14ac:dyDescent="0.2">
      <c r="A12304"/>
      <c r="B12304"/>
      <c r="C12304"/>
      <c r="D12304"/>
      <c r="E12304"/>
      <c r="F12304" s="29"/>
      <c r="G12304" s="29"/>
      <c r="H12304" s="35"/>
    </row>
    <row r="12305" spans="1:8" x14ac:dyDescent="0.2">
      <c r="A12305"/>
      <c r="B12305"/>
      <c r="C12305"/>
      <c r="D12305"/>
      <c r="E12305"/>
      <c r="F12305" s="29"/>
      <c r="G12305" s="29"/>
      <c r="H12305" s="35"/>
    </row>
    <row r="12306" spans="1:8" x14ac:dyDescent="0.2">
      <c r="A12306"/>
      <c r="B12306"/>
      <c r="C12306"/>
      <c r="D12306"/>
      <c r="E12306"/>
      <c r="F12306" s="29"/>
      <c r="G12306" s="29"/>
      <c r="H12306" s="35"/>
    </row>
    <row r="12307" spans="1:8" x14ac:dyDescent="0.2">
      <c r="A12307"/>
      <c r="B12307"/>
      <c r="C12307"/>
      <c r="D12307"/>
      <c r="E12307"/>
      <c r="F12307" s="29"/>
      <c r="G12307" s="29"/>
      <c r="H12307" s="35"/>
    </row>
    <row r="12308" spans="1:8" x14ac:dyDescent="0.2">
      <c r="A12308"/>
      <c r="B12308"/>
      <c r="C12308"/>
      <c r="D12308"/>
      <c r="E12308"/>
      <c r="F12308" s="29"/>
      <c r="G12308" s="29"/>
      <c r="H12308" s="35"/>
    </row>
    <row r="12309" spans="1:8" x14ac:dyDescent="0.2">
      <c r="A12309"/>
      <c r="B12309"/>
      <c r="C12309"/>
      <c r="D12309"/>
      <c r="E12309"/>
      <c r="F12309" s="29"/>
      <c r="G12309" s="29"/>
      <c r="H12309" s="35"/>
    </row>
    <row r="12310" spans="1:8" x14ac:dyDescent="0.2">
      <c r="A12310"/>
      <c r="B12310"/>
      <c r="C12310"/>
      <c r="D12310"/>
      <c r="E12310"/>
      <c r="F12310" s="29"/>
      <c r="G12310" s="29"/>
      <c r="H12310" s="35"/>
    </row>
    <row r="12311" spans="1:8" x14ac:dyDescent="0.2">
      <c r="A12311"/>
      <c r="B12311"/>
      <c r="C12311"/>
      <c r="D12311"/>
      <c r="E12311"/>
      <c r="F12311" s="29"/>
      <c r="G12311" s="29"/>
      <c r="H12311" s="35"/>
    </row>
    <row r="12312" spans="1:8" x14ac:dyDescent="0.2">
      <c r="A12312"/>
      <c r="B12312"/>
      <c r="C12312"/>
      <c r="D12312"/>
      <c r="E12312"/>
      <c r="F12312" s="29"/>
      <c r="G12312" s="29"/>
      <c r="H12312" s="35"/>
    </row>
    <row r="12313" spans="1:8" x14ac:dyDescent="0.2">
      <c r="A12313"/>
      <c r="B12313"/>
      <c r="C12313"/>
      <c r="D12313"/>
      <c r="E12313"/>
      <c r="F12313" s="29"/>
      <c r="G12313" s="29"/>
      <c r="H12313" s="35"/>
    </row>
    <row r="12314" spans="1:8" x14ac:dyDescent="0.2">
      <c r="A12314"/>
      <c r="B12314"/>
      <c r="C12314"/>
      <c r="D12314"/>
      <c r="E12314"/>
      <c r="F12314" s="29"/>
      <c r="G12314" s="29"/>
      <c r="H12314" s="35"/>
    </row>
    <row r="12315" spans="1:8" x14ac:dyDescent="0.2">
      <c r="A12315"/>
      <c r="B12315"/>
      <c r="C12315"/>
      <c r="D12315"/>
      <c r="E12315"/>
      <c r="F12315" s="29"/>
      <c r="G12315" s="29"/>
      <c r="H12315" s="35"/>
    </row>
    <row r="12316" spans="1:8" x14ac:dyDescent="0.2">
      <c r="A12316"/>
      <c r="B12316"/>
      <c r="C12316"/>
      <c r="D12316"/>
      <c r="E12316"/>
      <c r="F12316" s="29"/>
      <c r="G12316" s="29"/>
      <c r="H12316" s="35"/>
    </row>
    <row r="12317" spans="1:8" x14ac:dyDescent="0.2">
      <c r="A12317"/>
      <c r="B12317"/>
      <c r="C12317"/>
      <c r="D12317"/>
      <c r="E12317"/>
      <c r="F12317" s="29"/>
      <c r="G12317" s="29"/>
      <c r="H12317" s="35"/>
    </row>
    <row r="12318" spans="1:8" x14ac:dyDescent="0.2">
      <c r="A12318"/>
      <c r="B12318"/>
      <c r="C12318"/>
      <c r="D12318"/>
      <c r="E12318"/>
      <c r="F12318" s="29"/>
      <c r="G12318" s="29"/>
      <c r="H12318" s="35"/>
    </row>
    <row r="12319" spans="1:8" x14ac:dyDescent="0.2">
      <c r="A12319"/>
      <c r="B12319"/>
      <c r="C12319"/>
      <c r="D12319"/>
      <c r="E12319"/>
      <c r="F12319" s="29"/>
      <c r="G12319" s="29"/>
      <c r="H12319" s="35"/>
    </row>
    <row r="12320" spans="1:8" x14ac:dyDescent="0.2">
      <c r="A12320"/>
      <c r="B12320"/>
      <c r="C12320"/>
      <c r="D12320"/>
      <c r="E12320"/>
      <c r="F12320" s="29"/>
      <c r="G12320" s="29"/>
      <c r="H12320" s="35"/>
    </row>
    <row r="12321" spans="1:8" x14ac:dyDescent="0.2">
      <c r="A12321"/>
      <c r="B12321"/>
      <c r="C12321"/>
      <c r="D12321"/>
      <c r="E12321"/>
      <c r="F12321" s="29"/>
      <c r="G12321" s="29"/>
      <c r="H12321" s="35"/>
    </row>
    <row r="12322" spans="1:8" x14ac:dyDescent="0.2">
      <c r="A12322"/>
      <c r="B12322"/>
      <c r="C12322"/>
      <c r="D12322"/>
      <c r="E12322"/>
      <c r="F12322" s="29"/>
      <c r="G12322" s="29"/>
      <c r="H12322" s="35"/>
    </row>
    <row r="12323" spans="1:8" x14ac:dyDescent="0.2">
      <c r="A12323"/>
      <c r="B12323"/>
      <c r="C12323"/>
      <c r="D12323"/>
      <c r="E12323"/>
      <c r="F12323" s="29"/>
      <c r="G12323" s="29"/>
      <c r="H12323" s="35"/>
    </row>
    <row r="12324" spans="1:8" x14ac:dyDescent="0.2">
      <c r="A12324"/>
      <c r="B12324"/>
      <c r="C12324"/>
      <c r="D12324"/>
      <c r="E12324"/>
      <c r="F12324" s="29"/>
      <c r="G12324" s="29"/>
      <c r="H12324" s="35"/>
    </row>
    <row r="12325" spans="1:8" x14ac:dyDescent="0.2">
      <c r="A12325"/>
      <c r="B12325"/>
      <c r="C12325"/>
      <c r="D12325"/>
      <c r="E12325"/>
      <c r="F12325" s="29"/>
      <c r="G12325" s="29"/>
      <c r="H12325" s="35"/>
    </row>
    <row r="12326" spans="1:8" x14ac:dyDescent="0.2">
      <c r="A12326"/>
      <c r="B12326"/>
      <c r="C12326"/>
      <c r="D12326"/>
      <c r="E12326"/>
      <c r="F12326" s="29"/>
      <c r="G12326" s="29"/>
      <c r="H12326" s="35"/>
    </row>
    <row r="12327" spans="1:8" x14ac:dyDescent="0.2">
      <c r="A12327"/>
      <c r="B12327"/>
      <c r="C12327"/>
      <c r="D12327"/>
      <c r="E12327"/>
      <c r="F12327" s="29"/>
      <c r="G12327" s="29"/>
      <c r="H12327" s="35"/>
    </row>
    <row r="12328" spans="1:8" x14ac:dyDescent="0.2">
      <c r="A12328"/>
      <c r="B12328"/>
      <c r="C12328"/>
      <c r="D12328"/>
      <c r="E12328"/>
      <c r="F12328" s="29"/>
      <c r="G12328" s="29"/>
      <c r="H12328" s="35"/>
    </row>
    <row r="12329" spans="1:8" x14ac:dyDescent="0.2">
      <c r="A12329"/>
      <c r="B12329"/>
      <c r="C12329"/>
      <c r="D12329"/>
      <c r="E12329"/>
      <c r="F12329" s="29"/>
      <c r="G12329" s="29"/>
      <c r="H12329" s="35"/>
    </row>
    <row r="12330" spans="1:8" x14ac:dyDescent="0.2">
      <c r="A12330"/>
      <c r="B12330"/>
      <c r="C12330"/>
      <c r="D12330"/>
      <c r="E12330"/>
      <c r="F12330" s="29"/>
      <c r="G12330" s="29"/>
      <c r="H12330" s="35"/>
    </row>
    <row r="12331" spans="1:8" x14ac:dyDescent="0.2">
      <c r="A12331"/>
      <c r="B12331"/>
      <c r="C12331"/>
      <c r="D12331"/>
      <c r="E12331"/>
      <c r="F12331" s="29"/>
      <c r="G12331" s="29"/>
      <c r="H12331" s="35"/>
    </row>
    <row r="12332" spans="1:8" x14ac:dyDescent="0.2">
      <c r="A12332"/>
      <c r="B12332"/>
      <c r="C12332"/>
      <c r="D12332"/>
      <c r="E12332"/>
      <c r="F12332" s="29"/>
      <c r="G12332" s="29"/>
      <c r="H12332" s="35"/>
    </row>
    <row r="12333" spans="1:8" x14ac:dyDescent="0.2">
      <c r="A12333"/>
      <c r="B12333"/>
      <c r="C12333"/>
      <c r="D12333"/>
      <c r="E12333"/>
      <c r="F12333" s="29"/>
      <c r="G12333" s="29"/>
      <c r="H12333" s="35"/>
    </row>
    <row r="12334" spans="1:8" x14ac:dyDescent="0.2">
      <c r="A12334"/>
      <c r="B12334"/>
      <c r="C12334"/>
      <c r="D12334"/>
      <c r="E12334"/>
      <c r="F12334" s="29"/>
      <c r="G12334" s="29"/>
      <c r="H12334" s="35"/>
    </row>
    <row r="12335" spans="1:8" x14ac:dyDescent="0.2">
      <c r="A12335"/>
      <c r="B12335"/>
      <c r="C12335"/>
      <c r="D12335"/>
      <c r="E12335"/>
      <c r="F12335" s="29"/>
      <c r="G12335" s="29"/>
      <c r="H12335" s="35"/>
    </row>
    <row r="12336" spans="1:8" x14ac:dyDescent="0.2">
      <c r="A12336"/>
      <c r="B12336"/>
      <c r="C12336"/>
      <c r="D12336"/>
      <c r="E12336"/>
      <c r="F12336" s="29"/>
      <c r="G12336" s="29"/>
      <c r="H12336" s="35"/>
    </row>
    <row r="12337" spans="1:8" x14ac:dyDescent="0.2">
      <c r="A12337"/>
      <c r="B12337"/>
      <c r="C12337"/>
      <c r="D12337"/>
      <c r="E12337"/>
      <c r="F12337" s="29"/>
      <c r="G12337" s="29"/>
      <c r="H12337" s="35"/>
    </row>
    <row r="12338" spans="1:8" x14ac:dyDescent="0.2">
      <c r="A12338"/>
      <c r="B12338"/>
      <c r="C12338"/>
      <c r="D12338"/>
      <c r="E12338"/>
      <c r="F12338" s="29"/>
      <c r="G12338" s="29"/>
      <c r="H12338" s="35"/>
    </row>
    <row r="12339" spans="1:8" x14ac:dyDescent="0.2">
      <c r="A12339"/>
      <c r="B12339"/>
      <c r="C12339"/>
      <c r="D12339"/>
      <c r="E12339"/>
      <c r="F12339" s="29"/>
      <c r="G12339" s="29"/>
      <c r="H12339" s="35"/>
    </row>
    <row r="12340" spans="1:8" x14ac:dyDescent="0.2">
      <c r="A12340"/>
      <c r="B12340"/>
      <c r="C12340"/>
      <c r="D12340"/>
      <c r="E12340"/>
      <c r="F12340" s="29"/>
      <c r="G12340" s="29"/>
      <c r="H12340" s="35"/>
    </row>
    <row r="12341" spans="1:8" x14ac:dyDescent="0.2">
      <c r="A12341"/>
      <c r="B12341"/>
      <c r="C12341"/>
      <c r="D12341"/>
      <c r="E12341"/>
      <c r="F12341" s="29"/>
      <c r="G12341" s="29"/>
      <c r="H12341" s="35"/>
    </row>
    <row r="12342" spans="1:8" x14ac:dyDescent="0.2">
      <c r="A12342"/>
      <c r="B12342"/>
      <c r="C12342"/>
      <c r="D12342"/>
      <c r="E12342"/>
      <c r="F12342" s="29"/>
      <c r="G12342" s="29"/>
      <c r="H12342" s="35"/>
    </row>
    <row r="12343" spans="1:8" x14ac:dyDescent="0.2">
      <c r="A12343"/>
      <c r="B12343"/>
      <c r="C12343"/>
      <c r="D12343"/>
      <c r="E12343"/>
      <c r="F12343" s="29"/>
      <c r="G12343" s="29"/>
      <c r="H12343" s="35"/>
    </row>
    <row r="12344" spans="1:8" x14ac:dyDescent="0.2">
      <c r="A12344"/>
      <c r="B12344"/>
      <c r="C12344"/>
      <c r="D12344"/>
      <c r="E12344"/>
      <c r="F12344" s="29"/>
      <c r="G12344" s="29"/>
      <c r="H12344" s="35"/>
    </row>
    <row r="12345" spans="1:8" x14ac:dyDescent="0.2">
      <c r="A12345"/>
      <c r="B12345"/>
      <c r="C12345"/>
      <c r="D12345"/>
      <c r="E12345"/>
      <c r="F12345" s="29"/>
      <c r="G12345" s="29"/>
      <c r="H12345" s="35"/>
    </row>
    <row r="12346" spans="1:8" x14ac:dyDescent="0.2">
      <c r="A12346"/>
      <c r="B12346"/>
      <c r="C12346"/>
      <c r="D12346"/>
      <c r="E12346"/>
      <c r="F12346" s="29"/>
      <c r="G12346" s="29"/>
      <c r="H12346" s="35"/>
    </row>
    <row r="12347" spans="1:8" x14ac:dyDescent="0.2">
      <c r="A12347"/>
      <c r="B12347"/>
      <c r="C12347"/>
      <c r="D12347"/>
      <c r="E12347"/>
      <c r="F12347" s="29"/>
      <c r="G12347" s="29"/>
      <c r="H12347" s="35"/>
    </row>
    <row r="12348" spans="1:8" x14ac:dyDescent="0.2">
      <c r="A12348"/>
      <c r="B12348"/>
      <c r="C12348"/>
      <c r="D12348"/>
      <c r="E12348"/>
      <c r="F12348" s="29"/>
      <c r="G12348" s="29"/>
      <c r="H12348" s="35"/>
    </row>
    <row r="12349" spans="1:8" x14ac:dyDescent="0.2">
      <c r="A12349"/>
      <c r="B12349"/>
      <c r="C12349"/>
      <c r="D12349"/>
      <c r="E12349"/>
      <c r="F12349" s="29"/>
      <c r="G12349" s="29"/>
      <c r="H12349" s="35"/>
    </row>
    <row r="12350" spans="1:8" x14ac:dyDescent="0.2">
      <c r="A12350"/>
      <c r="B12350"/>
      <c r="C12350"/>
      <c r="D12350"/>
      <c r="E12350"/>
      <c r="F12350" s="29"/>
      <c r="G12350" s="29"/>
      <c r="H12350" s="35"/>
    </row>
    <row r="12351" spans="1:8" x14ac:dyDescent="0.2">
      <c r="A12351"/>
      <c r="B12351"/>
      <c r="C12351"/>
      <c r="D12351"/>
      <c r="E12351"/>
      <c r="F12351" s="29"/>
      <c r="G12351" s="29"/>
      <c r="H12351" s="35"/>
    </row>
    <row r="12352" spans="1:8" x14ac:dyDescent="0.2">
      <c r="A12352"/>
      <c r="B12352"/>
      <c r="C12352"/>
      <c r="D12352"/>
      <c r="E12352"/>
      <c r="F12352" s="29"/>
      <c r="G12352" s="29"/>
      <c r="H12352" s="35"/>
    </row>
    <row r="12353" spans="1:8" x14ac:dyDescent="0.2">
      <c r="A12353"/>
      <c r="B12353"/>
      <c r="C12353"/>
      <c r="D12353"/>
      <c r="E12353"/>
      <c r="F12353" s="29"/>
      <c r="G12353" s="29"/>
      <c r="H12353" s="35"/>
    </row>
    <row r="12354" spans="1:8" x14ac:dyDescent="0.2">
      <c r="A12354"/>
      <c r="B12354"/>
      <c r="C12354"/>
      <c r="D12354"/>
      <c r="E12354"/>
      <c r="F12354" s="29"/>
      <c r="G12354" s="29"/>
      <c r="H12354" s="35"/>
    </row>
    <row r="12355" spans="1:8" x14ac:dyDescent="0.2">
      <c r="A12355"/>
      <c r="B12355"/>
      <c r="C12355"/>
      <c r="D12355"/>
      <c r="E12355"/>
      <c r="F12355" s="29"/>
      <c r="G12355" s="29"/>
      <c r="H12355" s="35"/>
    </row>
    <row r="12356" spans="1:8" x14ac:dyDescent="0.2">
      <c r="A12356"/>
      <c r="B12356"/>
      <c r="C12356"/>
      <c r="D12356"/>
      <c r="E12356"/>
      <c r="F12356" s="29"/>
      <c r="G12356" s="29"/>
      <c r="H12356" s="35"/>
    </row>
    <row r="12357" spans="1:8" x14ac:dyDescent="0.2">
      <c r="A12357"/>
      <c r="B12357"/>
      <c r="C12357"/>
      <c r="D12357"/>
      <c r="E12357"/>
      <c r="F12357" s="29"/>
      <c r="G12357" s="29"/>
      <c r="H12357" s="35"/>
    </row>
    <row r="12358" spans="1:8" x14ac:dyDescent="0.2">
      <c r="A12358"/>
      <c r="B12358"/>
      <c r="C12358"/>
      <c r="D12358"/>
      <c r="E12358"/>
      <c r="F12358" s="29"/>
      <c r="G12358" s="29"/>
      <c r="H12358" s="35"/>
    </row>
    <row r="12359" spans="1:8" x14ac:dyDescent="0.2">
      <c r="A12359"/>
      <c r="B12359"/>
      <c r="C12359"/>
      <c r="D12359"/>
      <c r="E12359"/>
      <c r="F12359" s="29"/>
      <c r="G12359" s="29"/>
      <c r="H12359" s="35"/>
    </row>
    <row r="12360" spans="1:8" x14ac:dyDescent="0.2">
      <c r="A12360"/>
      <c r="B12360"/>
      <c r="C12360"/>
      <c r="D12360"/>
      <c r="E12360"/>
      <c r="F12360" s="29"/>
      <c r="G12360" s="29"/>
      <c r="H12360" s="35"/>
    </row>
    <row r="12361" spans="1:8" x14ac:dyDescent="0.2">
      <c r="A12361"/>
      <c r="B12361"/>
      <c r="C12361"/>
      <c r="D12361"/>
      <c r="E12361"/>
      <c r="F12361" s="29"/>
      <c r="G12361" s="29"/>
      <c r="H12361" s="35"/>
    </row>
    <row r="12362" spans="1:8" x14ac:dyDescent="0.2">
      <c r="A12362"/>
      <c r="B12362"/>
      <c r="C12362"/>
      <c r="D12362"/>
      <c r="E12362"/>
      <c r="F12362" s="29"/>
      <c r="G12362" s="29"/>
      <c r="H12362" s="35"/>
    </row>
    <row r="12363" spans="1:8" x14ac:dyDescent="0.2">
      <c r="A12363"/>
      <c r="B12363"/>
      <c r="C12363"/>
      <c r="D12363"/>
      <c r="E12363"/>
      <c r="F12363" s="29"/>
      <c r="G12363" s="29"/>
      <c r="H12363" s="35"/>
    </row>
    <row r="12364" spans="1:8" x14ac:dyDescent="0.2">
      <c r="A12364"/>
      <c r="B12364"/>
      <c r="C12364"/>
      <c r="D12364"/>
      <c r="E12364"/>
      <c r="F12364" s="29"/>
      <c r="G12364" s="29"/>
      <c r="H12364" s="35"/>
    </row>
    <row r="12365" spans="1:8" x14ac:dyDescent="0.2">
      <c r="A12365"/>
      <c r="B12365"/>
      <c r="C12365"/>
      <c r="D12365"/>
      <c r="E12365"/>
      <c r="F12365" s="29"/>
      <c r="G12365" s="29"/>
      <c r="H12365" s="35"/>
    </row>
    <row r="12366" spans="1:8" x14ac:dyDescent="0.2">
      <c r="A12366"/>
      <c r="B12366"/>
      <c r="C12366"/>
      <c r="D12366"/>
      <c r="E12366"/>
      <c r="F12366" s="29"/>
      <c r="G12366" s="29"/>
      <c r="H12366" s="35"/>
    </row>
    <row r="12367" spans="1:8" x14ac:dyDescent="0.2">
      <c r="A12367"/>
      <c r="B12367"/>
      <c r="C12367"/>
      <c r="D12367"/>
      <c r="E12367"/>
      <c r="F12367" s="29"/>
      <c r="G12367" s="29"/>
      <c r="H12367" s="35"/>
    </row>
    <row r="12368" spans="1:8" x14ac:dyDescent="0.2">
      <c r="A12368"/>
      <c r="B12368"/>
      <c r="C12368"/>
      <c r="D12368"/>
      <c r="E12368"/>
      <c r="F12368" s="29"/>
      <c r="G12368" s="29"/>
      <c r="H12368" s="35"/>
    </row>
    <row r="12369" spans="1:8" x14ac:dyDescent="0.2">
      <c r="A12369"/>
      <c r="B12369"/>
      <c r="C12369"/>
      <c r="D12369"/>
      <c r="E12369"/>
      <c r="F12369" s="29"/>
      <c r="G12369" s="29"/>
      <c r="H12369" s="35"/>
    </row>
    <row r="12370" spans="1:8" x14ac:dyDescent="0.2">
      <c r="A12370"/>
      <c r="B12370"/>
      <c r="C12370"/>
      <c r="D12370"/>
      <c r="E12370"/>
      <c r="F12370" s="29"/>
      <c r="G12370" s="29"/>
      <c r="H12370" s="35"/>
    </row>
    <row r="12371" spans="1:8" x14ac:dyDescent="0.2">
      <c r="A12371"/>
      <c r="B12371"/>
      <c r="C12371"/>
      <c r="D12371"/>
      <c r="E12371"/>
      <c r="F12371" s="29"/>
      <c r="G12371" s="29"/>
      <c r="H12371" s="35"/>
    </row>
    <row r="12372" spans="1:8" x14ac:dyDescent="0.2">
      <c r="A12372"/>
      <c r="B12372"/>
      <c r="C12372"/>
      <c r="D12372"/>
      <c r="E12372"/>
      <c r="F12372" s="29"/>
      <c r="G12372" s="29"/>
      <c r="H12372" s="35"/>
    </row>
    <row r="12373" spans="1:8" x14ac:dyDescent="0.2">
      <c r="A12373"/>
      <c r="B12373"/>
      <c r="C12373"/>
      <c r="D12373"/>
      <c r="E12373"/>
      <c r="F12373" s="29"/>
      <c r="G12373" s="29"/>
      <c r="H12373" s="35"/>
    </row>
    <row r="12374" spans="1:8" x14ac:dyDescent="0.2">
      <c r="A12374"/>
      <c r="B12374"/>
      <c r="C12374"/>
      <c r="D12374"/>
      <c r="E12374"/>
      <c r="F12374" s="29"/>
      <c r="G12374" s="29"/>
      <c r="H12374" s="35"/>
    </row>
    <row r="12375" spans="1:8" x14ac:dyDescent="0.2">
      <c r="A12375"/>
      <c r="B12375"/>
      <c r="C12375"/>
      <c r="D12375"/>
      <c r="E12375"/>
      <c r="F12375" s="29"/>
      <c r="G12375" s="29"/>
      <c r="H12375" s="35"/>
    </row>
    <row r="12376" spans="1:8" x14ac:dyDescent="0.2">
      <c r="A12376"/>
      <c r="B12376"/>
      <c r="C12376"/>
      <c r="D12376"/>
      <c r="E12376"/>
      <c r="F12376" s="29"/>
      <c r="G12376" s="29"/>
      <c r="H12376" s="35"/>
    </row>
    <row r="12377" spans="1:8" x14ac:dyDescent="0.2">
      <c r="A12377"/>
      <c r="B12377"/>
      <c r="C12377"/>
      <c r="D12377"/>
      <c r="E12377"/>
      <c r="F12377" s="29"/>
      <c r="G12377" s="29"/>
      <c r="H12377" s="35"/>
    </row>
    <row r="12378" spans="1:8" x14ac:dyDescent="0.2">
      <c r="A12378"/>
      <c r="B12378"/>
      <c r="C12378"/>
      <c r="D12378"/>
      <c r="E12378"/>
      <c r="F12378" s="29"/>
      <c r="G12378" s="29"/>
      <c r="H12378" s="35"/>
    </row>
    <row r="12379" spans="1:8" x14ac:dyDescent="0.2">
      <c r="A12379"/>
      <c r="B12379"/>
      <c r="C12379"/>
      <c r="D12379"/>
      <c r="E12379"/>
      <c r="F12379" s="29"/>
      <c r="G12379" s="29"/>
      <c r="H12379" s="35"/>
    </row>
    <row r="12380" spans="1:8" x14ac:dyDescent="0.2">
      <c r="A12380"/>
      <c r="B12380"/>
      <c r="C12380"/>
      <c r="D12380"/>
      <c r="E12380"/>
      <c r="F12380" s="29"/>
      <c r="G12380" s="29"/>
      <c r="H12380" s="35"/>
    </row>
    <row r="12381" spans="1:8" x14ac:dyDescent="0.2">
      <c r="A12381"/>
      <c r="B12381"/>
      <c r="C12381"/>
      <c r="D12381"/>
      <c r="E12381"/>
      <c r="F12381" s="29"/>
      <c r="G12381" s="29"/>
      <c r="H12381" s="35"/>
    </row>
    <row r="12382" spans="1:8" x14ac:dyDescent="0.2">
      <c r="A12382"/>
      <c r="B12382"/>
      <c r="C12382"/>
      <c r="D12382"/>
      <c r="E12382"/>
      <c r="F12382" s="29"/>
      <c r="G12382" s="29"/>
      <c r="H12382" s="35"/>
    </row>
    <row r="12383" spans="1:8" x14ac:dyDescent="0.2">
      <c r="A12383"/>
      <c r="B12383"/>
      <c r="C12383"/>
      <c r="D12383"/>
      <c r="E12383"/>
      <c r="F12383" s="29"/>
      <c r="G12383" s="29"/>
      <c r="H12383" s="35"/>
    </row>
    <row r="12384" spans="1:8" x14ac:dyDescent="0.2">
      <c r="A12384"/>
      <c r="B12384"/>
      <c r="C12384"/>
      <c r="D12384"/>
      <c r="E12384"/>
      <c r="F12384" s="29"/>
      <c r="G12384" s="29"/>
      <c r="H12384" s="35"/>
    </row>
    <row r="12385" spans="1:8" x14ac:dyDescent="0.2">
      <c r="A12385"/>
      <c r="B12385"/>
      <c r="C12385"/>
      <c r="D12385"/>
      <c r="E12385"/>
      <c r="F12385" s="29"/>
      <c r="G12385" s="29"/>
      <c r="H12385" s="35"/>
    </row>
    <row r="12386" spans="1:8" x14ac:dyDescent="0.2">
      <c r="A12386"/>
      <c r="B12386"/>
      <c r="C12386"/>
      <c r="D12386"/>
      <c r="E12386"/>
      <c r="F12386" s="29"/>
      <c r="G12386" s="29"/>
      <c r="H12386" s="35"/>
    </row>
    <row r="12387" spans="1:8" x14ac:dyDescent="0.2">
      <c r="A12387"/>
      <c r="B12387"/>
      <c r="C12387"/>
      <c r="D12387"/>
      <c r="E12387"/>
      <c r="F12387" s="29"/>
      <c r="G12387" s="29"/>
      <c r="H12387" s="35"/>
    </row>
    <row r="12388" spans="1:8" x14ac:dyDescent="0.2">
      <c r="A12388"/>
      <c r="B12388"/>
      <c r="C12388"/>
      <c r="D12388"/>
      <c r="E12388"/>
      <c r="F12388" s="29"/>
      <c r="G12388" s="29"/>
      <c r="H12388" s="35"/>
    </row>
    <row r="12389" spans="1:8" x14ac:dyDescent="0.2">
      <c r="A12389"/>
      <c r="B12389"/>
      <c r="C12389"/>
      <c r="D12389"/>
      <c r="E12389"/>
      <c r="F12389" s="29"/>
      <c r="G12389" s="29"/>
      <c r="H12389" s="35"/>
    </row>
    <row r="12390" spans="1:8" x14ac:dyDescent="0.2">
      <c r="A12390"/>
      <c r="B12390"/>
      <c r="C12390"/>
      <c r="D12390"/>
      <c r="E12390"/>
      <c r="F12390" s="29"/>
      <c r="G12390" s="29"/>
      <c r="H12390" s="35"/>
    </row>
    <row r="12391" spans="1:8" x14ac:dyDescent="0.2">
      <c r="A12391"/>
      <c r="B12391"/>
      <c r="C12391"/>
      <c r="D12391"/>
      <c r="E12391"/>
      <c r="F12391" s="29"/>
      <c r="G12391" s="29"/>
      <c r="H12391" s="35"/>
    </row>
    <row r="12392" spans="1:8" x14ac:dyDescent="0.2">
      <c r="A12392"/>
      <c r="B12392"/>
      <c r="C12392"/>
      <c r="D12392"/>
      <c r="E12392"/>
      <c r="F12392" s="29"/>
      <c r="G12392" s="29"/>
      <c r="H12392" s="35"/>
    </row>
    <row r="12393" spans="1:8" x14ac:dyDescent="0.2">
      <c r="A12393"/>
      <c r="B12393"/>
      <c r="C12393"/>
      <c r="D12393"/>
      <c r="E12393"/>
      <c r="F12393" s="29"/>
      <c r="G12393" s="29"/>
      <c r="H12393" s="35"/>
    </row>
    <row r="12394" spans="1:8" x14ac:dyDescent="0.2">
      <c r="A12394"/>
      <c r="B12394"/>
      <c r="C12394"/>
      <c r="D12394"/>
      <c r="E12394"/>
      <c r="F12394" s="29"/>
      <c r="G12394" s="29"/>
      <c r="H12394" s="35"/>
    </row>
    <row r="12395" spans="1:8" x14ac:dyDescent="0.2">
      <c r="A12395"/>
      <c r="B12395"/>
      <c r="C12395"/>
      <c r="D12395"/>
      <c r="E12395"/>
      <c r="F12395" s="29"/>
      <c r="G12395" s="29"/>
      <c r="H12395" s="35"/>
    </row>
    <row r="12396" spans="1:8" x14ac:dyDescent="0.2">
      <c r="A12396"/>
      <c r="B12396"/>
      <c r="C12396"/>
      <c r="D12396"/>
      <c r="E12396"/>
      <c r="F12396" s="29"/>
      <c r="G12396" s="29"/>
      <c r="H12396" s="35"/>
    </row>
    <row r="12397" spans="1:8" x14ac:dyDescent="0.2">
      <c r="A12397"/>
      <c r="B12397"/>
      <c r="C12397"/>
      <c r="D12397"/>
      <c r="E12397"/>
      <c r="F12397" s="29"/>
      <c r="G12397" s="29"/>
      <c r="H12397" s="35"/>
    </row>
    <row r="12398" spans="1:8" x14ac:dyDescent="0.2">
      <c r="A12398"/>
      <c r="B12398"/>
      <c r="C12398"/>
      <c r="D12398"/>
      <c r="E12398"/>
      <c r="F12398" s="29"/>
      <c r="G12398" s="29"/>
      <c r="H12398" s="35"/>
    </row>
    <row r="12399" spans="1:8" x14ac:dyDescent="0.2">
      <c r="A12399"/>
      <c r="B12399"/>
      <c r="C12399"/>
      <c r="D12399"/>
      <c r="E12399"/>
      <c r="F12399" s="29"/>
      <c r="G12399" s="29"/>
      <c r="H12399" s="35"/>
    </row>
    <row r="12400" spans="1:8" x14ac:dyDescent="0.2">
      <c r="A12400"/>
      <c r="B12400"/>
      <c r="C12400"/>
      <c r="D12400"/>
      <c r="E12400"/>
      <c r="F12400" s="29"/>
      <c r="G12400" s="29"/>
      <c r="H12400" s="35"/>
    </row>
    <row r="12401" spans="1:8" x14ac:dyDescent="0.2">
      <c r="A12401"/>
      <c r="B12401"/>
      <c r="C12401"/>
      <c r="D12401"/>
      <c r="E12401"/>
      <c r="F12401" s="29"/>
      <c r="G12401" s="29"/>
      <c r="H12401" s="35"/>
    </row>
    <row r="12402" spans="1:8" x14ac:dyDescent="0.2">
      <c r="A12402"/>
      <c r="B12402"/>
      <c r="C12402"/>
      <c r="D12402"/>
      <c r="E12402"/>
      <c r="F12402" s="29"/>
      <c r="G12402" s="29"/>
      <c r="H12402" s="35"/>
    </row>
    <row r="12403" spans="1:8" x14ac:dyDescent="0.2">
      <c r="A12403"/>
      <c r="B12403"/>
      <c r="C12403"/>
      <c r="D12403"/>
      <c r="E12403"/>
      <c r="F12403" s="29"/>
      <c r="G12403" s="29"/>
      <c r="H12403" s="35"/>
    </row>
    <row r="12404" spans="1:8" x14ac:dyDescent="0.2">
      <c r="A12404"/>
      <c r="B12404"/>
      <c r="C12404"/>
      <c r="D12404"/>
      <c r="E12404"/>
      <c r="F12404" s="29"/>
      <c r="G12404" s="29"/>
      <c r="H12404" s="35"/>
    </row>
    <row r="12405" spans="1:8" x14ac:dyDescent="0.2">
      <c r="A12405"/>
      <c r="B12405"/>
      <c r="C12405"/>
      <c r="D12405"/>
      <c r="E12405"/>
      <c r="F12405" s="29"/>
      <c r="G12405" s="29"/>
      <c r="H12405" s="35"/>
    </row>
    <row r="12406" spans="1:8" x14ac:dyDescent="0.2">
      <c r="A12406"/>
      <c r="B12406"/>
      <c r="C12406"/>
      <c r="D12406"/>
      <c r="E12406"/>
      <c r="F12406" s="29"/>
      <c r="G12406" s="29"/>
      <c r="H12406" s="35"/>
    </row>
    <row r="12407" spans="1:8" x14ac:dyDescent="0.2">
      <c r="A12407"/>
      <c r="B12407"/>
      <c r="C12407"/>
      <c r="D12407"/>
      <c r="E12407"/>
      <c r="F12407" s="29"/>
      <c r="G12407" s="29"/>
      <c r="H12407" s="35"/>
    </row>
    <row r="12408" spans="1:8" x14ac:dyDescent="0.2">
      <c r="A12408"/>
      <c r="B12408"/>
      <c r="C12408"/>
      <c r="D12408"/>
      <c r="E12408"/>
      <c r="F12408" s="29"/>
      <c r="G12408" s="29"/>
      <c r="H12408" s="35"/>
    </row>
    <row r="12409" spans="1:8" x14ac:dyDescent="0.2">
      <c r="A12409"/>
      <c r="B12409"/>
      <c r="C12409"/>
      <c r="D12409"/>
      <c r="E12409"/>
      <c r="F12409" s="29"/>
      <c r="G12409" s="29"/>
      <c r="H12409" s="35"/>
    </row>
    <row r="12410" spans="1:8" x14ac:dyDescent="0.2">
      <c r="A12410"/>
      <c r="B12410"/>
      <c r="C12410"/>
      <c r="D12410"/>
      <c r="E12410"/>
      <c r="F12410" s="29"/>
      <c r="G12410" s="29"/>
      <c r="H12410" s="35"/>
    </row>
    <row r="12411" spans="1:8" x14ac:dyDescent="0.2">
      <c r="A12411"/>
      <c r="B12411"/>
      <c r="C12411"/>
      <c r="D12411"/>
      <c r="E12411"/>
      <c r="F12411" s="29"/>
      <c r="G12411" s="29"/>
      <c r="H12411" s="35"/>
    </row>
    <row r="12412" spans="1:8" x14ac:dyDescent="0.2">
      <c r="A12412"/>
      <c r="B12412"/>
      <c r="C12412"/>
      <c r="D12412"/>
      <c r="E12412"/>
      <c r="F12412" s="29"/>
      <c r="G12412" s="29"/>
      <c r="H12412" s="35"/>
    </row>
    <row r="12413" spans="1:8" x14ac:dyDescent="0.2">
      <c r="A12413"/>
      <c r="B12413"/>
      <c r="C12413"/>
      <c r="D12413"/>
      <c r="E12413"/>
      <c r="F12413" s="29"/>
      <c r="G12413" s="29"/>
      <c r="H12413" s="35"/>
    </row>
    <row r="12414" spans="1:8" x14ac:dyDescent="0.2">
      <c r="A12414"/>
      <c r="B12414"/>
      <c r="C12414"/>
      <c r="D12414"/>
      <c r="E12414"/>
      <c r="F12414" s="29"/>
      <c r="G12414" s="29"/>
      <c r="H12414" s="35"/>
    </row>
    <row r="12415" spans="1:8" x14ac:dyDescent="0.2">
      <c r="A12415"/>
      <c r="B12415"/>
      <c r="C12415"/>
      <c r="D12415"/>
      <c r="E12415"/>
      <c r="F12415" s="29"/>
      <c r="G12415" s="29"/>
      <c r="H12415" s="35"/>
    </row>
    <row r="12416" spans="1:8" x14ac:dyDescent="0.2">
      <c r="A12416"/>
      <c r="B12416"/>
      <c r="C12416"/>
      <c r="D12416"/>
      <c r="E12416"/>
      <c r="F12416" s="29"/>
      <c r="G12416" s="29"/>
      <c r="H12416" s="35"/>
    </row>
    <row r="12417" spans="1:8" x14ac:dyDescent="0.2">
      <c r="A12417"/>
      <c r="B12417"/>
      <c r="C12417"/>
      <c r="D12417"/>
      <c r="E12417"/>
      <c r="F12417" s="29"/>
      <c r="G12417" s="29"/>
      <c r="H12417" s="35"/>
    </row>
    <row r="12418" spans="1:8" x14ac:dyDescent="0.2">
      <c r="A12418"/>
      <c r="B12418"/>
      <c r="C12418"/>
      <c r="D12418"/>
      <c r="E12418"/>
      <c r="F12418" s="29"/>
      <c r="G12418" s="29"/>
      <c r="H12418" s="35"/>
    </row>
    <row r="12419" spans="1:8" x14ac:dyDescent="0.2">
      <c r="A12419"/>
      <c r="B12419"/>
      <c r="C12419"/>
      <c r="D12419"/>
      <c r="E12419"/>
      <c r="F12419" s="29"/>
      <c r="G12419" s="29"/>
      <c r="H12419" s="35"/>
    </row>
    <row r="12420" spans="1:8" x14ac:dyDescent="0.2">
      <c r="A12420"/>
      <c r="B12420"/>
      <c r="C12420"/>
      <c r="D12420"/>
      <c r="E12420"/>
      <c r="F12420" s="29"/>
      <c r="G12420" s="29"/>
      <c r="H12420" s="35"/>
    </row>
    <row r="12421" spans="1:8" x14ac:dyDescent="0.2">
      <c r="A12421"/>
      <c r="B12421"/>
      <c r="C12421"/>
      <c r="D12421"/>
      <c r="E12421"/>
      <c r="F12421" s="29"/>
      <c r="G12421" s="29"/>
      <c r="H12421" s="35"/>
    </row>
    <row r="12422" spans="1:8" x14ac:dyDescent="0.2">
      <c r="A12422"/>
      <c r="B12422"/>
      <c r="C12422"/>
      <c r="D12422"/>
      <c r="E12422"/>
      <c r="F12422" s="29"/>
      <c r="G12422" s="29"/>
      <c r="H12422" s="35"/>
    </row>
    <row r="12423" spans="1:8" x14ac:dyDescent="0.2">
      <c r="A12423"/>
      <c r="B12423"/>
      <c r="C12423"/>
      <c r="D12423"/>
      <c r="E12423"/>
      <c r="F12423" s="29"/>
      <c r="G12423" s="29"/>
      <c r="H12423" s="35"/>
    </row>
    <row r="12424" spans="1:8" x14ac:dyDescent="0.2">
      <c r="A12424"/>
      <c r="B12424"/>
      <c r="C12424"/>
      <c r="D12424"/>
      <c r="E12424"/>
      <c r="F12424" s="29"/>
      <c r="G12424" s="29"/>
      <c r="H12424" s="35"/>
    </row>
    <row r="12425" spans="1:8" x14ac:dyDescent="0.2">
      <c r="A12425"/>
      <c r="B12425"/>
      <c r="C12425"/>
      <c r="D12425"/>
      <c r="E12425"/>
      <c r="F12425" s="29"/>
      <c r="G12425" s="29"/>
      <c r="H12425" s="35"/>
    </row>
    <row r="12426" spans="1:8" x14ac:dyDescent="0.2">
      <c r="A12426"/>
      <c r="B12426"/>
      <c r="C12426"/>
      <c r="D12426"/>
      <c r="E12426"/>
      <c r="F12426" s="29"/>
      <c r="G12426" s="29"/>
      <c r="H12426" s="35"/>
    </row>
    <row r="12427" spans="1:8" x14ac:dyDescent="0.2">
      <c r="A12427"/>
      <c r="B12427"/>
      <c r="C12427"/>
      <c r="D12427"/>
      <c r="E12427"/>
      <c r="F12427" s="29"/>
      <c r="G12427" s="29"/>
      <c r="H12427" s="35"/>
    </row>
    <row r="12428" spans="1:8" x14ac:dyDescent="0.2">
      <c r="A12428"/>
      <c r="B12428"/>
      <c r="C12428"/>
      <c r="D12428"/>
      <c r="E12428"/>
      <c r="F12428" s="29"/>
      <c r="G12428" s="29"/>
      <c r="H12428" s="35"/>
    </row>
    <row r="12429" spans="1:8" x14ac:dyDescent="0.2">
      <c r="A12429"/>
      <c r="B12429"/>
      <c r="C12429"/>
      <c r="D12429"/>
      <c r="E12429"/>
      <c r="F12429" s="29"/>
      <c r="G12429" s="29"/>
      <c r="H12429" s="35"/>
    </row>
    <row r="12430" spans="1:8" x14ac:dyDescent="0.2">
      <c r="A12430"/>
      <c r="B12430"/>
      <c r="C12430"/>
      <c r="D12430"/>
      <c r="E12430"/>
      <c r="F12430" s="29"/>
      <c r="G12430" s="29"/>
      <c r="H12430" s="35"/>
    </row>
    <row r="12431" spans="1:8" x14ac:dyDescent="0.2">
      <c r="A12431"/>
      <c r="B12431"/>
      <c r="C12431"/>
      <c r="D12431"/>
      <c r="E12431"/>
      <c r="F12431" s="29"/>
      <c r="G12431" s="29"/>
      <c r="H12431" s="35"/>
    </row>
    <row r="12432" spans="1:8" x14ac:dyDescent="0.2">
      <c r="A12432"/>
      <c r="B12432"/>
      <c r="C12432"/>
      <c r="D12432"/>
      <c r="E12432"/>
      <c r="F12432" s="29"/>
      <c r="G12432" s="29"/>
      <c r="H12432" s="35"/>
    </row>
    <row r="12433" spans="1:8" x14ac:dyDescent="0.2">
      <c r="A12433"/>
      <c r="B12433"/>
      <c r="C12433"/>
      <c r="D12433"/>
      <c r="E12433"/>
      <c r="F12433" s="29"/>
      <c r="G12433" s="29"/>
      <c r="H12433" s="35"/>
    </row>
    <row r="12434" spans="1:8" x14ac:dyDescent="0.2">
      <c r="A12434"/>
      <c r="B12434"/>
      <c r="C12434"/>
      <c r="D12434"/>
      <c r="E12434"/>
      <c r="F12434" s="29"/>
      <c r="G12434" s="29"/>
      <c r="H12434" s="35"/>
    </row>
    <row r="12435" spans="1:8" x14ac:dyDescent="0.2">
      <c r="A12435"/>
      <c r="B12435"/>
      <c r="C12435"/>
      <c r="D12435"/>
      <c r="E12435"/>
      <c r="F12435" s="29"/>
      <c r="G12435" s="29"/>
      <c r="H12435" s="35"/>
    </row>
    <row r="12436" spans="1:8" x14ac:dyDescent="0.2">
      <c r="A12436"/>
      <c r="B12436"/>
      <c r="C12436"/>
      <c r="D12436"/>
      <c r="E12436"/>
      <c r="F12436" s="29"/>
      <c r="G12436" s="29"/>
      <c r="H12436" s="35"/>
    </row>
    <row r="12437" spans="1:8" x14ac:dyDescent="0.2">
      <c r="A12437"/>
      <c r="B12437"/>
      <c r="C12437"/>
      <c r="D12437"/>
      <c r="E12437"/>
      <c r="F12437" s="29"/>
      <c r="G12437" s="29"/>
      <c r="H12437" s="35"/>
    </row>
    <row r="12438" spans="1:8" x14ac:dyDescent="0.2">
      <c r="A12438"/>
      <c r="B12438"/>
      <c r="C12438"/>
      <c r="D12438"/>
      <c r="E12438"/>
      <c r="F12438" s="29"/>
      <c r="G12438" s="29"/>
      <c r="H12438" s="35"/>
    </row>
    <row r="12439" spans="1:8" x14ac:dyDescent="0.2">
      <c r="A12439"/>
      <c r="B12439"/>
      <c r="C12439"/>
      <c r="D12439"/>
      <c r="E12439"/>
      <c r="F12439" s="29"/>
      <c r="G12439" s="29"/>
      <c r="H12439" s="35"/>
    </row>
    <row r="12440" spans="1:8" x14ac:dyDescent="0.2">
      <c r="A12440"/>
      <c r="B12440"/>
      <c r="C12440"/>
      <c r="D12440"/>
      <c r="E12440"/>
      <c r="F12440" s="29"/>
      <c r="G12440" s="29"/>
      <c r="H12440" s="35"/>
    </row>
    <row r="12441" spans="1:8" x14ac:dyDescent="0.2">
      <c r="A12441"/>
      <c r="B12441"/>
      <c r="C12441"/>
      <c r="D12441"/>
      <c r="E12441"/>
      <c r="F12441" s="29"/>
      <c r="G12441" s="29"/>
      <c r="H12441" s="35"/>
    </row>
    <row r="12442" spans="1:8" x14ac:dyDescent="0.2">
      <c r="A12442"/>
      <c r="B12442"/>
      <c r="C12442"/>
      <c r="D12442"/>
      <c r="E12442"/>
      <c r="F12442" s="29"/>
      <c r="G12442" s="29"/>
      <c r="H12442" s="35"/>
    </row>
    <row r="12443" spans="1:8" x14ac:dyDescent="0.2">
      <c r="A12443"/>
      <c r="B12443"/>
      <c r="C12443"/>
      <c r="D12443"/>
      <c r="E12443"/>
      <c r="F12443" s="29"/>
      <c r="G12443" s="29"/>
      <c r="H12443" s="35"/>
    </row>
    <row r="12444" spans="1:8" x14ac:dyDescent="0.2">
      <c r="A12444"/>
      <c r="B12444"/>
      <c r="C12444"/>
      <c r="D12444"/>
      <c r="E12444"/>
      <c r="F12444" s="29"/>
      <c r="G12444" s="29"/>
      <c r="H12444" s="35"/>
    </row>
    <row r="12445" spans="1:8" x14ac:dyDescent="0.2">
      <c r="A12445"/>
      <c r="B12445"/>
      <c r="C12445"/>
      <c r="D12445"/>
      <c r="E12445"/>
      <c r="F12445" s="29"/>
      <c r="G12445" s="29"/>
      <c r="H12445" s="35"/>
    </row>
    <row r="12446" spans="1:8" x14ac:dyDescent="0.2">
      <c r="A12446"/>
      <c r="B12446"/>
      <c r="C12446"/>
      <c r="D12446"/>
      <c r="E12446"/>
      <c r="F12446" s="29"/>
      <c r="G12446" s="29"/>
      <c r="H12446" s="35"/>
    </row>
    <row r="12447" spans="1:8" x14ac:dyDescent="0.2">
      <c r="A12447"/>
      <c r="B12447"/>
      <c r="C12447"/>
      <c r="D12447"/>
      <c r="E12447"/>
      <c r="F12447" s="29"/>
      <c r="G12447" s="29"/>
      <c r="H12447" s="35"/>
    </row>
    <row r="12448" spans="1:8" x14ac:dyDescent="0.2">
      <c r="A12448"/>
      <c r="B12448"/>
      <c r="C12448"/>
      <c r="D12448"/>
      <c r="E12448"/>
      <c r="F12448" s="29"/>
      <c r="G12448" s="29"/>
      <c r="H12448" s="35"/>
    </row>
    <row r="12449" spans="1:8" x14ac:dyDescent="0.2">
      <c r="A12449"/>
      <c r="B12449"/>
      <c r="C12449"/>
      <c r="D12449"/>
      <c r="E12449"/>
      <c r="F12449" s="29"/>
      <c r="G12449" s="29"/>
      <c r="H12449" s="35"/>
    </row>
    <row r="12450" spans="1:8" x14ac:dyDescent="0.2">
      <c r="A12450"/>
      <c r="B12450"/>
      <c r="C12450"/>
      <c r="D12450"/>
      <c r="E12450"/>
      <c r="F12450" s="29"/>
      <c r="G12450" s="29"/>
      <c r="H12450" s="35"/>
    </row>
    <row r="12451" spans="1:8" x14ac:dyDescent="0.2">
      <c r="A12451"/>
      <c r="B12451"/>
      <c r="C12451"/>
      <c r="D12451"/>
      <c r="E12451"/>
      <c r="F12451" s="29"/>
      <c r="G12451" s="29"/>
      <c r="H12451" s="35"/>
    </row>
    <row r="12452" spans="1:8" x14ac:dyDescent="0.2">
      <c r="A12452"/>
      <c r="B12452"/>
      <c r="C12452"/>
      <c r="D12452"/>
      <c r="E12452"/>
      <c r="F12452" s="29"/>
      <c r="G12452" s="29"/>
      <c r="H12452" s="35"/>
    </row>
    <row r="12453" spans="1:8" x14ac:dyDescent="0.2">
      <c r="A12453"/>
      <c r="B12453"/>
      <c r="C12453"/>
      <c r="D12453"/>
      <c r="E12453"/>
      <c r="F12453" s="29"/>
      <c r="G12453" s="29"/>
      <c r="H12453" s="35"/>
    </row>
    <row r="12454" spans="1:8" x14ac:dyDescent="0.2">
      <c r="A12454"/>
      <c r="B12454"/>
      <c r="C12454"/>
      <c r="D12454"/>
      <c r="E12454"/>
      <c r="F12454" s="29"/>
      <c r="G12454" s="29"/>
      <c r="H12454" s="35"/>
    </row>
    <row r="12455" spans="1:8" x14ac:dyDescent="0.2">
      <c r="A12455"/>
      <c r="B12455"/>
      <c r="C12455"/>
      <c r="D12455"/>
      <c r="E12455"/>
      <c r="F12455" s="29"/>
      <c r="G12455" s="29"/>
      <c r="H12455" s="35"/>
    </row>
    <row r="12456" spans="1:8" x14ac:dyDescent="0.2">
      <c r="A12456"/>
      <c r="B12456"/>
      <c r="C12456"/>
      <c r="D12456"/>
      <c r="E12456"/>
      <c r="F12456" s="29"/>
      <c r="G12456" s="29"/>
      <c r="H12456" s="35"/>
    </row>
    <row r="12457" spans="1:8" x14ac:dyDescent="0.2">
      <c r="A12457"/>
      <c r="B12457"/>
      <c r="C12457"/>
      <c r="D12457"/>
      <c r="E12457"/>
      <c r="F12457" s="29"/>
      <c r="G12457" s="29"/>
      <c r="H12457" s="35"/>
    </row>
    <row r="12458" spans="1:8" x14ac:dyDescent="0.2">
      <c r="A12458"/>
      <c r="B12458"/>
      <c r="C12458"/>
      <c r="D12458"/>
      <c r="E12458"/>
      <c r="F12458" s="29"/>
      <c r="G12458" s="29"/>
      <c r="H12458" s="35"/>
    </row>
    <row r="12459" spans="1:8" x14ac:dyDescent="0.2">
      <c r="A12459"/>
      <c r="B12459"/>
      <c r="C12459"/>
      <c r="D12459"/>
      <c r="E12459"/>
      <c r="F12459" s="29"/>
      <c r="G12459" s="29"/>
      <c r="H12459" s="35"/>
    </row>
    <row r="12460" spans="1:8" x14ac:dyDescent="0.2">
      <c r="A12460"/>
      <c r="B12460"/>
      <c r="C12460"/>
      <c r="D12460"/>
      <c r="E12460"/>
      <c r="F12460" s="29"/>
      <c r="G12460" s="29"/>
      <c r="H12460" s="35"/>
    </row>
    <row r="12461" spans="1:8" x14ac:dyDescent="0.2">
      <c r="A12461"/>
      <c r="B12461"/>
      <c r="C12461"/>
      <c r="D12461"/>
      <c r="E12461"/>
      <c r="F12461" s="29"/>
      <c r="G12461" s="29"/>
      <c r="H12461" s="35"/>
    </row>
    <row r="12462" spans="1:8" x14ac:dyDescent="0.2">
      <c r="A12462"/>
      <c r="B12462"/>
      <c r="C12462"/>
      <c r="D12462"/>
      <c r="E12462"/>
      <c r="F12462" s="29"/>
      <c r="G12462" s="29"/>
      <c r="H12462" s="35"/>
    </row>
    <row r="12463" spans="1:8" x14ac:dyDescent="0.2">
      <c r="A12463"/>
      <c r="B12463"/>
      <c r="C12463"/>
      <c r="D12463"/>
      <c r="E12463"/>
      <c r="F12463" s="29"/>
      <c r="G12463" s="29"/>
      <c r="H12463" s="35"/>
    </row>
    <row r="12464" spans="1:8" x14ac:dyDescent="0.2">
      <c r="A12464"/>
      <c r="B12464"/>
      <c r="C12464"/>
      <c r="D12464"/>
      <c r="E12464"/>
      <c r="F12464" s="29"/>
      <c r="G12464" s="29"/>
      <c r="H12464" s="35"/>
    </row>
    <row r="12465" spans="1:8" x14ac:dyDescent="0.2">
      <c r="A12465"/>
      <c r="B12465"/>
      <c r="C12465"/>
      <c r="D12465"/>
      <c r="E12465"/>
      <c r="F12465" s="29"/>
      <c r="G12465" s="29"/>
      <c r="H12465" s="35"/>
    </row>
    <row r="12466" spans="1:8" x14ac:dyDescent="0.2">
      <c r="A12466"/>
      <c r="B12466"/>
      <c r="C12466"/>
      <c r="D12466"/>
      <c r="E12466"/>
      <c r="F12466" s="29"/>
      <c r="G12466" s="29"/>
      <c r="H12466" s="35"/>
    </row>
    <row r="12467" spans="1:8" x14ac:dyDescent="0.2">
      <c r="A12467"/>
      <c r="B12467"/>
      <c r="C12467"/>
      <c r="D12467"/>
      <c r="E12467"/>
      <c r="F12467" s="29"/>
      <c r="G12467" s="29"/>
      <c r="H12467" s="35"/>
    </row>
    <row r="12468" spans="1:8" x14ac:dyDescent="0.2">
      <c r="A12468"/>
      <c r="B12468"/>
      <c r="C12468"/>
      <c r="D12468"/>
      <c r="E12468"/>
      <c r="F12468" s="29"/>
      <c r="G12468" s="29"/>
      <c r="H12468" s="35"/>
    </row>
    <row r="12469" spans="1:8" x14ac:dyDescent="0.2">
      <c r="A12469"/>
      <c r="B12469"/>
      <c r="C12469"/>
      <c r="D12469"/>
      <c r="E12469"/>
      <c r="F12469" s="29"/>
      <c r="G12469" s="29"/>
      <c r="H12469" s="35"/>
    </row>
    <row r="12470" spans="1:8" x14ac:dyDescent="0.2">
      <c r="A12470"/>
      <c r="B12470"/>
      <c r="C12470"/>
      <c r="D12470"/>
      <c r="E12470"/>
      <c r="F12470" s="29"/>
      <c r="G12470" s="29"/>
      <c r="H12470" s="35"/>
    </row>
    <row r="12471" spans="1:8" x14ac:dyDescent="0.2">
      <c r="A12471"/>
      <c r="B12471"/>
      <c r="C12471"/>
      <c r="D12471"/>
      <c r="E12471"/>
      <c r="F12471" s="29"/>
      <c r="G12471" s="29"/>
      <c r="H12471" s="35"/>
    </row>
    <row r="12472" spans="1:8" x14ac:dyDescent="0.2">
      <c r="A12472"/>
      <c r="B12472"/>
      <c r="C12472"/>
      <c r="D12472"/>
      <c r="E12472"/>
      <c r="F12472" s="29"/>
      <c r="G12472" s="29"/>
      <c r="H12472" s="35"/>
    </row>
    <row r="12473" spans="1:8" x14ac:dyDescent="0.2">
      <c r="A12473"/>
      <c r="B12473"/>
      <c r="C12473"/>
      <c r="D12473"/>
      <c r="E12473"/>
      <c r="F12473" s="29"/>
      <c r="G12473" s="29"/>
      <c r="H12473" s="35"/>
    </row>
    <row r="12474" spans="1:8" x14ac:dyDescent="0.2">
      <c r="A12474"/>
      <c r="B12474"/>
      <c r="C12474"/>
      <c r="D12474"/>
      <c r="E12474"/>
      <c r="F12474" s="29"/>
      <c r="G12474" s="29"/>
      <c r="H12474" s="35"/>
    </row>
    <row r="12475" spans="1:8" x14ac:dyDescent="0.2">
      <c r="A12475"/>
      <c r="B12475"/>
      <c r="C12475"/>
      <c r="D12475"/>
      <c r="E12475"/>
      <c r="F12475" s="29"/>
      <c r="G12475" s="29"/>
      <c r="H12475" s="35"/>
    </row>
    <row r="12476" spans="1:8" x14ac:dyDescent="0.2">
      <c r="A12476"/>
      <c r="B12476"/>
      <c r="C12476"/>
      <c r="D12476"/>
      <c r="E12476"/>
      <c r="F12476" s="29"/>
      <c r="G12476" s="29"/>
      <c r="H12476" s="35"/>
    </row>
    <row r="12477" spans="1:8" x14ac:dyDescent="0.2">
      <c r="A12477"/>
      <c r="B12477"/>
      <c r="C12477"/>
      <c r="D12477"/>
      <c r="E12477"/>
      <c r="F12477" s="29"/>
      <c r="G12477" s="29"/>
      <c r="H12477" s="35"/>
    </row>
    <row r="12478" spans="1:8" x14ac:dyDescent="0.2">
      <c r="A12478"/>
      <c r="B12478"/>
      <c r="C12478"/>
      <c r="D12478"/>
      <c r="E12478"/>
      <c r="F12478" s="29"/>
      <c r="G12478" s="29"/>
      <c r="H12478" s="35"/>
    </row>
    <row r="12479" spans="1:8" x14ac:dyDescent="0.2">
      <c r="A12479"/>
      <c r="B12479"/>
      <c r="C12479"/>
      <c r="D12479"/>
      <c r="E12479"/>
      <c r="F12479" s="29"/>
      <c r="G12479" s="29"/>
      <c r="H12479" s="35"/>
    </row>
    <row r="12480" spans="1:8" x14ac:dyDescent="0.2">
      <c r="A12480"/>
      <c r="B12480"/>
      <c r="C12480"/>
      <c r="D12480"/>
      <c r="E12480"/>
      <c r="F12480" s="29"/>
      <c r="G12480" s="29"/>
      <c r="H12480" s="35"/>
    </row>
    <row r="12481" spans="1:8" x14ac:dyDescent="0.2">
      <c r="A12481"/>
      <c r="B12481"/>
      <c r="C12481"/>
      <c r="D12481"/>
      <c r="E12481"/>
      <c r="F12481" s="29"/>
      <c r="G12481" s="29"/>
      <c r="H12481" s="35"/>
    </row>
    <row r="12482" spans="1:8" x14ac:dyDescent="0.2">
      <c r="A12482"/>
      <c r="B12482"/>
      <c r="C12482"/>
      <c r="D12482"/>
      <c r="E12482"/>
      <c r="F12482" s="29"/>
      <c r="G12482" s="29"/>
      <c r="H12482" s="35"/>
    </row>
    <row r="12483" spans="1:8" x14ac:dyDescent="0.2">
      <c r="A12483"/>
      <c r="B12483"/>
      <c r="C12483"/>
      <c r="D12483"/>
      <c r="E12483"/>
      <c r="F12483" s="29"/>
      <c r="G12483" s="29"/>
      <c r="H12483" s="35"/>
    </row>
    <row r="12484" spans="1:8" x14ac:dyDescent="0.2">
      <c r="A12484"/>
      <c r="B12484"/>
      <c r="C12484"/>
      <c r="D12484"/>
      <c r="E12484"/>
      <c r="F12484" s="29"/>
      <c r="G12484" s="29"/>
      <c r="H12484" s="35"/>
    </row>
    <row r="12485" spans="1:8" x14ac:dyDescent="0.2">
      <c r="A12485"/>
      <c r="B12485"/>
      <c r="C12485"/>
      <c r="D12485"/>
      <c r="E12485"/>
      <c r="F12485" s="29"/>
      <c r="G12485" s="29"/>
      <c r="H12485" s="35"/>
    </row>
    <row r="12486" spans="1:8" x14ac:dyDescent="0.2">
      <c r="A12486"/>
      <c r="B12486"/>
      <c r="C12486"/>
      <c r="D12486"/>
      <c r="E12486"/>
      <c r="F12486" s="29"/>
      <c r="G12486" s="29"/>
      <c r="H12486" s="35"/>
    </row>
    <row r="12487" spans="1:8" x14ac:dyDescent="0.2">
      <c r="A12487"/>
      <c r="B12487"/>
      <c r="C12487"/>
      <c r="D12487"/>
      <c r="E12487"/>
      <c r="F12487" s="29"/>
      <c r="G12487" s="29"/>
      <c r="H12487" s="35"/>
    </row>
    <row r="12488" spans="1:8" x14ac:dyDescent="0.2">
      <c r="A12488"/>
      <c r="B12488"/>
      <c r="C12488"/>
      <c r="D12488"/>
      <c r="E12488"/>
      <c r="F12488" s="29"/>
      <c r="G12488" s="29"/>
      <c r="H12488" s="35"/>
    </row>
    <row r="12489" spans="1:8" x14ac:dyDescent="0.2">
      <c r="A12489"/>
      <c r="B12489"/>
      <c r="C12489"/>
      <c r="D12489"/>
      <c r="E12489"/>
      <c r="F12489" s="29"/>
      <c r="G12489" s="29"/>
      <c r="H12489" s="35"/>
    </row>
    <row r="12490" spans="1:8" x14ac:dyDescent="0.2">
      <c r="A12490"/>
      <c r="B12490"/>
      <c r="C12490"/>
      <c r="D12490"/>
      <c r="E12490"/>
      <c r="F12490" s="29"/>
      <c r="G12490" s="29"/>
      <c r="H12490" s="35"/>
    </row>
    <row r="12491" spans="1:8" x14ac:dyDescent="0.2">
      <c r="A12491"/>
      <c r="B12491"/>
      <c r="C12491"/>
      <c r="D12491"/>
      <c r="E12491"/>
      <c r="F12491" s="29"/>
      <c r="G12491" s="29"/>
      <c r="H12491" s="35"/>
    </row>
    <row r="12492" spans="1:8" x14ac:dyDescent="0.2">
      <c r="A12492"/>
      <c r="B12492"/>
      <c r="C12492"/>
      <c r="D12492"/>
      <c r="E12492"/>
      <c r="F12492" s="29"/>
      <c r="G12492" s="29"/>
      <c r="H12492" s="35"/>
    </row>
    <row r="12493" spans="1:8" x14ac:dyDescent="0.2">
      <c r="A12493"/>
      <c r="B12493"/>
      <c r="C12493"/>
      <c r="D12493"/>
      <c r="E12493"/>
      <c r="F12493" s="29"/>
      <c r="G12493" s="29"/>
      <c r="H12493" s="35"/>
    </row>
    <row r="12494" spans="1:8" x14ac:dyDescent="0.2">
      <c r="A12494"/>
      <c r="B12494"/>
      <c r="C12494"/>
      <c r="D12494"/>
      <c r="E12494"/>
      <c r="F12494" s="29"/>
      <c r="G12494" s="29"/>
      <c r="H12494" s="35"/>
    </row>
    <row r="12495" spans="1:8" x14ac:dyDescent="0.2">
      <c r="A12495"/>
      <c r="B12495"/>
      <c r="C12495"/>
      <c r="D12495"/>
      <c r="E12495"/>
      <c r="F12495" s="29"/>
      <c r="G12495" s="29"/>
      <c r="H12495" s="35"/>
    </row>
    <row r="12496" spans="1:8" x14ac:dyDescent="0.2">
      <c r="A12496"/>
      <c r="B12496"/>
      <c r="C12496"/>
      <c r="D12496"/>
      <c r="E12496"/>
      <c r="F12496" s="29"/>
      <c r="G12496" s="29"/>
      <c r="H12496" s="35"/>
    </row>
    <row r="12497" spans="1:8" x14ac:dyDescent="0.2">
      <c r="A12497"/>
      <c r="B12497"/>
      <c r="C12497"/>
      <c r="D12497"/>
      <c r="E12497"/>
      <c r="F12497" s="29"/>
      <c r="G12497" s="29"/>
      <c r="H12497" s="35"/>
    </row>
    <row r="12498" spans="1:8" x14ac:dyDescent="0.2">
      <c r="A12498"/>
      <c r="B12498"/>
      <c r="C12498"/>
      <c r="D12498"/>
      <c r="E12498"/>
      <c r="F12498" s="29"/>
      <c r="G12498" s="29"/>
      <c r="H12498" s="35"/>
    </row>
    <row r="12499" spans="1:8" x14ac:dyDescent="0.2">
      <c r="A12499"/>
      <c r="B12499"/>
      <c r="C12499"/>
      <c r="D12499"/>
      <c r="E12499"/>
      <c r="F12499" s="29"/>
      <c r="G12499" s="29"/>
      <c r="H12499" s="35"/>
    </row>
    <row r="12500" spans="1:8" x14ac:dyDescent="0.2">
      <c r="A12500"/>
      <c r="B12500"/>
      <c r="C12500"/>
      <c r="D12500"/>
      <c r="E12500"/>
      <c r="F12500" s="29"/>
      <c r="G12500" s="29"/>
      <c r="H12500" s="35"/>
    </row>
    <row r="12501" spans="1:8" x14ac:dyDescent="0.2">
      <c r="A12501"/>
      <c r="B12501"/>
      <c r="C12501"/>
      <c r="D12501"/>
      <c r="E12501"/>
      <c r="F12501" s="29"/>
      <c r="G12501" s="29"/>
      <c r="H12501" s="35"/>
    </row>
    <row r="12502" spans="1:8" x14ac:dyDescent="0.2">
      <c r="A12502"/>
      <c r="B12502"/>
      <c r="C12502"/>
      <c r="D12502"/>
      <c r="E12502"/>
      <c r="F12502" s="29"/>
      <c r="G12502" s="29"/>
      <c r="H12502" s="35"/>
    </row>
    <row r="12503" spans="1:8" x14ac:dyDescent="0.2">
      <c r="A12503"/>
      <c r="B12503"/>
      <c r="C12503"/>
      <c r="D12503"/>
      <c r="E12503"/>
      <c r="F12503" s="29"/>
      <c r="G12503" s="29"/>
      <c r="H12503" s="35"/>
    </row>
    <row r="12504" spans="1:8" x14ac:dyDescent="0.2">
      <c r="A12504"/>
      <c r="B12504"/>
      <c r="C12504"/>
      <c r="D12504"/>
      <c r="E12504"/>
      <c r="F12504" s="29"/>
      <c r="G12504" s="29"/>
      <c r="H12504" s="35"/>
    </row>
    <row r="12505" spans="1:8" x14ac:dyDescent="0.2">
      <c r="A12505"/>
      <c r="B12505"/>
      <c r="C12505"/>
      <c r="D12505"/>
      <c r="E12505"/>
      <c r="F12505" s="29"/>
      <c r="G12505" s="29"/>
      <c r="H12505" s="35"/>
    </row>
    <row r="12506" spans="1:8" x14ac:dyDescent="0.2">
      <c r="A12506"/>
      <c r="B12506"/>
      <c r="C12506"/>
      <c r="D12506"/>
      <c r="E12506"/>
      <c r="F12506" s="29"/>
      <c r="G12506" s="29"/>
      <c r="H12506" s="35"/>
    </row>
    <row r="12507" spans="1:8" x14ac:dyDescent="0.2">
      <c r="A12507"/>
      <c r="B12507"/>
      <c r="C12507"/>
      <c r="D12507"/>
      <c r="E12507"/>
      <c r="F12507" s="29"/>
      <c r="G12507" s="29"/>
      <c r="H12507" s="35"/>
    </row>
    <row r="12508" spans="1:8" x14ac:dyDescent="0.2">
      <c r="A12508"/>
      <c r="B12508"/>
      <c r="C12508"/>
      <c r="D12508"/>
      <c r="E12508"/>
      <c r="F12508" s="29"/>
      <c r="G12508" s="29"/>
      <c r="H12508" s="35"/>
    </row>
    <row r="12509" spans="1:8" x14ac:dyDescent="0.2">
      <c r="A12509"/>
      <c r="B12509"/>
      <c r="C12509"/>
      <c r="D12509"/>
      <c r="E12509"/>
      <c r="F12509" s="29"/>
      <c r="G12509" s="29"/>
      <c r="H12509" s="35"/>
    </row>
    <row r="12510" spans="1:8" x14ac:dyDescent="0.2">
      <c r="A12510"/>
      <c r="B12510"/>
      <c r="C12510"/>
      <c r="D12510"/>
      <c r="E12510"/>
      <c r="F12510" s="29"/>
      <c r="G12510" s="29"/>
      <c r="H12510" s="35"/>
    </row>
    <row r="12511" spans="1:8" x14ac:dyDescent="0.2">
      <c r="A12511"/>
      <c r="B12511"/>
      <c r="C12511"/>
      <c r="D12511"/>
      <c r="E12511"/>
      <c r="F12511" s="29"/>
      <c r="G12511" s="29"/>
      <c r="H12511" s="35"/>
    </row>
    <row r="12512" spans="1:8" x14ac:dyDescent="0.2">
      <c r="A12512"/>
      <c r="B12512"/>
      <c r="C12512"/>
      <c r="D12512"/>
      <c r="E12512"/>
      <c r="F12512" s="29"/>
      <c r="G12512" s="29"/>
      <c r="H12512" s="35"/>
    </row>
    <row r="12513" spans="1:8" x14ac:dyDescent="0.2">
      <c r="A12513"/>
      <c r="B12513"/>
      <c r="C12513"/>
      <c r="D12513"/>
      <c r="E12513"/>
      <c r="F12513" s="29"/>
      <c r="G12513" s="29"/>
      <c r="H12513" s="35"/>
    </row>
    <row r="12514" spans="1:8" x14ac:dyDescent="0.2">
      <c r="A12514"/>
      <c r="B12514"/>
      <c r="C12514"/>
      <c r="D12514"/>
      <c r="E12514"/>
      <c r="F12514" s="29"/>
      <c r="G12514" s="29"/>
      <c r="H12514" s="35"/>
    </row>
    <row r="12515" spans="1:8" x14ac:dyDescent="0.2">
      <c r="A12515"/>
      <c r="B12515"/>
      <c r="C12515"/>
      <c r="D12515"/>
      <c r="E12515"/>
      <c r="F12515" s="29"/>
      <c r="G12515" s="29"/>
      <c r="H12515" s="35"/>
    </row>
    <row r="12516" spans="1:8" x14ac:dyDescent="0.2">
      <c r="A12516"/>
      <c r="B12516"/>
      <c r="C12516"/>
      <c r="D12516"/>
      <c r="E12516"/>
      <c r="F12516" s="29"/>
      <c r="G12516" s="29"/>
      <c r="H12516" s="35"/>
    </row>
    <row r="12517" spans="1:8" x14ac:dyDescent="0.2">
      <c r="A12517"/>
      <c r="B12517"/>
      <c r="C12517"/>
      <c r="D12517"/>
      <c r="E12517"/>
      <c r="F12517" s="29"/>
      <c r="G12517" s="29"/>
      <c r="H12517" s="35"/>
    </row>
    <row r="12518" spans="1:8" x14ac:dyDescent="0.2">
      <c r="A12518"/>
      <c r="B12518"/>
      <c r="C12518"/>
      <c r="D12518"/>
      <c r="E12518"/>
      <c r="F12518" s="29"/>
      <c r="G12518" s="29"/>
      <c r="H12518" s="35"/>
    </row>
    <row r="12519" spans="1:8" x14ac:dyDescent="0.2">
      <c r="A12519"/>
      <c r="B12519"/>
      <c r="C12519"/>
      <c r="D12519"/>
      <c r="E12519"/>
      <c r="F12519" s="29"/>
      <c r="G12519" s="29"/>
      <c r="H12519" s="35"/>
    </row>
    <row r="12520" spans="1:8" x14ac:dyDescent="0.2">
      <c r="A12520"/>
      <c r="B12520"/>
      <c r="C12520"/>
      <c r="D12520"/>
      <c r="E12520"/>
      <c r="F12520" s="29"/>
      <c r="G12520" s="29"/>
      <c r="H12520" s="35"/>
    </row>
    <row r="12521" spans="1:8" x14ac:dyDescent="0.2">
      <c r="A12521"/>
      <c r="B12521"/>
      <c r="C12521"/>
      <c r="D12521"/>
      <c r="E12521"/>
      <c r="F12521" s="29"/>
      <c r="G12521" s="29"/>
      <c r="H12521" s="35"/>
    </row>
    <row r="12522" spans="1:8" x14ac:dyDescent="0.2">
      <c r="A12522"/>
      <c r="B12522"/>
      <c r="C12522"/>
      <c r="D12522"/>
      <c r="E12522"/>
      <c r="F12522" s="29"/>
      <c r="G12522" s="29"/>
      <c r="H12522" s="35"/>
    </row>
    <row r="12523" spans="1:8" x14ac:dyDescent="0.2">
      <c r="A12523"/>
      <c r="B12523"/>
      <c r="C12523"/>
      <c r="D12523"/>
      <c r="E12523"/>
      <c r="F12523" s="29"/>
      <c r="G12523" s="29"/>
      <c r="H12523" s="35"/>
    </row>
    <row r="12524" spans="1:8" x14ac:dyDescent="0.2">
      <c r="A12524"/>
      <c r="B12524"/>
      <c r="C12524"/>
      <c r="D12524"/>
      <c r="E12524"/>
      <c r="F12524" s="29"/>
      <c r="G12524" s="29"/>
      <c r="H12524" s="35"/>
    </row>
    <row r="12525" spans="1:8" x14ac:dyDescent="0.2">
      <c r="A12525"/>
      <c r="B12525"/>
      <c r="C12525"/>
      <c r="D12525"/>
      <c r="E12525"/>
      <c r="F12525" s="29"/>
      <c r="G12525" s="29"/>
      <c r="H12525" s="35"/>
    </row>
    <row r="12526" spans="1:8" x14ac:dyDescent="0.2">
      <c r="A12526"/>
      <c r="B12526"/>
      <c r="C12526"/>
      <c r="D12526"/>
      <c r="E12526"/>
      <c r="F12526" s="29"/>
      <c r="G12526" s="29"/>
      <c r="H12526" s="35"/>
    </row>
    <row r="12527" spans="1:8" x14ac:dyDescent="0.2">
      <c r="A12527"/>
      <c r="B12527"/>
      <c r="C12527"/>
      <c r="D12527"/>
      <c r="E12527"/>
      <c r="F12527" s="29"/>
      <c r="G12527" s="29"/>
      <c r="H12527" s="35"/>
    </row>
    <row r="12528" spans="1:8" x14ac:dyDescent="0.2">
      <c r="A12528"/>
      <c r="B12528"/>
      <c r="C12528"/>
      <c r="D12528"/>
      <c r="E12528"/>
      <c r="F12528" s="29"/>
      <c r="G12528" s="29"/>
      <c r="H12528" s="35"/>
    </row>
    <row r="12529" spans="1:8" x14ac:dyDescent="0.2">
      <c r="A12529"/>
      <c r="B12529"/>
      <c r="C12529"/>
      <c r="D12529"/>
      <c r="E12529"/>
      <c r="F12529" s="29"/>
      <c r="G12529" s="29"/>
      <c r="H12529" s="35"/>
    </row>
    <row r="12530" spans="1:8" x14ac:dyDescent="0.2">
      <c r="A12530"/>
      <c r="B12530"/>
      <c r="C12530"/>
      <c r="D12530"/>
      <c r="E12530"/>
      <c r="F12530" s="29"/>
      <c r="G12530" s="29"/>
      <c r="H12530" s="35"/>
    </row>
    <row r="12531" spans="1:8" x14ac:dyDescent="0.2">
      <c r="A12531"/>
      <c r="B12531"/>
      <c r="C12531"/>
      <c r="D12531"/>
      <c r="E12531"/>
      <c r="F12531" s="29"/>
      <c r="G12531" s="29"/>
      <c r="H12531" s="35"/>
    </row>
    <row r="12532" spans="1:8" x14ac:dyDescent="0.2">
      <c r="A12532"/>
      <c r="B12532"/>
      <c r="C12532"/>
      <c r="D12532"/>
      <c r="E12532"/>
      <c r="F12532" s="29"/>
      <c r="G12532" s="29"/>
      <c r="H12532" s="35"/>
    </row>
    <row r="12533" spans="1:8" x14ac:dyDescent="0.2">
      <c r="A12533"/>
      <c r="B12533"/>
      <c r="C12533"/>
      <c r="D12533"/>
      <c r="E12533"/>
      <c r="F12533" s="29"/>
      <c r="G12533" s="29"/>
      <c r="H12533" s="35"/>
    </row>
    <row r="12534" spans="1:8" x14ac:dyDescent="0.2">
      <c r="A12534"/>
      <c r="B12534"/>
      <c r="C12534"/>
      <c r="D12534"/>
      <c r="E12534"/>
      <c r="F12534" s="29"/>
      <c r="G12534" s="29"/>
      <c r="H12534" s="35"/>
    </row>
    <row r="12535" spans="1:8" x14ac:dyDescent="0.2">
      <c r="A12535"/>
      <c r="B12535"/>
      <c r="C12535"/>
      <c r="D12535"/>
      <c r="E12535"/>
      <c r="F12535" s="29"/>
      <c r="G12535" s="29"/>
      <c r="H12535" s="35"/>
    </row>
    <row r="12536" spans="1:8" x14ac:dyDescent="0.2">
      <c r="A12536"/>
      <c r="B12536"/>
      <c r="C12536"/>
      <c r="D12536"/>
      <c r="E12536"/>
      <c r="F12536" s="29"/>
      <c r="G12536" s="29"/>
      <c r="H12536" s="35"/>
    </row>
    <row r="12537" spans="1:8" x14ac:dyDescent="0.2">
      <c r="A12537"/>
      <c r="B12537"/>
      <c r="C12537"/>
      <c r="D12537"/>
      <c r="E12537"/>
      <c r="F12537" s="29"/>
      <c r="G12537" s="29"/>
      <c r="H12537" s="35"/>
    </row>
    <row r="12538" spans="1:8" x14ac:dyDescent="0.2">
      <c r="A12538"/>
      <c r="B12538"/>
      <c r="C12538"/>
      <c r="D12538"/>
      <c r="E12538"/>
      <c r="F12538" s="29"/>
      <c r="G12538" s="29"/>
      <c r="H12538" s="35"/>
    </row>
    <row r="12539" spans="1:8" x14ac:dyDescent="0.2">
      <c r="A12539"/>
      <c r="B12539"/>
      <c r="C12539"/>
      <c r="D12539"/>
      <c r="E12539"/>
      <c r="F12539" s="29"/>
      <c r="G12539" s="29"/>
      <c r="H12539" s="35"/>
    </row>
    <row r="12540" spans="1:8" x14ac:dyDescent="0.2">
      <c r="A12540"/>
      <c r="B12540"/>
      <c r="C12540"/>
      <c r="D12540"/>
      <c r="E12540"/>
      <c r="F12540" s="29"/>
      <c r="G12540" s="29"/>
      <c r="H12540" s="35"/>
    </row>
    <row r="12541" spans="1:8" x14ac:dyDescent="0.2">
      <c r="A12541"/>
      <c r="B12541"/>
      <c r="C12541"/>
      <c r="D12541"/>
      <c r="E12541"/>
      <c r="F12541" s="29"/>
      <c r="G12541" s="29"/>
      <c r="H12541" s="35"/>
    </row>
    <row r="12542" spans="1:8" x14ac:dyDescent="0.2">
      <c r="A12542"/>
      <c r="B12542"/>
      <c r="C12542"/>
      <c r="D12542"/>
      <c r="E12542"/>
      <c r="F12542" s="29"/>
      <c r="G12542" s="29"/>
      <c r="H12542" s="35"/>
    </row>
    <row r="12543" spans="1:8" x14ac:dyDescent="0.2">
      <c r="A12543"/>
      <c r="B12543"/>
      <c r="C12543"/>
      <c r="D12543"/>
      <c r="E12543"/>
      <c r="F12543" s="29"/>
      <c r="G12543" s="29"/>
      <c r="H12543" s="35"/>
    </row>
    <row r="12544" spans="1:8" x14ac:dyDescent="0.2">
      <c r="A12544"/>
      <c r="B12544"/>
      <c r="C12544"/>
      <c r="D12544"/>
      <c r="E12544"/>
      <c r="F12544" s="29"/>
      <c r="G12544" s="29"/>
      <c r="H12544" s="35"/>
    </row>
    <row r="12545" spans="1:8" x14ac:dyDescent="0.2">
      <c r="A12545"/>
      <c r="B12545"/>
      <c r="C12545"/>
      <c r="D12545"/>
      <c r="E12545"/>
      <c r="F12545" s="29"/>
      <c r="G12545" s="29"/>
      <c r="H12545" s="35"/>
    </row>
    <row r="12546" spans="1:8" x14ac:dyDescent="0.2">
      <c r="A12546"/>
      <c r="B12546"/>
      <c r="C12546"/>
      <c r="D12546"/>
      <c r="E12546"/>
      <c r="F12546" s="29"/>
      <c r="G12546" s="29"/>
      <c r="H12546" s="35"/>
    </row>
    <row r="12547" spans="1:8" x14ac:dyDescent="0.2">
      <c r="A12547"/>
      <c r="B12547"/>
      <c r="C12547"/>
      <c r="D12547"/>
      <c r="E12547"/>
      <c r="F12547" s="29"/>
      <c r="G12547" s="29"/>
      <c r="H12547" s="35"/>
    </row>
    <row r="12548" spans="1:8" x14ac:dyDescent="0.2">
      <c r="A12548"/>
      <c r="B12548"/>
      <c r="C12548"/>
      <c r="D12548"/>
      <c r="E12548"/>
      <c r="F12548" s="29"/>
      <c r="G12548" s="29"/>
      <c r="H12548" s="35"/>
    </row>
    <row r="12549" spans="1:8" x14ac:dyDescent="0.2">
      <c r="A12549"/>
      <c r="B12549"/>
      <c r="C12549"/>
      <c r="D12549"/>
      <c r="E12549"/>
      <c r="F12549" s="29"/>
      <c r="G12549" s="29"/>
      <c r="H12549" s="35"/>
    </row>
    <row r="12550" spans="1:8" x14ac:dyDescent="0.2">
      <c r="A12550"/>
      <c r="B12550"/>
      <c r="C12550"/>
      <c r="D12550"/>
      <c r="E12550"/>
      <c r="F12550" s="29"/>
      <c r="G12550" s="29"/>
      <c r="H12550" s="35"/>
    </row>
    <row r="12551" spans="1:8" x14ac:dyDescent="0.2">
      <c r="A12551"/>
      <c r="B12551"/>
      <c r="C12551"/>
      <c r="D12551"/>
      <c r="E12551"/>
      <c r="F12551" s="29"/>
      <c r="G12551" s="29"/>
      <c r="H12551" s="35"/>
    </row>
    <row r="12552" spans="1:8" x14ac:dyDescent="0.2">
      <c r="A12552"/>
      <c r="B12552"/>
      <c r="C12552"/>
      <c r="D12552"/>
      <c r="E12552"/>
      <c r="F12552" s="29"/>
      <c r="G12552" s="29"/>
      <c r="H12552" s="35"/>
    </row>
    <row r="12553" spans="1:8" x14ac:dyDescent="0.2">
      <c r="A12553"/>
      <c r="B12553"/>
      <c r="C12553"/>
      <c r="D12553"/>
      <c r="E12553"/>
      <c r="F12553" s="29"/>
      <c r="G12553" s="29"/>
      <c r="H12553" s="35"/>
    </row>
    <row r="12554" spans="1:8" x14ac:dyDescent="0.2">
      <c r="A12554"/>
      <c r="B12554"/>
      <c r="C12554"/>
      <c r="D12554"/>
      <c r="E12554"/>
      <c r="F12554" s="29"/>
      <c r="G12554" s="29"/>
      <c r="H12554" s="35"/>
    </row>
    <row r="12555" spans="1:8" x14ac:dyDescent="0.2">
      <c r="A12555"/>
      <c r="B12555"/>
      <c r="C12555"/>
      <c r="D12555"/>
      <c r="E12555"/>
      <c r="F12555" s="29"/>
      <c r="G12555" s="29"/>
      <c r="H12555" s="35"/>
    </row>
    <row r="12556" spans="1:8" x14ac:dyDescent="0.2">
      <c r="A12556"/>
      <c r="B12556"/>
      <c r="C12556"/>
      <c r="D12556"/>
      <c r="E12556"/>
      <c r="F12556" s="29"/>
      <c r="G12556" s="29"/>
      <c r="H12556" s="35"/>
    </row>
    <row r="12557" spans="1:8" x14ac:dyDescent="0.2">
      <c r="A12557"/>
      <c r="B12557"/>
      <c r="C12557"/>
      <c r="D12557"/>
      <c r="E12557"/>
      <c r="F12557" s="29"/>
      <c r="G12557" s="29"/>
      <c r="H12557" s="35"/>
    </row>
    <row r="12558" spans="1:8" x14ac:dyDescent="0.2">
      <c r="A12558"/>
      <c r="B12558"/>
      <c r="C12558"/>
      <c r="D12558"/>
      <c r="E12558"/>
      <c r="F12558" s="29"/>
      <c r="G12558" s="29"/>
      <c r="H12558" s="35"/>
    </row>
    <row r="12559" spans="1:8" x14ac:dyDescent="0.2">
      <c r="A12559"/>
      <c r="B12559"/>
      <c r="C12559"/>
      <c r="D12559"/>
      <c r="E12559"/>
      <c r="F12559" s="29"/>
      <c r="G12559" s="29"/>
      <c r="H12559" s="35"/>
    </row>
    <row r="12560" spans="1:8" x14ac:dyDescent="0.2">
      <c r="A12560"/>
      <c r="B12560"/>
      <c r="C12560"/>
      <c r="D12560"/>
      <c r="E12560"/>
      <c r="F12560" s="29"/>
      <c r="G12560" s="29"/>
      <c r="H12560" s="35"/>
    </row>
    <row r="12561" spans="1:8" x14ac:dyDescent="0.2">
      <c r="A12561"/>
      <c r="B12561"/>
      <c r="C12561"/>
      <c r="D12561"/>
      <c r="E12561"/>
      <c r="F12561" s="29"/>
      <c r="G12561" s="29"/>
      <c r="H12561" s="35"/>
    </row>
    <row r="12562" spans="1:8" x14ac:dyDescent="0.2">
      <c r="A12562"/>
      <c r="B12562"/>
      <c r="C12562"/>
      <c r="D12562"/>
      <c r="E12562"/>
      <c r="F12562" s="29"/>
      <c r="G12562" s="29"/>
      <c r="H12562" s="35"/>
    </row>
    <row r="12563" spans="1:8" x14ac:dyDescent="0.2">
      <c r="A12563"/>
      <c r="B12563"/>
      <c r="C12563"/>
      <c r="D12563"/>
      <c r="E12563"/>
      <c r="F12563" s="29"/>
      <c r="G12563" s="29"/>
      <c r="H12563" s="35"/>
    </row>
    <row r="12564" spans="1:8" x14ac:dyDescent="0.2">
      <c r="A12564"/>
      <c r="B12564"/>
      <c r="C12564"/>
      <c r="D12564"/>
      <c r="E12564"/>
      <c r="F12564" s="29"/>
      <c r="G12564" s="29"/>
      <c r="H12564" s="35"/>
    </row>
    <row r="12565" spans="1:8" x14ac:dyDescent="0.2">
      <c r="A12565"/>
      <c r="B12565"/>
      <c r="C12565"/>
      <c r="D12565"/>
      <c r="E12565"/>
      <c r="F12565" s="29"/>
      <c r="G12565" s="29"/>
      <c r="H12565" s="35"/>
    </row>
    <row r="12566" spans="1:8" x14ac:dyDescent="0.2">
      <c r="A12566"/>
      <c r="B12566"/>
      <c r="C12566"/>
      <c r="D12566"/>
      <c r="E12566"/>
      <c r="F12566" s="29"/>
      <c r="G12566" s="29"/>
      <c r="H12566" s="35"/>
    </row>
    <row r="12567" spans="1:8" x14ac:dyDescent="0.2">
      <c r="A12567"/>
      <c r="B12567"/>
      <c r="C12567"/>
      <c r="D12567"/>
      <c r="E12567"/>
      <c r="F12567" s="29"/>
      <c r="G12567" s="29"/>
      <c r="H12567" s="35"/>
    </row>
    <row r="12568" spans="1:8" x14ac:dyDescent="0.2">
      <c r="A12568"/>
      <c r="B12568"/>
      <c r="C12568"/>
      <c r="D12568"/>
      <c r="E12568"/>
      <c r="F12568" s="29"/>
      <c r="G12568" s="29"/>
      <c r="H12568" s="35"/>
    </row>
    <row r="12569" spans="1:8" x14ac:dyDescent="0.2">
      <c r="A12569"/>
      <c r="B12569"/>
      <c r="C12569"/>
      <c r="D12569"/>
      <c r="E12569"/>
      <c r="F12569" s="29"/>
      <c r="G12569" s="29"/>
      <c r="H12569" s="35"/>
    </row>
    <row r="12570" spans="1:8" x14ac:dyDescent="0.2">
      <c r="A12570"/>
      <c r="B12570"/>
      <c r="C12570"/>
      <c r="D12570"/>
      <c r="E12570"/>
      <c r="F12570" s="29"/>
      <c r="G12570" s="29"/>
      <c r="H12570" s="35"/>
    </row>
    <row r="12571" spans="1:8" x14ac:dyDescent="0.2">
      <c r="A12571"/>
      <c r="B12571"/>
      <c r="C12571"/>
      <c r="D12571"/>
      <c r="E12571"/>
      <c r="F12571" s="29"/>
      <c r="G12571" s="29"/>
      <c r="H12571" s="35"/>
    </row>
    <row r="12572" spans="1:8" x14ac:dyDescent="0.2">
      <c r="A12572"/>
      <c r="B12572"/>
      <c r="C12572"/>
      <c r="D12572"/>
      <c r="E12572"/>
      <c r="F12572" s="29"/>
      <c r="G12572" s="29"/>
      <c r="H12572" s="35"/>
    </row>
    <row r="12573" spans="1:8" x14ac:dyDescent="0.2">
      <c r="A12573"/>
      <c r="B12573"/>
      <c r="C12573"/>
      <c r="D12573"/>
      <c r="E12573"/>
      <c r="F12573" s="29"/>
      <c r="G12573" s="29"/>
      <c r="H12573" s="35"/>
    </row>
    <row r="12574" spans="1:8" x14ac:dyDescent="0.2">
      <c r="A12574"/>
      <c r="B12574"/>
      <c r="C12574"/>
      <c r="D12574"/>
      <c r="E12574"/>
      <c r="F12574" s="29"/>
      <c r="G12574" s="29"/>
      <c r="H12574" s="35"/>
    </row>
    <row r="12575" spans="1:8" x14ac:dyDescent="0.2">
      <c r="A12575"/>
      <c r="B12575"/>
      <c r="C12575"/>
      <c r="D12575"/>
      <c r="E12575"/>
      <c r="F12575" s="29"/>
      <c r="G12575" s="29"/>
      <c r="H12575" s="35"/>
    </row>
    <row r="12576" spans="1:8" x14ac:dyDescent="0.2">
      <c r="A12576"/>
      <c r="B12576"/>
      <c r="C12576"/>
      <c r="D12576"/>
      <c r="E12576"/>
      <c r="F12576" s="29"/>
      <c r="G12576" s="29"/>
      <c r="H12576" s="35"/>
    </row>
    <row r="12577" spans="1:8" x14ac:dyDescent="0.2">
      <c r="A12577"/>
      <c r="B12577"/>
      <c r="C12577"/>
      <c r="D12577"/>
      <c r="E12577"/>
      <c r="F12577" s="29"/>
      <c r="G12577" s="29"/>
      <c r="H12577" s="35"/>
    </row>
    <row r="12578" spans="1:8" x14ac:dyDescent="0.2">
      <c r="A12578"/>
      <c r="B12578"/>
      <c r="C12578"/>
      <c r="D12578"/>
      <c r="E12578"/>
      <c r="F12578" s="29"/>
      <c r="G12578" s="29"/>
      <c r="H12578" s="35"/>
    </row>
    <row r="12579" spans="1:8" x14ac:dyDescent="0.2">
      <c r="A12579"/>
      <c r="B12579"/>
      <c r="C12579"/>
      <c r="D12579"/>
      <c r="E12579"/>
      <c r="F12579" s="29"/>
      <c r="G12579" s="29"/>
      <c r="H12579" s="35"/>
    </row>
    <row r="12580" spans="1:8" x14ac:dyDescent="0.2">
      <c r="A12580"/>
      <c r="B12580"/>
      <c r="C12580"/>
      <c r="D12580"/>
      <c r="E12580"/>
      <c r="F12580" s="29"/>
      <c r="G12580" s="29"/>
      <c r="H12580" s="35"/>
    </row>
    <row r="12581" spans="1:8" x14ac:dyDescent="0.2">
      <c r="A12581"/>
      <c r="B12581"/>
      <c r="C12581"/>
      <c r="D12581"/>
      <c r="E12581"/>
      <c r="F12581" s="29"/>
      <c r="G12581" s="29"/>
      <c r="H12581" s="35"/>
    </row>
    <row r="12582" spans="1:8" x14ac:dyDescent="0.2">
      <c r="A12582"/>
      <c r="B12582"/>
      <c r="C12582"/>
      <c r="D12582"/>
      <c r="E12582"/>
      <c r="F12582" s="29"/>
      <c r="G12582" s="29"/>
      <c r="H12582" s="35"/>
    </row>
    <row r="12583" spans="1:8" x14ac:dyDescent="0.2">
      <c r="A12583"/>
      <c r="B12583"/>
      <c r="C12583"/>
      <c r="D12583"/>
      <c r="E12583"/>
      <c r="F12583" s="29"/>
      <c r="G12583" s="29"/>
      <c r="H12583" s="35"/>
    </row>
    <row r="12584" spans="1:8" x14ac:dyDescent="0.2">
      <c r="A12584"/>
      <c r="B12584"/>
      <c r="C12584"/>
      <c r="D12584"/>
      <c r="E12584"/>
      <c r="F12584" s="29"/>
      <c r="G12584" s="29"/>
      <c r="H12584" s="35"/>
    </row>
    <row r="12585" spans="1:8" x14ac:dyDescent="0.2">
      <c r="A12585"/>
      <c r="B12585"/>
      <c r="C12585"/>
      <c r="D12585"/>
      <c r="E12585"/>
      <c r="F12585" s="29"/>
      <c r="G12585" s="29"/>
      <c r="H12585" s="35"/>
    </row>
    <row r="12586" spans="1:8" x14ac:dyDescent="0.2">
      <c r="A12586"/>
      <c r="B12586"/>
      <c r="C12586"/>
      <c r="D12586"/>
      <c r="E12586"/>
      <c r="F12586" s="29"/>
      <c r="G12586" s="29"/>
      <c r="H12586" s="35"/>
    </row>
    <row r="12587" spans="1:8" x14ac:dyDescent="0.2">
      <c r="A12587"/>
      <c r="B12587"/>
      <c r="C12587"/>
      <c r="D12587"/>
      <c r="E12587"/>
      <c r="F12587" s="29"/>
      <c r="G12587" s="29"/>
      <c r="H12587" s="35"/>
    </row>
    <row r="12588" spans="1:8" x14ac:dyDescent="0.2">
      <c r="A12588"/>
      <c r="B12588"/>
      <c r="C12588"/>
      <c r="D12588"/>
      <c r="E12588"/>
      <c r="F12588" s="29"/>
      <c r="G12588" s="29"/>
      <c r="H12588" s="35"/>
    </row>
    <row r="12589" spans="1:8" x14ac:dyDescent="0.2">
      <c r="A12589"/>
      <c r="B12589"/>
      <c r="C12589"/>
      <c r="D12589"/>
      <c r="E12589"/>
      <c r="F12589" s="29"/>
      <c r="G12589" s="29"/>
      <c r="H12589" s="35"/>
    </row>
    <row r="12590" spans="1:8" x14ac:dyDescent="0.2">
      <c r="A12590"/>
      <c r="B12590"/>
      <c r="C12590"/>
      <c r="D12590"/>
      <c r="E12590"/>
      <c r="F12590" s="29"/>
      <c r="G12590" s="29"/>
      <c r="H12590" s="35"/>
    </row>
    <row r="12591" spans="1:8" x14ac:dyDescent="0.2">
      <c r="A12591"/>
      <c r="B12591"/>
      <c r="C12591"/>
      <c r="D12591"/>
      <c r="E12591"/>
      <c r="F12591" s="29"/>
      <c r="G12591" s="29"/>
      <c r="H12591" s="35"/>
    </row>
    <row r="12592" spans="1:8" x14ac:dyDescent="0.2">
      <c r="A12592"/>
      <c r="B12592"/>
      <c r="C12592"/>
      <c r="D12592"/>
      <c r="E12592"/>
      <c r="F12592" s="29"/>
      <c r="G12592" s="29"/>
      <c r="H12592" s="35"/>
    </row>
    <row r="12593" spans="1:8" x14ac:dyDescent="0.2">
      <c r="A12593"/>
      <c r="B12593"/>
      <c r="C12593"/>
      <c r="D12593"/>
      <c r="E12593"/>
      <c r="F12593" s="29"/>
      <c r="G12593" s="29"/>
      <c r="H12593" s="35"/>
    </row>
    <row r="12594" spans="1:8" x14ac:dyDescent="0.2">
      <c r="A12594"/>
      <c r="B12594"/>
      <c r="C12594"/>
      <c r="D12594"/>
      <c r="E12594"/>
      <c r="F12594" s="29"/>
      <c r="G12594" s="29"/>
      <c r="H12594" s="35"/>
    </row>
    <row r="12595" spans="1:8" x14ac:dyDescent="0.2">
      <c r="A12595"/>
      <c r="B12595"/>
      <c r="C12595"/>
      <c r="D12595"/>
      <c r="E12595"/>
      <c r="F12595" s="29"/>
      <c r="G12595" s="29"/>
      <c r="H12595" s="35"/>
    </row>
    <row r="12596" spans="1:8" x14ac:dyDescent="0.2">
      <c r="A12596"/>
      <c r="B12596"/>
      <c r="C12596"/>
      <c r="D12596"/>
      <c r="E12596"/>
      <c r="F12596" s="29"/>
      <c r="G12596" s="29"/>
      <c r="H12596" s="35"/>
    </row>
    <row r="12597" spans="1:8" x14ac:dyDescent="0.2">
      <c r="A12597"/>
      <c r="B12597"/>
      <c r="C12597"/>
      <c r="D12597"/>
      <c r="E12597"/>
      <c r="F12597" s="29"/>
      <c r="G12597" s="29"/>
      <c r="H12597" s="35"/>
    </row>
    <row r="12598" spans="1:8" x14ac:dyDescent="0.2">
      <c r="A12598"/>
      <c r="B12598"/>
      <c r="C12598"/>
      <c r="D12598"/>
      <c r="E12598"/>
      <c r="F12598" s="29"/>
      <c r="G12598" s="29"/>
      <c r="H12598" s="35"/>
    </row>
    <row r="12599" spans="1:8" x14ac:dyDescent="0.2">
      <c r="A12599"/>
      <c r="B12599"/>
      <c r="C12599"/>
      <c r="D12599"/>
      <c r="E12599"/>
      <c r="F12599" s="29"/>
      <c r="G12599" s="29"/>
      <c r="H12599" s="35"/>
    </row>
    <row r="12600" spans="1:8" x14ac:dyDescent="0.2">
      <c r="A12600"/>
      <c r="B12600"/>
      <c r="C12600"/>
      <c r="D12600"/>
      <c r="E12600"/>
      <c r="F12600" s="29"/>
      <c r="G12600" s="29"/>
      <c r="H12600" s="35"/>
    </row>
    <row r="12601" spans="1:8" x14ac:dyDescent="0.2">
      <c r="A12601"/>
      <c r="B12601"/>
      <c r="C12601"/>
      <c r="D12601"/>
      <c r="E12601"/>
      <c r="F12601" s="29"/>
      <c r="G12601" s="29"/>
      <c r="H12601" s="35"/>
    </row>
    <row r="12602" spans="1:8" x14ac:dyDescent="0.2">
      <c r="A12602"/>
      <c r="B12602"/>
      <c r="C12602"/>
      <c r="D12602"/>
      <c r="E12602"/>
      <c r="F12602" s="29"/>
      <c r="G12602" s="29"/>
      <c r="H12602" s="35"/>
    </row>
    <row r="12603" spans="1:8" x14ac:dyDescent="0.2">
      <c r="A12603"/>
      <c r="B12603"/>
      <c r="C12603"/>
      <c r="D12603"/>
      <c r="E12603"/>
      <c r="F12603" s="29"/>
      <c r="G12603" s="29"/>
      <c r="H12603" s="35"/>
    </row>
    <row r="12604" spans="1:8" x14ac:dyDescent="0.2">
      <c r="A12604"/>
      <c r="B12604"/>
      <c r="C12604"/>
      <c r="D12604"/>
      <c r="E12604"/>
      <c r="F12604" s="29"/>
      <c r="G12604" s="29"/>
      <c r="H12604" s="35"/>
    </row>
    <row r="12605" spans="1:8" x14ac:dyDescent="0.2">
      <c r="A12605"/>
      <c r="B12605"/>
      <c r="C12605"/>
      <c r="D12605"/>
      <c r="E12605"/>
      <c r="F12605" s="29"/>
      <c r="G12605" s="29"/>
      <c r="H12605" s="35"/>
    </row>
    <row r="12606" spans="1:8" x14ac:dyDescent="0.2">
      <c r="A12606"/>
      <c r="B12606"/>
      <c r="C12606"/>
      <c r="D12606"/>
      <c r="E12606"/>
      <c r="F12606" s="29"/>
      <c r="G12606" s="29"/>
      <c r="H12606" s="35"/>
    </row>
    <row r="12607" spans="1:8" x14ac:dyDescent="0.2">
      <c r="A12607"/>
      <c r="B12607"/>
      <c r="C12607"/>
      <c r="D12607"/>
      <c r="E12607"/>
      <c r="F12607" s="29"/>
      <c r="G12607" s="29"/>
      <c r="H12607" s="35"/>
    </row>
    <row r="12608" spans="1:8" x14ac:dyDescent="0.2">
      <c r="A12608"/>
      <c r="B12608"/>
      <c r="C12608"/>
      <c r="D12608"/>
      <c r="E12608"/>
      <c r="F12608" s="29"/>
      <c r="G12608" s="29"/>
      <c r="H12608" s="35"/>
    </row>
    <row r="12609" spans="1:8" x14ac:dyDescent="0.2">
      <c r="A12609"/>
      <c r="B12609"/>
      <c r="C12609"/>
      <c r="D12609"/>
      <c r="E12609"/>
      <c r="F12609" s="29"/>
      <c r="G12609" s="29"/>
      <c r="H12609" s="35"/>
    </row>
    <row r="12610" spans="1:8" x14ac:dyDescent="0.2">
      <c r="A12610"/>
      <c r="B12610"/>
      <c r="C12610"/>
      <c r="D12610"/>
      <c r="E12610"/>
      <c r="F12610" s="29"/>
      <c r="G12610" s="29"/>
      <c r="H12610" s="35"/>
    </row>
    <row r="12611" spans="1:8" x14ac:dyDescent="0.2">
      <c r="A12611"/>
      <c r="B12611"/>
      <c r="C12611"/>
      <c r="D12611"/>
      <c r="E12611"/>
      <c r="F12611" s="29"/>
      <c r="G12611" s="29"/>
      <c r="H12611" s="35"/>
    </row>
    <row r="12612" spans="1:8" x14ac:dyDescent="0.2">
      <c r="A12612"/>
      <c r="B12612"/>
      <c r="C12612"/>
      <c r="D12612"/>
      <c r="E12612"/>
      <c r="F12612" s="29"/>
      <c r="G12612" s="29"/>
      <c r="H12612" s="35"/>
    </row>
    <row r="12613" spans="1:8" x14ac:dyDescent="0.2">
      <c r="A12613"/>
      <c r="B12613"/>
      <c r="C12613"/>
      <c r="D12613"/>
      <c r="E12613"/>
      <c r="F12613" s="29"/>
      <c r="G12613" s="29"/>
      <c r="H12613" s="35"/>
    </row>
    <row r="12614" spans="1:8" x14ac:dyDescent="0.2">
      <c r="A12614"/>
      <c r="B12614"/>
      <c r="C12614"/>
      <c r="D12614"/>
      <c r="E12614"/>
      <c r="F12614" s="29"/>
      <c r="G12614" s="29"/>
      <c r="H12614" s="35"/>
    </row>
    <row r="12615" spans="1:8" x14ac:dyDescent="0.2">
      <c r="A12615"/>
      <c r="B12615"/>
      <c r="C12615"/>
      <c r="D12615"/>
      <c r="E12615"/>
      <c r="F12615" s="29"/>
      <c r="G12615" s="29"/>
      <c r="H12615" s="35"/>
    </row>
    <row r="12616" spans="1:8" x14ac:dyDescent="0.2">
      <c r="A12616"/>
      <c r="B12616"/>
      <c r="C12616"/>
      <c r="D12616"/>
      <c r="E12616"/>
      <c r="F12616" s="29"/>
      <c r="G12616" s="29"/>
      <c r="H12616" s="35"/>
    </row>
    <row r="12617" spans="1:8" x14ac:dyDescent="0.2">
      <c r="A12617"/>
      <c r="B12617"/>
      <c r="C12617"/>
      <c r="D12617"/>
      <c r="E12617"/>
      <c r="F12617" s="29"/>
      <c r="G12617" s="29"/>
      <c r="H12617" s="35"/>
    </row>
    <row r="12618" spans="1:8" x14ac:dyDescent="0.2">
      <c r="A12618"/>
      <c r="B12618"/>
      <c r="C12618"/>
      <c r="D12618"/>
      <c r="E12618"/>
      <c r="F12618" s="29"/>
      <c r="G12618" s="29"/>
      <c r="H12618" s="35"/>
    </row>
    <row r="12619" spans="1:8" x14ac:dyDescent="0.2">
      <c r="A12619"/>
      <c r="B12619"/>
      <c r="C12619"/>
      <c r="D12619"/>
      <c r="E12619"/>
      <c r="F12619" s="29"/>
      <c r="G12619" s="29"/>
      <c r="H12619" s="35"/>
    </row>
    <row r="12620" spans="1:8" x14ac:dyDescent="0.2">
      <c r="A12620"/>
      <c r="B12620"/>
      <c r="C12620"/>
      <c r="D12620"/>
      <c r="E12620"/>
      <c r="F12620" s="29"/>
      <c r="G12620" s="29"/>
      <c r="H12620" s="35"/>
    </row>
    <row r="12621" spans="1:8" x14ac:dyDescent="0.2">
      <c r="A12621"/>
      <c r="B12621"/>
      <c r="C12621"/>
      <c r="D12621"/>
      <c r="E12621"/>
      <c r="F12621" s="29"/>
      <c r="G12621" s="29"/>
      <c r="H12621" s="35"/>
    </row>
    <row r="12622" spans="1:8" x14ac:dyDescent="0.2">
      <c r="A12622"/>
      <c r="B12622"/>
      <c r="C12622"/>
      <c r="D12622"/>
      <c r="E12622"/>
      <c r="F12622" s="29"/>
      <c r="G12622" s="29"/>
      <c r="H12622" s="35"/>
    </row>
    <row r="12623" spans="1:8" x14ac:dyDescent="0.2">
      <c r="A12623"/>
      <c r="B12623"/>
      <c r="C12623"/>
      <c r="D12623"/>
      <c r="E12623"/>
      <c r="F12623" s="29"/>
      <c r="G12623" s="29"/>
      <c r="H12623" s="35"/>
    </row>
    <row r="12624" spans="1:8" x14ac:dyDescent="0.2">
      <c r="A12624"/>
      <c r="B12624"/>
      <c r="C12624"/>
      <c r="D12624"/>
      <c r="E12624"/>
      <c r="F12624" s="29"/>
      <c r="G12624" s="29"/>
      <c r="H12624" s="35"/>
    </row>
    <row r="12625" spans="1:8" x14ac:dyDescent="0.2">
      <c r="A12625"/>
      <c r="B12625"/>
      <c r="C12625"/>
      <c r="D12625"/>
      <c r="E12625"/>
      <c r="F12625" s="29"/>
      <c r="G12625" s="29"/>
      <c r="H12625" s="35"/>
    </row>
    <row r="12626" spans="1:8" x14ac:dyDescent="0.2">
      <c r="A12626"/>
      <c r="B12626"/>
      <c r="C12626"/>
      <c r="D12626"/>
      <c r="E12626"/>
      <c r="F12626" s="29"/>
      <c r="G12626" s="29"/>
      <c r="H12626" s="35"/>
    </row>
    <row r="12627" spans="1:8" x14ac:dyDescent="0.2">
      <c r="A12627"/>
      <c r="B12627"/>
      <c r="C12627"/>
      <c r="D12627"/>
      <c r="E12627"/>
      <c r="F12627" s="29"/>
      <c r="G12627" s="29"/>
      <c r="H12627" s="35"/>
    </row>
    <row r="12628" spans="1:8" x14ac:dyDescent="0.2">
      <c r="A12628"/>
      <c r="B12628"/>
      <c r="C12628"/>
      <c r="D12628"/>
      <c r="E12628"/>
      <c r="F12628" s="29"/>
      <c r="G12628" s="29"/>
      <c r="H12628" s="35"/>
    </row>
    <row r="12629" spans="1:8" x14ac:dyDescent="0.2">
      <c r="A12629"/>
      <c r="B12629"/>
      <c r="C12629"/>
      <c r="D12629"/>
      <c r="E12629"/>
      <c r="F12629" s="29"/>
      <c r="G12629" s="29"/>
      <c r="H12629" s="35"/>
    </row>
    <row r="12630" spans="1:8" x14ac:dyDescent="0.2">
      <c r="A12630"/>
      <c r="B12630"/>
      <c r="C12630"/>
      <c r="D12630"/>
      <c r="E12630"/>
      <c r="F12630" s="29"/>
      <c r="G12630" s="29"/>
      <c r="H12630" s="35"/>
    </row>
    <row r="12631" spans="1:8" x14ac:dyDescent="0.2">
      <c r="A12631"/>
      <c r="B12631"/>
      <c r="C12631"/>
      <c r="D12631"/>
      <c r="E12631"/>
      <c r="F12631" s="29"/>
      <c r="G12631" s="29"/>
      <c r="H12631" s="35"/>
    </row>
    <row r="12632" spans="1:8" x14ac:dyDescent="0.2">
      <c r="A12632"/>
      <c r="B12632"/>
      <c r="C12632"/>
      <c r="D12632"/>
      <c r="E12632"/>
      <c r="F12632" s="29"/>
      <c r="G12632" s="29"/>
      <c r="H12632" s="35"/>
    </row>
    <row r="12633" spans="1:8" x14ac:dyDescent="0.2">
      <c r="A12633"/>
      <c r="B12633"/>
      <c r="C12633"/>
      <c r="D12633"/>
      <c r="E12633"/>
      <c r="F12633" s="29"/>
      <c r="G12633" s="29"/>
      <c r="H12633" s="35"/>
    </row>
    <row r="12634" spans="1:8" x14ac:dyDescent="0.2">
      <c r="A12634"/>
      <c r="B12634"/>
      <c r="C12634"/>
      <c r="D12634"/>
      <c r="E12634"/>
      <c r="F12634" s="29"/>
      <c r="G12634" s="29"/>
      <c r="H12634" s="35"/>
    </row>
    <row r="12635" spans="1:8" x14ac:dyDescent="0.2">
      <c r="A12635"/>
      <c r="B12635"/>
      <c r="C12635"/>
      <c r="D12635"/>
      <c r="E12635"/>
      <c r="F12635" s="29"/>
      <c r="G12635" s="29"/>
      <c r="H12635" s="35"/>
    </row>
    <row r="12636" spans="1:8" x14ac:dyDescent="0.2">
      <c r="A12636"/>
      <c r="B12636"/>
      <c r="C12636"/>
      <c r="D12636"/>
      <c r="E12636"/>
      <c r="F12636" s="29"/>
      <c r="G12636" s="29"/>
      <c r="H12636" s="35"/>
    </row>
    <row r="12637" spans="1:8" x14ac:dyDescent="0.2">
      <c r="A12637"/>
      <c r="B12637"/>
      <c r="C12637"/>
      <c r="D12637"/>
      <c r="E12637"/>
      <c r="F12637" s="29"/>
      <c r="G12637" s="29"/>
      <c r="H12637" s="35"/>
    </row>
    <row r="12638" spans="1:8" x14ac:dyDescent="0.2">
      <c r="A12638"/>
      <c r="B12638"/>
      <c r="C12638"/>
      <c r="D12638"/>
      <c r="E12638"/>
      <c r="F12638" s="29"/>
      <c r="G12638" s="29"/>
      <c r="H12638" s="35"/>
    </row>
    <row r="12639" spans="1:8" x14ac:dyDescent="0.2">
      <c r="A12639"/>
      <c r="B12639"/>
      <c r="C12639"/>
      <c r="D12639"/>
      <c r="E12639"/>
      <c r="F12639" s="29"/>
      <c r="G12639" s="29"/>
      <c r="H12639" s="35"/>
    </row>
    <row r="12640" spans="1:8" x14ac:dyDescent="0.2">
      <c r="A12640"/>
      <c r="B12640"/>
      <c r="C12640"/>
      <c r="D12640"/>
      <c r="E12640"/>
      <c r="F12640" s="29"/>
      <c r="G12640" s="29"/>
      <c r="H12640" s="35"/>
    </row>
    <row r="12641" spans="1:8" x14ac:dyDescent="0.2">
      <c r="A12641"/>
      <c r="B12641"/>
      <c r="C12641"/>
      <c r="D12641"/>
      <c r="E12641"/>
      <c r="F12641" s="29"/>
      <c r="G12641" s="29"/>
      <c r="H12641" s="35"/>
    </row>
    <row r="12642" spans="1:8" x14ac:dyDescent="0.2">
      <c r="A12642"/>
      <c r="B12642"/>
      <c r="C12642"/>
      <c r="D12642"/>
      <c r="E12642"/>
      <c r="F12642" s="29"/>
      <c r="G12642" s="29"/>
      <c r="H12642" s="35"/>
    </row>
    <row r="12643" spans="1:8" x14ac:dyDescent="0.2">
      <c r="A12643"/>
      <c r="B12643"/>
      <c r="C12643"/>
      <c r="D12643"/>
      <c r="E12643"/>
      <c r="F12643" s="29"/>
      <c r="G12643" s="29"/>
      <c r="H12643" s="35"/>
    </row>
    <row r="12644" spans="1:8" x14ac:dyDescent="0.2">
      <c r="A12644"/>
      <c r="B12644"/>
      <c r="C12644"/>
      <c r="D12644"/>
      <c r="E12644"/>
      <c r="F12644" s="29"/>
      <c r="G12644" s="29"/>
      <c r="H12644" s="35"/>
    </row>
    <row r="12645" spans="1:8" x14ac:dyDescent="0.2">
      <c r="A12645"/>
      <c r="B12645"/>
      <c r="C12645"/>
      <c r="D12645"/>
      <c r="E12645"/>
      <c r="F12645" s="29"/>
      <c r="G12645" s="29"/>
      <c r="H12645" s="35"/>
    </row>
    <row r="12646" spans="1:8" x14ac:dyDescent="0.2">
      <c r="A12646"/>
      <c r="B12646"/>
      <c r="C12646"/>
      <c r="D12646"/>
      <c r="E12646"/>
      <c r="F12646" s="29"/>
      <c r="G12646" s="29"/>
      <c r="H12646" s="35"/>
    </row>
    <row r="12647" spans="1:8" x14ac:dyDescent="0.2">
      <c r="A12647"/>
      <c r="B12647"/>
      <c r="C12647"/>
      <c r="D12647"/>
      <c r="E12647"/>
      <c r="F12647" s="29"/>
      <c r="G12647" s="29"/>
      <c r="H12647" s="35"/>
    </row>
    <row r="12648" spans="1:8" x14ac:dyDescent="0.2">
      <c r="A12648"/>
      <c r="B12648"/>
      <c r="C12648"/>
      <c r="D12648"/>
      <c r="E12648"/>
      <c r="F12648" s="29"/>
      <c r="G12648" s="29"/>
      <c r="H12648" s="35"/>
    </row>
    <row r="12649" spans="1:8" x14ac:dyDescent="0.2">
      <c r="A12649"/>
      <c r="B12649"/>
      <c r="C12649"/>
      <c r="D12649"/>
      <c r="E12649"/>
      <c r="F12649" s="29"/>
      <c r="G12649" s="29"/>
      <c r="H12649" s="35"/>
    </row>
    <row r="12650" spans="1:8" x14ac:dyDescent="0.2">
      <c r="A12650"/>
      <c r="B12650"/>
      <c r="C12650"/>
      <c r="D12650"/>
      <c r="E12650"/>
      <c r="F12650" s="29"/>
      <c r="G12650" s="29"/>
      <c r="H12650" s="35"/>
    </row>
    <row r="12651" spans="1:8" x14ac:dyDescent="0.2">
      <c r="A12651"/>
      <c r="B12651"/>
      <c r="C12651"/>
      <c r="D12651"/>
      <c r="E12651"/>
      <c r="F12651" s="29"/>
      <c r="G12651" s="29"/>
      <c r="H12651" s="35"/>
    </row>
    <row r="12652" spans="1:8" x14ac:dyDescent="0.2">
      <c r="A12652"/>
      <c r="B12652"/>
      <c r="C12652"/>
      <c r="D12652"/>
      <c r="E12652"/>
      <c r="F12652" s="29"/>
      <c r="G12652" s="29"/>
      <c r="H12652" s="35"/>
    </row>
    <row r="12653" spans="1:8" x14ac:dyDescent="0.2">
      <c r="A12653"/>
      <c r="B12653"/>
      <c r="C12653"/>
      <c r="D12653"/>
      <c r="E12653"/>
      <c r="F12653" s="29"/>
      <c r="G12653" s="29"/>
      <c r="H12653" s="35"/>
    </row>
    <row r="12654" spans="1:8" x14ac:dyDescent="0.2">
      <c r="A12654"/>
      <c r="B12654"/>
      <c r="C12654"/>
      <c r="D12654"/>
      <c r="E12654"/>
      <c r="F12654" s="29"/>
      <c r="G12654" s="29"/>
      <c r="H12654" s="35"/>
    </row>
    <row r="12655" spans="1:8" x14ac:dyDescent="0.2">
      <c r="A12655"/>
      <c r="B12655"/>
      <c r="C12655"/>
      <c r="D12655"/>
      <c r="E12655"/>
      <c r="F12655" s="29"/>
      <c r="G12655" s="29"/>
      <c r="H12655" s="35"/>
    </row>
    <row r="12656" spans="1:8" x14ac:dyDescent="0.2">
      <c r="A12656"/>
      <c r="B12656"/>
      <c r="C12656"/>
      <c r="D12656"/>
      <c r="E12656"/>
      <c r="F12656" s="29"/>
      <c r="G12656" s="29"/>
      <c r="H12656" s="35"/>
    </row>
    <row r="12657" spans="1:8" x14ac:dyDescent="0.2">
      <c r="A12657"/>
      <c r="B12657"/>
      <c r="C12657"/>
      <c r="D12657"/>
      <c r="E12657"/>
      <c r="F12657" s="29"/>
      <c r="G12657" s="29"/>
      <c r="H12657" s="35"/>
    </row>
    <row r="12658" spans="1:8" x14ac:dyDescent="0.2">
      <c r="A12658"/>
      <c r="B12658"/>
      <c r="C12658"/>
      <c r="D12658"/>
      <c r="E12658"/>
      <c r="F12658" s="29"/>
      <c r="G12658" s="29"/>
      <c r="H12658" s="35"/>
    </row>
    <row r="12659" spans="1:8" x14ac:dyDescent="0.2">
      <c r="A12659"/>
      <c r="B12659"/>
      <c r="C12659"/>
      <c r="D12659"/>
      <c r="E12659"/>
      <c r="F12659" s="29"/>
      <c r="G12659" s="29"/>
      <c r="H12659" s="35"/>
    </row>
    <row r="12660" spans="1:8" x14ac:dyDescent="0.2">
      <c r="A12660"/>
      <c r="B12660"/>
      <c r="C12660"/>
      <c r="D12660"/>
      <c r="E12660"/>
      <c r="F12660" s="29"/>
      <c r="G12660" s="29"/>
      <c r="H12660" s="35"/>
    </row>
    <row r="12661" spans="1:8" x14ac:dyDescent="0.2">
      <c r="A12661"/>
      <c r="B12661"/>
      <c r="C12661"/>
      <c r="D12661"/>
      <c r="E12661"/>
      <c r="F12661" s="29"/>
      <c r="G12661" s="29"/>
      <c r="H12661" s="35"/>
    </row>
    <row r="12662" spans="1:8" x14ac:dyDescent="0.2">
      <c r="A12662"/>
      <c r="B12662"/>
      <c r="C12662"/>
      <c r="D12662"/>
      <c r="E12662"/>
      <c r="F12662" s="29"/>
      <c r="G12662" s="29"/>
      <c r="H12662" s="35"/>
    </row>
    <row r="12663" spans="1:8" x14ac:dyDescent="0.2">
      <c r="A12663"/>
      <c r="B12663"/>
      <c r="C12663"/>
      <c r="D12663"/>
      <c r="E12663"/>
      <c r="F12663" s="29"/>
      <c r="G12663" s="29"/>
      <c r="H12663" s="35"/>
    </row>
    <row r="12664" spans="1:8" x14ac:dyDescent="0.2">
      <c r="A12664"/>
      <c r="B12664"/>
      <c r="C12664"/>
      <c r="D12664"/>
      <c r="E12664"/>
      <c r="F12664" s="29"/>
      <c r="G12664" s="29"/>
      <c r="H12664" s="35"/>
    </row>
    <row r="12665" spans="1:8" x14ac:dyDescent="0.2">
      <c r="A12665"/>
      <c r="B12665"/>
      <c r="C12665"/>
      <c r="D12665"/>
      <c r="E12665"/>
      <c r="F12665" s="29"/>
      <c r="G12665" s="29"/>
      <c r="H12665" s="35"/>
    </row>
    <row r="12666" spans="1:8" x14ac:dyDescent="0.2">
      <c r="A12666"/>
      <c r="B12666"/>
      <c r="C12666"/>
      <c r="D12666"/>
      <c r="E12666"/>
      <c r="F12666" s="29"/>
      <c r="G12666" s="29"/>
      <c r="H12666" s="35"/>
    </row>
    <row r="12667" spans="1:8" x14ac:dyDescent="0.2">
      <c r="A12667"/>
      <c r="B12667"/>
      <c r="C12667"/>
      <c r="D12667"/>
      <c r="E12667"/>
      <c r="F12667" s="29"/>
      <c r="G12667" s="29"/>
      <c r="H12667" s="35"/>
    </row>
    <row r="12668" spans="1:8" x14ac:dyDescent="0.2">
      <c r="A12668"/>
      <c r="B12668"/>
      <c r="C12668"/>
      <c r="D12668"/>
      <c r="E12668"/>
      <c r="F12668" s="29"/>
      <c r="G12668" s="29"/>
      <c r="H12668" s="35"/>
    </row>
    <row r="12669" spans="1:8" x14ac:dyDescent="0.2">
      <c r="A12669"/>
      <c r="B12669"/>
      <c r="C12669"/>
      <c r="D12669"/>
      <c r="E12669"/>
      <c r="F12669" s="29"/>
      <c r="G12669" s="29"/>
      <c r="H12669" s="35"/>
    </row>
    <row r="12670" spans="1:8" x14ac:dyDescent="0.2">
      <c r="A12670"/>
      <c r="B12670"/>
      <c r="C12670"/>
      <c r="D12670"/>
      <c r="E12670"/>
      <c r="F12670" s="29"/>
      <c r="G12670" s="29"/>
      <c r="H12670" s="35"/>
    </row>
    <row r="12671" spans="1:8" x14ac:dyDescent="0.2">
      <c r="A12671"/>
      <c r="B12671"/>
      <c r="C12671"/>
      <c r="D12671"/>
      <c r="E12671"/>
      <c r="F12671" s="29"/>
      <c r="G12671" s="29"/>
      <c r="H12671" s="35"/>
    </row>
    <row r="12672" spans="1:8" x14ac:dyDescent="0.2">
      <c r="A12672"/>
      <c r="B12672"/>
      <c r="C12672"/>
      <c r="D12672"/>
      <c r="E12672"/>
      <c r="F12672" s="29"/>
      <c r="G12672" s="29"/>
      <c r="H12672" s="35"/>
    </row>
    <row r="12673" spans="1:8" x14ac:dyDescent="0.2">
      <c r="A12673"/>
      <c r="B12673"/>
      <c r="C12673"/>
      <c r="D12673"/>
      <c r="E12673"/>
      <c r="F12673" s="29"/>
      <c r="G12673" s="29"/>
      <c r="H12673" s="35"/>
    </row>
    <row r="12674" spans="1:8" x14ac:dyDescent="0.2">
      <c r="A12674"/>
      <c r="B12674"/>
      <c r="C12674"/>
      <c r="D12674"/>
      <c r="E12674"/>
      <c r="F12674" s="29"/>
      <c r="G12674" s="29"/>
      <c r="H12674" s="35"/>
    </row>
    <row r="12675" spans="1:8" x14ac:dyDescent="0.2">
      <c r="A12675"/>
      <c r="B12675"/>
      <c r="C12675"/>
      <c r="D12675"/>
      <c r="E12675"/>
      <c r="F12675" s="29"/>
      <c r="G12675" s="29"/>
      <c r="H12675" s="35"/>
    </row>
    <row r="12676" spans="1:8" x14ac:dyDescent="0.2">
      <c r="A12676"/>
      <c r="B12676"/>
      <c r="C12676"/>
      <c r="D12676"/>
      <c r="E12676"/>
      <c r="F12676" s="29"/>
      <c r="G12676" s="29"/>
      <c r="H12676" s="35"/>
    </row>
    <row r="12677" spans="1:8" x14ac:dyDescent="0.2">
      <c r="A12677"/>
      <c r="B12677"/>
      <c r="C12677"/>
      <c r="D12677"/>
      <c r="E12677"/>
      <c r="F12677" s="29"/>
      <c r="G12677" s="29"/>
      <c r="H12677" s="35"/>
    </row>
    <row r="12678" spans="1:8" x14ac:dyDescent="0.2">
      <c r="A12678"/>
      <c r="B12678"/>
      <c r="C12678"/>
      <c r="D12678"/>
      <c r="E12678"/>
      <c r="F12678" s="29"/>
      <c r="G12678" s="29"/>
      <c r="H12678" s="35"/>
    </row>
    <row r="12679" spans="1:8" x14ac:dyDescent="0.2">
      <c r="A12679"/>
      <c r="B12679"/>
      <c r="C12679"/>
      <c r="D12679"/>
      <c r="E12679"/>
      <c r="F12679" s="29"/>
      <c r="G12679" s="29"/>
      <c r="H12679" s="35"/>
    </row>
    <row r="12680" spans="1:8" x14ac:dyDescent="0.2">
      <c r="A12680"/>
      <c r="B12680"/>
      <c r="C12680"/>
      <c r="D12680"/>
      <c r="E12680"/>
      <c r="F12680" s="29"/>
      <c r="G12680" s="29"/>
      <c r="H12680" s="35"/>
    </row>
    <row r="12681" spans="1:8" x14ac:dyDescent="0.2">
      <c r="A12681"/>
      <c r="B12681"/>
      <c r="C12681"/>
      <c r="D12681"/>
      <c r="E12681"/>
      <c r="F12681" s="29"/>
      <c r="G12681" s="29"/>
      <c r="H12681" s="35"/>
    </row>
    <row r="12682" spans="1:8" x14ac:dyDescent="0.2">
      <c r="A12682"/>
      <c r="B12682"/>
      <c r="C12682"/>
      <c r="D12682"/>
      <c r="E12682"/>
      <c r="F12682" s="29"/>
      <c r="G12682" s="29"/>
      <c r="H12682" s="35"/>
    </row>
    <row r="12683" spans="1:8" x14ac:dyDescent="0.2">
      <c r="A12683"/>
      <c r="B12683"/>
      <c r="C12683"/>
      <c r="D12683"/>
      <c r="E12683"/>
      <c r="F12683" s="29"/>
      <c r="G12683" s="29"/>
      <c r="H12683" s="35"/>
    </row>
    <row r="12684" spans="1:8" x14ac:dyDescent="0.2">
      <c r="A12684"/>
      <c r="B12684"/>
      <c r="C12684"/>
      <c r="D12684"/>
      <c r="E12684"/>
      <c r="F12684" s="29"/>
      <c r="G12684" s="29"/>
      <c r="H12684" s="35"/>
    </row>
    <row r="12685" spans="1:8" x14ac:dyDescent="0.2">
      <c r="A12685"/>
      <c r="B12685"/>
      <c r="C12685"/>
      <c r="D12685"/>
      <c r="E12685"/>
      <c r="F12685" s="29"/>
      <c r="G12685" s="29"/>
      <c r="H12685" s="35"/>
    </row>
    <row r="12686" spans="1:8" x14ac:dyDescent="0.2">
      <c r="A12686"/>
      <c r="B12686"/>
      <c r="C12686"/>
      <c r="D12686"/>
      <c r="E12686"/>
      <c r="F12686" s="29"/>
      <c r="G12686" s="29"/>
      <c r="H12686" s="35"/>
    </row>
    <row r="12687" spans="1:8" x14ac:dyDescent="0.2">
      <c r="A12687"/>
      <c r="B12687"/>
      <c r="C12687"/>
      <c r="D12687"/>
      <c r="E12687"/>
      <c r="F12687" s="29"/>
      <c r="G12687" s="29"/>
      <c r="H12687" s="35"/>
    </row>
    <row r="12688" spans="1:8" x14ac:dyDescent="0.2">
      <c r="A12688"/>
      <c r="B12688"/>
      <c r="C12688"/>
      <c r="D12688"/>
      <c r="E12688"/>
      <c r="F12688" s="29"/>
      <c r="G12688" s="29"/>
      <c r="H12688" s="35"/>
    </row>
    <row r="12689" spans="1:8" x14ac:dyDescent="0.2">
      <c r="A12689"/>
      <c r="B12689"/>
      <c r="C12689"/>
      <c r="D12689"/>
      <c r="E12689"/>
      <c r="F12689" s="29"/>
      <c r="G12689" s="29"/>
      <c r="H12689" s="35"/>
    </row>
    <row r="12690" spans="1:8" x14ac:dyDescent="0.2">
      <c r="A12690"/>
      <c r="B12690"/>
      <c r="C12690"/>
      <c r="D12690"/>
      <c r="E12690"/>
      <c r="F12690" s="29"/>
      <c r="G12690" s="29"/>
      <c r="H12690" s="35"/>
    </row>
    <row r="12691" spans="1:8" x14ac:dyDescent="0.2">
      <c r="A12691"/>
      <c r="B12691"/>
      <c r="C12691"/>
      <c r="D12691"/>
      <c r="E12691"/>
      <c r="F12691" s="29"/>
      <c r="G12691" s="29"/>
      <c r="H12691" s="35"/>
    </row>
    <row r="12692" spans="1:8" x14ac:dyDescent="0.2">
      <c r="A12692"/>
      <c r="B12692"/>
      <c r="C12692"/>
      <c r="D12692"/>
      <c r="E12692"/>
      <c r="F12692" s="29"/>
      <c r="G12692" s="29"/>
      <c r="H12692" s="35"/>
    </row>
    <row r="12693" spans="1:8" x14ac:dyDescent="0.2">
      <c r="A12693"/>
      <c r="B12693"/>
      <c r="C12693"/>
      <c r="D12693"/>
      <c r="E12693"/>
      <c r="F12693" s="29"/>
      <c r="G12693" s="29"/>
      <c r="H12693" s="35"/>
    </row>
    <row r="12694" spans="1:8" x14ac:dyDescent="0.2">
      <c r="A12694"/>
      <c r="B12694"/>
      <c r="C12694"/>
      <c r="D12694"/>
      <c r="E12694"/>
      <c r="F12694" s="29"/>
      <c r="G12694" s="29"/>
      <c r="H12694" s="35"/>
    </row>
    <row r="12695" spans="1:8" x14ac:dyDescent="0.2">
      <c r="A12695"/>
      <c r="B12695"/>
      <c r="C12695"/>
      <c r="D12695"/>
      <c r="E12695"/>
      <c r="F12695" s="29"/>
      <c r="G12695" s="29"/>
      <c r="H12695" s="35"/>
    </row>
    <row r="12696" spans="1:8" x14ac:dyDescent="0.2">
      <c r="A12696"/>
      <c r="B12696"/>
      <c r="C12696"/>
      <c r="D12696"/>
      <c r="E12696"/>
      <c r="F12696" s="29"/>
      <c r="G12696" s="29"/>
      <c r="H12696" s="35"/>
    </row>
    <row r="12697" spans="1:8" x14ac:dyDescent="0.2">
      <c r="A12697"/>
      <c r="B12697"/>
      <c r="C12697"/>
      <c r="D12697"/>
      <c r="E12697"/>
      <c r="F12697" s="29"/>
      <c r="G12697" s="29"/>
      <c r="H12697" s="35"/>
    </row>
    <row r="12698" spans="1:8" x14ac:dyDescent="0.2">
      <c r="A12698"/>
      <c r="B12698"/>
      <c r="C12698"/>
      <c r="D12698"/>
      <c r="E12698"/>
      <c r="F12698" s="29"/>
      <c r="G12698" s="29"/>
      <c r="H12698" s="35"/>
    </row>
    <row r="12699" spans="1:8" x14ac:dyDescent="0.2">
      <c r="A12699"/>
      <c r="B12699"/>
      <c r="C12699"/>
      <c r="D12699"/>
      <c r="E12699"/>
      <c r="F12699" s="29"/>
      <c r="G12699" s="29"/>
      <c r="H12699" s="35"/>
    </row>
    <row r="12700" spans="1:8" x14ac:dyDescent="0.2">
      <c r="A12700"/>
      <c r="B12700"/>
      <c r="C12700"/>
      <c r="D12700"/>
      <c r="E12700"/>
      <c r="F12700" s="29"/>
      <c r="G12700" s="29"/>
      <c r="H12700" s="35"/>
    </row>
    <row r="12701" spans="1:8" x14ac:dyDescent="0.2">
      <c r="A12701"/>
      <c r="B12701"/>
      <c r="C12701"/>
      <c r="D12701"/>
      <c r="E12701"/>
      <c r="F12701" s="29"/>
      <c r="G12701" s="29"/>
      <c r="H12701" s="35"/>
    </row>
    <row r="12702" spans="1:8" x14ac:dyDescent="0.2">
      <c r="A12702"/>
      <c r="B12702"/>
      <c r="C12702"/>
      <c r="D12702"/>
      <c r="E12702"/>
      <c r="F12702" s="29"/>
      <c r="G12702" s="29"/>
      <c r="H12702" s="35"/>
    </row>
    <row r="12703" spans="1:8" x14ac:dyDescent="0.2">
      <c r="A12703"/>
      <c r="B12703"/>
      <c r="C12703"/>
      <c r="D12703"/>
      <c r="E12703"/>
      <c r="F12703" s="29"/>
      <c r="G12703" s="29"/>
      <c r="H12703" s="35"/>
    </row>
    <row r="12704" spans="1:8" x14ac:dyDescent="0.2">
      <c r="A12704"/>
      <c r="B12704"/>
      <c r="C12704"/>
      <c r="D12704"/>
      <c r="E12704"/>
      <c r="F12704" s="29"/>
      <c r="G12704" s="29"/>
      <c r="H12704" s="35"/>
    </row>
    <row r="12705" spans="1:8" x14ac:dyDescent="0.2">
      <c r="A12705"/>
      <c r="B12705"/>
      <c r="C12705"/>
      <c r="D12705"/>
      <c r="E12705"/>
      <c r="F12705" s="29"/>
      <c r="G12705" s="29"/>
      <c r="H12705" s="35"/>
    </row>
    <row r="12706" spans="1:8" x14ac:dyDescent="0.2">
      <c r="A12706"/>
      <c r="B12706"/>
      <c r="C12706"/>
      <c r="D12706"/>
      <c r="E12706"/>
      <c r="F12706" s="29"/>
      <c r="G12706" s="29"/>
      <c r="H12706" s="35"/>
    </row>
    <row r="12707" spans="1:8" x14ac:dyDescent="0.2">
      <c r="A12707"/>
      <c r="B12707"/>
      <c r="C12707"/>
      <c r="D12707"/>
      <c r="E12707"/>
      <c r="F12707" s="29"/>
      <c r="G12707" s="29"/>
      <c r="H12707" s="35"/>
    </row>
    <row r="12708" spans="1:8" x14ac:dyDescent="0.2">
      <c r="A12708"/>
      <c r="B12708"/>
      <c r="C12708"/>
      <c r="D12708"/>
      <c r="E12708"/>
      <c r="F12708" s="29"/>
      <c r="G12708" s="29"/>
      <c r="H12708" s="35"/>
    </row>
    <row r="12709" spans="1:8" x14ac:dyDescent="0.2">
      <c r="A12709"/>
      <c r="B12709"/>
      <c r="C12709"/>
      <c r="D12709"/>
      <c r="E12709"/>
      <c r="F12709" s="29"/>
      <c r="G12709" s="29"/>
      <c r="H12709" s="35"/>
    </row>
    <row r="12710" spans="1:8" x14ac:dyDescent="0.2">
      <c r="A12710"/>
      <c r="B12710"/>
      <c r="C12710"/>
      <c r="D12710"/>
      <c r="E12710"/>
      <c r="F12710" s="29"/>
      <c r="G12710" s="29"/>
      <c r="H12710" s="35"/>
    </row>
    <row r="12711" spans="1:8" x14ac:dyDescent="0.2">
      <c r="A12711"/>
      <c r="B12711"/>
      <c r="C12711"/>
      <c r="D12711"/>
      <c r="E12711"/>
      <c r="F12711" s="29"/>
      <c r="G12711" s="29"/>
      <c r="H12711" s="35"/>
    </row>
    <row r="12712" spans="1:8" x14ac:dyDescent="0.2">
      <c r="A12712"/>
      <c r="B12712"/>
      <c r="C12712"/>
      <c r="D12712"/>
      <c r="E12712"/>
      <c r="F12712" s="29"/>
      <c r="G12712" s="29"/>
      <c r="H12712" s="35"/>
    </row>
    <row r="12713" spans="1:8" x14ac:dyDescent="0.2">
      <c r="A12713"/>
      <c r="B12713"/>
      <c r="C12713"/>
      <c r="D12713"/>
      <c r="E12713"/>
      <c r="F12713" s="29"/>
      <c r="G12713" s="29"/>
      <c r="H12713" s="35"/>
    </row>
    <row r="12714" spans="1:8" x14ac:dyDescent="0.2">
      <c r="A12714"/>
      <c r="B12714"/>
      <c r="C12714"/>
      <c r="D12714"/>
      <c r="E12714"/>
      <c r="F12714" s="29"/>
      <c r="G12714" s="29"/>
      <c r="H12714" s="35"/>
    </row>
    <row r="12715" spans="1:8" x14ac:dyDescent="0.2">
      <c r="A12715"/>
      <c r="B12715"/>
      <c r="C12715"/>
      <c r="D12715"/>
      <c r="E12715"/>
      <c r="F12715" s="29"/>
      <c r="G12715" s="29"/>
      <c r="H12715" s="35"/>
    </row>
    <row r="12716" spans="1:8" x14ac:dyDescent="0.2">
      <c r="A12716"/>
      <c r="B12716"/>
      <c r="C12716"/>
      <c r="D12716"/>
      <c r="E12716"/>
      <c r="F12716" s="29"/>
      <c r="G12716" s="29"/>
      <c r="H12716" s="35"/>
    </row>
    <row r="12717" spans="1:8" x14ac:dyDescent="0.2">
      <c r="A12717"/>
      <c r="B12717"/>
      <c r="C12717"/>
      <c r="D12717"/>
      <c r="E12717"/>
      <c r="F12717" s="29"/>
      <c r="G12717" s="29"/>
      <c r="H12717" s="35"/>
    </row>
    <row r="12718" spans="1:8" x14ac:dyDescent="0.2">
      <c r="A12718"/>
      <c r="B12718"/>
      <c r="C12718"/>
      <c r="D12718"/>
      <c r="E12718"/>
      <c r="F12718" s="29"/>
      <c r="G12718" s="29"/>
      <c r="H12718" s="35"/>
    </row>
    <row r="12719" spans="1:8" x14ac:dyDescent="0.2">
      <c r="A12719"/>
      <c r="B12719"/>
      <c r="C12719"/>
      <c r="D12719"/>
      <c r="E12719"/>
      <c r="F12719" s="29"/>
      <c r="G12719" s="29"/>
      <c r="H12719" s="35"/>
    </row>
    <row r="12720" spans="1:8" x14ac:dyDescent="0.2">
      <c r="A12720"/>
      <c r="B12720"/>
      <c r="C12720"/>
      <c r="D12720"/>
      <c r="E12720"/>
      <c r="F12720" s="29"/>
      <c r="G12720" s="29"/>
      <c r="H12720" s="35"/>
    </row>
    <row r="12721" spans="1:8" x14ac:dyDescent="0.2">
      <c r="A12721"/>
      <c r="B12721"/>
      <c r="C12721"/>
      <c r="D12721"/>
      <c r="E12721"/>
      <c r="F12721" s="29"/>
      <c r="G12721" s="29"/>
      <c r="H12721" s="35"/>
    </row>
    <row r="12722" spans="1:8" x14ac:dyDescent="0.2">
      <c r="A12722"/>
      <c r="B12722"/>
      <c r="C12722"/>
      <c r="D12722"/>
      <c r="E12722"/>
      <c r="F12722" s="29"/>
      <c r="G12722" s="29"/>
      <c r="H12722" s="35"/>
    </row>
    <row r="12723" spans="1:8" x14ac:dyDescent="0.2">
      <c r="A12723"/>
      <c r="B12723"/>
      <c r="C12723"/>
      <c r="D12723"/>
      <c r="E12723"/>
      <c r="F12723" s="29"/>
      <c r="G12723" s="29"/>
      <c r="H12723" s="35"/>
    </row>
    <row r="12724" spans="1:8" x14ac:dyDescent="0.2">
      <c r="A12724"/>
      <c r="B12724"/>
      <c r="C12724"/>
      <c r="D12724"/>
      <c r="E12724"/>
      <c r="F12724" s="29"/>
      <c r="G12724" s="29"/>
      <c r="H12724" s="35"/>
    </row>
    <row r="12725" spans="1:8" x14ac:dyDescent="0.2">
      <c r="A12725"/>
      <c r="B12725"/>
      <c r="C12725"/>
      <c r="D12725"/>
      <c r="E12725"/>
      <c r="F12725" s="29"/>
      <c r="G12725" s="29"/>
      <c r="H12725" s="35"/>
    </row>
    <row r="12726" spans="1:8" x14ac:dyDescent="0.2">
      <c r="A12726"/>
      <c r="B12726"/>
      <c r="C12726"/>
      <c r="D12726"/>
      <c r="E12726"/>
      <c r="F12726" s="29"/>
      <c r="G12726" s="29"/>
      <c r="H12726" s="35"/>
    </row>
    <row r="12727" spans="1:8" x14ac:dyDescent="0.2">
      <c r="A12727"/>
      <c r="B12727"/>
      <c r="C12727"/>
      <c r="D12727"/>
      <c r="E12727"/>
      <c r="F12727" s="29"/>
      <c r="G12727" s="29"/>
      <c r="H12727" s="35"/>
    </row>
    <row r="12728" spans="1:8" x14ac:dyDescent="0.2">
      <c r="A12728"/>
      <c r="B12728"/>
      <c r="C12728"/>
      <c r="D12728"/>
      <c r="E12728"/>
      <c r="F12728" s="29"/>
      <c r="G12728" s="29"/>
      <c r="H12728" s="35"/>
    </row>
    <row r="12729" spans="1:8" x14ac:dyDescent="0.2">
      <c r="A12729"/>
      <c r="B12729"/>
      <c r="C12729"/>
      <c r="D12729"/>
      <c r="E12729"/>
      <c r="F12729" s="29"/>
      <c r="G12729" s="29"/>
      <c r="H12729" s="35"/>
    </row>
    <row r="12730" spans="1:8" x14ac:dyDescent="0.2">
      <c r="A12730"/>
      <c r="B12730"/>
      <c r="C12730"/>
      <c r="D12730"/>
      <c r="E12730"/>
      <c r="F12730" s="29"/>
      <c r="G12730" s="29"/>
      <c r="H12730" s="35"/>
    </row>
    <row r="12731" spans="1:8" x14ac:dyDescent="0.2">
      <c r="A12731"/>
      <c r="B12731"/>
      <c r="C12731"/>
      <c r="D12731"/>
      <c r="E12731"/>
      <c r="F12731" s="29"/>
      <c r="G12731" s="29"/>
      <c r="H12731" s="35"/>
    </row>
    <row r="12732" spans="1:8" x14ac:dyDescent="0.2">
      <c r="A12732"/>
      <c r="B12732"/>
      <c r="C12732"/>
      <c r="D12732"/>
      <c r="E12732"/>
      <c r="F12732" s="29"/>
      <c r="G12732" s="29"/>
      <c r="H12732" s="35"/>
    </row>
    <row r="12733" spans="1:8" x14ac:dyDescent="0.2">
      <c r="A12733"/>
      <c r="B12733"/>
      <c r="C12733"/>
      <c r="D12733"/>
      <c r="E12733"/>
      <c r="F12733" s="29"/>
      <c r="G12733" s="29"/>
      <c r="H12733" s="35"/>
    </row>
    <row r="12734" spans="1:8" x14ac:dyDescent="0.2">
      <c r="A12734"/>
      <c r="B12734"/>
      <c r="C12734"/>
      <c r="D12734"/>
      <c r="E12734"/>
      <c r="F12734" s="29"/>
      <c r="G12734" s="29"/>
      <c r="H12734" s="35"/>
    </row>
    <row r="12735" spans="1:8" x14ac:dyDescent="0.2">
      <c r="A12735"/>
      <c r="B12735"/>
      <c r="C12735"/>
      <c r="D12735"/>
      <c r="E12735"/>
      <c r="F12735" s="29"/>
      <c r="G12735" s="29"/>
      <c r="H12735" s="35"/>
    </row>
    <row r="12736" spans="1:8" x14ac:dyDescent="0.2">
      <c r="A12736"/>
      <c r="B12736"/>
      <c r="C12736"/>
      <c r="D12736"/>
      <c r="E12736"/>
      <c r="F12736" s="29"/>
      <c r="G12736" s="29"/>
      <c r="H12736" s="35"/>
    </row>
    <row r="12737" spans="1:8" x14ac:dyDescent="0.2">
      <c r="A12737"/>
      <c r="B12737"/>
      <c r="C12737"/>
      <c r="D12737"/>
      <c r="E12737"/>
      <c r="F12737" s="29"/>
      <c r="G12737" s="29"/>
      <c r="H12737" s="35"/>
    </row>
    <row r="12738" spans="1:8" x14ac:dyDescent="0.2">
      <c r="A12738"/>
      <c r="B12738"/>
      <c r="C12738"/>
      <c r="D12738"/>
      <c r="E12738"/>
      <c r="F12738" s="29"/>
      <c r="G12738" s="29"/>
      <c r="H12738" s="35"/>
    </row>
    <row r="12739" spans="1:8" x14ac:dyDescent="0.2">
      <c r="A12739"/>
      <c r="B12739"/>
      <c r="C12739"/>
      <c r="D12739"/>
      <c r="E12739"/>
      <c r="F12739" s="29"/>
      <c r="G12739" s="29"/>
      <c r="H12739" s="35"/>
    </row>
    <row r="12740" spans="1:8" x14ac:dyDescent="0.2">
      <c r="A12740"/>
      <c r="B12740"/>
      <c r="C12740"/>
      <c r="D12740"/>
      <c r="E12740"/>
      <c r="F12740" s="29"/>
      <c r="G12740" s="29"/>
      <c r="H12740" s="35"/>
    </row>
    <row r="12741" spans="1:8" x14ac:dyDescent="0.2">
      <c r="A12741"/>
      <c r="B12741"/>
      <c r="C12741"/>
      <c r="D12741"/>
      <c r="E12741"/>
      <c r="F12741" s="29"/>
      <c r="G12741" s="29"/>
      <c r="H12741" s="35"/>
    </row>
    <row r="12742" spans="1:8" x14ac:dyDescent="0.2">
      <c r="A12742"/>
      <c r="B12742"/>
      <c r="C12742"/>
      <c r="D12742"/>
      <c r="E12742"/>
      <c r="F12742" s="29"/>
      <c r="G12742" s="29"/>
      <c r="H12742" s="35"/>
    </row>
    <row r="12743" spans="1:8" x14ac:dyDescent="0.2">
      <c r="A12743"/>
      <c r="B12743"/>
      <c r="C12743"/>
      <c r="D12743"/>
      <c r="E12743"/>
      <c r="F12743" s="29"/>
      <c r="G12743" s="29"/>
      <c r="H12743" s="35"/>
    </row>
    <row r="12744" spans="1:8" x14ac:dyDescent="0.2">
      <c r="A12744"/>
      <c r="B12744"/>
      <c r="C12744"/>
      <c r="D12744"/>
      <c r="E12744"/>
      <c r="F12744" s="29"/>
      <c r="G12744" s="29"/>
      <c r="H12744" s="35"/>
    </row>
    <row r="12745" spans="1:8" x14ac:dyDescent="0.2">
      <c r="A12745"/>
      <c r="B12745"/>
      <c r="C12745"/>
      <c r="D12745"/>
      <c r="E12745"/>
      <c r="F12745" s="29"/>
      <c r="G12745" s="29"/>
      <c r="H12745" s="35"/>
    </row>
    <row r="12746" spans="1:8" x14ac:dyDescent="0.2">
      <c r="A12746"/>
      <c r="B12746"/>
      <c r="C12746"/>
      <c r="D12746"/>
      <c r="E12746"/>
      <c r="F12746" s="29"/>
      <c r="G12746" s="29"/>
      <c r="H12746" s="35"/>
    </row>
    <row r="12747" spans="1:8" x14ac:dyDescent="0.2">
      <c r="A12747"/>
      <c r="B12747"/>
      <c r="C12747"/>
      <c r="D12747"/>
      <c r="E12747"/>
      <c r="F12747" s="29"/>
      <c r="G12747" s="29"/>
      <c r="H12747" s="35"/>
    </row>
    <row r="12748" spans="1:8" x14ac:dyDescent="0.2">
      <c r="A12748"/>
      <c r="B12748"/>
      <c r="C12748"/>
      <c r="D12748"/>
      <c r="E12748"/>
      <c r="F12748" s="29"/>
      <c r="G12748" s="29"/>
      <c r="H12748" s="35"/>
    </row>
    <row r="12749" spans="1:8" x14ac:dyDescent="0.2">
      <c r="A12749"/>
      <c r="B12749"/>
      <c r="C12749"/>
      <c r="D12749"/>
      <c r="E12749"/>
      <c r="F12749" s="29"/>
      <c r="G12749" s="29"/>
      <c r="H12749" s="35"/>
    </row>
    <row r="12750" spans="1:8" x14ac:dyDescent="0.2">
      <c r="A12750"/>
      <c r="B12750"/>
      <c r="C12750"/>
      <c r="D12750"/>
      <c r="E12750"/>
      <c r="F12750" s="29"/>
      <c r="G12750" s="29"/>
      <c r="H12750" s="35"/>
    </row>
    <row r="12751" spans="1:8" x14ac:dyDescent="0.2">
      <c r="A12751"/>
      <c r="B12751"/>
      <c r="C12751"/>
      <c r="D12751"/>
      <c r="E12751"/>
      <c r="F12751" s="29"/>
      <c r="G12751" s="29"/>
      <c r="H12751" s="35"/>
    </row>
    <row r="12752" spans="1:8" x14ac:dyDescent="0.2">
      <c r="A12752"/>
      <c r="B12752"/>
      <c r="C12752"/>
      <c r="D12752"/>
      <c r="E12752"/>
      <c r="F12752" s="29"/>
      <c r="G12752" s="29"/>
      <c r="H12752" s="35"/>
    </row>
    <row r="12753" spans="1:8" x14ac:dyDescent="0.2">
      <c r="A12753"/>
      <c r="B12753"/>
      <c r="C12753"/>
      <c r="D12753"/>
      <c r="E12753"/>
      <c r="F12753" s="29"/>
      <c r="G12753" s="29"/>
      <c r="H12753" s="35"/>
    </row>
    <row r="12754" spans="1:8" x14ac:dyDescent="0.2">
      <c r="A12754"/>
      <c r="B12754"/>
      <c r="C12754"/>
      <c r="D12754"/>
      <c r="E12754"/>
      <c r="F12754" s="29"/>
      <c r="G12754" s="29"/>
      <c r="H12754" s="35"/>
    </row>
    <row r="12755" spans="1:8" x14ac:dyDescent="0.2">
      <c r="A12755"/>
      <c r="B12755"/>
      <c r="C12755"/>
      <c r="D12755"/>
      <c r="E12755"/>
      <c r="F12755" s="29"/>
      <c r="G12755" s="29"/>
      <c r="H12755" s="35"/>
    </row>
    <row r="12756" spans="1:8" x14ac:dyDescent="0.2">
      <c r="A12756"/>
      <c r="B12756"/>
      <c r="C12756"/>
      <c r="D12756"/>
      <c r="E12756"/>
      <c r="F12756" s="29"/>
      <c r="G12756" s="29"/>
      <c r="H12756" s="35"/>
    </row>
    <row r="12757" spans="1:8" x14ac:dyDescent="0.2">
      <c r="A12757"/>
      <c r="B12757"/>
      <c r="C12757"/>
      <c r="D12757"/>
      <c r="E12757"/>
      <c r="F12757" s="29"/>
      <c r="G12757" s="29"/>
      <c r="H12757" s="35"/>
    </row>
    <row r="12758" spans="1:8" x14ac:dyDescent="0.2">
      <c r="A12758"/>
      <c r="B12758"/>
      <c r="C12758"/>
      <c r="D12758"/>
      <c r="E12758"/>
      <c r="F12758" s="29"/>
      <c r="G12758" s="29"/>
      <c r="H12758" s="35"/>
    </row>
    <row r="12759" spans="1:8" x14ac:dyDescent="0.2">
      <c r="A12759"/>
      <c r="B12759"/>
      <c r="C12759"/>
      <c r="D12759"/>
      <c r="E12759"/>
      <c r="F12759" s="29"/>
      <c r="G12759" s="29"/>
      <c r="H12759" s="35"/>
    </row>
    <row r="12760" spans="1:8" x14ac:dyDescent="0.2">
      <c r="A12760"/>
      <c r="B12760"/>
      <c r="C12760"/>
      <c r="D12760"/>
      <c r="E12760"/>
      <c r="F12760" s="29"/>
      <c r="G12760" s="29"/>
      <c r="H12760" s="35"/>
    </row>
    <row r="12761" spans="1:8" x14ac:dyDescent="0.2">
      <c r="A12761"/>
      <c r="B12761"/>
      <c r="C12761"/>
      <c r="D12761"/>
      <c r="E12761"/>
      <c r="F12761" s="29"/>
      <c r="G12761" s="29"/>
      <c r="H12761" s="35"/>
    </row>
    <row r="12762" spans="1:8" x14ac:dyDescent="0.2">
      <c r="A12762"/>
      <c r="B12762"/>
      <c r="C12762"/>
      <c r="D12762"/>
      <c r="E12762"/>
      <c r="F12762" s="29"/>
      <c r="G12762" s="29"/>
      <c r="H12762" s="35"/>
    </row>
    <row r="12763" spans="1:8" x14ac:dyDescent="0.2">
      <c r="A12763"/>
      <c r="B12763"/>
      <c r="C12763"/>
      <c r="D12763"/>
      <c r="E12763"/>
      <c r="F12763" s="29"/>
      <c r="G12763" s="29"/>
      <c r="H12763" s="35"/>
    </row>
    <row r="12764" spans="1:8" x14ac:dyDescent="0.2">
      <c r="A12764"/>
      <c r="B12764"/>
      <c r="C12764"/>
      <c r="D12764"/>
      <c r="E12764"/>
      <c r="F12764" s="29"/>
      <c r="G12764" s="29"/>
      <c r="H12764" s="35"/>
    </row>
    <row r="12765" spans="1:8" x14ac:dyDescent="0.2">
      <c r="A12765"/>
      <c r="B12765"/>
      <c r="C12765"/>
      <c r="D12765"/>
      <c r="E12765"/>
      <c r="F12765" s="29"/>
      <c r="G12765" s="29"/>
      <c r="H12765" s="35"/>
    </row>
    <row r="12766" spans="1:8" x14ac:dyDescent="0.2">
      <c r="A12766"/>
      <c r="B12766"/>
      <c r="C12766"/>
      <c r="D12766"/>
      <c r="E12766"/>
      <c r="F12766" s="29"/>
      <c r="G12766" s="29"/>
      <c r="H12766" s="35"/>
    </row>
    <row r="12767" spans="1:8" x14ac:dyDescent="0.2">
      <c r="A12767"/>
      <c r="B12767"/>
      <c r="C12767"/>
      <c r="D12767"/>
      <c r="E12767"/>
      <c r="F12767" s="29"/>
      <c r="G12767" s="29"/>
      <c r="H12767" s="35"/>
    </row>
    <row r="12768" spans="1:8" x14ac:dyDescent="0.2">
      <c r="A12768"/>
      <c r="B12768"/>
      <c r="C12768"/>
      <c r="D12768"/>
      <c r="E12768"/>
      <c r="F12768" s="29"/>
      <c r="G12768" s="29"/>
      <c r="H12768" s="35"/>
    </row>
    <row r="12769" spans="1:8" x14ac:dyDescent="0.2">
      <c r="A12769"/>
      <c r="B12769"/>
      <c r="C12769"/>
      <c r="D12769"/>
      <c r="E12769"/>
      <c r="F12769" s="29"/>
      <c r="G12769" s="29"/>
      <c r="H12769" s="35"/>
    </row>
    <row r="12770" spans="1:8" x14ac:dyDescent="0.2">
      <c r="A12770"/>
      <c r="B12770"/>
      <c r="C12770"/>
      <c r="D12770"/>
      <c r="E12770"/>
      <c r="F12770" s="29"/>
      <c r="G12770" s="29"/>
      <c r="H12770" s="35"/>
    </row>
    <row r="12771" spans="1:8" x14ac:dyDescent="0.2">
      <c r="A12771"/>
      <c r="B12771"/>
      <c r="C12771"/>
      <c r="D12771"/>
      <c r="E12771"/>
      <c r="F12771" s="29"/>
      <c r="G12771" s="29"/>
      <c r="H12771" s="35"/>
    </row>
    <row r="12772" spans="1:8" x14ac:dyDescent="0.2">
      <c r="A12772"/>
      <c r="B12772"/>
      <c r="C12772"/>
      <c r="D12772"/>
      <c r="E12772"/>
      <c r="F12772" s="29"/>
      <c r="G12772" s="29"/>
      <c r="H12772" s="35"/>
    </row>
    <row r="12773" spans="1:8" x14ac:dyDescent="0.2">
      <c r="A12773"/>
      <c r="B12773"/>
      <c r="C12773"/>
      <c r="D12773"/>
      <c r="E12773"/>
      <c r="F12773" s="29"/>
      <c r="G12773" s="29"/>
      <c r="H12773" s="35"/>
    </row>
    <row r="12774" spans="1:8" x14ac:dyDescent="0.2">
      <c r="A12774"/>
      <c r="B12774"/>
      <c r="C12774"/>
      <c r="D12774"/>
      <c r="E12774"/>
      <c r="F12774" s="29"/>
      <c r="G12774" s="29"/>
      <c r="H12774" s="35"/>
    </row>
    <row r="12775" spans="1:8" x14ac:dyDescent="0.2">
      <c r="A12775"/>
      <c r="B12775"/>
      <c r="C12775"/>
      <c r="D12775"/>
      <c r="E12775"/>
      <c r="F12775" s="29"/>
      <c r="G12775" s="29"/>
      <c r="H12775" s="35"/>
    </row>
    <row r="12776" spans="1:8" x14ac:dyDescent="0.2">
      <c r="A12776"/>
      <c r="B12776"/>
      <c r="C12776"/>
      <c r="D12776"/>
      <c r="E12776"/>
      <c r="F12776" s="29"/>
      <c r="G12776" s="29"/>
      <c r="H12776" s="35"/>
    </row>
    <row r="12777" spans="1:8" x14ac:dyDescent="0.2">
      <c r="A12777"/>
      <c r="B12777"/>
      <c r="C12777"/>
      <c r="D12777"/>
      <c r="E12777"/>
      <c r="F12777" s="29"/>
      <c r="G12777" s="29"/>
      <c r="H12777" s="35"/>
    </row>
    <row r="12778" spans="1:8" x14ac:dyDescent="0.2">
      <c r="A12778"/>
      <c r="B12778"/>
      <c r="C12778"/>
      <c r="D12778"/>
      <c r="E12778"/>
      <c r="F12778" s="29"/>
      <c r="G12778" s="29"/>
      <c r="H12778" s="35"/>
    </row>
    <row r="12779" spans="1:8" x14ac:dyDescent="0.2">
      <c r="A12779"/>
      <c r="B12779"/>
      <c r="C12779"/>
      <c r="D12779"/>
      <c r="E12779"/>
      <c r="F12779" s="29"/>
      <c r="G12779" s="29"/>
      <c r="H12779" s="35"/>
    </row>
    <row r="12780" spans="1:8" x14ac:dyDescent="0.2">
      <c r="A12780"/>
      <c r="B12780"/>
      <c r="C12780"/>
      <c r="D12780"/>
      <c r="E12780"/>
      <c r="F12780" s="29"/>
      <c r="G12780" s="29"/>
      <c r="H12780" s="35"/>
    </row>
    <row r="12781" spans="1:8" x14ac:dyDescent="0.2">
      <c r="A12781"/>
      <c r="B12781"/>
      <c r="C12781"/>
      <c r="D12781"/>
      <c r="E12781"/>
      <c r="F12781" s="29"/>
      <c r="G12781" s="29"/>
      <c r="H12781" s="35"/>
    </row>
    <row r="12782" spans="1:8" x14ac:dyDescent="0.2">
      <c r="A12782"/>
      <c r="B12782"/>
      <c r="C12782"/>
      <c r="D12782"/>
      <c r="E12782"/>
      <c r="F12782" s="29"/>
      <c r="G12782" s="29"/>
      <c r="H12782" s="35"/>
    </row>
    <row r="12783" spans="1:8" x14ac:dyDescent="0.2">
      <c r="A12783"/>
      <c r="B12783"/>
      <c r="C12783"/>
      <c r="D12783"/>
      <c r="E12783"/>
      <c r="F12783" s="29"/>
      <c r="G12783" s="29"/>
      <c r="H12783" s="35"/>
    </row>
    <row r="12784" spans="1:8" x14ac:dyDescent="0.2">
      <c r="A12784"/>
      <c r="B12784"/>
      <c r="C12784"/>
      <c r="D12784"/>
      <c r="E12784"/>
      <c r="F12784" s="29"/>
      <c r="G12784" s="29"/>
      <c r="H12784" s="35"/>
    </row>
    <row r="12785" spans="1:8" x14ac:dyDescent="0.2">
      <c r="A12785"/>
      <c r="B12785"/>
      <c r="C12785"/>
      <c r="D12785"/>
      <c r="E12785"/>
      <c r="F12785" s="29"/>
      <c r="G12785" s="29"/>
      <c r="H12785" s="35"/>
    </row>
    <row r="12786" spans="1:8" x14ac:dyDescent="0.2">
      <c r="A12786"/>
      <c r="B12786"/>
      <c r="C12786"/>
      <c r="D12786"/>
      <c r="E12786"/>
      <c r="F12786" s="29"/>
      <c r="G12786" s="29"/>
      <c r="H12786" s="35"/>
    </row>
    <row r="12787" spans="1:8" x14ac:dyDescent="0.2">
      <c r="A12787"/>
      <c r="B12787"/>
      <c r="C12787"/>
      <c r="D12787"/>
      <c r="E12787"/>
      <c r="F12787" s="29"/>
      <c r="G12787" s="29"/>
      <c r="H12787" s="35"/>
    </row>
    <row r="12788" spans="1:8" x14ac:dyDescent="0.2">
      <c r="A12788"/>
      <c r="B12788"/>
      <c r="C12788"/>
      <c r="D12788"/>
      <c r="E12788"/>
      <c r="F12788" s="29"/>
      <c r="G12788" s="29"/>
      <c r="H12788" s="35"/>
    </row>
    <row r="12789" spans="1:8" x14ac:dyDescent="0.2">
      <c r="A12789"/>
      <c r="B12789"/>
      <c r="C12789"/>
      <c r="D12789"/>
      <c r="E12789"/>
      <c r="F12789" s="29"/>
      <c r="G12789" s="29"/>
      <c r="H12789" s="35"/>
    </row>
    <row r="12790" spans="1:8" x14ac:dyDescent="0.2">
      <c r="A12790"/>
      <c r="B12790"/>
      <c r="C12790"/>
      <c r="D12790"/>
      <c r="E12790"/>
      <c r="F12790" s="29"/>
      <c r="G12790" s="29"/>
      <c r="H12790" s="35"/>
    </row>
    <row r="12791" spans="1:8" x14ac:dyDescent="0.2">
      <c r="A12791"/>
      <c r="B12791"/>
      <c r="C12791"/>
      <c r="D12791"/>
      <c r="E12791"/>
      <c r="F12791" s="29"/>
      <c r="G12791" s="29"/>
      <c r="H12791" s="35"/>
    </row>
    <row r="12792" spans="1:8" x14ac:dyDescent="0.2">
      <c r="A12792"/>
      <c r="B12792"/>
      <c r="C12792"/>
      <c r="D12792"/>
      <c r="E12792"/>
      <c r="F12792" s="29"/>
      <c r="G12792" s="29"/>
      <c r="H12792" s="35"/>
    </row>
    <row r="12793" spans="1:8" x14ac:dyDescent="0.2">
      <c r="A12793"/>
      <c r="B12793"/>
      <c r="C12793"/>
      <c r="D12793"/>
      <c r="E12793"/>
      <c r="F12793" s="29"/>
      <c r="G12793" s="29"/>
      <c r="H12793" s="35"/>
    </row>
    <row r="12794" spans="1:8" x14ac:dyDescent="0.2">
      <c r="A12794"/>
      <c r="B12794"/>
      <c r="C12794"/>
      <c r="D12794"/>
      <c r="E12794"/>
      <c r="F12794" s="29"/>
      <c r="G12794" s="29"/>
      <c r="H12794" s="35"/>
    </row>
    <row r="12795" spans="1:8" x14ac:dyDescent="0.2">
      <c r="A12795"/>
      <c r="B12795"/>
      <c r="C12795"/>
      <c r="D12795"/>
      <c r="E12795"/>
      <c r="F12795" s="29"/>
      <c r="G12795" s="29"/>
      <c r="H12795" s="35"/>
    </row>
    <row r="12796" spans="1:8" x14ac:dyDescent="0.2">
      <c r="A12796"/>
      <c r="B12796"/>
      <c r="C12796"/>
      <c r="D12796"/>
      <c r="E12796"/>
      <c r="F12796" s="29"/>
      <c r="G12796" s="29"/>
      <c r="H12796" s="35"/>
    </row>
    <row r="12797" spans="1:8" x14ac:dyDescent="0.2">
      <c r="A12797"/>
      <c r="B12797"/>
      <c r="C12797"/>
      <c r="D12797"/>
      <c r="E12797"/>
      <c r="F12797" s="29"/>
      <c r="G12797" s="29"/>
      <c r="H12797" s="35"/>
    </row>
    <row r="12798" spans="1:8" x14ac:dyDescent="0.2">
      <c r="A12798"/>
      <c r="B12798"/>
      <c r="C12798"/>
      <c r="D12798"/>
      <c r="E12798"/>
      <c r="F12798" s="29"/>
      <c r="G12798" s="29"/>
      <c r="H12798" s="35"/>
    </row>
    <row r="12799" spans="1:8" x14ac:dyDescent="0.2">
      <c r="A12799"/>
      <c r="B12799"/>
      <c r="C12799"/>
      <c r="D12799"/>
      <c r="E12799"/>
      <c r="F12799" s="29"/>
      <c r="G12799" s="29"/>
      <c r="H12799" s="35"/>
    </row>
    <row r="12800" spans="1:8" x14ac:dyDescent="0.2">
      <c r="A12800"/>
      <c r="B12800"/>
      <c r="C12800"/>
      <c r="D12800"/>
      <c r="E12800"/>
      <c r="F12800" s="29"/>
      <c r="G12800" s="29"/>
      <c r="H12800" s="35"/>
    </row>
    <row r="12801" spans="1:8" x14ac:dyDescent="0.2">
      <c r="A12801"/>
      <c r="B12801"/>
      <c r="C12801"/>
      <c r="D12801"/>
      <c r="E12801"/>
      <c r="F12801" s="29"/>
      <c r="G12801" s="29"/>
      <c r="H12801" s="35"/>
    </row>
    <row r="12802" spans="1:8" x14ac:dyDescent="0.2">
      <c r="A12802"/>
      <c r="B12802"/>
      <c r="C12802"/>
      <c r="D12802"/>
      <c r="E12802"/>
      <c r="F12802" s="29"/>
      <c r="G12802" s="29"/>
      <c r="H12802" s="35"/>
    </row>
    <row r="12803" spans="1:8" x14ac:dyDescent="0.2">
      <c r="A12803"/>
      <c r="B12803"/>
      <c r="C12803"/>
      <c r="D12803"/>
      <c r="E12803"/>
      <c r="F12803" s="29"/>
      <c r="G12803" s="29"/>
      <c r="H12803" s="35"/>
    </row>
    <row r="12804" spans="1:8" x14ac:dyDescent="0.2">
      <c r="A12804"/>
      <c r="B12804"/>
      <c r="C12804"/>
      <c r="D12804"/>
      <c r="E12804"/>
      <c r="F12804" s="29"/>
      <c r="G12804" s="29"/>
      <c r="H12804" s="35"/>
    </row>
    <row r="12805" spans="1:8" x14ac:dyDescent="0.2">
      <c r="A12805"/>
      <c r="B12805"/>
      <c r="C12805"/>
      <c r="D12805"/>
      <c r="E12805"/>
      <c r="F12805" s="29"/>
      <c r="G12805" s="29"/>
      <c r="H12805" s="35"/>
    </row>
    <row r="12806" spans="1:8" x14ac:dyDescent="0.2">
      <c r="A12806"/>
      <c r="B12806"/>
      <c r="C12806"/>
      <c r="D12806"/>
      <c r="E12806"/>
      <c r="F12806" s="29"/>
      <c r="G12806" s="29"/>
      <c r="H12806" s="35"/>
    </row>
    <row r="12807" spans="1:8" x14ac:dyDescent="0.2">
      <c r="A12807"/>
      <c r="B12807"/>
      <c r="C12807"/>
      <c r="D12807"/>
      <c r="E12807"/>
      <c r="F12807" s="29"/>
      <c r="G12807" s="29"/>
      <c r="H12807" s="35"/>
    </row>
    <row r="12808" spans="1:8" x14ac:dyDescent="0.2">
      <c r="A12808"/>
      <c r="B12808"/>
      <c r="C12808"/>
      <c r="D12808"/>
      <c r="E12808"/>
      <c r="F12808" s="29"/>
      <c r="G12808" s="29"/>
      <c r="H12808" s="35"/>
    </row>
    <row r="12809" spans="1:8" x14ac:dyDescent="0.2">
      <c r="A12809"/>
      <c r="B12809"/>
      <c r="C12809"/>
      <c r="D12809"/>
      <c r="E12809"/>
      <c r="F12809" s="29"/>
      <c r="G12809" s="29"/>
      <c r="H12809" s="35"/>
    </row>
    <row r="12810" spans="1:8" x14ac:dyDescent="0.2">
      <c r="A12810"/>
      <c r="B12810"/>
      <c r="C12810"/>
      <c r="D12810"/>
      <c r="E12810"/>
      <c r="F12810" s="29"/>
      <c r="G12810" s="29"/>
      <c r="H12810" s="35"/>
    </row>
    <row r="12811" spans="1:8" x14ac:dyDescent="0.2">
      <c r="A12811"/>
      <c r="B12811"/>
      <c r="C12811"/>
      <c r="D12811"/>
      <c r="E12811"/>
      <c r="F12811" s="29"/>
      <c r="G12811" s="29"/>
      <c r="H12811" s="35"/>
    </row>
    <row r="12812" spans="1:8" x14ac:dyDescent="0.2">
      <c r="A12812"/>
      <c r="B12812"/>
      <c r="C12812"/>
      <c r="D12812"/>
      <c r="E12812"/>
      <c r="F12812" s="29"/>
      <c r="G12812" s="29"/>
      <c r="H12812" s="35"/>
    </row>
    <row r="12813" spans="1:8" x14ac:dyDescent="0.2">
      <c r="A12813"/>
      <c r="B12813"/>
      <c r="C12813"/>
      <c r="D12813"/>
      <c r="E12813"/>
      <c r="F12813" s="29"/>
      <c r="G12813" s="29"/>
      <c r="H12813" s="35"/>
    </row>
    <row r="12814" spans="1:8" x14ac:dyDescent="0.2">
      <c r="A12814"/>
      <c r="B12814"/>
      <c r="C12814"/>
      <c r="D12814"/>
      <c r="E12814"/>
      <c r="F12814" s="29"/>
      <c r="G12814" s="29"/>
      <c r="H12814" s="35"/>
    </row>
    <row r="12815" spans="1:8" x14ac:dyDescent="0.2">
      <c r="A12815"/>
      <c r="B12815"/>
      <c r="C12815"/>
      <c r="D12815"/>
      <c r="E12815"/>
      <c r="F12815" s="29"/>
      <c r="G12815" s="29"/>
      <c r="H12815" s="35"/>
    </row>
    <row r="12816" spans="1:8" x14ac:dyDescent="0.2">
      <c r="A12816"/>
      <c r="B12816"/>
      <c r="C12816"/>
      <c r="D12816"/>
      <c r="E12816"/>
      <c r="F12816" s="29"/>
      <c r="G12816" s="29"/>
      <c r="H12816" s="35"/>
    </row>
    <row r="12817" spans="1:8" x14ac:dyDescent="0.2">
      <c r="A12817"/>
      <c r="B12817"/>
      <c r="C12817"/>
      <c r="D12817"/>
      <c r="E12817"/>
      <c r="F12817" s="29"/>
      <c r="G12817" s="29"/>
      <c r="H12817" s="35"/>
    </row>
    <row r="12818" spans="1:8" x14ac:dyDescent="0.2">
      <c r="A12818"/>
      <c r="B12818"/>
      <c r="C12818"/>
      <c r="D12818"/>
      <c r="E12818"/>
      <c r="F12818" s="29"/>
      <c r="G12818" s="29"/>
      <c r="H12818" s="35"/>
    </row>
    <row r="12819" spans="1:8" x14ac:dyDescent="0.2">
      <c r="A12819"/>
      <c r="B12819"/>
      <c r="C12819"/>
      <c r="D12819"/>
      <c r="E12819"/>
      <c r="F12819" s="29"/>
      <c r="G12819" s="29"/>
      <c r="H12819" s="35"/>
    </row>
    <row r="12820" spans="1:8" x14ac:dyDescent="0.2">
      <c r="A12820"/>
      <c r="B12820"/>
      <c r="C12820"/>
      <c r="D12820"/>
      <c r="E12820"/>
      <c r="F12820" s="29"/>
      <c r="G12820" s="29"/>
      <c r="H12820" s="35"/>
    </row>
    <row r="12821" spans="1:8" x14ac:dyDescent="0.2">
      <c r="A12821"/>
      <c r="B12821"/>
      <c r="C12821"/>
      <c r="D12821"/>
      <c r="E12821"/>
      <c r="F12821" s="29"/>
      <c r="G12821" s="29"/>
      <c r="H12821" s="35"/>
    </row>
    <row r="12822" spans="1:8" x14ac:dyDescent="0.2">
      <c r="A12822"/>
      <c r="B12822"/>
      <c r="C12822"/>
      <c r="D12822"/>
      <c r="E12822"/>
      <c r="F12822" s="29"/>
      <c r="G12822" s="29"/>
      <c r="H12822" s="35"/>
    </row>
    <row r="12823" spans="1:8" x14ac:dyDescent="0.2">
      <c r="A12823"/>
      <c r="B12823"/>
      <c r="C12823"/>
      <c r="D12823"/>
      <c r="E12823"/>
      <c r="F12823" s="29"/>
      <c r="G12823" s="29"/>
      <c r="H12823" s="35"/>
    </row>
    <row r="12824" spans="1:8" x14ac:dyDescent="0.2">
      <c r="A12824"/>
      <c r="B12824"/>
      <c r="C12824"/>
      <c r="D12824"/>
      <c r="E12824"/>
      <c r="F12824" s="29"/>
      <c r="G12824" s="29"/>
      <c r="H12824" s="35"/>
    </row>
    <row r="12825" spans="1:8" x14ac:dyDescent="0.2">
      <c r="A12825"/>
      <c r="B12825"/>
      <c r="C12825"/>
      <c r="D12825"/>
      <c r="E12825"/>
      <c r="F12825" s="29"/>
      <c r="G12825" s="29"/>
      <c r="H12825" s="35"/>
    </row>
    <row r="12826" spans="1:8" x14ac:dyDescent="0.2">
      <c r="A12826"/>
      <c r="B12826"/>
      <c r="C12826"/>
      <c r="D12826"/>
      <c r="E12826"/>
      <c r="F12826" s="29"/>
      <c r="G12826" s="29"/>
      <c r="H12826" s="35"/>
    </row>
    <row r="12827" spans="1:8" x14ac:dyDescent="0.2">
      <c r="A12827"/>
      <c r="B12827"/>
      <c r="C12827"/>
      <c r="D12827"/>
      <c r="E12827"/>
      <c r="F12827" s="29"/>
      <c r="G12827" s="29"/>
      <c r="H12827" s="35"/>
    </row>
    <row r="12828" spans="1:8" x14ac:dyDescent="0.2">
      <c r="A12828"/>
      <c r="B12828"/>
      <c r="C12828"/>
      <c r="D12828"/>
      <c r="E12828"/>
      <c r="F12828" s="29"/>
      <c r="G12828" s="29"/>
      <c r="H12828" s="35"/>
    </row>
    <row r="12829" spans="1:8" x14ac:dyDescent="0.2">
      <c r="A12829"/>
      <c r="B12829"/>
      <c r="C12829"/>
      <c r="D12829"/>
      <c r="E12829"/>
      <c r="F12829" s="29"/>
      <c r="G12829" s="29"/>
      <c r="H12829" s="35"/>
    </row>
    <row r="12830" spans="1:8" x14ac:dyDescent="0.2">
      <c r="A12830"/>
      <c r="B12830"/>
      <c r="C12830"/>
      <c r="D12830"/>
      <c r="E12830"/>
      <c r="F12830" s="29"/>
      <c r="G12830" s="29"/>
      <c r="H12830" s="35"/>
    </row>
    <row r="12831" spans="1:8" x14ac:dyDescent="0.2">
      <c r="A12831"/>
      <c r="B12831"/>
      <c r="C12831"/>
      <c r="D12831"/>
      <c r="E12831"/>
      <c r="F12831" s="29"/>
      <c r="G12831" s="29"/>
      <c r="H12831" s="35"/>
    </row>
    <row r="12832" spans="1:8" x14ac:dyDescent="0.2">
      <c r="A12832"/>
      <c r="B12832"/>
      <c r="C12832"/>
      <c r="D12832"/>
      <c r="E12832"/>
      <c r="F12832" s="29"/>
      <c r="G12832" s="29"/>
      <c r="H12832" s="35"/>
    </row>
    <row r="12833" spans="1:8" x14ac:dyDescent="0.2">
      <c r="A12833"/>
      <c r="B12833"/>
      <c r="C12833"/>
      <c r="D12833"/>
      <c r="E12833"/>
      <c r="F12833" s="29"/>
      <c r="G12833" s="29"/>
      <c r="H12833" s="35"/>
    </row>
    <row r="12834" spans="1:8" x14ac:dyDescent="0.2">
      <c r="A12834"/>
      <c r="B12834"/>
      <c r="C12834"/>
      <c r="D12834"/>
      <c r="E12834"/>
      <c r="F12834" s="29"/>
      <c r="G12834" s="29"/>
      <c r="H12834" s="35"/>
    </row>
    <row r="12835" spans="1:8" x14ac:dyDescent="0.2">
      <c r="A12835"/>
      <c r="B12835"/>
      <c r="C12835"/>
      <c r="D12835"/>
      <c r="E12835"/>
      <c r="F12835" s="29"/>
      <c r="G12835" s="29"/>
      <c r="H12835" s="35"/>
    </row>
    <row r="12836" spans="1:8" x14ac:dyDescent="0.2">
      <c r="A12836"/>
      <c r="B12836"/>
      <c r="C12836"/>
      <c r="D12836"/>
      <c r="E12836"/>
      <c r="F12836" s="29"/>
      <c r="G12836" s="29"/>
      <c r="H12836" s="35"/>
    </row>
    <row r="12837" spans="1:8" x14ac:dyDescent="0.2">
      <c r="A12837"/>
      <c r="B12837"/>
      <c r="C12837"/>
      <c r="D12837"/>
      <c r="E12837"/>
      <c r="F12837" s="29"/>
      <c r="G12837" s="29"/>
      <c r="H12837" s="35"/>
    </row>
    <row r="12838" spans="1:8" x14ac:dyDescent="0.2">
      <c r="A12838"/>
      <c r="B12838"/>
      <c r="C12838"/>
      <c r="D12838"/>
      <c r="E12838"/>
      <c r="F12838" s="29"/>
      <c r="G12838" s="29"/>
      <c r="H12838" s="35"/>
    </row>
    <row r="12839" spans="1:8" x14ac:dyDescent="0.2">
      <c r="A12839"/>
      <c r="B12839"/>
      <c r="C12839"/>
      <c r="D12839"/>
      <c r="E12839"/>
      <c r="F12839" s="29"/>
      <c r="G12839" s="29"/>
      <c r="H12839" s="35"/>
    </row>
    <row r="12840" spans="1:8" x14ac:dyDescent="0.2">
      <c r="A12840"/>
      <c r="B12840"/>
      <c r="C12840"/>
      <c r="D12840"/>
      <c r="E12840"/>
      <c r="F12840" s="29"/>
      <c r="G12840" s="29"/>
      <c r="H12840" s="35"/>
    </row>
    <row r="12841" spans="1:8" x14ac:dyDescent="0.2">
      <c r="A12841"/>
      <c r="B12841"/>
      <c r="C12841"/>
      <c r="D12841"/>
      <c r="E12841"/>
      <c r="F12841" s="29"/>
      <c r="G12841" s="29"/>
      <c r="H12841" s="35"/>
    </row>
    <row r="12842" spans="1:8" x14ac:dyDescent="0.2">
      <c r="A12842"/>
      <c r="B12842"/>
      <c r="C12842"/>
      <c r="D12842"/>
      <c r="E12842"/>
      <c r="F12842" s="29"/>
      <c r="G12842" s="29"/>
      <c r="H12842" s="35"/>
    </row>
    <row r="12843" spans="1:8" x14ac:dyDescent="0.2">
      <c r="A12843"/>
      <c r="B12843"/>
      <c r="C12843"/>
      <c r="D12843"/>
      <c r="E12843"/>
      <c r="F12843" s="29"/>
      <c r="G12843" s="29"/>
      <c r="H12843" s="35"/>
    </row>
    <row r="12844" spans="1:8" x14ac:dyDescent="0.2">
      <c r="A12844"/>
      <c r="B12844"/>
      <c r="C12844"/>
      <c r="D12844"/>
      <c r="E12844"/>
      <c r="F12844" s="29"/>
      <c r="G12844" s="29"/>
      <c r="H12844" s="35"/>
    </row>
    <row r="12845" spans="1:8" x14ac:dyDescent="0.2">
      <c r="A12845"/>
      <c r="B12845"/>
      <c r="C12845"/>
      <c r="D12845"/>
      <c r="E12845"/>
      <c r="F12845" s="29"/>
      <c r="G12845" s="29"/>
      <c r="H12845" s="35"/>
    </row>
    <row r="12846" spans="1:8" x14ac:dyDescent="0.2">
      <c r="A12846"/>
      <c r="B12846"/>
      <c r="C12846"/>
      <c r="D12846"/>
      <c r="E12846"/>
      <c r="F12846" s="29"/>
      <c r="G12846" s="29"/>
      <c r="H12846" s="35"/>
    </row>
    <row r="12847" spans="1:8" x14ac:dyDescent="0.2">
      <c r="A12847"/>
      <c r="B12847"/>
      <c r="C12847"/>
      <c r="D12847"/>
      <c r="E12847"/>
      <c r="F12847" s="29"/>
      <c r="G12847" s="29"/>
      <c r="H12847" s="35"/>
    </row>
    <row r="12848" spans="1:8" x14ac:dyDescent="0.2">
      <c r="A12848"/>
      <c r="B12848"/>
      <c r="C12848"/>
      <c r="D12848"/>
      <c r="E12848"/>
      <c r="F12848" s="29"/>
      <c r="G12848" s="29"/>
      <c r="H12848" s="35"/>
    </row>
    <row r="12849" spans="1:8" x14ac:dyDescent="0.2">
      <c r="A12849"/>
      <c r="B12849"/>
      <c r="C12849"/>
      <c r="D12849"/>
      <c r="E12849"/>
      <c r="F12849" s="29"/>
      <c r="G12849" s="29"/>
      <c r="H12849" s="35"/>
    </row>
    <row r="12850" spans="1:8" x14ac:dyDescent="0.2">
      <c r="A12850"/>
      <c r="B12850"/>
      <c r="C12850"/>
      <c r="D12850"/>
      <c r="E12850"/>
      <c r="F12850" s="29"/>
      <c r="G12850" s="29"/>
      <c r="H12850" s="35"/>
    </row>
    <row r="12851" spans="1:8" x14ac:dyDescent="0.2">
      <c r="A12851"/>
      <c r="B12851"/>
      <c r="C12851"/>
      <c r="D12851"/>
      <c r="E12851"/>
      <c r="F12851" s="29"/>
      <c r="G12851" s="29"/>
      <c r="H12851" s="35"/>
    </row>
    <row r="12852" spans="1:8" x14ac:dyDescent="0.2">
      <c r="A12852"/>
      <c r="B12852"/>
      <c r="C12852"/>
      <c r="D12852"/>
      <c r="E12852"/>
      <c r="F12852" s="29"/>
      <c r="G12852" s="29"/>
      <c r="H12852" s="35"/>
    </row>
    <row r="12853" spans="1:8" x14ac:dyDescent="0.2">
      <c r="A12853"/>
      <c r="B12853"/>
      <c r="C12853"/>
      <c r="D12853"/>
      <c r="E12853"/>
      <c r="F12853" s="29"/>
      <c r="G12853" s="29"/>
      <c r="H12853" s="35"/>
    </row>
    <row r="12854" spans="1:8" x14ac:dyDescent="0.2">
      <c r="A12854"/>
      <c r="B12854"/>
      <c r="C12854"/>
      <c r="D12854"/>
      <c r="E12854"/>
      <c r="F12854" s="29"/>
      <c r="G12854" s="29"/>
      <c r="H12854" s="35"/>
    </row>
    <row r="12855" spans="1:8" x14ac:dyDescent="0.2">
      <c r="A12855"/>
      <c r="B12855"/>
      <c r="C12855"/>
      <c r="D12855"/>
      <c r="E12855"/>
      <c r="F12855" s="29"/>
      <c r="G12855" s="29"/>
      <c r="H12855" s="35"/>
    </row>
    <row r="12856" spans="1:8" x14ac:dyDescent="0.2">
      <c r="A12856"/>
      <c r="B12856"/>
      <c r="C12856"/>
      <c r="D12856"/>
      <c r="E12856"/>
      <c r="F12856" s="29"/>
      <c r="G12856" s="29"/>
      <c r="H12856" s="35"/>
    </row>
    <row r="12857" spans="1:8" x14ac:dyDescent="0.2">
      <c r="A12857"/>
      <c r="B12857"/>
      <c r="C12857"/>
      <c r="D12857"/>
      <c r="E12857"/>
      <c r="F12857" s="29"/>
      <c r="G12857" s="29"/>
      <c r="H12857" s="35"/>
    </row>
    <row r="12858" spans="1:8" x14ac:dyDescent="0.2">
      <c r="A12858"/>
      <c r="B12858"/>
      <c r="C12858"/>
      <c r="D12858"/>
      <c r="E12858"/>
      <c r="F12858" s="29"/>
      <c r="G12858" s="29"/>
      <c r="H12858" s="35"/>
    </row>
    <row r="12859" spans="1:8" x14ac:dyDescent="0.2">
      <c r="A12859"/>
      <c r="B12859"/>
      <c r="C12859"/>
      <c r="D12859"/>
      <c r="E12859"/>
      <c r="F12859" s="29"/>
      <c r="G12859" s="29"/>
      <c r="H12859" s="35"/>
    </row>
    <row r="12860" spans="1:8" x14ac:dyDescent="0.2">
      <c r="A12860"/>
      <c r="B12860"/>
      <c r="C12860"/>
      <c r="D12860"/>
      <c r="E12860"/>
      <c r="F12860" s="29"/>
      <c r="G12860" s="29"/>
      <c r="H12860" s="35"/>
    </row>
    <row r="12861" spans="1:8" x14ac:dyDescent="0.2">
      <c r="A12861"/>
      <c r="B12861"/>
      <c r="C12861"/>
      <c r="D12861"/>
      <c r="E12861"/>
      <c r="F12861" s="29"/>
      <c r="G12861" s="29"/>
      <c r="H12861" s="35"/>
    </row>
    <row r="12862" spans="1:8" x14ac:dyDescent="0.2">
      <c r="A12862"/>
      <c r="B12862"/>
      <c r="C12862"/>
      <c r="D12862"/>
      <c r="E12862"/>
      <c r="F12862" s="29"/>
      <c r="G12862" s="29"/>
      <c r="H12862" s="35"/>
    </row>
    <row r="12863" spans="1:8" x14ac:dyDescent="0.2">
      <c r="A12863"/>
      <c r="B12863"/>
      <c r="C12863"/>
      <c r="D12863"/>
      <c r="E12863"/>
      <c r="F12863" s="29"/>
      <c r="G12863" s="29"/>
      <c r="H12863" s="35"/>
    </row>
    <row r="12864" spans="1:8" x14ac:dyDescent="0.2">
      <c r="A12864"/>
      <c r="B12864"/>
      <c r="C12864"/>
      <c r="D12864"/>
      <c r="E12864"/>
      <c r="F12864" s="29"/>
      <c r="G12864" s="29"/>
      <c r="H12864" s="35"/>
    </row>
    <row r="12865" spans="1:8" x14ac:dyDescent="0.2">
      <c r="A12865"/>
      <c r="B12865"/>
      <c r="C12865"/>
      <c r="D12865"/>
      <c r="E12865"/>
      <c r="F12865" s="29"/>
      <c r="G12865" s="29"/>
      <c r="H12865" s="35"/>
    </row>
    <row r="12866" spans="1:8" x14ac:dyDescent="0.2">
      <c r="A12866"/>
      <c r="B12866"/>
      <c r="C12866"/>
      <c r="D12866"/>
      <c r="E12866"/>
      <c r="F12866" s="29"/>
      <c r="G12866" s="29"/>
      <c r="H12866" s="35"/>
    </row>
    <row r="12867" spans="1:8" x14ac:dyDescent="0.2">
      <c r="A12867"/>
      <c r="B12867"/>
      <c r="C12867"/>
      <c r="D12867"/>
      <c r="E12867"/>
      <c r="F12867" s="29"/>
      <c r="G12867" s="29"/>
      <c r="H12867" s="35"/>
    </row>
    <row r="12868" spans="1:8" x14ac:dyDescent="0.2">
      <c r="A12868"/>
      <c r="B12868"/>
      <c r="C12868"/>
      <c r="D12868"/>
      <c r="E12868"/>
      <c r="F12868" s="29"/>
      <c r="G12868" s="29"/>
      <c r="H12868" s="35"/>
    </row>
    <row r="12869" spans="1:8" x14ac:dyDescent="0.2">
      <c r="A12869"/>
      <c r="B12869"/>
      <c r="C12869"/>
      <c r="D12869"/>
      <c r="E12869"/>
      <c r="F12869" s="29"/>
      <c r="G12869" s="29"/>
      <c r="H12869" s="35"/>
    </row>
    <row r="12870" spans="1:8" x14ac:dyDescent="0.2">
      <c r="A12870"/>
      <c r="B12870"/>
      <c r="C12870"/>
      <c r="D12870"/>
      <c r="E12870"/>
      <c r="F12870" s="29"/>
      <c r="G12870" s="29"/>
      <c r="H12870" s="35"/>
    </row>
    <row r="12871" spans="1:8" x14ac:dyDescent="0.2">
      <c r="A12871"/>
      <c r="B12871"/>
      <c r="C12871"/>
      <c r="D12871"/>
      <c r="E12871"/>
      <c r="F12871" s="29"/>
      <c r="G12871" s="29"/>
      <c r="H12871" s="35"/>
    </row>
    <row r="12872" spans="1:8" x14ac:dyDescent="0.2">
      <c r="A12872"/>
      <c r="B12872"/>
      <c r="C12872"/>
      <c r="D12872"/>
      <c r="E12872"/>
      <c r="F12872" s="29"/>
      <c r="G12872" s="29"/>
      <c r="H12872" s="35"/>
    </row>
    <row r="12873" spans="1:8" x14ac:dyDescent="0.2">
      <c r="A12873"/>
      <c r="B12873"/>
      <c r="C12873"/>
      <c r="D12873"/>
      <c r="E12873"/>
      <c r="F12873" s="29"/>
      <c r="G12873" s="29"/>
      <c r="H12873" s="35"/>
    </row>
    <row r="12874" spans="1:8" x14ac:dyDescent="0.2">
      <c r="A12874"/>
      <c r="B12874"/>
      <c r="C12874"/>
      <c r="D12874"/>
      <c r="E12874"/>
      <c r="F12874" s="29"/>
      <c r="G12874" s="29"/>
      <c r="H12874" s="35"/>
    </row>
    <row r="12875" spans="1:8" x14ac:dyDescent="0.2">
      <c r="A12875"/>
      <c r="B12875"/>
      <c r="C12875"/>
      <c r="D12875"/>
      <c r="E12875"/>
      <c r="F12875" s="29"/>
      <c r="G12875" s="29"/>
      <c r="H12875" s="35"/>
    </row>
    <row r="12876" spans="1:8" x14ac:dyDescent="0.2">
      <c r="A12876"/>
      <c r="B12876"/>
      <c r="C12876"/>
      <c r="D12876"/>
      <c r="E12876"/>
      <c r="F12876" s="29"/>
      <c r="G12876" s="29"/>
      <c r="H12876" s="35"/>
    </row>
    <row r="12877" spans="1:8" x14ac:dyDescent="0.2">
      <c r="A12877"/>
      <c r="B12877"/>
      <c r="C12877"/>
      <c r="D12877"/>
      <c r="E12877"/>
      <c r="F12877" s="29"/>
      <c r="G12877" s="29"/>
      <c r="H12877" s="35"/>
    </row>
    <row r="12878" spans="1:8" x14ac:dyDescent="0.2">
      <c r="A12878"/>
      <c r="B12878"/>
      <c r="C12878"/>
      <c r="D12878"/>
      <c r="E12878"/>
      <c r="F12878" s="29"/>
      <c r="G12878" s="29"/>
      <c r="H12878" s="35"/>
    </row>
    <row r="12879" spans="1:8" x14ac:dyDescent="0.2">
      <c r="A12879"/>
      <c r="B12879"/>
      <c r="C12879"/>
      <c r="D12879"/>
      <c r="E12879"/>
      <c r="F12879" s="29"/>
      <c r="G12879" s="29"/>
      <c r="H12879" s="35"/>
    </row>
    <row r="12880" spans="1:8" x14ac:dyDescent="0.2">
      <c r="A12880"/>
      <c r="B12880"/>
      <c r="C12880"/>
      <c r="D12880"/>
      <c r="E12880"/>
      <c r="F12880" s="29"/>
      <c r="G12880" s="29"/>
      <c r="H12880" s="35"/>
    </row>
    <row r="12881" spans="1:8" x14ac:dyDescent="0.2">
      <c r="A12881"/>
      <c r="B12881"/>
      <c r="C12881"/>
      <c r="D12881"/>
      <c r="E12881"/>
      <c r="F12881" s="29"/>
      <c r="G12881" s="29"/>
      <c r="H12881" s="35"/>
    </row>
    <row r="12882" spans="1:8" x14ac:dyDescent="0.2">
      <c r="A12882"/>
      <c r="B12882"/>
      <c r="C12882"/>
      <c r="D12882"/>
      <c r="E12882"/>
      <c r="F12882" s="29"/>
      <c r="G12882" s="29"/>
      <c r="H12882" s="35"/>
    </row>
    <row r="12883" spans="1:8" x14ac:dyDescent="0.2">
      <c r="A12883"/>
      <c r="B12883"/>
      <c r="C12883"/>
      <c r="D12883"/>
      <c r="E12883"/>
      <c r="F12883" s="29"/>
      <c r="G12883" s="29"/>
      <c r="H12883" s="35"/>
    </row>
    <row r="12884" spans="1:8" x14ac:dyDescent="0.2">
      <c r="A12884"/>
      <c r="B12884"/>
      <c r="C12884"/>
      <c r="D12884"/>
      <c r="E12884"/>
      <c r="F12884" s="29"/>
      <c r="G12884" s="29"/>
      <c r="H12884" s="35"/>
    </row>
    <row r="12885" spans="1:8" x14ac:dyDescent="0.2">
      <c r="A12885"/>
      <c r="B12885"/>
      <c r="C12885"/>
      <c r="D12885"/>
      <c r="E12885"/>
      <c r="F12885" s="29"/>
      <c r="G12885" s="29"/>
      <c r="H12885" s="35"/>
    </row>
    <row r="12886" spans="1:8" x14ac:dyDescent="0.2">
      <c r="A12886"/>
      <c r="B12886"/>
      <c r="C12886"/>
      <c r="D12886"/>
      <c r="E12886"/>
      <c r="F12886" s="29"/>
      <c r="G12886" s="29"/>
      <c r="H12886" s="35"/>
    </row>
    <row r="12887" spans="1:8" x14ac:dyDescent="0.2">
      <c r="A12887"/>
      <c r="B12887"/>
      <c r="C12887"/>
      <c r="D12887"/>
      <c r="E12887"/>
      <c r="F12887" s="29"/>
      <c r="G12887" s="29"/>
      <c r="H12887" s="35"/>
    </row>
    <row r="12888" spans="1:8" x14ac:dyDescent="0.2">
      <c r="A12888"/>
      <c r="B12888"/>
      <c r="C12888"/>
      <c r="D12888"/>
      <c r="E12888"/>
      <c r="F12888" s="29"/>
      <c r="G12888" s="29"/>
      <c r="H12888" s="35"/>
    </row>
    <row r="12889" spans="1:8" x14ac:dyDescent="0.2">
      <c r="A12889"/>
      <c r="B12889"/>
      <c r="C12889"/>
      <c r="D12889"/>
      <c r="E12889"/>
      <c r="F12889" s="29"/>
      <c r="G12889" s="29"/>
      <c r="H12889" s="35"/>
    </row>
    <row r="12890" spans="1:8" x14ac:dyDescent="0.2">
      <c r="A12890"/>
      <c r="B12890"/>
      <c r="C12890"/>
      <c r="D12890"/>
      <c r="E12890"/>
      <c r="F12890" s="29"/>
      <c r="G12890" s="29"/>
      <c r="H12890" s="35"/>
    </row>
    <row r="12891" spans="1:8" x14ac:dyDescent="0.2">
      <c r="A12891"/>
      <c r="B12891"/>
      <c r="C12891"/>
      <c r="D12891"/>
      <c r="E12891"/>
      <c r="F12891" s="29"/>
      <c r="G12891" s="29"/>
      <c r="H12891" s="35"/>
    </row>
    <row r="12892" spans="1:8" x14ac:dyDescent="0.2">
      <c r="A12892"/>
      <c r="B12892"/>
      <c r="C12892"/>
      <c r="D12892"/>
      <c r="E12892"/>
      <c r="F12892" s="29"/>
      <c r="G12892" s="29"/>
      <c r="H12892" s="35"/>
    </row>
    <row r="12893" spans="1:8" x14ac:dyDescent="0.2">
      <c r="A12893"/>
      <c r="B12893"/>
      <c r="C12893"/>
      <c r="D12893"/>
      <c r="E12893"/>
      <c r="F12893" s="29"/>
      <c r="G12893" s="29"/>
      <c r="H12893" s="35"/>
    </row>
    <row r="12894" spans="1:8" x14ac:dyDescent="0.2">
      <c r="A12894"/>
      <c r="B12894"/>
      <c r="C12894"/>
      <c r="D12894"/>
      <c r="E12894"/>
      <c r="F12894" s="29"/>
      <c r="G12894" s="29"/>
      <c r="H12894" s="35"/>
    </row>
    <row r="12895" spans="1:8" x14ac:dyDescent="0.2">
      <c r="A12895"/>
      <c r="B12895"/>
      <c r="C12895"/>
      <c r="D12895"/>
      <c r="E12895"/>
      <c r="F12895" s="29"/>
      <c r="G12895" s="29"/>
      <c r="H12895" s="35"/>
    </row>
    <row r="12896" spans="1:8" x14ac:dyDescent="0.2">
      <c r="A12896"/>
      <c r="B12896"/>
      <c r="C12896"/>
      <c r="D12896"/>
      <c r="E12896"/>
      <c r="F12896" s="29"/>
      <c r="G12896" s="29"/>
      <c r="H12896" s="35"/>
    </row>
    <row r="12897" spans="1:8" x14ac:dyDescent="0.2">
      <c r="A12897"/>
      <c r="B12897"/>
      <c r="C12897"/>
      <c r="D12897"/>
      <c r="E12897"/>
      <c r="F12897" s="29"/>
      <c r="G12897" s="29"/>
      <c r="H12897" s="35"/>
    </row>
    <row r="12898" spans="1:8" x14ac:dyDescent="0.2">
      <c r="A12898"/>
      <c r="B12898"/>
      <c r="C12898"/>
      <c r="D12898"/>
      <c r="E12898"/>
      <c r="F12898" s="29"/>
      <c r="G12898" s="29"/>
      <c r="H12898" s="35"/>
    </row>
    <row r="12899" spans="1:8" x14ac:dyDescent="0.2">
      <c r="A12899"/>
      <c r="B12899"/>
      <c r="C12899"/>
      <c r="D12899"/>
      <c r="E12899"/>
      <c r="F12899" s="29"/>
      <c r="G12899" s="29"/>
      <c r="H12899" s="35"/>
    </row>
    <row r="12900" spans="1:8" x14ac:dyDescent="0.2">
      <c r="A12900"/>
      <c r="B12900"/>
      <c r="C12900"/>
      <c r="D12900"/>
      <c r="E12900"/>
      <c r="F12900" s="29"/>
      <c r="G12900" s="29"/>
      <c r="H12900" s="35"/>
    </row>
    <row r="12901" spans="1:8" x14ac:dyDescent="0.2">
      <c r="A12901"/>
      <c r="B12901"/>
      <c r="C12901"/>
      <c r="D12901"/>
      <c r="E12901"/>
      <c r="F12901" s="29"/>
      <c r="G12901" s="29"/>
      <c r="H12901" s="35"/>
    </row>
    <row r="12902" spans="1:8" x14ac:dyDescent="0.2">
      <c r="A12902"/>
      <c r="B12902"/>
      <c r="C12902"/>
      <c r="D12902"/>
      <c r="E12902"/>
      <c r="F12902" s="29"/>
      <c r="G12902" s="29"/>
      <c r="H12902" s="35"/>
    </row>
    <row r="12903" spans="1:8" x14ac:dyDescent="0.2">
      <c r="A12903"/>
      <c r="B12903"/>
      <c r="C12903"/>
      <c r="D12903"/>
      <c r="E12903"/>
      <c r="F12903" s="29"/>
      <c r="G12903" s="29"/>
      <c r="H12903" s="35"/>
    </row>
    <row r="12904" spans="1:8" x14ac:dyDescent="0.2">
      <c r="A12904"/>
      <c r="B12904"/>
      <c r="C12904"/>
      <c r="D12904"/>
      <c r="E12904"/>
      <c r="F12904" s="29"/>
      <c r="G12904" s="29"/>
      <c r="H12904" s="35"/>
    </row>
    <row r="12905" spans="1:8" x14ac:dyDescent="0.2">
      <c r="A12905"/>
      <c r="B12905"/>
      <c r="C12905"/>
      <c r="D12905"/>
      <c r="E12905"/>
      <c r="F12905" s="29"/>
      <c r="G12905" s="29"/>
      <c r="H12905" s="35"/>
    </row>
    <row r="12906" spans="1:8" x14ac:dyDescent="0.2">
      <c r="A12906"/>
      <c r="B12906"/>
      <c r="C12906"/>
      <c r="D12906"/>
      <c r="E12906"/>
      <c r="F12906" s="29"/>
      <c r="G12906" s="29"/>
      <c r="H12906" s="35"/>
    </row>
    <row r="12907" spans="1:8" x14ac:dyDescent="0.2">
      <c r="A12907"/>
      <c r="B12907"/>
      <c r="C12907"/>
      <c r="D12907"/>
      <c r="E12907"/>
      <c r="F12907" s="29"/>
      <c r="G12907" s="29"/>
      <c r="H12907" s="35"/>
    </row>
    <row r="12908" spans="1:8" x14ac:dyDescent="0.2">
      <c r="A12908"/>
      <c r="B12908"/>
      <c r="C12908"/>
      <c r="D12908"/>
      <c r="E12908"/>
      <c r="F12908" s="29"/>
      <c r="G12908" s="29"/>
      <c r="H12908" s="35"/>
    </row>
    <row r="12909" spans="1:8" x14ac:dyDescent="0.2">
      <c r="A12909"/>
      <c r="B12909"/>
      <c r="C12909"/>
      <c r="D12909"/>
      <c r="E12909"/>
      <c r="F12909" s="29"/>
      <c r="G12909" s="29"/>
      <c r="H12909" s="35"/>
    </row>
    <row r="12910" spans="1:8" x14ac:dyDescent="0.2">
      <c r="A12910"/>
      <c r="B12910"/>
      <c r="C12910"/>
      <c r="D12910"/>
      <c r="E12910"/>
      <c r="F12910" s="29"/>
      <c r="G12910" s="29"/>
      <c r="H12910" s="35"/>
    </row>
    <row r="12911" spans="1:8" x14ac:dyDescent="0.2">
      <c r="A12911"/>
      <c r="B12911"/>
      <c r="C12911"/>
      <c r="D12911"/>
      <c r="E12911"/>
      <c r="F12911" s="29"/>
      <c r="G12911" s="29"/>
      <c r="H12911" s="35"/>
    </row>
    <row r="12912" spans="1:8" x14ac:dyDescent="0.2">
      <c r="A12912"/>
      <c r="B12912"/>
      <c r="C12912"/>
      <c r="D12912"/>
      <c r="E12912"/>
      <c r="F12912" s="29"/>
      <c r="G12912" s="29"/>
      <c r="H12912" s="35"/>
    </row>
    <row r="12913" spans="1:8" x14ac:dyDescent="0.2">
      <c r="A12913"/>
      <c r="B12913"/>
      <c r="C12913"/>
      <c r="D12913"/>
      <c r="E12913"/>
      <c r="F12913" s="29"/>
      <c r="G12913" s="29"/>
      <c r="H12913" s="35"/>
    </row>
    <row r="12914" spans="1:8" x14ac:dyDescent="0.2">
      <c r="A12914"/>
      <c r="B12914"/>
      <c r="C12914"/>
      <c r="D12914"/>
      <c r="E12914"/>
      <c r="F12914" s="29"/>
      <c r="G12914" s="29"/>
      <c r="H12914" s="35"/>
    </row>
    <row r="12915" spans="1:8" x14ac:dyDescent="0.2">
      <c r="A12915"/>
      <c r="B12915"/>
      <c r="C12915"/>
      <c r="D12915"/>
      <c r="E12915"/>
      <c r="F12915" s="29"/>
      <c r="G12915" s="29"/>
      <c r="H12915" s="35"/>
    </row>
    <row r="12916" spans="1:8" x14ac:dyDescent="0.2">
      <c r="A12916"/>
      <c r="B12916"/>
      <c r="C12916"/>
      <c r="D12916"/>
      <c r="E12916"/>
      <c r="F12916" s="29"/>
      <c r="G12916" s="29"/>
      <c r="H12916" s="35"/>
    </row>
    <row r="12917" spans="1:8" x14ac:dyDescent="0.2">
      <c r="A12917"/>
      <c r="B12917"/>
      <c r="C12917"/>
      <c r="D12917"/>
      <c r="E12917"/>
      <c r="F12917" s="29"/>
      <c r="G12917" s="29"/>
      <c r="H12917" s="35"/>
    </row>
    <row r="12918" spans="1:8" x14ac:dyDescent="0.2">
      <c r="A12918"/>
      <c r="B12918"/>
      <c r="C12918"/>
      <c r="D12918"/>
      <c r="E12918"/>
      <c r="F12918" s="29"/>
      <c r="G12918" s="29"/>
      <c r="H12918" s="35"/>
    </row>
    <row r="12919" spans="1:8" x14ac:dyDescent="0.2">
      <c r="A12919"/>
      <c r="B12919"/>
      <c r="C12919"/>
      <c r="D12919"/>
      <c r="E12919"/>
      <c r="F12919" s="29"/>
      <c r="G12919" s="29"/>
      <c r="H12919" s="35"/>
    </row>
    <row r="12920" spans="1:8" x14ac:dyDescent="0.2">
      <c r="A12920"/>
      <c r="B12920"/>
      <c r="C12920"/>
      <c r="D12920"/>
      <c r="E12920"/>
      <c r="F12920" s="29"/>
      <c r="G12920" s="29"/>
      <c r="H12920" s="35"/>
    </row>
    <row r="12921" spans="1:8" x14ac:dyDescent="0.2">
      <c r="A12921"/>
      <c r="B12921"/>
      <c r="C12921"/>
      <c r="D12921"/>
      <c r="E12921"/>
      <c r="F12921" s="29"/>
      <c r="G12921" s="29"/>
      <c r="H12921" s="35"/>
    </row>
    <row r="12922" spans="1:8" x14ac:dyDescent="0.2">
      <c r="A12922"/>
      <c r="B12922"/>
      <c r="C12922"/>
      <c r="D12922"/>
      <c r="E12922"/>
      <c r="F12922" s="29"/>
      <c r="G12922" s="29"/>
      <c r="H12922" s="35"/>
    </row>
    <row r="12923" spans="1:8" x14ac:dyDescent="0.2">
      <c r="A12923"/>
      <c r="B12923"/>
      <c r="C12923"/>
      <c r="D12923"/>
      <c r="E12923"/>
      <c r="F12923" s="29"/>
      <c r="G12923" s="29"/>
      <c r="H12923" s="35"/>
    </row>
    <row r="12924" spans="1:8" x14ac:dyDescent="0.2">
      <c r="A12924"/>
      <c r="B12924"/>
      <c r="C12924"/>
      <c r="D12924"/>
      <c r="E12924"/>
      <c r="F12924" s="29"/>
      <c r="G12924" s="29"/>
      <c r="H12924" s="35"/>
    </row>
    <row r="12925" spans="1:8" x14ac:dyDescent="0.2">
      <c r="A12925"/>
      <c r="B12925"/>
      <c r="C12925"/>
      <c r="D12925"/>
      <c r="E12925"/>
      <c r="F12925" s="29"/>
      <c r="G12925" s="29"/>
      <c r="H12925" s="35"/>
    </row>
    <row r="12926" spans="1:8" x14ac:dyDescent="0.2">
      <c r="A12926"/>
      <c r="B12926"/>
      <c r="C12926"/>
      <c r="D12926"/>
      <c r="E12926"/>
      <c r="F12926" s="29"/>
      <c r="G12926" s="29"/>
      <c r="H12926" s="35"/>
    </row>
    <row r="12927" spans="1:8" x14ac:dyDescent="0.2">
      <c r="A12927"/>
      <c r="B12927"/>
      <c r="C12927"/>
      <c r="D12927"/>
      <c r="E12927"/>
      <c r="F12927" s="29"/>
      <c r="G12927" s="29"/>
      <c r="H12927" s="35"/>
    </row>
    <row r="12928" spans="1:8" x14ac:dyDescent="0.2">
      <c r="A12928"/>
      <c r="B12928"/>
      <c r="C12928"/>
      <c r="D12928"/>
      <c r="E12928"/>
      <c r="F12928" s="29"/>
      <c r="G12928" s="29"/>
      <c r="H12928" s="35"/>
    </row>
    <row r="12929" spans="1:8" x14ac:dyDescent="0.2">
      <c r="A12929"/>
      <c r="B12929"/>
      <c r="C12929"/>
      <c r="D12929"/>
      <c r="E12929"/>
      <c r="F12929" s="29"/>
      <c r="G12929" s="29"/>
      <c r="H12929" s="35"/>
    </row>
    <row r="12930" spans="1:8" x14ac:dyDescent="0.2">
      <c r="A12930"/>
      <c r="B12930"/>
      <c r="C12930"/>
      <c r="D12930"/>
      <c r="E12930"/>
      <c r="F12930" s="29"/>
      <c r="G12930" s="29"/>
      <c r="H12930" s="35"/>
    </row>
    <row r="12931" spans="1:8" x14ac:dyDescent="0.2">
      <c r="A12931"/>
      <c r="B12931"/>
      <c r="C12931"/>
      <c r="D12931"/>
      <c r="E12931"/>
      <c r="F12931" s="29"/>
      <c r="G12931" s="29"/>
      <c r="H12931" s="35"/>
    </row>
    <row r="12932" spans="1:8" x14ac:dyDescent="0.2">
      <c r="A12932"/>
      <c r="B12932"/>
      <c r="C12932"/>
      <c r="D12932"/>
      <c r="E12932"/>
      <c r="F12932" s="29"/>
      <c r="G12932" s="29"/>
      <c r="H12932" s="35"/>
    </row>
    <row r="12933" spans="1:8" x14ac:dyDescent="0.2">
      <c r="A12933"/>
      <c r="B12933"/>
      <c r="C12933"/>
      <c r="D12933"/>
      <c r="E12933"/>
      <c r="F12933" s="29"/>
      <c r="G12933" s="29"/>
      <c r="H12933" s="35"/>
    </row>
    <row r="12934" spans="1:8" x14ac:dyDescent="0.2">
      <c r="A12934"/>
      <c r="B12934"/>
      <c r="C12934"/>
      <c r="D12934"/>
      <c r="E12934"/>
      <c r="F12934" s="29"/>
      <c r="G12934" s="29"/>
      <c r="H12934" s="35"/>
    </row>
    <row r="12935" spans="1:8" x14ac:dyDescent="0.2">
      <c r="A12935"/>
      <c r="B12935"/>
      <c r="C12935"/>
      <c r="D12935"/>
      <c r="E12935"/>
      <c r="F12935" s="29"/>
      <c r="G12935" s="29"/>
      <c r="H12935" s="35"/>
    </row>
    <row r="12936" spans="1:8" x14ac:dyDescent="0.2">
      <c r="A12936"/>
      <c r="B12936"/>
      <c r="C12936"/>
      <c r="D12936"/>
      <c r="E12936"/>
      <c r="F12936" s="29"/>
      <c r="G12936" s="29"/>
      <c r="H12936" s="35"/>
    </row>
    <row r="12937" spans="1:8" x14ac:dyDescent="0.2">
      <c r="A12937"/>
      <c r="B12937"/>
      <c r="C12937"/>
      <c r="D12937"/>
      <c r="E12937"/>
      <c r="F12937" s="29"/>
      <c r="G12937" s="29"/>
      <c r="H12937" s="35"/>
    </row>
    <row r="12938" spans="1:8" x14ac:dyDescent="0.2">
      <c r="A12938"/>
      <c r="B12938"/>
      <c r="C12938"/>
      <c r="D12938"/>
      <c r="E12938"/>
      <c r="F12938" s="29"/>
      <c r="G12938" s="29"/>
      <c r="H12938" s="35"/>
    </row>
    <row r="12939" spans="1:8" x14ac:dyDescent="0.2">
      <c r="A12939"/>
      <c r="B12939"/>
      <c r="C12939"/>
      <c r="D12939"/>
      <c r="E12939"/>
      <c r="F12939" s="29"/>
      <c r="G12939" s="29"/>
      <c r="H12939" s="35"/>
    </row>
    <row r="12940" spans="1:8" x14ac:dyDescent="0.2">
      <c r="A12940"/>
      <c r="B12940"/>
      <c r="C12940"/>
      <c r="D12940"/>
      <c r="E12940"/>
      <c r="F12940" s="29"/>
      <c r="G12940" s="29"/>
      <c r="H12940" s="35"/>
    </row>
    <row r="12941" spans="1:8" x14ac:dyDescent="0.2">
      <c r="A12941"/>
      <c r="B12941"/>
      <c r="C12941"/>
      <c r="D12941"/>
      <c r="E12941"/>
      <c r="F12941" s="29"/>
      <c r="G12941" s="29"/>
      <c r="H12941" s="35"/>
    </row>
    <row r="12942" spans="1:8" x14ac:dyDescent="0.2">
      <c r="A12942"/>
      <c r="B12942"/>
      <c r="C12942"/>
      <c r="D12942"/>
      <c r="E12942"/>
      <c r="F12942" s="29"/>
      <c r="G12942" s="29"/>
      <c r="H12942" s="35"/>
    </row>
    <row r="12943" spans="1:8" x14ac:dyDescent="0.2">
      <c r="A12943"/>
      <c r="B12943"/>
      <c r="C12943"/>
      <c r="D12943"/>
      <c r="E12943"/>
      <c r="F12943" s="29"/>
      <c r="G12943" s="29"/>
      <c r="H12943" s="35"/>
    </row>
    <row r="12944" spans="1:8" x14ac:dyDescent="0.2">
      <c r="A12944"/>
      <c r="B12944"/>
      <c r="C12944"/>
      <c r="D12944"/>
      <c r="E12944"/>
      <c r="F12944" s="29"/>
      <c r="G12944" s="29"/>
      <c r="H12944" s="35"/>
    </row>
    <row r="12945" spans="1:8" x14ac:dyDescent="0.2">
      <c r="A12945"/>
      <c r="B12945"/>
      <c r="C12945"/>
      <c r="D12945"/>
      <c r="E12945"/>
      <c r="F12945" s="29"/>
      <c r="G12945" s="29"/>
      <c r="H12945" s="35"/>
    </row>
    <row r="12946" spans="1:8" x14ac:dyDescent="0.2">
      <c r="A12946"/>
      <c r="B12946"/>
      <c r="C12946"/>
      <c r="D12946"/>
      <c r="E12946"/>
      <c r="F12946" s="29"/>
      <c r="G12946" s="29"/>
      <c r="H12946" s="35"/>
    </row>
    <row r="12947" spans="1:8" x14ac:dyDescent="0.2">
      <c r="A12947"/>
      <c r="B12947"/>
      <c r="C12947"/>
      <c r="D12947"/>
      <c r="E12947"/>
      <c r="F12947" s="29"/>
      <c r="G12947" s="29"/>
      <c r="H12947" s="35"/>
    </row>
    <row r="12948" spans="1:8" x14ac:dyDescent="0.2">
      <c r="A12948"/>
      <c r="B12948"/>
      <c r="C12948"/>
      <c r="D12948"/>
      <c r="E12948"/>
      <c r="F12948" s="29"/>
      <c r="G12948" s="29"/>
      <c r="H12948" s="35"/>
    </row>
    <row r="12949" spans="1:8" x14ac:dyDescent="0.2">
      <c r="A12949"/>
      <c r="B12949"/>
      <c r="C12949"/>
      <c r="D12949"/>
      <c r="E12949"/>
      <c r="F12949" s="29"/>
      <c r="G12949" s="29"/>
      <c r="H12949" s="35"/>
    </row>
    <row r="12950" spans="1:8" x14ac:dyDescent="0.2">
      <c r="A12950"/>
      <c r="B12950"/>
      <c r="C12950"/>
      <c r="D12950"/>
      <c r="E12950"/>
      <c r="F12950" s="29"/>
      <c r="G12950" s="29"/>
      <c r="H12950" s="35"/>
    </row>
    <row r="12951" spans="1:8" x14ac:dyDescent="0.2">
      <c r="A12951"/>
      <c r="B12951"/>
      <c r="C12951"/>
      <c r="D12951"/>
      <c r="E12951"/>
      <c r="F12951" s="29"/>
      <c r="G12951" s="29"/>
      <c r="H12951" s="35"/>
    </row>
    <row r="12952" spans="1:8" x14ac:dyDescent="0.2">
      <c r="A12952"/>
      <c r="B12952"/>
      <c r="C12952"/>
      <c r="D12952"/>
      <c r="E12952"/>
      <c r="F12952" s="29"/>
      <c r="G12952" s="29"/>
      <c r="H12952" s="35"/>
    </row>
    <row r="12953" spans="1:8" x14ac:dyDescent="0.2">
      <c r="A12953"/>
      <c r="B12953"/>
      <c r="C12953"/>
      <c r="D12953"/>
      <c r="E12953"/>
      <c r="F12953" s="29"/>
      <c r="G12953" s="29"/>
      <c r="H12953" s="35"/>
    </row>
    <row r="12954" spans="1:8" x14ac:dyDescent="0.2">
      <c r="A12954"/>
      <c r="B12954"/>
      <c r="C12954"/>
      <c r="D12954"/>
      <c r="E12954"/>
      <c r="F12954" s="29"/>
      <c r="G12954" s="29"/>
      <c r="H12954" s="35"/>
    </row>
    <row r="12955" spans="1:8" x14ac:dyDescent="0.2">
      <c r="A12955"/>
      <c r="B12955"/>
      <c r="C12955"/>
      <c r="D12955"/>
      <c r="E12955"/>
      <c r="F12955" s="29"/>
      <c r="G12955" s="29"/>
      <c r="H12955" s="35"/>
    </row>
    <row r="12956" spans="1:8" x14ac:dyDescent="0.2">
      <c r="A12956"/>
      <c r="B12956"/>
      <c r="C12956"/>
      <c r="D12956"/>
      <c r="E12956"/>
      <c r="F12956" s="29"/>
      <c r="G12956" s="29"/>
      <c r="H12956" s="35"/>
    </row>
    <row r="12957" spans="1:8" x14ac:dyDescent="0.2">
      <c r="A12957"/>
      <c r="B12957"/>
      <c r="C12957"/>
      <c r="D12957"/>
      <c r="E12957"/>
      <c r="F12957" s="29"/>
      <c r="G12957" s="29"/>
      <c r="H12957" s="35"/>
    </row>
    <row r="12958" spans="1:8" x14ac:dyDescent="0.2">
      <c r="A12958"/>
      <c r="B12958"/>
      <c r="C12958"/>
      <c r="D12958"/>
      <c r="E12958"/>
      <c r="F12958" s="29"/>
      <c r="G12958" s="29"/>
      <c r="H12958" s="35"/>
    </row>
    <row r="12959" spans="1:8" x14ac:dyDescent="0.2">
      <c r="A12959"/>
      <c r="B12959"/>
      <c r="C12959"/>
      <c r="D12959"/>
      <c r="E12959"/>
      <c r="F12959" s="29"/>
      <c r="G12959" s="29"/>
      <c r="H12959" s="35"/>
    </row>
    <row r="12960" spans="1:8" x14ac:dyDescent="0.2">
      <c r="A12960"/>
      <c r="B12960"/>
      <c r="C12960"/>
      <c r="D12960"/>
      <c r="E12960"/>
      <c r="F12960" s="29"/>
      <c r="G12960" s="29"/>
      <c r="H12960" s="35"/>
    </row>
    <row r="12961" spans="1:8" x14ac:dyDescent="0.2">
      <c r="A12961"/>
      <c r="B12961"/>
      <c r="C12961"/>
      <c r="D12961"/>
      <c r="E12961"/>
      <c r="F12961" s="29"/>
      <c r="G12961" s="29"/>
      <c r="H12961" s="35"/>
    </row>
    <row r="12962" spans="1:8" x14ac:dyDescent="0.2">
      <c r="A12962"/>
      <c r="B12962"/>
      <c r="C12962"/>
      <c r="D12962"/>
      <c r="E12962"/>
      <c r="F12962" s="29"/>
      <c r="G12962" s="29"/>
      <c r="H12962" s="35"/>
    </row>
    <row r="12963" spans="1:8" x14ac:dyDescent="0.2">
      <c r="A12963"/>
      <c r="B12963"/>
      <c r="C12963"/>
      <c r="D12963"/>
      <c r="E12963"/>
      <c r="F12963" s="29"/>
      <c r="G12963" s="29"/>
      <c r="H12963" s="35"/>
    </row>
    <row r="12964" spans="1:8" x14ac:dyDescent="0.2">
      <c r="A12964"/>
      <c r="B12964"/>
      <c r="C12964"/>
      <c r="D12964"/>
      <c r="E12964"/>
      <c r="F12964" s="29"/>
      <c r="G12964" s="29"/>
      <c r="H12964" s="35"/>
    </row>
    <row r="12965" spans="1:8" x14ac:dyDescent="0.2">
      <c r="A12965"/>
      <c r="B12965"/>
      <c r="C12965"/>
      <c r="D12965"/>
      <c r="E12965"/>
      <c r="F12965" s="29"/>
      <c r="G12965" s="29"/>
      <c r="H12965" s="35"/>
    </row>
    <row r="12966" spans="1:8" x14ac:dyDescent="0.2">
      <c r="A12966"/>
      <c r="B12966"/>
      <c r="C12966"/>
      <c r="D12966"/>
      <c r="E12966"/>
      <c r="F12966" s="29"/>
      <c r="G12966" s="29"/>
      <c r="H12966" s="35"/>
    </row>
    <row r="12967" spans="1:8" x14ac:dyDescent="0.2">
      <c r="A12967"/>
      <c r="B12967"/>
      <c r="C12967"/>
      <c r="D12967"/>
      <c r="E12967"/>
      <c r="F12967" s="29"/>
      <c r="G12967" s="29"/>
      <c r="H12967" s="35"/>
    </row>
    <row r="12968" spans="1:8" x14ac:dyDescent="0.2">
      <c r="A12968"/>
      <c r="B12968"/>
      <c r="C12968"/>
      <c r="D12968"/>
      <c r="E12968"/>
      <c r="F12968" s="29"/>
      <c r="G12968" s="29"/>
      <c r="H12968" s="35"/>
    </row>
    <row r="12969" spans="1:8" x14ac:dyDescent="0.2">
      <c r="A12969"/>
      <c r="B12969"/>
      <c r="C12969"/>
      <c r="D12969"/>
      <c r="E12969"/>
      <c r="F12969" s="29"/>
      <c r="G12969" s="29"/>
      <c r="H12969" s="35"/>
    </row>
    <row r="12970" spans="1:8" x14ac:dyDescent="0.2">
      <c r="A12970"/>
      <c r="B12970"/>
      <c r="C12970"/>
      <c r="D12970"/>
      <c r="E12970"/>
      <c r="F12970" s="29"/>
      <c r="G12970" s="29"/>
      <c r="H12970" s="35"/>
    </row>
    <row r="12971" spans="1:8" x14ac:dyDescent="0.2">
      <c r="A12971"/>
      <c r="B12971"/>
      <c r="C12971"/>
      <c r="D12971"/>
      <c r="E12971"/>
      <c r="F12971" s="29"/>
      <c r="G12971" s="29"/>
      <c r="H12971" s="35"/>
    </row>
    <row r="12972" spans="1:8" x14ac:dyDescent="0.2">
      <c r="A12972"/>
      <c r="B12972"/>
      <c r="C12972"/>
      <c r="D12972"/>
      <c r="E12972"/>
      <c r="F12972" s="29"/>
      <c r="G12972" s="29"/>
      <c r="H12972" s="35"/>
    </row>
    <row r="12973" spans="1:8" x14ac:dyDescent="0.2">
      <c r="A12973"/>
      <c r="B12973"/>
      <c r="C12973"/>
      <c r="D12973"/>
      <c r="E12973"/>
      <c r="F12973" s="29"/>
      <c r="G12973" s="29"/>
      <c r="H12973" s="35"/>
    </row>
    <row r="12974" spans="1:8" x14ac:dyDescent="0.2">
      <c r="A12974"/>
      <c r="B12974"/>
      <c r="C12974"/>
      <c r="D12974"/>
      <c r="E12974"/>
      <c r="F12974" s="29"/>
      <c r="G12974" s="29"/>
      <c r="H12974" s="35"/>
    </row>
    <row r="12975" spans="1:8" x14ac:dyDescent="0.2">
      <c r="A12975"/>
      <c r="B12975"/>
      <c r="C12975"/>
      <c r="D12975"/>
      <c r="E12975"/>
      <c r="F12975" s="29"/>
      <c r="G12975" s="29"/>
      <c r="H12975" s="35"/>
    </row>
    <row r="12976" spans="1:8" x14ac:dyDescent="0.2">
      <c r="A12976"/>
      <c r="B12976"/>
      <c r="C12976"/>
      <c r="D12976"/>
      <c r="E12976"/>
      <c r="F12976" s="29"/>
      <c r="G12976" s="29"/>
      <c r="H12976" s="35"/>
    </row>
    <row r="12977" spans="1:8" x14ac:dyDescent="0.2">
      <c r="A12977"/>
      <c r="B12977"/>
      <c r="C12977"/>
      <c r="D12977"/>
      <c r="E12977"/>
      <c r="F12977" s="29"/>
      <c r="G12977" s="29"/>
      <c r="H12977" s="35"/>
    </row>
    <row r="12978" spans="1:8" x14ac:dyDescent="0.2">
      <c r="A12978"/>
      <c r="B12978"/>
      <c r="C12978"/>
      <c r="D12978"/>
      <c r="E12978"/>
      <c r="F12978" s="29"/>
      <c r="G12978" s="29"/>
      <c r="H12978" s="35"/>
    </row>
    <row r="12979" spans="1:8" x14ac:dyDescent="0.2">
      <c r="A12979"/>
      <c r="B12979"/>
      <c r="C12979"/>
      <c r="D12979"/>
      <c r="E12979"/>
      <c r="F12979" s="29"/>
      <c r="G12979" s="29"/>
      <c r="H12979" s="35"/>
    </row>
    <row r="12980" spans="1:8" x14ac:dyDescent="0.2">
      <c r="A12980"/>
      <c r="B12980"/>
      <c r="C12980"/>
      <c r="D12980"/>
      <c r="E12980"/>
      <c r="F12980" s="29"/>
      <c r="G12980" s="29"/>
      <c r="H12980" s="35"/>
    </row>
    <row r="12981" spans="1:8" x14ac:dyDescent="0.2">
      <c r="A12981"/>
      <c r="B12981"/>
      <c r="C12981"/>
      <c r="D12981"/>
      <c r="E12981"/>
      <c r="F12981" s="29"/>
      <c r="G12981" s="29"/>
      <c r="H12981" s="35"/>
    </row>
    <row r="12982" spans="1:8" x14ac:dyDescent="0.2">
      <c r="A12982"/>
      <c r="B12982"/>
      <c r="C12982"/>
      <c r="D12982"/>
      <c r="E12982"/>
      <c r="F12982" s="29"/>
      <c r="G12982" s="29"/>
      <c r="H12982" s="35"/>
    </row>
    <row r="12983" spans="1:8" x14ac:dyDescent="0.2">
      <c r="A12983"/>
      <c r="B12983"/>
      <c r="C12983"/>
      <c r="D12983"/>
      <c r="E12983"/>
      <c r="F12983" s="29"/>
      <c r="G12983" s="29"/>
      <c r="H12983" s="35"/>
    </row>
    <row r="12984" spans="1:8" x14ac:dyDescent="0.2">
      <c r="A12984"/>
      <c r="B12984"/>
      <c r="C12984"/>
      <c r="D12984"/>
      <c r="E12984"/>
      <c r="F12984" s="29"/>
      <c r="G12984" s="29"/>
      <c r="H12984" s="35"/>
    </row>
    <row r="12985" spans="1:8" x14ac:dyDescent="0.2">
      <c r="A12985"/>
      <c r="B12985"/>
      <c r="C12985"/>
      <c r="D12985"/>
      <c r="E12985"/>
      <c r="F12985" s="29"/>
      <c r="G12985" s="29"/>
      <c r="H12985" s="35"/>
    </row>
    <row r="12986" spans="1:8" x14ac:dyDescent="0.2">
      <c r="A12986"/>
      <c r="B12986"/>
      <c r="C12986"/>
      <c r="D12986"/>
      <c r="E12986"/>
      <c r="F12986" s="29"/>
      <c r="G12986" s="29"/>
      <c r="H12986" s="35"/>
    </row>
    <row r="12987" spans="1:8" x14ac:dyDescent="0.2">
      <c r="A12987"/>
      <c r="B12987"/>
      <c r="C12987"/>
      <c r="D12987"/>
      <c r="E12987"/>
      <c r="F12987" s="29"/>
      <c r="G12987" s="29"/>
      <c r="H12987" s="35"/>
    </row>
    <row r="12988" spans="1:8" x14ac:dyDescent="0.2">
      <c r="A12988"/>
      <c r="B12988"/>
      <c r="C12988"/>
      <c r="D12988"/>
      <c r="E12988"/>
      <c r="F12988" s="29"/>
      <c r="G12988" s="29"/>
      <c r="H12988" s="35"/>
    </row>
    <row r="12989" spans="1:8" x14ac:dyDescent="0.2">
      <c r="A12989"/>
      <c r="B12989"/>
      <c r="C12989"/>
      <c r="D12989"/>
      <c r="E12989"/>
      <c r="F12989" s="29"/>
      <c r="G12989" s="29"/>
      <c r="H12989" s="35"/>
    </row>
    <row r="12990" spans="1:8" x14ac:dyDescent="0.2">
      <c r="A12990"/>
      <c r="B12990"/>
      <c r="C12990"/>
      <c r="D12990"/>
      <c r="E12990"/>
      <c r="F12990" s="29"/>
      <c r="G12990" s="29"/>
      <c r="H12990" s="35"/>
    </row>
    <row r="12991" spans="1:8" x14ac:dyDescent="0.2">
      <c r="A12991"/>
      <c r="B12991"/>
      <c r="C12991"/>
      <c r="D12991"/>
      <c r="E12991"/>
      <c r="F12991" s="29"/>
      <c r="G12991" s="29"/>
      <c r="H12991" s="35"/>
    </row>
    <row r="12992" spans="1:8" x14ac:dyDescent="0.2">
      <c r="A12992"/>
      <c r="B12992"/>
      <c r="C12992"/>
      <c r="D12992"/>
      <c r="E12992"/>
      <c r="F12992" s="29"/>
      <c r="G12992" s="29"/>
      <c r="H12992" s="35"/>
    </row>
    <row r="12993" spans="1:8" x14ac:dyDescent="0.2">
      <c r="A12993"/>
      <c r="B12993"/>
      <c r="C12993"/>
      <c r="D12993"/>
      <c r="E12993"/>
      <c r="F12993" s="29"/>
      <c r="G12993" s="29"/>
      <c r="H12993" s="35"/>
    </row>
    <row r="12994" spans="1:8" x14ac:dyDescent="0.2">
      <c r="A12994"/>
      <c r="B12994"/>
      <c r="C12994"/>
      <c r="D12994"/>
      <c r="E12994"/>
      <c r="F12994" s="29"/>
      <c r="G12994" s="29"/>
      <c r="H12994" s="35"/>
    </row>
    <row r="12995" spans="1:8" x14ac:dyDescent="0.2">
      <c r="A12995"/>
      <c r="B12995"/>
      <c r="C12995"/>
      <c r="D12995"/>
      <c r="E12995"/>
      <c r="F12995" s="29"/>
      <c r="G12995" s="29"/>
      <c r="H12995" s="35"/>
    </row>
    <row r="12996" spans="1:8" x14ac:dyDescent="0.2">
      <c r="A12996"/>
      <c r="B12996"/>
      <c r="C12996"/>
      <c r="D12996"/>
      <c r="E12996"/>
      <c r="F12996" s="29"/>
      <c r="G12996" s="29"/>
      <c r="H12996" s="35"/>
    </row>
    <row r="12997" spans="1:8" x14ac:dyDescent="0.2">
      <c r="A12997"/>
      <c r="B12997"/>
      <c r="C12997"/>
      <c r="D12997"/>
      <c r="E12997"/>
      <c r="F12997" s="29"/>
      <c r="G12997" s="29"/>
      <c r="H12997" s="35"/>
    </row>
    <row r="12998" spans="1:8" x14ac:dyDescent="0.2">
      <c r="A12998"/>
      <c r="B12998"/>
      <c r="C12998"/>
      <c r="D12998"/>
      <c r="E12998"/>
      <c r="F12998" s="29"/>
      <c r="G12998" s="29"/>
      <c r="H12998" s="35"/>
    </row>
    <row r="12999" spans="1:8" x14ac:dyDescent="0.2">
      <c r="A12999"/>
      <c r="B12999"/>
      <c r="C12999"/>
      <c r="D12999"/>
      <c r="E12999"/>
      <c r="F12999" s="29"/>
      <c r="G12999" s="29"/>
      <c r="H12999" s="35"/>
    </row>
    <row r="13000" spans="1:8" x14ac:dyDescent="0.2">
      <c r="A13000"/>
      <c r="B13000"/>
      <c r="C13000"/>
      <c r="D13000"/>
      <c r="E13000"/>
      <c r="F13000" s="29"/>
      <c r="G13000" s="29"/>
      <c r="H13000" s="35"/>
    </row>
    <row r="13001" spans="1:8" x14ac:dyDescent="0.2">
      <c r="A13001"/>
      <c r="B13001"/>
      <c r="C13001"/>
      <c r="D13001"/>
      <c r="E13001"/>
      <c r="F13001" s="29"/>
      <c r="G13001" s="29"/>
      <c r="H13001" s="35"/>
    </row>
    <row r="13002" spans="1:8" x14ac:dyDescent="0.2">
      <c r="A13002"/>
      <c r="B13002"/>
      <c r="C13002"/>
      <c r="D13002"/>
      <c r="E13002"/>
      <c r="F13002" s="29"/>
      <c r="G13002" s="29"/>
      <c r="H13002" s="35"/>
    </row>
    <row r="13003" spans="1:8" x14ac:dyDescent="0.2">
      <c r="A13003"/>
      <c r="B13003"/>
      <c r="C13003"/>
      <c r="D13003"/>
      <c r="E13003"/>
      <c r="F13003" s="29"/>
      <c r="G13003" s="29"/>
      <c r="H13003" s="35"/>
    </row>
    <row r="13004" spans="1:8" x14ac:dyDescent="0.2">
      <c r="A13004"/>
      <c r="B13004"/>
      <c r="C13004"/>
      <c r="D13004"/>
      <c r="E13004"/>
      <c r="F13004" s="29"/>
      <c r="G13004" s="29"/>
      <c r="H13004" s="35"/>
    </row>
    <row r="13005" spans="1:8" x14ac:dyDescent="0.2">
      <c r="A13005"/>
      <c r="B13005"/>
      <c r="C13005"/>
      <c r="D13005"/>
      <c r="E13005"/>
      <c r="F13005" s="29"/>
      <c r="G13005" s="29"/>
      <c r="H13005" s="35"/>
    </row>
    <row r="13006" spans="1:8" x14ac:dyDescent="0.2">
      <c r="A13006"/>
      <c r="B13006"/>
      <c r="C13006"/>
      <c r="D13006"/>
      <c r="E13006"/>
      <c r="F13006" s="29"/>
      <c r="G13006" s="29"/>
      <c r="H13006" s="35"/>
    </row>
    <row r="13007" spans="1:8" x14ac:dyDescent="0.2">
      <c r="A13007"/>
      <c r="B13007"/>
      <c r="C13007"/>
      <c r="D13007"/>
      <c r="E13007"/>
      <c r="F13007" s="29"/>
      <c r="G13007" s="29"/>
      <c r="H13007" s="35"/>
    </row>
    <row r="13008" spans="1:8" x14ac:dyDescent="0.2">
      <c r="A13008"/>
      <c r="B13008"/>
      <c r="C13008"/>
      <c r="D13008"/>
      <c r="E13008"/>
      <c r="F13008" s="29"/>
      <c r="G13008" s="29"/>
      <c r="H13008" s="35"/>
    </row>
    <row r="13009" spans="1:8" x14ac:dyDescent="0.2">
      <c r="A13009"/>
      <c r="B13009"/>
      <c r="C13009"/>
      <c r="D13009"/>
      <c r="E13009"/>
      <c r="F13009" s="29"/>
      <c r="G13009" s="29"/>
      <c r="H13009" s="35"/>
    </row>
    <row r="13010" spans="1:8" x14ac:dyDescent="0.2">
      <c r="A13010"/>
      <c r="B13010"/>
      <c r="C13010"/>
      <c r="D13010"/>
      <c r="E13010"/>
      <c r="F13010" s="29"/>
      <c r="G13010" s="29"/>
      <c r="H13010" s="35"/>
    </row>
    <row r="13011" spans="1:8" x14ac:dyDescent="0.2">
      <c r="A13011"/>
      <c r="B13011"/>
      <c r="C13011"/>
      <c r="D13011"/>
      <c r="E13011"/>
      <c r="F13011" s="29"/>
      <c r="G13011" s="29"/>
      <c r="H13011" s="35"/>
    </row>
    <row r="13012" spans="1:8" x14ac:dyDescent="0.2">
      <c r="A13012"/>
      <c r="B13012"/>
      <c r="C13012"/>
      <c r="D13012"/>
      <c r="E13012"/>
      <c r="F13012" s="29"/>
      <c r="G13012" s="29"/>
      <c r="H13012" s="35"/>
    </row>
    <row r="13013" spans="1:8" x14ac:dyDescent="0.2">
      <c r="A13013"/>
      <c r="B13013"/>
      <c r="C13013"/>
      <c r="D13013"/>
      <c r="E13013"/>
      <c r="F13013" s="29"/>
      <c r="G13013" s="29"/>
      <c r="H13013" s="35"/>
    </row>
    <row r="13014" spans="1:8" x14ac:dyDescent="0.2">
      <c r="A13014"/>
      <c r="B13014"/>
      <c r="C13014"/>
      <c r="D13014"/>
      <c r="E13014"/>
      <c r="F13014" s="29"/>
      <c r="G13014" s="29"/>
      <c r="H13014" s="35"/>
    </row>
    <row r="13015" spans="1:8" x14ac:dyDescent="0.2">
      <c r="A13015"/>
      <c r="B13015"/>
      <c r="C13015"/>
      <c r="D13015"/>
      <c r="E13015"/>
      <c r="F13015" s="29"/>
      <c r="G13015" s="29"/>
      <c r="H13015" s="35"/>
    </row>
    <row r="13016" spans="1:8" x14ac:dyDescent="0.2">
      <c r="A13016"/>
      <c r="B13016"/>
      <c r="C13016"/>
      <c r="D13016"/>
      <c r="E13016"/>
      <c r="F13016" s="29"/>
      <c r="G13016" s="29"/>
      <c r="H13016" s="35"/>
    </row>
    <row r="13017" spans="1:8" x14ac:dyDescent="0.2">
      <c r="A13017"/>
      <c r="B13017"/>
      <c r="C13017"/>
      <c r="D13017"/>
      <c r="E13017"/>
      <c r="F13017" s="29"/>
      <c r="G13017" s="29"/>
      <c r="H13017" s="35"/>
    </row>
    <row r="13018" spans="1:8" x14ac:dyDescent="0.2">
      <c r="A13018"/>
      <c r="B13018"/>
      <c r="C13018"/>
      <c r="D13018"/>
      <c r="E13018"/>
      <c r="F13018" s="29"/>
      <c r="G13018" s="29"/>
      <c r="H13018" s="35"/>
    </row>
    <row r="13019" spans="1:8" x14ac:dyDescent="0.2">
      <c r="A13019"/>
      <c r="B13019"/>
      <c r="C13019"/>
      <c r="D13019"/>
      <c r="E13019"/>
      <c r="F13019" s="29"/>
      <c r="G13019" s="29"/>
      <c r="H13019" s="35"/>
    </row>
    <row r="13020" spans="1:8" x14ac:dyDescent="0.2">
      <c r="A13020"/>
      <c r="B13020"/>
      <c r="C13020"/>
      <c r="D13020"/>
      <c r="E13020"/>
      <c r="F13020" s="29"/>
      <c r="G13020" s="29"/>
      <c r="H13020" s="35"/>
    </row>
    <row r="13021" spans="1:8" x14ac:dyDescent="0.2">
      <c r="A13021"/>
      <c r="B13021"/>
      <c r="C13021"/>
      <c r="D13021"/>
      <c r="E13021"/>
      <c r="F13021" s="29"/>
      <c r="G13021" s="29"/>
      <c r="H13021" s="35"/>
    </row>
    <row r="13022" spans="1:8" x14ac:dyDescent="0.2">
      <c r="A13022"/>
      <c r="B13022"/>
      <c r="C13022"/>
      <c r="D13022"/>
      <c r="E13022"/>
      <c r="F13022" s="29"/>
      <c r="G13022" s="29"/>
      <c r="H13022" s="35"/>
    </row>
    <row r="13023" spans="1:8" x14ac:dyDescent="0.2">
      <c r="A13023"/>
      <c r="B13023"/>
      <c r="C13023"/>
      <c r="D13023"/>
      <c r="E13023"/>
      <c r="F13023" s="29"/>
      <c r="G13023" s="29"/>
      <c r="H13023" s="35"/>
    </row>
    <row r="13024" spans="1:8" x14ac:dyDescent="0.2">
      <c r="A13024"/>
      <c r="B13024"/>
      <c r="C13024"/>
      <c r="D13024"/>
      <c r="E13024"/>
      <c r="F13024" s="29"/>
      <c r="G13024" s="29"/>
      <c r="H13024" s="35"/>
    </row>
    <row r="13025" spans="1:8" x14ac:dyDescent="0.2">
      <c r="A13025"/>
      <c r="B13025"/>
      <c r="C13025"/>
      <c r="D13025"/>
      <c r="E13025"/>
      <c r="F13025" s="29"/>
      <c r="G13025" s="29"/>
      <c r="H13025" s="35"/>
    </row>
    <row r="13026" spans="1:8" x14ac:dyDescent="0.2">
      <c r="A13026"/>
      <c r="B13026"/>
      <c r="C13026"/>
      <c r="D13026"/>
      <c r="E13026"/>
      <c r="F13026" s="29"/>
      <c r="G13026" s="29"/>
      <c r="H13026" s="35"/>
    </row>
    <row r="13027" spans="1:8" x14ac:dyDescent="0.2">
      <c r="A13027"/>
      <c r="B13027"/>
      <c r="C13027"/>
      <c r="D13027"/>
      <c r="E13027"/>
      <c r="F13027" s="29"/>
      <c r="G13027" s="29"/>
      <c r="H13027" s="35"/>
    </row>
    <row r="13028" spans="1:8" x14ac:dyDescent="0.2">
      <c r="A13028"/>
      <c r="B13028"/>
      <c r="C13028"/>
      <c r="D13028"/>
      <c r="E13028"/>
      <c r="F13028" s="29"/>
      <c r="G13028" s="29"/>
      <c r="H13028" s="35"/>
    </row>
    <row r="13029" spans="1:8" x14ac:dyDescent="0.2">
      <c r="A13029"/>
      <c r="B13029"/>
      <c r="C13029"/>
      <c r="D13029"/>
      <c r="E13029"/>
      <c r="F13029" s="29"/>
      <c r="G13029" s="29"/>
      <c r="H13029" s="35"/>
    </row>
    <row r="13030" spans="1:8" x14ac:dyDescent="0.2">
      <c r="A13030"/>
      <c r="B13030"/>
      <c r="C13030"/>
      <c r="D13030"/>
      <c r="E13030"/>
      <c r="F13030" s="29"/>
      <c r="G13030" s="29"/>
      <c r="H13030" s="35"/>
    </row>
    <row r="13031" spans="1:8" x14ac:dyDescent="0.2">
      <c r="A13031"/>
      <c r="B13031"/>
      <c r="C13031"/>
      <c r="D13031"/>
      <c r="E13031"/>
      <c r="F13031" s="29"/>
      <c r="G13031" s="29"/>
      <c r="H13031" s="35"/>
    </row>
    <row r="13032" spans="1:8" x14ac:dyDescent="0.2">
      <c r="A13032"/>
      <c r="B13032"/>
      <c r="C13032"/>
      <c r="D13032"/>
      <c r="E13032"/>
      <c r="F13032" s="29"/>
      <c r="G13032" s="29"/>
      <c r="H13032" s="35"/>
    </row>
    <row r="13033" spans="1:8" x14ac:dyDescent="0.2">
      <c r="A13033"/>
      <c r="B13033"/>
      <c r="C13033"/>
      <c r="D13033"/>
      <c r="E13033"/>
      <c r="F13033" s="29"/>
      <c r="G13033" s="29"/>
      <c r="H13033" s="35"/>
    </row>
    <row r="13034" spans="1:8" x14ac:dyDescent="0.2">
      <c r="A13034"/>
      <c r="B13034"/>
      <c r="C13034"/>
      <c r="D13034"/>
      <c r="E13034"/>
      <c r="F13034" s="29"/>
      <c r="G13034" s="29"/>
      <c r="H13034" s="35"/>
    </row>
    <row r="13035" spans="1:8" x14ac:dyDescent="0.2">
      <c r="A13035"/>
      <c r="B13035"/>
      <c r="C13035"/>
      <c r="D13035"/>
      <c r="E13035"/>
      <c r="F13035" s="29"/>
      <c r="G13035" s="29"/>
      <c r="H13035" s="35"/>
    </row>
    <row r="13036" spans="1:8" x14ac:dyDescent="0.2">
      <c r="A13036"/>
      <c r="B13036"/>
      <c r="C13036"/>
      <c r="D13036"/>
      <c r="E13036"/>
      <c r="F13036" s="29"/>
      <c r="G13036" s="29"/>
      <c r="H13036" s="35"/>
    </row>
    <row r="13037" spans="1:8" x14ac:dyDescent="0.2">
      <c r="A13037"/>
      <c r="B13037"/>
      <c r="C13037"/>
      <c r="D13037"/>
      <c r="E13037"/>
      <c r="F13037" s="29"/>
      <c r="G13037" s="29"/>
      <c r="H13037" s="35"/>
    </row>
    <row r="13038" spans="1:8" x14ac:dyDescent="0.2">
      <c r="A13038"/>
      <c r="B13038"/>
      <c r="C13038"/>
      <c r="D13038"/>
      <c r="E13038"/>
      <c r="F13038" s="29"/>
      <c r="G13038" s="29"/>
      <c r="H13038" s="35"/>
    </row>
    <row r="13039" spans="1:8" x14ac:dyDescent="0.2">
      <c r="A13039"/>
      <c r="B13039"/>
      <c r="C13039"/>
      <c r="D13039"/>
      <c r="E13039"/>
      <c r="F13039" s="29"/>
      <c r="G13039" s="29"/>
      <c r="H13039" s="35"/>
    </row>
    <row r="13040" spans="1:8" x14ac:dyDescent="0.2">
      <c r="A13040"/>
      <c r="B13040"/>
      <c r="C13040"/>
      <c r="D13040"/>
      <c r="E13040"/>
      <c r="F13040" s="29"/>
      <c r="G13040" s="29"/>
      <c r="H13040" s="35"/>
    </row>
    <row r="13041" spans="1:8" x14ac:dyDescent="0.2">
      <c r="A13041"/>
      <c r="B13041"/>
      <c r="C13041"/>
      <c r="D13041"/>
      <c r="E13041"/>
      <c r="F13041" s="29"/>
      <c r="G13041" s="29"/>
      <c r="H13041" s="35"/>
    </row>
    <row r="13042" spans="1:8" x14ac:dyDescent="0.2">
      <c r="A13042"/>
      <c r="B13042"/>
      <c r="C13042"/>
      <c r="D13042"/>
      <c r="E13042"/>
      <c r="F13042" s="29"/>
      <c r="G13042" s="29"/>
      <c r="H13042" s="35"/>
    </row>
    <row r="13043" spans="1:8" x14ac:dyDescent="0.2">
      <c r="A13043"/>
      <c r="B13043"/>
      <c r="C13043"/>
      <c r="D13043"/>
      <c r="E13043"/>
      <c r="F13043" s="29"/>
      <c r="G13043" s="29"/>
      <c r="H13043" s="35"/>
    </row>
    <row r="13044" spans="1:8" x14ac:dyDescent="0.2">
      <c r="A13044"/>
      <c r="B13044"/>
      <c r="C13044"/>
      <c r="D13044"/>
      <c r="E13044"/>
      <c r="F13044" s="29"/>
      <c r="G13044" s="29"/>
      <c r="H13044" s="35"/>
    </row>
    <row r="13045" spans="1:8" x14ac:dyDescent="0.2">
      <c r="A13045"/>
      <c r="B13045"/>
      <c r="C13045"/>
      <c r="D13045"/>
      <c r="E13045"/>
      <c r="F13045" s="29"/>
      <c r="G13045" s="29"/>
      <c r="H13045" s="35"/>
    </row>
    <row r="13046" spans="1:8" x14ac:dyDescent="0.2">
      <c r="A13046"/>
      <c r="B13046"/>
      <c r="C13046"/>
      <c r="D13046"/>
      <c r="E13046"/>
      <c r="F13046" s="29"/>
      <c r="G13046" s="29"/>
      <c r="H13046" s="35"/>
    </row>
    <row r="13047" spans="1:8" x14ac:dyDescent="0.2">
      <c r="A13047"/>
      <c r="B13047"/>
      <c r="C13047"/>
      <c r="D13047"/>
      <c r="E13047"/>
      <c r="F13047" s="29"/>
      <c r="G13047" s="29"/>
      <c r="H13047" s="35"/>
    </row>
    <row r="13048" spans="1:8" x14ac:dyDescent="0.2">
      <c r="A13048"/>
      <c r="B13048"/>
      <c r="C13048"/>
      <c r="D13048"/>
      <c r="E13048"/>
      <c r="F13048" s="29"/>
      <c r="G13048" s="29"/>
      <c r="H13048" s="35"/>
    </row>
    <row r="13049" spans="1:8" x14ac:dyDescent="0.2">
      <c r="A13049"/>
      <c r="B13049"/>
      <c r="C13049"/>
      <c r="D13049"/>
      <c r="E13049"/>
      <c r="F13049" s="29"/>
      <c r="G13049" s="29"/>
      <c r="H13049" s="35"/>
    </row>
    <row r="13050" spans="1:8" x14ac:dyDescent="0.2">
      <c r="A13050"/>
      <c r="B13050"/>
      <c r="C13050"/>
      <c r="D13050"/>
      <c r="E13050"/>
      <c r="F13050" s="29"/>
      <c r="G13050" s="29"/>
      <c r="H13050" s="35"/>
    </row>
    <row r="13051" spans="1:8" x14ac:dyDescent="0.2">
      <c r="A13051"/>
      <c r="B13051"/>
      <c r="C13051"/>
      <c r="D13051"/>
      <c r="E13051"/>
      <c r="F13051" s="29"/>
      <c r="G13051" s="29"/>
      <c r="H13051" s="35"/>
    </row>
    <row r="13052" spans="1:8" x14ac:dyDescent="0.2">
      <c r="A13052"/>
      <c r="B13052"/>
      <c r="C13052"/>
      <c r="D13052"/>
      <c r="E13052"/>
      <c r="F13052" s="29"/>
      <c r="G13052" s="29"/>
      <c r="H13052" s="35"/>
    </row>
    <row r="13053" spans="1:8" x14ac:dyDescent="0.2">
      <c r="A13053"/>
      <c r="B13053"/>
      <c r="C13053"/>
      <c r="D13053"/>
      <c r="E13053"/>
      <c r="F13053" s="29"/>
      <c r="G13053" s="29"/>
      <c r="H13053" s="35"/>
    </row>
    <row r="13054" spans="1:8" x14ac:dyDescent="0.2">
      <c r="A13054"/>
      <c r="B13054"/>
      <c r="C13054"/>
      <c r="D13054"/>
      <c r="E13054"/>
      <c r="F13054" s="29"/>
      <c r="G13054" s="29"/>
      <c r="H13054" s="35"/>
    </row>
    <row r="13055" spans="1:8" x14ac:dyDescent="0.2">
      <c r="A13055"/>
      <c r="B13055"/>
      <c r="C13055"/>
      <c r="D13055"/>
      <c r="E13055"/>
      <c r="F13055" s="29"/>
      <c r="G13055" s="29"/>
      <c r="H13055" s="35"/>
    </row>
    <row r="13056" spans="1:8" x14ac:dyDescent="0.2">
      <c r="A13056"/>
      <c r="B13056"/>
      <c r="C13056"/>
      <c r="D13056"/>
      <c r="E13056"/>
      <c r="F13056" s="29"/>
      <c r="G13056" s="29"/>
      <c r="H13056" s="35"/>
    </row>
    <row r="13057" spans="1:8" x14ac:dyDescent="0.2">
      <c r="A13057"/>
      <c r="B13057"/>
      <c r="C13057"/>
      <c r="D13057"/>
      <c r="E13057"/>
      <c r="F13057" s="29"/>
      <c r="G13057" s="29"/>
      <c r="H13057" s="35"/>
    </row>
    <row r="13058" spans="1:8" x14ac:dyDescent="0.2">
      <c r="A13058"/>
      <c r="B13058"/>
      <c r="C13058"/>
      <c r="D13058"/>
      <c r="E13058"/>
      <c r="F13058" s="29"/>
      <c r="G13058" s="29"/>
      <c r="H13058" s="35"/>
    </row>
    <row r="13059" spans="1:8" x14ac:dyDescent="0.2">
      <c r="A13059"/>
      <c r="B13059"/>
      <c r="C13059"/>
      <c r="D13059"/>
      <c r="E13059"/>
      <c r="F13059" s="29"/>
      <c r="G13059" s="29"/>
      <c r="H13059" s="35"/>
    </row>
    <row r="13060" spans="1:8" x14ac:dyDescent="0.2">
      <c r="A13060"/>
      <c r="B13060"/>
      <c r="C13060"/>
      <c r="D13060"/>
      <c r="E13060"/>
      <c r="F13060" s="29"/>
      <c r="G13060" s="29"/>
      <c r="H13060" s="35"/>
    </row>
    <row r="13061" spans="1:8" x14ac:dyDescent="0.2">
      <c r="A13061"/>
      <c r="B13061"/>
      <c r="C13061"/>
      <c r="D13061"/>
      <c r="E13061"/>
      <c r="F13061" s="29"/>
      <c r="G13061" s="29"/>
      <c r="H13061" s="35"/>
    </row>
    <row r="13062" spans="1:8" x14ac:dyDescent="0.2">
      <c r="A13062"/>
      <c r="B13062"/>
      <c r="C13062"/>
      <c r="D13062"/>
      <c r="E13062"/>
      <c r="F13062" s="29"/>
      <c r="G13062" s="29"/>
      <c r="H13062" s="35"/>
    </row>
    <row r="13063" spans="1:8" x14ac:dyDescent="0.2">
      <c r="A13063"/>
      <c r="B13063"/>
      <c r="C13063"/>
      <c r="D13063"/>
      <c r="E13063"/>
      <c r="F13063" s="29"/>
      <c r="G13063" s="29"/>
      <c r="H13063" s="35"/>
    </row>
    <row r="13064" spans="1:8" x14ac:dyDescent="0.2">
      <c r="A13064"/>
      <c r="B13064"/>
      <c r="C13064"/>
      <c r="D13064"/>
      <c r="E13064"/>
      <c r="F13064" s="29"/>
      <c r="G13064" s="29"/>
      <c r="H13064" s="35"/>
    </row>
    <row r="13065" spans="1:8" x14ac:dyDescent="0.2">
      <c r="A13065"/>
      <c r="B13065"/>
      <c r="C13065"/>
      <c r="D13065"/>
      <c r="E13065"/>
      <c r="F13065" s="29"/>
      <c r="G13065" s="29"/>
      <c r="H13065" s="35"/>
    </row>
    <row r="13066" spans="1:8" x14ac:dyDescent="0.2">
      <c r="A13066"/>
      <c r="B13066"/>
      <c r="C13066"/>
      <c r="D13066"/>
      <c r="E13066"/>
      <c r="F13066" s="29"/>
      <c r="G13066" s="29"/>
      <c r="H13066" s="35"/>
    </row>
    <row r="13067" spans="1:8" x14ac:dyDescent="0.2">
      <c r="A13067"/>
      <c r="B13067"/>
      <c r="C13067"/>
      <c r="D13067"/>
      <c r="E13067"/>
      <c r="F13067" s="29"/>
      <c r="G13067" s="29"/>
      <c r="H13067" s="35"/>
    </row>
    <row r="13068" spans="1:8" x14ac:dyDescent="0.2">
      <c r="A13068"/>
      <c r="B13068"/>
      <c r="C13068"/>
      <c r="D13068"/>
      <c r="E13068"/>
      <c r="F13068" s="29"/>
      <c r="G13068" s="29"/>
      <c r="H13068" s="35"/>
    </row>
    <row r="13069" spans="1:8" x14ac:dyDescent="0.2">
      <c r="A13069"/>
      <c r="B13069"/>
      <c r="C13069"/>
      <c r="D13069"/>
      <c r="E13069"/>
      <c r="F13069" s="29"/>
      <c r="G13069" s="29"/>
      <c r="H13069" s="35"/>
    </row>
    <row r="13070" spans="1:8" x14ac:dyDescent="0.2">
      <c r="A13070"/>
      <c r="B13070"/>
      <c r="C13070"/>
      <c r="D13070"/>
      <c r="E13070"/>
      <c r="F13070" s="29"/>
      <c r="G13070" s="29"/>
      <c r="H13070" s="35"/>
    </row>
    <row r="13071" spans="1:8" x14ac:dyDescent="0.2">
      <c r="A13071"/>
      <c r="B13071"/>
      <c r="C13071"/>
      <c r="D13071"/>
      <c r="E13071"/>
      <c r="F13071" s="29"/>
      <c r="G13071" s="29"/>
      <c r="H13071" s="35"/>
    </row>
    <row r="13072" spans="1:8" x14ac:dyDescent="0.2">
      <c r="A13072"/>
      <c r="B13072"/>
      <c r="C13072"/>
      <c r="D13072"/>
      <c r="E13072"/>
      <c r="F13072" s="29"/>
      <c r="G13072" s="29"/>
      <c r="H13072" s="35"/>
    </row>
    <row r="13073" spans="1:8" x14ac:dyDescent="0.2">
      <c r="A13073"/>
      <c r="B13073"/>
      <c r="C13073"/>
      <c r="D13073"/>
      <c r="E13073"/>
      <c r="F13073" s="29"/>
      <c r="G13073" s="29"/>
      <c r="H13073" s="35"/>
    </row>
    <row r="13074" spans="1:8" x14ac:dyDescent="0.2">
      <c r="A13074"/>
      <c r="B13074"/>
      <c r="C13074"/>
      <c r="D13074"/>
      <c r="E13074"/>
      <c r="F13074" s="29"/>
      <c r="G13074" s="29"/>
      <c r="H13074" s="35"/>
    </row>
    <row r="13075" spans="1:8" x14ac:dyDescent="0.2">
      <c r="A13075"/>
      <c r="B13075"/>
      <c r="C13075"/>
      <c r="D13075"/>
      <c r="E13075"/>
      <c r="F13075" s="29"/>
      <c r="G13075" s="29"/>
      <c r="H13075" s="35"/>
    </row>
    <row r="13076" spans="1:8" x14ac:dyDescent="0.2">
      <c r="A13076"/>
      <c r="B13076"/>
      <c r="C13076"/>
      <c r="D13076"/>
      <c r="E13076"/>
      <c r="F13076" s="29"/>
      <c r="G13076" s="29"/>
      <c r="H13076" s="35"/>
    </row>
    <row r="13077" spans="1:8" x14ac:dyDescent="0.2">
      <c r="A13077"/>
      <c r="B13077"/>
      <c r="C13077"/>
      <c r="D13077"/>
      <c r="E13077"/>
      <c r="F13077" s="29"/>
      <c r="G13077" s="29"/>
      <c r="H13077" s="35"/>
    </row>
    <row r="13078" spans="1:8" x14ac:dyDescent="0.2">
      <c r="A13078"/>
      <c r="B13078"/>
      <c r="C13078"/>
      <c r="D13078"/>
      <c r="E13078"/>
      <c r="F13078" s="29"/>
      <c r="G13078" s="29"/>
      <c r="H13078" s="35"/>
    </row>
    <row r="13079" spans="1:8" x14ac:dyDescent="0.2">
      <c r="A13079"/>
      <c r="B13079"/>
      <c r="C13079"/>
      <c r="D13079"/>
      <c r="E13079"/>
      <c r="F13079" s="29"/>
      <c r="G13079" s="29"/>
      <c r="H13079" s="35"/>
    </row>
    <row r="13080" spans="1:8" x14ac:dyDescent="0.2">
      <c r="A13080"/>
      <c r="B13080"/>
      <c r="C13080"/>
      <c r="D13080"/>
      <c r="E13080"/>
      <c r="F13080" s="29"/>
      <c r="G13080" s="29"/>
      <c r="H13080" s="35"/>
    </row>
    <row r="13081" spans="1:8" x14ac:dyDescent="0.2">
      <c r="A13081"/>
      <c r="B13081"/>
      <c r="C13081"/>
      <c r="D13081"/>
      <c r="E13081"/>
      <c r="F13081" s="29"/>
      <c r="G13081" s="29"/>
      <c r="H13081" s="35"/>
    </row>
    <row r="13082" spans="1:8" x14ac:dyDescent="0.2">
      <c r="A13082"/>
      <c r="B13082"/>
      <c r="C13082"/>
      <c r="D13082"/>
      <c r="E13082"/>
      <c r="F13082" s="29"/>
      <c r="G13082" s="29"/>
      <c r="H13082" s="35"/>
    </row>
    <row r="13083" spans="1:8" x14ac:dyDescent="0.2">
      <c r="A13083"/>
      <c r="B13083"/>
      <c r="C13083"/>
      <c r="D13083"/>
      <c r="E13083"/>
      <c r="F13083" s="29"/>
      <c r="G13083" s="29"/>
      <c r="H13083" s="35"/>
    </row>
    <row r="13084" spans="1:8" x14ac:dyDescent="0.2">
      <c r="A13084"/>
      <c r="B13084"/>
      <c r="C13084"/>
      <c r="D13084"/>
      <c r="E13084"/>
      <c r="F13084" s="29"/>
      <c r="G13084" s="29"/>
      <c r="H13084" s="35"/>
    </row>
    <row r="13085" spans="1:8" x14ac:dyDescent="0.2">
      <c r="A13085"/>
      <c r="B13085"/>
      <c r="C13085"/>
      <c r="D13085"/>
      <c r="E13085"/>
      <c r="F13085" s="29"/>
      <c r="G13085" s="29"/>
      <c r="H13085" s="35"/>
    </row>
    <row r="13086" spans="1:8" x14ac:dyDescent="0.2">
      <c r="A13086"/>
      <c r="B13086"/>
      <c r="C13086"/>
      <c r="D13086"/>
      <c r="E13086"/>
      <c r="F13086" s="29"/>
      <c r="G13086" s="29"/>
      <c r="H13086" s="35"/>
    </row>
    <row r="13087" spans="1:8" x14ac:dyDescent="0.2">
      <c r="A13087"/>
      <c r="B13087"/>
      <c r="C13087"/>
      <c r="D13087"/>
      <c r="E13087"/>
      <c r="F13087" s="29"/>
      <c r="G13087" s="29"/>
      <c r="H13087" s="35"/>
    </row>
    <row r="13088" spans="1:8" x14ac:dyDescent="0.2">
      <c r="A13088"/>
      <c r="B13088"/>
      <c r="C13088"/>
      <c r="D13088"/>
      <c r="E13088"/>
      <c r="F13088" s="29"/>
      <c r="G13088" s="29"/>
      <c r="H13088" s="35"/>
    </row>
    <row r="13089" spans="1:8" x14ac:dyDescent="0.2">
      <c r="A13089"/>
      <c r="B13089"/>
      <c r="C13089"/>
      <c r="D13089"/>
      <c r="E13089"/>
      <c r="F13089" s="29"/>
      <c r="G13089" s="29"/>
      <c r="H13089" s="35"/>
    </row>
    <row r="13090" spans="1:8" x14ac:dyDescent="0.2">
      <c r="A13090"/>
      <c r="B13090"/>
      <c r="C13090"/>
      <c r="D13090"/>
      <c r="E13090"/>
      <c r="F13090" s="29"/>
      <c r="G13090" s="29"/>
      <c r="H13090" s="35"/>
    </row>
    <row r="13091" spans="1:8" x14ac:dyDescent="0.2">
      <c r="A13091"/>
      <c r="B13091"/>
      <c r="C13091"/>
      <c r="D13091"/>
      <c r="E13091"/>
      <c r="F13091" s="29"/>
      <c r="G13091" s="29"/>
      <c r="H13091" s="35"/>
    </row>
    <row r="13092" spans="1:8" x14ac:dyDescent="0.2">
      <c r="A13092"/>
      <c r="B13092"/>
      <c r="C13092"/>
      <c r="D13092"/>
      <c r="E13092"/>
      <c r="F13092" s="29"/>
      <c r="G13092" s="29"/>
      <c r="H13092" s="35"/>
    </row>
    <row r="13093" spans="1:8" x14ac:dyDescent="0.2">
      <c r="A13093"/>
      <c r="B13093"/>
      <c r="C13093"/>
      <c r="D13093"/>
      <c r="E13093"/>
      <c r="F13093" s="29"/>
      <c r="G13093" s="29"/>
      <c r="H13093" s="35"/>
    </row>
    <row r="13094" spans="1:8" x14ac:dyDescent="0.2">
      <c r="A13094"/>
      <c r="B13094"/>
      <c r="C13094"/>
      <c r="D13094"/>
      <c r="E13094"/>
      <c r="F13094" s="29"/>
      <c r="G13094" s="29"/>
      <c r="H13094" s="35"/>
    </row>
    <row r="13095" spans="1:8" x14ac:dyDescent="0.2">
      <c r="A13095"/>
      <c r="B13095"/>
      <c r="C13095"/>
      <c r="D13095"/>
      <c r="E13095"/>
      <c r="F13095" s="29"/>
      <c r="G13095" s="29"/>
      <c r="H13095" s="35"/>
    </row>
    <row r="13096" spans="1:8" x14ac:dyDescent="0.2">
      <c r="A13096"/>
      <c r="B13096"/>
      <c r="C13096"/>
      <c r="D13096"/>
      <c r="E13096"/>
      <c r="F13096" s="29"/>
      <c r="G13096" s="29"/>
      <c r="H13096" s="35"/>
    </row>
    <row r="13097" spans="1:8" x14ac:dyDescent="0.2">
      <c r="A13097"/>
      <c r="B13097"/>
      <c r="C13097"/>
      <c r="D13097"/>
      <c r="E13097"/>
      <c r="F13097" s="29"/>
      <c r="G13097" s="29"/>
      <c r="H13097" s="35"/>
    </row>
    <row r="13098" spans="1:8" x14ac:dyDescent="0.2">
      <c r="A13098"/>
      <c r="B13098"/>
      <c r="C13098"/>
      <c r="D13098"/>
      <c r="E13098"/>
      <c r="F13098" s="29"/>
      <c r="G13098" s="29"/>
      <c r="H13098" s="35"/>
    </row>
    <row r="13099" spans="1:8" x14ac:dyDescent="0.2">
      <c r="A13099"/>
      <c r="B13099"/>
      <c r="C13099"/>
      <c r="D13099"/>
      <c r="E13099"/>
      <c r="F13099" s="29"/>
      <c r="G13099" s="29"/>
      <c r="H13099" s="35"/>
    </row>
    <row r="13100" spans="1:8" x14ac:dyDescent="0.2">
      <c r="A13100"/>
      <c r="B13100"/>
      <c r="C13100"/>
      <c r="D13100"/>
      <c r="E13100"/>
      <c r="F13100" s="29"/>
      <c r="G13100" s="29"/>
      <c r="H13100" s="35"/>
    </row>
    <row r="13101" spans="1:8" x14ac:dyDescent="0.2">
      <c r="A13101"/>
      <c r="B13101"/>
      <c r="C13101"/>
      <c r="D13101"/>
      <c r="E13101"/>
      <c r="F13101" s="29"/>
      <c r="G13101" s="29"/>
      <c r="H13101" s="35"/>
    </row>
    <row r="13102" spans="1:8" x14ac:dyDescent="0.2">
      <c r="A13102"/>
      <c r="B13102"/>
      <c r="C13102"/>
      <c r="D13102"/>
      <c r="E13102"/>
      <c r="F13102" s="29"/>
      <c r="G13102" s="29"/>
      <c r="H13102" s="35"/>
    </row>
    <row r="13103" spans="1:8" x14ac:dyDescent="0.2">
      <c r="A13103"/>
      <c r="B13103"/>
      <c r="C13103"/>
      <c r="D13103"/>
      <c r="E13103"/>
      <c r="F13103" s="29"/>
      <c r="G13103" s="29"/>
      <c r="H13103" s="35"/>
    </row>
    <row r="13104" spans="1:8" x14ac:dyDescent="0.2">
      <c r="A13104"/>
      <c r="B13104"/>
      <c r="C13104"/>
      <c r="D13104"/>
      <c r="E13104"/>
      <c r="F13104" s="29"/>
      <c r="G13104" s="29"/>
      <c r="H13104" s="35"/>
    </row>
    <row r="13105" spans="1:8" x14ac:dyDescent="0.2">
      <c r="A13105"/>
      <c r="B13105"/>
      <c r="C13105"/>
      <c r="D13105"/>
      <c r="E13105"/>
      <c r="F13105" s="29"/>
      <c r="G13105" s="29"/>
      <c r="H13105" s="35"/>
    </row>
    <row r="13106" spans="1:8" x14ac:dyDescent="0.2">
      <c r="A13106"/>
      <c r="B13106"/>
      <c r="C13106"/>
      <c r="D13106"/>
      <c r="E13106"/>
      <c r="F13106" s="29"/>
      <c r="G13106" s="29"/>
      <c r="H13106" s="35"/>
    </row>
    <row r="13107" spans="1:8" x14ac:dyDescent="0.2">
      <c r="A13107"/>
      <c r="B13107"/>
      <c r="C13107"/>
      <c r="D13107"/>
      <c r="E13107"/>
      <c r="F13107" s="29"/>
      <c r="G13107" s="29"/>
      <c r="H13107" s="35"/>
    </row>
    <row r="13108" spans="1:8" x14ac:dyDescent="0.2">
      <c r="A13108"/>
      <c r="B13108"/>
      <c r="C13108"/>
      <c r="D13108"/>
      <c r="E13108"/>
      <c r="F13108" s="29"/>
      <c r="G13108" s="29"/>
      <c r="H13108" s="35"/>
    </row>
    <row r="13109" spans="1:8" x14ac:dyDescent="0.2">
      <c r="A13109"/>
      <c r="B13109"/>
      <c r="C13109"/>
      <c r="D13109"/>
      <c r="E13109"/>
      <c r="F13109" s="29"/>
      <c r="G13109" s="29"/>
      <c r="H13109" s="35"/>
    </row>
    <row r="13110" spans="1:8" x14ac:dyDescent="0.2">
      <c r="A13110"/>
      <c r="B13110"/>
      <c r="C13110"/>
      <c r="D13110"/>
      <c r="E13110"/>
      <c r="F13110" s="29"/>
      <c r="G13110" s="29"/>
      <c r="H13110" s="35"/>
    </row>
    <row r="13111" spans="1:8" x14ac:dyDescent="0.2">
      <c r="A13111"/>
      <c r="B13111"/>
      <c r="C13111"/>
      <c r="D13111"/>
      <c r="E13111"/>
      <c r="F13111" s="29"/>
      <c r="G13111" s="29"/>
      <c r="H13111" s="35"/>
    </row>
    <row r="13112" spans="1:8" x14ac:dyDescent="0.2">
      <c r="A13112"/>
      <c r="B13112"/>
      <c r="C13112"/>
      <c r="D13112"/>
      <c r="E13112"/>
      <c r="F13112" s="29"/>
      <c r="G13112" s="29"/>
      <c r="H13112" s="35"/>
    </row>
    <row r="13113" spans="1:8" x14ac:dyDescent="0.2">
      <c r="A13113"/>
      <c r="B13113"/>
      <c r="C13113"/>
      <c r="D13113"/>
      <c r="E13113"/>
      <c r="F13113" s="29"/>
      <c r="G13113" s="29"/>
      <c r="H13113" s="35"/>
    </row>
    <row r="13114" spans="1:8" x14ac:dyDescent="0.2">
      <c r="A13114"/>
      <c r="B13114"/>
      <c r="C13114"/>
      <c r="D13114"/>
      <c r="E13114"/>
      <c r="F13114" s="29"/>
      <c r="G13114" s="29"/>
      <c r="H13114" s="35"/>
    </row>
    <row r="13115" spans="1:8" x14ac:dyDescent="0.2">
      <c r="A13115"/>
      <c r="B13115"/>
      <c r="C13115"/>
      <c r="D13115"/>
      <c r="E13115"/>
      <c r="F13115" s="29"/>
      <c r="G13115" s="29"/>
      <c r="H13115" s="35"/>
    </row>
    <row r="13116" spans="1:8" x14ac:dyDescent="0.2">
      <c r="A13116"/>
      <c r="B13116"/>
      <c r="C13116"/>
      <c r="D13116"/>
      <c r="E13116"/>
      <c r="F13116" s="29"/>
      <c r="G13116" s="29"/>
      <c r="H13116" s="35"/>
    </row>
    <row r="13117" spans="1:8" x14ac:dyDescent="0.2">
      <c r="A13117"/>
      <c r="B13117"/>
      <c r="C13117"/>
      <c r="D13117"/>
      <c r="E13117"/>
      <c r="F13117" s="29"/>
      <c r="G13117" s="29"/>
      <c r="H13117" s="35"/>
    </row>
    <row r="13118" spans="1:8" x14ac:dyDescent="0.2">
      <c r="A13118"/>
      <c r="B13118"/>
      <c r="C13118"/>
      <c r="D13118"/>
      <c r="E13118"/>
      <c r="F13118" s="29"/>
      <c r="G13118" s="29"/>
      <c r="H13118" s="35"/>
    </row>
    <row r="13119" spans="1:8" x14ac:dyDescent="0.2">
      <c r="A13119"/>
      <c r="B13119"/>
      <c r="C13119"/>
      <c r="D13119"/>
      <c r="E13119"/>
      <c r="F13119" s="29"/>
      <c r="G13119" s="29"/>
      <c r="H13119" s="35"/>
    </row>
    <row r="13120" spans="1:8" x14ac:dyDescent="0.2">
      <c r="A13120"/>
      <c r="B13120"/>
      <c r="C13120"/>
      <c r="D13120"/>
      <c r="E13120"/>
      <c r="F13120" s="29"/>
      <c r="G13120" s="29"/>
      <c r="H13120" s="35"/>
    </row>
    <row r="13121" spans="1:8" x14ac:dyDescent="0.2">
      <c r="A13121"/>
      <c r="B13121"/>
      <c r="C13121"/>
      <c r="D13121"/>
      <c r="E13121"/>
      <c r="F13121" s="29"/>
      <c r="G13121" s="29"/>
      <c r="H13121" s="35"/>
    </row>
    <row r="13122" spans="1:8" x14ac:dyDescent="0.2">
      <c r="A13122"/>
      <c r="B13122"/>
      <c r="C13122"/>
      <c r="D13122"/>
      <c r="E13122"/>
      <c r="F13122" s="29"/>
      <c r="G13122" s="29"/>
      <c r="H13122" s="35"/>
    </row>
    <row r="13123" spans="1:8" x14ac:dyDescent="0.2">
      <c r="A13123"/>
      <c r="B13123"/>
      <c r="C13123"/>
      <c r="D13123"/>
      <c r="E13123"/>
      <c r="F13123" s="29"/>
      <c r="G13123" s="29"/>
      <c r="H13123" s="35"/>
    </row>
    <row r="13124" spans="1:8" x14ac:dyDescent="0.2">
      <c r="A13124"/>
      <c r="B13124"/>
      <c r="C13124"/>
      <c r="D13124"/>
      <c r="E13124"/>
      <c r="F13124" s="29"/>
      <c r="G13124" s="29"/>
      <c r="H13124" s="35"/>
    </row>
    <row r="13125" spans="1:8" x14ac:dyDescent="0.2">
      <c r="A13125"/>
      <c r="B13125"/>
      <c r="C13125"/>
      <c r="D13125"/>
      <c r="E13125"/>
      <c r="F13125" s="29"/>
      <c r="G13125" s="29"/>
      <c r="H13125" s="35"/>
    </row>
    <row r="13126" spans="1:8" x14ac:dyDescent="0.2">
      <c r="A13126"/>
      <c r="B13126"/>
      <c r="C13126"/>
      <c r="D13126"/>
      <c r="E13126"/>
      <c r="F13126" s="29"/>
      <c r="G13126" s="29"/>
      <c r="H13126" s="35"/>
    </row>
    <row r="13127" spans="1:8" x14ac:dyDescent="0.2">
      <c r="A13127"/>
      <c r="B13127"/>
      <c r="C13127"/>
      <c r="D13127"/>
      <c r="E13127"/>
      <c r="F13127" s="29"/>
      <c r="G13127" s="29"/>
      <c r="H13127" s="35"/>
    </row>
    <row r="13128" spans="1:8" x14ac:dyDescent="0.2">
      <c r="A13128"/>
      <c r="B13128"/>
      <c r="C13128"/>
      <c r="D13128"/>
      <c r="E13128"/>
      <c r="F13128" s="29"/>
      <c r="G13128" s="29"/>
      <c r="H13128" s="35"/>
    </row>
    <row r="13129" spans="1:8" x14ac:dyDescent="0.2">
      <c r="A13129"/>
      <c r="B13129"/>
      <c r="C13129"/>
      <c r="D13129"/>
      <c r="E13129"/>
      <c r="F13129" s="29"/>
      <c r="G13129" s="29"/>
      <c r="H13129" s="35"/>
    </row>
    <row r="13130" spans="1:8" x14ac:dyDescent="0.2">
      <c r="A13130"/>
      <c r="B13130"/>
      <c r="C13130"/>
      <c r="D13130"/>
      <c r="E13130"/>
      <c r="F13130" s="29"/>
      <c r="G13130" s="29"/>
      <c r="H13130" s="35"/>
    </row>
    <row r="13131" spans="1:8" x14ac:dyDescent="0.2">
      <c r="A13131"/>
      <c r="B13131"/>
      <c r="C13131"/>
      <c r="D13131"/>
      <c r="E13131"/>
      <c r="F13131" s="29"/>
      <c r="G13131" s="29"/>
      <c r="H13131" s="35"/>
    </row>
    <row r="13132" spans="1:8" x14ac:dyDescent="0.2">
      <c r="A13132"/>
      <c r="B13132"/>
      <c r="C13132"/>
      <c r="D13132"/>
      <c r="E13132"/>
      <c r="F13132" s="29"/>
      <c r="G13132" s="29"/>
      <c r="H13132" s="35"/>
    </row>
    <row r="13133" spans="1:8" x14ac:dyDescent="0.2">
      <c r="A13133"/>
      <c r="B13133"/>
      <c r="C13133"/>
      <c r="D13133"/>
      <c r="E13133"/>
      <c r="F13133" s="29"/>
      <c r="G13133" s="29"/>
      <c r="H13133" s="35"/>
    </row>
    <row r="13134" spans="1:8" x14ac:dyDescent="0.2">
      <c r="A13134"/>
      <c r="B13134"/>
      <c r="C13134"/>
      <c r="D13134"/>
      <c r="E13134"/>
      <c r="F13134" s="29"/>
      <c r="G13134" s="29"/>
      <c r="H13134" s="35"/>
    </row>
    <row r="13135" spans="1:8" x14ac:dyDescent="0.2">
      <c r="A13135"/>
      <c r="B13135"/>
      <c r="C13135"/>
      <c r="D13135"/>
      <c r="E13135"/>
      <c r="F13135" s="29"/>
      <c r="G13135" s="29"/>
      <c r="H13135" s="35"/>
    </row>
    <row r="13136" spans="1:8" x14ac:dyDescent="0.2">
      <c r="A13136"/>
      <c r="B13136"/>
      <c r="C13136"/>
      <c r="D13136"/>
      <c r="E13136"/>
      <c r="F13136" s="29"/>
      <c r="G13136" s="29"/>
      <c r="H13136" s="35"/>
    </row>
    <row r="13137" spans="1:8" x14ac:dyDescent="0.2">
      <c r="A13137"/>
      <c r="B13137"/>
      <c r="C13137"/>
      <c r="D13137"/>
      <c r="E13137"/>
      <c r="F13137" s="29"/>
      <c r="G13137" s="29"/>
      <c r="H13137" s="35"/>
    </row>
    <row r="13138" spans="1:8" x14ac:dyDescent="0.2">
      <c r="A13138"/>
      <c r="B13138"/>
      <c r="C13138"/>
      <c r="D13138"/>
      <c r="E13138"/>
      <c r="F13138" s="29"/>
      <c r="G13138" s="29"/>
      <c r="H13138" s="35"/>
    </row>
    <row r="13139" spans="1:8" x14ac:dyDescent="0.2">
      <c r="A13139"/>
      <c r="B13139"/>
      <c r="C13139"/>
      <c r="D13139"/>
      <c r="E13139"/>
      <c r="F13139" s="29"/>
      <c r="G13139" s="29"/>
      <c r="H13139" s="35"/>
    </row>
    <row r="13140" spans="1:8" x14ac:dyDescent="0.2">
      <c r="A13140"/>
      <c r="B13140"/>
      <c r="C13140"/>
      <c r="D13140"/>
      <c r="E13140"/>
      <c r="F13140" s="29"/>
      <c r="G13140" s="29"/>
      <c r="H13140" s="35"/>
    </row>
    <row r="13141" spans="1:8" x14ac:dyDescent="0.2">
      <c r="A13141"/>
      <c r="B13141"/>
      <c r="C13141"/>
      <c r="D13141"/>
      <c r="E13141"/>
      <c r="F13141" s="29"/>
      <c r="G13141" s="29"/>
      <c r="H13141" s="35"/>
    </row>
    <row r="13142" spans="1:8" x14ac:dyDescent="0.2">
      <c r="A13142"/>
      <c r="B13142"/>
      <c r="C13142"/>
      <c r="D13142"/>
      <c r="E13142"/>
      <c r="F13142" s="29"/>
      <c r="G13142" s="29"/>
      <c r="H13142" s="35"/>
    </row>
    <row r="13143" spans="1:8" x14ac:dyDescent="0.2">
      <c r="A13143"/>
      <c r="B13143"/>
      <c r="C13143"/>
      <c r="D13143"/>
      <c r="E13143"/>
      <c r="F13143" s="29"/>
      <c r="G13143" s="29"/>
      <c r="H13143" s="35"/>
    </row>
    <row r="13144" spans="1:8" x14ac:dyDescent="0.2">
      <c r="A13144"/>
      <c r="B13144"/>
      <c r="C13144"/>
      <c r="D13144"/>
      <c r="E13144"/>
      <c r="F13144" s="29"/>
      <c r="G13144" s="29"/>
      <c r="H13144" s="35"/>
    </row>
    <row r="13145" spans="1:8" x14ac:dyDescent="0.2">
      <c r="A13145"/>
      <c r="B13145"/>
      <c r="C13145"/>
      <c r="D13145"/>
      <c r="E13145"/>
      <c r="F13145" s="29"/>
      <c r="G13145" s="29"/>
      <c r="H13145" s="35"/>
    </row>
    <row r="13146" spans="1:8" x14ac:dyDescent="0.2">
      <c r="A13146"/>
      <c r="B13146"/>
      <c r="C13146"/>
      <c r="D13146"/>
      <c r="E13146"/>
      <c r="F13146" s="29"/>
      <c r="G13146" s="29"/>
      <c r="H13146" s="35"/>
    </row>
    <row r="13147" spans="1:8" x14ac:dyDescent="0.2">
      <c r="A13147"/>
      <c r="B13147"/>
      <c r="C13147"/>
      <c r="D13147"/>
      <c r="E13147"/>
      <c r="F13147" s="29"/>
      <c r="G13147" s="29"/>
      <c r="H13147" s="35"/>
    </row>
    <row r="13148" spans="1:8" x14ac:dyDescent="0.2">
      <c r="A13148"/>
      <c r="B13148"/>
      <c r="C13148"/>
      <c r="D13148"/>
      <c r="E13148"/>
      <c r="F13148" s="29"/>
      <c r="G13148" s="29"/>
      <c r="H13148" s="35"/>
    </row>
    <row r="13149" spans="1:8" x14ac:dyDescent="0.2">
      <c r="A13149"/>
      <c r="B13149"/>
      <c r="C13149"/>
      <c r="D13149"/>
      <c r="E13149"/>
      <c r="F13149" s="29"/>
      <c r="G13149" s="29"/>
      <c r="H13149" s="35"/>
    </row>
    <row r="13150" spans="1:8" x14ac:dyDescent="0.2">
      <c r="A13150"/>
      <c r="B13150"/>
      <c r="C13150"/>
      <c r="D13150"/>
      <c r="E13150"/>
      <c r="F13150" s="29"/>
      <c r="G13150" s="29"/>
      <c r="H13150" s="35"/>
    </row>
    <row r="13151" spans="1:8" x14ac:dyDescent="0.2">
      <c r="A13151"/>
      <c r="B13151"/>
      <c r="C13151"/>
      <c r="D13151"/>
      <c r="E13151"/>
      <c r="F13151" s="29"/>
      <c r="G13151" s="29"/>
      <c r="H13151" s="35"/>
    </row>
    <row r="13152" spans="1:8" x14ac:dyDescent="0.2">
      <c r="A13152"/>
      <c r="B13152"/>
      <c r="C13152"/>
      <c r="D13152"/>
      <c r="E13152"/>
      <c r="F13152" s="29"/>
      <c r="G13152" s="29"/>
      <c r="H13152" s="35"/>
    </row>
    <row r="13153" spans="1:8" x14ac:dyDescent="0.2">
      <c r="A13153"/>
      <c r="B13153"/>
      <c r="C13153"/>
      <c r="D13153"/>
      <c r="E13153"/>
      <c r="F13153" s="29"/>
      <c r="G13153" s="29"/>
      <c r="H13153" s="35"/>
    </row>
    <row r="13154" spans="1:8" x14ac:dyDescent="0.2">
      <c r="A13154"/>
      <c r="B13154"/>
      <c r="C13154"/>
      <c r="D13154"/>
      <c r="E13154"/>
      <c r="F13154" s="29"/>
      <c r="G13154" s="29"/>
      <c r="H13154" s="35"/>
    </row>
    <row r="13155" spans="1:8" x14ac:dyDescent="0.2">
      <c r="A13155"/>
      <c r="B13155"/>
      <c r="C13155"/>
      <c r="D13155"/>
      <c r="E13155"/>
      <c r="F13155" s="29"/>
      <c r="G13155" s="29"/>
      <c r="H13155" s="35"/>
    </row>
    <row r="13156" spans="1:8" x14ac:dyDescent="0.2">
      <c r="A13156"/>
      <c r="B13156"/>
      <c r="C13156"/>
      <c r="D13156"/>
      <c r="E13156"/>
      <c r="F13156" s="29"/>
      <c r="G13156" s="29"/>
      <c r="H13156" s="35"/>
    </row>
    <row r="13157" spans="1:8" x14ac:dyDescent="0.2">
      <c r="A13157"/>
      <c r="B13157"/>
      <c r="C13157"/>
      <c r="D13157"/>
      <c r="E13157"/>
      <c r="F13157" s="29"/>
      <c r="G13157" s="29"/>
      <c r="H13157" s="35"/>
    </row>
    <row r="13158" spans="1:8" x14ac:dyDescent="0.2">
      <c r="A13158"/>
      <c r="B13158"/>
      <c r="C13158"/>
      <c r="D13158"/>
      <c r="E13158"/>
      <c r="F13158" s="29"/>
      <c r="G13158" s="29"/>
      <c r="H13158" s="35"/>
    </row>
    <row r="13159" spans="1:8" x14ac:dyDescent="0.2">
      <c r="A13159"/>
      <c r="B13159"/>
      <c r="C13159"/>
      <c r="D13159"/>
      <c r="E13159"/>
      <c r="F13159" s="29"/>
      <c r="G13159" s="29"/>
      <c r="H13159" s="35"/>
    </row>
    <row r="13160" spans="1:8" x14ac:dyDescent="0.2">
      <c r="A13160"/>
      <c r="B13160"/>
      <c r="C13160"/>
      <c r="D13160"/>
      <c r="E13160"/>
      <c r="F13160" s="29"/>
      <c r="G13160" s="29"/>
      <c r="H13160" s="35"/>
    </row>
    <row r="13161" spans="1:8" x14ac:dyDescent="0.2">
      <c r="A13161"/>
      <c r="B13161"/>
      <c r="C13161"/>
      <c r="D13161"/>
      <c r="E13161"/>
      <c r="F13161" s="29"/>
      <c r="G13161" s="29"/>
      <c r="H13161" s="35"/>
    </row>
    <row r="13162" spans="1:8" x14ac:dyDescent="0.2">
      <c r="A13162"/>
      <c r="B13162"/>
      <c r="C13162"/>
      <c r="D13162"/>
      <c r="E13162"/>
      <c r="F13162" s="29"/>
      <c r="G13162" s="29"/>
      <c r="H13162" s="35"/>
    </row>
    <row r="13163" spans="1:8" x14ac:dyDescent="0.2">
      <c r="A13163"/>
      <c r="B13163"/>
      <c r="C13163"/>
      <c r="D13163"/>
      <c r="E13163"/>
      <c r="F13163" s="29"/>
      <c r="G13163" s="29"/>
      <c r="H13163" s="35"/>
    </row>
    <row r="13164" spans="1:8" x14ac:dyDescent="0.2">
      <c r="A13164"/>
      <c r="B13164"/>
      <c r="C13164"/>
      <c r="D13164"/>
      <c r="E13164"/>
      <c r="F13164" s="29"/>
      <c r="G13164" s="29"/>
      <c r="H13164" s="35"/>
    </row>
    <row r="13165" spans="1:8" x14ac:dyDescent="0.2">
      <c r="A13165"/>
      <c r="B13165"/>
      <c r="C13165"/>
      <c r="D13165"/>
      <c r="E13165"/>
      <c r="F13165" s="29"/>
      <c r="G13165" s="29"/>
      <c r="H13165" s="35"/>
    </row>
    <row r="13166" spans="1:8" x14ac:dyDescent="0.2">
      <c r="A13166"/>
      <c r="B13166"/>
      <c r="C13166"/>
      <c r="D13166"/>
      <c r="E13166"/>
      <c r="F13166" s="29"/>
      <c r="G13166" s="29"/>
      <c r="H13166" s="35"/>
    </row>
    <row r="13167" spans="1:8" x14ac:dyDescent="0.2">
      <c r="A13167"/>
      <c r="B13167"/>
      <c r="C13167"/>
      <c r="D13167"/>
      <c r="E13167"/>
      <c r="F13167" s="29"/>
      <c r="G13167" s="29"/>
      <c r="H13167" s="35"/>
    </row>
    <row r="13168" spans="1:8" x14ac:dyDescent="0.2">
      <c r="A13168"/>
      <c r="B13168"/>
      <c r="C13168"/>
      <c r="D13168"/>
      <c r="E13168"/>
      <c r="F13168" s="29"/>
      <c r="G13168" s="29"/>
      <c r="H13168" s="35"/>
    </row>
    <row r="13169" spans="1:8" x14ac:dyDescent="0.2">
      <c r="A13169"/>
      <c r="B13169"/>
      <c r="C13169"/>
      <c r="D13169"/>
      <c r="E13169"/>
      <c r="F13169" s="29"/>
      <c r="G13169" s="29"/>
      <c r="H13169" s="35"/>
    </row>
    <row r="13170" spans="1:8" x14ac:dyDescent="0.2">
      <c r="A13170"/>
      <c r="B13170"/>
      <c r="C13170"/>
      <c r="D13170"/>
      <c r="E13170"/>
      <c r="F13170" s="29"/>
      <c r="G13170" s="29"/>
      <c r="H13170" s="35"/>
    </row>
    <row r="13171" spans="1:8" x14ac:dyDescent="0.2">
      <c r="A13171"/>
      <c r="B13171"/>
      <c r="C13171"/>
      <c r="D13171"/>
      <c r="E13171"/>
      <c r="F13171" s="29"/>
      <c r="G13171" s="29"/>
      <c r="H13171" s="35"/>
    </row>
    <row r="13172" spans="1:8" x14ac:dyDescent="0.2">
      <c r="A13172"/>
      <c r="B13172"/>
      <c r="C13172"/>
      <c r="D13172"/>
      <c r="E13172"/>
      <c r="F13172" s="29"/>
      <c r="G13172" s="29"/>
      <c r="H13172" s="35"/>
    </row>
    <row r="13173" spans="1:8" x14ac:dyDescent="0.2">
      <c r="A13173"/>
      <c r="B13173"/>
      <c r="C13173"/>
      <c r="D13173"/>
      <c r="E13173"/>
      <c r="F13173" s="29"/>
      <c r="G13173" s="29"/>
      <c r="H13173" s="35"/>
    </row>
    <row r="13174" spans="1:8" x14ac:dyDescent="0.2">
      <c r="A13174"/>
      <c r="B13174"/>
      <c r="C13174"/>
      <c r="D13174"/>
      <c r="E13174"/>
      <c r="F13174" s="29"/>
      <c r="G13174" s="29"/>
      <c r="H13174" s="35"/>
    </row>
    <row r="13175" spans="1:8" x14ac:dyDescent="0.2">
      <c r="A13175"/>
      <c r="B13175"/>
      <c r="C13175"/>
      <c r="D13175"/>
      <c r="E13175"/>
      <c r="F13175" s="29"/>
      <c r="G13175" s="29"/>
      <c r="H13175" s="35"/>
    </row>
    <row r="13176" spans="1:8" x14ac:dyDescent="0.2">
      <c r="A13176"/>
      <c r="B13176"/>
      <c r="C13176"/>
      <c r="D13176"/>
      <c r="E13176"/>
      <c r="F13176" s="29"/>
      <c r="G13176" s="29"/>
      <c r="H13176" s="35"/>
    </row>
    <row r="13177" spans="1:8" x14ac:dyDescent="0.2">
      <c r="A13177"/>
      <c r="B13177"/>
      <c r="C13177"/>
      <c r="D13177"/>
      <c r="E13177"/>
      <c r="F13177" s="29"/>
      <c r="G13177" s="29"/>
      <c r="H13177" s="35"/>
    </row>
    <row r="13178" spans="1:8" x14ac:dyDescent="0.2">
      <c r="A13178"/>
      <c r="B13178"/>
      <c r="C13178"/>
      <c r="D13178"/>
      <c r="E13178"/>
      <c r="F13178" s="29"/>
      <c r="G13178" s="29"/>
      <c r="H13178" s="35"/>
    </row>
    <row r="13179" spans="1:8" x14ac:dyDescent="0.2">
      <c r="A13179"/>
      <c r="B13179"/>
      <c r="C13179"/>
      <c r="D13179"/>
      <c r="E13179"/>
      <c r="F13179" s="29"/>
      <c r="G13179" s="29"/>
      <c r="H13179" s="35"/>
    </row>
    <row r="13180" spans="1:8" x14ac:dyDescent="0.2">
      <c r="A13180"/>
      <c r="B13180"/>
      <c r="C13180"/>
      <c r="D13180"/>
      <c r="E13180"/>
      <c r="F13180" s="29"/>
      <c r="G13180" s="29"/>
      <c r="H13180" s="35"/>
    </row>
    <row r="13181" spans="1:8" x14ac:dyDescent="0.2">
      <c r="A13181"/>
      <c r="B13181"/>
      <c r="C13181"/>
      <c r="D13181"/>
      <c r="E13181"/>
      <c r="F13181" s="29"/>
      <c r="G13181" s="29"/>
      <c r="H13181" s="35"/>
    </row>
    <row r="13182" spans="1:8" x14ac:dyDescent="0.2">
      <c r="A13182"/>
      <c r="B13182"/>
      <c r="C13182"/>
      <c r="D13182"/>
      <c r="E13182"/>
      <c r="F13182" s="29"/>
      <c r="G13182" s="29"/>
      <c r="H13182" s="35"/>
    </row>
    <row r="13183" spans="1:8" x14ac:dyDescent="0.2">
      <c r="A13183"/>
      <c r="B13183"/>
      <c r="C13183"/>
      <c r="D13183"/>
      <c r="E13183"/>
      <c r="F13183" s="29"/>
      <c r="G13183" s="29"/>
      <c r="H13183" s="35"/>
    </row>
    <row r="13184" spans="1:8" x14ac:dyDescent="0.2">
      <c r="A13184"/>
      <c r="B13184"/>
      <c r="C13184"/>
      <c r="D13184"/>
      <c r="E13184"/>
      <c r="F13184" s="29"/>
      <c r="G13184" s="29"/>
      <c r="H13184" s="35"/>
    </row>
    <row r="13185" spans="1:8" x14ac:dyDescent="0.2">
      <c r="A13185"/>
      <c r="B13185"/>
      <c r="C13185"/>
      <c r="D13185"/>
      <c r="E13185"/>
      <c r="F13185" s="29"/>
      <c r="G13185" s="29"/>
      <c r="H13185" s="35"/>
    </row>
    <row r="13186" spans="1:8" x14ac:dyDescent="0.2">
      <c r="A13186"/>
      <c r="B13186"/>
      <c r="C13186"/>
      <c r="D13186"/>
      <c r="E13186"/>
      <c r="F13186" s="29"/>
      <c r="G13186" s="29"/>
      <c r="H13186" s="35"/>
    </row>
    <row r="13187" spans="1:8" x14ac:dyDescent="0.2">
      <c r="A13187"/>
      <c r="B13187"/>
      <c r="C13187"/>
      <c r="D13187"/>
      <c r="E13187"/>
      <c r="F13187" s="29"/>
      <c r="G13187" s="29"/>
      <c r="H13187" s="35"/>
    </row>
    <row r="13188" spans="1:8" x14ac:dyDescent="0.2">
      <c r="A13188"/>
      <c r="B13188"/>
      <c r="C13188"/>
      <c r="D13188"/>
      <c r="E13188"/>
      <c r="F13188" s="29"/>
      <c r="G13188" s="29"/>
      <c r="H13188" s="35"/>
    </row>
    <row r="13189" spans="1:8" x14ac:dyDescent="0.2">
      <c r="A13189"/>
      <c r="B13189"/>
      <c r="C13189"/>
      <c r="D13189"/>
      <c r="E13189"/>
      <c r="F13189" s="29"/>
      <c r="G13189" s="29"/>
      <c r="H13189" s="35"/>
    </row>
    <row r="13190" spans="1:8" x14ac:dyDescent="0.2">
      <c r="A13190"/>
      <c r="B13190"/>
      <c r="C13190"/>
      <c r="D13190"/>
      <c r="E13190"/>
      <c r="F13190" s="29"/>
      <c r="G13190" s="29"/>
      <c r="H13190" s="35"/>
    </row>
    <row r="13191" spans="1:8" x14ac:dyDescent="0.2">
      <c r="A13191"/>
      <c r="B13191"/>
      <c r="C13191"/>
      <c r="D13191"/>
      <c r="E13191"/>
      <c r="F13191" s="29"/>
      <c r="G13191" s="29"/>
      <c r="H13191" s="35"/>
    </row>
    <row r="13192" spans="1:8" x14ac:dyDescent="0.2">
      <c r="A13192"/>
      <c r="B13192"/>
      <c r="C13192"/>
      <c r="D13192"/>
      <c r="E13192"/>
      <c r="F13192" s="29"/>
      <c r="G13192" s="29"/>
      <c r="H13192" s="35"/>
    </row>
    <row r="13193" spans="1:8" x14ac:dyDescent="0.2">
      <c r="A13193"/>
      <c r="B13193"/>
      <c r="C13193"/>
      <c r="D13193"/>
      <c r="E13193"/>
      <c r="F13193" s="29"/>
      <c r="G13193" s="29"/>
      <c r="H13193" s="35"/>
    </row>
    <row r="13194" spans="1:8" x14ac:dyDescent="0.2">
      <c r="A13194"/>
      <c r="B13194"/>
      <c r="C13194"/>
      <c r="D13194"/>
      <c r="E13194"/>
      <c r="F13194" s="29"/>
      <c r="G13194" s="29"/>
      <c r="H13194" s="35"/>
    </row>
    <row r="13195" spans="1:8" x14ac:dyDescent="0.2">
      <c r="A13195"/>
      <c r="B13195"/>
      <c r="C13195"/>
      <c r="D13195"/>
      <c r="E13195"/>
      <c r="F13195" s="29"/>
      <c r="G13195" s="29"/>
      <c r="H13195" s="35"/>
    </row>
    <row r="13196" spans="1:8" x14ac:dyDescent="0.2">
      <c r="A13196"/>
      <c r="B13196"/>
      <c r="C13196"/>
      <c r="D13196"/>
      <c r="E13196"/>
      <c r="F13196" s="29"/>
      <c r="G13196" s="29"/>
      <c r="H13196" s="35"/>
    </row>
    <row r="13197" spans="1:8" x14ac:dyDescent="0.2">
      <c r="A13197"/>
      <c r="B13197"/>
      <c r="C13197"/>
      <c r="D13197"/>
      <c r="E13197"/>
      <c r="F13197" s="29"/>
      <c r="G13197" s="29"/>
      <c r="H13197" s="35"/>
    </row>
    <row r="13198" spans="1:8" x14ac:dyDescent="0.2">
      <c r="A13198"/>
      <c r="B13198"/>
      <c r="C13198"/>
      <c r="D13198"/>
      <c r="E13198"/>
      <c r="F13198" s="29"/>
      <c r="G13198" s="29"/>
      <c r="H13198" s="35"/>
    </row>
    <row r="13199" spans="1:8" x14ac:dyDescent="0.2">
      <c r="A13199"/>
      <c r="B13199"/>
      <c r="C13199"/>
      <c r="D13199"/>
      <c r="E13199"/>
      <c r="F13199" s="29"/>
      <c r="G13199" s="29"/>
      <c r="H13199" s="35"/>
    </row>
    <row r="13200" spans="1:8" x14ac:dyDescent="0.2">
      <c r="A13200"/>
      <c r="B13200"/>
      <c r="C13200"/>
      <c r="D13200"/>
      <c r="E13200"/>
      <c r="F13200" s="29"/>
      <c r="G13200" s="29"/>
      <c r="H13200" s="35"/>
    </row>
    <row r="13201" spans="1:8" x14ac:dyDescent="0.2">
      <c r="A13201"/>
      <c r="B13201"/>
      <c r="C13201"/>
      <c r="D13201"/>
      <c r="E13201"/>
      <c r="F13201" s="29"/>
      <c r="G13201" s="29"/>
      <c r="H13201" s="35"/>
    </row>
    <row r="13202" spans="1:8" x14ac:dyDescent="0.2">
      <c r="A13202"/>
      <c r="B13202"/>
      <c r="C13202"/>
      <c r="D13202"/>
      <c r="E13202"/>
      <c r="F13202" s="29"/>
      <c r="G13202" s="29"/>
      <c r="H13202" s="35"/>
    </row>
    <row r="13203" spans="1:8" x14ac:dyDescent="0.2">
      <c r="A13203"/>
      <c r="B13203"/>
      <c r="C13203"/>
      <c r="D13203"/>
      <c r="E13203"/>
      <c r="F13203" s="29"/>
      <c r="G13203" s="29"/>
      <c r="H13203" s="35"/>
    </row>
    <row r="13204" spans="1:8" x14ac:dyDescent="0.2">
      <c r="A13204"/>
      <c r="B13204"/>
      <c r="C13204"/>
      <c r="D13204"/>
      <c r="E13204"/>
      <c r="F13204" s="29"/>
      <c r="G13204" s="29"/>
      <c r="H13204" s="35"/>
    </row>
    <row r="13205" spans="1:8" x14ac:dyDescent="0.2">
      <c r="A13205"/>
      <c r="B13205"/>
      <c r="C13205"/>
      <c r="D13205"/>
      <c r="E13205"/>
      <c r="F13205" s="29"/>
      <c r="G13205" s="29"/>
      <c r="H13205" s="35"/>
    </row>
    <row r="13206" spans="1:8" x14ac:dyDescent="0.2">
      <c r="A13206"/>
      <c r="B13206"/>
      <c r="C13206"/>
      <c r="D13206"/>
      <c r="E13206"/>
      <c r="F13206" s="29"/>
      <c r="G13206" s="29"/>
      <c r="H13206" s="35"/>
    </row>
    <row r="13207" spans="1:8" x14ac:dyDescent="0.2">
      <c r="A13207"/>
      <c r="B13207"/>
      <c r="C13207"/>
      <c r="D13207"/>
      <c r="E13207"/>
      <c r="F13207" s="29"/>
      <c r="G13207" s="29"/>
      <c r="H13207" s="35"/>
    </row>
    <row r="13208" spans="1:8" x14ac:dyDescent="0.2">
      <c r="A13208"/>
      <c r="B13208"/>
      <c r="C13208"/>
      <c r="D13208"/>
      <c r="E13208"/>
      <c r="F13208" s="29"/>
      <c r="G13208" s="29"/>
      <c r="H13208" s="35"/>
    </row>
    <row r="13209" spans="1:8" x14ac:dyDescent="0.2">
      <c r="A13209"/>
      <c r="B13209"/>
      <c r="C13209"/>
      <c r="D13209"/>
      <c r="E13209"/>
      <c r="F13209" s="29"/>
      <c r="G13209" s="29"/>
      <c r="H13209" s="35"/>
    </row>
    <row r="13210" spans="1:8" x14ac:dyDescent="0.2">
      <c r="A13210"/>
      <c r="B13210"/>
      <c r="C13210"/>
      <c r="D13210"/>
      <c r="E13210"/>
      <c r="F13210" s="29"/>
      <c r="G13210" s="29"/>
      <c r="H13210" s="35"/>
    </row>
    <row r="13211" spans="1:8" x14ac:dyDescent="0.2">
      <c r="A13211"/>
      <c r="B13211"/>
      <c r="C13211"/>
      <c r="D13211"/>
      <c r="E13211"/>
      <c r="F13211" s="29"/>
      <c r="G13211" s="29"/>
      <c r="H13211" s="35"/>
    </row>
    <row r="13212" spans="1:8" x14ac:dyDescent="0.2">
      <c r="A13212"/>
      <c r="B13212"/>
      <c r="C13212"/>
      <c r="D13212"/>
      <c r="E13212"/>
      <c r="F13212" s="29"/>
      <c r="G13212" s="29"/>
      <c r="H13212" s="35"/>
    </row>
    <row r="13213" spans="1:8" x14ac:dyDescent="0.2">
      <c r="A13213"/>
      <c r="B13213"/>
      <c r="C13213"/>
      <c r="D13213"/>
      <c r="E13213"/>
      <c r="F13213" s="29"/>
      <c r="G13213" s="29"/>
      <c r="H13213" s="35"/>
    </row>
    <row r="13214" spans="1:8" x14ac:dyDescent="0.2">
      <c r="A13214"/>
      <c r="B13214"/>
      <c r="C13214"/>
      <c r="D13214"/>
      <c r="E13214"/>
      <c r="F13214" s="29"/>
      <c r="G13214" s="29"/>
      <c r="H13214" s="35"/>
    </row>
    <row r="13215" spans="1:8" x14ac:dyDescent="0.2">
      <c r="A13215"/>
      <c r="B13215"/>
      <c r="C13215"/>
      <c r="D13215"/>
      <c r="E13215"/>
      <c r="F13215" s="29"/>
      <c r="G13215" s="29"/>
      <c r="H13215" s="35"/>
    </row>
    <row r="13216" spans="1:8" x14ac:dyDescent="0.2">
      <c r="A13216"/>
      <c r="B13216"/>
      <c r="C13216"/>
      <c r="D13216"/>
      <c r="E13216"/>
      <c r="F13216" s="29"/>
      <c r="G13216" s="29"/>
      <c r="H13216" s="35"/>
    </row>
    <row r="13217" spans="1:8" x14ac:dyDescent="0.2">
      <c r="A13217"/>
      <c r="B13217"/>
      <c r="C13217"/>
      <c r="D13217"/>
      <c r="E13217"/>
      <c r="F13217" s="29"/>
      <c r="G13217" s="29"/>
      <c r="H13217" s="35"/>
    </row>
    <row r="13218" spans="1:8" x14ac:dyDescent="0.2">
      <c r="A13218"/>
      <c r="B13218"/>
      <c r="C13218"/>
      <c r="D13218"/>
      <c r="E13218"/>
      <c r="F13218" s="29"/>
      <c r="G13218" s="29"/>
      <c r="H13218" s="35"/>
    </row>
    <row r="13219" spans="1:8" x14ac:dyDescent="0.2">
      <c r="A13219"/>
      <c r="B13219"/>
      <c r="C13219"/>
      <c r="D13219"/>
      <c r="E13219"/>
      <c r="F13219" s="29"/>
      <c r="G13219" s="29"/>
      <c r="H13219" s="35"/>
    </row>
    <row r="13220" spans="1:8" x14ac:dyDescent="0.2">
      <c r="A13220"/>
      <c r="B13220"/>
      <c r="C13220"/>
      <c r="D13220"/>
      <c r="E13220"/>
      <c r="F13220" s="29"/>
      <c r="G13220" s="29"/>
      <c r="H13220" s="35"/>
    </row>
    <row r="13221" spans="1:8" x14ac:dyDescent="0.2">
      <c r="A13221"/>
      <c r="B13221"/>
      <c r="C13221"/>
      <c r="D13221"/>
      <c r="E13221"/>
      <c r="F13221" s="29"/>
      <c r="G13221" s="29"/>
      <c r="H13221" s="35"/>
    </row>
    <row r="13222" spans="1:8" x14ac:dyDescent="0.2">
      <c r="A13222"/>
      <c r="B13222"/>
      <c r="C13222"/>
      <c r="D13222"/>
      <c r="E13222"/>
      <c r="F13222" s="29"/>
      <c r="G13222" s="29"/>
      <c r="H13222" s="35"/>
    </row>
    <row r="13223" spans="1:8" x14ac:dyDescent="0.2">
      <c r="A13223"/>
      <c r="B13223"/>
      <c r="C13223"/>
      <c r="D13223"/>
      <c r="E13223"/>
      <c r="F13223" s="29"/>
      <c r="G13223" s="29"/>
      <c r="H13223" s="35"/>
    </row>
    <row r="13224" spans="1:8" x14ac:dyDescent="0.2">
      <c r="A13224"/>
      <c r="B13224"/>
      <c r="C13224"/>
      <c r="D13224"/>
      <c r="E13224"/>
      <c r="F13224" s="29"/>
      <c r="G13224" s="29"/>
      <c r="H13224" s="35"/>
    </row>
    <row r="13225" spans="1:8" x14ac:dyDescent="0.2">
      <c r="A13225"/>
      <c r="B13225"/>
      <c r="C13225"/>
      <c r="D13225"/>
      <c r="E13225"/>
      <c r="F13225" s="29"/>
      <c r="G13225" s="29"/>
      <c r="H13225" s="35"/>
    </row>
    <row r="13226" spans="1:8" x14ac:dyDescent="0.2">
      <c r="A13226"/>
      <c r="B13226"/>
      <c r="C13226"/>
      <c r="D13226"/>
      <c r="E13226"/>
      <c r="F13226" s="29"/>
      <c r="G13226" s="29"/>
      <c r="H13226" s="35"/>
    </row>
    <row r="13227" spans="1:8" x14ac:dyDescent="0.2">
      <c r="A13227"/>
      <c r="B13227"/>
      <c r="C13227"/>
      <c r="D13227"/>
      <c r="E13227"/>
      <c r="F13227" s="29"/>
      <c r="G13227" s="29"/>
      <c r="H13227" s="35"/>
    </row>
    <row r="13228" spans="1:8" x14ac:dyDescent="0.2">
      <c r="A13228"/>
      <c r="B13228"/>
      <c r="C13228"/>
      <c r="D13228"/>
      <c r="E13228"/>
      <c r="F13228" s="29"/>
      <c r="G13228" s="29"/>
      <c r="H13228" s="35"/>
    </row>
    <row r="13229" spans="1:8" x14ac:dyDescent="0.2">
      <c r="A13229"/>
      <c r="B13229"/>
      <c r="C13229"/>
      <c r="D13229"/>
      <c r="E13229"/>
      <c r="F13229" s="29"/>
      <c r="G13229" s="29"/>
      <c r="H13229" s="35"/>
    </row>
    <row r="13230" spans="1:8" x14ac:dyDescent="0.2">
      <c r="A13230"/>
      <c r="B13230"/>
      <c r="C13230"/>
      <c r="D13230"/>
      <c r="E13230"/>
      <c r="F13230" s="29"/>
      <c r="G13230" s="29"/>
      <c r="H13230" s="35"/>
    </row>
    <row r="13231" spans="1:8" x14ac:dyDescent="0.2">
      <c r="A13231"/>
      <c r="B13231"/>
      <c r="C13231"/>
      <c r="D13231"/>
      <c r="E13231"/>
      <c r="F13231" s="29"/>
      <c r="G13231" s="29"/>
      <c r="H13231" s="35"/>
    </row>
    <row r="13232" spans="1:8" x14ac:dyDescent="0.2">
      <c r="A13232"/>
      <c r="B13232"/>
      <c r="C13232"/>
      <c r="D13232"/>
      <c r="E13232"/>
      <c r="F13232" s="29"/>
      <c r="G13232" s="29"/>
      <c r="H13232" s="35"/>
    </row>
    <row r="13233" spans="1:8" x14ac:dyDescent="0.2">
      <c r="A13233"/>
      <c r="B13233"/>
      <c r="C13233"/>
      <c r="D13233"/>
      <c r="E13233"/>
      <c r="F13233" s="29"/>
      <c r="G13233" s="29"/>
      <c r="H13233" s="35"/>
    </row>
    <row r="13234" spans="1:8" x14ac:dyDescent="0.2">
      <c r="A13234"/>
      <c r="B13234"/>
      <c r="C13234"/>
      <c r="D13234"/>
      <c r="E13234"/>
      <c r="F13234" s="29"/>
      <c r="G13234" s="29"/>
      <c r="H13234" s="35"/>
    </row>
    <row r="13235" spans="1:8" x14ac:dyDescent="0.2">
      <c r="A13235"/>
      <c r="B13235"/>
      <c r="C13235"/>
      <c r="D13235"/>
      <c r="E13235"/>
      <c r="F13235" s="29"/>
      <c r="G13235" s="29"/>
      <c r="H13235" s="35"/>
    </row>
    <row r="13236" spans="1:8" x14ac:dyDescent="0.2">
      <c r="A13236"/>
      <c r="B13236"/>
      <c r="C13236"/>
      <c r="D13236"/>
      <c r="E13236"/>
      <c r="F13236" s="29"/>
      <c r="G13236" s="29"/>
      <c r="H13236" s="35"/>
    </row>
    <row r="13237" spans="1:8" x14ac:dyDescent="0.2">
      <c r="A13237"/>
      <c r="B13237"/>
      <c r="C13237"/>
      <c r="D13237"/>
      <c r="E13237"/>
      <c r="F13237" s="29"/>
      <c r="G13237" s="29"/>
      <c r="H13237" s="35"/>
    </row>
    <row r="13238" spans="1:8" x14ac:dyDescent="0.2">
      <c r="A13238"/>
      <c r="B13238"/>
      <c r="C13238"/>
      <c r="D13238"/>
      <c r="E13238"/>
      <c r="F13238" s="29"/>
      <c r="G13238" s="29"/>
      <c r="H13238" s="35"/>
    </row>
    <row r="13239" spans="1:8" x14ac:dyDescent="0.2">
      <c r="A13239"/>
      <c r="B13239"/>
      <c r="C13239"/>
      <c r="D13239"/>
      <c r="E13239"/>
      <c r="F13239" s="29"/>
      <c r="G13239" s="29"/>
      <c r="H13239" s="35"/>
    </row>
    <row r="13240" spans="1:8" x14ac:dyDescent="0.2">
      <c r="A13240"/>
      <c r="B13240"/>
      <c r="C13240"/>
      <c r="D13240"/>
      <c r="E13240"/>
      <c r="F13240" s="29"/>
      <c r="G13240" s="29"/>
      <c r="H13240" s="35"/>
    </row>
    <row r="13241" spans="1:8" x14ac:dyDescent="0.2">
      <c r="A13241"/>
      <c r="B13241"/>
      <c r="C13241"/>
      <c r="D13241"/>
      <c r="E13241"/>
      <c r="F13241" s="29"/>
      <c r="G13241" s="29"/>
      <c r="H13241" s="35"/>
    </row>
    <row r="13242" spans="1:8" x14ac:dyDescent="0.2">
      <c r="A13242"/>
      <c r="B13242"/>
      <c r="C13242"/>
      <c r="D13242"/>
      <c r="E13242"/>
      <c r="F13242" s="29"/>
      <c r="G13242" s="29"/>
      <c r="H13242" s="35"/>
    </row>
    <row r="13243" spans="1:8" x14ac:dyDescent="0.2">
      <c r="A13243"/>
      <c r="B13243"/>
      <c r="C13243"/>
      <c r="D13243"/>
      <c r="E13243"/>
      <c r="F13243" s="29"/>
      <c r="G13243" s="29"/>
      <c r="H13243" s="35"/>
    </row>
    <row r="13244" spans="1:8" x14ac:dyDescent="0.2">
      <c r="A13244"/>
      <c r="B13244"/>
      <c r="C13244"/>
      <c r="D13244"/>
      <c r="E13244"/>
      <c r="F13244" s="29"/>
      <c r="G13244" s="29"/>
      <c r="H13244" s="35"/>
    </row>
    <row r="13245" spans="1:8" x14ac:dyDescent="0.2">
      <c r="A13245"/>
      <c r="B13245"/>
      <c r="C13245"/>
      <c r="D13245"/>
      <c r="E13245"/>
      <c r="F13245" s="29"/>
      <c r="G13245" s="29"/>
      <c r="H13245" s="35"/>
    </row>
    <row r="13246" spans="1:8" x14ac:dyDescent="0.2">
      <c r="A13246"/>
      <c r="B13246"/>
      <c r="C13246"/>
      <c r="D13246"/>
      <c r="E13246"/>
      <c r="F13246" s="29"/>
      <c r="G13246" s="29"/>
      <c r="H13246" s="35"/>
    </row>
    <row r="13247" spans="1:8" x14ac:dyDescent="0.2">
      <c r="A13247"/>
      <c r="B13247"/>
      <c r="C13247"/>
      <c r="D13247"/>
      <c r="E13247"/>
      <c r="F13247" s="29"/>
      <c r="G13247" s="29"/>
      <c r="H13247" s="35"/>
    </row>
    <row r="13248" spans="1:8" x14ac:dyDescent="0.2">
      <c r="A13248"/>
      <c r="B13248"/>
      <c r="C13248"/>
      <c r="D13248"/>
      <c r="E13248"/>
      <c r="F13248" s="29"/>
      <c r="G13248" s="29"/>
      <c r="H13248" s="35"/>
    </row>
    <row r="13249" spans="1:8" x14ac:dyDescent="0.2">
      <c r="A13249"/>
      <c r="B13249"/>
      <c r="C13249"/>
      <c r="D13249"/>
      <c r="E13249"/>
      <c r="F13249" s="29"/>
      <c r="G13249" s="29"/>
      <c r="H13249" s="35"/>
    </row>
    <row r="13250" spans="1:8" x14ac:dyDescent="0.2">
      <c r="A13250"/>
      <c r="B13250"/>
      <c r="C13250"/>
      <c r="D13250"/>
      <c r="E13250"/>
      <c r="F13250" s="29"/>
      <c r="G13250" s="29"/>
      <c r="H13250" s="35"/>
    </row>
    <row r="13251" spans="1:8" x14ac:dyDescent="0.2">
      <c r="A13251"/>
      <c r="B13251"/>
      <c r="C13251"/>
      <c r="D13251"/>
      <c r="E13251"/>
      <c r="F13251" s="29"/>
      <c r="G13251" s="29"/>
      <c r="H13251" s="35"/>
    </row>
    <row r="13252" spans="1:8" x14ac:dyDescent="0.2">
      <c r="A13252"/>
      <c r="B13252"/>
      <c r="C13252"/>
      <c r="D13252"/>
      <c r="E13252"/>
      <c r="F13252" s="29"/>
      <c r="G13252" s="29"/>
      <c r="H13252" s="35"/>
    </row>
    <row r="13253" spans="1:8" x14ac:dyDescent="0.2">
      <c r="A13253"/>
      <c r="B13253"/>
      <c r="C13253"/>
      <c r="D13253"/>
      <c r="E13253"/>
      <c r="F13253" s="29"/>
      <c r="G13253" s="29"/>
      <c r="H13253" s="35"/>
    </row>
    <row r="13254" spans="1:8" x14ac:dyDescent="0.2">
      <c r="A13254"/>
      <c r="B13254"/>
      <c r="C13254"/>
      <c r="D13254"/>
      <c r="E13254"/>
      <c r="F13254" s="29"/>
      <c r="G13254" s="29"/>
      <c r="H13254" s="35"/>
    </row>
    <row r="13255" spans="1:8" x14ac:dyDescent="0.2">
      <c r="A13255"/>
      <c r="B13255"/>
      <c r="C13255"/>
      <c r="D13255"/>
      <c r="E13255"/>
      <c r="F13255" s="29"/>
      <c r="G13255" s="29"/>
      <c r="H13255" s="35"/>
    </row>
    <row r="13256" spans="1:8" x14ac:dyDescent="0.2">
      <c r="A13256"/>
      <c r="B13256"/>
      <c r="C13256"/>
      <c r="D13256"/>
      <c r="E13256"/>
      <c r="F13256" s="29"/>
      <c r="G13256" s="29"/>
      <c r="H13256" s="35"/>
    </row>
    <row r="13257" spans="1:8" x14ac:dyDescent="0.2">
      <c r="A13257"/>
      <c r="B13257"/>
      <c r="C13257"/>
      <c r="D13257"/>
      <c r="E13257"/>
      <c r="F13257" s="29"/>
      <c r="G13257" s="29"/>
      <c r="H13257" s="35"/>
    </row>
    <row r="13258" spans="1:8" x14ac:dyDescent="0.2">
      <c r="A13258"/>
      <c r="B13258"/>
      <c r="C13258"/>
      <c r="D13258"/>
      <c r="E13258"/>
      <c r="F13258" s="29"/>
      <c r="G13258" s="29"/>
      <c r="H13258" s="35"/>
    </row>
    <row r="13259" spans="1:8" x14ac:dyDescent="0.2">
      <c r="A13259"/>
      <c r="B13259"/>
      <c r="C13259"/>
      <c r="D13259"/>
      <c r="E13259"/>
      <c r="F13259" s="29"/>
      <c r="G13259" s="29"/>
      <c r="H13259" s="35"/>
    </row>
    <row r="13260" spans="1:8" x14ac:dyDescent="0.2">
      <c r="A13260"/>
      <c r="B13260"/>
      <c r="C13260"/>
      <c r="D13260"/>
      <c r="E13260"/>
      <c r="F13260" s="29"/>
      <c r="G13260" s="29"/>
      <c r="H13260" s="35"/>
    </row>
    <row r="13261" spans="1:8" x14ac:dyDescent="0.2">
      <c r="A13261"/>
      <c r="B13261"/>
      <c r="C13261"/>
      <c r="D13261"/>
      <c r="E13261"/>
      <c r="F13261" s="29"/>
      <c r="G13261" s="29"/>
      <c r="H13261" s="35"/>
    </row>
    <row r="13262" spans="1:8" x14ac:dyDescent="0.2">
      <c r="A13262"/>
      <c r="B13262"/>
      <c r="C13262"/>
      <c r="D13262"/>
      <c r="E13262"/>
      <c r="F13262" s="29"/>
      <c r="G13262" s="29"/>
      <c r="H13262" s="35"/>
    </row>
    <row r="13263" spans="1:8" x14ac:dyDescent="0.2">
      <c r="A13263"/>
      <c r="B13263"/>
      <c r="C13263"/>
      <c r="D13263"/>
      <c r="E13263"/>
      <c r="F13263" s="29"/>
      <c r="G13263" s="29"/>
      <c r="H13263" s="35"/>
    </row>
    <row r="13264" spans="1:8" x14ac:dyDescent="0.2">
      <c r="A13264"/>
      <c r="B13264"/>
      <c r="C13264"/>
      <c r="D13264"/>
      <c r="E13264"/>
      <c r="F13264" s="29"/>
      <c r="G13264" s="29"/>
      <c r="H13264" s="35"/>
    </row>
    <row r="13265" spans="1:8" x14ac:dyDescent="0.2">
      <c r="A13265"/>
      <c r="B13265"/>
      <c r="C13265"/>
      <c r="D13265"/>
      <c r="E13265"/>
      <c r="F13265" s="29"/>
      <c r="G13265" s="29"/>
      <c r="H13265" s="35"/>
    </row>
    <row r="13266" spans="1:8" x14ac:dyDescent="0.2">
      <c r="A13266"/>
      <c r="B13266"/>
      <c r="C13266"/>
      <c r="D13266"/>
      <c r="E13266"/>
      <c r="F13266" s="29"/>
      <c r="G13266" s="29"/>
      <c r="H13266" s="35"/>
    </row>
    <row r="13267" spans="1:8" x14ac:dyDescent="0.2">
      <c r="A13267"/>
      <c r="B13267"/>
      <c r="C13267"/>
      <c r="D13267"/>
      <c r="E13267"/>
      <c r="F13267" s="29"/>
      <c r="G13267" s="29"/>
      <c r="H13267" s="35"/>
    </row>
    <row r="13268" spans="1:8" x14ac:dyDescent="0.2">
      <c r="A13268"/>
      <c r="B13268"/>
      <c r="C13268"/>
      <c r="D13268"/>
      <c r="E13268"/>
      <c r="F13268" s="29"/>
      <c r="G13268" s="29"/>
      <c r="H13268" s="35"/>
    </row>
    <row r="13269" spans="1:8" x14ac:dyDescent="0.2">
      <c r="A13269"/>
      <c r="B13269"/>
      <c r="C13269"/>
      <c r="D13269"/>
      <c r="E13269"/>
      <c r="F13269" s="29"/>
      <c r="G13269" s="29"/>
      <c r="H13269" s="35"/>
    </row>
    <row r="13270" spans="1:8" x14ac:dyDescent="0.2">
      <c r="A13270"/>
      <c r="B13270"/>
      <c r="C13270"/>
      <c r="D13270"/>
      <c r="E13270"/>
      <c r="F13270" s="29"/>
      <c r="G13270" s="29"/>
      <c r="H13270" s="35"/>
    </row>
    <row r="13271" spans="1:8" x14ac:dyDescent="0.2">
      <c r="A13271"/>
      <c r="B13271"/>
      <c r="C13271"/>
      <c r="D13271"/>
      <c r="E13271"/>
      <c r="F13271" s="29"/>
      <c r="G13271" s="29"/>
      <c r="H13271" s="35"/>
    </row>
    <row r="13272" spans="1:8" x14ac:dyDescent="0.2">
      <c r="A13272"/>
      <c r="B13272"/>
      <c r="C13272"/>
      <c r="D13272"/>
      <c r="E13272"/>
      <c r="F13272" s="29"/>
      <c r="G13272" s="29"/>
      <c r="H13272" s="35"/>
    </row>
    <row r="13273" spans="1:8" x14ac:dyDescent="0.2">
      <c r="A13273"/>
      <c r="B13273"/>
      <c r="C13273"/>
      <c r="D13273"/>
      <c r="E13273"/>
      <c r="F13273" s="29"/>
      <c r="G13273" s="29"/>
      <c r="H13273" s="35"/>
    </row>
    <row r="13274" spans="1:8" x14ac:dyDescent="0.2">
      <c r="A13274"/>
      <c r="B13274"/>
      <c r="C13274"/>
      <c r="D13274"/>
      <c r="E13274"/>
      <c r="F13274" s="29"/>
      <c r="G13274" s="29"/>
      <c r="H13274" s="35"/>
    </row>
    <row r="13275" spans="1:8" x14ac:dyDescent="0.2">
      <c r="A13275"/>
      <c r="B13275"/>
      <c r="C13275"/>
      <c r="D13275"/>
      <c r="E13275"/>
      <c r="F13275" s="29"/>
      <c r="G13275" s="29"/>
      <c r="H13275" s="35"/>
    </row>
    <row r="13276" spans="1:8" x14ac:dyDescent="0.2">
      <c r="A13276"/>
      <c r="B13276"/>
      <c r="C13276"/>
      <c r="D13276"/>
      <c r="E13276"/>
      <c r="F13276" s="29"/>
      <c r="G13276" s="29"/>
      <c r="H13276" s="35"/>
    </row>
    <row r="13277" spans="1:8" x14ac:dyDescent="0.2">
      <c r="A13277"/>
      <c r="B13277"/>
      <c r="C13277"/>
      <c r="D13277"/>
      <c r="E13277"/>
      <c r="F13277" s="29"/>
      <c r="G13277" s="29"/>
      <c r="H13277" s="35"/>
    </row>
    <row r="13278" spans="1:8" x14ac:dyDescent="0.2">
      <c r="A13278"/>
      <c r="B13278"/>
      <c r="C13278"/>
      <c r="D13278"/>
      <c r="E13278"/>
      <c r="F13278" s="29"/>
      <c r="G13278" s="29"/>
      <c r="H13278" s="35"/>
    </row>
    <row r="13279" spans="1:8" x14ac:dyDescent="0.2">
      <c r="A13279"/>
      <c r="B13279"/>
      <c r="C13279"/>
      <c r="D13279"/>
      <c r="E13279"/>
      <c r="F13279" s="29"/>
      <c r="G13279" s="29"/>
      <c r="H13279" s="35"/>
    </row>
    <row r="13280" spans="1:8" x14ac:dyDescent="0.2">
      <c r="A13280"/>
      <c r="B13280"/>
      <c r="C13280"/>
      <c r="D13280"/>
      <c r="E13280"/>
      <c r="F13280" s="29"/>
      <c r="G13280" s="29"/>
      <c r="H13280" s="35"/>
    </row>
    <row r="13281" spans="1:8" x14ac:dyDescent="0.2">
      <c r="A13281"/>
      <c r="B13281"/>
      <c r="C13281"/>
      <c r="D13281"/>
      <c r="E13281"/>
      <c r="F13281" s="29"/>
      <c r="G13281" s="29"/>
      <c r="H13281" s="35"/>
    </row>
    <row r="13282" spans="1:8" x14ac:dyDescent="0.2">
      <c r="A13282"/>
      <c r="B13282"/>
      <c r="C13282"/>
      <c r="D13282"/>
      <c r="E13282"/>
      <c r="F13282" s="29"/>
      <c r="G13282" s="29"/>
      <c r="H13282" s="35"/>
    </row>
    <row r="13283" spans="1:8" x14ac:dyDescent="0.2">
      <c r="A13283"/>
      <c r="B13283"/>
      <c r="C13283"/>
      <c r="D13283"/>
      <c r="E13283"/>
      <c r="F13283" s="29"/>
      <c r="G13283" s="29"/>
      <c r="H13283" s="35"/>
    </row>
    <row r="13284" spans="1:8" x14ac:dyDescent="0.2">
      <c r="A13284"/>
      <c r="B13284"/>
      <c r="C13284"/>
      <c r="D13284"/>
      <c r="E13284"/>
      <c r="F13284" s="29"/>
      <c r="G13284" s="29"/>
      <c r="H13284" s="35"/>
    </row>
    <row r="13285" spans="1:8" x14ac:dyDescent="0.2">
      <c r="A13285"/>
      <c r="B13285"/>
      <c r="C13285"/>
      <c r="D13285"/>
      <c r="E13285"/>
      <c r="F13285" s="29"/>
      <c r="G13285" s="29"/>
      <c r="H13285" s="35"/>
    </row>
    <row r="13286" spans="1:8" x14ac:dyDescent="0.2">
      <c r="A13286"/>
      <c r="B13286"/>
      <c r="C13286"/>
      <c r="D13286"/>
      <c r="E13286"/>
      <c r="F13286" s="29"/>
      <c r="G13286" s="29"/>
      <c r="H13286" s="35"/>
    </row>
    <row r="13287" spans="1:8" x14ac:dyDescent="0.2">
      <c r="A13287"/>
      <c r="B13287"/>
      <c r="C13287"/>
      <c r="D13287"/>
      <c r="E13287"/>
      <c r="F13287" s="29"/>
      <c r="G13287" s="29"/>
      <c r="H13287" s="35"/>
    </row>
    <row r="13288" spans="1:8" x14ac:dyDescent="0.2">
      <c r="A13288"/>
      <c r="B13288"/>
      <c r="C13288"/>
      <c r="D13288"/>
      <c r="E13288"/>
      <c r="F13288" s="29"/>
      <c r="G13288" s="29"/>
      <c r="H13288" s="35"/>
    </row>
    <row r="13289" spans="1:8" x14ac:dyDescent="0.2">
      <c r="A13289"/>
      <c r="B13289"/>
      <c r="C13289"/>
      <c r="D13289"/>
      <c r="E13289"/>
      <c r="F13289" s="29"/>
      <c r="G13289" s="29"/>
      <c r="H13289" s="35"/>
    </row>
    <row r="13290" spans="1:8" x14ac:dyDescent="0.2">
      <c r="A13290"/>
      <c r="B13290"/>
      <c r="C13290"/>
      <c r="D13290"/>
      <c r="E13290"/>
      <c r="F13290" s="29"/>
      <c r="G13290" s="29"/>
      <c r="H13290" s="35"/>
    </row>
    <row r="13291" spans="1:8" x14ac:dyDescent="0.2">
      <c r="A13291"/>
      <c r="B13291"/>
      <c r="C13291"/>
      <c r="D13291"/>
      <c r="E13291"/>
      <c r="F13291" s="29"/>
      <c r="G13291" s="29"/>
      <c r="H13291" s="35"/>
    </row>
    <row r="13292" spans="1:8" x14ac:dyDescent="0.2">
      <c r="A13292"/>
      <c r="B13292"/>
      <c r="C13292"/>
      <c r="D13292"/>
      <c r="E13292"/>
      <c r="F13292" s="29"/>
      <c r="G13292" s="29"/>
      <c r="H13292" s="35"/>
    </row>
    <row r="13293" spans="1:8" x14ac:dyDescent="0.2">
      <c r="A13293"/>
      <c r="B13293"/>
      <c r="C13293"/>
      <c r="D13293"/>
      <c r="E13293"/>
      <c r="F13293" s="29"/>
      <c r="G13293" s="29"/>
      <c r="H13293" s="35"/>
    </row>
    <row r="13294" spans="1:8" x14ac:dyDescent="0.2">
      <c r="A13294"/>
      <c r="B13294"/>
      <c r="C13294"/>
      <c r="D13294"/>
      <c r="E13294"/>
      <c r="F13294" s="29"/>
      <c r="G13294" s="29"/>
      <c r="H13294" s="35"/>
    </row>
    <row r="13295" spans="1:8" x14ac:dyDescent="0.2">
      <c r="A13295"/>
      <c r="B13295"/>
      <c r="C13295"/>
      <c r="D13295"/>
      <c r="E13295"/>
      <c r="F13295" s="29"/>
      <c r="G13295" s="29"/>
      <c r="H13295" s="35"/>
    </row>
    <row r="13296" spans="1:8" x14ac:dyDescent="0.2">
      <c r="A13296"/>
      <c r="B13296"/>
      <c r="C13296"/>
      <c r="D13296"/>
      <c r="E13296"/>
      <c r="F13296" s="29"/>
      <c r="G13296" s="29"/>
      <c r="H13296" s="35"/>
    </row>
    <row r="13297" spans="1:8" x14ac:dyDescent="0.2">
      <c r="A13297"/>
      <c r="B13297"/>
      <c r="C13297"/>
      <c r="D13297"/>
      <c r="E13297"/>
      <c r="F13297" s="29"/>
      <c r="G13297" s="29"/>
      <c r="H13297" s="35"/>
    </row>
    <row r="13298" spans="1:8" x14ac:dyDescent="0.2">
      <c r="A13298"/>
      <c r="B13298"/>
      <c r="C13298"/>
      <c r="D13298"/>
      <c r="E13298"/>
      <c r="F13298" s="29"/>
      <c r="G13298" s="29"/>
      <c r="H13298" s="35"/>
    </row>
    <row r="13299" spans="1:8" x14ac:dyDescent="0.2">
      <c r="A13299"/>
      <c r="B13299"/>
      <c r="C13299"/>
      <c r="D13299"/>
      <c r="E13299"/>
      <c r="F13299" s="29"/>
      <c r="G13299" s="29"/>
      <c r="H13299" s="35"/>
    </row>
    <row r="13300" spans="1:8" x14ac:dyDescent="0.2">
      <c r="A13300"/>
      <c r="B13300"/>
      <c r="C13300"/>
      <c r="D13300"/>
      <c r="E13300"/>
      <c r="F13300" s="29"/>
      <c r="G13300" s="29"/>
      <c r="H13300" s="35"/>
    </row>
    <row r="13301" spans="1:8" x14ac:dyDescent="0.2">
      <c r="A13301"/>
      <c r="B13301"/>
      <c r="C13301"/>
      <c r="D13301"/>
      <c r="E13301"/>
      <c r="F13301" s="29"/>
      <c r="G13301" s="29"/>
      <c r="H13301" s="35"/>
    </row>
    <row r="13302" spans="1:8" x14ac:dyDescent="0.2">
      <c r="A13302"/>
      <c r="B13302"/>
      <c r="C13302"/>
      <c r="D13302"/>
      <c r="E13302"/>
      <c r="F13302" s="29"/>
      <c r="G13302" s="29"/>
      <c r="H13302" s="35"/>
    </row>
    <row r="13303" spans="1:8" x14ac:dyDescent="0.2">
      <c r="A13303"/>
      <c r="B13303"/>
      <c r="C13303"/>
      <c r="D13303"/>
      <c r="E13303"/>
      <c r="F13303" s="29"/>
      <c r="G13303" s="29"/>
      <c r="H13303" s="35"/>
    </row>
    <row r="13304" spans="1:8" x14ac:dyDescent="0.2">
      <c r="A13304"/>
      <c r="B13304"/>
      <c r="C13304"/>
      <c r="D13304"/>
      <c r="E13304"/>
      <c r="F13304" s="29"/>
      <c r="G13304" s="29"/>
      <c r="H13304" s="35"/>
    </row>
    <row r="13305" spans="1:8" x14ac:dyDescent="0.2">
      <c r="A13305"/>
      <c r="B13305"/>
      <c r="C13305"/>
      <c r="D13305"/>
      <c r="E13305"/>
      <c r="F13305" s="29"/>
      <c r="G13305" s="29"/>
      <c r="H13305" s="35"/>
    </row>
    <row r="13306" spans="1:8" x14ac:dyDescent="0.2">
      <c r="A13306"/>
      <c r="B13306"/>
      <c r="C13306"/>
      <c r="D13306"/>
      <c r="E13306"/>
      <c r="F13306" s="29"/>
      <c r="G13306" s="29"/>
      <c r="H13306" s="35"/>
    </row>
    <row r="13307" spans="1:8" x14ac:dyDescent="0.2">
      <c r="A13307"/>
      <c r="B13307"/>
      <c r="C13307"/>
      <c r="D13307"/>
      <c r="E13307"/>
      <c r="F13307" s="29"/>
      <c r="G13307" s="29"/>
      <c r="H13307" s="35"/>
    </row>
    <row r="13308" spans="1:8" x14ac:dyDescent="0.2">
      <c r="A13308"/>
      <c r="B13308"/>
      <c r="C13308"/>
      <c r="D13308"/>
      <c r="E13308"/>
      <c r="F13308" s="29"/>
      <c r="G13308" s="29"/>
      <c r="H13308" s="35"/>
    </row>
    <row r="13309" spans="1:8" x14ac:dyDescent="0.2">
      <c r="A13309"/>
      <c r="B13309"/>
      <c r="C13309"/>
      <c r="D13309"/>
      <c r="E13309"/>
      <c r="F13309" s="29"/>
      <c r="G13309" s="29"/>
      <c r="H13309" s="35"/>
    </row>
    <row r="13310" spans="1:8" x14ac:dyDescent="0.2">
      <c r="A13310"/>
      <c r="B13310"/>
      <c r="C13310"/>
      <c r="D13310"/>
      <c r="E13310"/>
      <c r="F13310" s="29"/>
      <c r="G13310" s="29"/>
      <c r="H13310" s="35"/>
    </row>
    <row r="13311" spans="1:8" x14ac:dyDescent="0.2">
      <c r="A13311"/>
      <c r="B13311"/>
      <c r="C13311"/>
      <c r="D13311"/>
      <c r="E13311"/>
      <c r="F13311" s="29"/>
      <c r="G13311" s="29"/>
      <c r="H13311" s="35"/>
    </row>
    <row r="13312" spans="1:8" x14ac:dyDescent="0.2">
      <c r="A13312"/>
      <c r="B13312"/>
      <c r="C13312"/>
      <c r="D13312"/>
      <c r="E13312"/>
      <c r="F13312" s="29"/>
      <c r="G13312" s="29"/>
      <c r="H13312" s="35"/>
    </row>
    <row r="13313" spans="1:8" x14ac:dyDescent="0.2">
      <c r="A13313"/>
      <c r="B13313"/>
      <c r="C13313"/>
      <c r="D13313"/>
      <c r="E13313"/>
      <c r="F13313" s="29"/>
      <c r="G13313" s="29"/>
      <c r="H13313" s="35"/>
    </row>
    <row r="13314" spans="1:8" x14ac:dyDescent="0.2">
      <c r="A13314"/>
      <c r="B13314"/>
      <c r="C13314"/>
      <c r="D13314"/>
      <c r="E13314"/>
      <c r="F13314" s="29"/>
      <c r="G13314" s="29"/>
      <c r="H13314" s="35"/>
    </row>
    <row r="13315" spans="1:8" x14ac:dyDescent="0.2">
      <c r="A13315"/>
      <c r="B13315"/>
      <c r="C13315"/>
      <c r="D13315"/>
      <c r="E13315"/>
      <c r="F13315" s="29"/>
      <c r="G13315" s="29"/>
      <c r="H13315" s="35"/>
    </row>
    <row r="13316" spans="1:8" x14ac:dyDescent="0.2">
      <c r="A13316"/>
      <c r="B13316"/>
      <c r="C13316"/>
      <c r="D13316"/>
      <c r="E13316"/>
      <c r="F13316" s="29"/>
      <c r="G13316" s="29"/>
      <c r="H13316" s="35"/>
    </row>
    <row r="13317" spans="1:8" x14ac:dyDescent="0.2">
      <c r="A13317"/>
      <c r="B13317"/>
      <c r="C13317"/>
      <c r="D13317"/>
      <c r="E13317"/>
      <c r="F13317" s="29"/>
      <c r="G13317" s="29"/>
      <c r="H13317" s="35"/>
    </row>
    <row r="13318" spans="1:8" x14ac:dyDescent="0.2">
      <c r="A13318"/>
      <c r="B13318"/>
      <c r="C13318"/>
      <c r="D13318"/>
      <c r="E13318"/>
      <c r="F13318" s="29"/>
      <c r="G13318" s="29"/>
      <c r="H13318" s="35"/>
    </row>
    <row r="13319" spans="1:8" x14ac:dyDescent="0.2">
      <c r="A13319"/>
      <c r="B13319"/>
      <c r="C13319"/>
      <c r="D13319"/>
      <c r="E13319"/>
      <c r="F13319" s="29"/>
      <c r="G13319" s="29"/>
      <c r="H13319" s="35"/>
    </row>
    <row r="13320" spans="1:8" x14ac:dyDescent="0.2">
      <c r="A13320"/>
      <c r="B13320"/>
      <c r="C13320"/>
      <c r="D13320"/>
      <c r="E13320"/>
      <c r="F13320" s="29"/>
      <c r="G13320" s="29"/>
      <c r="H13320" s="35"/>
    </row>
    <row r="13321" spans="1:8" x14ac:dyDescent="0.2">
      <c r="A13321"/>
      <c r="B13321"/>
      <c r="C13321"/>
      <c r="D13321"/>
      <c r="E13321"/>
      <c r="F13321" s="29"/>
      <c r="G13321" s="29"/>
      <c r="H13321" s="35"/>
    </row>
    <row r="13322" spans="1:8" x14ac:dyDescent="0.2">
      <c r="A13322"/>
      <c r="B13322"/>
      <c r="C13322"/>
      <c r="D13322"/>
      <c r="E13322"/>
      <c r="F13322" s="29"/>
      <c r="G13322" s="29"/>
      <c r="H13322" s="35"/>
    </row>
    <row r="13323" spans="1:8" x14ac:dyDescent="0.2">
      <c r="A13323"/>
      <c r="B13323"/>
      <c r="C13323"/>
      <c r="D13323"/>
      <c r="E13323"/>
      <c r="F13323" s="29"/>
      <c r="G13323" s="29"/>
      <c r="H13323" s="35"/>
    </row>
    <row r="13324" spans="1:8" x14ac:dyDescent="0.2">
      <c r="A13324"/>
      <c r="B13324"/>
      <c r="C13324"/>
      <c r="D13324"/>
      <c r="E13324"/>
      <c r="F13324" s="29"/>
      <c r="G13324" s="29"/>
      <c r="H13324" s="35"/>
    </row>
    <row r="13325" spans="1:8" x14ac:dyDescent="0.2">
      <c r="A13325"/>
      <c r="B13325"/>
      <c r="C13325"/>
      <c r="D13325"/>
      <c r="E13325"/>
      <c r="F13325" s="29"/>
      <c r="G13325" s="29"/>
      <c r="H13325" s="35"/>
    </row>
    <row r="13326" spans="1:8" x14ac:dyDescent="0.2">
      <c r="A13326"/>
      <c r="B13326"/>
      <c r="C13326"/>
      <c r="D13326"/>
      <c r="E13326"/>
      <c r="F13326" s="29"/>
      <c r="G13326" s="29"/>
      <c r="H13326" s="35"/>
    </row>
    <row r="13327" spans="1:8" x14ac:dyDescent="0.2">
      <c r="A13327"/>
      <c r="B13327"/>
      <c r="C13327"/>
      <c r="D13327"/>
      <c r="E13327"/>
      <c r="F13327" s="29"/>
      <c r="G13327" s="29"/>
      <c r="H13327" s="35"/>
    </row>
    <row r="13328" spans="1:8" x14ac:dyDescent="0.2">
      <c r="A13328"/>
      <c r="B13328"/>
      <c r="C13328"/>
      <c r="D13328"/>
      <c r="E13328"/>
      <c r="F13328" s="29"/>
      <c r="G13328" s="29"/>
      <c r="H13328" s="35"/>
    </row>
    <row r="13329" spans="1:8" x14ac:dyDescent="0.2">
      <c r="A13329"/>
      <c r="B13329"/>
      <c r="C13329"/>
      <c r="D13329"/>
      <c r="E13329"/>
      <c r="F13329" s="29"/>
      <c r="G13329" s="29"/>
      <c r="H13329" s="35"/>
    </row>
    <row r="13330" spans="1:8" x14ac:dyDescent="0.2">
      <c r="A13330"/>
      <c r="B13330"/>
      <c r="C13330"/>
      <c r="D13330"/>
      <c r="E13330"/>
      <c r="F13330" s="29"/>
      <c r="G13330" s="29"/>
      <c r="H13330" s="35"/>
    </row>
    <row r="13331" spans="1:8" x14ac:dyDescent="0.2">
      <c r="A13331"/>
      <c r="B13331"/>
      <c r="C13331"/>
      <c r="D13331"/>
      <c r="E13331"/>
      <c r="F13331" s="29"/>
      <c r="G13331" s="29"/>
      <c r="H13331" s="35"/>
    </row>
    <row r="13332" spans="1:8" x14ac:dyDescent="0.2">
      <c r="A13332"/>
      <c r="B13332"/>
      <c r="C13332"/>
      <c r="D13332"/>
      <c r="E13332"/>
      <c r="F13332" s="29"/>
      <c r="G13332" s="29"/>
      <c r="H13332" s="35"/>
    </row>
    <row r="13333" spans="1:8" x14ac:dyDescent="0.2">
      <c r="A13333"/>
      <c r="B13333"/>
      <c r="C13333"/>
      <c r="D13333"/>
      <c r="E13333"/>
      <c r="F13333" s="29"/>
      <c r="G13333" s="29"/>
      <c r="H13333" s="35"/>
    </row>
    <row r="13334" spans="1:8" x14ac:dyDescent="0.2">
      <c r="A13334"/>
      <c r="B13334"/>
      <c r="C13334"/>
      <c r="D13334"/>
      <c r="E13334"/>
      <c r="F13334" s="29"/>
      <c r="G13334" s="29"/>
      <c r="H13334" s="35"/>
    </row>
    <row r="13335" spans="1:8" x14ac:dyDescent="0.2">
      <c r="A13335"/>
      <c r="B13335"/>
      <c r="C13335"/>
      <c r="D13335"/>
      <c r="E13335"/>
      <c r="F13335" s="29"/>
      <c r="G13335" s="29"/>
      <c r="H13335" s="35"/>
    </row>
    <row r="13336" spans="1:8" x14ac:dyDescent="0.2">
      <c r="A13336"/>
      <c r="B13336"/>
      <c r="C13336"/>
      <c r="D13336"/>
      <c r="E13336"/>
      <c r="F13336" s="29"/>
      <c r="G13336" s="29"/>
      <c r="H13336" s="35"/>
    </row>
    <row r="13337" spans="1:8" x14ac:dyDescent="0.2">
      <c r="A13337"/>
      <c r="B13337"/>
      <c r="C13337"/>
      <c r="D13337"/>
      <c r="E13337"/>
      <c r="F13337" s="29"/>
      <c r="G13337" s="29"/>
      <c r="H13337" s="35"/>
    </row>
    <row r="13338" spans="1:8" x14ac:dyDescent="0.2">
      <c r="A13338"/>
      <c r="B13338"/>
      <c r="C13338"/>
      <c r="D13338"/>
      <c r="E13338"/>
      <c r="F13338" s="29"/>
      <c r="G13338" s="29"/>
      <c r="H13338" s="35"/>
    </row>
    <row r="13339" spans="1:8" x14ac:dyDescent="0.2">
      <c r="A13339"/>
      <c r="B13339"/>
      <c r="C13339"/>
      <c r="D13339"/>
      <c r="E13339"/>
      <c r="F13339" s="29"/>
      <c r="G13339" s="29"/>
      <c r="H13339" s="35"/>
    </row>
    <row r="13340" spans="1:8" x14ac:dyDescent="0.2">
      <c r="A13340"/>
      <c r="B13340"/>
      <c r="C13340"/>
      <c r="D13340"/>
      <c r="E13340"/>
      <c r="F13340" s="29"/>
      <c r="G13340" s="29"/>
      <c r="H13340" s="35"/>
    </row>
    <row r="13341" spans="1:8" x14ac:dyDescent="0.2">
      <c r="A13341"/>
      <c r="B13341"/>
      <c r="C13341"/>
      <c r="D13341"/>
      <c r="E13341"/>
      <c r="F13341" s="29"/>
      <c r="G13341" s="29"/>
      <c r="H13341" s="35"/>
    </row>
    <row r="13342" spans="1:8" x14ac:dyDescent="0.2">
      <c r="A13342"/>
      <c r="B13342"/>
      <c r="C13342"/>
      <c r="D13342"/>
      <c r="E13342"/>
      <c r="F13342" s="29"/>
      <c r="G13342" s="29"/>
      <c r="H13342" s="35"/>
    </row>
    <row r="13343" spans="1:8" x14ac:dyDescent="0.2">
      <c r="A13343"/>
      <c r="B13343"/>
      <c r="C13343"/>
      <c r="D13343"/>
      <c r="E13343"/>
      <c r="F13343" s="29"/>
      <c r="G13343" s="29"/>
      <c r="H13343" s="35"/>
    </row>
    <row r="13344" spans="1:8" x14ac:dyDescent="0.2">
      <c r="A13344"/>
      <c r="B13344"/>
      <c r="C13344"/>
      <c r="D13344"/>
      <c r="E13344"/>
      <c r="F13344" s="29"/>
      <c r="G13344" s="29"/>
      <c r="H13344" s="35"/>
    </row>
    <row r="13345" spans="1:8" x14ac:dyDescent="0.2">
      <c r="A13345"/>
      <c r="B13345"/>
      <c r="C13345"/>
      <c r="D13345"/>
      <c r="E13345"/>
      <c r="F13345" s="29"/>
      <c r="G13345" s="29"/>
      <c r="H13345" s="35"/>
    </row>
    <row r="13346" spans="1:8" x14ac:dyDescent="0.2">
      <c r="A13346"/>
      <c r="B13346"/>
      <c r="C13346"/>
      <c r="D13346"/>
      <c r="E13346"/>
      <c r="F13346" s="29"/>
      <c r="G13346" s="29"/>
      <c r="H13346" s="35"/>
    </row>
    <row r="13347" spans="1:8" x14ac:dyDescent="0.2">
      <c r="A13347"/>
      <c r="B13347"/>
      <c r="C13347"/>
      <c r="D13347"/>
      <c r="E13347"/>
      <c r="F13347" s="29"/>
      <c r="G13347" s="29"/>
      <c r="H13347" s="35"/>
    </row>
    <row r="13348" spans="1:8" x14ac:dyDescent="0.2">
      <c r="A13348"/>
      <c r="B13348"/>
      <c r="C13348"/>
      <c r="D13348"/>
      <c r="E13348"/>
      <c r="F13348" s="29"/>
      <c r="G13348" s="29"/>
      <c r="H13348" s="35"/>
    </row>
    <row r="13349" spans="1:8" x14ac:dyDescent="0.2">
      <c r="A13349"/>
      <c r="B13349"/>
      <c r="C13349"/>
      <c r="D13349"/>
      <c r="E13349"/>
      <c r="F13349" s="29"/>
      <c r="G13349" s="29"/>
      <c r="H13349" s="35"/>
    </row>
    <row r="13350" spans="1:8" x14ac:dyDescent="0.2">
      <c r="A13350"/>
      <c r="B13350"/>
      <c r="C13350"/>
      <c r="D13350"/>
      <c r="E13350"/>
      <c r="F13350" s="29"/>
      <c r="G13350" s="29"/>
      <c r="H13350" s="35"/>
    </row>
    <row r="13351" spans="1:8" x14ac:dyDescent="0.2">
      <c r="A13351"/>
      <c r="B13351"/>
      <c r="C13351"/>
      <c r="D13351"/>
      <c r="E13351"/>
      <c r="F13351" s="29"/>
      <c r="G13351" s="29"/>
      <c r="H13351" s="35"/>
    </row>
    <row r="13352" spans="1:8" x14ac:dyDescent="0.2">
      <c r="A13352"/>
      <c r="B13352"/>
      <c r="C13352"/>
      <c r="D13352"/>
      <c r="E13352"/>
      <c r="F13352" s="29"/>
      <c r="G13352" s="29"/>
      <c r="H13352" s="35"/>
    </row>
    <row r="13353" spans="1:8" x14ac:dyDescent="0.2">
      <c r="A13353"/>
      <c r="B13353"/>
      <c r="C13353"/>
      <c r="D13353"/>
      <c r="E13353"/>
      <c r="F13353" s="29"/>
      <c r="G13353" s="29"/>
      <c r="H13353" s="35"/>
    </row>
    <row r="13354" spans="1:8" x14ac:dyDescent="0.2">
      <c r="A13354"/>
      <c r="B13354"/>
      <c r="C13354"/>
      <c r="D13354"/>
      <c r="E13354"/>
      <c r="F13354" s="29"/>
      <c r="G13354" s="29"/>
      <c r="H13354" s="35"/>
    </row>
    <row r="13355" spans="1:8" x14ac:dyDescent="0.2">
      <c r="A13355"/>
      <c r="B13355"/>
      <c r="C13355"/>
      <c r="D13355"/>
      <c r="E13355"/>
      <c r="F13355" s="29"/>
      <c r="G13355" s="29"/>
      <c r="H13355" s="35"/>
    </row>
    <row r="13356" spans="1:8" x14ac:dyDescent="0.2">
      <c r="A13356"/>
      <c r="B13356"/>
      <c r="C13356"/>
      <c r="D13356"/>
      <c r="E13356"/>
      <c r="F13356" s="29"/>
      <c r="G13356" s="29"/>
      <c r="H13356" s="35"/>
    </row>
    <row r="13357" spans="1:8" x14ac:dyDescent="0.2">
      <c r="A13357"/>
      <c r="B13357"/>
      <c r="C13357"/>
      <c r="D13357"/>
      <c r="E13357"/>
      <c r="F13357" s="29"/>
      <c r="G13357" s="29"/>
      <c r="H13357" s="35"/>
    </row>
    <row r="13358" spans="1:8" x14ac:dyDescent="0.2">
      <c r="A13358"/>
      <c r="B13358"/>
      <c r="C13358"/>
      <c r="D13358"/>
      <c r="E13358"/>
      <c r="F13358" s="29"/>
      <c r="G13358" s="29"/>
      <c r="H13358" s="35"/>
    </row>
    <row r="13359" spans="1:8" x14ac:dyDescent="0.2">
      <c r="A13359"/>
      <c r="B13359"/>
      <c r="C13359"/>
      <c r="D13359"/>
      <c r="E13359"/>
      <c r="F13359" s="29"/>
      <c r="G13359" s="29"/>
      <c r="H13359" s="35"/>
    </row>
    <row r="13360" spans="1:8" x14ac:dyDescent="0.2">
      <c r="A13360"/>
      <c r="B13360"/>
      <c r="C13360"/>
      <c r="D13360"/>
      <c r="E13360"/>
      <c r="F13360" s="29"/>
      <c r="G13360" s="29"/>
      <c r="H13360" s="35"/>
    </row>
    <row r="13361" spans="1:8" x14ac:dyDescent="0.2">
      <c r="A13361"/>
      <c r="B13361"/>
      <c r="C13361"/>
      <c r="D13361"/>
      <c r="E13361"/>
      <c r="F13361" s="29"/>
      <c r="G13361" s="29"/>
      <c r="H13361" s="35"/>
    </row>
    <row r="13362" spans="1:8" x14ac:dyDescent="0.2">
      <c r="A13362"/>
      <c r="B13362"/>
      <c r="C13362"/>
      <c r="D13362"/>
      <c r="E13362"/>
      <c r="F13362" s="29"/>
      <c r="G13362" s="29"/>
      <c r="H13362" s="35"/>
    </row>
    <row r="13363" spans="1:8" x14ac:dyDescent="0.2">
      <c r="A13363"/>
      <c r="B13363"/>
      <c r="C13363"/>
      <c r="D13363"/>
      <c r="E13363"/>
      <c r="F13363" s="29"/>
      <c r="G13363" s="29"/>
      <c r="H13363" s="35"/>
    </row>
    <row r="13364" spans="1:8" x14ac:dyDescent="0.2">
      <c r="A13364"/>
      <c r="B13364"/>
      <c r="C13364"/>
      <c r="D13364"/>
      <c r="E13364"/>
      <c r="F13364" s="29"/>
      <c r="G13364" s="29"/>
      <c r="H13364" s="35"/>
    </row>
    <row r="13365" spans="1:8" x14ac:dyDescent="0.2">
      <c r="A13365"/>
      <c r="B13365"/>
      <c r="C13365"/>
      <c r="D13365"/>
      <c r="E13365"/>
      <c r="F13365" s="29"/>
      <c r="G13365" s="29"/>
      <c r="H13365" s="35"/>
    </row>
    <row r="13366" spans="1:8" x14ac:dyDescent="0.2">
      <c r="A13366"/>
      <c r="B13366"/>
      <c r="C13366"/>
      <c r="D13366"/>
      <c r="E13366"/>
      <c r="F13366" s="29"/>
      <c r="G13366" s="29"/>
      <c r="H13366" s="35"/>
    </row>
    <row r="13367" spans="1:8" x14ac:dyDescent="0.2">
      <c r="A13367"/>
      <c r="B13367"/>
      <c r="C13367"/>
      <c r="D13367"/>
      <c r="E13367"/>
      <c r="F13367" s="29"/>
      <c r="G13367" s="29"/>
      <c r="H13367" s="35"/>
    </row>
    <row r="13368" spans="1:8" x14ac:dyDescent="0.2">
      <c r="A13368"/>
      <c r="B13368"/>
      <c r="C13368"/>
      <c r="D13368"/>
      <c r="E13368"/>
      <c r="F13368" s="29"/>
      <c r="G13368" s="29"/>
      <c r="H13368" s="35"/>
    </row>
    <row r="13369" spans="1:8" x14ac:dyDescent="0.2">
      <c r="A13369"/>
      <c r="B13369"/>
      <c r="C13369"/>
      <c r="D13369"/>
      <c r="E13369"/>
      <c r="F13369" s="29"/>
      <c r="G13369" s="29"/>
      <c r="H13369" s="35"/>
    </row>
    <row r="13370" spans="1:8" x14ac:dyDescent="0.2">
      <c r="A13370"/>
      <c r="B13370"/>
      <c r="C13370"/>
      <c r="D13370"/>
      <c r="E13370"/>
      <c r="F13370" s="29"/>
      <c r="G13370" s="29"/>
      <c r="H13370" s="35"/>
    </row>
    <row r="13371" spans="1:8" x14ac:dyDescent="0.2">
      <c r="A13371"/>
      <c r="B13371"/>
      <c r="C13371"/>
      <c r="D13371"/>
      <c r="E13371"/>
      <c r="F13371" s="29"/>
      <c r="G13371" s="29"/>
      <c r="H13371" s="35"/>
    </row>
    <row r="13372" spans="1:8" x14ac:dyDescent="0.2">
      <c r="A13372"/>
      <c r="B13372"/>
      <c r="C13372"/>
      <c r="D13372"/>
      <c r="E13372"/>
      <c r="F13372" s="29"/>
      <c r="G13372" s="29"/>
      <c r="H13372" s="35"/>
    </row>
    <row r="13373" spans="1:8" x14ac:dyDescent="0.2">
      <c r="A13373"/>
      <c r="B13373"/>
      <c r="C13373"/>
      <c r="D13373"/>
      <c r="E13373"/>
      <c r="F13373" s="29"/>
      <c r="G13373" s="29"/>
      <c r="H13373" s="35"/>
    </row>
    <row r="13374" spans="1:8" x14ac:dyDescent="0.2">
      <c r="A13374"/>
      <c r="B13374"/>
      <c r="C13374"/>
      <c r="D13374"/>
      <c r="E13374"/>
      <c r="F13374" s="29"/>
      <c r="G13374" s="29"/>
      <c r="H13374" s="35"/>
    </row>
    <row r="13375" spans="1:8" x14ac:dyDescent="0.2">
      <c r="A13375"/>
      <c r="B13375"/>
      <c r="C13375"/>
      <c r="D13375"/>
      <c r="E13375"/>
      <c r="F13375" s="29"/>
      <c r="G13375" s="29"/>
      <c r="H13375" s="35"/>
    </row>
    <row r="13376" spans="1:8" x14ac:dyDescent="0.2">
      <c r="A13376"/>
      <c r="B13376"/>
      <c r="C13376"/>
      <c r="D13376"/>
      <c r="E13376"/>
      <c r="F13376" s="29"/>
      <c r="G13376" s="29"/>
      <c r="H13376" s="35"/>
    </row>
    <row r="13377" spans="1:8" x14ac:dyDescent="0.2">
      <c r="A13377"/>
      <c r="B13377"/>
      <c r="C13377"/>
      <c r="D13377"/>
      <c r="E13377"/>
      <c r="F13377" s="29"/>
      <c r="G13377" s="29"/>
      <c r="H13377" s="35"/>
    </row>
    <row r="13378" spans="1:8" x14ac:dyDescent="0.2">
      <c r="A13378"/>
      <c r="B13378"/>
      <c r="C13378"/>
      <c r="D13378"/>
      <c r="E13378"/>
      <c r="F13378" s="29"/>
      <c r="G13378" s="29"/>
      <c r="H13378" s="35"/>
    </row>
    <row r="13379" spans="1:8" x14ac:dyDescent="0.2">
      <c r="A13379"/>
      <c r="B13379"/>
      <c r="C13379"/>
      <c r="D13379"/>
      <c r="E13379"/>
      <c r="F13379" s="29"/>
      <c r="G13379" s="29"/>
      <c r="H13379" s="35"/>
    </row>
    <row r="13380" spans="1:8" x14ac:dyDescent="0.2">
      <c r="A13380"/>
      <c r="B13380"/>
      <c r="C13380"/>
      <c r="D13380"/>
      <c r="E13380"/>
      <c r="F13380" s="29"/>
      <c r="G13380" s="29"/>
      <c r="H13380" s="35"/>
    </row>
    <row r="13381" spans="1:8" x14ac:dyDescent="0.2">
      <c r="A13381"/>
      <c r="B13381"/>
      <c r="C13381"/>
      <c r="D13381"/>
      <c r="E13381"/>
      <c r="F13381" s="29"/>
      <c r="G13381" s="29"/>
      <c r="H13381" s="35"/>
    </row>
    <row r="13382" spans="1:8" x14ac:dyDescent="0.2">
      <c r="A13382"/>
      <c r="B13382"/>
      <c r="C13382"/>
      <c r="D13382"/>
      <c r="E13382"/>
      <c r="F13382" s="29"/>
      <c r="G13382" s="29"/>
      <c r="H13382" s="35"/>
    </row>
    <row r="13383" spans="1:8" x14ac:dyDescent="0.2">
      <c r="A13383"/>
      <c r="B13383"/>
      <c r="C13383"/>
      <c r="D13383"/>
      <c r="E13383"/>
      <c r="F13383" s="29"/>
      <c r="G13383" s="29"/>
      <c r="H13383" s="35"/>
    </row>
    <row r="13384" spans="1:8" x14ac:dyDescent="0.2">
      <c r="A13384"/>
      <c r="B13384"/>
      <c r="C13384"/>
      <c r="D13384"/>
      <c r="E13384"/>
      <c r="F13384" s="29"/>
      <c r="G13384" s="29"/>
      <c r="H13384" s="35"/>
    </row>
    <row r="13385" spans="1:8" x14ac:dyDescent="0.2">
      <c r="A13385"/>
      <c r="B13385"/>
      <c r="C13385"/>
      <c r="D13385"/>
      <c r="E13385"/>
      <c r="F13385" s="29"/>
      <c r="G13385" s="29"/>
      <c r="H13385" s="35"/>
    </row>
    <row r="13386" spans="1:8" x14ac:dyDescent="0.2">
      <c r="A13386"/>
      <c r="B13386"/>
      <c r="C13386"/>
      <c r="D13386"/>
      <c r="E13386"/>
      <c r="F13386" s="29"/>
      <c r="G13386" s="29"/>
      <c r="H13386" s="35"/>
    </row>
    <row r="13387" spans="1:8" x14ac:dyDescent="0.2">
      <c r="A13387"/>
      <c r="B13387"/>
      <c r="C13387"/>
      <c r="D13387"/>
      <c r="E13387"/>
      <c r="F13387" s="29"/>
      <c r="G13387" s="29"/>
      <c r="H13387" s="35"/>
    </row>
    <row r="13388" spans="1:8" x14ac:dyDescent="0.2">
      <c r="A13388"/>
      <c r="B13388"/>
      <c r="C13388"/>
      <c r="D13388"/>
      <c r="E13388"/>
      <c r="F13388" s="29"/>
      <c r="G13388" s="29"/>
      <c r="H13388" s="35"/>
    </row>
    <row r="13389" spans="1:8" x14ac:dyDescent="0.2">
      <c r="A13389"/>
      <c r="B13389"/>
      <c r="C13389"/>
      <c r="D13389"/>
      <c r="E13389"/>
      <c r="F13389" s="29"/>
      <c r="G13389" s="29"/>
      <c r="H13389" s="35"/>
    </row>
    <row r="13390" spans="1:8" x14ac:dyDescent="0.2">
      <c r="A13390"/>
      <c r="B13390"/>
      <c r="C13390"/>
      <c r="D13390"/>
      <c r="E13390"/>
      <c r="F13390" s="29"/>
      <c r="G13390" s="29"/>
      <c r="H13390" s="35"/>
    </row>
    <row r="13391" spans="1:8" x14ac:dyDescent="0.2">
      <c r="A13391"/>
      <c r="B13391"/>
      <c r="C13391"/>
      <c r="D13391"/>
      <c r="E13391"/>
      <c r="F13391" s="29"/>
      <c r="G13391" s="29"/>
      <c r="H13391" s="35"/>
    </row>
    <row r="13392" spans="1:8" x14ac:dyDescent="0.2">
      <c r="A13392"/>
      <c r="B13392"/>
      <c r="C13392"/>
      <c r="D13392"/>
      <c r="E13392"/>
      <c r="F13392" s="29"/>
      <c r="G13392" s="29"/>
      <c r="H13392" s="35"/>
    </row>
    <row r="13393" spans="1:8" x14ac:dyDescent="0.2">
      <c r="A13393"/>
      <c r="B13393"/>
      <c r="C13393"/>
      <c r="D13393"/>
      <c r="E13393"/>
      <c r="F13393" s="29"/>
      <c r="G13393" s="29"/>
      <c r="H13393" s="35"/>
    </row>
    <row r="13394" spans="1:8" x14ac:dyDescent="0.2">
      <c r="A13394"/>
      <c r="B13394"/>
      <c r="C13394"/>
      <c r="D13394"/>
      <c r="E13394"/>
      <c r="F13394" s="29"/>
      <c r="G13394" s="29"/>
      <c r="H13394" s="35"/>
    </row>
    <row r="13395" spans="1:8" x14ac:dyDescent="0.2">
      <c r="A13395"/>
      <c r="B13395"/>
      <c r="C13395"/>
      <c r="D13395"/>
      <c r="E13395"/>
      <c r="F13395" s="29"/>
      <c r="G13395" s="29"/>
      <c r="H13395" s="35"/>
    </row>
    <row r="13396" spans="1:8" x14ac:dyDescent="0.2">
      <c r="A13396"/>
      <c r="B13396"/>
      <c r="C13396"/>
      <c r="D13396"/>
      <c r="E13396"/>
      <c r="F13396" s="29"/>
      <c r="G13396" s="29"/>
      <c r="H13396" s="35"/>
    </row>
    <row r="13397" spans="1:8" x14ac:dyDescent="0.2">
      <c r="A13397"/>
      <c r="B13397"/>
      <c r="C13397"/>
      <c r="D13397"/>
      <c r="E13397"/>
      <c r="F13397" s="29"/>
      <c r="G13397" s="29"/>
      <c r="H13397" s="35"/>
    </row>
    <row r="13398" spans="1:8" x14ac:dyDescent="0.2">
      <c r="A13398"/>
      <c r="B13398"/>
      <c r="C13398"/>
      <c r="D13398"/>
      <c r="E13398"/>
      <c r="F13398" s="29"/>
      <c r="G13398" s="29"/>
      <c r="H13398" s="35"/>
    </row>
    <row r="13399" spans="1:8" x14ac:dyDescent="0.2">
      <c r="A13399"/>
      <c r="B13399"/>
      <c r="C13399"/>
      <c r="D13399"/>
      <c r="E13399"/>
      <c r="F13399" s="29"/>
      <c r="G13399" s="29"/>
      <c r="H13399" s="35"/>
    </row>
    <row r="13400" spans="1:8" x14ac:dyDescent="0.2">
      <c r="A13400"/>
      <c r="B13400"/>
      <c r="C13400"/>
      <c r="D13400"/>
      <c r="E13400"/>
      <c r="F13400" s="29"/>
      <c r="G13400" s="29"/>
      <c r="H13400" s="35"/>
    </row>
    <row r="13401" spans="1:8" x14ac:dyDescent="0.2">
      <c r="A13401"/>
      <c r="B13401"/>
      <c r="C13401"/>
      <c r="D13401"/>
      <c r="E13401"/>
      <c r="F13401" s="29"/>
      <c r="G13401" s="29"/>
      <c r="H13401" s="35"/>
    </row>
    <row r="13402" spans="1:8" x14ac:dyDescent="0.2">
      <c r="A13402"/>
      <c r="B13402"/>
      <c r="C13402"/>
      <c r="D13402"/>
      <c r="E13402"/>
      <c r="F13402" s="29"/>
      <c r="G13402" s="29"/>
      <c r="H13402" s="35"/>
    </row>
    <row r="13403" spans="1:8" x14ac:dyDescent="0.2">
      <c r="A13403"/>
      <c r="B13403"/>
      <c r="C13403"/>
      <c r="D13403"/>
      <c r="E13403"/>
      <c r="F13403" s="29"/>
      <c r="G13403" s="29"/>
      <c r="H13403" s="35"/>
    </row>
    <row r="13404" spans="1:8" x14ac:dyDescent="0.2">
      <c r="A13404"/>
      <c r="B13404"/>
      <c r="C13404"/>
      <c r="D13404"/>
      <c r="E13404"/>
      <c r="F13404" s="29"/>
      <c r="G13404" s="29"/>
      <c r="H13404" s="35"/>
    </row>
    <row r="13405" spans="1:8" x14ac:dyDescent="0.2">
      <c r="A13405"/>
      <c r="B13405"/>
      <c r="C13405"/>
      <c r="D13405"/>
      <c r="E13405"/>
      <c r="F13405" s="29"/>
      <c r="G13405" s="29"/>
      <c r="H13405" s="35"/>
    </row>
    <row r="13406" spans="1:8" x14ac:dyDescent="0.2">
      <c r="A13406"/>
      <c r="B13406"/>
      <c r="C13406"/>
      <c r="D13406"/>
      <c r="E13406"/>
      <c r="F13406" s="29"/>
      <c r="G13406" s="29"/>
      <c r="H13406" s="35"/>
    </row>
    <row r="13407" spans="1:8" x14ac:dyDescent="0.2">
      <c r="A13407"/>
      <c r="B13407"/>
      <c r="C13407"/>
      <c r="D13407"/>
      <c r="E13407"/>
      <c r="F13407" s="29"/>
      <c r="G13407" s="29"/>
      <c r="H13407" s="35"/>
    </row>
    <row r="13408" spans="1:8" x14ac:dyDescent="0.2">
      <c r="A13408"/>
      <c r="B13408"/>
      <c r="C13408"/>
      <c r="D13408"/>
      <c r="E13408"/>
      <c r="F13408" s="29"/>
      <c r="G13408" s="29"/>
      <c r="H13408" s="35"/>
    </row>
    <row r="13409" spans="1:8" x14ac:dyDescent="0.2">
      <c r="A13409"/>
      <c r="B13409"/>
      <c r="C13409"/>
      <c r="D13409"/>
      <c r="E13409"/>
      <c r="F13409" s="29"/>
      <c r="G13409" s="29"/>
      <c r="H13409" s="35"/>
    </row>
    <row r="13410" spans="1:8" x14ac:dyDescent="0.2">
      <c r="A13410"/>
      <c r="B13410"/>
      <c r="C13410"/>
      <c r="D13410"/>
      <c r="E13410"/>
      <c r="F13410" s="29"/>
      <c r="G13410" s="29"/>
      <c r="H13410" s="35"/>
    </row>
    <row r="13411" spans="1:8" x14ac:dyDescent="0.2">
      <c r="A13411"/>
      <c r="B13411"/>
      <c r="C13411"/>
      <c r="D13411"/>
      <c r="E13411"/>
      <c r="F13411" s="29"/>
      <c r="G13411" s="29"/>
      <c r="H13411" s="35"/>
    </row>
    <row r="13412" spans="1:8" x14ac:dyDescent="0.2">
      <c r="A13412"/>
      <c r="B13412"/>
      <c r="C13412"/>
      <c r="D13412"/>
      <c r="E13412"/>
      <c r="F13412" s="29"/>
      <c r="G13412" s="29"/>
      <c r="H13412" s="35"/>
    </row>
    <row r="13413" spans="1:8" x14ac:dyDescent="0.2">
      <c r="A13413"/>
      <c r="B13413"/>
      <c r="C13413"/>
      <c r="D13413"/>
      <c r="E13413"/>
      <c r="F13413" s="29"/>
      <c r="G13413" s="29"/>
      <c r="H13413" s="35"/>
    </row>
    <row r="13414" spans="1:8" x14ac:dyDescent="0.2">
      <c r="A13414"/>
      <c r="B13414"/>
      <c r="C13414"/>
      <c r="D13414"/>
      <c r="E13414"/>
      <c r="F13414" s="29"/>
      <c r="G13414" s="29"/>
      <c r="H13414" s="35"/>
    </row>
    <row r="13415" spans="1:8" x14ac:dyDescent="0.2">
      <c r="A13415"/>
      <c r="B13415"/>
      <c r="C13415"/>
      <c r="D13415"/>
      <c r="E13415"/>
      <c r="F13415" s="29"/>
      <c r="G13415" s="29"/>
      <c r="H13415" s="35"/>
    </row>
    <row r="13416" spans="1:8" x14ac:dyDescent="0.2">
      <c r="A13416"/>
      <c r="B13416"/>
      <c r="C13416"/>
      <c r="D13416"/>
      <c r="E13416"/>
      <c r="F13416" s="29"/>
      <c r="G13416" s="29"/>
      <c r="H13416" s="35"/>
    </row>
    <row r="13417" spans="1:8" x14ac:dyDescent="0.2">
      <c r="A13417"/>
      <c r="B13417"/>
      <c r="C13417"/>
      <c r="D13417"/>
      <c r="E13417"/>
      <c r="F13417" s="29"/>
      <c r="G13417" s="29"/>
      <c r="H13417" s="35"/>
    </row>
    <row r="13418" spans="1:8" x14ac:dyDescent="0.2">
      <c r="A13418"/>
      <c r="B13418"/>
      <c r="C13418"/>
      <c r="D13418"/>
      <c r="E13418"/>
      <c r="F13418" s="29"/>
      <c r="G13418" s="29"/>
      <c r="H13418" s="35"/>
    </row>
    <row r="13419" spans="1:8" x14ac:dyDescent="0.2">
      <c r="A13419"/>
      <c r="B13419"/>
      <c r="C13419"/>
      <c r="D13419"/>
      <c r="E13419"/>
      <c r="F13419" s="29"/>
      <c r="G13419" s="29"/>
      <c r="H13419" s="35"/>
    </row>
    <row r="13420" spans="1:8" x14ac:dyDescent="0.2">
      <c r="A13420"/>
      <c r="B13420"/>
      <c r="C13420"/>
      <c r="D13420"/>
      <c r="E13420"/>
      <c r="F13420" s="29"/>
      <c r="G13420" s="29"/>
      <c r="H13420" s="35"/>
    </row>
    <row r="13421" spans="1:8" x14ac:dyDescent="0.2">
      <c r="A13421"/>
      <c r="B13421"/>
      <c r="C13421"/>
      <c r="D13421"/>
      <c r="E13421"/>
      <c r="F13421" s="29"/>
      <c r="G13421" s="29"/>
      <c r="H13421" s="35"/>
    </row>
    <row r="13422" spans="1:8" x14ac:dyDescent="0.2">
      <c r="A13422"/>
      <c r="B13422"/>
      <c r="C13422"/>
      <c r="D13422"/>
      <c r="E13422"/>
      <c r="F13422" s="29"/>
      <c r="G13422" s="29"/>
      <c r="H13422" s="35"/>
    </row>
    <row r="13423" spans="1:8" x14ac:dyDescent="0.2">
      <c r="A13423"/>
      <c r="B13423"/>
      <c r="C13423"/>
      <c r="D13423"/>
      <c r="E13423"/>
      <c r="F13423" s="29"/>
      <c r="G13423" s="29"/>
      <c r="H13423" s="35"/>
    </row>
    <row r="13424" spans="1:8" x14ac:dyDescent="0.2">
      <c r="A13424"/>
      <c r="B13424"/>
      <c r="C13424"/>
      <c r="D13424"/>
      <c r="E13424"/>
      <c r="F13424" s="29"/>
      <c r="G13424" s="29"/>
      <c r="H13424" s="35"/>
    </row>
    <row r="13425" spans="1:8" x14ac:dyDescent="0.2">
      <c r="A13425"/>
      <c r="B13425"/>
      <c r="C13425"/>
      <c r="D13425"/>
      <c r="E13425"/>
      <c r="F13425" s="29"/>
      <c r="G13425" s="29"/>
      <c r="H13425" s="35"/>
    </row>
    <row r="13426" spans="1:8" x14ac:dyDescent="0.2">
      <c r="A13426"/>
      <c r="B13426"/>
      <c r="C13426"/>
      <c r="D13426"/>
      <c r="E13426"/>
      <c r="F13426" s="29"/>
      <c r="G13426" s="29"/>
      <c r="H13426" s="35"/>
    </row>
    <row r="13427" spans="1:8" x14ac:dyDescent="0.2">
      <c r="A13427"/>
      <c r="B13427"/>
      <c r="C13427"/>
      <c r="D13427"/>
      <c r="E13427"/>
      <c r="F13427" s="29"/>
      <c r="G13427" s="29"/>
      <c r="H13427" s="35"/>
    </row>
    <row r="13428" spans="1:8" x14ac:dyDescent="0.2">
      <c r="A13428"/>
      <c r="B13428"/>
      <c r="C13428"/>
      <c r="D13428"/>
      <c r="E13428"/>
      <c r="F13428" s="29"/>
      <c r="G13428" s="29"/>
      <c r="H13428" s="35"/>
    </row>
    <row r="13429" spans="1:8" x14ac:dyDescent="0.2">
      <c r="A13429"/>
      <c r="B13429"/>
      <c r="C13429"/>
      <c r="D13429"/>
      <c r="E13429"/>
      <c r="F13429" s="29"/>
      <c r="G13429" s="29"/>
      <c r="H13429" s="35"/>
    </row>
    <row r="13430" spans="1:8" x14ac:dyDescent="0.2">
      <c r="A13430"/>
      <c r="B13430"/>
      <c r="C13430"/>
      <c r="D13430"/>
      <c r="E13430"/>
      <c r="F13430" s="29"/>
      <c r="G13430" s="29"/>
      <c r="H13430" s="35"/>
    </row>
    <row r="13431" spans="1:8" x14ac:dyDescent="0.2">
      <c r="A13431"/>
      <c r="B13431"/>
      <c r="C13431"/>
      <c r="D13431"/>
      <c r="E13431"/>
      <c r="F13431" s="29"/>
      <c r="G13431" s="29"/>
      <c r="H13431" s="35"/>
    </row>
    <row r="13432" spans="1:8" x14ac:dyDescent="0.2">
      <c r="A13432"/>
      <c r="B13432"/>
      <c r="C13432"/>
      <c r="D13432"/>
      <c r="E13432"/>
      <c r="F13432" s="29"/>
      <c r="G13432" s="29"/>
      <c r="H13432" s="35"/>
    </row>
    <row r="13433" spans="1:8" x14ac:dyDescent="0.2">
      <c r="A13433"/>
      <c r="B13433"/>
      <c r="C13433"/>
      <c r="D13433"/>
      <c r="E13433"/>
      <c r="F13433" s="29"/>
      <c r="G13433" s="29"/>
      <c r="H13433" s="35"/>
    </row>
    <row r="13434" spans="1:8" x14ac:dyDescent="0.2">
      <c r="A13434"/>
      <c r="B13434"/>
      <c r="C13434"/>
      <c r="D13434"/>
      <c r="E13434"/>
      <c r="F13434" s="29"/>
      <c r="G13434" s="29"/>
      <c r="H13434" s="35"/>
    </row>
    <row r="13435" spans="1:8" x14ac:dyDescent="0.2">
      <c r="A13435"/>
      <c r="B13435"/>
      <c r="C13435"/>
      <c r="D13435"/>
      <c r="E13435"/>
      <c r="F13435" s="29"/>
      <c r="G13435" s="29"/>
      <c r="H13435" s="35"/>
    </row>
    <row r="13436" spans="1:8" x14ac:dyDescent="0.2">
      <c r="A13436"/>
      <c r="B13436"/>
      <c r="C13436"/>
      <c r="D13436"/>
      <c r="E13436"/>
      <c r="F13436" s="29"/>
      <c r="G13436" s="29"/>
      <c r="H13436" s="35"/>
    </row>
    <row r="13437" spans="1:8" x14ac:dyDescent="0.2">
      <c r="A13437"/>
      <c r="B13437"/>
      <c r="C13437"/>
      <c r="D13437"/>
      <c r="E13437"/>
      <c r="F13437" s="29"/>
      <c r="G13437" s="29"/>
      <c r="H13437" s="35"/>
    </row>
    <row r="13438" spans="1:8" x14ac:dyDescent="0.2">
      <c r="A13438"/>
      <c r="B13438"/>
      <c r="C13438"/>
      <c r="D13438"/>
      <c r="E13438"/>
      <c r="F13438" s="29"/>
      <c r="G13438" s="29"/>
      <c r="H13438" s="35"/>
    </row>
    <row r="13439" spans="1:8" x14ac:dyDescent="0.2">
      <c r="A13439"/>
      <c r="B13439"/>
      <c r="C13439"/>
      <c r="D13439"/>
      <c r="E13439"/>
      <c r="F13439" s="29"/>
      <c r="G13439" s="29"/>
      <c r="H13439" s="35"/>
    </row>
    <row r="13440" spans="1:8" x14ac:dyDescent="0.2">
      <c r="A13440"/>
      <c r="B13440"/>
      <c r="C13440"/>
      <c r="D13440"/>
      <c r="E13440"/>
      <c r="F13440" s="29"/>
      <c r="G13440" s="29"/>
      <c r="H13440" s="35"/>
    </row>
    <row r="13441" spans="1:8" x14ac:dyDescent="0.2">
      <c r="A13441"/>
      <c r="B13441"/>
      <c r="C13441"/>
      <c r="D13441"/>
      <c r="E13441"/>
      <c r="F13441" s="29"/>
      <c r="G13441" s="29"/>
      <c r="H13441" s="35"/>
    </row>
    <row r="13442" spans="1:8" x14ac:dyDescent="0.2">
      <c r="A13442"/>
      <c r="B13442"/>
      <c r="C13442"/>
      <c r="D13442"/>
      <c r="E13442"/>
      <c r="F13442" s="29"/>
      <c r="G13442" s="29"/>
      <c r="H13442" s="35"/>
    </row>
    <row r="13443" spans="1:8" x14ac:dyDescent="0.2">
      <c r="A13443"/>
      <c r="B13443"/>
      <c r="C13443"/>
      <c r="D13443"/>
      <c r="E13443"/>
      <c r="F13443" s="29"/>
      <c r="G13443" s="29"/>
      <c r="H13443" s="35"/>
    </row>
    <row r="13444" spans="1:8" x14ac:dyDescent="0.2">
      <c r="A13444"/>
      <c r="B13444"/>
      <c r="C13444"/>
      <c r="D13444"/>
      <c r="E13444"/>
      <c r="F13444" s="29"/>
      <c r="G13444" s="29"/>
      <c r="H13444" s="35"/>
    </row>
    <row r="13445" spans="1:8" x14ac:dyDescent="0.2">
      <c r="A13445"/>
      <c r="B13445"/>
      <c r="C13445"/>
      <c r="D13445"/>
      <c r="E13445"/>
      <c r="F13445" s="29"/>
      <c r="G13445" s="29"/>
      <c r="H13445" s="35"/>
    </row>
    <row r="13446" spans="1:8" x14ac:dyDescent="0.2">
      <c r="A13446"/>
      <c r="B13446"/>
      <c r="C13446"/>
      <c r="D13446"/>
      <c r="E13446"/>
      <c r="F13446" s="29"/>
      <c r="G13446" s="29"/>
      <c r="H13446" s="35"/>
    </row>
    <row r="13447" spans="1:8" x14ac:dyDescent="0.2">
      <c r="A13447"/>
      <c r="B13447"/>
      <c r="C13447"/>
      <c r="D13447"/>
      <c r="E13447"/>
      <c r="F13447" s="29"/>
      <c r="G13447" s="29"/>
      <c r="H13447" s="35"/>
    </row>
    <row r="13448" spans="1:8" x14ac:dyDescent="0.2">
      <c r="A13448"/>
      <c r="B13448"/>
      <c r="C13448"/>
      <c r="D13448"/>
      <c r="E13448"/>
      <c r="F13448" s="29"/>
      <c r="G13448" s="29"/>
      <c r="H13448" s="35"/>
    </row>
    <row r="13449" spans="1:8" x14ac:dyDescent="0.2">
      <c r="A13449"/>
      <c r="B13449"/>
      <c r="C13449"/>
      <c r="D13449"/>
      <c r="E13449"/>
      <c r="F13449" s="29"/>
      <c r="G13449" s="29"/>
      <c r="H13449" s="35"/>
    </row>
    <row r="13450" spans="1:8" x14ac:dyDescent="0.2">
      <c r="A13450"/>
      <c r="B13450"/>
      <c r="C13450"/>
      <c r="D13450"/>
      <c r="E13450"/>
      <c r="F13450" s="29"/>
      <c r="G13450" s="29"/>
      <c r="H13450" s="35"/>
    </row>
    <row r="13451" spans="1:8" x14ac:dyDescent="0.2">
      <c r="A13451"/>
      <c r="B13451"/>
      <c r="C13451"/>
      <c r="D13451"/>
      <c r="E13451"/>
      <c r="F13451" s="29"/>
      <c r="G13451" s="29"/>
      <c r="H13451" s="35"/>
    </row>
    <row r="13452" spans="1:8" x14ac:dyDescent="0.2">
      <c r="A13452"/>
      <c r="B13452"/>
      <c r="C13452"/>
      <c r="D13452"/>
      <c r="E13452"/>
      <c r="F13452" s="29"/>
      <c r="G13452" s="29"/>
      <c r="H13452" s="35"/>
    </row>
    <row r="13453" spans="1:8" x14ac:dyDescent="0.2">
      <c r="A13453"/>
      <c r="B13453"/>
      <c r="C13453"/>
      <c r="D13453"/>
      <c r="E13453"/>
      <c r="F13453" s="29"/>
      <c r="G13453" s="29"/>
      <c r="H13453" s="35"/>
    </row>
    <row r="13454" spans="1:8" x14ac:dyDescent="0.2">
      <c r="A13454"/>
      <c r="B13454"/>
      <c r="C13454"/>
      <c r="D13454"/>
      <c r="E13454"/>
      <c r="F13454" s="29"/>
      <c r="G13454" s="29"/>
      <c r="H13454" s="35"/>
    </row>
    <row r="13455" spans="1:8" x14ac:dyDescent="0.2">
      <c r="A13455"/>
      <c r="B13455"/>
      <c r="C13455"/>
      <c r="D13455"/>
      <c r="E13455"/>
      <c r="F13455" s="29"/>
      <c r="G13455" s="29"/>
      <c r="H13455" s="35"/>
    </row>
    <row r="13456" spans="1:8" x14ac:dyDescent="0.2">
      <c r="A13456"/>
      <c r="B13456"/>
      <c r="C13456"/>
      <c r="D13456"/>
      <c r="E13456"/>
      <c r="F13456" s="29"/>
      <c r="G13456" s="29"/>
      <c r="H13456" s="35"/>
    </row>
    <row r="13457" spans="1:8" x14ac:dyDescent="0.2">
      <c r="A13457"/>
      <c r="B13457"/>
      <c r="C13457"/>
      <c r="D13457"/>
      <c r="E13457"/>
      <c r="F13457" s="29"/>
      <c r="G13457" s="29"/>
      <c r="H13457" s="35"/>
    </row>
    <row r="13458" spans="1:8" x14ac:dyDescent="0.2">
      <c r="A13458"/>
      <c r="B13458"/>
      <c r="C13458"/>
      <c r="D13458"/>
      <c r="E13458"/>
      <c r="F13458" s="29"/>
      <c r="G13458" s="29"/>
      <c r="H13458" s="35"/>
    </row>
    <row r="13459" spans="1:8" x14ac:dyDescent="0.2">
      <c r="A13459"/>
      <c r="B13459"/>
      <c r="C13459"/>
      <c r="D13459"/>
      <c r="E13459"/>
      <c r="F13459" s="29"/>
      <c r="G13459" s="29"/>
      <c r="H13459" s="35"/>
    </row>
    <row r="13460" spans="1:8" x14ac:dyDescent="0.2">
      <c r="A13460"/>
      <c r="B13460"/>
      <c r="C13460"/>
      <c r="D13460"/>
      <c r="E13460"/>
      <c r="F13460" s="29"/>
      <c r="G13460" s="29"/>
      <c r="H13460" s="35"/>
    </row>
    <row r="13461" spans="1:8" x14ac:dyDescent="0.2">
      <c r="A13461"/>
      <c r="B13461"/>
      <c r="C13461"/>
      <c r="D13461"/>
      <c r="E13461"/>
      <c r="F13461" s="29"/>
      <c r="G13461" s="29"/>
      <c r="H13461" s="35"/>
    </row>
    <row r="13462" spans="1:8" x14ac:dyDescent="0.2">
      <c r="A13462"/>
      <c r="B13462"/>
      <c r="C13462"/>
      <c r="D13462"/>
      <c r="E13462"/>
      <c r="F13462" s="29"/>
      <c r="G13462" s="29"/>
      <c r="H13462" s="35"/>
    </row>
    <row r="13463" spans="1:8" x14ac:dyDescent="0.2">
      <c r="A13463"/>
      <c r="B13463"/>
      <c r="C13463"/>
      <c r="D13463"/>
      <c r="E13463"/>
      <c r="F13463" s="29"/>
      <c r="G13463" s="29"/>
      <c r="H13463" s="35"/>
    </row>
    <row r="13464" spans="1:8" x14ac:dyDescent="0.2">
      <c r="A13464"/>
      <c r="B13464"/>
      <c r="C13464"/>
      <c r="D13464"/>
      <c r="E13464"/>
      <c r="F13464" s="29"/>
      <c r="G13464" s="29"/>
      <c r="H13464" s="35"/>
    </row>
    <row r="13465" spans="1:8" x14ac:dyDescent="0.2">
      <c r="A13465"/>
      <c r="B13465"/>
      <c r="C13465"/>
      <c r="D13465"/>
      <c r="E13465"/>
      <c r="F13465" s="29"/>
      <c r="G13465" s="29"/>
      <c r="H13465" s="35"/>
    </row>
    <row r="13466" spans="1:8" x14ac:dyDescent="0.2">
      <c r="A13466"/>
      <c r="B13466"/>
      <c r="C13466"/>
      <c r="D13466"/>
      <c r="E13466"/>
      <c r="F13466" s="29"/>
      <c r="G13466" s="29"/>
      <c r="H13466" s="35"/>
    </row>
    <row r="13467" spans="1:8" x14ac:dyDescent="0.2">
      <c r="A13467"/>
      <c r="B13467"/>
      <c r="C13467"/>
      <c r="D13467"/>
      <c r="E13467"/>
      <c r="F13467" s="29"/>
      <c r="G13467" s="29"/>
      <c r="H13467" s="35"/>
    </row>
    <row r="13468" spans="1:8" x14ac:dyDescent="0.2">
      <c r="A13468"/>
      <c r="B13468"/>
      <c r="C13468"/>
      <c r="D13468"/>
      <c r="E13468"/>
      <c r="F13468" s="29"/>
      <c r="G13468" s="29"/>
      <c r="H13468" s="35"/>
    </row>
    <row r="13469" spans="1:8" x14ac:dyDescent="0.2">
      <c r="A13469"/>
      <c r="B13469"/>
      <c r="C13469"/>
      <c r="D13469"/>
      <c r="E13469"/>
      <c r="F13469" s="29"/>
      <c r="G13469" s="29"/>
      <c r="H13469" s="35"/>
    </row>
    <row r="13470" spans="1:8" x14ac:dyDescent="0.2">
      <c r="A13470"/>
      <c r="B13470"/>
      <c r="C13470"/>
      <c r="D13470"/>
      <c r="E13470"/>
      <c r="F13470" s="29"/>
      <c r="G13470" s="29"/>
      <c r="H13470" s="35"/>
    </row>
    <row r="13471" spans="1:8" x14ac:dyDescent="0.2">
      <c r="A13471"/>
      <c r="B13471"/>
      <c r="C13471"/>
      <c r="D13471"/>
      <c r="E13471"/>
      <c r="F13471" s="29"/>
      <c r="G13471" s="29"/>
      <c r="H13471" s="35"/>
    </row>
    <row r="13472" spans="1:8" x14ac:dyDescent="0.2">
      <c r="A13472"/>
      <c r="B13472"/>
      <c r="C13472"/>
      <c r="D13472"/>
      <c r="E13472"/>
      <c r="F13472" s="29"/>
      <c r="G13472" s="29"/>
      <c r="H13472" s="35"/>
    </row>
    <row r="13473" spans="1:8" x14ac:dyDescent="0.2">
      <c r="A13473"/>
      <c r="B13473"/>
      <c r="C13473"/>
      <c r="D13473"/>
      <c r="E13473"/>
      <c r="F13473" s="29"/>
      <c r="G13473" s="29"/>
      <c r="H13473" s="35"/>
    </row>
    <row r="13474" spans="1:8" x14ac:dyDescent="0.2">
      <c r="A13474"/>
      <c r="B13474"/>
      <c r="C13474"/>
      <c r="D13474"/>
      <c r="E13474"/>
      <c r="F13474" s="29"/>
      <c r="G13474" s="29"/>
      <c r="H13474" s="35"/>
    </row>
    <row r="13475" spans="1:8" x14ac:dyDescent="0.2">
      <c r="A13475"/>
      <c r="B13475"/>
      <c r="C13475"/>
      <c r="D13475"/>
      <c r="E13475"/>
      <c r="F13475" s="29"/>
      <c r="G13475" s="29"/>
      <c r="H13475" s="35"/>
    </row>
    <row r="13476" spans="1:8" x14ac:dyDescent="0.2">
      <c r="A13476"/>
      <c r="B13476"/>
      <c r="C13476"/>
      <c r="D13476"/>
      <c r="E13476"/>
      <c r="F13476" s="29"/>
      <c r="G13476" s="29"/>
      <c r="H13476" s="35"/>
    </row>
    <row r="13477" spans="1:8" x14ac:dyDescent="0.2">
      <c r="A13477"/>
      <c r="B13477"/>
      <c r="C13477"/>
      <c r="D13477"/>
      <c r="E13477"/>
      <c r="F13477" s="29"/>
      <c r="G13477" s="29"/>
      <c r="H13477" s="35"/>
    </row>
    <row r="13478" spans="1:8" x14ac:dyDescent="0.2">
      <c r="A13478"/>
      <c r="B13478"/>
      <c r="C13478"/>
      <c r="D13478"/>
      <c r="E13478"/>
      <c r="F13478" s="29"/>
      <c r="G13478" s="29"/>
      <c r="H13478" s="35"/>
    </row>
    <row r="13479" spans="1:8" x14ac:dyDescent="0.2">
      <c r="A13479"/>
      <c r="B13479"/>
      <c r="C13479"/>
      <c r="D13479"/>
      <c r="E13479"/>
      <c r="F13479" s="29"/>
      <c r="G13479" s="29"/>
      <c r="H13479" s="35"/>
    </row>
    <row r="13480" spans="1:8" x14ac:dyDescent="0.2">
      <c r="A13480"/>
      <c r="B13480"/>
      <c r="C13480"/>
      <c r="D13480"/>
      <c r="E13480"/>
      <c r="F13480" s="29"/>
      <c r="G13480" s="29"/>
      <c r="H13480" s="35"/>
    </row>
    <row r="13481" spans="1:8" x14ac:dyDescent="0.2">
      <c r="A13481"/>
      <c r="B13481"/>
      <c r="C13481"/>
      <c r="D13481"/>
      <c r="E13481"/>
      <c r="F13481" s="29"/>
      <c r="G13481" s="29"/>
      <c r="H13481" s="35"/>
    </row>
    <row r="13482" spans="1:8" x14ac:dyDescent="0.2">
      <c r="A13482"/>
      <c r="B13482"/>
      <c r="C13482"/>
      <c r="D13482"/>
      <c r="E13482"/>
      <c r="F13482" s="29"/>
      <c r="G13482" s="29"/>
      <c r="H13482" s="35"/>
    </row>
    <row r="13483" spans="1:8" x14ac:dyDescent="0.2">
      <c r="A13483"/>
      <c r="B13483"/>
      <c r="C13483"/>
      <c r="D13483"/>
      <c r="E13483"/>
      <c r="F13483" s="29"/>
      <c r="G13483" s="29"/>
      <c r="H13483" s="35"/>
    </row>
    <row r="13484" spans="1:8" x14ac:dyDescent="0.2">
      <c r="A13484"/>
      <c r="B13484"/>
      <c r="C13484"/>
      <c r="D13484"/>
      <c r="E13484"/>
      <c r="F13484" s="29"/>
      <c r="G13484" s="29"/>
      <c r="H13484" s="35"/>
    </row>
    <row r="13485" spans="1:8" x14ac:dyDescent="0.2">
      <c r="A13485"/>
      <c r="B13485"/>
      <c r="C13485"/>
      <c r="D13485"/>
      <c r="E13485"/>
      <c r="F13485" s="29"/>
      <c r="G13485" s="29"/>
      <c r="H13485" s="35"/>
    </row>
    <row r="13486" spans="1:8" x14ac:dyDescent="0.2">
      <c r="A13486"/>
      <c r="B13486"/>
      <c r="C13486"/>
      <c r="D13486"/>
      <c r="E13486"/>
      <c r="F13486" s="29"/>
      <c r="G13486" s="29"/>
      <c r="H13486" s="35"/>
    </row>
    <row r="13487" spans="1:8" x14ac:dyDescent="0.2">
      <c r="A13487"/>
      <c r="B13487"/>
      <c r="C13487"/>
      <c r="D13487"/>
      <c r="E13487"/>
      <c r="F13487" s="29"/>
      <c r="G13487" s="29"/>
      <c r="H13487" s="35"/>
    </row>
    <row r="13488" spans="1:8" x14ac:dyDescent="0.2">
      <c r="A13488"/>
      <c r="B13488"/>
      <c r="C13488"/>
      <c r="D13488"/>
      <c r="E13488"/>
      <c r="F13488" s="29"/>
      <c r="G13488" s="29"/>
      <c r="H13488" s="35"/>
    </row>
    <row r="13489" spans="1:8" x14ac:dyDescent="0.2">
      <c r="A13489"/>
      <c r="B13489"/>
      <c r="C13489"/>
      <c r="D13489"/>
      <c r="E13489"/>
      <c r="F13489" s="29"/>
      <c r="G13489" s="29"/>
      <c r="H13489" s="35"/>
    </row>
    <row r="13490" spans="1:8" x14ac:dyDescent="0.2">
      <c r="A13490"/>
      <c r="B13490"/>
      <c r="C13490"/>
      <c r="D13490"/>
      <c r="E13490"/>
      <c r="F13490" s="29"/>
      <c r="G13490" s="29"/>
      <c r="H13490" s="35"/>
    </row>
    <row r="13491" spans="1:8" x14ac:dyDescent="0.2">
      <c r="A13491"/>
      <c r="B13491"/>
      <c r="C13491"/>
      <c r="D13491"/>
      <c r="E13491"/>
      <c r="F13491" s="29"/>
      <c r="G13491" s="29"/>
      <c r="H13491" s="35"/>
    </row>
    <row r="13492" spans="1:8" x14ac:dyDescent="0.2">
      <c r="A13492"/>
      <c r="B13492"/>
      <c r="C13492"/>
      <c r="D13492"/>
      <c r="E13492"/>
      <c r="F13492" s="29"/>
      <c r="G13492" s="29"/>
      <c r="H13492" s="35"/>
    </row>
    <row r="13493" spans="1:8" x14ac:dyDescent="0.2">
      <c r="A13493"/>
      <c r="B13493"/>
      <c r="C13493"/>
      <c r="D13493"/>
      <c r="E13493"/>
      <c r="F13493" s="29"/>
      <c r="G13493" s="29"/>
      <c r="H13493" s="35"/>
    </row>
    <row r="13494" spans="1:8" x14ac:dyDescent="0.2">
      <c r="A13494"/>
      <c r="B13494"/>
      <c r="C13494"/>
      <c r="D13494"/>
      <c r="E13494"/>
      <c r="F13494" s="29"/>
      <c r="G13494" s="29"/>
      <c r="H13494" s="35"/>
    </row>
    <row r="13495" spans="1:8" x14ac:dyDescent="0.2">
      <c r="A13495"/>
      <c r="B13495"/>
      <c r="C13495"/>
      <c r="D13495"/>
      <c r="E13495"/>
      <c r="F13495" s="29"/>
      <c r="G13495" s="29"/>
      <c r="H13495" s="35"/>
    </row>
    <row r="13496" spans="1:8" x14ac:dyDescent="0.2">
      <c r="A13496"/>
      <c r="B13496"/>
      <c r="C13496"/>
      <c r="D13496"/>
      <c r="E13496"/>
      <c r="F13496" s="29"/>
      <c r="G13496" s="29"/>
      <c r="H13496" s="35"/>
    </row>
    <row r="13497" spans="1:8" x14ac:dyDescent="0.2">
      <c r="A13497"/>
      <c r="B13497"/>
      <c r="C13497"/>
      <c r="D13497"/>
      <c r="E13497"/>
      <c r="F13497" s="29"/>
      <c r="G13497" s="29"/>
      <c r="H13497" s="35"/>
    </row>
    <row r="13498" spans="1:8" x14ac:dyDescent="0.2">
      <c r="A13498"/>
      <c r="B13498"/>
      <c r="C13498"/>
      <c r="D13498"/>
      <c r="E13498"/>
      <c r="F13498" s="29"/>
      <c r="G13498" s="29"/>
      <c r="H13498" s="35"/>
    </row>
    <row r="13499" spans="1:8" x14ac:dyDescent="0.2">
      <c r="A13499"/>
      <c r="B13499"/>
      <c r="C13499"/>
      <c r="D13499"/>
      <c r="E13499"/>
      <c r="F13499" s="29"/>
      <c r="G13499" s="29"/>
      <c r="H13499" s="35"/>
    </row>
    <row r="13500" spans="1:8" x14ac:dyDescent="0.2">
      <c r="A13500"/>
      <c r="B13500"/>
      <c r="C13500"/>
      <c r="D13500"/>
      <c r="E13500"/>
      <c r="F13500" s="29"/>
      <c r="G13500" s="29"/>
      <c r="H13500" s="35"/>
    </row>
    <row r="13501" spans="1:8" x14ac:dyDescent="0.2">
      <c r="A13501"/>
      <c r="B13501"/>
      <c r="C13501"/>
      <c r="D13501"/>
      <c r="E13501"/>
      <c r="F13501" s="29"/>
      <c r="G13501" s="29"/>
      <c r="H13501" s="35"/>
    </row>
    <row r="13502" spans="1:8" x14ac:dyDescent="0.2">
      <c r="A13502"/>
      <c r="B13502"/>
      <c r="C13502"/>
      <c r="D13502"/>
      <c r="E13502"/>
      <c r="F13502" s="29"/>
      <c r="G13502" s="29"/>
      <c r="H13502" s="35"/>
    </row>
    <row r="13503" spans="1:8" x14ac:dyDescent="0.2">
      <c r="A13503"/>
      <c r="B13503"/>
      <c r="C13503"/>
      <c r="D13503"/>
      <c r="E13503"/>
      <c r="F13503" s="29"/>
      <c r="G13503" s="29"/>
      <c r="H13503" s="35"/>
    </row>
    <row r="13504" spans="1:8" x14ac:dyDescent="0.2">
      <c r="A13504"/>
      <c r="B13504"/>
      <c r="C13504"/>
      <c r="D13504"/>
      <c r="E13504"/>
      <c r="F13504" s="29"/>
      <c r="G13504" s="29"/>
      <c r="H13504" s="35"/>
    </row>
    <row r="13505" spans="1:8" x14ac:dyDescent="0.2">
      <c r="A13505"/>
      <c r="B13505"/>
      <c r="C13505"/>
      <c r="D13505"/>
      <c r="E13505"/>
      <c r="F13505" s="29"/>
      <c r="G13505" s="29"/>
      <c r="H13505" s="35"/>
    </row>
    <row r="13506" spans="1:8" x14ac:dyDescent="0.2">
      <c r="A13506"/>
      <c r="B13506"/>
      <c r="C13506"/>
      <c r="D13506"/>
      <c r="E13506"/>
      <c r="F13506" s="29"/>
      <c r="G13506" s="29"/>
      <c r="H13506" s="35"/>
    </row>
    <row r="13507" spans="1:8" x14ac:dyDescent="0.2">
      <c r="A13507"/>
      <c r="B13507"/>
      <c r="C13507"/>
      <c r="D13507"/>
      <c r="E13507"/>
      <c r="F13507" s="29"/>
      <c r="G13507" s="29"/>
      <c r="H13507" s="35"/>
    </row>
    <row r="13508" spans="1:8" x14ac:dyDescent="0.2">
      <c r="A13508"/>
      <c r="B13508"/>
      <c r="C13508"/>
      <c r="D13508"/>
      <c r="E13508"/>
      <c r="F13508" s="29"/>
      <c r="G13508" s="29"/>
      <c r="H13508" s="35"/>
    </row>
    <row r="13509" spans="1:8" x14ac:dyDescent="0.2">
      <c r="A13509"/>
      <c r="B13509"/>
      <c r="C13509"/>
      <c r="D13509"/>
      <c r="E13509"/>
      <c r="F13509" s="29"/>
      <c r="G13509" s="29"/>
      <c r="H13509" s="35"/>
    </row>
    <row r="13510" spans="1:8" x14ac:dyDescent="0.2">
      <c r="A13510"/>
      <c r="B13510"/>
      <c r="C13510"/>
      <c r="D13510"/>
      <c r="E13510"/>
      <c r="F13510" s="29"/>
      <c r="G13510" s="29"/>
      <c r="H13510" s="35"/>
    </row>
    <row r="13511" spans="1:8" x14ac:dyDescent="0.2">
      <c r="A13511"/>
      <c r="B13511"/>
      <c r="C13511"/>
      <c r="D13511"/>
      <c r="E13511"/>
      <c r="F13511" s="29"/>
      <c r="G13511" s="29"/>
      <c r="H13511" s="35"/>
    </row>
    <row r="13512" spans="1:8" x14ac:dyDescent="0.2">
      <c r="A13512"/>
      <c r="B13512"/>
      <c r="C13512"/>
      <c r="D13512"/>
      <c r="E13512"/>
      <c r="F13512" s="29"/>
      <c r="G13512" s="29"/>
      <c r="H13512" s="35"/>
    </row>
    <row r="13513" spans="1:8" x14ac:dyDescent="0.2">
      <c r="A13513"/>
      <c r="B13513"/>
      <c r="C13513"/>
      <c r="D13513"/>
      <c r="E13513"/>
      <c r="F13513" s="29"/>
      <c r="G13513" s="29"/>
      <c r="H13513" s="35"/>
    </row>
    <row r="13514" spans="1:8" x14ac:dyDescent="0.2">
      <c r="A13514"/>
      <c r="B13514"/>
      <c r="C13514"/>
      <c r="D13514"/>
      <c r="E13514"/>
      <c r="F13514" s="29"/>
      <c r="G13514" s="29"/>
      <c r="H13514" s="35"/>
    </row>
    <row r="13515" spans="1:8" x14ac:dyDescent="0.2">
      <c r="A13515"/>
      <c r="B13515"/>
      <c r="C13515"/>
      <c r="D13515"/>
      <c r="E13515"/>
      <c r="F13515" s="29"/>
      <c r="G13515" s="29"/>
      <c r="H13515" s="35"/>
    </row>
    <row r="13516" spans="1:8" x14ac:dyDescent="0.2">
      <c r="A13516"/>
      <c r="B13516"/>
      <c r="C13516"/>
      <c r="D13516"/>
      <c r="E13516"/>
      <c r="F13516" s="29"/>
      <c r="G13516" s="29"/>
      <c r="H13516" s="35"/>
    </row>
    <row r="13517" spans="1:8" x14ac:dyDescent="0.2">
      <c r="A13517"/>
      <c r="B13517"/>
      <c r="C13517"/>
      <c r="D13517"/>
      <c r="E13517"/>
      <c r="F13517" s="29"/>
      <c r="G13517" s="29"/>
      <c r="H13517" s="35"/>
    </row>
    <row r="13518" spans="1:8" x14ac:dyDescent="0.2">
      <c r="A13518"/>
      <c r="B13518"/>
      <c r="C13518"/>
      <c r="D13518"/>
      <c r="E13518"/>
      <c r="F13518" s="29"/>
      <c r="G13518" s="29"/>
      <c r="H13518" s="35"/>
    </row>
    <row r="13519" spans="1:8" x14ac:dyDescent="0.2">
      <c r="A13519"/>
      <c r="B13519"/>
      <c r="C13519"/>
      <c r="D13519"/>
      <c r="E13519"/>
      <c r="F13519" s="29"/>
      <c r="G13519" s="29"/>
      <c r="H13519" s="35"/>
    </row>
    <row r="13520" spans="1:8" x14ac:dyDescent="0.2">
      <c r="A13520"/>
      <c r="B13520"/>
      <c r="C13520"/>
      <c r="D13520"/>
      <c r="E13520"/>
      <c r="F13520" s="29"/>
      <c r="G13520" s="29"/>
      <c r="H13520" s="35"/>
    </row>
    <row r="13521" spans="1:8" x14ac:dyDescent="0.2">
      <c r="A13521"/>
      <c r="B13521"/>
      <c r="C13521"/>
      <c r="D13521"/>
      <c r="E13521"/>
      <c r="F13521" s="29"/>
      <c r="G13521" s="29"/>
      <c r="H13521" s="35"/>
    </row>
    <row r="13522" spans="1:8" x14ac:dyDescent="0.2">
      <c r="A13522"/>
      <c r="B13522"/>
      <c r="C13522"/>
      <c r="D13522"/>
      <c r="E13522"/>
      <c r="F13522" s="29"/>
      <c r="G13522" s="29"/>
      <c r="H13522" s="35"/>
    </row>
    <row r="13523" spans="1:8" x14ac:dyDescent="0.2">
      <c r="A13523"/>
      <c r="B13523"/>
      <c r="C13523"/>
      <c r="D13523"/>
      <c r="E13523"/>
      <c r="F13523" s="29"/>
      <c r="G13523" s="29"/>
      <c r="H13523" s="35"/>
    </row>
    <row r="13524" spans="1:8" x14ac:dyDescent="0.2">
      <c r="A13524"/>
      <c r="B13524"/>
      <c r="C13524"/>
      <c r="D13524"/>
      <c r="E13524"/>
      <c r="F13524" s="29"/>
      <c r="G13524" s="29"/>
      <c r="H13524" s="35"/>
    </row>
    <row r="13525" spans="1:8" x14ac:dyDescent="0.2">
      <c r="A13525"/>
      <c r="B13525"/>
      <c r="C13525"/>
      <c r="D13525"/>
      <c r="E13525"/>
      <c r="F13525" s="29"/>
      <c r="G13525" s="29"/>
      <c r="H13525" s="35"/>
    </row>
    <row r="13526" spans="1:8" x14ac:dyDescent="0.2">
      <c r="A13526"/>
      <c r="B13526"/>
      <c r="C13526"/>
      <c r="D13526"/>
      <c r="E13526"/>
      <c r="F13526" s="29"/>
      <c r="G13526" s="29"/>
      <c r="H13526" s="35"/>
    </row>
    <row r="13527" spans="1:8" x14ac:dyDescent="0.2">
      <c r="A13527"/>
      <c r="B13527"/>
      <c r="C13527"/>
      <c r="D13527"/>
      <c r="E13527"/>
      <c r="F13527" s="29"/>
      <c r="G13527" s="29"/>
      <c r="H13527" s="35"/>
    </row>
    <row r="13528" spans="1:8" x14ac:dyDescent="0.2">
      <c r="A13528"/>
      <c r="B13528"/>
      <c r="C13528"/>
      <c r="D13528"/>
      <c r="E13528"/>
      <c r="F13528" s="29"/>
      <c r="G13528" s="29"/>
      <c r="H13528" s="35"/>
    </row>
    <row r="13529" spans="1:8" x14ac:dyDescent="0.2">
      <c r="A13529"/>
      <c r="B13529"/>
      <c r="C13529"/>
      <c r="D13529"/>
      <c r="E13529"/>
      <c r="F13529" s="29"/>
      <c r="G13529" s="29"/>
      <c r="H13529" s="35"/>
    </row>
    <row r="13530" spans="1:8" x14ac:dyDescent="0.2">
      <c r="A13530"/>
      <c r="B13530"/>
      <c r="C13530"/>
      <c r="D13530"/>
      <c r="E13530"/>
      <c r="F13530" s="29"/>
      <c r="G13530" s="29"/>
      <c r="H13530" s="35"/>
    </row>
    <row r="13531" spans="1:8" x14ac:dyDescent="0.2">
      <c r="A13531"/>
      <c r="B13531"/>
      <c r="C13531"/>
      <c r="D13531"/>
      <c r="E13531"/>
      <c r="F13531" s="29"/>
      <c r="G13531" s="29"/>
      <c r="H13531" s="35"/>
    </row>
    <row r="13532" spans="1:8" x14ac:dyDescent="0.2">
      <c r="A13532"/>
      <c r="B13532"/>
      <c r="C13532"/>
      <c r="D13532"/>
      <c r="E13532"/>
      <c r="F13532" s="29"/>
      <c r="G13532" s="29"/>
      <c r="H13532" s="35"/>
    </row>
    <row r="13533" spans="1:8" x14ac:dyDescent="0.2">
      <c r="A13533"/>
      <c r="B13533"/>
      <c r="C13533"/>
      <c r="D13533"/>
      <c r="E13533"/>
      <c r="F13533" s="29"/>
      <c r="G13533" s="29"/>
      <c r="H13533" s="35"/>
    </row>
    <row r="13534" spans="1:8" x14ac:dyDescent="0.2">
      <c r="A13534"/>
      <c r="B13534"/>
      <c r="C13534"/>
      <c r="D13534"/>
      <c r="E13534"/>
      <c r="F13534" s="29"/>
      <c r="G13534" s="29"/>
      <c r="H13534" s="35"/>
    </row>
    <row r="13535" spans="1:8" x14ac:dyDescent="0.2">
      <c r="A13535"/>
      <c r="B13535"/>
      <c r="C13535"/>
      <c r="D13535"/>
      <c r="E13535"/>
      <c r="F13535" s="29"/>
      <c r="G13535" s="29"/>
      <c r="H13535" s="35"/>
    </row>
    <row r="13536" spans="1:8" x14ac:dyDescent="0.2">
      <c r="A13536"/>
      <c r="B13536"/>
      <c r="C13536"/>
      <c r="D13536"/>
      <c r="E13536"/>
      <c r="F13536" s="29"/>
      <c r="G13536" s="29"/>
      <c r="H13536" s="35"/>
    </row>
    <row r="13537" spans="1:8" x14ac:dyDescent="0.2">
      <c r="A13537"/>
      <c r="B13537"/>
      <c r="C13537"/>
      <c r="D13537"/>
      <c r="E13537"/>
      <c r="F13537" s="29"/>
      <c r="G13537" s="29"/>
      <c r="H13537" s="35"/>
    </row>
    <row r="13538" spans="1:8" x14ac:dyDescent="0.2">
      <c r="A13538"/>
      <c r="B13538"/>
      <c r="C13538"/>
      <c r="D13538"/>
      <c r="E13538"/>
      <c r="F13538" s="29"/>
      <c r="G13538" s="29"/>
      <c r="H13538" s="35"/>
    </row>
    <row r="13539" spans="1:8" x14ac:dyDescent="0.2">
      <c r="A13539"/>
      <c r="B13539"/>
      <c r="C13539"/>
      <c r="D13539"/>
      <c r="E13539"/>
      <c r="F13539" s="29"/>
      <c r="G13539" s="29"/>
      <c r="H13539" s="35"/>
    </row>
    <row r="13540" spans="1:8" x14ac:dyDescent="0.2">
      <c r="A13540"/>
      <c r="B13540"/>
      <c r="C13540"/>
      <c r="D13540"/>
      <c r="E13540"/>
      <c r="F13540" s="29"/>
      <c r="G13540" s="29"/>
      <c r="H13540" s="35"/>
    </row>
    <row r="13541" spans="1:8" x14ac:dyDescent="0.2">
      <c r="A13541"/>
      <c r="B13541"/>
      <c r="C13541"/>
      <c r="D13541"/>
      <c r="E13541"/>
      <c r="F13541" s="29"/>
      <c r="G13541" s="29"/>
      <c r="H13541" s="35"/>
    </row>
    <row r="13542" spans="1:8" x14ac:dyDescent="0.2">
      <c r="A13542"/>
      <c r="B13542"/>
      <c r="C13542"/>
      <c r="D13542"/>
      <c r="E13542"/>
      <c r="F13542" s="29"/>
      <c r="G13542" s="29"/>
      <c r="H13542" s="35"/>
    </row>
    <row r="13543" spans="1:8" x14ac:dyDescent="0.2">
      <c r="A13543"/>
      <c r="B13543"/>
      <c r="C13543"/>
      <c r="D13543"/>
      <c r="E13543"/>
      <c r="F13543" s="29"/>
      <c r="G13543" s="29"/>
      <c r="H13543" s="35"/>
    </row>
    <row r="13544" spans="1:8" x14ac:dyDescent="0.2">
      <c r="A13544"/>
      <c r="B13544"/>
      <c r="C13544"/>
      <c r="D13544"/>
      <c r="E13544"/>
      <c r="F13544" s="29"/>
      <c r="G13544" s="29"/>
      <c r="H13544" s="35"/>
    </row>
    <row r="13545" spans="1:8" x14ac:dyDescent="0.2">
      <c r="A13545"/>
      <c r="B13545"/>
      <c r="C13545"/>
      <c r="D13545"/>
      <c r="E13545"/>
      <c r="F13545" s="29"/>
      <c r="G13545" s="29"/>
      <c r="H13545" s="35"/>
    </row>
    <row r="13546" spans="1:8" x14ac:dyDescent="0.2">
      <c r="A13546"/>
      <c r="B13546"/>
      <c r="C13546"/>
      <c r="D13546"/>
      <c r="E13546"/>
      <c r="F13546" s="29"/>
      <c r="G13546" s="29"/>
      <c r="H13546" s="35"/>
    </row>
    <row r="13547" spans="1:8" x14ac:dyDescent="0.2">
      <c r="A13547"/>
      <c r="B13547"/>
      <c r="C13547"/>
      <c r="D13547"/>
      <c r="E13547"/>
      <c r="F13547" s="29"/>
      <c r="G13547" s="29"/>
      <c r="H13547" s="35"/>
    </row>
    <row r="13548" spans="1:8" x14ac:dyDescent="0.2">
      <c r="A13548"/>
      <c r="B13548"/>
      <c r="C13548"/>
      <c r="D13548"/>
      <c r="E13548"/>
      <c r="F13548" s="29"/>
      <c r="G13548" s="29"/>
      <c r="H13548" s="35"/>
    </row>
    <row r="13549" spans="1:8" x14ac:dyDescent="0.2">
      <c r="A13549"/>
      <c r="B13549"/>
      <c r="C13549"/>
      <c r="D13549"/>
      <c r="E13549"/>
      <c r="F13549" s="29"/>
      <c r="G13549" s="29"/>
      <c r="H13549" s="35"/>
    </row>
    <row r="13550" spans="1:8" x14ac:dyDescent="0.2">
      <c r="A13550"/>
      <c r="B13550"/>
      <c r="C13550"/>
      <c r="D13550"/>
      <c r="E13550"/>
      <c r="F13550" s="29"/>
      <c r="G13550" s="29"/>
      <c r="H13550" s="35"/>
    </row>
    <row r="13551" spans="1:8" x14ac:dyDescent="0.2">
      <c r="A13551"/>
      <c r="B13551"/>
      <c r="C13551"/>
      <c r="D13551"/>
      <c r="E13551"/>
      <c r="F13551" s="29"/>
      <c r="G13551" s="29"/>
      <c r="H13551" s="35"/>
    </row>
    <row r="13552" spans="1:8" x14ac:dyDescent="0.2">
      <c r="A13552"/>
      <c r="B13552"/>
      <c r="C13552"/>
      <c r="D13552"/>
      <c r="E13552"/>
      <c r="F13552" s="29"/>
      <c r="G13552" s="29"/>
      <c r="H13552" s="35"/>
    </row>
    <row r="13553" spans="1:8" x14ac:dyDescent="0.2">
      <c r="A13553"/>
      <c r="B13553"/>
      <c r="C13553"/>
      <c r="D13553"/>
      <c r="E13553"/>
      <c r="F13553" s="29"/>
      <c r="G13553" s="29"/>
      <c r="H13553" s="35"/>
    </row>
    <row r="13554" spans="1:8" x14ac:dyDescent="0.2">
      <c r="A13554"/>
      <c r="B13554"/>
      <c r="C13554"/>
      <c r="D13554"/>
      <c r="E13554"/>
      <c r="F13554" s="29"/>
      <c r="G13554" s="29"/>
      <c r="H13554" s="35"/>
    </row>
    <row r="13555" spans="1:8" x14ac:dyDescent="0.2">
      <c r="A13555"/>
      <c r="B13555"/>
      <c r="C13555"/>
      <c r="D13555"/>
      <c r="E13555"/>
      <c r="F13555" s="29"/>
      <c r="G13555" s="29"/>
      <c r="H13555" s="35"/>
    </row>
    <row r="13556" spans="1:8" x14ac:dyDescent="0.2">
      <c r="A13556"/>
      <c r="B13556"/>
      <c r="C13556"/>
      <c r="D13556"/>
      <c r="E13556"/>
      <c r="F13556" s="29"/>
      <c r="G13556" s="29"/>
      <c r="H13556" s="35"/>
    </row>
    <row r="13557" spans="1:8" x14ac:dyDescent="0.2">
      <c r="A13557"/>
      <c r="B13557"/>
      <c r="C13557"/>
      <c r="D13557"/>
      <c r="E13557"/>
      <c r="F13557" s="29"/>
      <c r="G13557" s="29"/>
      <c r="H13557" s="35"/>
    </row>
    <row r="13558" spans="1:8" x14ac:dyDescent="0.2">
      <c r="A13558"/>
      <c r="B13558"/>
      <c r="C13558"/>
      <c r="D13558"/>
      <c r="E13558"/>
      <c r="F13558" s="29"/>
      <c r="G13558" s="29"/>
      <c r="H13558" s="35"/>
    </row>
    <row r="13559" spans="1:8" x14ac:dyDescent="0.2">
      <c r="A13559"/>
      <c r="B13559"/>
      <c r="C13559"/>
      <c r="D13559"/>
      <c r="E13559"/>
      <c r="F13559" s="29"/>
      <c r="G13559" s="29"/>
      <c r="H13559" s="35"/>
    </row>
    <row r="13560" spans="1:8" x14ac:dyDescent="0.2">
      <c r="A13560"/>
      <c r="B13560"/>
      <c r="C13560"/>
      <c r="D13560"/>
      <c r="E13560"/>
      <c r="F13560" s="29"/>
      <c r="G13560" s="29"/>
      <c r="H13560" s="35"/>
    </row>
    <row r="13561" spans="1:8" x14ac:dyDescent="0.2">
      <c r="A13561"/>
      <c r="B13561"/>
      <c r="C13561"/>
      <c r="D13561"/>
      <c r="E13561"/>
      <c r="F13561" s="29"/>
      <c r="G13561" s="29"/>
      <c r="H13561" s="35"/>
    </row>
    <row r="13562" spans="1:8" x14ac:dyDescent="0.2">
      <c r="A13562"/>
      <c r="B13562"/>
      <c r="C13562"/>
      <c r="D13562"/>
      <c r="E13562"/>
      <c r="F13562" s="29"/>
      <c r="G13562" s="29"/>
      <c r="H13562" s="35"/>
    </row>
    <row r="13563" spans="1:8" x14ac:dyDescent="0.2">
      <c r="A13563"/>
      <c r="B13563"/>
      <c r="C13563"/>
      <c r="D13563"/>
      <c r="E13563"/>
      <c r="F13563" s="29"/>
      <c r="G13563" s="29"/>
      <c r="H13563" s="35"/>
    </row>
    <row r="13564" spans="1:8" x14ac:dyDescent="0.2">
      <c r="A13564"/>
      <c r="B13564"/>
      <c r="C13564"/>
      <c r="D13564"/>
      <c r="E13564"/>
      <c r="F13564" s="29"/>
      <c r="G13564" s="29"/>
      <c r="H13564" s="35"/>
    </row>
    <row r="13565" spans="1:8" x14ac:dyDescent="0.2">
      <c r="A13565"/>
      <c r="B13565"/>
      <c r="C13565"/>
      <c r="D13565"/>
      <c r="E13565"/>
      <c r="F13565" s="29"/>
      <c r="G13565" s="29"/>
      <c r="H13565" s="35"/>
    </row>
    <row r="13566" spans="1:8" x14ac:dyDescent="0.2">
      <c r="A13566"/>
      <c r="B13566"/>
      <c r="C13566"/>
      <c r="D13566"/>
      <c r="E13566"/>
      <c r="F13566" s="29"/>
      <c r="G13566" s="29"/>
      <c r="H13566" s="35"/>
    </row>
    <row r="13567" spans="1:8" x14ac:dyDescent="0.2">
      <c r="A13567"/>
      <c r="B13567"/>
      <c r="C13567"/>
      <c r="D13567"/>
      <c r="E13567"/>
      <c r="F13567" s="29"/>
      <c r="G13567" s="29"/>
      <c r="H13567" s="35"/>
    </row>
    <row r="13568" spans="1:8" x14ac:dyDescent="0.2">
      <c r="A13568"/>
      <c r="B13568"/>
      <c r="C13568"/>
      <c r="D13568"/>
      <c r="E13568"/>
      <c r="F13568" s="29"/>
      <c r="G13568" s="29"/>
      <c r="H13568" s="35"/>
    </row>
    <row r="13569" spans="1:8" x14ac:dyDescent="0.2">
      <c r="A13569"/>
      <c r="B13569"/>
      <c r="C13569"/>
      <c r="D13569"/>
      <c r="E13569"/>
      <c r="F13569" s="29"/>
      <c r="G13569" s="29"/>
      <c r="H13569" s="35"/>
    </row>
    <row r="13570" spans="1:8" x14ac:dyDescent="0.2">
      <c r="A13570"/>
      <c r="B13570"/>
      <c r="C13570"/>
      <c r="D13570"/>
      <c r="E13570"/>
      <c r="F13570" s="29"/>
      <c r="G13570" s="29"/>
      <c r="H13570" s="35"/>
    </row>
    <row r="13571" spans="1:8" x14ac:dyDescent="0.2">
      <c r="A13571"/>
      <c r="B13571"/>
      <c r="C13571"/>
      <c r="D13571"/>
      <c r="E13571"/>
      <c r="F13571" s="29"/>
      <c r="G13571" s="29"/>
      <c r="H13571" s="35"/>
    </row>
    <row r="13572" spans="1:8" x14ac:dyDescent="0.2">
      <c r="A13572"/>
      <c r="B13572"/>
      <c r="C13572"/>
      <c r="D13572"/>
      <c r="E13572"/>
      <c r="F13572" s="29"/>
      <c r="G13572" s="29"/>
      <c r="H13572" s="35"/>
    </row>
    <row r="13573" spans="1:8" x14ac:dyDescent="0.2">
      <c r="A13573"/>
      <c r="B13573"/>
      <c r="C13573"/>
      <c r="D13573"/>
      <c r="E13573"/>
      <c r="F13573" s="29"/>
      <c r="G13573" s="29"/>
      <c r="H13573" s="35"/>
    </row>
    <row r="13574" spans="1:8" x14ac:dyDescent="0.2">
      <c r="A13574"/>
      <c r="B13574"/>
      <c r="C13574"/>
      <c r="D13574"/>
      <c r="E13574"/>
      <c r="F13574" s="29"/>
      <c r="G13574" s="29"/>
      <c r="H13574" s="35"/>
    </row>
    <row r="13575" spans="1:8" x14ac:dyDescent="0.2">
      <c r="A13575"/>
      <c r="B13575"/>
      <c r="C13575"/>
      <c r="D13575"/>
      <c r="E13575"/>
      <c r="F13575" s="29"/>
      <c r="G13575" s="29"/>
      <c r="H13575" s="35"/>
    </row>
    <row r="13576" spans="1:8" x14ac:dyDescent="0.2">
      <c r="A13576"/>
      <c r="B13576"/>
      <c r="C13576"/>
      <c r="D13576"/>
      <c r="E13576"/>
      <c r="F13576" s="29"/>
      <c r="G13576" s="29"/>
      <c r="H13576" s="35"/>
    </row>
    <row r="13577" spans="1:8" x14ac:dyDescent="0.2">
      <c r="A13577"/>
      <c r="B13577"/>
      <c r="C13577"/>
      <c r="D13577"/>
      <c r="E13577"/>
      <c r="F13577" s="29"/>
      <c r="G13577" s="29"/>
      <c r="H13577" s="35"/>
    </row>
    <row r="13578" spans="1:8" x14ac:dyDescent="0.2">
      <c r="A13578"/>
      <c r="B13578"/>
      <c r="C13578"/>
      <c r="D13578"/>
      <c r="E13578"/>
      <c r="F13578" s="29"/>
      <c r="G13578" s="29"/>
      <c r="H13578" s="35"/>
    </row>
    <row r="13579" spans="1:8" x14ac:dyDescent="0.2">
      <c r="A13579"/>
      <c r="B13579"/>
      <c r="C13579"/>
      <c r="D13579"/>
      <c r="E13579"/>
      <c r="F13579" s="29"/>
      <c r="G13579" s="29"/>
      <c r="H13579" s="35"/>
    </row>
    <row r="13580" spans="1:8" x14ac:dyDescent="0.2">
      <c r="A13580"/>
      <c r="B13580"/>
      <c r="C13580"/>
      <c r="D13580"/>
      <c r="E13580"/>
      <c r="F13580" s="29"/>
      <c r="G13580" s="29"/>
      <c r="H13580" s="35"/>
    </row>
    <row r="13581" spans="1:8" x14ac:dyDescent="0.2">
      <c r="A13581"/>
      <c r="B13581"/>
      <c r="C13581"/>
      <c r="D13581"/>
      <c r="E13581"/>
      <c r="F13581" s="29"/>
      <c r="G13581" s="29"/>
      <c r="H13581" s="35"/>
    </row>
    <row r="13582" spans="1:8" x14ac:dyDescent="0.2">
      <c r="A13582"/>
      <c r="B13582"/>
      <c r="C13582"/>
      <c r="D13582"/>
      <c r="E13582"/>
      <c r="F13582" s="29"/>
      <c r="G13582" s="29"/>
      <c r="H13582" s="35"/>
    </row>
    <row r="13583" spans="1:8" x14ac:dyDescent="0.2">
      <c r="A13583"/>
      <c r="B13583"/>
      <c r="C13583"/>
      <c r="D13583"/>
      <c r="E13583"/>
      <c r="F13583" s="29"/>
      <c r="G13583" s="29"/>
      <c r="H13583" s="35"/>
    </row>
    <row r="13584" spans="1:8" x14ac:dyDescent="0.2">
      <c r="A13584"/>
      <c r="B13584"/>
      <c r="C13584"/>
      <c r="D13584"/>
      <c r="E13584"/>
      <c r="F13584" s="29"/>
      <c r="G13584" s="29"/>
      <c r="H13584" s="35"/>
    </row>
    <row r="13585" spans="1:8" x14ac:dyDescent="0.2">
      <c r="A13585"/>
      <c r="B13585"/>
      <c r="C13585"/>
      <c r="D13585"/>
      <c r="E13585"/>
      <c r="F13585" s="29"/>
      <c r="G13585" s="29"/>
      <c r="H13585" s="35"/>
    </row>
    <row r="13586" spans="1:8" x14ac:dyDescent="0.2">
      <c r="A13586"/>
      <c r="B13586"/>
      <c r="C13586"/>
      <c r="D13586"/>
      <c r="E13586"/>
      <c r="F13586" s="29"/>
      <c r="G13586" s="29"/>
      <c r="H13586" s="35"/>
    </row>
    <row r="13587" spans="1:8" x14ac:dyDescent="0.2">
      <c r="A13587"/>
      <c r="B13587"/>
      <c r="C13587"/>
      <c r="D13587"/>
      <c r="E13587"/>
      <c r="F13587" s="29"/>
      <c r="G13587" s="29"/>
      <c r="H13587" s="35"/>
    </row>
    <row r="13588" spans="1:8" x14ac:dyDescent="0.2">
      <c r="A13588"/>
      <c r="B13588"/>
      <c r="C13588"/>
      <c r="D13588"/>
      <c r="E13588"/>
      <c r="F13588" s="29"/>
      <c r="G13588" s="29"/>
      <c r="H13588" s="35"/>
    </row>
    <row r="13589" spans="1:8" x14ac:dyDescent="0.2">
      <c r="A13589"/>
      <c r="B13589"/>
      <c r="C13589"/>
      <c r="D13589"/>
      <c r="E13589"/>
      <c r="F13589" s="29"/>
      <c r="G13589" s="29"/>
      <c r="H13589" s="35"/>
    </row>
    <row r="13590" spans="1:8" x14ac:dyDescent="0.2">
      <c r="A13590"/>
      <c r="B13590"/>
      <c r="C13590"/>
      <c r="D13590"/>
      <c r="E13590"/>
      <c r="F13590" s="29"/>
      <c r="G13590" s="29"/>
      <c r="H13590" s="35"/>
    </row>
    <row r="13591" spans="1:8" x14ac:dyDescent="0.2">
      <c r="A13591"/>
      <c r="B13591"/>
      <c r="C13591"/>
      <c r="D13591"/>
      <c r="E13591"/>
      <c r="F13591" s="29"/>
      <c r="G13591" s="29"/>
      <c r="H13591" s="35"/>
    </row>
    <row r="13592" spans="1:8" x14ac:dyDescent="0.2">
      <c r="A13592"/>
      <c r="B13592"/>
      <c r="C13592"/>
      <c r="D13592"/>
      <c r="E13592"/>
      <c r="F13592" s="29"/>
      <c r="G13592" s="29"/>
      <c r="H13592" s="35"/>
    </row>
    <row r="13593" spans="1:8" x14ac:dyDescent="0.2">
      <c r="A13593"/>
      <c r="B13593"/>
      <c r="C13593"/>
      <c r="D13593"/>
      <c r="E13593"/>
      <c r="F13593" s="29"/>
      <c r="G13593" s="29"/>
      <c r="H13593" s="35"/>
    </row>
    <row r="13594" spans="1:8" x14ac:dyDescent="0.2">
      <c r="A13594"/>
      <c r="B13594"/>
      <c r="C13594"/>
      <c r="D13594"/>
      <c r="E13594"/>
      <c r="F13594" s="29"/>
      <c r="G13594" s="29"/>
      <c r="H13594" s="35"/>
    </row>
    <row r="13595" spans="1:8" x14ac:dyDescent="0.2">
      <c r="A13595"/>
      <c r="B13595"/>
      <c r="C13595"/>
      <c r="D13595"/>
      <c r="E13595"/>
      <c r="F13595" s="29"/>
      <c r="G13595" s="29"/>
      <c r="H13595" s="35"/>
    </row>
    <row r="13596" spans="1:8" x14ac:dyDescent="0.2">
      <c r="A13596"/>
      <c r="B13596"/>
      <c r="C13596"/>
      <c r="D13596"/>
      <c r="E13596"/>
      <c r="F13596" s="29"/>
      <c r="G13596" s="29"/>
      <c r="H13596" s="35"/>
    </row>
    <row r="13597" spans="1:8" x14ac:dyDescent="0.2">
      <c r="A13597"/>
      <c r="B13597"/>
      <c r="C13597"/>
      <c r="D13597"/>
      <c r="E13597"/>
      <c r="F13597" s="29"/>
      <c r="G13597" s="29"/>
      <c r="H13597" s="35"/>
    </row>
    <row r="13598" spans="1:8" x14ac:dyDescent="0.2">
      <c r="A13598"/>
      <c r="B13598"/>
      <c r="C13598"/>
      <c r="D13598"/>
      <c r="E13598"/>
      <c r="F13598" s="29"/>
      <c r="G13598" s="29"/>
      <c r="H13598" s="35"/>
    </row>
    <row r="13599" spans="1:8" x14ac:dyDescent="0.2">
      <c r="A13599"/>
      <c r="B13599"/>
      <c r="C13599"/>
      <c r="D13599"/>
      <c r="E13599"/>
      <c r="F13599" s="29"/>
      <c r="G13599" s="29"/>
      <c r="H13599" s="35"/>
    </row>
    <row r="13600" spans="1:8" x14ac:dyDescent="0.2">
      <c r="A13600"/>
      <c r="B13600"/>
      <c r="C13600"/>
      <c r="D13600"/>
      <c r="E13600"/>
      <c r="F13600" s="29"/>
      <c r="G13600" s="29"/>
      <c r="H13600" s="35"/>
    </row>
    <row r="13601" spans="1:8" x14ac:dyDescent="0.2">
      <c r="A13601"/>
      <c r="B13601"/>
      <c r="C13601"/>
      <c r="D13601"/>
      <c r="E13601"/>
      <c r="F13601" s="29"/>
      <c r="G13601" s="29"/>
      <c r="H13601" s="35"/>
    </row>
    <row r="13602" spans="1:8" x14ac:dyDescent="0.2">
      <c r="A13602"/>
      <c r="B13602"/>
      <c r="C13602"/>
      <c r="D13602"/>
      <c r="E13602"/>
      <c r="F13602" s="29"/>
      <c r="G13602" s="29"/>
      <c r="H13602" s="35"/>
    </row>
    <row r="13603" spans="1:8" x14ac:dyDescent="0.2">
      <c r="A13603"/>
      <c r="B13603"/>
      <c r="C13603"/>
      <c r="D13603"/>
      <c r="E13603"/>
      <c r="F13603" s="29"/>
      <c r="G13603" s="29"/>
      <c r="H13603" s="35"/>
    </row>
    <row r="13604" spans="1:8" x14ac:dyDescent="0.2">
      <c r="A13604"/>
      <c r="B13604"/>
      <c r="C13604"/>
      <c r="D13604"/>
      <c r="E13604"/>
      <c r="F13604" s="29"/>
      <c r="G13604" s="29"/>
      <c r="H13604" s="35"/>
    </row>
    <row r="13605" spans="1:8" x14ac:dyDescent="0.2">
      <c r="A13605"/>
      <c r="B13605"/>
      <c r="C13605"/>
      <c r="D13605"/>
      <c r="E13605"/>
      <c r="F13605" s="29"/>
      <c r="G13605" s="29"/>
      <c r="H13605" s="35"/>
    </row>
    <row r="13606" spans="1:8" x14ac:dyDescent="0.2">
      <c r="A13606"/>
      <c r="B13606"/>
      <c r="C13606"/>
      <c r="D13606"/>
      <c r="E13606"/>
      <c r="F13606" s="29"/>
      <c r="G13606" s="29"/>
      <c r="H13606" s="35"/>
    </row>
    <row r="13607" spans="1:8" x14ac:dyDescent="0.2">
      <c r="A13607"/>
      <c r="B13607"/>
      <c r="C13607"/>
      <c r="D13607"/>
      <c r="E13607"/>
      <c r="F13607" s="29"/>
      <c r="G13607" s="29"/>
      <c r="H13607" s="35"/>
    </row>
    <row r="13608" spans="1:8" x14ac:dyDescent="0.2">
      <c r="A13608"/>
      <c r="B13608"/>
      <c r="C13608"/>
      <c r="D13608"/>
      <c r="E13608"/>
      <c r="F13608" s="29"/>
      <c r="G13608" s="29"/>
      <c r="H13608" s="35"/>
    </row>
    <row r="13609" spans="1:8" x14ac:dyDescent="0.2">
      <c r="A13609"/>
      <c r="B13609"/>
      <c r="C13609"/>
      <c r="D13609"/>
      <c r="E13609"/>
      <c r="F13609" s="29"/>
      <c r="G13609" s="29"/>
      <c r="H13609" s="35"/>
    </row>
    <row r="13610" spans="1:8" x14ac:dyDescent="0.2">
      <c r="A13610"/>
      <c r="B13610"/>
      <c r="C13610"/>
      <c r="D13610"/>
      <c r="E13610"/>
      <c r="F13610" s="29"/>
      <c r="G13610" s="29"/>
      <c r="H13610" s="35"/>
    </row>
    <row r="13611" spans="1:8" x14ac:dyDescent="0.2">
      <c r="A13611"/>
      <c r="B13611"/>
      <c r="C13611"/>
      <c r="D13611"/>
      <c r="E13611"/>
      <c r="F13611" s="29"/>
      <c r="G13611" s="29"/>
      <c r="H13611" s="35"/>
    </row>
    <row r="13612" spans="1:8" x14ac:dyDescent="0.2">
      <c r="A13612"/>
      <c r="B13612"/>
      <c r="C13612"/>
      <c r="D13612"/>
      <c r="E13612"/>
      <c r="F13612" s="29"/>
      <c r="G13612" s="29"/>
      <c r="H13612" s="35"/>
    </row>
    <row r="13613" spans="1:8" x14ac:dyDescent="0.2">
      <c r="A13613"/>
      <c r="B13613"/>
      <c r="C13613"/>
      <c r="D13613"/>
      <c r="E13613"/>
      <c r="F13613" s="29"/>
      <c r="G13613" s="29"/>
      <c r="H13613" s="35"/>
    </row>
    <row r="13614" spans="1:8" x14ac:dyDescent="0.2">
      <c r="A13614"/>
      <c r="B13614"/>
      <c r="C13614"/>
      <c r="D13614"/>
      <c r="E13614"/>
      <c r="F13614" s="29"/>
      <c r="G13614" s="29"/>
      <c r="H13614" s="35"/>
    </row>
    <row r="13615" spans="1:8" x14ac:dyDescent="0.2">
      <c r="A13615"/>
      <c r="B13615"/>
      <c r="C13615"/>
      <c r="D13615"/>
      <c r="E13615"/>
      <c r="F13615" s="29"/>
      <c r="G13615" s="29"/>
      <c r="H13615" s="35"/>
    </row>
    <row r="13616" spans="1:8" x14ac:dyDescent="0.2">
      <c r="A13616"/>
      <c r="B13616"/>
      <c r="C13616"/>
      <c r="D13616"/>
      <c r="E13616"/>
      <c r="F13616" s="29"/>
      <c r="G13616" s="29"/>
      <c r="H13616" s="35"/>
    </row>
    <row r="13617" spans="1:8" x14ac:dyDescent="0.2">
      <c r="A13617"/>
      <c r="B13617"/>
      <c r="C13617"/>
      <c r="D13617"/>
      <c r="E13617"/>
      <c r="F13617" s="29"/>
      <c r="G13617" s="29"/>
      <c r="H13617" s="35"/>
    </row>
    <row r="13618" spans="1:8" x14ac:dyDescent="0.2">
      <c r="A13618"/>
      <c r="B13618"/>
      <c r="C13618"/>
      <c r="D13618"/>
      <c r="E13618"/>
      <c r="F13618" s="29"/>
      <c r="G13618" s="29"/>
      <c r="H13618" s="35"/>
    </row>
    <row r="13619" spans="1:8" x14ac:dyDescent="0.2">
      <c r="A13619"/>
      <c r="B13619"/>
      <c r="C13619"/>
      <c r="D13619"/>
      <c r="E13619"/>
      <c r="F13619" s="29"/>
      <c r="G13619" s="29"/>
      <c r="H13619" s="35"/>
    </row>
    <row r="13620" spans="1:8" x14ac:dyDescent="0.2">
      <c r="A13620"/>
      <c r="B13620"/>
      <c r="C13620"/>
      <c r="D13620"/>
      <c r="E13620"/>
      <c r="F13620" s="29"/>
      <c r="G13620" s="29"/>
      <c r="H13620" s="35"/>
    </row>
    <row r="13621" spans="1:8" x14ac:dyDescent="0.2">
      <c r="A13621"/>
      <c r="B13621"/>
      <c r="C13621"/>
      <c r="D13621"/>
      <c r="E13621"/>
      <c r="F13621" s="29"/>
      <c r="G13621" s="29"/>
      <c r="H13621" s="35"/>
    </row>
    <row r="13622" spans="1:8" x14ac:dyDescent="0.2">
      <c r="A13622"/>
      <c r="B13622"/>
      <c r="C13622"/>
      <c r="D13622"/>
      <c r="E13622"/>
      <c r="F13622" s="29"/>
      <c r="G13622" s="29"/>
      <c r="H13622" s="35"/>
    </row>
    <row r="13623" spans="1:8" x14ac:dyDescent="0.2">
      <c r="A13623"/>
      <c r="B13623"/>
      <c r="C13623"/>
      <c r="D13623"/>
      <c r="E13623"/>
      <c r="F13623" s="29"/>
      <c r="G13623" s="29"/>
      <c r="H13623" s="35"/>
    </row>
    <row r="13624" spans="1:8" x14ac:dyDescent="0.2">
      <c r="A13624"/>
      <c r="B13624"/>
      <c r="C13624"/>
      <c r="D13624"/>
      <c r="E13624"/>
      <c r="F13624" s="29"/>
      <c r="G13624" s="29"/>
      <c r="H13624" s="35"/>
    </row>
    <row r="13625" spans="1:8" x14ac:dyDescent="0.2">
      <c r="A13625"/>
      <c r="B13625"/>
      <c r="C13625"/>
      <c r="D13625"/>
      <c r="E13625"/>
      <c r="F13625" s="29"/>
      <c r="G13625" s="29"/>
      <c r="H13625" s="35"/>
    </row>
    <row r="13626" spans="1:8" x14ac:dyDescent="0.2">
      <c r="A13626"/>
      <c r="B13626"/>
      <c r="C13626"/>
      <c r="D13626"/>
      <c r="E13626"/>
      <c r="F13626" s="29"/>
      <c r="G13626" s="29"/>
      <c r="H13626" s="35"/>
    </row>
    <row r="13627" spans="1:8" x14ac:dyDescent="0.2">
      <c r="A13627"/>
      <c r="B13627"/>
      <c r="C13627"/>
      <c r="D13627"/>
      <c r="E13627"/>
      <c r="F13627" s="29"/>
      <c r="G13627" s="29"/>
      <c r="H13627" s="35"/>
    </row>
    <row r="13628" spans="1:8" x14ac:dyDescent="0.2">
      <c r="A13628"/>
      <c r="B13628"/>
      <c r="C13628"/>
      <c r="D13628"/>
      <c r="E13628"/>
      <c r="F13628" s="29"/>
      <c r="G13628" s="29"/>
      <c r="H13628" s="35"/>
    </row>
    <row r="13629" spans="1:8" x14ac:dyDescent="0.2">
      <c r="A13629"/>
      <c r="B13629"/>
      <c r="C13629"/>
      <c r="D13629"/>
      <c r="E13629"/>
      <c r="F13629" s="29"/>
      <c r="G13629" s="29"/>
      <c r="H13629" s="35"/>
    </row>
    <row r="13630" spans="1:8" x14ac:dyDescent="0.2">
      <c r="A13630"/>
      <c r="B13630"/>
      <c r="C13630"/>
      <c r="D13630"/>
      <c r="E13630"/>
      <c r="F13630" s="29"/>
      <c r="G13630" s="29"/>
      <c r="H13630" s="35"/>
    </row>
    <row r="13631" spans="1:8" x14ac:dyDescent="0.2">
      <c r="A13631"/>
      <c r="B13631"/>
      <c r="C13631"/>
      <c r="D13631"/>
      <c r="E13631"/>
      <c r="F13631" s="29"/>
      <c r="G13631" s="29"/>
      <c r="H13631" s="35"/>
    </row>
    <row r="13632" spans="1:8" x14ac:dyDescent="0.2">
      <c r="A13632"/>
      <c r="B13632"/>
      <c r="C13632"/>
      <c r="D13632"/>
      <c r="E13632"/>
      <c r="F13632" s="29"/>
      <c r="G13632" s="29"/>
      <c r="H13632" s="35"/>
    </row>
    <row r="13633" spans="1:8" x14ac:dyDescent="0.2">
      <c r="A13633"/>
      <c r="B13633"/>
      <c r="C13633"/>
      <c r="D13633"/>
      <c r="E13633"/>
      <c r="F13633" s="29"/>
      <c r="G13633" s="29"/>
      <c r="H13633" s="35"/>
    </row>
    <row r="13634" spans="1:8" x14ac:dyDescent="0.2">
      <c r="A13634"/>
      <c r="B13634"/>
      <c r="C13634"/>
      <c r="D13634"/>
      <c r="E13634"/>
      <c r="F13634" s="29"/>
      <c r="G13634" s="29"/>
      <c r="H13634" s="35"/>
    </row>
    <row r="13635" spans="1:8" x14ac:dyDescent="0.2">
      <c r="A13635"/>
      <c r="B13635"/>
      <c r="C13635"/>
      <c r="D13635"/>
      <c r="E13635"/>
      <c r="F13635" s="29"/>
      <c r="G13635" s="29"/>
      <c r="H13635" s="35"/>
    </row>
    <row r="13636" spans="1:8" x14ac:dyDescent="0.2">
      <c r="A13636"/>
      <c r="B13636"/>
      <c r="C13636"/>
      <c r="D13636"/>
      <c r="E13636"/>
      <c r="F13636" s="29"/>
      <c r="G13636" s="29"/>
      <c r="H13636" s="35"/>
    </row>
    <row r="13637" spans="1:8" x14ac:dyDescent="0.2">
      <c r="A13637"/>
      <c r="B13637"/>
      <c r="C13637"/>
      <c r="D13637"/>
      <c r="E13637"/>
      <c r="F13637" s="29"/>
      <c r="G13637" s="29"/>
      <c r="H13637" s="35"/>
    </row>
    <row r="13638" spans="1:8" x14ac:dyDescent="0.2">
      <c r="A13638"/>
      <c r="B13638"/>
      <c r="C13638"/>
      <c r="D13638"/>
      <c r="E13638"/>
      <c r="F13638" s="29"/>
      <c r="G13638" s="29"/>
      <c r="H13638" s="35"/>
    </row>
    <row r="13639" spans="1:8" x14ac:dyDescent="0.2">
      <c r="A13639"/>
      <c r="B13639"/>
      <c r="C13639"/>
      <c r="D13639"/>
      <c r="E13639"/>
      <c r="F13639" s="29"/>
      <c r="G13639" s="29"/>
      <c r="H13639" s="35"/>
    </row>
    <row r="13640" spans="1:8" x14ac:dyDescent="0.2">
      <c r="A13640"/>
      <c r="B13640"/>
      <c r="C13640"/>
      <c r="D13640"/>
      <c r="E13640"/>
      <c r="F13640" s="29"/>
      <c r="G13640" s="29"/>
      <c r="H13640" s="35"/>
    </row>
    <row r="13641" spans="1:8" x14ac:dyDescent="0.2">
      <c r="A13641"/>
      <c r="B13641"/>
      <c r="C13641"/>
      <c r="D13641"/>
      <c r="E13641"/>
      <c r="F13641" s="29"/>
      <c r="G13641" s="29"/>
      <c r="H13641" s="35"/>
    </row>
    <row r="13642" spans="1:8" x14ac:dyDescent="0.2">
      <c r="A13642"/>
      <c r="B13642"/>
      <c r="C13642"/>
      <c r="D13642"/>
      <c r="E13642"/>
      <c r="F13642" s="29"/>
      <c r="G13642" s="29"/>
      <c r="H13642" s="35"/>
    </row>
    <row r="13643" spans="1:8" x14ac:dyDescent="0.2">
      <c r="A13643"/>
      <c r="B13643"/>
      <c r="C13643"/>
      <c r="D13643"/>
      <c r="E13643"/>
      <c r="F13643" s="29"/>
      <c r="G13643" s="29"/>
      <c r="H13643" s="35"/>
    </row>
    <row r="13644" spans="1:8" x14ac:dyDescent="0.2">
      <c r="A13644"/>
      <c r="B13644"/>
      <c r="C13644"/>
      <c r="D13644"/>
      <c r="E13644"/>
      <c r="F13644" s="29"/>
      <c r="G13644" s="29"/>
      <c r="H13644" s="35"/>
    </row>
    <row r="13645" spans="1:8" x14ac:dyDescent="0.2">
      <c r="A13645"/>
      <c r="B13645"/>
      <c r="C13645"/>
      <c r="D13645"/>
      <c r="E13645"/>
      <c r="F13645" s="29"/>
      <c r="G13645" s="29"/>
      <c r="H13645" s="35"/>
    </row>
    <row r="13646" spans="1:8" x14ac:dyDescent="0.2">
      <c r="A13646"/>
      <c r="B13646"/>
      <c r="C13646"/>
      <c r="D13646"/>
      <c r="E13646"/>
      <c r="F13646" s="29"/>
      <c r="G13646" s="29"/>
      <c r="H13646" s="35"/>
    </row>
    <row r="13647" spans="1:8" x14ac:dyDescent="0.2">
      <c r="A13647"/>
      <c r="B13647"/>
      <c r="C13647"/>
      <c r="D13647"/>
      <c r="E13647"/>
      <c r="F13647" s="29"/>
      <c r="G13647" s="29"/>
      <c r="H13647" s="35"/>
    </row>
    <row r="13648" spans="1:8" x14ac:dyDescent="0.2">
      <c r="A13648"/>
      <c r="B13648"/>
      <c r="C13648"/>
      <c r="D13648"/>
      <c r="E13648"/>
      <c r="F13648" s="29"/>
      <c r="G13648" s="29"/>
      <c r="H13648" s="35"/>
    </row>
    <row r="13649" spans="1:8" x14ac:dyDescent="0.2">
      <c r="A13649"/>
      <c r="B13649"/>
      <c r="C13649"/>
      <c r="D13649"/>
      <c r="E13649"/>
      <c r="F13649" s="29"/>
      <c r="G13649" s="29"/>
      <c r="H13649" s="35"/>
    </row>
    <row r="13650" spans="1:8" x14ac:dyDescent="0.2">
      <c r="A13650"/>
      <c r="B13650"/>
      <c r="C13650"/>
      <c r="D13650"/>
      <c r="E13650"/>
      <c r="F13650" s="29"/>
      <c r="G13650" s="29"/>
      <c r="H13650" s="35"/>
    </row>
    <row r="13651" spans="1:8" x14ac:dyDescent="0.2">
      <c r="A13651"/>
      <c r="B13651"/>
      <c r="C13651"/>
      <c r="D13651"/>
      <c r="E13651"/>
      <c r="F13651" s="29"/>
      <c r="G13651" s="29"/>
      <c r="H13651" s="35"/>
    </row>
    <row r="13652" spans="1:8" x14ac:dyDescent="0.2">
      <c r="A13652"/>
      <c r="B13652"/>
      <c r="C13652"/>
      <c r="D13652"/>
      <c r="E13652"/>
      <c r="F13652" s="29"/>
      <c r="G13652" s="29"/>
      <c r="H13652" s="35"/>
    </row>
    <row r="13653" spans="1:8" x14ac:dyDescent="0.2">
      <c r="A13653"/>
      <c r="B13653"/>
      <c r="C13653"/>
      <c r="D13653"/>
      <c r="E13653"/>
      <c r="F13653" s="29"/>
      <c r="G13653" s="29"/>
      <c r="H13653" s="35"/>
    </row>
    <row r="13654" spans="1:8" x14ac:dyDescent="0.2">
      <c r="A13654"/>
      <c r="B13654"/>
      <c r="C13654"/>
      <c r="D13654"/>
      <c r="E13654"/>
      <c r="F13654" s="29"/>
      <c r="G13654" s="29"/>
      <c r="H13654" s="35"/>
    </row>
    <row r="13655" spans="1:8" x14ac:dyDescent="0.2">
      <c r="A13655"/>
      <c r="B13655"/>
      <c r="C13655"/>
      <c r="D13655"/>
      <c r="E13655"/>
      <c r="F13655" s="29"/>
      <c r="G13655" s="29"/>
      <c r="H13655" s="35"/>
    </row>
    <row r="13656" spans="1:8" x14ac:dyDescent="0.2">
      <c r="A13656"/>
      <c r="B13656"/>
      <c r="C13656"/>
      <c r="D13656"/>
      <c r="E13656"/>
      <c r="F13656" s="29"/>
      <c r="G13656" s="29"/>
      <c r="H13656" s="35"/>
    </row>
    <row r="13657" spans="1:8" x14ac:dyDescent="0.2">
      <c r="A13657"/>
      <c r="B13657"/>
      <c r="C13657"/>
      <c r="D13657"/>
      <c r="E13657"/>
      <c r="F13657" s="29"/>
      <c r="G13657" s="29"/>
      <c r="H13657" s="35"/>
    </row>
    <row r="13658" spans="1:8" x14ac:dyDescent="0.2">
      <c r="A13658"/>
      <c r="B13658"/>
      <c r="C13658"/>
      <c r="D13658"/>
      <c r="E13658"/>
      <c r="F13658" s="29"/>
      <c r="G13658" s="29"/>
      <c r="H13658" s="35"/>
    </row>
    <row r="13659" spans="1:8" x14ac:dyDescent="0.2">
      <c r="A13659"/>
      <c r="B13659"/>
      <c r="C13659"/>
      <c r="D13659"/>
      <c r="E13659"/>
      <c r="F13659" s="29"/>
      <c r="G13659" s="29"/>
      <c r="H13659" s="35"/>
    </row>
    <row r="13660" spans="1:8" x14ac:dyDescent="0.2">
      <c r="A13660"/>
      <c r="B13660"/>
      <c r="C13660"/>
      <c r="D13660"/>
      <c r="E13660"/>
      <c r="F13660" s="29"/>
      <c r="G13660" s="29"/>
      <c r="H13660" s="35"/>
    </row>
    <row r="13661" spans="1:8" x14ac:dyDescent="0.2">
      <c r="A13661"/>
      <c r="B13661"/>
      <c r="C13661"/>
      <c r="D13661"/>
      <c r="E13661"/>
      <c r="F13661" s="29"/>
      <c r="G13661" s="29"/>
      <c r="H13661" s="35"/>
    </row>
    <row r="13662" spans="1:8" x14ac:dyDescent="0.2">
      <c r="A13662"/>
      <c r="B13662"/>
      <c r="C13662"/>
      <c r="D13662"/>
      <c r="E13662"/>
      <c r="F13662" s="29"/>
      <c r="G13662" s="29"/>
      <c r="H13662" s="35"/>
    </row>
    <row r="13663" spans="1:8" x14ac:dyDescent="0.2">
      <c r="A13663"/>
      <c r="B13663"/>
      <c r="C13663"/>
      <c r="D13663"/>
      <c r="E13663"/>
      <c r="F13663" s="29"/>
      <c r="G13663" s="29"/>
      <c r="H13663" s="35"/>
    </row>
    <row r="13664" spans="1:8" x14ac:dyDescent="0.2">
      <c r="A13664"/>
      <c r="B13664"/>
      <c r="C13664"/>
      <c r="D13664"/>
      <c r="E13664"/>
      <c r="F13664" s="29"/>
      <c r="G13664" s="29"/>
      <c r="H13664" s="35"/>
    </row>
    <row r="13665" spans="1:8" x14ac:dyDescent="0.2">
      <c r="A13665"/>
      <c r="B13665"/>
      <c r="C13665"/>
      <c r="D13665"/>
      <c r="E13665"/>
      <c r="F13665" s="29"/>
      <c r="G13665" s="29"/>
      <c r="H13665" s="35"/>
    </row>
    <row r="13666" spans="1:8" x14ac:dyDescent="0.2">
      <c r="A13666"/>
      <c r="B13666"/>
      <c r="C13666"/>
      <c r="D13666"/>
      <c r="E13666"/>
      <c r="F13666" s="29"/>
      <c r="G13666" s="29"/>
      <c r="H13666" s="35"/>
    </row>
    <row r="13667" spans="1:8" x14ac:dyDescent="0.2">
      <c r="A13667"/>
      <c r="B13667"/>
      <c r="C13667"/>
      <c r="D13667"/>
      <c r="E13667"/>
      <c r="F13667" s="29"/>
      <c r="G13667" s="29"/>
      <c r="H13667" s="35"/>
    </row>
    <row r="13668" spans="1:8" x14ac:dyDescent="0.2">
      <c r="A13668"/>
      <c r="B13668"/>
      <c r="C13668"/>
      <c r="D13668"/>
      <c r="E13668"/>
      <c r="F13668" s="29"/>
      <c r="G13668" s="29"/>
      <c r="H13668" s="35"/>
    </row>
    <row r="13669" spans="1:8" x14ac:dyDescent="0.2">
      <c r="A13669"/>
      <c r="B13669"/>
      <c r="C13669"/>
      <c r="D13669"/>
      <c r="E13669"/>
      <c r="F13669" s="29"/>
      <c r="G13669" s="29"/>
      <c r="H13669" s="35"/>
    </row>
    <row r="13670" spans="1:8" x14ac:dyDescent="0.2">
      <c r="A13670"/>
      <c r="B13670"/>
      <c r="C13670"/>
      <c r="D13670"/>
      <c r="E13670"/>
      <c r="F13670" s="29"/>
      <c r="G13670" s="29"/>
      <c r="H13670" s="35"/>
    </row>
    <row r="13671" spans="1:8" x14ac:dyDescent="0.2">
      <c r="A13671"/>
      <c r="B13671"/>
      <c r="C13671"/>
      <c r="D13671"/>
      <c r="E13671"/>
      <c r="F13671" s="29"/>
      <c r="G13671" s="29"/>
      <c r="H13671" s="35"/>
    </row>
    <row r="13672" spans="1:8" x14ac:dyDescent="0.2">
      <c r="A13672"/>
      <c r="B13672"/>
      <c r="C13672"/>
      <c r="D13672"/>
      <c r="E13672"/>
      <c r="F13672" s="29"/>
      <c r="G13672" s="29"/>
      <c r="H13672" s="35"/>
    </row>
    <row r="13673" spans="1:8" x14ac:dyDescent="0.2">
      <c r="A13673"/>
      <c r="B13673"/>
      <c r="C13673"/>
      <c r="D13673"/>
      <c r="E13673"/>
      <c r="F13673" s="29"/>
      <c r="G13673" s="29"/>
      <c r="H13673" s="35"/>
    </row>
    <row r="13674" spans="1:8" x14ac:dyDescent="0.2">
      <c r="A13674"/>
      <c r="B13674"/>
      <c r="C13674"/>
      <c r="D13674"/>
      <c r="E13674"/>
      <c r="F13674" s="29"/>
      <c r="G13674" s="29"/>
      <c r="H13674" s="35"/>
    </row>
    <row r="13675" spans="1:8" x14ac:dyDescent="0.2">
      <c r="A13675"/>
      <c r="B13675"/>
      <c r="C13675"/>
      <c r="D13675"/>
      <c r="E13675"/>
      <c r="F13675" s="29"/>
      <c r="G13675" s="29"/>
      <c r="H13675" s="35"/>
    </row>
    <row r="13676" spans="1:8" x14ac:dyDescent="0.2">
      <c r="A13676"/>
      <c r="B13676"/>
      <c r="C13676"/>
      <c r="D13676"/>
      <c r="E13676"/>
      <c r="F13676" s="29"/>
      <c r="G13676" s="29"/>
      <c r="H13676" s="35"/>
    </row>
    <row r="13677" spans="1:8" x14ac:dyDescent="0.2">
      <c r="A13677"/>
      <c r="B13677"/>
      <c r="C13677"/>
      <c r="D13677"/>
      <c r="E13677"/>
      <c r="F13677" s="29"/>
      <c r="G13677" s="29"/>
      <c r="H13677" s="35"/>
    </row>
    <row r="13678" spans="1:8" x14ac:dyDescent="0.2">
      <c r="A13678"/>
      <c r="B13678"/>
      <c r="C13678"/>
      <c r="D13678"/>
      <c r="E13678"/>
      <c r="F13678" s="29"/>
      <c r="G13678" s="29"/>
      <c r="H13678" s="35"/>
    </row>
    <row r="13679" spans="1:8" x14ac:dyDescent="0.2">
      <c r="A13679"/>
      <c r="B13679"/>
      <c r="C13679"/>
      <c r="D13679"/>
      <c r="E13679"/>
      <c r="F13679" s="29"/>
      <c r="G13679" s="29"/>
      <c r="H13679" s="35"/>
    </row>
    <row r="13680" spans="1:8" x14ac:dyDescent="0.2">
      <c r="A13680"/>
      <c r="B13680"/>
      <c r="C13680"/>
      <c r="D13680"/>
      <c r="E13680"/>
      <c r="F13680" s="29"/>
      <c r="G13680" s="29"/>
      <c r="H13680" s="35"/>
    </row>
    <row r="13681" spans="1:8" x14ac:dyDescent="0.2">
      <c r="A13681"/>
      <c r="B13681"/>
      <c r="C13681"/>
      <c r="D13681"/>
      <c r="E13681"/>
      <c r="F13681" s="29"/>
      <c r="G13681" s="29"/>
      <c r="H13681" s="35"/>
    </row>
    <row r="13682" spans="1:8" x14ac:dyDescent="0.2">
      <c r="A13682"/>
      <c r="B13682"/>
      <c r="C13682"/>
      <c r="D13682"/>
      <c r="E13682"/>
      <c r="F13682" s="29"/>
      <c r="G13682" s="29"/>
      <c r="H13682" s="35"/>
    </row>
    <row r="13683" spans="1:8" x14ac:dyDescent="0.2">
      <c r="A13683"/>
      <c r="B13683"/>
      <c r="C13683"/>
      <c r="D13683"/>
      <c r="E13683"/>
      <c r="F13683" s="29"/>
      <c r="G13683" s="29"/>
      <c r="H13683" s="35"/>
    </row>
    <row r="13684" spans="1:8" x14ac:dyDescent="0.2">
      <c r="A13684"/>
      <c r="B13684"/>
      <c r="C13684"/>
      <c r="D13684"/>
      <c r="E13684"/>
      <c r="F13684" s="29"/>
      <c r="G13684" s="29"/>
      <c r="H13684" s="35"/>
    </row>
    <row r="13685" spans="1:8" x14ac:dyDescent="0.2">
      <c r="A13685"/>
      <c r="B13685"/>
      <c r="C13685"/>
      <c r="D13685"/>
      <c r="E13685"/>
      <c r="F13685" s="29"/>
      <c r="G13685" s="29"/>
      <c r="H13685" s="35"/>
    </row>
    <row r="13686" spans="1:8" x14ac:dyDescent="0.2">
      <c r="A13686"/>
      <c r="B13686"/>
      <c r="C13686"/>
      <c r="D13686"/>
      <c r="E13686"/>
      <c r="F13686" s="29"/>
      <c r="G13686" s="29"/>
      <c r="H13686" s="35"/>
    </row>
    <row r="13687" spans="1:8" x14ac:dyDescent="0.2">
      <c r="A13687"/>
      <c r="B13687"/>
      <c r="C13687"/>
      <c r="D13687"/>
      <c r="E13687"/>
      <c r="F13687" s="29"/>
      <c r="G13687" s="29"/>
      <c r="H13687" s="35"/>
    </row>
    <row r="13688" spans="1:8" x14ac:dyDescent="0.2">
      <c r="A13688"/>
      <c r="B13688"/>
      <c r="C13688"/>
      <c r="D13688"/>
      <c r="E13688"/>
      <c r="F13688" s="29"/>
      <c r="G13688" s="29"/>
      <c r="H13688" s="35"/>
    </row>
    <row r="13689" spans="1:8" x14ac:dyDescent="0.2">
      <c r="A13689"/>
      <c r="B13689"/>
      <c r="C13689"/>
      <c r="D13689"/>
      <c r="E13689"/>
      <c r="F13689" s="29"/>
      <c r="G13689" s="29"/>
      <c r="H13689" s="35"/>
    </row>
    <row r="13690" spans="1:8" x14ac:dyDescent="0.2">
      <c r="A13690"/>
      <c r="B13690"/>
      <c r="C13690"/>
      <c r="D13690"/>
      <c r="E13690"/>
      <c r="F13690" s="29"/>
      <c r="G13690" s="29"/>
      <c r="H13690" s="35"/>
    </row>
    <row r="13691" spans="1:8" x14ac:dyDescent="0.2">
      <c r="A13691"/>
      <c r="B13691"/>
      <c r="C13691"/>
      <c r="D13691"/>
      <c r="E13691"/>
      <c r="F13691" s="29"/>
      <c r="G13691" s="29"/>
      <c r="H13691" s="35"/>
    </row>
    <row r="13692" spans="1:8" x14ac:dyDescent="0.2">
      <c r="A13692"/>
      <c r="B13692"/>
      <c r="C13692"/>
      <c r="D13692"/>
      <c r="E13692"/>
      <c r="F13692" s="29"/>
      <c r="G13692" s="29"/>
      <c r="H13692" s="35"/>
    </row>
    <row r="13693" spans="1:8" x14ac:dyDescent="0.2">
      <c r="A13693"/>
      <c r="B13693"/>
      <c r="C13693"/>
      <c r="D13693"/>
      <c r="E13693"/>
      <c r="F13693" s="29"/>
      <c r="G13693" s="29"/>
      <c r="H13693" s="35"/>
    </row>
    <row r="13694" spans="1:8" x14ac:dyDescent="0.2">
      <c r="A13694"/>
      <c r="B13694"/>
      <c r="C13694"/>
      <c r="D13694"/>
      <c r="E13694"/>
      <c r="F13694" s="29"/>
      <c r="G13694" s="29"/>
      <c r="H13694" s="35"/>
    </row>
    <row r="13695" spans="1:8" x14ac:dyDescent="0.2">
      <c r="A13695"/>
      <c r="B13695"/>
      <c r="C13695"/>
      <c r="D13695"/>
      <c r="E13695"/>
      <c r="F13695" s="29"/>
      <c r="G13695" s="29"/>
      <c r="H13695" s="35"/>
    </row>
    <row r="13696" spans="1:8" x14ac:dyDescent="0.2">
      <c r="A13696"/>
      <c r="B13696"/>
      <c r="C13696"/>
      <c r="D13696"/>
      <c r="E13696"/>
      <c r="F13696" s="29"/>
      <c r="G13696" s="29"/>
      <c r="H13696" s="35"/>
    </row>
    <row r="13697" spans="1:8" x14ac:dyDescent="0.2">
      <c r="A13697"/>
      <c r="B13697"/>
      <c r="C13697"/>
      <c r="D13697"/>
      <c r="E13697"/>
      <c r="F13697" s="29"/>
      <c r="G13697" s="29"/>
      <c r="H13697" s="35"/>
    </row>
    <row r="13698" spans="1:8" x14ac:dyDescent="0.2">
      <c r="A13698"/>
      <c r="B13698"/>
      <c r="C13698"/>
      <c r="D13698"/>
      <c r="E13698"/>
      <c r="F13698" s="29"/>
      <c r="G13698" s="29"/>
      <c r="H13698" s="35"/>
    </row>
    <row r="13699" spans="1:8" x14ac:dyDescent="0.2">
      <c r="A13699"/>
      <c r="B13699"/>
      <c r="C13699"/>
      <c r="D13699"/>
      <c r="E13699"/>
      <c r="F13699" s="29"/>
      <c r="G13699" s="29"/>
      <c r="H13699" s="35"/>
    </row>
    <row r="13700" spans="1:8" x14ac:dyDescent="0.2">
      <c r="A13700"/>
      <c r="B13700"/>
      <c r="C13700"/>
      <c r="D13700"/>
      <c r="E13700"/>
      <c r="F13700" s="29"/>
      <c r="G13700" s="29"/>
      <c r="H13700" s="35"/>
    </row>
    <row r="13701" spans="1:8" x14ac:dyDescent="0.2">
      <c r="A13701"/>
      <c r="B13701"/>
      <c r="C13701"/>
      <c r="D13701"/>
      <c r="E13701"/>
      <c r="F13701" s="29"/>
      <c r="G13701" s="29"/>
      <c r="H13701" s="35"/>
    </row>
    <row r="13702" spans="1:8" x14ac:dyDescent="0.2">
      <c r="A13702"/>
      <c r="B13702"/>
      <c r="C13702"/>
      <c r="D13702"/>
      <c r="E13702"/>
      <c r="F13702" s="29"/>
      <c r="G13702" s="29"/>
      <c r="H13702" s="35"/>
    </row>
    <row r="13703" spans="1:8" x14ac:dyDescent="0.2">
      <c r="A13703"/>
      <c r="B13703"/>
      <c r="C13703"/>
      <c r="D13703"/>
      <c r="E13703"/>
      <c r="F13703" s="29"/>
      <c r="G13703" s="29"/>
      <c r="H13703" s="35"/>
    </row>
    <row r="13704" spans="1:8" x14ac:dyDescent="0.2">
      <c r="A13704"/>
      <c r="B13704"/>
      <c r="C13704"/>
      <c r="D13704"/>
      <c r="E13704"/>
      <c r="F13704" s="29"/>
      <c r="G13704" s="29"/>
      <c r="H13704" s="35"/>
    </row>
    <row r="13705" spans="1:8" x14ac:dyDescent="0.2">
      <c r="A13705"/>
      <c r="B13705"/>
      <c r="C13705"/>
      <c r="D13705"/>
      <c r="E13705"/>
      <c r="F13705" s="29"/>
      <c r="G13705" s="29"/>
      <c r="H13705" s="35"/>
    </row>
    <row r="13706" spans="1:8" x14ac:dyDescent="0.2">
      <c r="A13706"/>
      <c r="B13706"/>
      <c r="C13706"/>
      <c r="D13706"/>
      <c r="E13706"/>
      <c r="F13706" s="29"/>
      <c r="G13706" s="29"/>
      <c r="H13706" s="35"/>
    </row>
    <row r="13707" spans="1:8" x14ac:dyDescent="0.2">
      <c r="A13707"/>
      <c r="B13707"/>
      <c r="C13707"/>
      <c r="D13707"/>
      <c r="E13707"/>
      <c r="F13707" s="29"/>
      <c r="G13707" s="29"/>
      <c r="H13707" s="35"/>
    </row>
    <row r="13708" spans="1:8" x14ac:dyDescent="0.2">
      <c r="A13708"/>
      <c r="B13708"/>
      <c r="C13708"/>
      <c r="D13708"/>
      <c r="E13708"/>
      <c r="F13708" s="29"/>
      <c r="G13708" s="29"/>
      <c r="H13708" s="35"/>
    </row>
    <row r="13709" spans="1:8" x14ac:dyDescent="0.2">
      <c r="A13709"/>
      <c r="B13709"/>
      <c r="C13709"/>
      <c r="D13709"/>
      <c r="E13709"/>
      <c r="F13709" s="29"/>
      <c r="G13709" s="29"/>
      <c r="H13709" s="35"/>
    </row>
    <row r="13710" spans="1:8" x14ac:dyDescent="0.2">
      <c r="A13710"/>
      <c r="B13710"/>
      <c r="C13710"/>
      <c r="D13710"/>
      <c r="E13710"/>
      <c r="F13710" s="29"/>
      <c r="G13710" s="29"/>
      <c r="H13710" s="35"/>
    </row>
    <row r="13711" spans="1:8" x14ac:dyDescent="0.2">
      <c r="A13711"/>
      <c r="B13711"/>
      <c r="C13711"/>
      <c r="D13711"/>
      <c r="E13711"/>
      <c r="F13711" s="29"/>
      <c r="G13711" s="29"/>
      <c r="H13711" s="35"/>
    </row>
    <row r="13712" spans="1:8" x14ac:dyDescent="0.2">
      <c r="A13712"/>
      <c r="B13712"/>
      <c r="C13712"/>
      <c r="D13712"/>
      <c r="E13712"/>
      <c r="F13712" s="29"/>
      <c r="G13712" s="29"/>
      <c r="H13712" s="35"/>
    </row>
    <row r="13713" spans="1:8" x14ac:dyDescent="0.2">
      <c r="A13713"/>
      <c r="B13713"/>
      <c r="C13713"/>
      <c r="D13713"/>
      <c r="E13713"/>
      <c r="F13713" s="29"/>
      <c r="G13713" s="29"/>
      <c r="H13713" s="35"/>
    </row>
    <row r="13714" spans="1:8" x14ac:dyDescent="0.2">
      <c r="A13714"/>
      <c r="B13714"/>
      <c r="C13714"/>
      <c r="D13714"/>
      <c r="E13714"/>
      <c r="F13714" s="29"/>
      <c r="G13714" s="29"/>
      <c r="H13714" s="35"/>
    </row>
    <row r="13715" spans="1:8" x14ac:dyDescent="0.2">
      <c r="A13715"/>
      <c r="B13715"/>
      <c r="C13715"/>
      <c r="D13715"/>
      <c r="E13715"/>
      <c r="F13715" s="29"/>
      <c r="G13715" s="29"/>
      <c r="H13715" s="35"/>
    </row>
    <row r="13716" spans="1:8" x14ac:dyDescent="0.2">
      <c r="A13716"/>
      <c r="B13716"/>
      <c r="C13716"/>
      <c r="D13716"/>
      <c r="E13716"/>
      <c r="F13716" s="29"/>
      <c r="G13716" s="29"/>
      <c r="H13716" s="35"/>
    </row>
    <row r="13717" spans="1:8" x14ac:dyDescent="0.2">
      <c r="A13717"/>
      <c r="B13717"/>
      <c r="C13717"/>
      <c r="D13717"/>
      <c r="E13717"/>
      <c r="F13717" s="29"/>
      <c r="G13717" s="29"/>
      <c r="H13717" s="35"/>
    </row>
    <row r="13718" spans="1:8" x14ac:dyDescent="0.2">
      <c r="A13718"/>
      <c r="B13718"/>
      <c r="C13718"/>
      <c r="D13718"/>
      <c r="E13718"/>
      <c r="F13718" s="29"/>
      <c r="G13718" s="29"/>
      <c r="H13718" s="35"/>
    </row>
    <row r="13719" spans="1:8" x14ac:dyDescent="0.2">
      <c r="A13719"/>
      <c r="B13719"/>
      <c r="C13719"/>
      <c r="D13719"/>
      <c r="E13719"/>
      <c r="F13719" s="29"/>
      <c r="G13719" s="29"/>
      <c r="H13719" s="35"/>
    </row>
    <row r="13720" spans="1:8" x14ac:dyDescent="0.2">
      <c r="A13720"/>
      <c r="B13720"/>
      <c r="C13720"/>
      <c r="D13720"/>
      <c r="E13720"/>
      <c r="F13720" s="29"/>
      <c r="G13720" s="29"/>
      <c r="H13720" s="35"/>
    </row>
    <row r="13721" spans="1:8" x14ac:dyDescent="0.2">
      <c r="A13721"/>
      <c r="B13721"/>
      <c r="C13721"/>
      <c r="D13721"/>
      <c r="E13721"/>
      <c r="F13721" s="29"/>
      <c r="G13721" s="29"/>
      <c r="H13721" s="35"/>
    </row>
    <row r="13722" spans="1:8" x14ac:dyDescent="0.2">
      <c r="A13722"/>
      <c r="B13722"/>
      <c r="C13722"/>
      <c r="D13722"/>
      <c r="E13722"/>
      <c r="F13722" s="29"/>
      <c r="G13722" s="29"/>
      <c r="H13722" s="35"/>
    </row>
    <row r="13723" spans="1:8" x14ac:dyDescent="0.2">
      <c r="A13723"/>
      <c r="B13723"/>
      <c r="C13723"/>
      <c r="D13723"/>
      <c r="E13723"/>
      <c r="F13723" s="29"/>
      <c r="G13723" s="29"/>
      <c r="H13723" s="35"/>
    </row>
    <row r="13724" spans="1:8" x14ac:dyDescent="0.2">
      <c r="A13724"/>
      <c r="B13724"/>
      <c r="C13724"/>
      <c r="D13724"/>
      <c r="E13724"/>
      <c r="F13724" s="29"/>
      <c r="G13724" s="29"/>
      <c r="H13724" s="35"/>
    </row>
    <row r="13725" spans="1:8" x14ac:dyDescent="0.2">
      <c r="A13725"/>
      <c r="B13725"/>
      <c r="C13725"/>
      <c r="D13725"/>
      <c r="E13725"/>
      <c r="F13725" s="29"/>
      <c r="G13725" s="29"/>
      <c r="H13725" s="35"/>
    </row>
    <row r="13726" spans="1:8" x14ac:dyDescent="0.2">
      <c r="A13726"/>
      <c r="B13726"/>
      <c r="C13726"/>
      <c r="D13726"/>
      <c r="E13726"/>
      <c r="F13726" s="29"/>
      <c r="G13726" s="29"/>
      <c r="H13726" s="35"/>
    </row>
    <row r="13727" spans="1:8" x14ac:dyDescent="0.2">
      <c r="A13727"/>
      <c r="B13727"/>
      <c r="C13727"/>
      <c r="D13727"/>
      <c r="E13727"/>
      <c r="F13727" s="29"/>
      <c r="G13727" s="29"/>
      <c r="H13727" s="35"/>
    </row>
    <row r="13728" spans="1:8" x14ac:dyDescent="0.2">
      <c r="A13728"/>
      <c r="B13728"/>
      <c r="C13728"/>
      <c r="D13728"/>
      <c r="E13728"/>
      <c r="F13728" s="29"/>
      <c r="G13728" s="29"/>
      <c r="H13728" s="35"/>
    </row>
    <row r="13729" spans="1:8" x14ac:dyDescent="0.2">
      <c r="A13729"/>
      <c r="B13729"/>
      <c r="C13729"/>
      <c r="D13729"/>
      <c r="E13729"/>
      <c r="F13729" s="29"/>
      <c r="G13729" s="29"/>
      <c r="H13729" s="35"/>
    </row>
    <row r="13730" spans="1:8" x14ac:dyDescent="0.2">
      <c r="A13730"/>
      <c r="B13730"/>
      <c r="C13730"/>
      <c r="D13730"/>
      <c r="E13730"/>
      <c r="F13730" s="29"/>
      <c r="G13730" s="29"/>
      <c r="H13730" s="35"/>
    </row>
    <row r="13731" spans="1:8" x14ac:dyDescent="0.2">
      <c r="A13731"/>
      <c r="B13731"/>
      <c r="C13731"/>
      <c r="D13731"/>
      <c r="E13731"/>
      <c r="F13731" s="29"/>
      <c r="G13731" s="29"/>
      <c r="H13731" s="35"/>
    </row>
    <row r="13732" spans="1:8" x14ac:dyDescent="0.2">
      <c r="A13732"/>
      <c r="B13732"/>
      <c r="C13732"/>
      <c r="D13732"/>
      <c r="E13732"/>
      <c r="F13732" s="29"/>
      <c r="G13732" s="29"/>
      <c r="H13732" s="35"/>
    </row>
    <row r="13733" spans="1:8" x14ac:dyDescent="0.2">
      <c r="A13733"/>
      <c r="B13733"/>
      <c r="C13733"/>
      <c r="D13733"/>
      <c r="E13733"/>
      <c r="F13733" s="29"/>
      <c r="G13733" s="29"/>
      <c r="H13733" s="35"/>
    </row>
    <row r="13734" spans="1:8" x14ac:dyDescent="0.2">
      <c r="A13734"/>
      <c r="B13734"/>
      <c r="C13734"/>
      <c r="D13734"/>
      <c r="E13734"/>
      <c r="F13734" s="29"/>
      <c r="G13734" s="29"/>
      <c r="H13734" s="35"/>
    </row>
    <row r="13735" spans="1:8" x14ac:dyDescent="0.2">
      <c r="A13735"/>
      <c r="B13735"/>
      <c r="C13735"/>
      <c r="D13735"/>
      <c r="E13735"/>
      <c r="F13735" s="29"/>
      <c r="G13735" s="29"/>
      <c r="H13735" s="35"/>
    </row>
    <row r="13736" spans="1:8" x14ac:dyDescent="0.2">
      <c r="A13736"/>
      <c r="B13736"/>
      <c r="C13736"/>
      <c r="D13736"/>
      <c r="E13736"/>
      <c r="F13736" s="29"/>
      <c r="G13736" s="29"/>
      <c r="H13736" s="35"/>
    </row>
    <row r="13737" spans="1:8" x14ac:dyDescent="0.2">
      <c r="A13737"/>
      <c r="B13737"/>
      <c r="C13737"/>
      <c r="D13737"/>
      <c r="E13737"/>
      <c r="F13737" s="29"/>
      <c r="G13737" s="29"/>
      <c r="H13737" s="35"/>
    </row>
    <row r="13738" spans="1:8" x14ac:dyDescent="0.2">
      <c r="A13738"/>
      <c r="B13738"/>
      <c r="C13738"/>
      <c r="D13738"/>
      <c r="E13738"/>
      <c r="F13738" s="29"/>
      <c r="G13738" s="29"/>
      <c r="H13738" s="35"/>
    </row>
    <row r="13739" spans="1:8" x14ac:dyDescent="0.2">
      <c r="A13739"/>
      <c r="B13739"/>
      <c r="C13739"/>
      <c r="D13739"/>
      <c r="E13739"/>
      <c r="F13739" s="29"/>
      <c r="G13739" s="29"/>
      <c r="H13739" s="35"/>
    </row>
    <row r="13740" spans="1:8" x14ac:dyDescent="0.2">
      <c r="A13740"/>
      <c r="B13740"/>
      <c r="C13740"/>
      <c r="D13740"/>
      <c r="E13740"/>
      <c r="F13740" s="29"/>
      <c r="G13740" s="29"/>
      <c r="H13740" s="35"/>
    </row>
    <row r="13741" spans="1:8" x14ac:dyDescent="0.2">
      <c r="A13741"/>
      <c r="B13741"/>
      <c r="C13741"/>
      <c r="D13741"/>
      <c r="E13741"/>
      <c r="F13741" s="29"/>
      <c r="G13741" s="29"/>
      <c r="H13741" s="35"/>
    </row>
    <row r="13742" spans="1:8" x14ac:dyDescent="0.2">
      <c r="A13742"/>
      <c r="B13742"/>
      <c r="C13742"/>
      <c r="D13742"/>
      <c r="E13742"/>
      <c r="F13742" s="29"/>
      <c r="G13742" s="29"/>
      <c r="H13742" s="35"/>
    </row>
    <row r="13743" spans="1:8" x14ac:dyDescent="0.2">
      <c r="A13743"/>
      <c r="B13743"/>
      <c r="C13743"/>
      <c r="D13743"/>
      <c r="E13743"/>
      <c r="F13743" s="29"/>
      <c r="G13743" s="29"/>
      <c r="H13743" s="35"/>
    </row>
    <row r="13744" spans="1:8" x14ac:dyDescent="0.2">
      <c r="A13744"/>
      <c r="B13744"/>
      <c r="C13744"/>
      <c r="D13744"/>
      <c r="E13744"/>
      <c r="F13744" s="29"/>
      <c r="G13744" s="29"/>
      <c r="H13744" s="35"/>
    </row>
    <row r="13745" spans="1:8" x14ac:dyDescent="0.2">
      <c r="A13745"/>
      <c r="B13745"/>
      <c r="C13745"/>
      <c r="D13745"/>
      <c r="E13745"/>
      <c r="F13745" s="29"/>
      <c r="G13745" s="29"/>
      <c r="H13745" s="35"/>
    </row>
    <row r="13746" spans="1:8" x14ac:dyDescent="0.2">
      <c r="A13746"/>
      <c r="B13746"/>
      <c r="C13746"/>
      <c r="D13746"/>
      <c r="E13746"/>
      <c r="F13746" s="29"/>
      <c r="G13746" s="29"/>
      <c r="H13746" s="35"/>
    </row>
    <row r="13747" spans="1:8" x14ac:dyDescent="0.2">
      <c r="A13747"/>
      <c r="B13747"/>
      <c r="C13747"/>
      <c r="D13747"/>
      <c r="E13747"/>
      <c r="F13747" s="29"/>
      <c r="G13747" s="29"/>
      <c r="H13747" s="35"/>
    </row>
    <row r="13748" spans="1:8" x14ac:dyDescent="0.2">
      <c r="A13748"/>
      <c r="B13748"/>
      <c r="C13748"/>
      <c r="D13748"/>
      <c r="E13748"/>
      <c r="F13748" s="29"/>
      <c r="G13748" s="29"/>
      <c r="H13748" s="35"/>
    </row>
    <row r="13749" spans="1:8" x14ac:dyDescent="0.2">
      <c r="A13749"/>
      <c r="B13749"/>
      <c r="C13749"/>
      <c r="D13749"/>
      <c r="E13749"/>
      <c r="F13749" s="29"/>
      <c r="G13749" s="29"/>
      <c r="H13749" s="35"/>
    </row>
    <row r="13750" spans="1:8" x14ac:dyDescent="0.2">
      <c r="A13750"/>
      <c r="B13750"/>
      <c r="C13750"/>
      <c r="D13750"/>
      <c r="E13750"/>
      <c r="F13750" s="29"/>
      <c r="G13750" s="29"/>
      <c r="H13750" s="35"/>
    </row>
    <row r="13751" spans="1:8" x14ac:dyDescent="0.2">
      <c r="A13751"/>
      <c r="B13751"/>
      <c r="C13751"/>
      <c r="D13751"/>
      <c r="E13751"/>
      <c r="F13751" s="29"/>
      <c r="G13751" s="29"/>
      <c r="H13751" s="35"/>
    </row>
    <row r="13752" spans="1:8" x14ac:dyDescent="0.2">
      <c r="A13752"/>
      <c r="B13752"/>
      <c r="C13752"/>
      <c r="D13752"/>
      <c r="E13752"/>
      <c r="F13752" s="29"/>
      <c r="G13752" s="29"/>
      <c r="H13752" s="35"/>
    </row>
    <row r="13753" spans="1:8" x14ac:dyDescent="0.2">
      <c r="A13753"/>
      <c r="B13753"/>
      <c r="C13753"/>
      <c r="D13753"/>
      <c r="E13753"/>
      <c r="F13753" s="29"/>
      <c r="G13753" s="29"/>
      <c r="H13753" s="35"/>
    </row>
    <row r="13754" spans="1:8" x14ac:dyDescent="0.2">
      <c r="A13754"/>
      <c r="B13754"/>
      <c r="C13754"/>
      <c r="D13754"/>
      <c r="E13754"/>
      <c r="F13754" s="29"/>
      <c r="G13754" s="29"/>
      <c r="H13754" s="35"/>
    </row>
    <row r="13755" spans="1:8" x14ac:dyDescent="0.2">
      <c r="A13755"/>
      <c r="B13755"/>
      <c r="C13755"/>
      <c r="D13755"/>
      <c r="E13755"/>
      <c r="F13755" s="29"/>
      <c r="G13755" s="29"/>
      <c r="H13755" s="35"/>
    </row>
    <row r="13756" spans="1:8" x14ac:dyDescent="0.2">
      <c r="A13756"/>
      <c r="B13756"/>
      <c r="C13756"/>
      <c r="D13756"/>
      <c r="E13756"/>
      <c r="F13756" s="29"/>
      <c r="G13756" s="29"/>
      <c r="H13756" s="35"/>
    </row>
    <row r="13757" spans="1:8" x14ac:dyDescent="0.2">
      <c r="A13757"/>
      <c r="B13757"/>
      <c r="C13757"/>
      <c r="D13757"/>
      <c r="E13757"/>
      <c r="F13757" s="29"/>
      <c r="G13757" s="29"/>
      <c r="H13757" s="35"/>
    </row>
    <row r="13758" spans="1:8" x14ac:dyDescent="0.2">
      <c r="A13758"/>
      <c r="B13758"/>
      <c r="C13758"/>
      <c r="D13758"/>
      <c r="E13758"/>
      <c r="F13758" s="29"/>
      <c r="G13758" s="29"/>
      <c r="H13758" s="35"/>
    </row>
    <row r="13759" spans="1:8" x14ac:dyDescent="0.2">
      <c r="A13759"/>
      <c r="B13759"/>
      <c r="C13759"/>
      <c r="D13759"/>
      <c r="E13759"/>
      <c r="F13759" s="29"/>
      <c r="G13759" s="29"/>
      <c r="H13759" s="35"/>
    </row>
    <row r="13760" spans="1:8" x14ac:dyDescent="0.2">
      <c r="A13760"/>
      <c r="B13760"/>
      <c r="C13760"/>
      <c r="D13760"/>
      <c r="E13760"/>
      <c r="F13760" s="29"/>
      <c r="G13760" s="29"/>
      <c r="H13760" s="35"/>
    </row>
    <row r="13761" spans="1:8" x14ac:dyDescent="0.2">
      <c r="A13761"/>
      <c r="B13761"/>
      <c r="C13761"/>
      <c r="D13761"/>
      <c r="E13761"/>
      <c r="F13761" s="29"/>
      <c r="G13761" s="29"/>
      <c r="H13761" s="35"/>
    </row>
    <row r="13762" spans="1:8" x14ac:dyDescent="0.2">
      <c r="A13762"/>
      <c r="B13762"/>
      <c r="C13762"/>
      <c r="D13762"/>
      <c r="E13762"/>
      <c r="F13762" s="29"/>
      <c r="G13762" s="29"/>
      <c r="H13762" s="35"/>
    </row>
    <row r="13763" spans="1:8" x14ac:dyDescent="0.2">
      <c r="A13763"/>
      <c r="B13763"/>
      <c r="C13763"/>
      <c r="D13763"/>
      <c r="E13763"/>
      <c r="F13763" s="29"/>
      <c r="G13763" s="29"/>
      <c r="H13763" s="35"/>
    </row>
    <row r="13764" spans="1:8" x14ac:dyDescent="0.2">
      <c r="A13764"/>
      <c r="B13764"/>
      <c r="C13764"/>
      <c r="D13764"/>
      <c r="E13764"/>
      <c r="F13764" s="29"/>
      <c r="G13764" s="29"/>
      <c r="H13764" s="35"/>
    </row>
    <row r="13765" spans="1:8" x14ac:dyDescent="0.2">
      <c r="A13765"/>
      <c r="B13765"/>
      <c r="C13765"/>
      <c r="D13765"/>
      <c r="E13765"/>
      <c r="F13765" s="29"/>
      <c r="G13765" s="29"/>
      <c r="H13765" s="35"/>
    </row>
    <row r="13766" spans="1:8" x14ac:dyDescent="0.2">
      <c r="A13766"/>
      <c r="B13766"/>
      <c r="C13766"/>
      <c r="D13766"/>
      <c r="E13766"/>
      <c r="F13766" s="29"/>
      <c r="G13766" s="29"/>
      <c r="H13766" s="35"/>
    </row>
    <row r="13767" spans="1:8" x14ac:dyDescent="0.2">
      <c r="A13767"/>
      <c r="B13767"/>
      <c r="C13767"/>
      <c r="D13767"/>
      <c r="E13767"/>
      <c r="F13767" s="29"/>
      <c r="G13767" s="29"/>
      <c r="H13767" s="35"/>
    </row>
    <row r="13768" spans="1:8" x14ac:dyDescent="0.2">
      <c r="A13768"/>
      <c r="B13768"/>
      <c r="C13768"/>
      <c r="D13768"/>
      <c r="E13768"/>
      <c r="F13768" s="29"/>
      <c r="G13768" s="29"/>
      <c r="H13768" s="35"/>
    </row>
    <row r="13769" spans="1:8" x14ac:dyDescent="0.2">
      <c r="A13769"/>
      <c r="B13769"/>
      <c r="C13769"/>
      <c r="D13769"/>
      <c r="E13769"/>
      <c r="F13769" s="29"/>
      <c r="G13769" s="29"/>
      <c r="H13769" s="35"/>
    </row>
    <row r="13770" spans="1:8" x14ac:dyDescent="0.2">
      <c r="A13770"/>
      <c r="B13770"/>
      <c r="C13770"/>
      <c r="D13770"/>
      <c r="E13770"/>
      <c r="F13770" s="29"/>
      <c r="G13770" s="29"/>
      <c r="H13770" s="35"/>
    </row>
    <row r="13771" spans="1:8" x14ac:dyDescent="0.2">
      <c r="A13771"/>
      <c r="B13771"/>
      <c r="C13771"/>
      <c r="D13771"/>
      <c r="E13771"/>
      <c r="F13771" s="29"/>
      <c r="G13771" s="29"/>
      <c r="H13771" s="35"/>
    </row>
    <row r="13772" spans="1:8" x14ac:dyDescent="0.2">
      <c r="A13772"/>
      <c r="B13772"/>
      <c r="C13772"/>
      <c r="D13772"/>
      <c r="E13772"/>
      <c r="F13772" s="29"/>
      <c r="G13772" s="29"/>
      <c r="H13772" s="35"/>
    </row>
    <row r="13773" spans="1:8" x14ac:dyDescent="0.2">
      <c r="A13773"/>
      <c r="B13773"/>
      <c r="C13773"/>
      <c r="D13773"/>
      <c r="E13773"/>
      <c r="F13773" s="29"/>
      <c r="G13773" s="29"/>
      <c r="H13773" s="35"/>
    </row>
    <row r="13774" spans="1:8" x14ac:dyDescent="0.2">
      <c r="A13774"/>
      <c r="B13774"/>
      <c r="C13774"/>
      <c r="D13774"/>
      <c r="E13774"/>
      <c r="F13774" s="29"/>
      <c r="G13774" s="29"/>
      <c r="H13774" s="35"/>
    </row>
    <row r="13775" spans="1:8" x14ac:dyDescent="0.2">
      <c r="A13775"/>
      <c r="B13775"/>
      <c r="C13775"/>
      <c r="D13775"/>
      <c r="E13775"/>
      <c r="F13775" s="29"/>
      <c r="G13775" s="29"/>
      <c r="H13775" s="35"/>
    </row>
    <row r="13776" spans="1:8" x14ac:dyDescent="0.2">
      <c r="A13776"/>
      <c r="B13776"/>
      <c r="C13776"/>
      <c r="D13776"/>
      <c r="E13776"/>
      <c r="F13776" s="29"/>
      <c r="G13776" s="29"/>
      <c r="H13776" s="35"/>
    </row>
    <row r="13777" spans="1:8" x14ac:dyDescent="0.2">
      <c r="A13777"/>
      <c r="B13777"/>
      <c r="C13777"/>
      <c r="D13777"/>
      <c r="E13777"/>
      <c r="F13777" s="29"/>
      <c r="G13777" s="29"/>
      <c r="H13777" s="35"/>
    </row>
    <row r="13778" spans="1:8" x14ac:dyDescent="0.2">
      <c r="A13778"/>
      <c r="B13778"/>
      <c r="C13778"/>
      <c r="D13778"/>
      <c r="E13778"/>
      <c r="F13778" s="29"/>
      <c r="G13778" s="29"/>
      <c r="H13778" s="35"/>
    </row>
    <row r="13779" spans="1:8" x14ac:dyDescent="0.2">
      <c r="A13779"/>
      <c r="B13779"/>
      <c r="C13779"/>
      <c r="D13779"/>
      <c r="E13779"/>
      <c r="F13779" s="29"/>
      <c r="G13779" s="29"/>
      <c r="H13779" s="35"/>
    </row>
    <row r="13780" spans="1:8" x14ac:dyDescent="0.2">
      <c r="A13780"/>
      <c r="B13780"/>
      <c r="C13780"/>
      <c r="D13780"/>
      <c r="E13780"/>
      <c r="F13780" s="29"/>
      <c r="G13780" s="29"/>
      <c r="H13780" s="35"/>
    </row>
    <row r="13781" spans="1:8" x14ac:dyDescent="0.2">
      <c r="A13781"/>
      <c r="B13781"/>
      <c r="C13781"/>
      <c r="D13781"/>
      <c r="E13781"/>
      <c r="F13781" s="29"/>
      <c r="G13781" s="29"/>
      <c r="H13781" s="35"/>
    </row>
    <row r="13782" spans="1:8" x14ac:dyDescent="0.2">
      <c r="A13782"/>
      <c r="B13782"/>
      <c r="C13782"/>
      <c r="D13782"/>
      <c r="E13782"/>
      <c r="F13782" s="29"/>
      <c r="G13782" s="29"/>
      <c r="H13782" s="35"/>
    </row>
    <row r="13783" spans="1:8" x14ac:dyDescent="0.2">
      <c r="A13783"/>
      <c r="B13783"/>
      <c r="C13783"/>
      <c r="D13783"/>
      <c r="E13783"/>
      <c r="F13783" s="29"/>
      <c r="G13783" s="29"/>
      <c r="H13783" s="35"/>
    </row>
    <row r="13784" spans="1:8" x14ac:dyDescent="0.2">
      <c r="A13784"/>
      <c r="B13784"/>
      <c r="C13784"/>
      <c r="D13784"/>
      <c r="E13784"/>
      <c r="F13784" s="29"/>
      <c r="G13784" s="29"/>
      <c r="H13784" s="35"/>
    </row>
    <row r="13785" spans="1:8" x14ac:dyDescent="0.2">
      <c r="A13785"/>
      <c r="B13785"/>
      <c r="C13785"/>
      <c r="D13785"/>
      <c r="E13785"/>
      <c r="F13785" s="29"/>
      <c r="G13785" s="29"/>
      <c r="H13785" s="35"/>
    </row>
    <row r="13786" spans="1:8" x14ac:dyDescent="0.2">
      <c r="A13786"/>
      <c r="B13786"/>
      <c r="C13786"/>
      <c r="D13786"/>
      <c r="E13786"/>
      <c r="F13786" s="29"/>
      <c r="G13786" s="29"/>
      <c r="H13786" s="35"/>
    </row>
    <row r="13787" spans="1:8" x14ac:dyDescent="0.2">
      <c r="A13787"/>
      <c r="B13787"/>
      <c r="C13787"/>
      <c r="D13787"/>
      <c r="E13787"/>
      <c r="F13787" s="29"/>
      <c r="G13787" s="29"/>
      <c r="H13787" s="35"/>
    </row>
    <row r="13788" spans="1:8" x14ac:dyDescent="0.2">
      <c r="A13788"/>
      <c r="B13788"/>
      <c r="C13788"/>
      <c r="D13788"/>
      <c r="E13788"/>
      <c r="F13788" s="29"/>
      <c r="G13788" s="29"/>
      <c r="H13788" s="35"/>
    </row>
    <row r="13789" spans="1:8" x14ac:dyDescent="0.2">
      <c r="A13789"/>
      <c r="B13789"/>
      <c r="C13789"/>
      <c r="D13789"/>
      <c r="E13789"/>
      <c r="F13789" s="29"/>
      <c r="G13789" s="29"/>
      <c r="H13789" s="35"/>
    </row>
    <row r="13790" spans="1:8" x14ac:dyDescent="0.2">
      <c r="A13790"/>
      <c r="B13790"/>
      <c r="C13790"/>
      <c r="D13790"/>
      <c r="E13790"/>
      <c r="F13790" s="29"/>
      <c r="G13790" s="29"/>
      <c r="H13790" s="35"/>
    </row>
    <row r="13791" spans="1:8" x14ac:dyDescent="0.2">
      <c r="A13791"/>
      <c r="B13791"/>
      <c r="C13791"/>
      <c r="D13791"/>
      <c r="E13791"/>
      <c r="F13791" s="29"/>
      <c r="G13791" s="29"/>
      <c r="H13791" s="35"/>
    </row>
    <row r="13792" spans="1:8" x14ac:dyDescent="0.2">
      <c r="A13792"/>
      <c r="B13792"/>
      <c r="C13792"/>
      <c r="D13792"/>
      <c r="E13792"/>
      <c r="F13792" s="29"/>
      <c r="G13792" s="29"/>
      <c r="H13792" s="35"/>
    </row>
    <row r="13793" spans="1:8" x14ac:dyDescent="0.2">
      <c r="A13793"/>
      <c r="B13793"/>
      <c r="C13793"/>
      <c r="D13793"/>
      <c r="E13793"/>
      <c r="F13793" s="29"/>
      <c r="G13793" s="29"/>
      <c r="H13793" s="35"/>
    </row>
    <row r="13794" spans="1:8" x14ac:dyDescent="0.2">
      <c r="A13794"/>
      <c r="B13794"/>
      <c r="C13794"/>
      <c r="D13794"/>
      <c r="E13794"/>
      <c r="F13794" s="29"/>
      <c r="G13794" s="29"/>
      <c r="H13794" s="35"/>
    </row>
    <row r="13795" spans="1:8" x14ac:dyDescent="0.2">
      <c r="A13795"/>
      <c r="B13795"/>
      <c r="C13795"/>
      <c r="D13795"/>
      <c r="E13795"/>
      <c r="F13795" s="29"/>
      <c r="G13795" s="29"/>
      <c r="H13795" s="35"/>
    </row>
    <row r="13796" spans="1:8" x14ac:dyDescent="0.2">
      <c r="A13796"/>
      <c r="B13796"/>
      <c r="C13796"/>
      <c r="D13796"/>
      <c r="E13796"/>
      <c r="F13796" s="29"/>
      <c r="G13796" s="29"/>
      <c r="H13796" s="35"/>
    </row>
    <row r="13797" spans="1:8" x14ac:dyDescent="0.2">
      <c r="A13797"/>
      <c r="B13797"/>
      <c r="C13797"/>
      <c r="D13797"/>
      <c r="E13797"/>
      <c r="F13797" s="29"/>
      <c r="G13797" s="29"/>
      <c r="H13797" s="35"/>
    </row>
    <row r="13798" spans="1:8" x14ac:dyDescent="0.2">
      <c r="A13798"/>
      <c r="B13798"/>
      <c r="C13798"/>
      <c r="D13798"/>
      <c r="E13798"/>
      <c r="F13798" s="29"/>
      <c r="G13798" s="29"/>
      <c r="H13798" s="35"/>
    </row>
    <row r="13799" spans="1:8" x14ac:dyDescent="0.2">
      <c r="A13799"/>
      <c r="B13799"/>
      <c r="C13799"/>
      <c r="D13799"/>
      <c r="E13799"/>
      <c r="F13799" s="29"/>
      <c r="G13799" s="29"/>
      <c r="H13799" s="35"/>
    </row>
    <row r="13800" spans="1:8" x14ac:dyDescent="0.2">
      <c r="A13800"/>
      <c r="B13800"/>
      <c r="C13800"/>
      <c r="D13800"/>
      <c r="E13800"/>
      <c r="F13800" s="29"/>
      <c r="G13800" s="29"/>
      <c r="H13800" s="35"/>
    </row>
    <row r="13801" spans="1:8" x14ac:dyDescent="0.2">
      <c r="A13801"/>
      <c r="B13801"/>
      <c r="C13801"/>
      <c r="D13801"/>
      <c r="E13801"/>
      <c r="F13801" s="29"/>
      <c r="G13801" s="29"/>
      <c r="H13801" s="35"/>
    </row>
    <row r="13802" spans="1:8" x14ac:dyDescent="0.2">
      <c r="A13802"/>
      <c r="B13802"/>
      <c r="C13802"/>
      <c r="D13802"/>
      <c r="E13802"/>
      <c r="F13802" s="29"/>
      <c r="G13802" s="29"/>
      <c r="H13802" s="35"/>
    </row>
    <row r="13803" spans="1:8" x14ac:dyDescent="0.2">
      <c r="A13803"/>
      <c r="B13803"/>
      <c r="C13803"/>
      <c r="D13803"/>
      <c r="E13803"/>
      <c r="F13803" s="29"/>
      <c r="G13803" s="29"/>
      <c r="H13803" s="35"/>
    </row>
    <row r="13804" spans="1:8" x14ac:dyDescent="0.2">
      <c r="A13804"/>
      <c r="B13804"/>
      <c r="C13804"/>
      <c r="D13804"/>
      <c r="E13804"/>
      <c r="F13804" s="29"/>
      <c r="G13804" s="29"/>
      <c r="H13804" s="35"/>
    </row>
    <row r="13805" spans="1:8" x14ac:dyDescent="0.2">
      <c r="A13805"/>
      <c r="B13805"/>
      <c r="C13805"/>
      <c r="D13805"/>
      <c r="E13805"/>
      <c r="F13805" s="29"/>
      <c r="G13805" s="29"/>
      <c r="H13805" s="35"/>
    </row>
    <row r="13806" spans="1:8" x14ac:dyDescent="0.2">
      <c r="A13806"/>
      <c r="B13806"/>
      <c r="C13806"/>
      <c r="D13806"/>
      <c r="E13806"/>
      <c r="F13806" s="29"/>
      <c r="G13806" s="29"/>
      <c r="H13806" s="35"/>
    </row>
    <row r="13807" spans="1:8" x14ac:dyDescent="0.2">
      <c r="A13807"/>
      <c r="B13807"/>
      <c r="C13807"/>
      <c r="D13807"/>
      <c r="E13807"/>
      <c r="F13807" s="29"/>
      <c r="G13807" s="29"/>
      <c r="H13807" s="35"/>
    </row>
    <row r="13808" spans="1:8" x14ac:dyDescent="0.2">
      <c r="A13808"/>
      <c r="B13808"/>
      <c r="C13808"/>
      <c r="D13808"/>
      <c r="E13808"/>
      <c r="F13808" s="29"/>
      <c r="G13808" s="29"/>
      <c r="H13808" s="35"/>
    </row>
    <row r="13809" spans="1:8" x14ac:dyDescent="0.2">
      <c r="A13809"/>
      <c r="B13809"/>
      <c r="C13809"/>
      <c r="D13809"/>
      <c r="E13809"/>
      <c r="F13809" s="29"/>
      <c r="G13809" s="29"/>
      <c r="H13809" s="35"/>
    </row>
    <row r="13810" spans="1:8" x14ac:dyDescent="0.2">
      <c r="A13810"/>
      <c r="B13810"/>
      <c r="C13810"/>
      <c r="D13810"/>
      <c r="E13810"/>
      <c r="F13810" s="29"/>
      <c r="G13810" s="29"/>
      <c r="H13810" s="35"/>
    </row>
    <row r="13811" spans="1:8" x14ac:dyDescent="0.2">
      <c r="A13811"/>
      <c r="B13811"/>
      <c r="C13811"/>
      <c r="D13811"/>
      <c r="E13811"/>
      <c r="F13811" s="29"/>
      <c r="G13811" s="29"/>
      <c r="H13811" s="35"/>
    </row>
    <row r="13812" spans="1:8" x14ac:dyDescent="0.2">
      <c r="A13812"/>
      <c r="B13812"/>
      <c r="C13812"/>
      <c r="D13812"/>
      <c r="E13812"/>
      <c r="F13812" s="29"/>
      <c r="G13812" s="29"/>
      <c r="H13812" s="35"/>
    </row>
    <row r="13813" spans="1:8" x14ac:dyDescent="0.2">
      <c r="A13813"/>
      <c r="B13813"/>
      <c r="C13813"/>
      <c r="D13813"/>
      <c r="E13813"/>
      <c r="F13813" s="29"/>
      <c r="G13813" s="29"/>
      <c r="H13813" s="35"/>
    </row>
    <row r="13814" spans="1:8" x14ac:dyDescent="0.2">
      <c r="A13814"/>
      <c r="B13814"/>
      <c r="C13814"/>
      <c r="D13814"/>
      <c r="E13814"/>
      <c r="F13814" s="29"/>
      <c r="G13814" s="29"/>
      <c r="H13814" s="35"/>
    </row>
    <row r="13815" spans="1:8" x14ac:dyDescent="0.2">
      <c r="A13815"/>
      <c r="B13815"/>
      <c r="C13815"/>
      <c r="D13815"/>
      <c r="E13815"/>
      <c r="F13815" s="29"/>
      <c r="G13815" s="29"/>
      <c r="H13815" s="35"/>
    </row>
    <row r="13816" spans="1:8" x14ac:dyDescent="0.2">
      <c r="A13816"/>
      <c r="B13816"/>
      <c r="C13816"/>
      <c r="D13816"/>
      <c r="E13816"/>
      <c r="F13816" s="29"/>
      <c r="G13816" s="29"/>
      <c r="H13816" s="35"/>
    </row>
    <row r="13817" spans="1:8" x14ac:dyDescent="0.2">
      <c r="A13817"/>
      <c r="B13817"/>
      <c r="C13817"/>
      <c r="D13817"/>
      <c r="E13817"/>
      <c r="F13817" s="29"/>
      <c r="G13817" s="29"/>
      <c r="H13817" s="35"/>
    </row>
    <row r="13818" spans="1:8" x14ac:dyDescent="0.2">
      <c r="A13818"/>
      <c r="B13818"/>
      <c r="C13818"/>
      <c r="D13818"/>
      <c r="E13818"/>
      <c r="F13818" s="29"/>
      <c r="G13818" s="29"/>
      <c r="H13818" s="35"/>
    </row>
    <row r="13819" spans="1:8" x14ac:dyDescent="0.2">
      <c r="A13819"/>
      <c r="B13819"/>
      <c r="C13819"/>
      <c r="D13819"/>
      <c r="E13819"/>
      <c r="F13819" s="29"/>
      <c r="G13819" s="29"/>
      <c r="H13819" s="35"/>
    </row>
    <row r="13820" spans="1:8" x14ac:dyDescent="0.2">
      <c r="A13820"/>
      <c r="B13820"/>
      <c r="C13820"/>
      <c r="D13820"/>
      <c r="E13820"/>
      <c r="F13820" s="29"/>
      <c r="G13820" s="29"/>
      <c r="H13820" s="35"/>
    </row>
    <row r="13821" spans="1:8" x14ac:dyDescent="0.2">
      <c r="A13821"/>
      <c r="B13821"/>
      <c r="C13821"/>
      <c r="D13821"/>
      <c r="E13821"/>
      <c r="F13821" s="29"/>
      <c r="G13821" s="29"/>
      <c r="H13821" s="35"/>
    </row>
    <row r="13822" spans="1:8" x14ac:dyDescent="0.2">
      <c r="A13822"/>
      <c r="B13822"/>
      <c r="C13822"/>
      <c r="D13822"/>
      <c r="E13822"/>
      <c r="F13822" s="29"/>
      <c r="G13822" s="29"/>
      <c r="H13822" s="35"/>
    </row>
    <row r="13823" spans="1:8" x14ac:dyDescent="0.2">
      <c r="A13823"/>
      <c r="B13823"/>
      <c r="C13823"/>
      <c r="D13823"/>
      <c r="E13823"/>
      <c r="F13823" s="29"/>
      <c r="G13823" s="29"/>
      <c r="H13823" s="35"/>
    </row>
    <row r="13824" spans="1:8" x14ac:dyDescent="0.2">
      <c r="A13824"/>
      <c r="B13824"/>
      <c r="C13824"/>
      <c r="D13824"/>
      <c r="E13824"/>
      <c r="F13824" s="29"/>
      <c r="G13824" s="29"/>
      <c r="H13824" s="35"/>
    </row>
    <row r="13825" spans="1:8" x14ac:dyDescent="0.2">
      <c r="A13825"/>
      <c r="B13825"/>
      <c r="C13825"/>
      <c r="D13825"/>
      <c r="E13825"/>
      <c r="F13825" s="29"/>
      <c r="G13825" s="29"/>
      <c r="H13825" s="35"/>
    </row>
    <row r="13826" spans="1:8" x14ac:dyDescent="0.2">
      <c r="A13826"/>
      <c r="B13826"/>
      <c r="C13826"/>
      <c r="D13826"/>
      <c r="E13826"/>
      <c r="F13826" s="29"/>
      <c r="G13826" s="29"/>
      <c r="H13826" s="35"/>
    </row>
    <row r="13827" spans="1:8" x14ac:dyDescent="0.2">
      <c r="A13827"/>
      <c r="B13827"/>
      <c r="C13827"/>
      <c r="D13827"/>
      <c r="E13827"/>
      <c r="F13827" s="29"/>
      <c r="G13827" s="29"/>
      <c r="H13827" s="35"/>
    </row>
    <row r="13828" spans="1:8" x14ac:dyDescent="0.2">
      <c r="A13828"/>
      <c r="B13828"/>
      <c r="C13828"/>
      <c r="D13828"/>
      <c r="E13828"/>
      <c r="F13828" s="29"/>
      <c r="G13828" s="29"/>
      <c r="H13828" s="35"/>
    </row>
    <row r="13829" spans="1:8" x14ac:dyDescent="0.2">
      <c r="A13829"/>
      <c r="B13829"/>
      <c r="C13829"/>
      <c r="D13829"/>
      <c r="E13829"/>
      <c r="F13829" s="29"/>
      <c r="G13829" s="29"/>
      <c r="H13829" s="35"/>
    </row>
    <row r="13830" spans="1:8" x14ac:dyDescent="0.2">
      <c r="A13830"/>
      <c r="B13830"/>
      <c r="C13830"/>
      <c r="D13830"/>
      <c r="E13830"/>
      <c r="F13830" s="29"/>
      <c r="G13830" s="29"/>
      <c r="H13830" s="35"/>
    </row>
    <row r="13831" spans="1:8" x14ac:dyDescent="0.2">
      <c r="A13831"/>
      <c r="B13831"/>
      <c r="C13831"/>
      <c r="D13831"/>
      <c r="E13831"/>
      <c r="F13831" s="29"/>
      <c r="G13831" s="29"/>
      <c r="H13831" s="35"/>
    </row>
    <row r="13832" spans="1:8" x14ac:dyDescent="0.2">
      <c r="A13832"/>
      <c r="B13832"/>
      <c r="C13832"/>
      <c r="D13832"/>
      <c r="E13832"/>
      <c r="F13832" s="29"/>
      <c r="G13832" s="29"/>
      <c r="H13832" s="35"/>
    </row>
    <row r="13833" spans="1:8" x14ac:dyDescent="0.2">
      <c r="A13833"/>
      <c r="B13833"/>
      <c r="C13833"/>
      <c r="D13833"/>
      <c r="E13833"/>
      <c r="F13833" s="29"/>
      <c r="G13833" s="29"/>
      <c r="H13833" s="35"/>
    </row>
    <row r="13834" spans="1:8" x14ac:dyDescent="0.2">
      <c r="A13834"/>
      <c r="B13834"/>
      <c r="C13834"/>
      <c r="D13834"/>
      <c r="E13834"/>
      <c r="F13834" s="29"/>
      <c r="G13834" s="29"/>
      <c r="H13834" s="35"/>
    </row>
    <row r="13835" spans="1:8" x14ac:dyDescent="0.2">
      <c r="A13835"/>
      <c r="B13835"/>
      <c r="C13835"/>
      <c r="D13835"/>
      <c r="E13835"/>
      <c r="F13835" s="29"/>
      <c r="G13835" s="29"/>
      <c r="H13835" s="35"/>
    </row>
    <row r="13836" spans="1:8" x14ac:dyDescent="0.2">
      <c r="A13836"/>
      <c r="B13836"/>
      <c r="C13836"/>
      <c r="D13836"/>
      <c r="E13836"/>
      <c r="F13836" s="29"/>
      <c r="G13836" s="29"/>
      <c r="H13836" s="35"/>
    </row>
    <row r="13837" spans="1:8" x14ac:dyDescent="0.2">
      <c r="A13837"/>
      <c r="B13837"/>
      <c r="C13837"/>
      <c r="D13837"/>
      <c r="E13837"/>
      <c r="F13837" s="29"/>
      <c r="G13837" s="29"/>
      <c r="H13837" s="35"/>
    </row>
    <row r="13838" spans="1:8" x14ac:dyDescent="0.2">
      <c r="A13838"/>
      <c r="B13838"/>
      <c r="C13838"/>
      <c r="D13838"/>
      <c r="E13838"/>
      <c r="F13838" s="29"/>
      <c r="G13838" s="29"/>
      <c r="H13838" s="35"/>
    </row>
    <row r="13839" spans="1:8" x14ac:dyDescent="0.2">
      <c r="A13839"/>
      <c r="B13839"/>
      <c r="C13839"/>
      <c r="D13839"/>
      <c r="E13839"/>
      <c r="F13839" s="29"/>
      <c r="G13839" s="29"/>
      <c r="H13839" s="35"/>
    </row>
    <row r="13840" spans="1:8" x14ac:dyDescent="0.2">
      <c r="A13840"/>
      <c r="B13840"/>
      <c r="C13840"/>
      <c r="D13840"/>
      <c r="E13840"/>
      <c r="F13840" s="29"/>
      <c r="G13840" s="29"/>
      <c r="H13840" s="35"/>
    </row>
    <row r="13841" spans="1:8" x14ac:dyDescent="0.2">
      <c r="A13841"/>
      <c r="B13841"/>
      <c r="C13841"/>
      <c r="D13841"/>
      <c r="E13841"/>
      <c r="F13841" s="29"/>
      <c r="G13841" s="29"/>
      <c r="H13841" s="35"/>
    </row>
    <row r="13842" spans="1:8" x14ac:dyDescent="0.2">
      <c r="A13842"/>
      <c r="B13842"/>
      <c r="C13842"/>
      <c r="D13842"/>
      <c r="E13842"/>
      <c r="F13842" s="29"/>
      <c r="G13842" s="29"/>
      <c r="H13842" s="35"/>
    </row>
    <row r="13843" spans="1:8" x14ac:dyDescent="0.2">
      <c r="A13843"/>
      <c r="B13843"/>
      <c r="C13843"/>
      <c r="D13843"/>
      <c r="E13843"/>
      <c r="F13843" s="29"/>
      <c r="G13843" s="29"/>
      <c r="H13843" s="35"/>
    </row>
    <row r="13844" spans="1:8" x14ac:dyDescent="0.2">
      <c r="A13844"/>
      <c r="B13844"/>
      <c r="C13844"/>
      <c r="D13844"/>
      <c r="E13844"/>
      <c r="F13844" s="29"/>
      <c r="G13844" s="29"/>
      <c r="H13844" s="35"/>
    </row>
    <row r="13845" spans="1:8" x14ac:dyDescent="0.2">
      <c r="A13845"/>
      <c r="B13845"/>
      <c r="C13845"/>
      <c r="D13845"/>
      <c r="E13845"/>
      <c r="F13845" s="29"/>
      <c r="G13845" s="29"/>
      <c r="H13845" s="35"/>
    </row>
    <row r="13846" spans="1:8" x14ac:dyDescent="0.2">
      <c r="A13846"/>
      <c r="B13846"/>
      <c r="C13846"/>
      <c r="D13846"/>
      <c r="E13846"/>
      <c r="F13846" s="29"/>
      <c r="G13846" s="29"/>
      <c r="H13846" s="35"/>
    </row>
    <row r="13847" spans="1:8" x14ac:dyDescent="0.2">
      <c r="A13847"/>
      <c r="B13847"/>
      <c r="C13847"/>
      <c r="D13847"/>
      <c r="E13847"/>
      <c r="F13847" s="29"/>
      <c r="G13847" s="29"/>
      <c r="H13847" s="35"/>
    </row>
    <row r="13848" spans="1:8" x14ac:dyDescent="0.2">
      <c r="A13848"/>
      <c r="B13848"/>
      <c r="C13848"/>
      <c r="D13848"/>
      <c r="E13848"/>
      <c r="F13848" s="29"/>
      <c r="G13848" s="29"/>
      <c r="H13848" s="35"/>
    </row>
    <row r="13849" spans="1:8" x14ac:dyDescent="0.2">
      <c r="A13849"/>
      <c r="B13849"/>
      <c r="C13849"/>
      <c r="D13849"/>
      <c r="E13849"/>
      <c r="F13849" s="29"/>
      <c r="G13849" s="29"/>
      <c r="H13849" s="35"/>
    </row>
    <row r="13850" spans="1:8" x14ac:dyDescent="0.2">
      <c r="A13850"/>
      <c r="B13850"/>
      <c r="C13850"/>
      <c r="D13850"/>
      <c r="E13850"/>
      <c r="F13850" s="29"/>
      <c r="G13850" s="29"/>
      <c r="H13850" s="35"/>
    </row>
    <row r="13851" spans="1:8" x14ac:dyDescent="0.2">
      <c r="A13851"/>
      <c r="B13851"/>
      <c r="C13851"/>
      <c r="D13851"/>
      <c r="E13851"/>
      <c r="F13851" s="29"/>
      <c r="G13851" s="29"/>
      <c r="H13851" s="35"/>
    </row>
    <row r="13852" spans="1:8" x14ac:dyDescent="0.2">
      <c r="A13852"/>
      <c r="B13852"/>
      <c r="C13852"/>
      <c r="D13852"/>
      <c r="E13852"/>
      <c r="F13852" s="29"/>
      <c r="G13852" s="29"/>
      <c r="H13852" s="35"/>
    </row>
    <row r="13853" spans="1:8" x14ac:dyDescent="0.2">
      <c r="A13853"/>
      <c r="B13853"/>
      <c r="C13853"/>
      <c r="D13853"/>
      <c r="E13853"/>
      <c r="F13853" s="29"/>
      <c r="G13853" s="29"/>
      <c r="H13853" s="35"/>
    </row>
    <row r="13854" spans="1:8" x14ac:dyDescent="0.2">
      <c r="A13854"/>
      <c r="B13854"/>
      <c r="C13854"/>
      <c r="D13854"/>
      <c r="E13854"/>
      <c r="F13854" s="29"/>
      <c r="G13854" s="29"/>
      <c r="H13854" s="35"/>
    </row>
    <row r="13855" spans="1:8" x14ac:dyDescent="0.2">
      <c r="A13855"/>
      <c r="B13855"/>
      <c r="C13855"/>
      <c r="D13855"/>
      <c r="E13855"/>
      <c r="F13855" s="29"/>
      <c r="G13855" s="29"/>
      <c r="H13855" s="35"/>
    </row>
    <row r="13856" spans="1:8" x14ac:dyDescent="0.2">
      <c r="A13856"/>
      <c r="B13856"/>
      <c r="C13856"/>
      <c r="D13856"/>
      <c r="E13856"/>
      <c r="F13856" s="29"/>
      <c r="G13856" s="29"/>
      <c r="H13856" s="35"/>
    </row>
    <row r="13857" spans="1:8" x14ac:dyDescent="0.2">
      <c r="A13857"/>
      <c r="B13857"/>
      <c r="C13857"/>
      <c r="D13857"/>
      <c r="E13857"/>
      <c r="F13857" s="29"/>
      <c r="G13857" s="29"/>
      <c r="H13857" s="35"/>
    </row>
    <row r="13858" spans="1:8" x14ac:dyDescent="0.2">
      <c r="A13858"/>
      <c r="B13858"/>
      <c r="C13858"/>
      <c r="D13858"/>
      <c r="E13858"/>
      <c r="F13858" s="29"/>
      <c r="G13858" s="29"/>
      <c r="H13858" s="35"/>
    </row>
    <row r="13859" spans="1:8" x14ac:dyDescent="0.2">
      <c r="A13859"/>
      <c r="B13859"/>
      <c r="C13859"/>
      <c r="D13859"/>
      <c r="E13859"/>
      <c r="F13859" s="29"/>
      <c r="G13859" s="29"/>
      <c r="H13859" s="35"/>
    </row>
    <row r="13860" spans="1:8" x14ac:dyDescent="0.2">
      <c r="A13860"/>
      <c r="B13860"/>
      <c r="C13860"/>
      <c r="D13860"/>
      <c r="E13860"/>
      <c r="F13860" s="29"/>
      <c r="G13860" s="29"/>
      <c r="H13860" s="35"/>
    </row>
    <row r="13861" spans="1:8" x14ac:dyDescent="0.2">
      <c r="A13861"/>
      <c r="B13861"/>
      <c r="C13861"/>
      <c r="D13861"/>
      <c r="E13861"/>
      <c r="F13861" s="29"/>
      <c r="G13861" s="29"/>
      <c r="H13861" s="35"/>
    </row>
    <row r="13862" spans="1:8" x14ac:dyDescent="0.2">
      <c r="A13862"/>
      <c r="B13862"/>
      <c r="C13862"/>
      <c r="D13862"/>
      <c r="E13862"/>
      <c r="F13862" s="29"/>
      <c r="G13862" s="29"/>
      <c r="H13862" s="35"/>
    </row>
    <row r="13863" spans="1:8" x14ac:dyDescent="0.2">
      <c r="A13863"/>
      <c r="B13863"/>
      <c r="C13863"/>
      <c r="D13863"/>
      <c r="E13863"/>
      <c r="F13863" s="29"/>
      <c r="G13863" s="29"/>
      <c r="H13863" s="35"/>
    </row>
    <row r="13864" spans="1:8" x14ac:dyDescent="0.2">
      <c r="A13864"/>
      <c r="B13864"/>
      <c r="C13864"/>
      <c r="D13864"/>
      <c r="E13864"/>
      <c r="F13864" s="29"/>
      <c r="G13864" s="29"/>
      <c r="H13864" s="35"/>
    </row>
    <row r="13865" spans="1:8" x14ac:dyDescent="0.2">
      <c r="A13865"/>
      <c r="B13865"/>
      <c r="C13865"/>
      <c r="D13865"/>
      <c r="E13865"/>
      <c r="F13865" s="29"/>
      <c r="G13865" s="29"/>
      <c r="H13865" s="35"/>
    </row>
    <row r="13866" spans="1:8" x14ac:dyDescent="0.2">
      <c r="A13866"/>
      <c r="B13866"/>
      <c r="C13866"/>
      <c r="D13866"/>
      <c r="E13866"/>
      <c r="F13866" s="29"/>
      <c r="G13866" s="29"/>
      <c r="H13866" s="35"/>
    </row>
    <row r="13867" spans="1:8" x14ac:dyDescent="0.2">
      <c r="A13867"/>
      <c r="B13867"/>
      <c r="C13867"/>
      <c r="D13867"/>
      <c r="E13867"/>
      <c r="F13867" s="29"/>
      <c r="G13867" s="29"/>
      <c r="H13867" s="35"/>
    </row>
    <row r="13868" spans="1:8" x14ac:dyDescent="0.2">
      <c r="A13868"/>
      <c r="B13868"/>
      <c r="C13868"/>
      <c r="D13868"/>
      <c r="E13868"/>
      <c r="F13868" s="29"/>
      <c r="G13868" s="29"/>
      <c r="H13868" s="35"/>
    </row>
    <row r="13869" spans="1:8" x14ac:dyDescent="0.2">
      <c r="A13869"/>
      <c r="B13869"/>
      <c r="C13869"/>
      <c r="D13869"/>
      <c r="E13869"/>
      <c r="F13869" s="29"/>
      <c r="G13869" s="29"/>
      <c r="H13869" s="35"/>
    </row>
    <row r="13870" spans="1:8" x14ac:dyDescent="0.2">
      <c r="A13870"/>
      <c r="B13870"/>
      <c r="C13870"/>
      <c r="D13870"/>
      <c r="E13870"/>
      <c r="F13870" s="29"/>
      <c r="G13870" s="29"/>
      <c r="H13870" s="35"/>
    </row>
    <row r="13871" spans="1:8" x14ac:dyDescent="0.2">
      <c r="A13871"/>
      <c r="B13871"/>
      <c r="C13871"/>
      <c r="D13871"/>
      <c r="E13871"/>
      <c r="F13871" s="29"/>
      <c r="G13871" s="29"/>
      <c r="H13871" s="35"/>
    </row>
    <row r="13872" spans="1:8" x14ac:dyDescent="0.2">
      <c r="A13872"/>
      <c r="B13872"/>
      <c r="C13872"/>
      <c r="D13872"/>
      <c r="E13872"/>
      <c r="F13872" s="29"/>
      <c r="G13872" s="29"/>
      <c r="H13872" s="35"/>
    </row>
    <row r="13873" spans="1:8" x14ac:dyDescent="0.2">
      <c r="A13873"/>
      <c r="B13873"/>
      <c r="C13873"/>
      <c r="D13873"/>
      <c r="E13873"/>
      <c r="F13873" s="29"/>
      <c r="G13873" s="29"/>
      <c r="H13873" s="35"/>
    </row>
    <row r="13874" spans="1:8" x14ac:dyDescent="0.2">
      <c r="A13874"/>
      <c r="B13874"/>
      <c r="C13874"/>
      <c r="D13874"/>
      <c r="E13874"/>
      <c r="F13874" s="29"/>
      <c r="G13874" s="29"/>
      <c r="H13874" s="35"/>
    </row>
    <row r="13875" spans="1:8" x14ac:dyDescent="0.2">
      <c r="A13875"/>
      <c r="B13875"/>
      <c r="C13875"/>
      <c r="D13875"/>
      <c r="E13875"/>
      <c r="F13875" s="29"/>
      <c r="G13875" s="29"/>
      <c r="H13875" s="35"/>
    </row>
    <row r="13876" spans="1:8" x14ac:dyDescent="0.2">
      <c r="A13876"/>
      <c r="B13876"/>
      <c r="C13876"/>
      <c r="D13876"/>
      <c r="E13876"/>
      <c r="F13876" s="29"/>
      <c r="G13876" s="29"/>
      <c r="H13876" s="35"/>
    </row>
    <row r="13877" spans="1:8" x14ac:dyDescent="0.2">
      <c r="A13877"/>
      <c r="B13877"/>
      <c r="C13877"/>
      <c r="D13877"/>
      <c r="E13877"/>
      <c r="F13877" s="29"/>
      <c r="G13877" s="29"/>
      <c r="H13877" s="35"/>
    </row>
    <row r="13878" spans="1:8" x14ac:dyDescent="0.2">
      <c r="A13878"/>
      <c r="B13878"/>
      <c r="C13878"/>
      <c r="D13878"/>
      <c r="E13878"/>
      <c r="F13878" s="29"/>
      <c r="G13878" s="29"/>
      <c r="H13878" s="35"/>
    </row>
    <row r="13879" spans="1:8" x14ac:dyDescent="0.2">
      <c r="A13879"/>
      <c r="B13879"/>
      <c r="C13879"/>
      <c r="D13879"/>
      <c r="E13879"/>
      <c r="F13879" s="29"/>
      <c r="G13879" s="29"/>
      <c r="H13879" s="35"/>
    </row>
    <row r="13880" spans="1:8" x14ac:dyDescent="0.2">
      <c r="A13880"/>
      <c r="B13880"/>
      <c r="C13880"/>
      <c r="D13880"/>
      <c r="E13880"/>
      <c r="F13880" s="29"/>
      <c r="G13880" s="29"/>
      <c r="H13880" s="35"/>
    </row>
    <row r="13881" spans="1:8" x14ac:dyDescent="0.2">
      <c r="A13881"/>
      <c r="B13881"/>
      <c r="C13881"/>
      <c r="D13881"/>
      <c r="E13881"/>
      <c r="F13881" s="29"/>
      <c r="G13881" s="29"/>
      <c r="H13881" s="35"/>
    </row>
    <row r="13882" spans="1:8" x14ac:dyDescent="0.2">
      <c r="A13882"/>
      <c r="B13882"/>
      <c r="C13882"/>
      <c r="D13882"/>
      <c r="E13882"/>
      <c r="F13882" s="29"/>
      <c r="G13882" s="29"/>
      <c r="H13882" s="35"/>
    </row>
    <row r="13883" spans="1:8" x14ac:dyDescent="0.2">
      <c r="A13883"/>
      <c r="B13883"/>
      <c r="C13883"/>
      <c r="D13883"/>
      <c r="E13883"/>
      <c r="F13883" s="29"/>
      <c r="G13883" s="29"/>
      <c r="H13883" s="35"/>
    </row>
    <row r="13884" spans="1:8" x14ac:dyDescent="0.2">
      <c r="A13884"/>
      <c r="B13884"/>
      <c r="C13884"/>
      <c r="D13884"/>
      <c r="E13884"/>
      <c r="F13884" s="29"/>
      <c r="G13884" s="29"/>
      <c r="H13884" s="35"/>
    </row>
    <row r="13885" spans="1:8" x14ac:dyDescent="0.2">
      <c r="A13885"/>
      <c r="B13885"/>
      <c r="C13885"/>
      <c r="D13885"/>
      <c r="E13885"/>
      <c r="F13885" s="29"/>
      <c r="G13885" s="29"/>
      <c r="H13885" s="35"/>
    </row>
    <row r="13886" spans="1:8" x14ac:dyDescent="0.2">
      <c r="A13886"/>
      <c r="B13886"/>
      <c r="C13886"/>
      <c r="D13886"/>
      <c r="E13886"/>
      <c r="F13886" s="29"/>
      <c r="G13886" s="29"/>
      <c r="H13886" s="35"/>
    </row>
    <row r="13887" spans="1:8" x14ac:dyDescent="0.2">
      <c r="A13887"/>
      <c r="B13887"/>
      <c r="C13887"/>
      <c r="D13887"/>
      <c r="E13887"/>
      <c r="F13887" s="29"/>
      <c r="G13887" s="29"/>
      <c r="H13887" s="35"/>
    </row>
    <row r="13888" spans="1:8" x14ac:dyDescent="0.2">
      <c r="A13888"/>
      <c r="B13888"/>
      <c r="C13888"/>
      <c r="D13888"/>
      <c r="E13888"/>
      <c r="F13888" s="29"/>
      <c r="G13888" s="29"/>
      <c r="H13888" s="35"/>
    </row>
    <row r="13889" spans="1:8" x14ac:dyDescent="0.2">
      <c r="A13889"/>
      <c r="B13889"/>
      <c r="C13889"/>
      <c r="D13889"/>
      <c r="E13889"/>
      <c r="F13889" s="29"/>
      <c r="G13889" s="29"/>
      <c r="H13889" s="35"/>
    </row>
    <row r="13890" spans="1:8" x14ac:dyDescent="0.2">
      <c r="A13890"/>
      <c r="B13890"/>
      <c r="C13890"/>
      <c r="D13890"/>
      <c r="E13890"/>
      <c r="F13890" s="29"/>
      <c r="G13890" s="29"/>
      <c r="H13890" s="35"/>
    </row>
    <row r="13891" spans="1:8" x14ac:dyDescent="0.2">
      <c r="A13891"/>
      <c r="B13891"/>
      <c r="C13891"/>
      <c r="D13891"/>
      <c r="E13891"/>
      <c r="F13891" s="29"/>
      <c r="G13891" s="29"/>
      <c r="H13891" s="35"/>
    </row>
    <row r="13892" spans="1:8" x14ac:dyDescent="0.2">
      <c r="A13892"/>
      <c r="B13892"/>
      <c r="C13892"/>
      <c r="D13892"/>
      <c r="E13892"/>
      <c r="F13892" s="29"/>
      <c r="G13892" s="29"/>
      <c r="H13892" s="35"/>
    </row>
    <row r="13893" spans="1:8" x14ac:dyDescent="0.2">
      <c r="A13893"/>
      <c r="B13893"/>
      <c r="C13893"/>
      <c r="D13893"/>
      <c r="E13893"/>
      <c r="F13893" s="29"/>
      <c r="G13893" s="29"/>
      <c r="H13893" s="35"/>
    </row>
    <row r="13894" spans="1:8" x14ac:dyDescent="0.2">
      <c r="A13894"/>
      <c r="B13894"/>
      <c r="C13894"/>
      <c r="D13894"/>
      <c r="E13894"/>
      <c r="F13894" s="29"/>
      <c r="G13894" s="29"/>
      <c r="H13894" s="35"/>
    </row>
    <row r="13895" spans="1:8" x14ac:dyDescent="0.2">
      <c r="A13895"/>
      <c r="B13895"/>
      <c r="C13895"/>
      <c r="D13895"/>
      <c r="E13895"/>
      <c r="F13895" s="29"/>
      <c r="G13895" s="29"/>
      <c r="H13895" s="35"/>
    </row>
    <row r="13896" spans="1:8" x14ac:dyDescent="0.2">
      <c r="A13896"/>
      <c r="B13896"/>
      <c r="C13896"/>
      <c r="D13896"/>
      <c r="E13896"/>
      <c r="F13896" s="29"/>
      <c r="G13896" s="29"/>
      <c r="H13896" s="35"/>
    </row>
    <row r="13897" spans="1:8" x14ac:dyDescent="0.2">
      <c r="A13897"/>
      <c r="B13897"/>
      <c r="C13897"/>
      <c r="D13897"/>
      <c r="E13897"/>
      <c r="F13897" s="29"/>
      <c r="G13897" s="29"/>
      <c r="H13897" s="35"/>
    </row>
    <row r="13898" spans="1:8" x14ac:dyDescent="0.2">
      <c r="A13898"/>
      <c r="B13898"/>
      <c r="C13898"/>
      <c r="D13898"/>
      <c r="E13898"/>
      <c r="F13898" s="29"/>
      <c r="G13898" s="29"/>
      <c r="H13898" s="35"/>
    </row>
    <row r="13899" spans="1:8" x14ac:dyDescent="0.2">
      <c r="A13899"/>
      <c r="B13899"/>
      <c r="C13899"/>
      <c r="D13899"/>
      <c r="E13899"/>
      <c r="F13899" s="29"/>
      <c r="G13899" s="29"/>
      <c r="H13899" s="35"/>
    </row>
    <row r="13900" spans="1:8" x14ac:dyDescent="0.2">
      <c r="A13900"/>
      <c r="B13900"/>
      <c r="C13900"/>
      <c r="D13900"/>
      <c r="E13900"/>
      <c r="F13900" s="29"/>
      <c r="G13900" s="29"/>
      <c r="H13900" s="35"/>
    </row>
    <row r="13901" spans="1:8" x14ac:dyDescent="0.2">
      <c r="A13901"/>
      <c r="B13901"/>
      <c r="C13901"/>
      <c r="D13901"/>
      <c r="E13901"/>
      <c r="F13901" s="29"/>
      <c r="G13901" s="29"/>
      <c r="H13901" s="35"/>
    </row>
    <row r="13902" spans="1:8" x14ac:dyDescent="0.2">
      <c r="A13902"/>
      <c r="B13902"/>
      <c r="C13902"/>
      <c r="D13902"/>
      <c r="E13902"/>
      <c r="F13902" s="29"/>
      <c r="G13902" s="29"/>
      <c r="H13902" s="35"/>
    </row>
    <row r="13903" spans="1:8" x14ac:dyDescent="0.2">
      <c r="A13903"/>
      <c r="B13903"/>
      <c r="C13903"/>
      <c r="D13903"/>
      <c r="E13903"/>
      <c r="F13903" s="29"/>
      <c r="G13903" s="29"/>
      <c r="H13903" s="35"/>
    </row>
    <row r="13904" spans="1:8" x14ac:dyDescent="0.2">
      <c r="A13904"/>
      <c r="B13904"/>
      <c r="C13904"/>
      <c r="D13904"/>
      <c r="E13904"/>
      <c r="F13904" s="29"/>
      <c r="G13904" s="29"/>
      <c r="H13904" s="35"/>
    </row>
    <row r="13905" spans="1:8" x14ac:dyDescent="0.2">
      <c r="A13905"/>
      <c r="B13905"/>
      <c r="C13905"/>
      <c r="D13905"/>
      <c r="E13905"/>
      <c r="F13905" s="29"/>
      <c r="G13905" s="29"/>
      <c r="H13905" s="35"/>
    </row>
    <row r="13906" spans="1:8" x14ac:dyDescent="0.2">
      <c r="A13906"/>
      <c r="B13906"/>
      <c r="C13906"/>
      <c r="D13906"/>
      <c r="E13906"/>
      <c r="F13906" s="29"/>
      <c r="G13906" s="29"/>
      <c r="H13906" s="35"/>
    </row>
    <row r="13907" spans="1:8" x14ac:dyDescent="0.2">
      <c r="A13907"/>
      <c r="B13907"/>
      <c r="C13907"/>
      <c r="D13907"/>
      <c r="E13907"/>
      <c r="F13907" s="29"/>
      <c r="G13907" s="29"/>
      <c r="H13907" s="35"/>
    </row>
    <row r="13908" spans="1:8" x14ac:dyDescent="0.2">
      <c r="A13908"/>
      <c r="B13908"/>
      <c r="C13908"/>
      <c r="D13908"/>
      <c r="E13908"/>
      <c r="F13908" s="29"/>
      <c r="G13908" s="29"/>
      <c r="H13908" s="35"/>
    </row>
    <row r="13909" spans="1:8" x14ac:dyDescent="0.2">
      <c r="A13909"/>
      <c r="B13909"/>
      <c r="C13909"/>
      <c r="D13909"/>
      <c r="E13909"/>
      <c r="F13909" s="29"/>
      <c r="G13909" s="29"/>
      <c r="H13909" s="35"/>
    </row>
    <row r="13910" spans="1:8" x14ac:dyDescent="0.2">
      <c r="A13910"/>
      <c r="B13910"/>
      <c r="C13910"/>
      <c r="D13910"/>
      <c r="E13910"/>
      <c r="F13910" s="29"/>
      <c r="G13910" s="29"/>
      <c r="H13910" s="35"/>
    </row>
    <row r="13911" spans="1:8" x14ac:dyDescent="0.2">
      <c r="A13911"/>
      <c r="B13911"/>
      <c r="C13911"/>
      <c r="D13911"/>
      <c r="E13911"/>
      <c r="F13911" s="29"/>
      <c r="G13911" s="29"/>
      <c r="H13911" s="35"/>
    </row>
    <row r="13912" spans="1:8" x14ac:dyDescent="0.2">
      <c r="A13912"/>
      <c r="B13912"/>
      <c r="C13912"/>
      <c r="D13912"/>
      <c r="E13912"/>
      <c r="F13912" s="29"/>
      <c r="G13912" s="29"/>
      <c r="H13912" s="35"/>
    </row>
    <row r="13913" spans="1:8" x14ac:dyDescent="0.2">
      <c r="A13913"/>
      <c r="B13913"/>
      <c r="C13913"/>
      <c r="D13913"/>
      <c r="E13913"/>
      <c r="F13913" s="29"/>
      <c r="G13913" s="29"/>
      <c r="H13913" s="35"/>
    </row>
    <row r="13914" spans="1:8" x14ac:dyDescent="0.2">
      <c r="A13914"/>
      <c r="B13914"/>
      <c r="C13914"/>
      <c r="D13914"/>
      <c r="E13914"/>
      <c r="F13914" s="29"/>
      <c r="G13914" s="29"/>
      <c r="H13914" s="35"/>
    </row>
    <row r="13915" spans="1:8" x14ac:dyDescent="0.2">
      <c r="A13915"/>
      <c r="B13915"/>
      <c r="C13915"/>
      <c r="D13915"/>
      <c r="E13915"/>
      <c r="F13915" s="29"/>
      <c r="G13915" s="29"/>
      <c r="H13915" s="35"/>
    </row>
    <row r="13916" spans="1:8" x14ac:dyDescent="0.2">
      <c r="A13916"/>
      <c r="B13916"/>
      <c r="C13916"/>
      <c r="D13916"/>
      <c r="E13916"/>
      <c r="F13916" s="29"/>
      <c r="G13916" s="29"/>
      <c r="H13916" s="35"/>
    </row>
    <row r="13917" spans="1:8" x14ac:dyDescent="0.2">
      <c r="A13917"/>
      <c r="B13917"/>
      <c r="C13917"/>
      <c r="D13917"/>
      <c r="E13917"/>
      <c r="F13917" s="29"/>
      <c r="G13917" s="29"/>
      <c r="H13917" s="35"/>
    </row>
    <row r="13918" spans="1:8" x14ac:dyDescent="0.2">
      <c r="A13918"/>
      <c r="B13918"/>
      <c r="C13918"/>
      <c r="D13918"/>
      <c r="E13918"/>
      <c r="F13918" s="29"/>
      <c r="G13918" s="29"/>
      <c r="H13918" s="35"/>
    </row>
    <row r="13919" spans="1:8" x14ac:dyDescent="0.2">
      <c r="A13919"/>
      <c r="B13919"/>
      <c r="C13919"/>
      <c r="D13919"/>
      <c r="E13919"/>
      <c r="F13919" s="29"/>
      <c r="G13919" s="29"/>
      <c r="H13919" s="35"/>
    </row>
    <row r="13920" spans="1:8" x14ac:dyDescent="0.2">
      <c r="A13920"/>
      <c r="B13920"/>
      <c r="C13920"/>
      <c r="D13920"/>
      <c r="E13920"/>
      <c r="F13920" s="29"/>
      <c r="G13920" s="29"/>
      <c r="H13920" s="35"/>
    </row>
    <row r="13921" spans="1:8" x14ac:dyDescent="0.2">
      <c r="A13921"/>
      <c r="B13921"/>
      <c r="C13921"/>
      <c r="D13921"/>
      <c r="E13921"/>
      <c r="F13921" s="29"/>
      <c r="G13921" s="29"/>
      <c r="H13921" s="35"/>
    </row>
    <row r="13922" spans="1:8" x14ac:dyDescent="0.2">
      <c r="A13922"/>
      <c r="B13922"/>
      <c r="C13922"/>
      <c r="D13922"/>
      <c r="E13922"/>
      <c r="F13922" s="29"/>
      <c r="G13922" s="29"/>
      <c r="H13922" s="35"/>
    </row>
    <row r="13923" spans="1:8" x14ac:dyDescent="0.2">
      <c r="A13923"/>
      <c r="B13923"/>
      <c r="C13923"/>
      <c r="D13923"/>
      <c r="E13923"/>
      <c r="F13923" s="29"/>
      <c r="G13923" s="29"/>
      <c r="H13923" s="35"/>
    </row>
    <row r="13924" spans="1:8" x14ac:dyDescent="0.2">
      <c r="A13924"/>
      <c r="B13924"/>
      <c r="C13924"/>
      <c r="D13924"/>
      <c r="E13924"/>
      <c r="F13924" s="29"/>
      <c r="G13924" s="29"/>
      <c r="H13924" s="35"/>
    </row>
    <row r="13925" spans="1:8" x14ac:dyDescent="0.2">
      <c r="A13925"/>
      <c r="B13925"/>
      <c r="C13925"/>
      <c r="D13925"/>
      <c r="E13925"/>
      <c r="F13925" s="29"/>
      <c r="G13925" s="29"/>
      <c r="H13925" s="35"/>
    </row>
    <row r="13926" spans="1:8" x14ac:dyDescent="0.2">
      <c r="A13926"/>
      <c r="B13926"/>
      <c r="C13926"/>
      <c r="D13926"/>
      <c r="E13926"/>
      <c r="F13926" s="29"/>
      <c r="G13926" s="29"/>
      <c r="H13926" s="35"/>
    </row>
    <row r="13927" spans="1:8" x14ac:dyDescent="0.2">
      <c r="A13927"/>
      <c r="B13927"/>
      <c r="C13927"/>
      <c r="D13927"/>
      <c r="E13927"/>
      <c r="F13927" s="29"/>
      <c r="G13927" s="29"/>
      <c r="H13927" s="35"/>
    </row>
    <row r="13928" spans="1:8" x14ac:dyDescent="0.2">
      <c r="A13928"/>
      <c r="B13928"/>
      <c r="C13928"/>
      <c r="D13928"/>
      <c r="E13928"/>
      <c r="F13928" s="29"/>
      <c r="G13928" s="29"/>
      <c r="H13928" s="35"/>
    </row>
    <row r="13929" spans="1:8" x14ac:dyDescent="0.2">
      <c r="A13929"/>
      <c r="B13929"/>
      <c r="C13929"/>
      <c r="D13929"/>
      <c r="E13929"/>
      <c r="F13929" s="29"/>
      <c r="G13929" s="29"/>
      <c r="H13929" s="35"/>
    </row>
    <row r="13930" spans="1:8" x14ac:dyDescent="0.2">
      <c r="A13930"/>
      <c r="B13930"/>
      <c r="C13930"/>
      <c r="D13930"/>
      <c r="E13930"/>
      <c r="F13930" s="29"/>
      <c r="G13930" s="29"/>
      <c r="H13930" s="35"/>
    </row>
    <row r="13931" spans="1:8" x14ac:dyDescent="0.2">
      <c r="A13931"/>
      <c r="B13931"/>
      <c r="C13931"/>
      <c r="D13931"/>
      <c r="E13931"/>
      <c r="F13931" s="29"/>
      <c r="G13931" s="29"/>
      <c r="H13931" s="35"/>
    </row>
    <row r="13932" spans="1:8" x14ac:dyDescent="0.2">
      <c r="A13932"/>
      <c r="B13932"/>
      <c r="C13932"/>
      <c r="D13932"/>
      <c r="E13932"/>
      <c r="F13932" s="29"/>
      <c r="G13932" s="29"/>
      <c r="H13932" s="35"/>
    </row>
    <row r="13933" spans="1:8" x14ac:dyDescent="0.2">
      <c r="A13933"/>
      <c r="B13933"/>
      <c r="C13933"/>
      <c r="D13933"/>
      <c r="E13933"/>
      <c r="F13933" s="29"/>
      <c r="G13933" s="29"/>
      <c r="H13933" s="35"/>
    </row>
    <row r="13934" spans="1:8" x14ac:dyDescent="0.2">
      <c r="A13934"/>
      <c r="B13934"/>
      <c r="C13934"/>
      <c r="D13934"/>
      <c r="E13934"/>
      <c r="F13934" s="29"/>
      <c r="G13934" s="29"/>
      <c r="H13934" s="35"/>
    </row>
    <row r="13935" spans="1:8" x14ac:dyDescent="0.2">
      <c r="A13935"/>
      <c r="B13935"/>
      <c r="C13935"/>
      <c r="D13935"/>
      <c r="E13935"/>
      <c r="F13935" s="29"/>
      <c r="G13935" s="29"/>
      <c r="H13935" s="35"/>
    </row>
    <row r="13936" spans="1:8" x14ac:dyDescent="0.2">
      <c r="A13936"/>
      <c r="B13936"/>
      <c r="C13936"/>
      <c r="D13936"/>
      <c r="E13936"/>
      <c r="F13936" s="29"/>
      <c r="G13936" s="29"/>
      <c r="H13936" s="35"/>
    </row>
    <row r="13937" spans="1:8" x14ac:dyDescent="0.2">
      <c r="A13937"/>
      <c r="B13937"/>
      <c r="C13937"/>
      <c r="D13937"/>
      <c r="E13937"/>
      <c r="F13937" s="29"/>
      <c r="G13937" s="29"/>
      <c r="H13937" s="35"/>
    </row>
    <row r="13938" spans="1:8" x14ac:dyDescent="0.2">
      <c r="A13938"/>
      <c r="B13938"/>
      <c r="C13938"/>
      <c r="D13938"/>
      <c r="E13938"/>
      <c r="F13938" s="29"/>
      <c r="G13938" s="29"/>
      <c r="H13938" s="35"/>
    </row>
    <row r="13939" spans="1:8" x14ac:dyDescent="0.2">
      <c r="A13939"/>
      <c r="B13939"/>
      <c r="C13939"/>
      <c r="D13939"/>
      <c r="E13939"/>
      <c r="F13939" s="29"/>
      <c r="G13939" s="29"/>
      <c r="H13939" s="35"/>
    </row>
    <row r="13940" spans="1:8" x14ac:dyDescent="0.2">
      <c r="A13940"/>
      <c r="B13940"/>
      <c r="C13940"/>
      <c r="D13940"/>
      <c r="E13940"/>
      <c r="F13940" s="29"/>
      <c r="G13940" s="29"/>
      <c r="H13940" s="35"/>
    </row>
    <row r="13941" spans="1:8" x14ac:dyDescent="0.2">
      <c r="A13941"/>
      <c r="B13941"/>
      <c r="C13941"/>
      <c r="D13941"/>
      <c r="E13941"/>
      <c r="F13941" s="29"/>
      <c r="G13941" s="29"/>
      <c r="H13941" s="35"/>
    </row>
    <row r="13942" spans="1:8" x14ac:dyDescent="0.2">
      <c r="A13942"/>
      <c r="B13942"/>
      <c r="C13942"/>
      <c r="D13942"/>
      <c r="E13942"/>
      <c r="F13942" s="29"/>
      <c r="G13942" s="29"/>
      <c r="H13942" s="35"/>
    </row>
    <row r="13943" spans="1:8" x14ac:dyDescent="0.2">
      <c r="A13943"/>
      <c r="B13943"/>
      <c r="C13943"/>
      <c r="D13943"/>
      <c r="E13943"/>
      <c r="F13943" s="29"/>
      <c r="G13943" s="29"/>
      <c r="H13943" s="35"/>
    </row>
    <row r="13944" spans="1:8" x14ac:dyDescent="0.2">
      <c r="A13944"/>
      <c r="B13944"/>
      <c r="C13944"/>
      <c r="D13944"/>
      <c r="E13944"/>
      <c r="F13944" s="29"/>
      <c r="G13944" s="29"/>
      <c r="H13944" s="35"/>
    </row>
    <row r="13945" spans="1:8" x14ac:dyDescent="0.2">
      <c r="A13945"/>
      <c r="B13945"/>
      <c r="C13945"/>
      <c r="D13945"/>
      <c r="E13945"/>
      <c r="F13945" s="29"/>
      <c r="G13945" s="29"/>
      <c r="H13945" s="35"/>
    </row>
    <row r="13946" spans="1:8" x14ac:dyDescent="0.2">
      <c r="A13946"/>
      <c r="B13946"/>
      <c r="C13946"/>
      <c r="D13946"/>
      <c r="E13946"/>
      <c r="F13946" s="29"/>
      <c r="G13946" s="29"/>
      <c r="H13946" s="35"/>
    </row>
    <row r="13947" spans="1:8" x14ac:dyDescent="0.2">
      <c r="A13947"/>
      <c r="B13947"/>
      <c r="C13947"/>
      <c r="D13947"/>
      <c r="E13947"/>
      <c r="F13947" s="29"/>
      <c r="G13947" s="29"/>
      <c r="H13947" s="35"/>
    </row>
    <row r="13948" spans="1:8" x14ac:dyDescent="0.2">
      <c r="A13948"/>
      <c r="B13948"/>
      <c r="C13948"/>
      <c r="D13948"/>
      <c r="E13948"/>
      <c r="F13948" s="29"/>
      <c r="G13948" s="29"/>
      <c r="H13948" s="35"/>
    </row>
    <row r="13949" spans="1:8" x14ac:dyDescent="0.2">
      <c r="A13949"/>
      <c r="B13949"/>
      <c r="C13949"/>
      <c r="D13949"/>
      <c r="E13949"/>
      <c r="F13949" s="29"/>
      <c r="G13949" s="29"/>
      <c r="H13949" s="35"/>
    </row>
    <row r="13950" spans="1:8" x14ac:dyDescent="0.2">
      <c r="A13950"/>
      <c r="B13950"/>
      <c r="C13950"/>
      <c r="D13950"/>
      <c r="E13950"/>
      <c r="F13950" s="29"/>
      <c r="G13950" s="29"/>
      <c r="H13950" s="35"/>
    </row>
    <row r="13951" spans="1:8" x14ac:dyDescent="0.2">
      <c r="A13951"/>
      <c r="B13951"/>
      <c r="C13951"/>
      <c r="D13951"/>
      <c r="E13951"/>
      <c r="F13951" s="29"/>
      <c r="G13951" s="29"/>
      <c r="H13951" s="35"/>
    </row>
    <row r="13952" spans="1:8" x14ac:dyDescent="0.2">
      <c r="A13952"/>
      <c r="B13952"/>
      <c r="C13952"/>
      <c r="D13952"/>
      <c r="E13952"/>
      <c r="F13952" s="29"/>
      <c r="G13952" s="29"/>
      <c r="H13952" s="35"/>
    </row>
    <row r="13953" spans="1:8" x14ac:dyDescent="0.2">
      <c r="A13953"/>
      <c r="B13953"/>
      <c r="C13953"/>
      <c r="D13953"/>
      <c r="E13953"/>
      <c r="F13953" s="29"/>
      <c r="G13953" s="29"/>
      <c r="H13953" s="35"/>
    </row>
    <row r="13954" spans="1:8" x14ac:dyDescent="0.2">
      <c r="A13954"/>
      <c r="B13954"/>
      <c r="C13954"/>
      <c r="D13954"/>
      <c r="E13954"/>
      <c r="F13954" s="29"/>
      <c r="G13954" s="29"/>
      <c r="H13954" s="35"/>
    </row>
    <row r="13955" spans="1:8" x14ac:dyDescent="0.2">
      <c r="A13955"/>
      <c r="B13955"/>
      <c r="C13955"/>
      <c r="D13955"/>
      <c r="E13955"/>
      <c r="F13955" s="29"/>
      <c r="G13955" s="29"/>
      <c r="H13955" s="35"/>
    </row>
    <row r="13956" spans="1:8" x14ac:dyDescent="0.2">
      <c r="A13956"/>
      <c r="B13956"/>
      <c r="C13956"/>
      <c r="D13956"/>
      <c r="E13956"/>
      <c r="F13956" s="29"/>
      <c r="G13956" s="29"/>
      <c r="H13956" s="35"/>
    </row>
    <row r="13957" spans="1:8" x14ac:dyDescent="0.2">
      <c r="A13957"/>
      <c r="B13957"/>
      <c r="C13957"/>
      <c r="D13957"/>
      <c r="E13957"/>
      <c r="F13957" s="29"/>
      <c r="G13957" s="29"/>
      <c r="H13957" s="35"/>
    </row>
    <row r="13958" spans="1:8" x14ac:dyDescent="0.2">
      <c r="A13958"/>
      <c r="B13958"/>
      <c r="C13958"/>
      <c r="D13958"/>
      <c r="E13958"/>
      <c r="F13958" s="29"/>
      <c r="G13958" s="29"/>
      <c r="H13958" s="35"/>
    </row>
    <row r="13959" spans="1:8" x14ac:dyDescent="0.2">
      <c r="A13959"/>
      <c r="B13959"/>
      <c r="C13959"/>
      <c r="D13959"/>
      <c r="E13959"/>
      <c r="F13959" s="29"/>
      <c r="G13959" s="29"/>
      <c r="H13959" s="35"/>
    </row>
    <row r="13960" spans="1:8" x14ac:dyDescent="0.2">
      <c r="A13960"/>
      <c r="B13960"/>
      <c r="C13960"/>
      <c r="D13960"/>
      <c r="E13960"/>
      <c r="F13960" s="29"/>
      <c r="G13960" s="29"/>
      <c r="H13960" s="35"/>
    </row>
    <row r="13961" spans="1:8" x14ac:dyDescent="0.2">
      <c r="A13961"/>
      <c r="B13961"/>
      <c r="C13961"/>
      <c r="D13961"/>
      <c r="E13961"/>
      <c r="F13961" s="29"/>
      <c r="G13961" s="29"/>
      <c r="H13961" s="35"/>
    </row>
    <row r="13962" spans="1:8" x14ac:dyDescent="0.2">
      <c r="A13962"/>
      <c r="B13962"/>
      <c r="C13962"/>
      <c r="D13962"/>
      <c r="E13962"/>
      <c r="F13962" s="29"/>
      <c r="G13962" s="29"/>
      <c r="H13962" s="35"/>
    </row>
    <row r="13963" spans="1:8" x14ac:dyDescent="0.2">
      <c r="A13963"/>
      <c r="B13963"/>
      <c r="C13963"/>
      <c r="D13963"/>
      <c r="E13963"/>
      <c r="F13963" s="29"/>
      <c r="G13963" s="29"/>
      <c r="H13963" s="35"/>
    </row>
    <row r="13964" spans="1:8" x14ac:dyDescent="0.2">
      <c r="A13964"/>
      <c r="B13964"/>
      <c r="C13964"/>
      <c r="D13964"/>
      <c r="E13964"/>
      <c r="F13964" s="29"/>
      <c r="G13964" s="29"/>
      <c r="H13964" s="35"/>
    </row>
    <row r="13965" spans="1:8" x14ac:dyDescent="0.2">
      <c r="A13965"/>
      <c r="B13965"/>
      <c r="C13965"/>
      <c r="D13965"/>
      <c r="E13965"/>
      <c r="F13965" s="29"/>
      <c r="G13965" s="29"/>
      <c r="H13965" s="35"/>
    </row>
    <row r="13966" spans="1:8" x14ac:dyDescent="0.2">
      <c r="A13966"/>
      <c r="B13966"/>
      <c r="C13966"/>
      <c r="D13966"/>
      <c r="E13966"/>
      <c r="F13966" s="29"/>
      <c r="G13966" s="29"/>
      <c r="H13966" s="35"/>
    </row>
    <row r="13967" spans="1:8" x14ac:dyDescent="0.2">
      <c r="A13967"/>
      <c r="B13967"/>
      <c r="C13967"/>
      <c r="D13967"/>
      <c r="E13967"/>
      <c r="F13967" s="29"/>
      <c r="G13967" s="29"/>
      <c r="H13967" s="35"/>
    </row>
    <row r="13968" spans="1:8" x14ac:dyDescent="0.2">
      <c r="A13968"/>
      <c r="B13968"/>
      <c r="C13968"/>
      <c r="D13968"/>
      <c r="E13968"/>
      <c r="F13968" s="29"/>
      <c r="G13968" s="29"/>
      <c r="H13968" s="35"/>
    </row>
    <row r="13969" spans="1:8" x14ac:dyDescent="0.2">
      <c r="A13969"/>
      <c r="B13969"/>
      <c r="C13969"/>
      <c r="D13969"/>
      <c r="E13969"/>
      <c r="F13969" s="29"/>
      <c r="G13969" s="29"/>
      <c r="H13969" s="35"/>
    </row>
    <row r="13970" spans="1:8" x14ac:dyDescent="0.2">
      <c r="A13970"/>
      <c r="B13970"/>
      <c r="C13970"/>
      <c r="D13970"/>
      <c r="E13970"/>
      <c r="F13970" s="29"/>
      <c r="G13970" s="29"/>
      <c r="H13970" s="35"/>
    </row>
    <row r="13971" spans="1:8" x14ac:dyDescent="0.2">
      <c r="A13971"/>
      <c r="B13971"/>
      <c r="C13971"/>
      <c r="D13971"/>
      <c r="E13971"/>
      <c r="F13971" s="29"/>
      <c r="G13971" s="29"/>
      <c r="H13971" s="35"/>
    </row>
    <row r="13972" spans="1:8" x14ac:dyDescent="0.2">
      <c r="A13972"/>
      <c r="B13972"/>
      <c r="C13972"/>
      <c r="D13972"/>
      <c r="E13972"/>
      <c r="F13972" s="29"/>
      <c r="G13972" s="29"/>
      <c r="H13972" s="35"/>
    </row>
    <row r="13973" spans="1:8" x14ac:dyDescent="0.2">
      <c r="A13973"/>
      <c r="B13973"/>
      <c r="C13973"/>
      <c r="D13973"/>
      <c r="E13973"/>
      <c r="F13973" s="29"/>
      <c r="G13973" s="29"/>
      <c r="H13973" s="35"/>
    </row>
    <row r="13974" spans="1:8" x14ac:dyDescent="0.2">
      <c r="A13974"/>
      <c r="B13974"/>
      <c r="C13974"/>
      <c r="D13974"/>
      <c r="E13974"/>
      <c r="F13974" s="29"/>
      <c r="G13974" s="29"/>
      <c r="H13974" s="35"/>
    </row>
    <row r="13975" spans="1:8" x14ac:dyDescent="0.2">
      <c r="A13975"/>
      <c r="B13975"/>
      <c r="C13975"/>
      <c r="D13975"/>
      <c r="E13975"/>
      <c r="F13975" s="29"/>
      <c r="G13975" s="29"/>
      <c r="H13975" s="35"/>
    </row>
    <row r="13976" spans="1:8" x14ac:dyDescent="0.2">
      <c r="A13976"/>
      <c r="B13976"/>
      <c r="C13976"/>
      <c r="D13976"/>
      <c r="E13976"/>
      <c r="F13976" s="29"/>
      <c r="G13976" s="29"/>
      <c r="H13976" s="35"/>
    </row>
    <row r="13977" spans="1:8" x14ac:dyDescent="0.2">
      <c r="A13977"/>
      <c r="B13977"/>
      <c r="C13977"/>
      <c r="D13977"/>
      <c r="E13977"/>
      <c r="F13977" s="29"/>
      <c r="G13977" s="29"/>
      <c r="H13977" s="35"/>
    </row>
    <row r="13978" spans="1:8" x14ac:dyDescent="0.2">
      <c r="A13978"/>
      <c r="B13978"/>
      <c r="C13978"/>
      <c r="D13978"/>
      <c r="E13978"/>
      <c r="F13978" s="29"/>
      <c r="G13978" s="29"/>
      <c r="H13978" s="35"/>
    </row>
    <row r="13979" spans="1:8" x14ac:dyDescent="0.2">
      <c r="A13979"/>
      <c r="B13979"/>
      <c r="C13979"/>
      <c r="D13979"/>
      <c r="E13979"/>
      <c r="F13979" s="29"/>
      <c r="G13979" s="29"/>
      <c r="H13979" s="35"/>
    </row>
    <row r="13980" spans="1:8" x14ac:dyDescent="0.2">
      <c r="A13980"/>
      <c r="B13980"/>
      <c r="C13980"/>
      <c r="D13980"/>
      <c r="E13980"/>
      <c r="F13980" s="29"/>
      <c r="G13980" s="29"/>
      <c r="H13980" s="35"/>
    </row>
    <row r="13981" spans="1:8" x14ac:dyDescent="0.2">
      <c r="A13981"/>
      <c r="B13981"/>
      <c r="C13981"/>
      <c r="D13981"/>
      <c r="E13981"/>
      <c r="F13981" s="29"/>
      <c r="G13981" s="29"/>
      <c r="H13981" s="35"/>
    </row>
    <row r="13982" spans="1:8" x14ac:dyDescent="0.2">
      <c r="A13982"/>
      <c r="B13982"/>
      <c r="C13982"/>
      <c r="D13982"/>
      <c r="E13982"/>
      <c r="F13982" s="29"/>
      <c r="G13982" s="29"/>
      <c r="H13982" s="35"/>
    </row>
    <row r="13983" spans="1:8" x14ac:dyDescent="0.2">
      <c r="A13983"/>
      <c r="B13983"/>
      <c r="C13983"/>
      <c r="D13983"/>
      <c r="E13983"/>
      <c r="F13983" s="29"/>
      <c r="G13983" s="29"/>
      <c r="H13983" s="35"/>
    </row>
    <row r="13984" spans="1:8" x14ac:dyDescent="0.2">
      <c r="A13984"/>
      <c r="B13984"/>
      <c r="C13984"/>
      <c r="D13984"/>
      <c r="E13984"/>
      <c r="F13984" s="29"/>
      <c r="G13984" s="29"/>
      <c r="H13984" s="35"/>
    </row>
    <row r="13985" spans="1:8" x14ac:dyDescent="0.2">
      <c r="A13985"/>
      <c r="B13985"/>
      <c r="C13985"/>
      <c r="D13985"/>
      <c r="E13985"/>
      <c r="F13985" s="29"/>
      <c r="G13985" s="29"/>
      <c r="H13985" s="35"/>
    </row>
    <row r="13986" spans="1:8" x14ac:dyDescent="0.2">
      <c r="A13986"/>
      <c r="B13986"/>
      <c r="C13986"/>
      <c r="D13986"/>
      <c r="E13986"/>
      <c r="F13986" s="29"/>
      <c r="G13986" s="29"/>
      <c r="H13986" s="35"/>
    </row>
    <row r="13987" spans="1:8" x14ac:dyDescent="0.2">
      <c r="A13987"/>
      <c r="B13987"/>
      <c r="C13987"/>
      <c r="D13987"/>
      <c r="E13987"/>
      <c r="F13987" s="29"/>
      <c r="G13987" s="29"/>
      <c r="H13987" s="35"/>
    </row>
    <row r="13988" spans="1:8" x14ac:dyDescent="0.2">
      <c r="A13988"/>
      <c r="B13988"/>
      <c r="C13988"/>
      <c r="D13988"/>
      <c r="E13988"/>
      <c r="F13988" s="29"/>
      <c r="G13988" s="29"/>
      <c r="H13988" s="35"/>
    </row>
    <row r="13989" spans="1:8" x14ac:dyDescent="0.2">
      <c r="A13989"/>
      <c r="B13989"/>
      <c r="C13989"/>
      <c r="D13989"/>
      <c r="E13989"/>
      <c r="F13989" s="29"/>
      <c r="G13989" s="29"/>
      <c r="H13989" s="35"/>
    </row>
    <row r="13990" spans="1:8" x14ac:dyDescent="0.2">
      <c r="A13990"/>
      <c r="B13990"/>
      <c r="C13990"/>
      <c r="D13990"/>
      <c r="E13990"/>
      <c r="F13990" s="29"/>
      <c r="G13990" s="29"/>
      <c r="H13990" s="35"/>
    </row>
    <row r="13991" spans="1:8" x14ac:dyDescent="0.2">
      <c r="A13991"/>
      <c r="B13991"/>
      <c r="C13991"/>
      <c r="D13991"/>
      <c r="E13991"/>
      <c r="F13991" s="29"/>
      <c r="G13991" s="29"/>
      <c r="H13991" s="35"/>
    </row>
    <row r="13992" spans="1:8" x14ac:dyDescent="0.2">
      <c r="A13992"/>
      <c r="B13992"/>
      <c r="C13992"/>
      <c r="D13992"/>
      <c r="E13992"/>
      <c r="F13992" s="29"/>
      <c r="G13992" s="29"/>
      <c r="H13992" s="35"/>
    </row>
    <row r="13993" spans="1:8" x14ac:dyDescent="0.2">
      <c r="A13993"/>
      <c r="B13993"/>
      <c r="C13993"/>
      <c r="D13993"/>
      <c r="E13993"/>
      <c r="F13993" s="29"/>
      <c r="G13993" s="29"/>
      <c r="H13993" s="35"/>
    </row>
    <row r="13994" spans="1:8" x14ac:dyDescent="0.2">
      <c r="A13994"/>
      <c r="B13994"/>
      <c r="C13994"/>
      <c r="D13994"/>
      <c r="E13994"/>
      <c r="F13994" s="29"/>
      <c r="G13994" s="29"/>
      <c r="H13994" s="35"/>
    </row>
    <row r="13995" spans="1:8" x14ac:dyDescent="0.2">
      <c r="A13995"/>
      <c r="B13995"/>
      <c r="C13995"/>
      <c r="D13995"/>
      <c r="E13995"/>
      <c r="F13995" s="29"/>
      <c r="G13995" s="29"/>
      <c r="H13995" s="35"/>
    </row>
    <row r="13996" spans="1:8" x14ac:dyDescent="0.2">
      <c r="A13996"/>
      <c r="B13996"/>
      <c r="C13996"/>
      <c r="D13996"/>
      <c r="E13996"/>
      <c r="F13996" s="29"/>
      <c r="G13996" s="29"/>
      <c r="H13996" s="35"/>
    </row>
    <row r="13997" spans="1:8" x14ac:dyDescent="0.2">
      <c r="A13997"/>
      <c r="B13997"/>
      <c r="C13997"/>
      <c r="D13997"/>
      <c r="E13997"/>
      <c r="F13997" s="29"/>
      <c r="G13997" s="29"/>
      <c r="H13997" s="35"/>
    </row>
    <row r="13998" spans="1:8" x14ac:dyDescent="0.2">
      <c r="A13998"/>
      <c r="B13998"/>
      <c r="C13998"/>
      <c r="D13998"/>
      <c r="E13998"/>
      <c r="F13998" s="29"/>
      <c r="G13998" s="29"/>
      <c r="H13998" s="35"/>
    </row>
    <row r="13999" spans="1:8" x14ac:dyDescent="0.2">
      <c r="A13999"/>
      <c r="B13999"/>
      <c r="C13999"/>
      <c r="D13999"/>
      <c r="E13999"/>
      <c r="F13999" s="29"/>
      <c r="G13999" s="29"/>
      <c r="H13999" s="35"/>
    </row>
    <row r="14000" spans="1:8" x14ac:dyDescent="0.2">
      <c r="A14000"/>
      <c r="B14000"/>
      <c r="C14000"/>
      <c r="D14000"/>
      <c r="E14000"/>
      <c r="F14000" s="29"/>
      <c r="G14000" s="29"/>
      <c r="H14000" s="35"/>
    </row>
    <row r="14001" spans="1:8" x14ac:dyDescent="0.2">
      <c r="A14001"/>
      <c r="B14001"/>
      <c r="C14001"/>
      <c r="D14001"/>
      <c r="E14001"/>
      <c r="F14001" s="29"/>
      <c r="G14001" s="29"/>
      <c r="H14001" s="35"/>
    </row>
    <row r="14002" spans="1:8" x14ac:dyDescent="0.2">
      <c r="A14002"/>
      <c r="B14002"/>
      <c r="C14002"/>
      <c r="D14002"/>
      <c r="E14002"/>
      <c r="F14002" s="29"/>
      <c r="G14002" s="29"/>
      <c r="H14002" s="35"/>
    </row>
    <row r="14003" spans="1:8" x14ac:dyDescent="0.2">
      <c r="A14003"/>
      <c r="B14003"/>
      <c r="C14003"/>
      <c r="D14003"/>
      <c r="E14003"/>
      <c r="F14003" s="29"/>
      <c r="G14003" s="29"/>
      <c r="H14003" s="35"/>
    </row>
    <row r="14004" spans="1:8" x14ac:dyDescent="0.2">
      <c r="A14004"/>
      <c r="B14004"/>
      <c r="C14004"/>
      <c r="D14004"/>
      <c r="E14004"/>
      <c r="F14004" s="29"/>
      <c r="G14004" s="29"/>
      <c r="H14004" s="35"/>
    </row>
    <row r="14005" spans="1:8" x14ac:dyDescent="0.2">
      <c r="A14005"/>
      <c r="B14005"/>
      <c r="C14005"/>
      <c r="D14005"/>
      <c r="E14005"/>
      <c r="F14005" s="29"/>
      <c r="G14005" s="29"/>
      <c r="H14005" s="35"/>
    </row>
    <row r="14006" spans="1:8" x14ac:dyDescent="0.2">
      <c r="A14006"/>
      <c r="B14006"/>
      <c r="C14006"/>
      <c r="D14006"/>
      <c r="E14006"/>
      <c r="F14006" s="29"/>
      <c r="G14006" s="29"/>
      <c r="H14006" s="35"/>
    </row>
    <row r="14007" spans="1:8" x14ac:dyDescent="0.2">
      <c r="A14007"/>
      <c r="B14007"/>
      <c r="C14007"/>
      <c r="D14007"/>
      <c r="E14007"/>
      <c r="F14007" s="29"/>
      <c r="G14007" s="29"/>
      <c r="H14007" s="35"/>
    </row>
    <row r="14008" spans="1:8" x14ac:dyDescent="0.2">
      <c r="A14008"/>
      <c r="B14008"/>
      <c r="C14008"/>
      <c r="D14008"/>
      <c r="E14008"/>
      <c r="F14008" s="29"/>
      <c r="G14008" s="29"/>
      <c r="H14008" s="35"/>
    </row>
    <row r="14009" spans="1:8" x14ac:dyDescent="0.2">
      <c r="A14009"/>
      <c r="B14009"/>
      <c r="C14009"/>
      <c r="D14009"/>
      <c r="E14009"/>
      <c r="F14009" s="29"/>
      <c r="G14009" s="29"/>
      <c r="H14009" s="35"/>
    </row>
    <row r="14010" spans="1:8" x14ac:dyDescent="0.2">
      <c r="A14010"/>
      <c r="B14010"/>
      <c r="C14010"/>
      <c r="D14010"/>
      <c r="E14010"/>
      <c r="F14010" s="29"/>
      <c r="G14010" s="29"/>
      <c r="H14010" s="35"/>
    </row>
    <row r="14011" spans="1:8" x14ac:dyDescent="0.2">
      <c r="A14011"/>
      <c r="B14011"/>
      <c r="C14011"/>
      <c r="D14011"/>
      <c r="E14011"/>
      <c r="F14011" s="29"/>
      <c r="G14011" s="29"/>
      <c r="H14011" s="35"/>
    </row>
    <row r="14012" spans="1:8" x14ac:dyDescent="0.2">
      <c r="A14012"/>
      <c r="B14012"/>
      <c r="C14012"/>
      <c r="D14012"/>
      <c r="E14012"/>
      <c r="F14012" s="29"/>
      <c r="G14012" s="29"/>
      <c r="H14012" s="35"/>
    </row>
    <row r="14013" spans="1:8" x14ac:dyDescent="0.2">
      <c r="A14013"/>
      <c r="B14013"/>
      <c r="C14013"/>
      <c r="D14013"/>
      <c r="E14013"/>
      <c r="F14013" s="29"/>
      <c r="G14013" s="29"/>
      <c r="H14013" s="35"/>
    </row>
    <row r="14014" spans="1:8" x14ac:dyDescent="0.2">
      <c r="A14014"/>
      <c r="B14014"/>
      <c r="C14014"/>
      <c r="D14014"/>
      <c r="E14014"/>
      <c r="F14014" s="29"/>
      <c r="G14014" s="29"/>
      <c r="H14014" s="35"/>
    </row>
    <row r="14015" spans="1:8" x14ac:dyDescent="0.2">
      <c r="A14015"/>
      <c r="B14015"/>
      <c r="C14015"/>
      <c r="D14015"/>
      <c r="E14015"/>
      <c r="F14015" s="29"/>
      <c r="G14015" s="29"/>
      <c r="H14015" s="35"/>
    </row>
    <row r="14016" spans="1:8" x14ac:dyDescent="0.2">
      <c r="A14016"/>
      <c r="B14016"/>
      <c r="C14016"/>
      <c r="D14016"/>
      <c r="E14016"/>
      <c r="F14016" s="29"/>
      <c r="G14016" s="29"/>
      <c r="H14016" s="35"/>
    </row>
    <row r="14017" spans="1:8" x14ac:dyDescent="0.2">
      <c r="A14017"/>
      <c r="B14017"/>
      <c r="C14017"/>
      <c r="D14017"/>
      <c r="E14017"/>
      <c r="F14017" s="29"/>
      <c r="G14017" s="29"/>
      <c r="H14017" s="35"/>
    </row>
    <row r="14018" spans="1:8" x14ac:dyDescent="0.2">
      <c r="A14018"/>
      <c r="B14018"/>
      <c r="C14018"/>
      <c r="D14018"/>
      <c r="E14018"/>
      <c r="F14018" s="29"/>
      <c r="G14018" s="29"/>
      <c r="H14018" s="35"/>
    </row>
    <row r="14019" spans="1:8" x14ac:dyDescent="0.2">
      <c r="A14019"/>
      <c r="B14019"/>
      <c r="C14019"/>
      <c r="D14019"/>
      <c r="E14019"/>
      <c r="F14019" s="29"/>
      <c r="G14019" s="29"/>
      <c r="H14019" s="35"/>
    </row>
    <row r="14020" spans="1:8" x14ac:dyDescent="0.2">
      <c r="A14020"/>
      <c r="B14020"/>
      <c r="C14020"/>
      <c r="D14020"/>
      <c r="E14020"/>
      <c r="F14020" s="29"/>
      <c r="G14020" s="29"/>
      <c r="H14020" s="35"/>
    </row>
    <row r="14021" spans="1:8" x14ac:dyDescent="0.2">
      <c r="A14021"/>
      <c r="B14021"/>
      <c r="C14021"/>
      <c r="D14021"/>
      <c r="E14021"/>
      <c r="F14021" s="29"/>
      <c r="G14021" s="29"/>
      <c r="H14021" s="35"/>
    </row>
    <row r="14022" spans="1:8" x14ac:dyDescent="0.2">
      <c r="A14022"/>
      <c r="B14022"/>
      <c r="C14022"/>
      <c r="D14022"/>
      <c r="E14022"/>
      <c r="F14022" s="29"/>
      <c r="G14022" s="29"/>
      <c r="H14022" s="35"/>
    </row>
    <row r="14023" spans="1:8" x14ac:dyDescent="0.2">
      <c r="A14023"/>
      <c r="B14023"/>
      <c r="C14023"/>
      <c r="D14023"/>
      <c r="E14023"/>
      <c r="F14023" s="29"/>
      <c r="G14023" s="29"/>
      <c r="H14023" s="35"/>
    </row>
    <row r="14024" spans="1:8" x14ac:dyDescent="0.2">
      <c r="A14024"/>
      <c r="B14024"/>
      <c r="C14024"/>
      <c r="D14024"/>
      <c r="E14024"/>
      <c r="F14024" s="29"/>
      <c r="G14024" s="29"/>
      <c r="H14024" s="35"/>
    </row>
    <row r="14025" spans="1:8" x14ac:dyDescent="0.2">
      <c r="A14025"/>
      <c r="B14025"/>
      <c r="C14025"/>
      <c r="D14025"/>
      <c r="E14025"/>
      <c r="F14025" s="29"/>
      <c r="G14025" s="29"/>
      <c r="H14025" s="35"/>
    </row>
    <row r="14026" spans="1:8" x14ac:dyDescent="0.2">
      <c r="A14026"/>
      <c r="B14026"/>
      <c r="C14026"/>
      <c r="D14026"/>
      <c r="E14026"/>
      <c r="F14026" s="29"/>
      <c r="G14026" s="29"/>
      <c r="H14026" s="35"/>
    </row>
    <row r="14027" spans="1:8" x14ac:dyDescent="0.2">
      <c r="A14027"/>
      <c r="B14027"/>
      <c r="C14027"/>
      <c r="D14027"/>
      <c r="E14027"/>
      <c r="F14027" s="29"/>
      <c r="G14027" s="29"/>
      <c r="H14027" s="35"/>
    </row>
    <row r="14028" spans="1:8" x14ac:dyDescent="0.2">
      <c r="A14028"/>
      <c r="B14028"/>
      <c r="C14028"/>
      <c r="D14028"/>
      <c r="E14028"/>
      <c r="F14028" s="29"/>
      <c r="G14028" s="29"/>
      <c r="H14028" s="35"/>
    </row>
    <row r="14029" spans="1:8" x14ac:dyDescent="0.2">
      <c r="A14029"/>
      <c r="B14029"/>
      <c r="C14029"/>
      <c r="D14029"/>
      <c r="E14029"/>
      <c r="F14029" s="29"/>
      <c r="G14029" s="29"/>
      <c r="H14029" s="35"/>
    </row>
    <row r="14030" spans="1:8" x14ac:dyDescent="0.2">
      <c r="A14030"/>
      <c r="B14030"/>
      <c r="C14030"/>
      <c r="D14030"/>
      <c r="E14030"/>
      <c r="F14030" s="29"/>
      <c r="G14030" s="29"/>
      <c r="H14030" s="35"/>
    </row>
    <row r="14031" spans="1:8" x14ac:dyDescent="0.2">
      <c r="A14031"/>
      <c r="B14031"/>
      <c r="C14031"/>
      <c r="D14031"/>
      <c r="E14031"/>
      <c r="F14031" s="29"/>
      <c r="G14031" s="29"/>
      <c r="H14031" s="35"/>
    </row>
    <row r="14032" spans="1:8" x14ac:dyDescent="0.2">
      <c r="A14032"/>
      <c r="B14032"/>
      <c r="C14032"/>
      <c r="D14032"/>
      <c r="E14032"/>
      <c r="F14032" s="29"/>
      <c r="G14032" s="29"/>
      <c r="H14032" s="35"/>
    </row>
    <row r="14033" spans="1:8" x14ac:dyDescent="0.2">
      <c r="A14033"/>
      <c r="B14033"/>
      <c r="C14033"/>
      <c r="D14033"/>
      <c r="E14033"/>
      <c r="F14033" s="29"/>
      <c r="G14033" s="29"/>
      <c r="H14033" s="35"/>
    </row>
    <row r="14034" spans="1:8" x14ac:dyDescent="0.2">
      <c r="A14034"/>
      <c r="B14034"/>
      <c r="C14034"/>
      <c r="D14034"/>
      <c r="E14034"/>
      <c r="F14034" s="29"/>
      <c r="G14034" s="29"/>
      <c r="H14034" s="35"/>
    </row>
    <row r="14035" spans="1:8" x14ac:dyDescent="0.2">
      <c r="A14035"/>
      <c r="B14035"/>
      <c r="C14035"/>
      <c r="D14035"/>
      <c r="E14035"/>
      <c r="F14035" s="29"/>
      <c r="G14035" s="29"/>
      <c r="H14035" s="35"/>
    </row>
    <row r="14036" spans="1:8" x14ac:dyDescent="0.2">
      <c r="A14036"/>
      <c r="B14036"/>
      <c r="C14036"/>
      <c r="D14036"/>
      <c r="E14036"/>
      <c r="F14036" s="29"/>
      <c r="G14036" s="29"/>
      <c r="H14036" s="35"/>
    </row>
    <row r="14037" spans="1:8" x14ac:dyDescent="0.2">
      <c r="A14037"/>
      <c r="B14037"/>
      <c r="C14037"/>
      <c r="D14037"/>
      <c r="E14037"/>
      <c r="F14037" s="29"/>
      <c r="G14037" s="29"/>
      <c r="H14037" s="35"/>
    </row>
    <row r="14038" spans="1:8" x14ac:dyDescent="0.2">
      <c r="A14038"/>
      <c r="B14038"/>
      <c r="C14038"/>
      <c r="D14038"/>
      <c r="E14038"/>
      <c r="F14038" s="29"/>
      <c r="G14038" s="29"/>
      <c r="H14038" s="35"/>
    </row>
    <row r="14039" spans="1:8" x14ac:dyDescent="0.2">
      <c r="A14039"/>
      <c r="B14039"/>
      <c r="C14039"/>
      <c r="D14039"/>
      <c r="E14039"/>
      <c r="F14039" s="29"/>
      <c r="G14039" s="29"/>
      <c r="H14039" s="35"/>
    </row>
    <row r="14040" spans="1:8" x14ac:dyDescent="0.2">
      <c r="A14040"/>
      <c r="B14040"/>
      <c r="C14040"/>
      <c r="D14040"/>
      <c r="E14040"/>
      <c r="F14040" s="29"/>
      <c r="G14040" s="29"/>
      <c r="H14040" s="35"/>
    </row>
    <row r="14041" spans="1:8" x14ac:dyDescent="0.2">
      <c r="A14041"/>
      <c r="B14041"/>
      <c r="C14041"/>
      <c r="D14041"/>
      <c r="E14041"/>
      <c r="F14041" s="29"/>
      <c r="G14041" s="29"/>
      <c r="H14041" s="35"/>
    </row>
    <row r="14042" spans="1:8" x14ac:dyDescent="0.2">
      <c r="A14042"/>
      <c r="B14042"/>
      <c r="C14042"/>
      <c r="D14042"/>
      <c r="E14042"/>
      <c r="F14042" s="29"/>
      <c r="G14042" s="29"/>
      <c r="H14042" s="35"/>
    </row>
    <row r="14043" spans="1:8" x14ac:dyDescent="0.2">
      <c r="A14043"/>
      <c r="B14043"/>
      <c r="C14043"/>
      <c r="D14043"/>
      <c r="E14043"/>
      <c r="F14043" s="29"/>
      <c r="G14043" s="29"/>
      <c r="H14043" s="35"/>
    </row>
    <row r="14044" spans="1:8" x14ac:dyDescent="0.2">
      <c r="A14044"/>
      <c r="B14044"/>
      <c r="C14044"/>
      <c r="D14044"/>
      <c r="E14044"/>
      <c r="F14044" s="29"/>
      <c r="G14044" s="29"/>
      <c r="H14044" s="35"/>
    </row>
    <row r="14045" spans="1:8" x14ac:dyDescent="0.2">
      <c r="A14045"/>
      <c r="B14045"/>
      <c r="C14045"/>
      <c r="D14045"/>
      <c r="E14045"/>
      <c r="F14045" s="29"/>
      <c r="G14045" s="29"/>
      <c r="H14045" s="35"/>
    </row>
    <row r="14046" spans="1:8" x14ac:dyDescent="0.2">
      <c r="A14046"/>
      <c r="B14046"/>
      <c r="C14046"/>
      <c r="D14046"/>
      <c r="E14046"/>
      <c r="F14046" s="29"/>
      <c r="G14046" s="29"/>
      <c r="H14046" s="35"/>
    </row>
    <row r="14047" spans="1:8" x14ac:dyDescent="0.2">
      <c r="A14047"/>
      <c r="B14047"/>
      <c r="C14047"/>
      <c r="D14047"/>
      <c r="E14047"/>
      <c r="F14047" s="29"/>
      <c r="G14047" s="29"/>
      <c r="H14047" s="35"/>
    </row>
    <row r="14048" spans="1:8" x14ac:dyDescent="0.2">
      <c r="A14048"/>
      <c r="B14048"/>
      <c r="C14048"/>
      <c r="D14048"/>
      <c r="E14048"/>
      <c r="F14048" s="29"/>
      <c r="G14048" s="29"/>
      <c r="H14048" s="35"/>
    </row>
    <row r="14049" spans="1:8" x14ac:dyDescent="0.2">
      <c r="A14049"/>
      <c r="B14049"/>
      <c r="C14049"/>
      <c r="D14049"/>
      <c r="E14049"/>
      <c r="F14049" s="29"/>
      <c r="G14049" s="29"/>
      <c r="H14049" s="35"/>
    </row>
    <row r="14050" spans="1:8" x14ac:dyDescent="0.2">
      <c r="A14050"/>
      <c r="B14050"/>
      <c r="C14050"/>
      <c r="D14050"/>
      <c r="E14050"/>
      <c r="F14050" s="29"/>
      <c r="G14050" s="29"/>
      <c r="H14050" s="35"/>
    </row>
    <row r="14051" spans="1:8" x14ac:dyDescent="0.2">
      <c r="A14051"/>
      <c r="B14051"/>
      <c r="C14051"/>
      <c r="D14051"/>
      <c r="E14051"/>
      <c r="F14051" s="29"/>
      <c r="G14051" s="29"/>
      <c r="H14051" s="35"/>
    </row>
    <row r="14052" spans="1:8" x14ac:dyDescent="0.2">
      <c r="A14052"/>
      <c r="B14052"/>
      <c r="C14052"/>
      <c r="D14052"/>
      <c r="E14052"/>
      <c r="F14052" s="29"/>
      <c r="G14052" s="29"/>
      <c r="H14052" s="35"/>
    </row>
    <row r="14053" spans="1:8" x14ac:dyDescent="0.2">
      <c r="A14053"/>
      <c r="B14053"/>
      <c r="C14053"/>
      <c r="D14053"/>
      <c r="E14053"/>
      <c r="F14053" s="29"/>
      <c r="G14053" s="29"/>
      <c r="H14053" s="35"/>
    </row>
    <row r="14054" spans="1:8" x14ac:dyDescent="0.2">
      <c r="A14054"/>
      <c r="B14054"/>
      <c r="C14054"/>
      <c r="D14054"/>
      <c r="E14054"/>
      <c r="F14054" s="29"/>
      <c r="G14054" s="29"/>
      <c r="H14054" s="35"/>
    </row>
    <row r="14055" spans="1:8" x14ac:dyDescent="0.2">
      <c r="A14055"/>
      <c r="B14055"/>
      <c r="C14055"/>
      <c r="D14055"/>
      <c r="E14055"/>
      <c r="F14055" s="29"/>
      <c r="G14055" s="29"/>
      <c r="H14055" s="35"/>
    </row>
    <row r="14056" spans="1:8" x14ac:dyDescent="0.2">
      <c r="A14056"/>
      <c r="B14056"/>
      <c r="C14056"/>
      <c r="D14056"/>
      <c r="E14056"/>
      <c r="F14056" s="29"/>
      <c r="G14056" s="29"/>
      <c r="H14056" s="35"/>
    </row>
    <row r="14057" spans="1:8" x14ac:dyDescent="0.2">
      <c r="A14057"/>
      <c r="B14057"/>
      <c r="C14057"/>
      <c r="D14057"/>
      <c r="E14057"/>
      <c r="F14057" s="29"/>
      <c r="G14057" s="29"/>
      <c r="H14057" s="35"/>
    </row>
    <row r="14058" spans="1:8" x14ac:dyDescent="0.2">
      <c r="A14058"/>
      <c r="B14058"/>
      <c r="C14058"/>
      <c r="D14058"/>
      <c r="E14058"/>
      <c r="F14058" s="29"/>
      <c r="G14058" s="29"/>
      <c r="H14058" s="35"/>
    </row>
    <row r="14059" spans="1:8" x14ac:dyDescent="0.2">
      <c r="A14059"/>
      <c r="B14059"/>
      <c r="C14059"/>
      <c r="D14059"/>
      <c r="E14059"/>
      <c r="F14059" s="29"/>
      <c r="G14059" s="29"/>
      <c r="H14059" s="35"/>
    </row>
    <row r="14060" spans="1:8" x14ac:dyDescent="0.2">
      <c r="A14060"/>
      <c r="B14060"/>
      <c r="C14060"/>
      <c r="D14060"/>
      <c r="E14060"/>
      <c r="F14060" s="29"/>
      <c r="G14060" s="29"/>
      <c r="H14060" s="35"/>
    </row>
    <row r="14061" spans="1:8" x14ac:dyDescent="0.2">
      <c r="A14061"/>
      <c r="B14061"/>
      <c r="C14061"/>
      <c r="D14061"/>
      <c r="E14061"/>
      <c r="F14061" s="29"/>
      <c r="G14061" s="29"/>
      <c r="H14061" s="35"/>
    </row>
    <row r="14062" spans="1:8" x14ac:dyDescent="0.2">
      <c r="A14062"/>
      <c r="B14062"/>
      <c r="C14062"/>
      <c r="D14062"/>
      <c r="E14062"/>
      <c r="F14062" s="29"/>
      <c r="G14062" s="29"/>
      <c r="H14062" s="35"/>
    </row>
    <row r="14063" spans="1:8" x14ac:dyDescent="0.2">
      <c r="A14063"/>
      <c r="B14063"/>
      <c r="C14063"/>
      <c r="D14063"/>
      <c r="E14063"/>
      <c r="F14063" s="29"/>
      <c r="G14063" s="29"/>
      <c r="H14063" s="35"/>
    </row>
    <row r="14064" spans="1:8" x14ac:dyDescent="0.2">
      <c r="A14064"/>
      <c r="B14064"/>
      <c r="C14064"/>
      <c r="D14064"/>
      <c r="E14064"/>
      <c r="F14064" s="29"/>
      <c r="G14064" s="29"/>
      <c r="H14064" s="35"/>
    </row>
    <row r="14065" spans="1:8" x14ac:dyDescent="0.2">
      <c r="A14065"/>
      <c r="B14065"/>
      <c r="C14065"/>
      <c r="D14065"/>
      <c r="E14065"/>
      <c r="F14065" s="29"/>
      <c r="G14065" s="29"/>
      <c r="H14065" s="35"/>
    </row>
    <row r="14066" spans="1:8" x14ac:dyDescent="0.2">
      <c r="A14066"/>
      <c r="B14066"/>
      <c r="C14066"/>
      <c r="D14066"/>
      <c r="E14066"/>
      <c r="F14066" s="29"/>
      <c r="G14066" s="29"/>
      <c r="H14066" s="35"/>
    </row>
    <row r="14067" spans="1:8" x14ac:dyDescent="0.2">
      <c r="A14067"/>
      <c r="B14067"/>
      <c r="C14067"/>
      <c r="D14067"/>
      <c r="E14067"/>
      <c r="F14067" s="29"/>
      <c r="G14067" s="29"/>
      <c r="H14067" s="35"/>
    </row>
    <row r="14068" spans="1:8" x14ac:dyDescent="0.2">
      <c r="A14068"/>
      <c r="B14068"/>
      <c r="C14068"/>
      <c r="D14068"/>
      <c r="E14068"/>
      <c r="F14068" s="29"/>
      <c r="G14068" s="29"/>
      <c r="H14068" s="35"/>
    </row>
    <row r="14069" spans="1:8" x14ac:dyDescent="0.2">
      <c r="A14069"/>
      <c r="B14069"/>
      <c r="C14069"/>
      <c r="D14069"/>
      <c r="E14069"/>
      <c r="F14069" s="29"/>
      <c r="G14069" s="29"/>
      <c r="H14069" s="35"/>
    </row>
    <row r="14070" spans="1:8" x14ac:dyDescent="0.2">
      <c r="A14070"/>
      <c r="B14070"/>
      <c r="C14070"/>
      <c r="D14070"/>
      <c r="E14070"/>
      <c r="F14070" s="29"/>
      <c r="G14070" s="29"/>
      <c r="H14070" s="35"/>
    </row>
    <row r="14071" spans="1:8" x14ac:dyDescent="0.2">
      <c r="A14071"/>
      <c r="B14071"/>
      <c r="C14071"/>
      <c r="D14071"/>
      <c r="E14071"/>
      <c r="F14071" s="29"/>
      <c r="G14071" s="29"/>
      <c r="H14071" s="35"/>
    </row>
    <row r="14072" spans="1:8" x14ac:dyDescent="0.2">
      <c r="A14072"/>
      <c r="B14072"/>
      <c r="C14072"/>
      <c r="D14072"/>
      <c r="E14072"/>
      <c r="F14072" s="29"/>
      <c r="G14072" s="29"/>
      <c r="H14072" s="35"/>
    </row>
    <row r="14073" spans="1:8" x14ac:dyDescent="0.2">
      <c r="A14073"/>
      <c r="B14073"/>
      <c r="C14073"/>
      <c r="D14073"/>
      <c r="E14073"/>
      <c r="F14073" s="29"/>
      <c r="G14073" s="29"/>
      <c r="H14073" s="35"/>
    </row>
    <row r="14074" spans="1:8" x14ac:dyDescent="0.2">
      <c r="A14074"/>
      <c r="B14074"/>
      <c r="C14074"/>
      <c r="D14074"/>
      <c r="E14074"/>
      <c r="F14074" s="29"/>
      <c r="G14074" s="29"/>
      <c r="H14074" s="35"/>
    </row>
    <row r="14075" spans="1:8" x14ac:dyDescent="0.2">
      <c r="A14075"/>
      <c r="B14075"/>
      <c r="C14075"/>
      <c r="D14075"/>
      <c r="E14075"/>
      <c r="F14075" s="29"/>
      <c r="G14075" s="29"/>
      <c r="H14075" s="35"/>
    </row>
    <row r="14076" spans="1:8" x14ac:dyDescent="0.2">
      <c r="A14076"/>
      <c r="B14076"/>
      <c r="C14076"/>
      <c r="D14076"/>
      <c r="E14076"/>
      <c r="F14076" s="29"/>
      <c r="G14076" s="29"/>
      <c r="H14076" s="35"/>
    </row>
    <row r="14077" spans="1:8" x14ac:dyDescent="0.2">
      <c r="A14077"/>
      <c r="B14077"/>
      <c r="C14077"/>
      <c r="D14077"/>
      <c r="E14077"/>
      <c r="F14077" s="29"/>
      <c r="G14077" s="29"/>
      <c r="H14077" s="35"/>
    </row>
    <row r="14078" spans="1:8" x14ac:dyDescent="0.2">
      <c r="A14078"/>
      <c r="B14078"/>
      <c r="C14078"/>
      <c r="D14078"/>
      <c r="E14078"/>
      <c r="F14078" s="29"/>
      <c r="G14078" s="29"/>
      <c r="H14078" s="35"/>
    </row>
    <row r="14079" spans="1:8" x14ac:dyDescent="0.2">
      <c r="A14079"/>
      <c r="B14079"/>
      <c r="C14079"/>
      <c r="D14079"/>
      <c r="E14079"/>
      <c r="F14079" s="29"/>
      <c r="G14079" s="29"/>
      <c r="H14079" s="35"/>
    </row>
    <row r="14080" spans="1:8" x14ac:dyDescent="0.2">
      <c r="A14080"/>
      <c r="B14080"/>
      <c r="C14080"/>
      <c r="D14080"/>
      <c r="E14080"/>
      <c r="F14080" s="29"/>
      <c r="G14080" s="29"/>
      <c r="H14080" s="35"/>
    </row>
    <row r="14081" spans="1:8" x14ac:dyDescent="0.2">
      <c r="A14081"/>
      <c r="B14081"/>
      <c r="C14081"/>
      <c r="D14081"/>
      <c r="E14081"/>
      <c r="F14081" s="29"/>
      <c r="G14081" s="29"/>
      <c r="H14081" s="35"/>
    </row>
    <row r="14082" spans="1:8" x14ac:dyDescent="0.2">
      <c r="A14082"/>
      <c r="B14082"/>
      <c r="C14082"/>
      <c r="D14082"/>
      <c r="E14082"/>
      <c r="F14082" s="29"/>
      <c r="G14082" s="29"/>
      <c r="H14082" s="35"/>
    </row>
    <row r="14083" spans="1:8" x14ac:dyDescent="0.2">
      <c r="A14083"/>
      <c r="B14083"/>
      <c r="C14083"/>
      <c r="D14083"/>
      <c r="E14083"/>
      <c r="F14083" s="29"/>
      <c r="G14083" s="29"/>
      <c r="H14083" s="35"/>
    </row>
    <row r="14084" spans="1:8" x14ac:dyDescent="0.2">
      <c r="A14084"/>
      <c r="B14084"/>
      <c r="C14084"/>
      <c r="D14084"/>
      <c r="E14084"/>
      <c r="F14084" s="29"/>
      <c r="G14084" s="29"/>
      <c r="H14084" s="35"/>
    </row>
    <row r="14085" spans="1:8" x14ac:dyDescent="0.2">
      <c r="A14085"/>
      <c r="B14085"/>
      <c r="C14085"/>
      <c r="D14085"/>
      <c r="E14085"/>
      <c r="F14085" s="29"/>
      <c r="G14085" s="29"/>
      <c r="H14085" s="35"/>
    </row>
    <row r="14086" spans="1:8" x14ac:dyDescent="0.2">
      <c r="A14086"/>
      <c r="B14086"/>
      <c r="C14086"/>
      <c r="D14086"/>
      <c r="E14086"/>
      <c r="F14086" s="29"/>
      <c r="G14086" s="29"/>
      <c r="H14086" s="35"/>
    </row>
    <row r="14087" spans="1:8" x14ac:dyDescent="0.2">
      <c r="A14087"/>
      <c r="B14087"/>
      <c r="C14087"/>
      <c r="D14087"/>
      <c r="E14087"/>
      <c r="F14087" s="29"/>
      <c r="G14087" s="29"/>
      <c r="H14087" s="35"/>
    </row>
    <row r="14088" spans="1:8" x14ac:dyDescent="0.2">
      <c r="A14088"/>
      <c r="B14088"/>
      <c r="C14088"/>
      <c r="D14088"/>
      <c r="E14088"/>
      <c r="F14088" s="29"/>
      <c r="G14088" s="29"/>
      <c r="H14088" s="35"/>
    </row>
    <row r="14089" spans="1:8" x14ac:dyDescent="0.2">
      <c r="A14089"/>
      <c r="B14089"/>
      <c r="C14089"/>
      <c r="D14089"/>
      <c r="E14089"/>
      <c r="F14089" s="29"/>
      <c r="G14089" s="29"/>
      <c r="H14089" s="35"/>
    </row>
    <row r="14090" spans="1:8" x14ac:dyDescent="0.2">
      <c r="A14090"/>
      <c r="B14090"/>
      <c r="C14090"/>
      <c r="D14090"/>
      <c r="E14090"/>
      <c r="F14090" s="29"/>
      <c r="G14090" s="29"/>
      <c r="H14090" s="35"/>
    </row>
    <row r="14091" spans="1:8" x14ac:dyDescent="0.2">
      <c r="A14091"/>
      <c r="B14091"/>
      <c r="C14091"/>
      <c r="D14091"/>
      <c r="E14091"/>
      <c r="F14091" s="29"/>
      <c r="G14091" s="29"/>
      <c r="H14091" s="35"/>
    </row>
    <row r="14092" spans="1:8" x14ac:dyDescent="0.2">
      <c r="A14092"/>
      <c r="B14092"/>
      <c r="C14092"/>
      <c r="D14092"/>
      <c r="E14092"/>
      <c r="F14092" s="29"/>
      <c r="G14092" s="29"/>
      <c r="H14092" s="35"/>
    </row>
    <row r="14093" spans="1:8" x14ac:dyDescent="0.2">
      <c r="A14093"/>
      <c r="B14093"/>
      <c r="C14093"/>
      <c r="D14093"/>
      <c r="E14093"/>
      <c r="F14093" s="29"/>
      <c r="G14093" s="29"/>
      <c r="H14093" s="35"/>
    </row>
    <row r="14094" spans="1:8" x14ac:dyDescent="0.2">
      <c r="A14094"/>
      <c r="B14094"/>
      <c r="C14094"/>
      <c r="D14094"/>
      <c r="E14094"/>
      <c r="F14094" s="29"/>
      <c r="G14094" s="29"/>
      <c r="H14094" s="35"/>
    </row>
    <row r="14095" spans="1:8" x14ac:dyDescent="0.2">
      <c r="A14095"/>
      <c r="B14095"/>
      <c r="C14095"/>
      <c r="D14095"/>
      <c r="E14095"/>
      <c r="F14095" s="29"/>
      <c r="G14095" s="29"/>
      <c r="H14095" s="35"/>
    </row>
    <row r="14096" spans="1:8" x14ac:dyDescent="0.2">
      <c r="A14096"/>
      <c r="B14096"/>
      <c r="C14096"/>
      <c r="D14096"/>
      <c r="E14096"/>
      <c r="F14096" s="29"/>
      <c r="G14096" s="29"/>
      <c r="H14096" s="35"/>
    </row>
    <row r="14097" spans="1:8" x14ac:dyDescent="0.2">
      <c r="A14097"/>
      <c r="B14097"/>
      <c r="C14097"/>
      <c r="D14097"/>
      <c r="E14097"/>
      <c r="F14097" s="29"/>
      <c r="G14097" s="29"/>
      <c r="H14097" s="35"/>
    </row>
    <row r="14098" spans="1:8" x14ac:dyDescent="0.2">
      <c r="A14098"/>
      <c r="B14098"/>
      <c r="C14098"/>
      <c r="D14098"/>
      <c r="E14098"/>
      <c r="F14098" s="29"/>
      <c r="G14098" s="29"/>
      <c r="H14098" s="35"/>
    </row>
    <row r="14099" spans="1:8" x14ac:dyDescent="0.2">
      <c r="A14099"/>
      <c r="B14099"/>
      <c r="C14099"/>
      <c r="D14099"/>
      <c r="E14099"/>
      <c r="F14099" s="29"/>
      <c r="G14099" s="29"/>
      <c r="H14099" s="35"/>
    </row>
    <row r="14100" spans="1:8" x14ac:dyDescent="0.2">
      <c r="A14100"/>
      <c r="B14100"/>
      <c r="C14100"/>
      <c r="D14100"/>
      <c r="E14100"/>
      <c r="F14100" s="29"/>
      <c r="G14100" s="29"/>
      <c r="H14100" s="35"/>
    </row>
    <row r="14101" spans="1:8" x14ac:dyDescent="0.2">
      <c r="A14101"/>
      <c r="B14101"/>
      <c r="C14101"/>
      <c r="D14101"/>
      <c r="E14101"/>
      <c r="F14101" s="29"/>
      <c r="G14101" s="29"/>
      <c r="H14101" s="35"/>
    </row>
    <row r="14102" spans="1:8" x14ac:dyDescent="0.2">
      <c r="A14102"/>
      <c r="B14102"/>
      <c r="C14102"/>
      <c r="D14102"/>
      <c r="E14102"/>
      <c r="F14102" s="29"/>
      <c r="G14102" s="29"/>
      <c r="H14102" s="35"/>
    </row>
    <row r="14103" spans="1:8" x14ac:dyDescent="0.2">
      <c r="A14103"/>
      <c r="B14103"/>
      <c r="C14103"/>
      <c r="D14103"/>
      <c r="E14103"/>
      <c r="F14103" s="29"/>
      <c r="G14103" s="29"/>
      <c r="H14103" s="35"/>
    </row>
    <row r="14104" spans="1:8" x14ac:dyDescent="0.2">
      <c r="A14104"/>
      <c r="B14104"/>
      <c r="C14104"/>
      <c r="D14104"/>
      <c r="E14104"/>
      <c r="F14104" s="29"/>
      <c r="G14104" s="29"/>
      <c r="H14104" s="35"/>
    </row>
    <row r="14105" spans="1:8" x14ac:dyDescent="0.2">
      <c r="A14105"/>
      <c r="B14105"/>
      <c r="C14105"/>
      <c r="D14105"/>
      <c r="E14105"/>
      <c r="F14105" s="29"/>
      <c r="G14105" s="29"/>
      <c r="H14105" s="35"/>
    </row>
    <row r="14106" spans="1:8" x14ac:dyDescent="0.2">
      <c r="A14106"/>
      <c r="B14106"/>
      <c r="C14106"/>
      <c r="D14106"/>
      <c r="E14106"/>
      <c r="F14106" s="29"/>
      <c r="G14106" s="29"/>
      <c r="H14106" s="35"/>
    </row>
    <row r="14107" spans="1:8" x14ac:dyDescent="0.2">
      <c r="A14107"/>
      <c r="B14107"/>
      <c r="C14107"/>
      <c r="D14107"/>
      <c r="E14107"/>
      <c r="F14107" s="29"/>
      <c r="G14107" s="29"/>
      <c r="H14107" s="35"/>
    </row>
    <row r="14108" spans="1:8" x14ac:dyDescent="0.2">
      <c r="A14108"/>
      <c r="B14108"/>
      <c r="C14108"/>
      <c r="D14108"/>
      <c r="E14108"/>
      <c r="F14108" s="29"/>
      <c r="G14108" s="29"/>
      <c r="H14108" s="35"/>
    </row>
    <row r="14109" spans="1:8" x14ac:dyDescent="0.2">
      <c r="A14109"/>
      <c r="B14109"/>
      <c r="C14109"/>
      <c r="D14109"/>
      <c r="E14109"/>
      <c r="F14109" s="29"/>
      <c r="G14109" s="29"/>
      <c r="H14109" s="35"/>
    </row>
    <row r="14110" spans="1:8" x14ac:dyDescent="0.2">
      <c r="A14110"/>
      <c r="B14110"/>
      <c r="C14110"/>
      <c r="D14110"/>
      <c r="E14110"/>
      <c r="F14110" s="29"/>
      <c r="G14110" s="29"/>
      <c r="H14110" s="35"/>
    </row>
    <row r="14111" spans="1:8" x14ac:dyDescent="0.2">
      <c r="A14111"/>
      <c r="B14111"/>
      <c r="C14111"/>
      <c r="D14111"/>
      <c r="E14111"/>
      <c r="F14111" s="29"/>
      <c r="G14111" s="29"/>
      <c r="H14111" s="35"/>
    </row>
    <row r="14112" spans="1:8" x14ac:dyDescent="0.2">
      <c r="A14112"/>
      <c r="B14112"/>
      <c r="C14112"/>
      <c r="D14112"/>
      <c r="E14112"/>
      <c r="F14112" s="29"/>
      <c r="G14112" s="29"/>
      <c r="H14112" s="35"/>
    </row>
    <row r="14113" spans="1:8" x14ac:dyDescent="0.2">
      <c r="A14113"/>
      <c r="B14113"/>
      <c r="C14113"/>
      <c r="D14113"/>
      <c r="E14113"/>
      <c r="F14113" s="29"/>
      <c r="G14113" s="29"/>
      <c r="H14113" s="35"/>
    </row>
    <row r="14114" spans="1:8" x14ac:dyDescent="0.2">
      <c r="A14114"/>
      <c r="B14114"/>
      <c r="C14114"/>
      <c r="D14114"/>
      <c r="E14114"/>
      <c r="F14114" s="29"/>
      <c r="G14114" s="29"/>
      <c r="H14114" s="35"/>
    </row>
    <row r="14115" spans="1:8" x14ac:dyDescent="0.2">
      <c r="A14115"/>
      <c r="B14115"/>
      <c r="C14115"/>
      <c r="D14115"/>
      <c r="E14115"/>
      <c r="F14115" s="29"/>
      <c r="G14115" s="29"/>
      <c r="H14115" s="35"/>
    </row>
    <row r="14116" spans="1:8" x14ac:dyDescent="0.2">
      <c r="A14116"/>
      <c r="B14116"/>
      <c r="C14116"/>
      <c r="D14116"/>
      <c r="E14116"/>
      <c r="F14116" s="29"/>
      <c r="G14116" s="29"/>
      <c r="H14116" s="35"/>
    </row>
    <row r="14117" spans="1:8" x14ac:dyDescent="0.2">
      <c r="A14117"/>
      <c r="B14117"/>
      <c r="C14117"/>
      <c r="D14117"/>
      <c r="E14117"/>
      <c r="F14117" s="29"/>
      <c r="G14117" s="29"/>
      <c r="H14117" s="35"/>
    </row>
    <row r="14118" spans="1:8" x14ac:dyDescent="0.2">
      <c r="A14118"/>
      <c r="B14118"/>
      <c r="C14118"/>
      <c r="D14118"/>
      <c r="E14118"/>
      <c r="F14118" s="29"/>
      <c r="G14118" s="29"/>
      <c r="H14118" s="35"/>
    </row>
    <row r="14119" spans="1:8" x14ac:dyDescent="0.2">
      <c r="A14119"/>
      <c r="B14119"/>
      <c r="C14119"/>
      <c r="D14119"/>
      <c r="E14119"/>
      <c r="F14119" s="29"/>
      <c r="G14119" s="29"/>
      <c r="H14119" s="35"/>
    </row>
    <row r="14120" spans="1:8" x14ac:dyDescent="0.2">
      <c r="A14120"/>
      <c r="B14120"/>
      <c r="C14120"/>
      <c r="D14120"/>
      <c r="E14120"/>
      <c r="F14120" s="29"/>
      <c r="G14120" s="29"/>
      <c r="H14120" s="35"/>
    </row>
    <row r="14121" spans="1:8" x14ac:dyDescent="0.2">
      <c r="A14121"/>
      <c r="B14121"/>
      <c r="C14121"/>
      <c r="D14121"/>
      <c r="E14121"/>
      <c r="F14121" s="29"/>
      <c r="G14121" s="29"/>
      <c r="H14121" s="35"/>
    </row>
    <row r="14122" spans="1:8" x14ac:dyDescent="0.2">
      <c r="A14122"/>
      <c r="B14122"/>
      <c r="C14122"/>
      <c r="D14122"/>
      <c r="E14122"/>
      <c r="F14122" s="29"/>
      <c r="G14122" s="29"/>
      <c r="H14122" s="35"/>
    </row>
    <row r="14123" spans="1:8" x14ac:dyDescent="0.2">
      <c r="A14123"/>
      <c r="B14123"/>
      <c r="C14123"/>
      <c r="D14123"/>
      <c r="E14123"/>
      <c r="F14123" s="29"/>
      <c r="G14123" s="29"/>
      <c r="H14123" s="35"/>
    </row>
    <row r="14124" spans="1:8" x14ac:dyDescent="0.2">
      <c r="A14124"/>
      <c r="B14124"/>
      <c r="C14124"/>
      <c r="D14124"/>
      <c r="E14124"/>
      <c r="F14124" s="29"/>
      <c r="G14124" s="29"/>
      <c r="H14124" s="35"/>
    </row>
    <row r="14125" spans="1:8" x14ac:dyDescent="0.2">
      <c r="A14125"/>
      <c r="B14125"/>
      <c r="C14125"/>
      <c r="D14125"/>
      <c r="E14125"/>
      <c r="F14125" s="29"/>
      <c r="G14125" s="29"/>
      <c r="H14125" s="35"/>
    </row>
    <row r="14126" spans="1:8" x14ac:dyDescent="0.2">
      <c r="A14126"/>
      <c r="B14126"/>
      <c r="C14126"/>
      <c r="D14126"/>
      <c r="E14126"/>
      <c r="F14126" s="29"/>
      <c r="G14126" s="29"/>
      <c r="H14126" s="35"/>
    </row>
    <row r="14127" spans="1:8" x14ac:dyDescent="0.2">
      <c r="A14127"/>
      <c r="B14127"/>
      <c r="C14127"/>
      <c r="D14127"/>
      <c r="E14127"/>
      <c r="F14127" s="29"/>
      <c r="G14127" s="29"/>
      <c r="H14127" s="35"/>
    </row>
    <row r="14128" spans="1:8" x14ac:dyDescent="0.2">
      <c r="A14128"/>
      <c r="B14128"/>
      <c r="C14128"/>
      <c r="D14128"/>
      <c r="E14128"/>
      <c r="F14128" s="29"/>
      <c r="G14128" s="29"/>
      <c r="H14128" s="35"/>
    </row>
    <row r="14129" spans="1:8" x14ac:dyDescent="0.2">
      <c r="A14129"/>
      <c r="B14129"/>
      <c r="C14129"/>
      <c r="D14129"/>
      <c r="E14129"/>
      <c r="F14129" s="29"/>
      <c r="G14129" s="29"/>
      <c r="H14129" s="35"/>
    </row>
    <row r="14130" spans="1:8" x14ac:dyDescent="0.2">
      <c r="A14130"/>
      <c r="B14130"/>
      <c r="C14130"/>
      <c r="D14130"/>
      <c r="E14130"/>
      <c r="F14130" s="29"/>
      <c r="G14130" s="29"/>
      <c r="H14130" s="35"/>
    </row>
    <row r="14131" spans="1:8" x14ac:dyDescent="0.2">
      <c r="A14131"/>
      <c r="B14131"/>
      <c r="C14131"/>
      <c r="D14131"/>
      <c r="E14131"/>
      <c r="F14131" s="29"/>
      <c r="G14131" s="29"/>
      <c r="H14131" s="35"/>
    </row>
    <row r="14132" spans="1:8" x14ac:dyDescent="0.2">
      <c r="A14132"/>
      <c r="B14132"/>
      <c r="C14132"/>
      <c r="D14132"/>
      <c r="E14132"/>
      <c r="F14132" s="29"/>
      <c r="G14132" s="29"/>
      <c r="H14132" s="35"/>
    </row>
    <row r="14133" spans="1:8" x14ac:dyDescent="0.2">
      <c r="A14133"/>
      <c r="B14133"/>
      <c r="C14133"/>
      <c r="D14133"/>
      <c r="E14133"/>
      <c r="F14133" s="29"/>
      <c r="G14133" s="29"/>
      <c r="H14133" s="35"/>
    </row>
    <row r="14134" spans="1:8" x14ac:dyDescent="0.2">
      <c r="A14134"/>
      <c r="B14134"/>
      <c r="C14134"/>
      <c r="D14134"/>
      <c r="E14134"/>
      <c r="F14134" s="29"/>
      <c r="G14134" s="29"/>
      <c r="H14134" s="35"/>
    </row>
    <row r="14135" spans="1:8" x14ac:dyDescent="0.2">
      <c r="A14135"/>
      <c r="B14135"/>
      <c r="C14135"/>
      <c r="D14135"/>
      <c r="E14135"/>
      <c r="F14135" s="29"/>
      <c r="G14135" s="29"/>
      <c r="H14135" s="35"/>
    </row>
    <row r="14136" spans="1:8" x14ac:dyDescent="0.2">
      <c r="A14136"/>
      <c r="B14136"/>
      <c r="C14136"/>
      <c r="D14136"/>
      <c r="E14136"/>
      <c r="F14136" s="29"/>
      <c r="G14136" s="29"/>
      <c r="H14136" s="35"/>
    </row>
    <row r="14137" spans="1:8" x14ac:dyDescent="0.2">
      <c r="A14137"/>
      <c r="B14137"/>
      <c r="C14137"/>
      <c r="D14137"/>
      <c r="E14137"/>
      <c r="F14137" s="29"/>
      <c r="G14137" s="29"/>
      <c r="H14137" s="35"/>
    </row>
    <row r="14138" spans="1:8" x14ac:dyDescent="0.2">
      <c r="A14138"/>
      <c r="B14138"/>
      <c r="C14138"/>
      <c r="D14138"/>
      <c r="E14138"/>
      <c r="F14138" s="29"/>
      <c r="G14138" s="29"/>
      <c r="H14138" s="35"/>
    </row>
    <row r="14139" spans="1:8" x14ac:dyDescent="0.2">
      <c r="A14139"/>
      <c r="B14139"/>
      <c r="C14139"/>
      <c r="D14139"/>
      <c r="E14139"/>
      <c r="F14139" s="29"/>
      <c r="G14139" s="29"/>
      <c r="H14139" s="35"/>
    </row>
    <row r="14140" spans="1:8" x14ac:dyDescent="0.2">
      <c r="A14140"/>
      <c r="B14140"/>
      <c r="C14140"/>
      <c r="D14140"/>
      <c r="E14140"/>
      <c r="F14140" s="29"/>
      <c r="G14140" s="29"/>
      <c r="H14140" s="35"/>
    </row>
    <row r="14141" spans="1:8" x14ac:dyDescent="0.2">
      <c r="A14141"/>
      <c r="B14141"/>
      <c r="C14141"/>
      <c r="D14141"/>
      <c r="E14141"/>
      <c r="F14141" s="29"/>
      <c r="G14141" s="29"/>
      <c r="H14141" s="35"/>
    </row>
    <row r="14142" spans="1:8" x14ac:dyDescent="0.2">
      <c r="A14142"/>
      <c r="B14142"/>
      <c r="C14142"/>
      <c r="D14142"/>
      <c r="E14142"/>
      <c r="F14142" s="29"/>
      <c r="G14142" s="29"/>
      <c r="H14142" s="35"/>
    </row>
    <row r="14143" spans="1:8" x14ac:dyDescent="0.2">
      <c r="A14143"/>
      <c r="B14143"/>
      <c r="C14143"/>
      <c r="D14143"/>
      <c r="E14143"/>
      <c r="F14143" s="29"/>
      <c r="G14143" s="29"/>
      <c r="H14143" s="35"/>
    </row>
    <row r="14144" spans="1:8" x14ac:dyDescent="0.2">
      <c r="A14144"/>
      <c r="B14144"/>
      <c r="C14144"/>
      <c r="D14144"/>
      <c r="E14144"/>
      <c r="F14144" s="29"/>
      <c r="G14144" s="29"/>
      <c r="H14144" s="35"/>
    </row>
    <row r="14145" spans="1:8" x14ac:dyDescent="0.2">
      <c r="A14145"/>
      <c r="B14145"/>
      <c r="C14145"/>
      <c r="D14145"/>
      <c r="E14145"/>
      <c r="F14145" s="29"/>
      <c r="G14145" s="29"/>
      <c r="H14145" s="35"/>
    </row>
    <row r="14146" spans="1:8" x14ac:dyDescent="0.2">
      <c r="A14146"/>
      <c r="B14146"/>
      <c r="C14146"/>
      <c r="D14146"/>
      <c r="E14146"/>
      <c r="F14146" s="29"/>
      <c r="G14146" s="29"/>
      <c r="H14146" s="35"/>
    </row>
    <row r="14147" spans="1:8" x14ac:dyDescent="0.2">
      <c r="A14147"/>
      <c r="B14147"/>
      <c r="C14147"/>
      <c r="D14147"/>
      <c r="E14147"/>
      <c r="F14147" s="29"/>
      <c r="G14147" s="29"/>
      <c r="H14147" s="35"/>
    </row>
    <row r="14148" spans="1:8" x14ac:dyDescent="0.2">
      <c r="A14148"/>
      <c r="B14148"/>
      <c r="C14148"/>
      <c r="D14148"/>
      <c r="E14148"/>
      <c r="F14148" s="29"/>
      <c r="G14148" s="29"/>
      <c r="H14148" s="35"/>
    </row>
    <row r="14149" spans="1:8" x14ac:dyDescent="0.2">
      <c r="A14149"/>
      <c r="B14149"/>
      <c r="C14149"/>
      <c r="D14149"/>
      <c r="E14149"/>
      <c r="F14149" s="29"/>
      <c r="G14149" s="29"/>
      <c r="H14149" s="35"/>
    </row>
    <row r="14150" spans="1:8" x14ac:dyDescent="0.2">
      <c r="A14150"/>
      <c r="B14150"/>
      <c r="C14150"/>
      <c r="D14150"/>
      <c r="E14150"/>
      <c r="F14150" s="29"/>
      <c r="G14150" s="29"/>
      <c r="H14150" s="35"/>
    </row>
    <row r="14151" spans="1:8" x14ac:dyDescent="0.2">
      <c r="A14151"/>
      <c r="B14151"/>
      <c r="C14151"/>
      <c r="D14151"/>
      <c r="E14151"/>
      <c r="F14151" s="29"/>
      <c r="G14151" s="29"/>
      <c r="H14151" s="35"/>
    </row>
    <row r="14152" spans="1:8" x14ac:dyDescent="0.2">
      <c r="A14152"/>
      <c r="B14152"/>
      <c r="C14152"/>
      <c r="D14152"/>
      <c r="E14152"/>
      <c r="F14152" s="29"/>
      <c r="G14152" s="29"/>
      <c r="H14152" s="35"/>
    </row>
    <row r="14153" spans="1:8" x14ac:dyDescent="0.2">
      <c r="A14153"/>
      <c r="B14153"/>
      <c r="C14153"/>
      <c r="D14153"/>
      <c r="E14153"/>
      <c r="F14153" s="29"/>
      <c r="G14153" s="29"/>
      <c r="H14153" s="35"/>
    </row>
    <row r="14154" spans="1:8" x14ac:dyDescent="0.2">
      <c r="A14154"/>
      <c r="B14154"/>
      <c r="C14154"/>
      <c r="D14154"/>
      <c r="E14154"/>
      <c r="F14154" s="29"/>
      <c r="G14154" s="29"/>
      <c r="H14154" s="35"/>
    </row>
    <row r="14155" spans="1:8" x14ac:dyDescent="0.2">
      <c r="A14155"/>
      <c r="B14155"/>
      <c r="C14155"/>
      <c r="D14155"/>
      <c r="E14155"/>
      <c r="F14155" s="29"/>
      <c r="G14155" s="29"/>
      <c r="H14155" s="35"/>
    </row>
    <row r="14156" spans="1:8" x14ac:dyDescent="0.2">
      <c r="A14156"/>
      <c r="B14156"/>
      <c r="C14156"/>
      <c r="D14156"/>
      <c r="E14156"/>
      <c r="F14156" s="29"/>
      <c r="G14156" s="29"/>
      <c r="H14156" s="35"/>
    </row>
    <row r="14157" spans="1:8" x14ac:dyDescent="0.2">
      <c r="A14157"/>
      <c r="B14157"/>
      <c r="C14157"/>
      <c r="D14157"/>
      <c r="E14157"/>
      <c r="F14157" s="29"/>
      <c r="G14157" s="29"/>
      <c r="H14157" s="35"/>
    </row>
    <row r="14158" spans="1:8" x14ac:dyDescent="0.2">
      <c r="A14158"/>
      <c r="B14158"/>
      <c r="C14158"/>
      <c r="D14158"/>
      <c r="E14158"/>
      <c r="F14158" s="29"/>
      <c r="G14158" s="29"/>
      <c r="H14158" s="35"/>
    </row>
    <row r="14159" spans="1:8" x14ac:dyDescent="0.2">
      <c r="A14159"/>
      <c r="B14159"/>
      <c r="C14159"/>
      <c r="D14159"/>
      <c r="E14159"/>
      <c r="F14159" s="29"/>
      <c r="G14159" s="29"/>
      <c r="H14159" s="35"/>
    </row>
    <row r="14160" spans="1:8" x14ac:dyDescent="0.2">
      <c r="A14160"/>
      <c r="B14160"/>
      <c r="C14160"/>
      <c r="D14160"/>
      <c r="E14160"/>
      <c r="F14160" s="29"/>
      <c r="G14160" s="29"/>
      <c r="H14160" s="35"/>
    </row>
    <row r="14161" spans="1:8" x14ac:dyDescent="0.2">
      <c r="A14161"/>
      <c r="B14161"/>
      <c r="C14161"/>
      <c r="D14161"/>
      <c r="E14161"/>
      <c r="F14161" s="29"/>
      <c r="G14161" s="29"/>
      <c r="H14161" s="35"/>
    </row>
    <row r="14162" spans="1:8" x14ac:dyDescent="0.2">
      <c r="A14162"/>
      <c r="B14162"/>
      <c r="C14162"/>
      <c r="D14162"/>
      <c r="E14162"/>
      <c r="F14162" s="29"/>
      <c r="G14162" s="29"/>
      <c r="H14162" s="35"/>
    </row>
    <row r="14163" spans="1:8" x14ac:dyDescent="0.2">
      <c r="A14163"/>
      <c r="B14163"/>
      <c r="C14163"/>
      <c r="D14163"/>
      <c r="E14163"/>
      <c r="F14163" s="29"/>
      <c r="G14163" s="29"/>
      <c r="H14163" s="35"/>
    </row>
    <row r="14164" spans="1:8" x14ac:dyDescent="0.2">
      <c r="A14164"/>
      <c r="B14164"/>
      <c r="C14164"/>
      <c r="D14164"/>
      <c r="E14164"/>
      <c r="F14164" s="29"/>
      <c r="G14164" s="29"/>
      <c r="H14164" s="35"/>
    </row>
    <row r="14165" spans="1:8" x14ac:dyDescent="0.2">
      <c r="A14165"/>
      <c r="B14165"/>
      <c r="C14165"/>
      <c r="D14165"/>
      <c r="E14165"/>
      <c r="F14165" s="29"/>
      <c r="G14165" s="29"/>
      <c r="H14165" s="35"/>
    </row>
    <row r="14166" spans="1:8" x14ac:dyDescent="0.2">
      <c r="A14166"/>
      <c r="B14166"/>
      <c r="C14166"/>
      <c r="D14166"/>
      <c r="E14166"/>
      <c r="F14166" s="29"/>
      <c r="G14166" s="29"/>
      <c r="H14166" s="35"/>
    </row>
    <row r="14167" spans="1:8" x14ac:dyDescent="0.2">
      <c r="A14167"/>
      <c r="B14167"/>
      <c r="C14167"/>
      <c r="D14167"/>
      <c r="E14167"/>
      <c r="F14167" s="29"/>
      <c r="G14167" s="29"/>
      <c r="H14167" s="35"/>
    </row>
    <row r="14168" spans="1:8" x14ac:dyDescent="0.2">
      <c r="A14168"/>
      <c r="B14168"/>
      <c r="C14168"/>
      <c r="D14168"/>
      <c r="E14168"/>
      <c r="F14168" s="29"/>
      <c r="G14168" s="29"/>
      <c r="H14168" s="35"/>
    </row>
    <row r="14169" spans="1:8" x14ac:dyDescent="0.2">
      <c r="A14169"/>
      <c r="B14169"/>
      <c r="C14169"/>
      <c r="D14169"/>
      <c r="E14169"/>
      <c r="F14169" s="29"/>
      <c r="G14169" s="29"/>
      <c r="H14169" s="35"/>
    </row>
    <row r="14170" spans="1:8" x14ac:dyDescent="0.2">
      <c r="A14170"/>
      <c r="B14170"/>
      <c r="C14170"/>
      <c r="D14170"/>
      <c r="E14170"/>
      <c r="F14170" s="29"/>
      <c r="G14170" s="29"/>
      <c r="H14170" s="35"/>
    </row>
    <row r="14171" spans="1:8" x14ac:dyDescent="0.2">
      <c r="A14171"/>
      <c r="B14171"/>
      <c r="C14171"/>
      <c r="D14171"/>
      <c r="E14171"/>
      <c r="F14171" s="29"/>
      <c r="G14171" s="29"/>
      <c r="H14171" s="35"/>
    </row>
    <row r="14172" spans="1:8" x14ac:dyDescent="0.2">
      <c r="A14172"/>
      <c r="B14172"/>
      <c r="C14172"/>
      <c r="D14172"/>
      <c r="E14172"/>
      <c r="F14172" s="29"/>
      <c r="G14172" s="29"/>
      <c r="H14172" s="35"/>
    </row>
    <row r="14173" spans="1:8" x14ac:dyDescent="0.2">
      <c r="A14173"/>
      <c r="B14173"/>
      <c r="C14173"/>
      <c r="D14173"/>
      <c r="E14173"/>
      <c r="F14173" s="29"/>
      <c r="G14173" s="29"/>
      <c r="H14173" s="35"/>
    </row>
    <row r="14174" spans="1:8" x14ac:dyDescent="0.2">
      <c r="A14174"/>
      <c r="B14174"/>
      <c r="C14174"/>
      <c r="D14174"/>
      <c r="E14174"/>
      <c r="F14174" s="29"/>
      <c r="G14174" s="29"/>
      <c r="H14174" s="35"/>
    </row>
    <row r="14175" spans="1:8" x14ac:dyDescent="0.2">
      <c r="A14175"/>
      <c r="B14175"/>
      <c r="C14175"/>
      <c r="D14175"/>
      <c r="E14175"/>
      <c r="F14175" s="29"/>
      <c r="G14175" s="29"/>
      <c r="H14175" s="35"/>
    </row>
    <row r="14176" spans="1:8" x14ac:dyDescent="0.2">
      <c r="A14176"/>
      <c r="B14176"/>
      <c r="C14176"/>
      <c r="D14176"/>
      <c r="E14176"/>
      <c r="F14176" s="29"/>
      <c r="G14176" s="29"/>
      <c r="H14176" s="35"/>
    </row>
    <row r="14177" spans="1:8" x14ac:dyDescent="0.2">
      <c r="A14177"/>
      <c r="B14177"/>
      <c r="C14177"/>
      <c r="D14177"/>
      <c r="E14177"/>
      <c r="F14177" s="29"/>
      <c r="G14177" s="29"/>
      <c r="H14177" s="35"/>
    </row>
    <row r="14178" spans="1:8" x14ac:dyDescent="0.2">
      <c r="A14178"/>
      <c r="B14178"/>
      <c r="C14178"/>
      <c r="D14178"/>
      <c r="E14178"/>
      <c r="F14178" s="29"/>
      <c r="G14178" s="29"/>
      <c r="H14178" s="35"/>
    </row>
    <row r="14179" spans="1:8" x14ac:dyDescent="0.2">
      <c r="A14179"/>
      <c r="B14179"/>
      <c r="C14179"/>
      <c r="D14179"/>
      <c r="E14179"/>
      <c r="F14179" s="29"/>
      <c r="G14179" s="29"/>
      <c r="H14179" s="35"/>
    </row>
    <row r="14180" spans="1:8" x14ac:dyDescent="0.2">
      <c r="A14180"/>
      <c r="B14180"/>
      <c r="C14180"/>
      <c r="D14180"/>
      <c r="E14180"/>
      <c r="F14180" s="29"/>
      <c r="G14180" s="29"/>
      <c r="H14180" s="35"/>
    </row>
    <row r="14181" spans="1:8" x14ac:dyDescent="0.2">
      <c r="A14181"/>
      <c r="B14181"/>
      <c r="C14181"/>
      <c r="D14181"/>
      <c r="E14181"/>
      <c r="F14181" s="29"/>
      <c r="G14181" s="29"/>
      <c r="H14181" s="35"/>
    </row>
    <row r="14182" spans="1:8" x14ac:dyDescent="0.2">
      <c r="A14182"/>
      <c r="B14182"/>
      <c r="C14182"/>
      <c r="D14182"/>
      <c r="E14182"/>
      <c r="F14182" s="29"/>
      <c r="G14182" s="29"/>
      <c r="H14182" s="35"/>
    </row>
    <row r="14183" spans="1:8" x14ac:dyDescent="0.2">
      <c r="A14183"/>
      <c r="B14183"/>
      <c r="C14183"/>
      <c r="D14183"/>
      <c r="E14183"/>
      <c r="F14183" s="29"/>
      <c r="G14183" s="29"/>
      <c r="H14183" s="35"/>
    </row>
    <row r="14184" spans="1:8" x14ac:dyDescent="0.2">
      <c r="A14184"/>
      <c r="B14184"/>
      <c r="C14184"/>
      <c r="D14184"/>
      <c r="E14184"/>
      <c r="F14184" s="29"/>
      <c r="G14184" s="29"/>
      <c r="H14184" s="35"/>
    </row>
    <row r="14185" spans="1:8" x14ac:dyDescent="0.2">
      <c r="A14185"/>
      <c r="B14185"/>
      <c r="C14185"/>
      <c r="D14185"/>
      <c r="E14185"/>
      <c r="F14185" s="29"/>
      <c r="G14185" s="29"/>
      <c r="H14185" s="35"/>
    </row>
    <row r="14186" spans="1:8" x14ac:dyDescent="0.2">
      <c r="A14186"/>
      <c r="B14186"/>
      <c r="C14186"/>
      <c r="D14186"/>
      <c r="E14186"/>
      <c r="F14186" s="29"/>
      <c r="G14186" s="29"/>
      <c r="H14186" s="35"/>
    </row>
    <row r="14187" spans="1:8" x14ac:dyDescent="0.2">
      <c r="A14187"/>
      <c r="B14187"/>
      <c r="C14187"/>
      <c r="D14187"/>
      <c r="E14187"/>
      <c r="F14187" s="29"/>
      <c r="G14187" s="29"/>
      <c r="H14187" s="35"/>
    </row>
    <row r="14188" spans="1:8" x14ac:dyDescent="0.2">
      <c r="A14188"/>
      <c r="B14188"/>
      <c r="C14188"/>
      <c r="D14188"/>
      <c r="E14188"/>
      <c r="F14188" s="29"/>
      <c r="G14188" s="29"/>
      <c r="H14188" s="35"/>
    </row>
    <row r="14189" spans="1:8" x14ac:dyDescent="0.2">
      <c r="A14189"/>
      <c r="B14189"/>
      <c r="C14189"/>
      <c r="D14189"/>
      <c r="E14189"/>
      <c r="F14189" s="29"/>
      <c r="G14189" s="29"/>
      <c r="H14189" s="35"/>
    </row>
    <row r="14190" spans="1:8" x14ac:dyDescent="0.2">
      <c r="A14190"/>
      <c r="B14190"/>
      <c r="C14190"/>
      <c r="D14190"/>
      <c r="E14190"/>
      <c r="F14190" s="29"/>
      <c r="G14190" s="29"/>
      <c r="H14190" s="35"/>
    </row>
    <row r="14191" spans="1:8" x14ac:dyDescent="0.2">
      <c r="A14191"/>
      <c r="B14191"/>
      <c r="C14191"/>
      <c r="D14191"/>
      <c r="E14191"/>
      <c r="F14191" s="29"/>
      <c r="G14191" s="29"/>
      <c r="H14191" s="35"/>
    </row>
    <row r="14192" spans="1:8" x14ac:dyDescent="0.2">
      <c r="A14192"/>
      <c r="B14192"/>
      <c r="C14192"/>
      <c r="D14192"/>
      <c r="E14192"/>
      <c r="F14192" s="29"/>
      <c r="G14192" s="29"/>
      <c r="H14192" s="35"/>
    </row>
    <row r="14193" spans="1:8" x14ac:dyDescent="0.2">
      <c r="A14193"/>
      <c r="B14193"/>
      <c r="C14193"/>
      <c r="D14193"/>
      <c r="E14193"/>
      <c r="F14193" s="29"/>
      <c r="G14193" s="29"/>
      <c r="H14193" s="35"/>
    </row>
    <row r="14194" spans="1:8" x14ac:dyDescent="0.2">
      <c r="A14194"/>
      <c r="B14194"/>
      <c r="C14194"/>
      <c r="D14194"/>
      <c r="E14194"/>
      <c r="F14194" s="29"/>
      <c r="G14194" s="29"/>
      <c r="H14194" s="35"/>
    </row>
    <row r="14195" spans="1:8" x14ac:dyDescent="0.2">
      <c r="A14195"/>
      <c r="B14195"/>
      <c r="C14195"/>
      <c r="D14195"/>
      <c r="E14195"/>
      <c r="F14195" s="29"/>
      <c r="G14195" s="29"/>
      <c r="H14195" s="35"/>
    </row>
    <row r="14196" spans="1:8" x14ac:dyDescent="0.2">
      <c r="A14196"/>
      <c r="B14196"/>
      <c r="C14196"/>
      <c r="D14196"/>
      <c r="E14196"/>
      <c r="F14196" s="29"/>
      <c r="G14196" s="29"/>
      <c r="H14196" s="35"/>
    </row>
    <row r="14197" spans="1:8" x14ac:dyDescent="0.2">
      <c r="A14197"/>
      <c r="B14197"/>
      <c r="C14197"/>
      <c r="D14197"/>
      <c r="E14197"/>
      <c r="F14197" s="29"/>
      <c r="G14197" s="29"/>
      <c r="H14197" s="35"/>
    </row>
    <row r="14198" spans="1:8" x14ac:dyDescent="0.2">
      <c r="A14198"/>
      <c r="B14198"/>
      <c r="C14198"/>
      <c r="D14198"/>
      <c r="E14198"/>
      <c r="F14198" s="29"/>
      <c r="G14198" s="29"/>
      <c r="H14198" s="35"/>
    </row>
    <row r="14199" spans="1:8" x14ac:dyDescent="0.2">
      <c r="A14199"/>
      <c r="B14199"/>
      <c r="C14199"/>
      <c r="D14199"/>
      <c r="E14199"/>
      <c r="F14199" s="29"/>
      <c r="G14199" s="29"/>
      <c r="H14199" s="35"/>
    </row>
    <row r="14200" spans="1:8" x14ac:dyDescent="0.2">
      <c r="A14200"/>
      <c r="B14200"/>
      <c r="C14200"/>
      <c r="D14200"/>
      <c r="E14200"/>
      <c r="F14200" s="29"/>
      <c r="G14200" s="29"/>
      <c r="H14200" s="35"/>
    </row>
    <row r="14201" spans="1:8" x14ac:dyDescent="0.2">
      <c r="A14201"/>
      <c r="B14201"/>
      <c r="C14201"/>
      <c r="D14201"/>
      <c r="E14201"/>
      <c r="F14201" s="29"/>
      <c r="G14201" s="29"/>
      <c r="H14201" s="35"/>
    </row>
    <row r="14202" spans="1:8" x14ac:dyDescent="0.2">
      <c r="A14202"/>
      <c r="B14202"/>
      <c r="C14202"/>
      <c r="D14202"/>
      <c r="E14202"/>
      <c r="F14202" s="29"/>
      <c r="G14202" s="29"/>
      <c r="H14202" s="35"/>
    </row>
    <row r="14203" spans="1:8" x14ac:dyDescent="0.2">
      <c r="A14203"/>
      <c r="B14203"/>
      <c r="C14203"/>
      <c r="D14203"/>
      <c r="E14203"/>
      <c r="F14203" s="29"/>
      <c r="G14203" s="29"/>
      <c r="H14203" s="35"/>
    </row>
    <row r="14204" spans="1:8" x14ac:dyDescent="0.2">
      <c r="A14204"/>
      <c r="B14204"/>
      <c r="C14204"/>
      <c r="D14204"/>
      <c r="E14204"/>
      <c r="F14204" s="29"/>
      <c r="G14204" s="29"/>
      <c r="H14204" s="35"/>
    </row>
    <row r="14205" spans="1:8" x14ac:dyDescent="0.2">
      <c r="A14205"/>
      <c r="B14205"/>
      <c r="C14205"/>
      <c r="D14205"/>
      <c r="E14205"/>
      <c r="F14205" s="29"/>
      <c r="G14205" s="29"/>
      <c r="H14205" s="35"/>
    </row>
    <row r="14206" spans="1:8" x14ac:dyDescent="0.2">
      <c r="A14206"/>
      <c r="B14206"/>
      <c r="C14206"/>
      <c r="D14206"/>
      <c r="E14206"/>
      <c r="F14206" s="29"/>
      <c r="G14206" s="29"/>
      <c r="H14206" s="35"/>
    </row>
    <row r="14207" spans="1:8" x14ac:dyDescent="0.2">
      <c r="A14207"/>
      <c r="B14207"/>
      <c r="C14207"/>
      <c r="D14207"/>
      <c r="E14207"/>
      <c r="F14207" s="29"/>
      <c r="G14207" s="29"/>
      <c r="H14207" s="35"/>
    </row>
    <row r="14208" spans="1:8" x14ac:dyDescent="0.2">
      <c r="A14208"/>
      <c r="B14208"/>
      <c r="C14208"/>
      <c r="D14208"/>
      <c r="E14208"/>
      <c r="F14208" s="29"/>
      <c r="G14208" s="29"/>
      <c r="H14208" s="35"/>
    </row>
    <row r="14209" spans="1:8" x14ac:dyDescent="0.2">
      <c r="A14209"/>
      <c r="B14209"/>
      <c r="C14209"/>
      <c r="D14209"/>
      <c r="E14209"/>
      <c r="F14209" s="29"/>
      <c r="G14209" s="29"/>
      <c r="H14209" s="35"/>
    </row>
    <row r="14210" spans="1:8" x14ac:dyDescent="0.2">
      <c r="A14210"/>
      <c r="B14210"/>
      <c r="C14210"/>
      <c r="D14210"/>
      <c r="E14210"/>
      <c r="F14210" s="29"/>
      <c r="G14210" s="29"/>
      <c r="H14210" s="35"/>
    </row>
    <row r="14211" spans="1:8" x14ac:dyDescent="0.2">
      <c r="A14211"/>
      <c r="B14211"/>
      <c r="C14211"/>
      <c r="D14211"/>
      <c r="E14211"/>
      <c r="F14211" s="29"/>
      <c r="G14211" s="29"/>
      <c r="H14211" s="35"/>
    </row>
    <row r="14212" spans="1:8" x14ac:dyDescent="0.2">
      <c r="A14212"/>
      <c r="B14212"/>
      <c r="C14212"/>
      <c r="D14212"/>
      <c r="E14212"/>
      <c r="F14212" s="29"/>
      <c r="G14212" s="29"/>
      <c r="H14212" s="35"/>
    </row>
    <row r="14213" spans="1:8" x14ac:dyDescent="0.2">
      <c r="A14213"/>
      <c r="B14213"/>
      <c r="C14213"/>
      <c r="D14213"/>
      <c r="E14213"/>
      <c r="F14213" s="29"/>
      <c r="G14213" s="29"/>
      <c r="H14213" s="35"/>
    </row>
    <row r="14214" spans="1:8" x14ac:dyDescent="0.2">
      <c r="A14214"/>
      <c r="B14214"/>
      <c r="C14214"/>
      <c r="D14214"/>
      <c r="E14214"/>
      <c r="F14214" s="29"/>
      <c r="G14214" s="29"/>
      <c r="H14214" s="35"/>
    </row>
    <row r="14215" spans="1:8" x14ac:dyDescent="0.2">
      <c r="A14215"/>
      <c r="B14215"/>
      <c r="C14215"/>
      <c r="D14215"/>
      <c r="E14215"/>
      <c r="F14215" s="29"/>
      <c r="G14215" s="29"/>
      <c r="H14215" s="35"/>
    </row>
    <row r="14216" spans="1:8" x14ac:dyDescent="0.2">
      <c r="A14216"/>
      <c r="B14216"/>
      <c r="C14216"/>
      <c r="D14216"/>
      <c r="E14216"/>
      <c r="F14216" s="29"/>
      <c r="G14216" s="29"/>
      <c r="H14216" s="35"/>
    </row>
    <row r="14217" spans="1:8" x14ac:dyDescent="0.2">
      <c r="A14217"/>
      <c r="B14217"/>
      <c r="C14217"/>
      <c r="D14217"/>
      <c r="E14217"/>
      <c r="F14217" s="29"/>
      <c r="G14217" s="29"/>
      <c r="H14217" s="35"/>
    </row>
    <row r="14218" spans="1:8" x14ac:dyDescent="0.2">
      <c r="A14218"/>
      <c r="B14218"/>
      <c r="C14218"/>
      <c r="D14218"/>
      <c r="E14218"/>
      <c r="F14218" s="29"/>
      <c r="G14218" s="29"/>
      <c r="H14218" s="35"/>
    </row>
    <row r="14219" spans="1:8" x14ac:dyDescent="0.2">
      <c r="A14219"/>
      <c r="B14219"/>
      <c r="C14219"/>
      <c r="D14219"/>
      <c r="E14219"/>
      <c r="F14219" s="29"/>
      <c r="G14219" s="29"/>
      <c r="H14219" s="35"/>
    </row>
    <row r="14220" spans="1:8" x14ac:dyDescent="0.2">
      <c r="A14220"/>
      <c r="B14220"/>
      <c r="C14220"/>
      <c r="D14220"/>
      <c r="E14220"/>
      <c r="F14220" s="29"/>
      <c r="G14220" s="29"/>
      <c r="H14220" s="35"/>
    </row>
    <row r="14221" spans="1:8" x14ac:dyDescent="0.2">
      <c r="A14221"/>
      <c r="B14221"/>
      <c r="C14221"/>
      <c r="D14221"/>
      <c r="E14221"/>
      <c r="F14221" s="29"/>
      <c r="G14221" s="29"/>
      <c r="H14221" s="35"/>
    </row>
    <row r="14222" spans="1:8" x14ac:dyDescent="0.2">
      <c r="A14222"/>
      <c r="B14222"/>
      <c r="C14222"/>
      <c r="D14222"/>
      <c r="E14222"/>
      <c r="F14222" s="29"/>
      <c r="G14222" s="29"/>
      <c r="H14222" s="35"/>
    </row>
    <row r="14223" spans="1:8" x14ac:dyDescent="0.2">
      <c r="A14223"/>
      <c r="B14223"/>
      <c r="C14223"/>
      <c r="D14223"/>
      <c r="E14223"/>
      <c r="F14223" s="29"/>
      <c r="G14223" s="29"/>
      <c r="H14223" s="35"/>
    </row>
    <row r="14224" spans="1:8" x14ac:dyDescent="0.2">
      <c r="A14224"/>
      <c r="B14224"/>
      <c r="C14224"/>
      <c r="D14224"/>
      <c r="E14224"/>
      <c r="F14224" s="29"/>
      <c r="G14224" s="29"/>
      <c r="H14224" s="35"/>
    </row>
    <row r="14225" spans="1:8" x14ac:dyDescent="0.2">
      <c r="A14225"/>
      <c r="B14225"/>
      <c r="C14225"/>
      <c r="D14225"/>
      <c r="E14225"/>
      <c r="F14225" s="29"/>
      <c r="G14225" s="29"/>
      <c r="H14225" s="35"/>
    </row>
    <row r="14226" spans="1:8" x14ac:dyDescent="0.2">
      <c r="A14226"/>
      <c r="B14226"/>
      <c r="C14226"/>
      <c r="D14226"/>
      <c r="E14226"/>
      <c r="F14226" s="29"/>
      <c r="G14226" s="29"/>
      <c r="H14226" s="35"/>
    </row>
    <row r="14227" spans="1:8" x14ac:dyDescent="0.2">
      <c r="A14227"/>
      <c r="B14227"/>
      <c r="C14227"/>
      <c r="D14227"/>
      <c r="E14227"/>
      <c r="F14227" s="29"/>
      <c r="G14227" s="29"/>
      <c r="H14227" s="35"/>
    </row>
    <row r="14228" spans="1:8" x14ac:dyDescent="0.2">
      <c r="A14228"/>
      <c r="B14228"/>
      <c r="C14228"/>
      <c r="D14228"/>
      <c r="E14228"/>
      <c r="F14228" s="29"/>
      <c r="G14228" s="29"/>
      <c r="H14228" s="35"/>
    </row>
    <row r="14229" spans="1:8" x14ac:dyDescent="0.2">
      <c r="A14229"/>
      <c r="B14229"/>
      <c r="C14229"/>
      <c r="D14229"/>
      <c r="E14229"/>
      <c r="F14229" s="29"/>
      <c r="G14229" s="29"/>
      <c r="H14229" s="35"/>
    </row>
    <row r="14230" spans="1:8" x14ac:dyDescent="0.2">
      <c r="A14230"/>
      <c r="B14230"/>
      <c r="C14230"/>
      <c r="D14230"/>
      <c r="E14230"/>
      <c r="F14230" s="29"/>
      <c r="G14230" s="29"/>
      <c r="H14230" s="35"/>
    </row>
    <row r="14231" spans="1:8" x14ac:dyDescent="0.2">
      <c r="A14231"/>
      <c r="B14231"/>
      <c r="C14231"/>
      <c r="D14231"/>
      <c r="E14231"/>
      <c r="F14231" s="29"/>
      <c r="G14231" s="29"/>
      <c r="H14231" s="35"/>
    </row>
    <row r="14232" spans="1:8" x14ac:dyDescent="0.2">
      <c r="A14232"/>
      <c r="B14232"/>
      <c r="C14232"/>
      <c r="D14232"/>
      <c r="E14232"/>
      <c r="F14232" s="29"/>
      <c r="G14232" s="29"/>
      <c r="H14232" s="35"/>
    </row>
    <row r="14233" spans="1:8" x14ac:dyDescent="0.2">
      <c r="A14233"/>
      <c r="B14233"/>
      <c r="C14233"/>
      <c r="D14233"/>
      <c r="E14233"/>
      <c r="F14233" s="29"/>
      <c r="G14233" s="29"/>
      <c r="H14233" s="35"/>
    </row>
    <row r="14234" spans="1:8" x14ac:dyDescent="0.2">
      <c r="A14234"/>
      <c r="B14234"/>
      <c r="C14234"/>
      <c r="D14234"/>
      <c r="E14234"/>
      <c r="F14234" s="29"/>
      <c r="G14234" s="29"/>
      <c r="H14234" s="35"/>
    </row>
    <row r="14235" spans="1:8" x14ac:dyDescent="0.2">
      <c r="A14235"/>
      <c r="B14235"/>
      <c r="C14235"/>
      <c r="D14235"/>
      <c r="E14235"/>
      <c r="F14235" s="29"/>
      <c r="G14235" s="29"/>
      <c r="H14235" s="35"/>
    </row>
    <row r="14236" spans="1:8" x14ac:dyDescent="0.2">
      <c r="A14236"/>
      <c r="B14236"/>
      <c r="C14236"/>
      <c r="D14236"/>
      <c r="E14236"/>
      <c r="F14236" s="29"/>
      <c r="G14236" s="29"/>
      <c r="H14236" s="35"/>
    </row>
    <row r="14237" spans="1:8" x14ac:dyDescent="0.2">
      <c r="A14237"/>
      <c r="B14237"/>
      <c r="C14237"/>
      <c r="D14237"/>
      <c r="E14237"/>
      <c r="F14237" s="29"/>
      <c r="G14237" s="29"/>
      <c r="H14237" s="35"/>
    </row>
    <row r="14238" spans="1:8" x14ac:dyDescent="0.2">
      <c r="A14238"/>
      <c r="B14238"/>
      <c r="C14238"/>
      <c r="D14238"/>
      <c r="E14238"/>
      <c r="F14238" s="29"/>
      <c r="G14238" s="29"/>
      <c r="H14238" s="35"/>
    </row>
    <row r="14239" spans="1:8" x14ac:dyDescent="0.2">
      <c r="A14239"/>
      <c r="B14239"/>
      <c r="C14239"/>
      <c r="D14239"/>
      <c r="E14239"/>
      <c r="F14239" s="29"/>
      <c r="G14239" s="29"/>
      <c r="H14239" s="35"/>
    </row>
    <row r="14240" spans="1:8" x14ac:dyDescent="0.2">
      <c r="A14240"/>
      <c r="B14240"/>
      <c r="C14240"/>
      <c r="D14240"/>
      <c r="E14240"/>
      <c r="F14240" s="29"/>
      <c r="G14240" s="29"/>
      <c r="H14240" s="35"/>
    </row>
    <row r="14241" spans="1:8" x14ac:dyDescent="0.2">
      <c r="A14241"/>
      <c r="B14241"/>
      <c r="C14241"/>
      <c r="D14241"/>
      <c r="E14241"/>
      <c r="F14241" s="29"/>
      <c r="G14241" s="29"/>
      <c r="H14241" s="35"/>
    </row>
    <row r="14242" spans="1:8" x14ac:dyDescent="0.2">
      <c r="A14242"/>
      <c r="B14242"/>
      <c r="C14242"/>
      <c r="D14242"/>
      <c r="E14242"/>
      <c r="F14242" s="29"/>
      <c r="G14242" s="29"/>
      <c r="H14242" s="35"/>
    </row>
    <row r="14243" spans="1:8" x14ac:dyDescent="0.2">
      <c r="A14243"/>
      <c r="B14243"/>
      <c r="C14243"/>
      <c r="D14243"/>
      <c r="E14243"/>
      <c r="F14243" s="29"/>
      <c r="G14243" s="29"/>
      <c r="H14243" s="35"/>
    </row>
    <row r="14244" spans="1:8" x14ac:dyDescent="0.2">
      <c r="A14244"/>
      <c r="B14244"/>
      <c r="C14244"/>
      <c r="D14244"/>
      <c r="E14244"/>
      <c r="F14244" s="29"/>
      <c r="G14244" s="29"/>
      <c r="H14244" s="35"/>
    </row>
    <row r="14245" spans="1:8" x14ac:dyDescent="0.2">
      <c r="A14245"/>
      <c r="B14245"/>
      <c r="C14245"/>
      <c r="D14245"/>
      <c r="E14245"/>
      <c r="F14245" s="29"/>
      <c r="G14245" s="29"/>
      <c r="H14245" s="35"/>
    </row>
    <row r="14246" spans="1:8" x14ac:dyDescent="0.2">
      <c r="A14246"/>
      <c r="B14246"/>
      <c r="C14246"/>
      <c r="D14246"/>
      <c r="E14246"/>
      <c r="F14246" s="29"/>
      <c r="G14246" s="29"/>
      <c r="H14246" s="35"/>
    </row>
    <row r="14247" spans="1:8" x14ac:dyDescent="0.2">
      <c r="A14247"/>
      <c r="B14247"/>
      <c r="C14247"/>
      <c r="D14247"/>
      <c r="E14247"/>
      <c r="F14247" s="29"/>
      <c r="G14247" s="29"/>
      <c r="H14247" s="35"/>
    </row>
    <row r="14248" spans="1:8" x14ac:dyDescent="0.2">
      <c r="A14248"/>
      <c r="B14248"/>
      <c r="C14248"/>
      <c r="D14248"/>
      <c r="E14248"/>
      <c r="F14248" s="29"/>
      <c r="G14248" s="29"/>
      <c r="H14248" s="35"/>
    </row>
    <row r="14249" spans="1:8" x14ac:dyDescent="0.2">
      <c r="A14249"/>
      <c r="B14249"/>
      <c r="C14249"/>
      <c r="D14249"/>
      <c r="E14249"/>
      <c r="F14249" s="29"/>
      <c r="G14249" s="29"/>
      <c r="H14249" s="35"/>
    </row>
    <row r="14250" spans="1:8" x14ac:dyDescent="0.2">
      <c r="A14250"/>
      <c r="B14250"/>
      <c r="C14250"/>
      <c r="D14250"/>
      <c r="E14250"/>
      <c r="F14250" s="29"/>
      <c r="G14250" s="29"/>
      <c r="H14250" s="35"/>
    </row>
    <row r="14251" spans="1:8" x14ac:dyDescent="0.2">
      <c r="A14251"/>
      <c r="B14251"/>
      <c r="C14251"/>
      <c r="D14251"/>
      <c r="E14251"/>
      <c r="F14251" s="29"/>
      <c r="G14251" s="29"/>
      <c r="H14251" s="35"/>
    </row>
    <row r="14252" spans="1:8" x14ac:dyDescent="0.2">
      <c r="A14252"/>
      <c r="B14252"/>
      <c r="C14252"/>
      <c r="D14252"/>
      <c r="E14252"/>
      <c r="F14252" s="29"/>
      <c r="G14252" s="29"/>
      <c r="H14252" s="35"/>
    </row>
    <row r="14253" spans="1:8" x14ac:dyDescent="0.2">
      <c r="A14253"/>
      <c r="B14253"/>
      <c r="C14253"/>
      <c r="D14253"/>
      <c r="E14253"/>
      <c r="F14253" s="29"/>
      <c r="G14253" s="29"/>
      <c r="H14253" s="35"/>
    </row>
    <row r="14254" spans="1:8" x14ac:dyDescent="0.2">
      <c r="A14254"/>
      <c r="B14254"/>
      <c r="C14254"/>
      <c r="D14254"/>
      <c r="E14254"/>
      <c r="F14254" s="29"/>
      <c r="G14254" s="29"/>
      <c r="H14254" s="35"/>
    </row>
    <row r="14255" spans="1:8" x14ac:dyDescent="0.2">
      <c r="A14255"/>
      <c r="B14255"/>
      <c r="C14255"/>
      <c r="D14255"/>
      <c r="E14255"/>
      <c r="F14255" s="29"/>
      <c r="G14255" s="29"/>
      <c r="H14255" s="35"/>
    </row>
    <row r="14256" spans="1:8" x14ac:dyDescent="0.2">
      <c r="A14256"/>
      <c r="B14256"/>
      <c r="C14256"/>
      <c r="D14256"/>
      <c r="E14256"/>
      <c r="F14256" s="29"/>
      <c r="G14256" s="29"/>
      <c r="H14256" s="35"/>
    </row>
    <row r="14257" spans="1:8" x14ac:dyDescent="0.2">
      <c r="A14257"/>
      <c r="B14257"/>
      <c r="C14257"/>
      <c r="D14257"/>
      <c r="E14257"/>
      <c r="F14257" s="29"/>
      <c r="G14257" s="29"/>
      <c r="H14257" s="35"/>
    </row>
    <row r="14258" spans="1:8" x14ac:dyDescent="0.2">
      <c r="A14258"/>
      <c r="B14258"/>
      <c r="C14258"/>
      <c r="D14258"/>
      <c r="E14258"/>
      <c r="F14258" s="29"/>
      <c r="G14258" s="29"/>
      <c r="H14258" s="35"/>
    </row>
    <row r="14259" spans="1:8" x14ac:dyDescent="0.2">
      <c r="A14259"/>
      <c r="B14259"/>
      <c r="C14259"/>
      <c r="D14259"/>
      <c r="E14259"/>
      <c r="F14259" s="29"/>
      <c r="G14259" s="29"/>
      <c r="H14259" s="35"/>
    </row>
    <row r="14260" spans="1:8" x14ac:dyDescent="0.2">
      <c r="A14260"/>
      <c r="B14260"/>
      <c r="C14260"/>
      <c r="D14260"/>
      <c r="E14260"/>
      <c r="F14260" s="29"/>
      <c r="G14260" s="29"/>
      <c r="H14260" s="35"/>
    </row>
    <row r="14261" spans="1:8" x14ac:dyDescent="0.2">
      <c r="A14261"/>
      <c r="B14261"/>
      <c r="C14261"/>
      <c r="D14261"/>
      <c r="E14261"/>
      <c r="F14261" s="29"/>
      <c r="G14261" s="29"/>
      <c r="H14261" s="35"/>
    </row>
    <row r="14262" spans="1:8" x14ac:dyDescent="0.2">
      <c r="A14262"/>
      <c r="B14262"/>
      <c r="C14262"/>
      <c r="D14262"/>
      <c r="E14262"/>
      <c r="F14262" s="29"/>
      <c r="G14262" s="29"/>
      <c r="H14262" s="35"/>
    </row>
    <row r="14263" spans="1:8" x14ac:dyDescent="0.2">
      <c r="A14263"/>
      <c r="B14263"/>
      <c r="C14263"/>
      <c r="D14263"/>
      <c r="E14263"/>
      <c r="F14263" s="29"/>
      <c r="G14263" s="29"/>
      <c r="H14263" s="35"/>
    </row>
    <row r="14264" spans="1:8" x14ac:dyDescent="0.2">
      <c r="A14264"/>
      <c r="B14264"/>
      <c r="C14264"/>
      <c r="D14264"/>
      <c r="E14264"/>
      <c r="F14264" s="29"/>
      <c r="G14264" s="29"/>
      <c r="H14264" s="35"/>
    </row>
    <row r="14265" spans="1:8" x14ac:dyDescent="0.2">
      <c r="A14265"/>
      <c r="B14265"/>
      <c r="C14265"/>
      <c r="D14265"/>
      <c r="E14265"/>
      <c r="F14265" s="29"/>
      <c r="G14265" s="29"/>
      <c r="H14265" s="35"/>
    </row>
    <row r="14266" spans="1:8" x14ac:dyDescent="0.2">
      <c r="A14266"/>
      <c r="B14266"/>
      <c r="C14266"/>
      <c r="D14266"/>
      <c r="E14266"/>
      <c r="F14266" s="29"/>
      <c r="G14266" s="29"/>
      <c r="H14266" s="35"/>
    </row>
    <row r="14267" spans="1:8" x14ac:dyDescent="0.2">
      <c r="A14267"/>
      <c r="B14267"/>
      <c r="C14267"/>
      <c r="D14267"/>
      <c r="E14267"/>
      <c r="F14267" s="29"/>
      <c r="G14267" s="29"/>
      <c r="H14267" s="35"/>
    </row>
    <row r="14268" spans="1:8" x14ac:dyDescent="0.2">
      <c r="A14268"/>
      <c r="B14268"/>
      <c r="C14268"/>
      <c r="D14268"/>
      <c r="E14268"/>
      <c r="F14268" s="29"/>
      <c r="G14268" s="29"/>
      <c r="H14268" s="35"/>
    </row>
    <row r="14269" spans="1:8" x14ac:dyDescent="0.2">
      <c r="A14269"/>
      <c r="B14269"/>
      <c r="C14269"/>
      <c r="D14269"/>
      <c r="E14269"/>
      <c r="F14269" s="29"/>
      <c r="G14269" s="29"/>
      <c r="H14269" s="35"/>
    </row>
    <row r="14270" spans="1:8" x14ac:dyDescent="0.2">
      <c r="A14270"/>
      <c r="B14270"/>
      <c r="C14270"/>
      <c r="D14270"/>
      <c r="E14270"/>
      <c r="F14270" s="29"/>
      <c r="G14270" s="29"/>
      <c r="H14270" s="35"/>
    </row>
    <row r="14271" spans="1:8" x14ac:dyDescent="0.2">
      <c r="A14271"/>
      <c r="B14271"/>
      <c r="C14271"/>
      <c r="D14271"/>
      <c r="E14271"/>
      <c r="F14271" s="29"/>
      <c r="G14271" s="29"/>
      <c r="H14271" s="35"/>
    </row>
    <row r="14272" spans="1:8" x14ac:dyDescent="0.2">
      <c r="A14272"/>
      <c r="B14272"/>
      <c r="C14272"/>
      <c r="D14272"/>
      <c r="E14272"/>
      <c r="F14272" s="29"/>
      <c r="G14272" s="29"/>
      <c r="H14272" s="35"/>
    </row>
    <row r="14273" spans="1:8" x14ac:dyDescent="0.2">
      <c r="A14273"/>
      <c r="B14273"/>
      <c r="C14273"/>
      <c r="D14273"/>
      <c r="E14273"/>
      <c r="F14273" s="29"/>
      <c r="G14273" s="29"/>
      <c r="H14273" s="35"/>
    </row>
    <row r="14274" spans="1:8" x14ac:dyDescent="0.2">
      <c r="A14274"/>
      <c r="B14274"/>
      <c r="C14274"/>
      <c r="D14274"/>
      <c r="E14274"/>
      <c r="F14274" s="29"/>
      <c r="G14274" s="29"/>
      <c r="H14274" s="35"/>
    </row>
    <row r="14275" spans="1:8" x14ac:dyDescent="0.2">
      <c r="A14275"/>
      <c r="B14275"/>
      <c r="C14275"/>
      <c r="D14275"/>
      <c r="E14275"/>
      <c r="F14275" s="29"/>
      <c r="G14275" s="29"/>
      <c r="H14275" s="35"/>
    </row>
    <row r="14276" spans="1:8" x14ac:dyDescent="0.2">
      <c r="A14276"/>
      <c r="B14276"/>
      <c r="C14276"/>
      <c r="D14276"/>
      <c r="E14276"/>
      <c r="F14276" s="29"/>
      <c r="G14276" s="29"/>
      <c r="H14276" s="35"/>
    </row>
    <row r="14277" spans="1:8" x14ac:dyDescent="0.2">
      <c r="A14277"/>
      <c r="B14277"/>
      <c r="C14277"/>
      <c r="D14277"/>
      <c r="E14277"/>
      <c r="F14277" s="29"/>
      <c r="G14277" s="29"/>
      <c r="H14277" s="35"/>
    </row>
    <row r="14278" spans="1:8" x14ac:dyDescent="0.2">
      <c r="A14278"/>
      <c r="B14278"/>
      <c r="C14278"/>
      <c r="D14278"/>
      <c r="E14278"/>
      <c r="F14278" s="29"/>
      <c r="G14278" s="29"/>
      <c r="H14278" s="35"/>
    </row>
    <row r="14279" spans="1:8" x14ac:dyDescent="0.2">
      <c r="A14279"/>
      <c r="B14279"/>
      <c r="C14279"/>
      <c r="D14279"/>
      <c r="E14279"/>
      <c r="F14279" s="29"/>
      <c r="G14279" s="29"/>
      <c r="H14279" s="35"/>
    </row>
    <row r="14280" spans="1:8" x14ac:dyDescent="0.2">
      <c r="A14280"/>
      <c r="B14280"/>
      <c r="C14280"/>
      <c r="D14280"/>
      <c r="E14280"/>
      <c r="F14280" s="29"/>
      <c r="G14280" s="29"/>
      <c r="H14280" s="35"/>
    </row>
    <row r="14281" spans="1:8" x14ac:dyDescent="0.2">
      <c r="A14281"/>
      <c r="B14281"/>
      <c r="C14281"/>
      <c r="D14281"/>
      <c r="E14281"/>
      <c r="F14281" s="29"/>
      <c r="G14281" s="29"/>
      <c r="H14281" s="35"/>
    </row>
    <row r="14282" spans="1:8" x14ac:dyDescent="0.2">
      <c r="A14282"/>
      <c r="B14282"/>
      <c r="C14282"/>
      <c r="D14282"/>
      <c r="E14282"/>
      <c r="F14282" s="29"/>
      <c r="G14282" s="29"/>
      <c r="H14282" s="35"/>
    </row>
    <row r="14283" spans="1:8" x14ac:dyDescent="0.2">
      <c r="A14283"/>
      <c r="B14283"/>
      <c r="C14283"/>
      <c r="D14283"/>
      <c r="E14283"/>
      <c r="F14283" s="29"/>
      <c r="G14283" s="29"/>
      <c r="H14283" s="35"/>
    </row>
    <row r="14284" spans="1:8" x14ac:dyDescent="0.2">
      <c r="A14284"/>
      <c r="B14284"/>
      <c r="C14284"/>
      <c r="D14284"/>
      <c r="E14284"/>
      <c r="F14284" s="29"/>
      <c r="G14284" s="29"/>
      <c r="H14284" s="35"/>
    </row>
    <row r="14285" spans="1:8" x14ac:dyDescent="0.2">
      <c r="A14285"/>
      <c r="B14285"/>
      <c r="C14285"/>
      <c r="D14285"/>
      <c r="E14285"/>
      <c r="F14285" s="29"/>
      <c r="G14285" s="29"/>
      <c r="H14285" s="35"/>
    </row>
    <row r="14286" spans="1:8" x14ac:dyDescent="0.2">
      <c r="A14286"/>
      <c r="B14286"/>
      <c r="C14286"/>
      <c r="D14286"/>
      <c r="E14286"/>
      <c r="F14286" s="29"/>
      <c r="G14286" s="29"/>
      <c r="H14286" s="35"/>
    </row>
    <row r="14287" spans="1:8" x14ac:dyDescent="0.2">
      <c r="A14287"/>
      <c r="B14287"/>
      <c r="C14287"/>
      <c r="D14287"/>
      <c r="E14287"/>
      <c r="F14287" s="29"/>
      <c r="G14287" s="29"/>
      <c r="H14287" s="35"/>
    </row>
    <row r="14288" spans="1:8" x14ac:dyDescent="0.2">
      <c r="A14288"/>
      <c r="B14288"/>
      <c r="C14288"/>
      <c r="D14288"/>
      <c r="E14288"/>
      <c r="F14288" s="29"/>
      <c r="G14288" s="29"/>
      <c r="H14288" s="35"/>
    </row>
    <row r="14289" spans="1:8" x14ac:dyDescent="0.2">
      <c r="A14289"/>
      <c r="B14289"/>
      <c r="C14289"/>
      <c r="D14289"/>
      <c r="E14289"/>
      <c r="F14289" s="29"/>
      <c r="G14289" s="29"/>
      <c r="H14289" s="35"/>
    </row>
    <row r="14290" spans="1:8" x14ac:dyDescent="0.2">
      <c r="A14290"/>
      <c r="B14290"/>
      <c r="C14290"/>
      <c r="D14290"/>
      <c r="E14290"/>
      <c r="F14290" s="29"/>
      <c r="G14290" s="29"/>
      <c r="H14290" s="35"/>
    </row>
    <row r="14291" spans="1:8" x14ac:dyDescent="0.2">
      <c r="A14291"/>
      <c r="B14291"/>
      <c r="C14291"/>
      <c r="D14291"/>
      <c r="E14291"/>
      <c r="F14291" s="29"/>
      <c r="G14291" s="29"/>
      <c r="H14291" s="35"/>
    </row>
    <row r="14292" spans="1:8" x14ac:dyDescent="0.2">
      <c r="A14292"/>
      <c r="B14292"/>
      <c r="C14292"/>
      <c r="D14292"/>
      <c r="E14292"/>
      <c r="F14292" s="29"/>
      <c r="G14292" s="29"/>
      <c r="H14292" s="35"/>
    </row>
    <row r="14293" spans="1:8" x14ac:dyDescent="0.2">
      <c r="A14293"/>
      <c r="B14293"/>
      <c r="C14293"/>
      <c r="D14293"/>
      <c r="E14293"/>
      <c r="F14293" s="29"/>
      <c r="G14293" s="29"/>
      <c r="H14293" s="35"/>
    </row>
    <row r="14294" spans="1:8" x14ac:dyDescent="0.2">
      <c r="A14294"/>
      <c r="B14294"/>
      <c r="C14294"/>
      <c r="D14294"/>
      <c r="E14294"/>
      <c r="F14294" s="29"/>
      <c r="G14294" s="29"/>
      <c r="H14294" s="35"/>
    </row>
    <row r="14295" spans="1:8" x14ac:dyDescent="0.2">
      <c r="A14295"/>
      <c r="B14295"/>
      <c r="C14295"/>
      <c r="D14295"/>
      <c r="E14295"/>
      <c r="F14295" s="29"/>
      <c r="G14295" s="29"/>
      <c r="H14295" s="35"/>
    </row>
    <row r="14296" spans="1:8" x14ac:dyDescent="0.2">
      <c r="A14296"/>
      <c r="B14296"/>
      <c r="C14296"/>
      <c r="D14296"/>
      <c r="E14296"/>
      <c r="F14296" s="29"/>
      <c r="G14296" s="29"/>
      <c r="H14296" s="35"/>
    </row>
    <row r="14297" spans="1:8" x14ac:dyDescent="0.2">
      <c r="A14297"/>
      <c r="B14297"/>
      <c r="C14297"/>
      <c r="D14297"/>
      <c r="E14297"/>
      <c r="F14297" s="29"/>
      <c r="G14297" s="29"/>
      <c r="H14297" s="35"/>
    </row>
    <row r="14298" spans="1:8" x14ac:dyDescent="0.2">
      <c r="A14298"/>
      <c r="B14298"/>
      <c r="C14298"/>
      <c r="D14298"/>
      <c r="E14298"/>
      <c r="F14298" s="29"/>
      <c r="G14298" s="29"/>
      <c r="H14298" s="35"/>
    </row>
    <row r="14299" spans="1:8" x14ac:dyDescent="0.2">
      <c r="A14299"/>
      <c r="B14299"/>
      <c r="C14299"/>
      <c r="D14299"/>
      <c r="E14299"/>
      <c r="F14299" s="29"/>
      <c r="G14299" s="29"/>
      <c r="H14299" s="35"/>
    </row>
    <row r="14300" spans="1:8" x14ac:dyDescent="0.2">
      <c r="A14300"/>
      <c r="B14300"/>
      <c r="C14300"/>
      <c r="D14300"/>
      <c r="E14300"/>
      <c r="F14300" s="29"/>
      <c r="G14300" s="29"/>
      <c r="H14300" s="35"/>
    </row>
    <row r="14301" spans="1:8" x14ac:dyDescent="0.2">
      <c r="A14301"/>
      <c r="B14301"/>
      <c r="C14301"/>
      <c r="D14301"/>
      <c r="E14301"/>
      <c r="F14301" s="29"/>
      <c r="G14301" s="29"/>
      <c r="H14301" s="35"/>
    </row>
    <row r="14302" spans="1:8" x14ac:dyDescent="0.2">
      <c r="A14302"/>
      <c r="B14302"/>
      <c r="C14302"/>
      <c r="D14302"/>
      <c r="E14302"/>
      <c r="F14302" s="29"/>
      <c r="G14302" s="29"/>
      <c r="H14302" s="35"/>
    </row>
    <row r="14303" spans="1:8" x14ac:dyDescent="0.2">
      <c r="A14303"/>
      <c r="B14303"/>
      <c r="C14303"/>
      <c r="D14303"/>
      <c r="E14303"/>
      <c r="F14303" s="29"/>
      <c r="G14303" s="29"/>
      <c r="H14303" s="35"/>
    </row>
    <row r="14304" spans="1:8" x14ac:dyDescent="0.2">
      <c r="A14304"/>
      <c r="B14304"/>
      <c r="C14304"/>
      <c r="D14304"/>
      <c r="E14304"/>
      <c r="F14304" s="29"/>
      <c r="G14304" s="29"/>
      <c r="H14304" s="35"/>
    </row>
    <row r="14305" spans="1:8" x14ac:dyDescent="0.2">
      <c r="A14305"/>
      <c r="B14305"/>
      <c r="C14305"/>
      <c r="D14305"/>
      <c r="E14305"/>
      <c r="F14305" s="29"/>
      <c r="G14305" s="29"/>
      <c r="H14305" s="35"/>
    </row>
    <row r="14306" spans="1:8" x14ac:dyDescent="0.2">
      <c r="A14306"/>
      <c r="B14306"/>
      <c r="C14306"/>
      <c r="D14306"/>
      <c r="E14306"/>
      <c r="F14306" s="29"/>
      <c r="G14306" s="29"/>
      <c r="H14306" s="35"/>
    </row>
    <row r="14307" spans="1:8" x14ac:dyDescent="0.2">
      <c r="A14307"/>
      <c r="B14307"/>
      <c r="C14307"/>
      <c r="D14307"/>
      <c r="E14307"/>
      <c r="F14307" s="29"/>
      <c r="G14307" s="29"/>
      <c r="H14307" s="35"/>
    </row>
    <row r="14308" spans="1:8" x14ac:dyDescent="0.2">
      <c r="A14308"/>
      <c r="B14308"/>
      <c r="C14308"/>
      <c r="D14308"/>
      <c r="E14308"/>
      <c r="F14308" s="29"/>
      <c r="G14308" s="29"/>
      <c r="H14308" s="35"/>
    </row>
    <row r="14309" spans="1:8" x14ac:dyDescent="0.2">
      <c r="A14309"/>
      <c r="B14309"/>
      <c r="C14309"/>
      <c r="D14309"/>
      <c r="E14309"/>
      <c r="F14309" s="29"/>
      <c r="G14309" s="29"/>
      <c r="H14309" s="35"/>
    </row>
    <row r="14310" spans="1:8" x14ac:dyDescent="0.2">
      <c r="A14310"/>
      <c r="B14310"/>
      <c r="C14310"/>
      <c r="D14310"/>
      <c r="E14310"/>
      <c r="F14310" s="29"/>
      <c r="G14310" s="29"/>
      <c r="H14310" s="35"/>
    </row>
    <row r="14311" spans="1:8" x14ac:dyDescent="0.2">
      <c r="A14311"/>
      <c r="B14311"/>
      <c r="C14311"/>
      <c r="D14311"/>
      <c r="E14311"/>
      <c r="F14311" s="29"/>
      <c r="G14311" s="29"/>
      <c r="H14311" s="35"/>
    </row>
    <row r="14312" spans="1:8" x14ac:dyDescent="0.2">
      <c r="A14312"/>
      <c r="B14312"/>
      <c r="C14312"/>
      <c r="D14312"/>
      <c r="E14312"/>
      <c r="F14312" s="29"/>
      <c r="G14312" s="29"/>
      <c r="H14312" s="35"/>
    </row>
    <row r="14313" spans="1:8" x14ac:dyDescent="0.2">
      <c r="A14313"/>
      <c r="B14313"/>
      <c r="C14313"/>
      <c r="D14313"/>
      <c r="E14313"/>
      <c r="F14313" s="29"/>
      <c r="G14313" s="29"/>
      <c r="H14313" s="35"/>
    </row>
    <row r="14314" spans="1:8" x14ac:dyDescent="0.2">
      <c r="A14314"/>
      <c r="B14314"/>
      <c r="C14314"/>
      <c r="D14314"/>
      <c r="E14314"/>
      <c r="F14314" s="29"/>
      <c r="G14314" s="29"/>
      <c r="H14314" s="35"/>
    </row>
    <row r="14315" spans="1:8" x14ac:dyDescent="0.2">
      <c r="A14315"/>
      <c r="B14315"/>
      <c r="C14315"/>
      <c r="D14315"/>
      <c r="E14315"/>
      <c r="F14315" s="29"/>
      <c r="G14315" s="29"/>
      <c r="H14315" s="35"/>
    </row>
    <row r="14316" spans="1:8" x14ac:dyDescent="0.2">
      <c r="A14316"/>
      <c r="B14316"/>
      <c r="C14316"/>
      <c r="D14316"/>
      <c r="E14316"/>
      <c r="F14316" s="29"/>
      <c r="G14316" s="29"/>
      <c r="H14316" s="35"/>
    </row>
    <row r="14317" spans="1:8" x14ac:dyDescent="0.2">
      <c r="A14317"/>
      <c r="B14317"/>
      <c r="C14317"/>
      <c r="D14317"/>
      <c r="E14317"/>
      <c r="F14317" s="29"/>
      <c r="G14317" s="29"/>
      <c r="H14317" s="35"/>
    </row>
    <row r="14318" spans="1:8" x14ac:dyDescent="0.2">
      <c r="A14318"/>
      <c r="B14318"/>
      <c r="C14318"/>
      <c r="D14318"/>
      <c r="E14318"/>
      <c r="F14318" s="29"/>
      <c r="G14318" s="29"/>
      <c r="H14318" s="35"/>
    </row>
    <row r="14319" spans="1:8" x14ac:dyDescent="0.2">
      <c r="A14319"/>
      <c r="B14319"/>
      <c r="C14319"/>
      <c r="D14319"/>
      <c r="E14319"/>
      <c r="F14319" s="29"/>
      <c r="G14319" s="29"/>
      <c r="H14319" s="35"/>
    </row>
    <row r="14320" spans="1:8" x14ac:dyDescent="0.2">
      <c r="A14320"/>
      <c r="B14320"/>
      <c r="C14320"/>
      <c r="D14320"/>
      <c r="E14320"/>
      <c r="F14320" s="29"/>
      <c r="G14320" s="29"/>
      <c r="H14320" s="35"/>
    </row>
    <row r="14321" spans="1:8" x14ac:dyDescent="0.2">
      <c r="A14321"/>
      <c r="B14321"/>
      <c r="C14321"/>
      <c r="D14321"/>
      <c r="E14321"/>
      <c r="F14321" s="29"/>
      <c r="G14321" s="29"/>
      <c r="H14321" s="35"/>
    </row>
    <row r="14322" spans="1:8" x14ac:dyDescent="0.2">
      <c r="A14322"/>
      <c r="B14322"/>
      <c r="C14322"/>
      <c r="D14322"/>
      <c r="E14322"/>
      <c r="F14322" s="29"/>
      <c r="G14322" s="29"/>
      <c r="H14322" s="35"/>
    </row>
    <row r="14323" spans="1:8" x14ac:dyDescent="0.2">
      <c r="A14323"/>
      <c r="B14323"/>
      <c r="C14323"/>
      <c r="D14323"/>
      <c r="E14323"/>
      <c r="F14323" s="29"/>
      <c r="G14323" s="29"/>
      <c r="H14323" s="35"/>
    </row>
    <row r="14324" spans="1:8" x14ac:dyDescent="0.2">
      <c r="A14324"/>
      <c r="B14324"/>
      <c r="C14324"/>
      <c r="D14324"/>
      <c r="E14324"/>
      <c r="F14324" s="29"/>
      <c r="G14324" s="29"/>
      <c r="H14324" s="35"/>
    </row>
    <row r="14325" spans="1:8" x14ac:dyDescent="0.2">
      <c r="A14325"/>
      <c r="B14325"/>
      <c r="C14325"/>
      <c r="D14325"/>
      <c r="E14325"/>
      <c r="F14325" s="29"/>
      <c r="G14325" s="29"/>
      <c r="H14325" s="35"/>
    </row>
    <row r="14326" spans="1:8" x14ac:dyDescent="0.2">
      <c r="A14326"/>
      <c r="B14326"/>
      <c r="C14326"/>
      <c r="D14326"/>
      <c r="E14326"/>
      <c r="F14326" s="29"/>
      <c r="G14326" s="29"/>
      <c r="H14326" s="35"/>
    </row>
    <row r="14327" spans="1:8" x14ac:dyDescent="0.2">
      <c r="A14327"/>
      <c r="B14327"/>
      <c r="C14327"/>
      <c r="D14327"/>
      <c r="E14327"/>
      <c r="F14327" s="29"/>
      <c r="G14327" s="29"/>
      <c r="H14327" s="35"/>
    </row>
    <row r="14328" spans="1:8" x14ac:dyDescent="0.2">
      <c r="A14328"/>
      <c r="B14328"/>
      <c r="C14328"/>
      <c r="D14328"/>
      <c r="E14328"/>
      <c r="F14328" s="29"/>
      <c r="G14328" s="29"/>
      <c r="H14328" s="35"/>
    </row>
    <row r="14329" spans="1:8" x14ac:dyDescent="0.2">
      <c r="A14329"/>
      <c r="B14329"/>
      <c r="C14329"/>
      <c r="D14329"/>
      <c r="E14329"/>
      <c r="F14329" s="29"/>
      <c r="G14329" s="29"/>
      <c r="H14329" s="35"/>
    </row>
    <row r="14330" spans="1:8" x14ac:dyDescent="0.2">
      <c r="A14330"/>
      <c r="B14330"/>
      <c r="C14330"/>
      <c r="D14330"/>
      <c r="E14330"/>
      <c r="F14330" s="29"/>
      <c r="G14330" s="29"/>
      <c r="H14330" s="35"/>
    </row>
    <row r="14331" spans="1:8" x14ac:dyDescent="0.2">
      <c r="A14331"/>
      <c r="B14331"/>
      <c r="C14331"/>
      <c r="D14331"/>
      <c r="E14331"/>
      <c r="F14331" s="29"/>
      <c r="G14331" s="29"/>
      <c r="H14331" s="35"/>
    </row>
    <row r="14332" spans="1:8" x14ac:dyDescent="0.2">
      <c r="A14332"/>
      <c r="B14332"/>
      <c r="C14332"/>
      <c r="D14332"/>
      <c r="E14332"/>
      <c r="F14332" s="29"/>
      <c r="G14332" s="29"/>
      <c r="H14332" s="35"/>
    </row>
    <row r="14333" spans="1:8" x14ac:dyDescent="0.2">
      <c r="A14333"/>
      <c r="B14333"/>
      <c r="C14333"/>
      <c r="D14333"/>
      <c r="E14333"/>
      <c r="F14333" s="29"/>
      <c r="G14333" s="29"/>
      <c r="H14333" s="35"/>
    </row>
    <row r="14334" spans="1:8" x14ac:dyDescent="0.2">
      <c r="A14334"/>
      <c r="B14334"/>
      <c r="C14334"/>
      <c r="D14334"/>
      <c r="E14334"/>
      <c r="F14334" s="29"/>
      <c r="G14334" s="29"/>
      <c r="H14334" s="35"/>
    </row>
    <row r="14335" spans="1:8" x14ac:dyDescent="0.2">
      <c r="A14335"/>
      <c r="B14335"/>
      <c r="C14335"/>
      <c r="D14335"/>
      <c r="E14335"/>
      <c r="F14335" s="29"/>
      <c r="G14335" s="29"/>
      <c r="H14335" s="35"/>
    </row>
    <row r="14336" spans="1:8" x14ac:dyDescent="0.2">
      <c r="A14336"/>
      <c r="B14336"/>
      <c r="C14336"/>
      <c r="D14336"/>
      <c r="E14336"/>
      <c r="F14336" s="29"/>
      <c r="G14336" s="29"/>
      <c r="H14336" s="35"/>
    </row>
    <row r="14337" spans="1:8" x14ac:dyDescent="0.2">
      <c r="A14337"/>
      <c r="B14337"/>
      <c r="C14337"/>
      <c r="D14337"/>
      <c r="E14337"/>
      <c r="F14337" s="29"/>
      <c r="G14337" s="29"/>
      <c r="H14337" s="35"/>
    </row>
    <row r="14338" spans="1:8" x14ac:dyDescent="0.2">
      <c r="A14338"/>
      <c r="B14338"/>
      <c r="C14338"/>
      <c r="D14338"/>
      <c r="E14338"/>
      <c r="F14338" s="29"/>
      <c r="G14338" s="29"/>
      <c r="H14338" s="35"/>
    </row>
    <row r="14339" spans="1:8" x14ac:dyDescent="0.2">
      <c r="A14339"/>
      <c r="B14339"/>
      <c r="C14339"/>
      <c r="D14339"/>
      <c r="E14339"/>
      <c r="F14339" s="29"/>
      <c r="G14339" s="29"/>
      <c r="H14339" s="35"/>
    </row>
    <row r="14340" spans="1:8" x14ac:dyDescent="0.2">
      <c r="A14340"/>
      <c r="B14340"/>
      <c r="C14340"/>
      <c r="D14340"/>
      <c r="E14340"/>
      <c r="F14340" s="29"/>
      <c r="G14340" s="29"/>
      <c r="H14340" s="35"/>
    </row>
    <row r="14341" spans="1:8" x14ac:dyDescent="0.2">
      <c r="A14341"/>
      <c r="B14341"/>
      <c r="C14341"/>
      <c r="D14341"/>
      <c r="E14341"/>
      <c r="F14341" s="29"/>
      <c r="G14341" s="29"/>
      <c r="H14341" s="35"/>
    </row>
    <row r="14342" spans="1:8" x14ac:dyDescent="0.2">
      <c r="A14342"/>
      <c r="B14342"/>
      <c r="C14342"/>
      <c r="D14342"/>
      <c r="E14342"/>
      <c r="F14342" s="29"/>
      <c r="G14342" s="29"/>
      <c r="H14342" s="35"/>
    </row>
    <row r="14343" spans="1:8" x14ac:dyDescent="0.2">
      <c r="A14343"/>
      <c r="B14343"/>
      <c r="C14343"/>
      <c r="D14343"/>
      <c r="E14343"/>
      <c r="F14343" s="29"/>
      <c r="G14343" s="29"/>
      <c r="H14343" s="35"/>
    </row>
    <row r="14344" spans="1:8" x14ac:dyDescent="0.2">
      <c r="A14344"/>
      <c r="B14344"/>
      <c r="C14344"/>
      <c r="D14344"/>
      <c r="E14344"/>
      <c r="F14344" s="29"/>
      <c r="G14344" s="29"/>
      <c r="H14344" s="35"/>
    </row>
    <row r="14345" spans="1:8" x14ac:dyDescent="0.2">
      <c r="A14345"/>
      <c r="B14345"/>
      <c r="C14345"/>
      <c r="D14345"/>
      <c r="E14345"/>
      <c r="F14345" s="29"/>
      <c r="G14345" s="29"/>
      <c r="H14345" s="35"/>
    </row>
    <row r="14346" spans="1:8" x14ac:dyDescent="0.2">
      <c r="A14346"/>
      <c r="B14346"/>
      <c r="C14346"/>
      <c r="D14346"/>
      <c r="E14346"/>
      <c r="F14346" s="29"/>
      <c r="G14346" s="29"/>
      <c r="H14346" s="35"/>
    </row>
    <row r="14347" spans="1:8" x14ac:dyDescent="0.2">
      <c r="A14347"/>
      <c r="B14347"/>
      <c r="C14347"/>
      <c r="D14347"/>
      <c r="E14347"/>
      <c r="F14347" s="29"/>
      <c r="G14347" s="29"/>
      <c r="H14347" s="35"/>
    </row>
    <row r="14348" spans="1:8" x14ac:dyDescent="0.2">
      <c r="A14348"/>
      <c r="B14348"/>
      <c r="C14348"/>
      <c r="D14348"/>
      <c r="E14348"/>
      <c r="F14348" s="29"/>
      <c r="G14348" s="29"/>
      <c r="H14348" s="35"/>
    </row>
    <row r="14349" spans="1:8" x14ac:dyDescent="0.2">
      <c r="A14349"/>
      <c r="B14349"/>
      <c r="C14349"/>
      <c r="D14349"/>
      <c r="E14349"/>
      <c r="F14349" s="29"/>
      <c r="G14349" s="29"/>
      <c r="H14349" s="35"/>
    </row>
    <row r="14350" spans="1:8" x14ac:dyDescent="0.2">
      <c r="A14350"/>
      <c r="B14350"/>
      <c r="C14350"/>
      <c r="D14350"/>
      <c r="E14350"/>
      <c r="F14350" s="29"/>
      <c r="G14350" s="29"/>
      <c r="H14350" s="35"/>
    </row>
    <row r="14351" spans="1:8" x14ac:dyDescent="0.2">
      <c r="A14351"/>
      <c r="B14351"/>
      <c r="C14351"/>
      <c r="D14351"/>
      <c r="E14351"/>
      <c r="F14351" s="29"/>
      <c r="G14351" s="29"/>
      <c r="H14351" s="35"/>
    </row>
    <row r="14352" spans="1:8" x14ac:dyDescent="0.2">
      <c r="A14352"/>
      <c r="B14352"/>
      <c r="C14352"/>
      <c r="D14352"/>
      <c r="E14352"/>
      <c r="F14352" s="29"/>
      <c r="G14352" s="29"/>
      <c r="H14352" s="35"/>
    </row>
    <row r="14353" spans="1:8" x14ac:dyDescent="0.2">
      <c r="A14353"/>
      <c r="B14353"/>
      <c r="C14353"/>
      <c r="D14353"/>
      <c r="E14353"/>
      <c r="F14353" s="29"/>
      <c r="G14353" s="29"/>
      <c r="H14353" s="35"/>
    </row>
    <row r="14354" spans="1:8" x14ac:dyDescent="0.2">
      <c r="A14354"/>
      <c r="B14354"/>
      <c r="C14354"/>
      <c r="D14354"/>
      <c r="E14354"/>
      <c r="F14354" s="29"/>
      <c r="G14354" s="29"/>
      <c r="H14354" s="35"/>
    </row>
    <row r="14355" spans="1:8" x14ac:dyDescent="0.2">
      <c r="A14355"/>
      <c r="B14355"/>
      <c r="C14355"/>
      <c r="D14355"/>
      <c r="E14355"/>
      <c r="F14355" s="29"/>
      <c r="G14355" s="29"/>
      <c r="H14355" s="35"/>
    </row>
    <row r="14356" spans="1:8" x14ac:dyDescent="0.2">
      <c r="A14356"/>
      <c r="B14356"/>
      <c r="C14356"/>
      <c r="D14356"/>
      <c r="E14356"/>
      <c r="F14356" s="29"/>
      <c r="G14356" s="29"/>
      <c r="H14356" s="35"/>
    </row>
    <row r="14357" spans="1:8" x14ac:dyDescent="0.2">
      <c r="A14357"/>
      <c r="B14357"/>
      <c r="C14357"/>
      <c r="D14357"/>
      <c r="E14357"/>
      <c r="F14357" s="29"/>
      <c r="G14357" s="29"/>
      <c r="H14357" s="35"/>
    </row>
    <row r="14358" spans="1:8" x14ac:dyDescent="0.2">
      <c r="A14358"/>
      <c r="B14358"/>
      <c r="C14358"/>
      <c r="D14358"/>
      <c r="E14358"/>
      <c r="F14358" s="29"/>
      <c r="G14358" s="29"/>
      <c r="H14358" s="35"/>
    </row>
    <row r="14359" spans="1:8" x14ac:dyDescent="0.2">
      <c r="A14359"/>
      <c r="B14359"/>
      <c r="C14359"/>
      <c r="D14359"/>
      <c r="E14359"/>
      <c r="F14359" s="29"/>
      <c r="G14359" s="29"/>
      <c r="H14359" s="35"/>
    </row>
    <row r="14360" spans="1:8" x14ac:dyDescent="0.2">
      <c r="A14360"/>
      <c r="B14360"/>
      <c r="C14360"/>
      <c r="D14360"/>
      <c r="E14360"/>
      <c r="F14360" s="29"/>
      <c r="G14360" s="29"/>
      <c r="H14360" s="35"/>
    </row>
    <row r="14361" spans="1:8" x14ac:dyDescent="0.2">
      <c r="A14361"/>
      <c r="B14361"/>
      <c r="C14361"/>
      <c r="D14361"/>
      <c r="E14361"/>
      <c r="F14361" s="29"/>
      <c r="G14361" s="29"/>
      <c r="H14361" s="35"/>
    </row>
    <row r="14362" spans="1:8" x14ac:dyDescent="0.2">
      <c r="A14362"/>
      <c r="B14362"/>
      <c r="C14362"/>
      <c r="D14362"/>
      <c r="E14362"/>
      <c r="F14362" s="29"/>
      <c r="G14362" s="29"/>
      <c r="H14362" s="35"/>
    </row>
    <row r="14363" spans="1:8" x14ac:dyDescent="0.2">
      <c r="A14363"/>
      <c r="B14363"/>
      <c r="C14363"/>
      <c r="D14363"/>
      <c r="E14363"/>
      <c r="F14363" s="29"/>
      <c r="G14363" s="29"/>
      <c r="H14363" s="35"/>
    </row>
    <row r="14364" spans="1:8" x14ac:dyDescent="0.2">
      <c r="A14364"/>
      <c r="B14364"/>
      <c r="C14364"/>
      <c r="D14364"/>
      <c r="E14364"/>
      <c r="F14364" s="29"/>
      <c r="G14364" s="29"/>
      <c r="H14364" s="35"/>
    </row>
    <row r="14365" spans="1:8" x14ac:dyDescent="0.2">
      <c r="A14365"/>
      <c r="B14365"/>
      <c r="C14365"/>
      <c r="D14365"/>
      <c r="E14365"/>
      <c r="F14365" s="29"/>
      <c r="G14365" s="29"/>
      <c r="H14365" s="35"/>
    </row>
    <row r="14366" spans="1:8" x14ac:dyDescent="0.2">
      <c r="A14366"/>
      <c r="B14366"/>
      <c r="C14366"/>
      <c r="D14366"/>
      <c r="E14366"/>
      <c r="F14366" s="29"/>
      <c r="G14366" s="29"/>
      <c r="H14366" s="35"/>
    </row>
    <row r="14367" spans="1:8" x14ac:dyDescent="0.2">
      <c r="A14367"/>
      <c r="B14367"/>
      <c r="C14367"/>
      <c r="D14367"/>
      <c r="E14367"/>
      <c r="F14367" s="29"/>
      <c r="G14367" s="29"/>
      <c r="H14367" s="35"/>
    </row>
    <row r="14368" spans="1:8" x14ac:dyDescent="0.2">
      <c r="A14368"/>
      <c r="B14368"/>
      <c r="C14368"/>
      <c r="D14368"/>
      <c r="E14368"/>
      <c r="F14368" s="29"/>
      <c r="G14368" s="29"/>
      <c r="H14368" s="35"/>
    </row>
    <row r="14369" spans="1:8" x14ac:dyDescent="0.2">
      <c r="A14369"/>
      <c r="B14369"/>
      <c r="C14369"/>
      <c r="D14369"/>
      <c r="E14369"/>
      <c r="F14369" s="29"/>
      <c r="G14369" s="29"/>
      <c r="H14369" s="35"/>
    </row>
    <row r="14370" spans="1:8" x14ac:dyDescent="0.2">
      <c r="A14370"/>
      <c r="B14370"/>
      <c r="C14370"/>
      <c r="D14370"/>
      <c r="E14370"/>
      <c r="F14370" s="29"/>
      <c r="G14370" s="29"/>
      <c r="H14370" s="35"/>
    </row>
    <row r="14371" spans="1:8" x14ac:dyDescent="0.2">
      <c r="A14371"/>
      <c r="B14371"/>
      <c r="C14371"/>
      <c r="D14371"/>
      <c r="E14371"/>
      <c r="F14371" s="29"/>
      <c r="G14371" s="29"/>
      <c r="H14371" s="35"/>
    </row>
    <row r="14372" spans="1:8" x14ac:dyDescent="0.2">
      <c r="A14372"/>
      <c r="B14372"/>
      <c r="C14372"/>
      <c r="D14372"/>
      <c r="E14372"/>
      <c r="F14372" s="29"/>
      <c r="G14372" s="29"/>
      <c r="H14372" s="35"/>
    </row>
    <row r="14373" spans="1:8" x14ac:dyDescent="0.2">
      <c r="A14373"/>
      <c r="B14373"/>
      <c r="C14373"/>
      <c r="D14373"/>
      <c r="E14373"/>
      <c r="F14373" s="29"/>
      <c r="G14373" s="29"/>
      <c r="H14373" s="35"/>
    </row>
    <row r="14374" spans="1:8" x14ac:dyDescent="0.2">
      <c r="A14374"/>
      <c r="B14374"/>
      <c r="C14374"/>
      <c r="D14374"/>
      <c r="E14374"/>
      <c r="F14374" s="29"/>
      <c r="G14374" s="29"/>
      <c r="H14374" s="35"/>
    </row>
    <row r="14375" spans="1:8" x14ac:dyDescent="0.2">
      <c r="A14375"/>
      <c r="B14375"/>
      <c r="C14375"/>
      <c r="D14375"/>
      <c r="E14375"/>
      <c r="F14375" s="29"/>
      <c r="G14375" s="29"/>
      <c r="H14375" s="35"/>
    </row>
    <row r="14376" spans="1:8" x14ac:dyDescent="0.2">
      <c r="A14376"/>
      <c r="B14376"/>
      <c r="C14376"/>
      <c r="D14376"/>
      <c r="E14376"/>
      <c r="F14376" s="29"/>
      <c r="G14376" s="29"/>
      <c r="H14376" s="35"/>
    </row>
    <row r="14377" spans="1:8" x14ac:dyDescent="0.2">
      <c r="A14377"/>
      <c r="B14377"/>
      <c r="C14377"/>
      <c r="D14377"/>
      <c r="E14377"/>
      <c r="F14377" s="29"/>
      <c r="G14377" s="29"/>
      <c r="H14377" s="35"/>
    </row>
    <row r="14378" spans="1:8" x14ac:dyDescent="0.2">
      <c r="A14378"/>
      <c r="B14378"/>
      <c r="C14378"/>
      <c r="D14378"/>
      <c r="E14378"/>
      <c r="F14378" s="29"/>
      <c r="G14378" s="29"/>
      <c r="H14378" s="35"/>
    </row>
    <row r="14379" spans="1:8" x14ac:dyDescent="0.2">
      <c r="A14379"/>
      <c r="B14379"/>
      <c r="C14379"/>
      <c r="D14379"/>
      <c r="E14379"/>
      <c r="F14379" s="29"/>
      <c r="G14379" s="29"/>
      <c r="H14379" s="35"/>
    </row>
    <row r="14380" spans="1:8" x14ac:dyDescent="0.2">
      <c r="A14380"/>
      <c r="B14380"/>
      <c r="C14380"/>
      <c r="D14380"/>
      <c r="E14380"/>
      <c r="F14380" s="29"/>
      <c r="G14380" s="29"/>
      <c r="H14380" s="35"/>
    </row>
    <row r="14381" spans="1:8" x14ac:dyDescent="0.2">
      <c r="A14381"/>
      <c r="B14381"/>
      <c r="C14381"/>
      <c r="D14381"/>
      <c r="E14381"/>
      <c r="F14381" s="29"/>
      <c r="G14381" s="29"/>
      <c r="H14381" s="35"/>
    </row>
    <row r="14382" spans="1:8" x14ac:dyDescent="0.2">
      <c r="A14382"/>
      <c r="B14382"/>
      <c r="C14382"/>
      <c r="D14382"/>
      <c r="E14382"/>
      <c r="F14382" s="29"/>
      <c r="G14382" s="29"/>
      <c r="H14382" s="35"/>
    </row>
    <row r="14383" spans="1:8" x14ac:dyDescent="0.2">
      <c r="A14383"/>
      <c r="B14383"/>
      <c r="C14383"/>
      <c r="D14383"/>
      <c r="E14383"/>
      <c r="F14383" s="29"/>
      <c r="G14383" s="29"/>
      <c r="H14383" s="35"/>
    </row>
    <row r="14384" spans="1:8" x14ac:dyDescent="0.2">
      <c r="A14384"/>
      <c r="B14384"/>
      <c r="C14384"/>
      <c r="D14384"/>
      <c r="E14384"/>
      <c r="F14384" s="29"/>
      <c r="G14384" s="29"/>
      <c r="H14384" s="35"/>
    </row>
    <row r="14385" spans="1:8" x14ac:dyDescent="0.2">
      <c r="A14385"/>
      <c r="B14385"/>
      <c r="C14385"/>
      <c r="D14385"/>
      <c r="E14385"/>
      <c r="F14385" s="29"/>
      <c r="G14385" s="29"/>
      <c r="H14385" s="35"/>
    </row>
    <row r="14386" spans="1:8" x14ac:dyDescent="0.2">
      <c r="A14386"/>
      <c r="B14386"/>
      <c r="C14386"/>
      <c r="D14386"/>
      <c r="E14386"/>
      <c r="F14386" s="29"/>
      <c r="G14386" s="29"/>
      <c r="H14386" s="35"/>
    </row>
    <row r="14387" spans="1:8" x14ac:dyDescent="0.2">
      <c r="A14387"/>
      <c r="B14387"/>
      <c r="C14387"/>
      <c r="D14387"/>
      <c r="E14387"/>
      <c r="F14387" s="29"/>
      <c r="G14387" s="29"/>
      <c r="H14387" s="35"/>
    </row>
    <row r="14388" spans="1:8" x14ac:dyDescent="0.2">
      <c r="A14388"/>
      <c r="B14388"/>
      <c r="C14388"/>
      <c r="D14388"/>
      <c r="E14388"/>
      <c r="F14388" s="29"/>
      <c r="G14388" s="29"/>
      <c r="H14388" s="35"/>
    </row>
    <row r="14389" spans="1:8" x14ac:dyDescent="0.2">
      <c r="A14389"/>
      <c r="B14389"/>
      <c r="C14389"/>
      <c r="D14389"/>
      <c r="E14389"/>
      <c r="F14389" s="29"/>
      <c r="G14389" s="29"/>
      <c r="H14389" s="35"/>
    </row>
    <row r="14390" spans="1:8" x14ac:dyDescent="0.2">
      <c r="A14390"/>
      <c r="B14390"/>
      <c r="C14390"/>
      <c r="D14390"/>
      <c r="E14390"/>
      <c r="F14390" s="29"/>
      <c r="G14390" s="29"/>
      <c r="H14390" s="35"/>
    </row>
    <row r="14391" spans="1:8" x14ac:dyDescent="0.2">
      <c r="A14391"/>
      <c r="B14391"/>
      <c r="C14391"/>
      <c r="D14391"/>
      <c r="E14391"/>
      <c r="F14391" s="29"/>
      <c r="G14391" s="29"/>
      <c r="H14391" s="35"/>
    </row>
    <row r="14392" spans="1:8" x14ac:dyDescent="0.2">
      <c r="A14392"/>
      <c r="B14392"/>
      <c r="C14392"/>
      <c r="D14392"/>
      <c r="E14392"/>
      <c r="F14392" s="29"/>
      <c r="G14392" s="29"/>
      <c r="H14392" s="35"/>
    </row>
    <row r="14393" spans="1:8" x14ac:dyDescent="0.2">
      <c r="A14393"/>
      <c r="B14393"/>
      <c r="C14393"/>
      <c r="D14393"/>
      <c r="E14393"/>
      <c r="F14393" s="29"/>
      <c r="G14393" s="29"/>
      <c r="H14393" s="35"/>
    </row>
    <row r="14394" spans="1:8" x14ac:dyDescent="0.2">
      <c r="A14394"/>
      <c r="B14394"/>
      <c r="C14394"/>
      <c r="D14394"/>
      <c r="E14394"/>
      <c r="F14394" s="29"/>
      <c r="G14394" s="29"/>
      <c r="H14394" s="35"/>
    </row>
    <row r="14395" spans="1:8" x14ac:dyDescent="0.2">
      <c r="A14395"/>
      <c r="B14395"/>
      <c r="C14395"/>
      <c r="D14395"/>
      <c r="E14395"/>
      <c r="F14395" s="29"/>
      <c r="G14395" s="29"/>
      <c r="H14395" s="35"/>
    </row>
    <row r="14396" spans="1:8" x14ac:dyDescent="0.2">
      <c r="A14396"/>
      <c r="B14396"/>
      <c r="C14396"/>
      <c r="D14396"/>
      <c r="E14396"/>
      <c r="F14396" s="29"/>
      <c r="G14396" s="29"/>
      <c r="H14396" s="35"/>
    </row>
    <row r="14397" spans="1:8" x14ac:dyDescent="0.2">
      <c r="A14397"/>
      <c r="B14397"/>
      <c r="C14397"/>
      <c r="D14397"/>
      <c r="E14397"/>
      <c r="F14397" s="29"/>
      <c r="G14397" s="29"/>
      <c r="H14397" s="35"/>
    </row>
    <row r="14398" spans="1:8" x14ac:dyDescent="0.2">
      <c r="A14398"/>
      <c r="B14398"/>
      <c r="C14398"/>
      <c r="D14398"/>
      <c r="E14398"/>
      <c r="F14398" s="29"/>
      <c r="G14398" s="29"/>
      <c r="H14398" s="35"/>
    </row>
    <row r="14399" spans="1:8" x14ac:dyDescent="0.2">
      <c r="A14399"/>
      <c r="B14399"/>
      <c r="C14399"/>
      <c r="D14399"/>
      <c r="E14399"/>
      <c r="F14399" s="29"/>
      <c r="G14399" s="29"/>
      <c r="H14399" s="35"/>
    </row>
    <row r="14400" spans="1:8" x14ac:dyDescent="0.2">
      <c r="A14400"/>
      <c r="B14400"/>
      <c r="C14400"/>
      <c r="D14400"/>
      <c r="E14400"/>
      <c r="F14400" s="29"/>
      <c r="G14400" s="29"/>
      <c r="H14400" s="35"/>
    </row>
    <row r="14401" spans="1:8" x14ac:dyDescent="0.2">
      <c r="A14401"/>
      <c r="B14401"/>
      <c r="C14401"/>
      <c r="D14401"/>
      <c r="E14401"/>
      <c r="F14401" s="29"/>
      <c r="G14401" s="29"/>
      <c r="H14401" s="35"/>
    </row>
    <row r="14402" spans="1:8" x14ac:dyDescent="0.2">
      <c r="A14402"/>
      <c r="B14402"/>
      <c r="C14402"/>
      <c r="D14402"/>
      <c r="E14402"/>
      <c r="F14402" s="29"/>
      <c r="G14402" s="29"/>
      <c r="H14402" s="35"/>
    </row>
    <row r="14403" spans="1:8" x14ac:dyDescent="0.2">
      <c r="A14403"/>
      <c r="B14403"/>
      <c r="C14403"/>
      <c r="D14403"/>
      <c r="E14403"/>
      <c r="F14403" s="29"/>
      <c r="G14403" s="29"/>
      <c r="H14403" s="35"/>
    </row>
    <row r="14404" spans="1:8" x14ac:dyDescent="0.2">
      <c r="A14404"/>
      <c r="B14404"/>
      <c r="C14404"/>
      <c r="D14404"/>
      <c r="E14404"/>
      <c r="F14404" s="29"/>
      <c r="G14404" s="29"/>
      <c r="H14404" s="35"/>
    </row>
    <row r="14405" spans="1:8" x14ac:dyDescent="0.2">
      <c r="A14405"/>
      <c r="B14405"/>
      <c r="C14405"/>
      <c r="D14405"/>
      <c r="E14405"/>
      <c r="F14405" s="29"/>
      <c r="G14405" s="29"/>
      <c r="H14405" s="35"/>
    </row>
    <row r="14406" spans="1:8" x14ac:dyDescent="0.2">
      <c r="A14406"/>
      <c r="B14406"/>
      <c r="C14406"/>
      <c r="D14406"/>
      <c r="E14406"/>
      <c r="F14406" s="29"/>
      <c r="G14406" s="29"/>
      <c r="H14406" s="35"/>
    </row>
    <row r="14407" spans="1:8" x14ac:dyDescent="0.2">
      <c r="A14407"/>
      <c r="B14407"/>
      <c r="C14407"/>
      <c r="D14407"/>
      <c r="E14407"/>
      <c r="F14407" s="29"/>
      <c r="G14407" s="29"/>
      <c r="H14407" s="35"/>
    </row>
    <row r="14408" spans="1:8" x14ac:dyDescent="0.2">
      <c r="A14408"/>
      <c r="B14408"/>
      <c r="C14408"/>
      <c r="D14408"/>
      <c r="E14408"/>
      <c r="F14408" s="29"/>
      <c r="G14408" s="29"/>
      <c r="H14408" s="35"/>
    </row>
    <row r="14409" spans="1:8" x14ac:dyDescent="0.2">
      <c r="A14409"/>
      <c r="B14409"/>
      <c r="C14409"/>
      <c r="D14409"/>
      <c r="E14409"/>
      <c r="F14409" s="29"/>
      <c r="G14409" s="29"/>
      <c r="H14409" s="35"/>
    </row>
    <row r="14410" spans="1:8" x14ac:dyDescent="0.2">
      <c r="A14410"/>
      <c r="B14410"/>
      <c r="C14410"/>
      <c r="D14410"/>
      <c r="E14410"/>
      <c r="F14410" s="29"/>
      <c r="G14410" s="29"/>
      <c r="H14410" s="35"/>
    </row>
    <row r="14411" spans="1:8" x14ac:dyDescent="0.2">
      <c r="A14411"/>
      <c r="B14411"/>
      <c r="C14411"/>
      <c r="D14411"/>
      <c r="E14411"/>
      <c r="F14411" s="29"/>
      <c r="G14411" s="29"/>
      <c r="H14411" s="35"/>
    </row>
    <row r="14412" spans="1:8" x14ac:dyDescent="0.2">
      <c r="A14412"/>
      <c r="B14412"/>
      <c r="C14412"/>
      <c r="D14412"/>
      <c r="E14412"/>
      <c r="F14412" s="29"/>
      <c r="G14412" s="29"/>
      <c r="H14412" s="35"/>
    </row>
    <row r="14413" spans="1:8" x14ac:dyDescent="0.2">
      <c r="A14413"/>
      <c r="B14413"/>
      <c r="C14413"/>
      <c r="D14413"/>
      <c r="E14413"/>
      <c r="F14413" s="29"/>
      <c r="G14413" s="29"/>
      <c r="H14413" s="35"/>
    </row>
    <row r="14414" spans="1:8" x14ac:dyDescent="0.2">
      <c r="A14414"/>
      <c r="B14414"/>
      <c r="C14414"/>
      <c r="D14414"/>
      <c r="E14414"/>
      <c r="F14414" s="29"/>
      <c r="G14414" s="29"/>
      <c r="H14414" s="35"/>
    </row>
    <row r="14415" spans="1:8" x14ac:dyDescent="0.2">
      <c r="A14415"/>
      <c r="B14415"/>
      <c r="C14415"/>
      <c r="D14415"/>
      <c r="E14415"/>
      <c r="F14415" s="29"/>
      <c r="G14415" s="29"/>
      <c r="H14415" s="35"/>
    </row>
    <row r="14416" spans="1:8" x14ac:dyDescent="0.2">
      <c r="A14416"/>
      <c r="B14416"/>
      <c r="C14416"/>
      <c r="D14416"/>
      <c r="E14416"/>
      <c r="F14416" s="29"/>
      <c r="G14416" s="29"/>
      <c r="H14416" s="35"/>
    </row>
    <row r="14417" spans="1:8" x14ac:dyDescent="0.2">
      <c r="A14417"/>
      <c r="B14417"/>
      <c r="C14417"/>
      <c r="D14417"/>
      <c r="E14417"/>
      <c r="F14417" s="29"/>
      <c r="G14417" s="29"/>
      <c r="H14417" s="35"/>
    </row>
    <row r="14418" spans="1:8" x14ac:dyDescent="0.2">
      <c r="A14418"/>
      <c r="B14418"/>
      <c r="C14418"/>
      <c r="D14418"/>
      <c r="E14418"/>
      <c r="F14418" s="29"/>
      <c r="G14418" s="29"/>
      <c r="H14418" s="35"/>
    </row>
    <row r="14419" spans="1:8" x14ac:dyDescent="0.2">
      <c r="A14419"/>
      <c r="B14419"/>
      <c r="C14419"/>
      <c r="D14419"/>
      <c r="E14419"/>
      <c r="F14419" s="29"/>
      <c r="G14419" s="29"/>
      <c r="H14419" s="35"/>
    </row>
    <row r="14420" spans="1:8" x14ac:dyDescent="0.2">
      <c r="A14420"/>
      <c r="B14420"/>
      <c r="C14420"/>
      <c r="D14420"/>
      <c r="E14420"/>
      <c r="F14420" s="29"/>
      <c r="G14420" s="29"/>
      <c r="H14420" s="35"/>
    </row>
    <row r="14421" spans="1:8" x14ac:dyDescent="0.2">
      <c r="A14421"/>
      <c r="B14421"/>
      <c r="C14421"/>
      <c r="D14421"/>
      <c r="E14421"/>
      <c r="F14421" s="29"/>
      <c r="G14421" s="29"/>
      <c r="H14421" s="35"/>
    </row>
    <row r="14422" spans="1:8" x14ac:dyDescent="0.2">
      <c r="A14422"/>
      <c r="B14422"/>
      <c r="C14422"/>
      <c r="D14422"/>
      <c r="E14422"/>
      <c r="F14422" s="29"/>
      <c r="G14422" s="29"/>
      <c r="H14422" s="35"/>
    </row>
    <row r="14423" spans="1:8" x14ac:dyDescent="0.2">
      <c r="A14423"/>
      <c r="B14423"/>
      <c r="C14423"/>
      <c r="D14423"/>
      <c r="E14423"/>
      <c r="F14423" s="29"/>
      <c r="G14423" s="29"/>
      <c r="H14423" s="35"/>
    </row>
    <row r="14424" spans="1:8" x14ac:dyDescent="0.2">
      <c r="A14424"/>
      <c r="B14424"/>
      <c r="C14424"/>
      <c r="D14424"/>
      <c r="E14424"/>
      <c r="F14424" s="29"/>
      <c r="G14424" s="29"/>
      <c r="H14424" s="35"/>
    </row>
    <row r="14425" spans="1:8" x14ac:dyDescent="0.2">
      <c r="A14425"/>
      <c r="B14425"/>
      <c r="C14425"/>
      <c r="D14425"/>
      <c r="E14425"/>
      <c r="F14425" s="29"/>
      <c r="G14425" s="29"/>
      <c r="H14425" s="35"/>
    </row>
    <row r="14426" spans="1:8" x14ac:dyDescent="0.2">
      <c r="A14426"/>
      <c r="B14426"/>
      <c r="C14426"/>
      <c r="D14426"/>
      <c r="E14426"/>
      <c r="F14426" s="29"/>
      <c r="G14426" s="29"/>
      <c r="H14426" s="35"/>
    </row>
    <row r="14427" spans="1:8" x14ac:dyDescent="0.2">
      <c r="A14427"/>
      <c r="B14427"/>
      <c r="C14427"/>
      <c r="D14427"/>
      <c r="E14427"/>
      <c r="F14427" s="29"/>
      <c r="G14427" s="29"/>
      <c r="H14427" s="35"/>
    </row>
    <row r="14428" spans="1:8" x14ac:dyDescent="0.2">
      <c r="A14428"/>
      <c r="B14428"/>
      <c r="C14428"/>
      <c r="D14428"/>
      <c r="E14428"/>
      <c r="F14428" s="29"/>
      <c r="G14428" s="29"/>
      <c r="H14428" s="35"/>
    </row>
    <row r="14429" spans="1:8" x14ac:dyDescent="0.2">
      <c r="A14429"/>
      <c r="B14429"/>
      <c r="C14429"/>
      <c r="D14429"/>
      <c r="E14429"/>
      <c r="F14429" s="29"/>
      <c r="G14429" s="29"/>
      <c r="H14429" s="35"/>
    </row>
    <row r="14430" spans="1:8" x14ac:dyDescent="0.2">
      <c r="A14430"/>
      <c r="B14430"/>
      <c r="C14430"/>
      <c r="D14430"/>
      <c r="E14430"/>
      <c r="F14430" s="29"/>
      <c r="G14430" s="29"/>
      <c r="H14430" s="35"/>
    </row>
    <row r="14431" spans="1:8" x14ac:dyDescent="0.2">
      <c r="A14431"/>
      <c r="B14431"/>
      <c r="C14431"/>
      <c r="D14431"/>
      <c r="E14431"/>
      <c r="F14431" s="29"/>
      <c r="G14431" s="29"/>
      <c r="H14431" s="35"/>
    </row>
    <row r="14432" spans="1:8" x14ac:dyDescent="0.2">
      <c r="A14432"/>
      <c r="B14432"/>
      <c r="C14432"/>
      <c r="D14432"/>
      <c r="E14432"/>
      <c r="F14432" s="29"/>
      <c r="G14432" s="29"/>
      <c r="H14432" s="35"/>
    </row>
    <row r="14433" spans="1:8" x14ac:dyDescent="0.2">
      <c r="A14433"/>
      <c r="B14433"/>
      <c r="C14433"/>
      <c r="D14433"/>
      <c r="E14433"/>
      <c r="F14433" s="29"/>
      <c r="G14433" s="29"/>
      <c r="H14433" s="35"/>
    </row>
    <row r="14434" spans="1:8" x14ac:dyDescent="0.2">
      <c r="A14434"/>
      <c r="B14434"/>
      <c r="C14434"/>
      <c r="D14434"/>
      <c r="E14434"/>
      <c r="F14434" s="29"/>
      <c r="G14434" s="29"/>
      <c r="H14434" s="35"/>
    </row>
    <row r="14435" spans="1:8" x14ac:dyDescent="0.2">
      <c r="A14435"/>
      <c r="B14435"/>
      <c r="C14435"/>
      <c r="D14435"/>
      <c r="E14435"/>
      <c r="F14435" s="29"/>
      <c r="G14435" s="29"/>
      <c r="H14435" s="35"/>
    </row>
    <row r="14436" spans="1:8" x14ac:dyDescent="0.2">
      <c r="A14436"/>
      <c r="B14436"/>
      <c r="C14436"/>
      <c r="D14436"/>
      <c r="E14436"/>
      <c r="F14436" s="29"/>
      <c r="G14436" s="29"/>
      <c r="H14436" s="35"/>
    </row>
    <row r="14437" spans="1:8" x14ac:dyDescent="0.2">
      <c r="A14437"/>
      <c r="B14437"/>
      <c r="C14437"/>
      <c r="D14437"/>
      <c r="E14437"/>
      <c r="F14437" s="29"/>
      <c r="G14437" s="29"/>
      <c r="H14437" s="35"/>
    </row>
    <row r="14438" spans="1:8" x14ac:dyDescent="0.2">
      <c r="A14438"/>
      <c r="B14438"/>
      <c r="C14438"/>
      <c r="D14438"/>
      <c r="E14438"/>
      <c r="F14438" s="29"/>
      <c r="G14438" s="29"/>
      <c r="H14438" s="35"/>
    </row>
    <row r="14439" spans="1:8" x14ac:dyDescent="0.2">
      <c r="A14439"/>
      <c r="B14439"/>
      <c r="C14439"/>
      <c r="D14439"/>
      <c r="E14439"/>
      <c r="F14439" s="29"/>
      <c r="G14439" s="29"/>
      <c r="H14439" s="35"/>
    </row>
    <row r="14440" spans="1:8" x14ac:dyDescent="0.2">
      <c r="A14440"/>
      <c r="B14440"/>
      <c r="C14440"/>
      <c r="D14440"/>
      <c r="E14440"/>
      <c r="F14440" s="29"/>
      <c r="G14440" s="29"/>
      <c r="H14440" s="35"/>
    </row>
    <row r="14441" spans="1:8" x14ac:dyDescent="0.2">
      <c r="A14441"/>
      <c r="B14441"/>
      <c r="C14441"/>
      <c r="D14441"/>
      <c r="E14441"/>
      <c r="F14441" s="29"/>
      <c r="G14441" s="29"/>
      <c r="H14441" s="35"/>
    </row>
    <row r="14442" spans="1:8" x14ac:dyDescent="0.2">
      <c r="A14442"/>
      <c r="B14442"/>
      <c r="C14442"/>
      <c r="D14442"/>
      <c r="E14442"/>
      <c r="F14442" s="29"/>
      <c r="G14442" s="29"/>
      <c r="H14442" s="35"/>
    </row>
    <row r="14443" spans="1:8" x14ac:dyDescent="0.2">
      <c r="A14443"/>
      <c r="B14443"/>
      <c r="C14443"/>
      <c r="D14443"/>
      <c r="E14443"/>
      <c r="F14443" s="29"/>
      <c r="G14443" s="29"/>
      <c r="H14443" s="35"/>
    </row>
    <row r="14444" spans="1:8" x14ac:dyDescent="0.2">
      <c r="A14444"/>
      <c r="B14444"/>
      <c r="C14444"/>
      <c r="D14444"/>
      <c r="E14444"/>
      <c r="F14444" s="29"/>
      <c r="G14444" s="29"/>
      <c r="H14444" s="35"/>
    </row>
    <row r="14445" spans="1:8" x14ac:dyDescent="0.2">
      <c r="A14445"/>
      <c r="B14445"/>
      <c r="C14445"/>
      <c r="D14445"/>
      <c r="E14445"/>
      <c r="F14445" s="29"/>
      <c r="G14445" s="29"/>
      <c r="H14445" s="35"/>
    </row>
    <row r="14446" spans="1:8" x14ac:dyDescent="0.2">
      <c r="A14446"/>
      <c r="B14446"/>
      <c r="C14446"/>
      <c r="D14446"/>
      <c r="E14446"/>
      <c r="F14446" s="29"/>
      <c r="G14446" s="29"/>
      <c r="H14446" s="35"/>
    </row>
    <row r="14447" spans="1:8" x14ac:dyDescent="0.2">
      <c r="A14447"/>
      <c r="B14447"/>
      <c r="C14447"/>
      <c r="D14447"/>
      <c r="E14447"/>
      <c r="F14447" s="29"/>
      <c r="G14447" s="29"/>
      <c r="H14447" s="35"/>
    </row>
    <row r="14448" spans="1:8" x14ac:dyDescent="0.2">
      <c r="A14448"/>
      <c r="B14448"/>
      <c r="C14448"/>
      <c r="D14448"/>
      <c r="E14448"/>
      <c r="F14448" s="29"/>
      <c r="G14448" s="29"/>
      <c r="H14448" s="35"/>
    </row>
    <row r="14449" spans="1:8" x14ac:dyDescent="0.2">
      <c r="A14449"/>
      <c r="B14449"/>
      <c r="C14449"/>
      <c r="D14449"/>
      <c r="E14449"/>
      <c r="F14449" s="29"/>
      <c r="G14449" s="29"/>
      <c r="H14449" s="35"/>
    </row>
    <row r="14450" spans="1:8" x14ac:dyDescent="0.2">
      <c r="A14450"/>
      <c r="B14450"/>
      <c r="C14450"/>
      <c r="D14450"/>
      <c r="E14450"/>
      <c r="F14450" s="29"/>
      <c r="G14450" s="29"/>
      <c r="H14450" s="35"/>
    </row>
    <row r="14451" spans="1:8" x14ac:dyDescent="0.2">
      <c r="A14451"/>
      <c r="B14451"/>
      <c r="C14451"/>
      <c r="D14451"/>
      <c r="E14451"/>
      <c r="F14451" s="29"/>
      <c r="G14451" s="29"/>
      <c r="H14451" s="35"/>
    </row>
    <row r="14452" spans="1:8" x14ac:dyDescent="0.2">
      <c r="A14452"/>
      <c r="B14452"/>
      <c r="C14452"/>
      <c r="D14452"/>
      <c r="E14452"/>
      <c r="F14452" s="29"/>
      <c r="G14452" s="29"/>
      <c r="H14452" s="35"/>
    </row>
    <row r="14453" spans="1:8" x14ac:dyDescent="0.2">
      <c r="A14453"/>
      <c r="B14453"/>
      <c r="C14453"/>
      <c r="D14453"/>
      <c r="E14453"/>
      <c r="F14453" s="29"/>
      <c r="G14453" s="29"/>
      <c r="H14453" s="35"/>
    </row>
    <row r="14454" spans="1:8" x14ac:dyDescent="0.2">
      <c r="A14454"/>
      <c r="B14454"/>
      <c r="C14454"/>
      <c r="D14454"/>
      <c r="E14454"/>
      <c r="F14454" s="29"/>
      <c r="G14454" s="29"/>
      <c r="H14454" s="35"/>
    </row>
    <row r="14455" spans="1:8" x14ac:dyDescent="0.2">
      <c r="A14455"/>
      <c r="B14455"/>
      <c r="C14455"/>
      <c r="D14455"/>
      <c r="E14455"/>
      <c r="F14455" s="29"/>
      <c r="G14455" s="29"/>
      <c r="H14455" s="35"/>
    </row>
    <row r="14456" spans="1:8" x14ac:dyDescent="0.2">
      <c r="A14456"/>
      <c r="B14456"/>
      <c r="C14456"/>
      <c r="D14456"/>
      <c r="E14456"/>
      <c r="F14456" s="29"/>
      <c r="G14456" s="29"/>
      <c r="H14456" s="35"/>
    </row>
    <row r="14457" spans="1:8" x14ac:dyDescent="0.2">
      <c r="A14457"/>
      <c r="B14457"/>
      <c r="C14457"/>
      <c r="D14457"/>
      <c r="E14457"/>
      <c r="F14457" s="29"/>
      <c r="G14457" s="29"/>
      <c r="H14457" s="35"/>
    </row>
    <row r="14458" spans="1:8" x14ac:dyDescent="0.2">
      <c r="A14458"/>
      <c r="B14458"/>
      <c r="C14458"/>
      <c r="D14458"/>
      <c r="E14458"/>
      <c r="F14458" s="29"/>
      <c r="G14458" s="29"/>
      <c r="H14458" s="35"/>
    </row>
    <row r="14459" spans="1:8" x14ac:dyDescent="0.2">
      <c r="A14459"/>
      <c r="B14459"/>
      <c r="C14459"/>
      <c r="D14459"/>
      <c r="E14459"/>
      <c r="F14459" s="29"/>
      <c r="G14459" s="29"/>
      <c r="H14459" s="35"/>
    </row>
    <row r="14460" spans="1:8" x14ac:dyDescent="0.2">
      <c r="A14460"/>
      <c r="B14460"/>
      <c r="C14460"/>
      <c r="D14460"/>
      <c r="E14460"/>
      <c r="F14460" s="29"/>
      <c r="G14460" s="29"/>
      <c r="H14460" s="35"/>
    </row>
    <row r="14461" spans="1:8" x14ac:dyDescent="0.2">
      <c r="A14461"/>
      <c r="B14461"/>
      <c r="C14461"/>
      <c r="D14461"/>
      <c r="E14461"/>
      <c r="F14461" s="29"/>
      <c r="G14461" s="29"/>
      <c r="H14461" s="35"/>
    </row>
    <row r="14462" spans="1:8" x14ac:dyDescent="0.2">
      <c r="A14462"/>
      <c r="B14462"/>
      <c r="C14462"/>
      <c r="D14462"/>
      <c r="E14462"/>
      <c r="F14462" s="29"/>
      <c r="G14462" s="29"/>
      <c r="H14462" s="35"/>
    </row>
    <row r="14463" spans="1:8" x14ac:dyDescent="0.2">
      <c r="A14463"/>
      <c r="B14463"/>
      <c r="C14463"/>
      <c r="D14463"/>
      <c r="E14463"/>
      <c r="F14463" s="29"/>
      <c r="G14463" s="29"/>
      <c r="H14463" s="35"/>
    </row>
    <row r="14464" spans="1:8" x14ac:dyDescent="0.2">
      <c r="A14464"/>
      <c r="B14464"/>
      <c r="C14464"/>
      <c r="D14464"/>
      <c r="E14464"/>
      <c r="F14464" s="29"/>
      <c r="G14464" s="29"/>
      <c r="H14464" s="35"/>
    </row>
    <row r="14465" spans="1:8" x14ac:dyDescent="0.2">
      <c r="A14465"/>
      <c r="B14465"/>
      <c r="C14465"/>
      <c r="D14465"/>
      <c r="E14465"/>
      <c r="F14465" s="29"/>
      <c r="G14465" s="29"/>
      <c r="H14465" s="35"/>
    </row>
    <row r="14466" spans="1:8" x14ac:dyDescent="0.2">
      <c r="A14466"/>
      <c r="B14466"/>
      <c r="C14466"/>
      <c r="D14466"/>
      <c r="E14466"/>
      <c r="F14466" s="29"/>
      <c r="G14466" s="29"/>
      <c r="H14466" s="35"/>
    </row>
    <row r="14467" spans="1:8" x14ac:dyDescent="0.2">
      <c r="A14467"/>
      <c r="B14467"/>
      <c r="C14467"/>
      <c r="D14467"/>
      <c r="E14467"/>
      <c r="F14467" s="29"/>
      <c r="G14467" s="29"/>
      <c r="H14467" s="35"/>
    </row>
    <row r="14468" spans="1:8" x14ac:dyDescent="0.2">
      <c r="A14468"/>
      <c r="B14468"/>
      <c r="C14468"/>
      <c r="D14468"/>
      <c r="E14468"/>
      <c r="F14468" s="29"/>
      <c r="G14468" s="29"/>
      <c r="H14468" s="35"/>
    </row>
    <row r="14469" spans="1:8" x14ac:dyDescent="0.2">
      <c r="A14469"/>
      <c r="B14469"/>
      <c r="C14469"/>
      <c r="D14469"/>
      <c r="E14469"/>
      <c r="F14469" s="29"/>
      <c r="G14469" s="29"/>
      <c r="H14469" s="35"/>
    </row>
    <row r="14470" spans="1:8" x14ac:dyDescent="0.2">
      <c r="A14470"/>
      <c r="B14470"/>
      <c r="C14470"/>
      <c r="D14470"/>
      <c r="E14470"/>
      <c r="F14470" s="29"/>
      <c r="G14470" s="29"/>
      <c r="H14470" s="35"/>
    </row>
    <row r="14471" spans="1:8" x14ac:dyDescent="0.2">
      <c r="A14471"/>
      <c r="B14471"/>
      <c r="C14471"/>
      <c r="D14471"/>
      <c r="E14471"/>
      <c r="F14471" s="29"/>
      <c r="G14471" s="29"/>
      <c r="H14471" s="35"/>
    </row>
    <row r="14472" spans="1:8" x14ac:dyDescent="0.2">
      <c r="A14472"/>
      <c r="B14472"/>
      <c r="C14472"/>
      <c r="D14472"/>
      <c r="E14472"/>
      <c r="F14472" s="29"/>
      <c r="G14472" s="29"/>
      <c r="H14472" s="35"/>
    </row>
    <row r="14473" spans="1:8" x14ac:dyDescent="0.2">
      <c r="A14473"/>
      <c r="B14473"/>
      <c r="C14473"/>
      <c r="D14473"/>
      <c r="E14473"/>
      <c r="F14473" s="29"/>
      <c r="G14473" s="29"/>
      <c r="H14473" s="35"/>
    </row>
    <row r="14474" spans="1:8" x14ac:dyDescent="0.2">
      <c r="A14474"/>
      <c r="B14474"/>
      <c r="C14474"/>
      <c r="D14474"/>
      <c r="E14474"/>
      <c r="F14474" s="29"/>
      <c r="G14474" s="29"/>
      <c r="H14474" s="35"/>
    </row>
    <row r="14475" spans="1:8" x14ac:dyDescent="0.2">
      <c r="A14475"/>
      <c r="B14475"/>
      <c r="C14475"/>
      <c r="D14475"/>
      <c r="E14475"/>
      <c r="F14475" s="29"/>
      <c r="G14475" s="29"/>
      <c r="H14475" s="35"/>
    </row>
    <row r="14476" spans="1:8" x14ac:dyDescent="0.2">
      <c r="A14476"/>
      <c r="B14476"/>
      <c r="C14476"/>
      <c r="D14476"/>
      <c r="E14476"/>
      <c r="F14476" s="29"/>
      <c r="G14476" s="29"/>
      <c r="H14476" s="35"/>
    </row>
    <row r="14477" spans="1:8" x14ac:dyDescent="0.2">
      <c r="A14477"/>
      <c r="B14477"/>
      <c r="C14477"/>
      <c r="D14477"/>
      <c r="E14477"/>
      <c r="F14477" s="29"/>
      <c r="G14477" s="29"/>
      <c r="H14477" s="35"/>
    </row>
    <row r="14478" spans="1:8" x14ac:dyDescent="0.2">
      <c r="A14478"/>
      <c r="B14478"/>
      <c r="C14478"/>
      <c r="D14478"/>
      <c r="E14478"/>
      <c r="F14478" s="29"/>
      <c r="G14478" s="29"/>
      <c r="H14478" s="35"/>
    </row>
    <row r="14479" spans="1:8" x14ac:dyDescent="0.2">
      <c r="A14479"/>
      <c r="B14479"/>
      <c r="C14479"/>
      <c r="D14479"/>
      <c r="E14479"/>
      <c r="F14479" s="29"/>
      <c r="G14479" s="29"/>
      <c r="H14479" s="35"/>
    </row>
    <row r="14480" spans="1:8" x14ac:dyDescent="0.2">
      <c r="A14480"/>
      <c r="B14480"/>
      <c r="C14480"/>
      <c r="D14480"/>
      <c r="E14480"/>
      <c r="F14480" s="29"/>
      <c r="G14480" s="29"/>
      <c r="H14480" s="35"/>
    </row>
    <row r="14481" spans="1:8" x14ac:dyDescent="0.2">
      <c r="A14481"/>
      <c r="B14481"/>
      <c r="C14481"/>
      <c r="D14481"/>
      <c r="E14481"/>
      <c r="F14481" s="29"/>
      <c r="G14481" s="29"/>
      <c r="H14481" s="35"/>
    </row>
    <row r="14482" spans="1:8" x14ac:dyDescent="0.2">
      <c r="A14482"/>
      <c r="B14482"/>
      <c r="C14482"/>
      <c r="D14482"/>
      <c r="E14482"/>
      <c r="F14482" s="29"/>
      <c r="G14482" s="29"/>
      <c r="H14482" s="35"/>
    </row>
    <row r="14483" spans="1:8" x14ac:dyDescent="0.2">
      <c r="A14483"/>
      <c r="B14483"/>
      <c r="C14483"/>
      <c r="D14483"/>
      <c r="E14483"/>
      <c r="F14483" s="29"/>
      <c r="G14483" s="29"/>
      <c r="H14483" s="35"/>
    </row>
    <row r="14484" spans="1:8" x14ac:dyDescent="0.2">
      <c r="A14484"/>
      <c r="B14484"/>
      <c r="C14484"/>
      <c r="D14484"/>
      <c r="E14484"/>
      <c r="F14484" s="29"/>
      <c r="G14484" s="29"/>
      <c r="H14484" s="35"/>
    </row>
    <row r="14485" spans="1:8" x14ac:dyDescent="0.2">
      <c r="A14485"/>
      <c r="B14485"/>
      <c r="C14485"/>
      <c r="D14485"/>
      <c r="E14485"/>
      <c r="F14485" s="29"/>
      <c r="G14485" s="29"/>
      <c r="H14485" s="35"/>
    </row>
    <row r="14486" spans="1:8" x14ac:dyDescent="0.2">
      <c r="A14486"/>
      <c r="B14486"/>
      <c r="C14486"/>
      <c r="D14486"/>
      <c r="E14486"/>
      <c r="F14486" s="29"/>
      <c r="G14486" s="29"/>
      <c r="H14486" s="35"/>
    </row>
    <row r="14487" spans="1:8" x14ac:dyDescent="0.2">
      <c r="A14487"/>
      <c r="B14487"/>
      <c r="C14487"/>
      <c r="D14487"/>
      <c r="E14487"/>
      <c r="F14487" s="29"/>
      <c r="G14487" s="29"/>
      <c r="H14487" s="35"/>
    </row>
    <row r="14488" spans="1:8" x14ac:dyDescent="0.2">
      <c r="A14488"/>
      <c r="B14488"/>
      <c r="C14488"/>
      <c r="D14488"/>
      <c r="E14488"/>
      <c r="F14488" s="29"/>
      <c r="G14488" s="29"/>
      <c r="H14488" s="35"/>
    </row>
    <row r="14489" spans="1:8" x14ac:dyDescent="0.2">
      <c r="A14489"/>
      <c r="B14489"/>
      <c r="C14489"/>
      <c r="D14489"/>
      <c r="E14489"/>
      <c r="F14489" s="29"/>
      <c r="G14489" s="29"/>
      <c r="H14489" s="35"/>
    </row>
    <row r="14490" spans="1:8" x14ac:dyDescent="0.2">
      <c r="A14490"/>
      <c r="B14490"/>
      <c r="C14490"/>
      <c r="D14490"/>
      <c r="E14490"/>
      <c r="F14490" s="29"/>
      <c r="G14490" s="29"/>
      <c r="H14490" s="35"/>
    </row>
    <row r="14491" spans="1:8" x14ac:dyDescent="0.2">
      <c r="A14491"/>
      <c r="B14491"/>
      <c r="C14491"/>
      <c r="D14491"/>
      <c r="E14491"/>
      <c r="F14491" s="29"/>
      <c r="G14491" s="29"/>
      <c r="H14491" s="35"/>
    </row>
    <row r="14492" spans="1:8" x14ac:dyDescent="0.2">
      <c r="A14492"/>
      <c r="B14492"/>
      <c r="C14492"/>
      <c r="D14492"/>
      <c r="E14492"/>
      <c r="F14492" s="29"/>
      <c r="G14492" s="29"/>
      <c r="H14492" s="35"/>
    </row>
    <row r="14493" spans="1:8" x14ac:dyDescent="0.2">
      <c r="A14493"/>
      <c r="B14493"/>
      <c r="C14493"/>
      <c r="D14493"/>
      <c r="E14493"/>
      <c r="F14493" s="29"/>
      <c r="G14493" s="29"/>
      <c r="H14493" s="35"/>
    </row>
    <row r="14494" spans="1:8" x14ac:dyDescent="0.2">
      <c r="A14494"/>
      <c r="B14494"/>
      <c r="C14494"/>
      <c r="D14494"/>
      <c r="E14494"/>
      <c r="F14494" s="29"/>
      <c r="G14494" s="29"/>
      <c r="H14494" s="35"/>
    </row>
    <row r="14495" spans="1:8" x14ac:dyDescent="0.2">
      <c r="A14495"/>
      <c r="B14495"/>
      <c r="C14495"/>
      <c r="D14495"/>
      <c r="E14495"/>
      <c r="F14495" s="29"/>
      <c r="G14495" s="29"/>
      <c r="H14495" s="35"/>
    </row>
    <row r="14496" spans="1:8" x14ac:dyDescent="0.2">
      <c r="A14496"/>
      <c r="B14496"/>
      <c r="C14496"/>
      <c r="D14496"/>
      <c r="E14496"/>
      <c r="F14496" s="29"/>
      <c r="G14496" s="29"/>
      <c r="H14496" s="35"/>
    </row>
    <row r="14497" spans="1:8" x14ac:dyDescent="0.2">
      <c r="A14497"/>
      <c r="B14497"/>
      <c r="C14497"/>
      <c r="D14497"/>
      <c r="E14497"/>
      <c r="F14497" s="29"/>
      <c r="G14497" s="29"/>
      <c r="H14497" s="35"/>
    </row>
    <row r="14498" spans="1:8" x14ac:dyDescent="0.2">
      <c r="A14498"/>
      <c r="B14498"/>
      <c r="C14498"/>
      <c r="D14498"/>
      <c r="E14498"/>
      <c r="F14498" s="29"/>
      <c r="G14498" s="29"/>
      <c r="H14498" s="35"/>
    </row>
    <row r="14499" spans="1:8" x14ac:dyDescent="0.2">
      <c r="A14499"/>
      <c r="B14499"/>
      <c r="C14499"/>
      <c r="D14499"/>
      <c r="E14499"/>
      <c r="F14499" s="29"/>
      <c r="G14499" s="29"/>
      <c r="H14499" s="35"/>
    </row>
    <row r="14500" spans="1:8" x14ac:dyDescent="0.2">
      <c r="A14500"/>
      <c r="B14500"/>
      <c r="C14500"/>
      <c r="D14500"/>
      <c r="E14500"/>
      <c r="F14500" s="29"/>
      <c r="G14500" s="29"/>
      <c r="H14500" s="35"/>
    </row>
    <row r="14501" spans="1:8" x14ac:dyDescent="0.2">
      <c r="A14501"/>
      <c r="B14501"/>
      <c r="C14501"/>
      <c r="D14501"/>
      <c r="E14501"/>
      <c r="F14501" s="29"/>
      <c r="G14501" s="29"/>
      <c r="H14501" s="35"/>
    </row>
    <row r="14502" spans="1:8" x14ac:dyDescent="0.2">
      <c r="A14502"/>
      <c r="B14502"/>
      <c r="C14502"/>
      <c r="D14502"/>
      <c r="E14502"/>
      <c r="F14502" s="29"/>
      <c r="G14502" s="29"/>
      <c r="H14502" s="35"/>
    </row>
    <row r="14503" spans="1:8" x14ac:dyDescent="0.2">
      <c r="A14503"/>
      <c r="B14503"/>
      <c r="C14503"/>
      <c r="D14503"/>
      <c r="E14503"/>
      <c r="F14503" s="29"/>
      <c r="G14503" s="29"/>
      <c r="H14503" s="35"/>
    </row>
    <row r="14504" spans="1:8" x14ac:dyDescent="0.2">
      <c r="A14504"/>
      <c r="B14504"/>
      <c r="C14504"/>
      <c r="D14504"/>
      <c r="E14504"/>
      <c r="F14504" s="29"/>
      <c r="G14504" s="29"/>
      <c r="H14504" s="35"/>
    </row>
    <row r="14505" spans="1:8" x14ac:dyDescent="0.2">
      <c r="A14505"/>
      <c r="B14505"/>
      <c r="C14505"/>
      <c r="D14505"/>
      <c r="E14505"/>
      <c r="F14505" s="29"/>
      <c r="G14505" s="29"/>
      <c r="H14505" s="35"/>
    </row>
    <row r="14506" spans="1:8" x14ac:dyDescent="0.2">
      <c r="A14506"/>
      <c r="B14506"/>
      <c r="C14506"/>
      <c r="D14506"/>
      <c r="E14506"/>
      <c r="F14506" s="29"/>
      <c r="G14506" s="29"/>
      <c r="H14506" s="35"/>
    </row>
    <row r="14507" spans="1:8" x14ac:dyDescent="0.2">
      <c r="A14507"/>
      <c r="B14507"/>
      <c r="C14507"/>
      <c r="D14507"/>
      <c r="E14507"/>
      <c r="F14507" s="29"/>
      <c r="G14507" s="29"/>
      <c r="H14507" s="35"/>
    </row>
    <row r="14508" spans="1:8" x14ac:dyDescent="0.2">
      <c r="A14508"/>
      <c r="B14508"/>
      <c r="C14508"/>
      <c r="D14508"/>
      <c r="E14508"/>
      <c r="F14508" s="29"/>
      <c r="G14508" s="29"/>
      <c r="H14508" s="35"/>
    </row>
    <row r="14509" spans="1:8" x14ac:dyDescent="0.2">
      <c r="A14509"/>
      <c r="B14509"/>
      <c r="C14509"/>
      <c r="D14509"/>
      <c r="E14509"/>
      <c r="F14509" s="29"/>
      <c r="G14509" s="29"/>
      <c r="H14509" s="35"/>
    </row>
    <row r="14510" spans="1:8" x14ac:dyDescent="0.2">
      <c r="A14510"/>
      <c r="B14510"/>
      <c r="C14510"/>
      <c r="D14510"/>
      <c r="E14510"/>
      <c r="F14510" s="29"/>
      <c r="G14510" s="29"/>
      <c r="H14510" s="35"/>
    </row>
    <row r="14511" spans="1:8" x14ac:dyDescent="0.2">
      <c r="A14511"/>
      <c r="B14511"/>
      <c r="C14511"/>
      <c r="D14511"/>
      <c r="E14511"/>
      <c r="F14511" s="29"/>
      <c r="G14511" s="29"/>
      <c r="H14511" s="35"/>
    </row>
    <row r="14512" spans="1:8" x14ac:dyDescent="0.2">
      <c r="A14512"/>
      <c r="B14512"/>
      <c r="C14512"/>
      <c r="D14512"/>
      <c r="E14512"/>
      <c r="F14512" s="29"/>
      <c r="G14512" s="29"/>
      <c r="H14512" s="35"/>
    </row>
    <row r="14513" spans="1:8" x14ac:dyDescent="0.2">
      <c r="A14513"/>
      <c r="B14513"/>
      <c r="C14513"/>
      <c r="D14513"/>
      <c r="E14513"/>
      <c r="F14513" s="29"/>
      <c r="G14513" s="29"/>
      <c r="H14513" s="35"/>
    </row>
    <row r="14514" spans="1:8" x14ac:dyDescent="0.2">
      <c r="A14514"/>
      <c r="B14514"/>
      <c r="C14514"/>
      <c r="D14514"/>
      <c r="E14514"/>
      <c r="F14514" s="29"/>
      <c r="G14514" s="29"/>
      <c r="H14514" s="35"/>
    </row>
    <row r="14515" spans="1:8" x14ac:dyDescent="0.2">
      <c r="A14515"/>
      <c r="B14515"/>
      <c r="C14515"/>
      <c r="D14515"/>
      <c r="E14515"/>
      <c r="F14515" s="29"/>
      <c r="G14515" s="29"/>
      <c r="H14515" s="35"/>
    </row>
    <row r="14516" spans="1:8" x14ac:dyDescent="0.2">
      <c r="A14516"/>
      <c r="B14516"/>
      <c r="C14516"/>
      <c r="D14516"/>
      <c r="E14516"/>
      <c r="F14516" s="29"/>
      <c r="G14516" s="29"/>
      <c r="H14516" s="35"/>
    </row>
    <row r="14517" spans="1:8" x14ac:dyDescent="0.2">
      <c r="A14517"/>
      <c r="B14517"/>
      <c r="C14517"/>
      <c r="D14517"/>
      <c r="E14517"/>
      <c r="F14517" s="29"/>
      <c r="G14517" s="29"/>
      <c r="H14517" s="35"/>
    </row>
    <row r="14518" spans="1:8" x14ac:dyDescent="0.2">
      <c r="A14518"/>
      <c r="B14518"/>
      <c r="C14518"/>
      <c r="D14518"/>
      <c r="E14518"/>
      <c r="F14518" s="29"/>
      <c r="G14518" s="29"/>
      <c r="H14518" s="35"/>
    </row>
    <row r="14519" spans="1:8" x14ac:dyDescent="0.2">
      <c r="A14519"/>
      <c r="B14519"/>
      <c r="C14519"/>
      <c r="D14519"/>
      <c r="E14519"/>
      <c r="F14519" s="29"/>
      <c r="G14519" s="29"/>
      <c r="H14519" s="35"/>
    </row>
    <row r="14520" spans="1:8" x14ac:dyDescent="0.2">
      <c r="A14520"/>
      <c r="B14520"/>
      <c r="C14520"/>
      <c r="D14520"/>
      <c r="E14520"/>
      <c r="F14520" s="29"/>
      <c r="G14520" s="29"/>
      <c r="H14520" s="35"/>
    </row>
    <row r="14521" spans="1:8" x14ac:dyDescent="0.2">
      <c r="A14521"/>
      <c r="B14521"/>
      <c r="C14521"/>
      <c r="D14521"/>
      <c r="E14521"/>
      <c r="F14521" s="29"/>
      <c r="G14521" s="29"/>
      <c r="H14521" s="35"/>
    </row>
    <row r="14522" spans="1:8" x14ac:dyDescent="0.2">
      <c r="A14522"/>
      <c r="B14522"/>
      <c r="C14522"/>
      <c r="D14522"/>
      <c r="E14522"/>
      <c r="F14522" s="29"/>
      <c r="G14522" s="29"/>
      <c r="H14522" s="35"/>
    </row>
    <row r="14523" spans="1:8" x14ac:dyDescent="0.2">
      <c r="A14523"/>
      <c r="B14523"/>
      <c r="C14523"/>
      <c r="D14523"/>
      <c r="E14523"/>
      <c r="F14523" s="29"/>
      <c r="G14523" s="29"/>
      <c r="H14523" s="35"/>
    </row>
    <row r="14524" spans="1:8" x14ac:dyDescent="0.2">
      <c r="A14524"/>
      <c r="B14524"/>
      <c r="C14524"/>
      <c r="D14524"/>
      <c r="E14524"/>
      <c r="F14524" s="29"/>
      <c r="G14524" s="29"/>
      <c r="H14524" s="35"/>
    </row>
    <row r="14525" spans="1:8" x14ac:dyDescent="0.2">
      <c r="A14525"/>
      <c r="B14525"/>
      <c r="C14525"/>
      <c r="D14525"/>
      <c r="E14525"/>
      <c r="F14525" s="29"/>
      <c r="G14525" s="29"/>
      <c r="H14525" s="35"/>
    </row>
    <row r="14526" spans="1:8" x14ac:dyDescent="0.2">
      <c r="A14526"/>
      <c r="B14526"/>
      <c r="C14526"/>
      <c r="D14526"/>
      <c r="E14526"/>
      <c r="F14526" s="29"/>
      <c r="G14526" s="29"/>
      <c r="H14526" s="35"/>
    </row>
    <row r="14527" spans="1:8" x14ac:dyDescent="0.2">
      <c r="A14527"/>
      <c r="B14527"/>
      <c r="C14527"/>
      <c r="D14527"/>
      <c r="E14527"/>
      <c r="F14527" s="29"/>
      <c r="G14527" s="29"/>
      <c r="H14527" s="35"/>
    </row>
    <row r="14528" spans="1:8" x14ac:dyDescent="0.2">
      <c r="A14528"/>
      <c r="B14528"/>
      <c r="C14528"/>
      <c r="D14528"/>
      <c r="E14528"/>
      <c r="F14528" s="29"/>
      <c r="G14528" s="29"/>
      <c r="H14528" s="35"/>
    </row>
    <row r="14529" spans="1:8" x14ac:dyDescent="0.2">
      <c r="A14529"/>
      <c r="B14529"/>
      <c r="C14529"/>
      <c r="D14529"/>
      <c r="E14529"/>
      <c r="F14529" s="29"/>
      <c r="G14529" s="29"/>
      <c r="H14529" s="35"/>
    </row>
    <row r="14530" spans="1:8" x14ac:dyDescent="0.2">
      <c r="A14530"/>
      <c r="B14530"/>
      <c r="C14530"/>
      <c r="D14530"/>
      <c r="E14530"/>
      <c r="F14530" s="29"/>
      <c r="G14530" s="29"/>
      <c r="H14530" s="35"/>
    </row>
    <row r="14531" spans="1:8" x14ac:dyDescent="0.2">
      <c r="A14531"/>
      <c r="B14531"/>
      <c r="C14531"/>
      <c r="D14531"/>
      <c r="E14531"/>
      <c r="F14531" s="29"/>
      <c r="G14531" s="29"/>
      <c r="H14531" s="35"/>
    </row>
    <row r="14532" spans="1:8" x14ac:dyDescent="0.2">
      <c r="A14532"/>
      <c r="B14532"/>
      <c r="C14532"/>
      <c r="D14532"/>
      <c r="E14532"/>
      <c r="F14532" s="29"/>
      <c r="G14532" s="29"/>
      <c r="H14532" s="35"/>
    </row>
    <row r="14533" spans="1:8" x14ac:dyDescent="0.2">
      <c r="A14533"/>
      <c r="B14533"/>
      <c r="C14533"/>
      <c r="D14533"/>
      <c r="E14533"/>
      <c r="F14533" s="29"/>
      <c r="G14533" s="29"/>
      <c r="H14533" s="35"/>
    </row>
    <row r="14534" spans="1:8" x14ac:dyDescent="0.2">
      <c r="A14534"/>
      <c r="B14534"/>
      <c r="C14534"/>
      <c r="D14534"/>
      <c r="E14534"/>
      <c r="F14534" s="29"/>
      <c r="G14534" s="29"/>
      <c r="H14534" s="35"/>
    </row>
    <row r="14535" spans="1:8" x14ac:dyDescent="0.2">
      <c r="A14535"/>
      <c r="B14535"/>
      <c r="C14535"/>
      <c r="D14535"/>
      <c r="E14535"/>
      <c r="F14535" s="29"/>
      <c r="G14535" s="29"/>
      <c r="H14535" s="35"/>
    </row>
    <row r="14536" spans="1:8" x14ac:dyDescent="0.2">
      <c r="A14536"/>
      <c r="B14536"/>
      <c r="C14536"/>
      <c r="D14536"/>
      <c r="E14536"/>
      <c r="F14536" s="29"/>
      <c r="G14536" s="29"/>
      <c r="H14536" s="35"/>
    </row>
    <row r="14537" spans="1:8" x14ac:dyDescent="0.2">
      <c r="A14537"/>
      <c r="B14537"/>
      <c r="C14537"/>
      <c r="D14537"/>
      <c r="E14537"/>
      <c r="F14537" s="29"/>
      <c r="G14537" s="29"/>
      <c r="H14537" s="35"/>
    </row>
    <row r="14538" spans="1:8" x14ac:dyDescent="0.2">
      <c r="A14538"/>
      <c r="B14538"/>
      <c r="C14538"/>
      <c r="D14538"/>
      <c r="E14538"/>
      <c r="F14538" s="29"/>
      <c r="G14538" s="29"/>
      <c r="H14538" s="35"/>
    </row>
    <row r="14539" spans="1:8" x14ac:dyDescent="0.2">
      <c r="A14539"/>
      <c r="B14539"/>
      <c r="C14539"/>
      <c r="D14539"/>
      <c r="E14539"/>
      <c r="F14539" s="29"/>
      <c r="G14539" s="29"/>
      <c r="H14539" s="35"/>
    </row>
    <row r="14540" spans="1:8" x14ac:dyDescent="0.2">
      <c r="A14540"/>
      <c r="B14540"/>
      <c r="C14540"/>
      <c r="D14540"/>
      <c r="E14540"/>
      <c r="F14540" s="29"/>
      <c r="G14540" s="29"/>
      <c r="H14540" s="35"/>
    </row>
    <row r="14541" spans="1:8" x14ac:dyDescent="0.2">
      <c r="A14541"/>
      <c r="B14541"/>
      <c r="C14541"/>
      <c r="D14541"/>
      <c r="E14541"/>
      <c r="F14541" s="29"/>
      <c r="G14541" s="29"/>
      <c r="H14541" s="35"/>
    </row>
    <row r="14542" spans="1:8" x14ac:dyDescent="0.2">
      <c r="A14542"/>
      <c r="B14542"/>
      <c r="C14542"/>
      <c r="D14542"/>
      <c r="E14542"/>
      <c r="F14542" s="29"/>
      <c r="G14542" s="29"/>
      <c r="H14542" s="35"/>
    </row>
    <row r="14543" spans="1:8" x14ac:dyDescent="0.2">
      <c r="A14543"/>
      <c r="B14543"/>
      <c r="C14543"/>
      <c r="D14543"/>
      <c r="E14543"/>
      <c r="F14543" s="29"/>
      <c r="G14543" s="29"/>
      <c r="H14543" s="35"/>
    </row>
    <row r="14544" spans="1:8" x14ac:dyDescent="0.2">
      <c r="A14544"/>
      <c r="B14544"/>
      <c r="C14544"/>
      <c r="D14544"/>
      <c r="E14544"/>
      <c r="F14544" s="29"/>
      <c r="G14544" s="29"/>
      <c r="H14544" s="35"/>
    </row>
    <row r="14545" spans="1:8" x14ac:dyDescent="0.2">
      <c r="A14545"/>
      <c r="B14545"/>
      <c r="C14545"/>
      <c r="D14545"/>
      <c r="E14545"/>
      <c r="F14545" s="29"/>
      <c r="G14545" s="29"/>
      <c r="H14545" s="35"/>
    </row>
    <row r="14546" spans="1:8" x14ac:dyDescent="0.2">
      <c r="A14546"/>
      <c r="B14546"/>
      <c r="C14546"/>
      <c r="D14546"/>
      <c r="E14546"/>
      <c r="F14546" s="29"/>
      <c r="G14546" s="29"/>
      <c r="H14546" s="35"/>
    </row>
    <row r="14547" spans="1:8" x14ac:dyDescent="0.2">
      <c r="A14547"/>
      <c r="B14547"/>
      <c r="C14547"/>
      <c r="D14547"/>
      <c r="E14547"/>
      <c r="F14547" s="29"/>
      <c r="G14547" s="29"/>
      <c r="H14547" s="35"/>
    </row>
    <row r="14548" spans="1:8" x14ac:dyDescent="0.2">
      <c r="A14548"/>
      <c r="B14548"/>
      <c r="C14548"/>
      <c r="D14548"/>
      <c r="E14548"/>
      <c r="F14548" s="29"/>
      <c r="G14548" s="29"/>
      <c r="H14548" s="35"/>
    </row>
    <row r="14549" spans="1:8" x14ac:dyDescent="0.2">
      <c r="A14549"/>
      <c r="B14549"/>
      <c r="C14549"/>
      <c r="D14549"/>
      <c r="E14549"/>
      <c r="F14549" s="29"/>
      <c r="G14549" s="29"/>
      <c r="H14549" s="35"/>
    </row>
    <row r="14550" spans="1:8" x14ac:dyDescent="0.2">
      <c r="A14550"/>
      <c r="B14550"/>
      <c r="C14550"/>
      <c r="D14550"/>
      <c r="E14550"/>
      <c r="F14550" s="29"/>
      <c r="G14550" s="29"/>
      <c r="H14550" s="35"/>
    </row>
    <row r="14551" spans="1:8" x14ac:dyDescent="0.2">
      <c r="A14551"/>
      <c r="B14551"/>
      <c r="C14551"/>
      <c r="D14551"/>
      <c r="E14551"/>
      <c r="F14551" s="29"/>
      <c r="G14551" s="29"/>
      <c r="H14551" s="35"/>
    </row>
    <row r="14552" spans="1:8" x14ac:dyDescent="0.2">
      <c r="A14552"/>
      <c r="B14552"/>
      <c r="C14552"/>
      <c r="D14552"/>
      <c r="E14552"/>
      <c r="F14552" s="29"/>
      <c r="G14552" s="29"/>
      <c r="H14552" s="35"/>
    </row>
    <row r="14553" spans="1:8" x14ac:dyDescent="0.2">
      <c r="A14553"/>
      <c r="B14553"/>
      <c r="C14553"/>
      <c r="D14553"/>
      <c r="E14553"/>
      <c r="F14553" s="29"/>
      <c r="G14553" s="29"/>
      <c r="H14553" s="35"/>
    </row>
    <row r="14554" spans="1:8" x14ac:dyDescent="0.2">
      <c r="A14554"/>
      <c r="B14554"/>
      <c r="C14554"/>
      <c r="D14554"/>
      <c r="E14554"/>
      <c r="F14554" s="29"/>
      <c r="G14554" s="29"/>
      <c r="H14554" s="35"/>
    </row>
    <row r="14555" spans="1:8" x14ac:dyDescent="0.2">
      <c r="A14555"/>
      <c r="B14555"/>
      <c r="C14555"/>
      <c r="D14555"/>
      <c r="E14555"/>
      <c r="F14555" s="29"/>
      <c r="G14555" s="29"/>
      <c r="H14555" s="35"/>
    </row>
    <row r="14556" spans="1:8" x14ac:dyDescent="0.2">
      <c r="A14556"/>
      <c r="B14556"/>
      <c r="C14556"/>
      <c r="D14556"/>
      <c r="E14556"/>
      <c r="F14556" s="29"/>
      <c r="G14556" s="29"/>
      <c r="H14556" s="35"/>
    </row>
    <row r="14557" spans="1:8" x14ac:dyDescent="0.2">
      <c r="A14557"/>
      <c r="B14557"/>
      <c r="C14557"/>
      <c r="D14557"/>
      <c r="E14557"/>
      <c r="F14557" s="29"/>
      <c r="G14557" s="29"/>
      <c r="H14557" s="35"/>
    </row>
    <row r="14558" spans="1:8" x14ac:dyDescent="0.2">
      <c r="A14558"/>
      <c r="B14558"/>
      <c r="C14558"/>
      <c r="D14558"/>
      <c r="E14558"/>
      <c r="F14558" s="29"/>
      <c r="G14558" s="29"/>
      <c r="H14558" s="35"/>
    </row>
    <row r="14559" spans="1:8" x14ac:dyDescent="0.2">
      <c r="A14559"/>
      <c r="B14559"/>
      <c r="C14559"/>
      <c r="D14559"/>
      <c r="E14559"/>
      <c r="F14559" s="29"/>
      <c r="G14559" s="29"/>
      <c r="H14559" s="35"/>
    </row>
    <row r="14560" spans="1:8" x14ac:dyDescent="0.2">
      <c r="A14560"/>
      <c r="B14560"/>
      <c r="C14560"/>
      <c r="D14560"/>
      <c r="E14560"/>
      <c r="F14560" s="29"/>
      <c r="G14560" s="29"/>
      <c r="H14560" s="35"/>
    </row>
    <row r="14561" spans="1:8" x14ac:dyDescent="0.2">
      <c r="A14561"/>
      <c r="B14561"/>
      <c r="C14561"/>
      <c r="D14561"/>
      <c r="E14561"/>
      <c r="F14561" s="29"/>
      <c r="G14561" s="29"/>
      <c r="H14561" s="35"/>
    </row>
    <row r="14562" spans="1:8" x14ac:dyDescent="0.2">
      <c r="A14562"/>
      <c r="B14562"/>
      <c r="C14562"/>
      <c r="D14562"/>
      <c r="E14562"/>
      <c r="F14562" s="29"/>
      <c r="G14562" s="29"/>
      <c r="H14562" s="35"/>
    </row>
    <row r="14563" spans="1:8" x14ac:dyDescent="0.2">
      <c r="A14563"/>
      <c r="B14563"/>
      <c r="C14563"/>
      <c r="D14563"/>
      <c r="E14563"/>
      <c r="F14563" s="29"/>
      <c r="G14563" s="29"/>
      <c r="H14563" s="35"/>
    </row>
    <row r="14564" spans="1:8" x14ac:dyDescent="0.2">
      <c r="A14564"/>
      <c r="B14564"/>
      <c r="C14564"/>
      <c r="D14564"/>
      <c r="E14564"/>
      <c r="F14564" s="29"/>
      <c r="G14564" s="29"/>
      <c r="H14564" s="35"/>
    </row>
    <row r="14565" spans="1:8" x14ac:dyDescent="0.2">
      <c r="A14565"/>
      <c r="B14565"/>
      <c r="C14565"/>
      <c r="D14565"/>
      <c r="E14565"/>
      <c r="F14565" s="29"/>
      <c r="G14565" s="29"/>
      <c r="H14565" s="35"/>
    </row>
    <row r="14566" spans="1:8" x14ac:dyDescent="0.2">
      <c r="A14566"/>
      <c r="B14566"/>
      <c r="C14566"/>
      <c r="D14566"/>
      <c r="E14566"/>
      <c r="F14566" s="29"/>
      <c r="G14566" s="29"/>
      <c r="H14566" s="35"/>
    </row>
    <row r="14567" spans="1:8" x14ac:dyDescent="0.2">
      <c r="A14567"/>
      <c r="B14567"/>
      <c r="C14567"/>
      <c r="D14567"/>
      <c r="E14567"/>
      <c r="F14567" s="29"/>
      <c r="G14567" s="29"/>
      <c r="H14567" s="35"/>
    </row>
    <row r="14568" spans="1:8" x14ac:dyDescent="0.2">
      <c r="A14568"/>
      <c r="B14568"/>
      <c r="C14568"/>
      <c r="D14568"/>
      <c r="E14568"/>
      <c r="F14568" s="29"/>
      <c r="G14568" s="29"/>
      <c r="H14568" s="35"/>
    </row>
    <row r="14569" spans="1:8" x14ac:dyDescent="0.2">
      <c r="A14569"/>
      <c r="B14569"/>
      <c r="C14569"/>
      <c r="D14569"/>
      <c r="E14569"/>
      <c r="F14569" s="29"/>
      <c r="G14569" s="29"/>
      <c r="H14569" s="35"/>
    </row>
    <row r="14570" spans="1:8" x14ac:dyDescent="0.2">
      <c r="A14570"/>
      <c r="B14570"/>
      <c r="C14570"/>
      <c r="D14570"/>
      <c r="E14570"/>
      <c r="F14570" s="29"/>
      <c r="G14570" s="29"/>
      <c r="H14570" s="35"/>
    </row>
    <row r="14571" spans="1:8" x14ac:dyDescent="0.2">
      <c r="A14571"/>
      <c r="B14571"/>
      <c r="C14571"/>
      <c r="D14571"/>
      <c r="E14571"/>
      <c r="F14571" s="29"/>
      <c r="G14571" s="29"/>
      <c r="H14571" s="35"/>
    </row>
    <row r="14572" spans="1:8" x14ac:dyDescent="0.2">
      <c r="A14572"/>
      <c r="B14572"/>
      <c r="C14572"/>
      <c r="D14572"/>
      <c r="E14572"/>
      <c r="F14572" s="29"/>
      <c r="G14572" s="29"/>
      <c r="H14572" s="35"/>
    </row>
    <row r="14573" spans="1:8" x14ac:dyDescent="0.2">
      <c r="A14573"/>
      <c r="B14573"/>
      <c r="C14573"/>
      <c r="D14573"/>
      <c r="E14573"/>
      <c r="F14573" s="29"/>
      <c r="G14573" s="29"/>
      <c r="H14573" s="35"/>
    </row>
    <row r="14574" spans="1:8" x14ac:dyDescent="0.2">
      <c r="A14574"/>
      <c r="B14574"/>
      <c r="C14574"/>
      <c r="D14574"/>
      <c r="E14574"/>
      <c r="F14574" s="29"/>
      <c r="G14574" s="29"/>
      <c r="H14574" s="35"/>
    </row>
    <row r="14575" spans="1:8" x14ac:dyDescent="0.2">
      <c r="A14575"/>
      <c r="B14575"/>
      <c r="C14575"/>
      <c r="D14575"/>
      <c r="E14575"/>
      <c r="F14575" s="29"/>
      <c r="G14575" s="29"/>
      <c r="H14575" s="35"/>
    </row>
    <row r="14576" spans="1:8" x14ac:dyDescent="0.2">
      <c r="A14576"/>
      <c r="B14576"/>
      <c r="C14576"/>
      <c r="D14576"/>
      <c r="E14576"/>
      <c r="F14576" s="29"/>
      <c r="G14576" s="29"/>
      <c r="H14576" s="35"/>
    </row>
    <row r="14577" spans="1:8" x14ac:dyDescent="0.2">
      <c r="A14577"/>
      <c r="B14577"/>
      <c r="C14577"/>
      <c r="D14577"/>
      <c r="E14577"/>
      <c r="F14577" s="29"/>
      <c r="G14577" s="29"/>
      <c r="H14577" s="35"/>
    </row>
    <row r="14578" spans="1:8" x14ac:dyDescent="0.2">
      <c r="A14578"/>
      <c r="B14578"/>
      <c r="C14578"/>
      <c r="D14578"/>
      <c r="E14578"/>
      <c r="F14578" s="29"/>
      <c r="G14578" s="29"/>
      <c r="H14578" s="35"/>
    </row>
    <row r="14579" spans="1:8" x14ac:dyDescent="0.2">
      <c r="A14579"/>
      <c r="B14579"/>
      <c r="C14579"/>
      <c r="D14579"/>
      <c r="E14579"/>
      <c r="F14579" s="29"/>
      <c r="G14579" s="29"/>
      <c r="H14579" s="35"/>
    </row>
    <row r="14580" spans="1:8" x14ac:dyDescent="0.2">
      <c r="A14580"/>
      <c r="B14580"/>
      <c r="C14580"/>
      <c r="D14580"/>
      <c r="E14580"/>
      <c r="F14580" s="29"/>
      <c r="G14580" s="29"/>
      <c r="H14580" s="35"/>
    </row>
    <row r="14581" spans="1:8" x14ac:dyDescent="0.2">
      <c r="A14581"/>
      <c r="B14581"/>
      <c r="C14581"/>
      <c r="D14581"/>
      <c r="E14581"/>
      <c r="F14581" s="29"/>
      <c r="G14581" s="29"/>
      <c r="H14581" s="35"/>
    </row>
    <row r="14582" spans="1:8" x14ac:dyDescent="0.2">
      <c r="A14582"/>
      <c r="B14582"/>
      <c r="C14582"/>
      <c r="D14582"/>
      <c r="E14582"/>
      <c r="F14582" s="29"/>
      <c r="G14582" s="29"/>
      <c r="H14582" s="35"/>
    </row>
    <row r="14583" spans="1:8" x14ac:dyDescent="0.2">
      <c r="A14583"/>
      <c r="B14583"/>
      <c r="C14583"/>
      <c r="D14583"/>
      <c r="E14583"/>
      <c r="F14583" s="29"/>
      <c r="G14583" s="29"/>
      <c r="H14583" s="35"/>
    </row>
    <row r="14584" spans="1:8" x14ac:dyDescent="0.2">
      <c r="A14584"/>
      <c r="B14584"/>
      <c r="C14584"/>
      <c r="D14584"/>
      <c r="E14584"/>
      <c r="F14584" s="29"/>
      <c r="G14584" s="29"/>
      <c r="H14584" s="35"/>
    </row>
    <row r="14585" spans="1:8" x14ac:dyDescent="0.2">
      <c r="A14585"/>
      <c r="B14585"/>
      <c r="C14585"/>
      <c r="D14585"/>
      <c r="E14585"/>
      <c r="F14585" s="29"/>
      <c r="G14585" s="29"/>
      <c r="H14585" s="35"/>
    </row>
    <row r="14586" spans="1:8" x14ac:dyDescent="0.2">
      <c r="A14586"/>
      <c r="B14586"/>
      <c r="C14586"/>
      <c r="D14586"/>
      <c r="E14586"/>
      <c r="F14586" s="29"/>
      <c r="G14586" s="29"/>
      <c r="H14586" s="35"/>
    </row>
    <row r="14587" spans="1:8" x14ac:dyDescent="0.2">
      <c r="A14587"/>
      <c r="B14587"/>
      <c r="C14587"/>
      <c r="D14587"/>
      <c r="E14587"/>
      <c r="F14587" s="29"/>
      <c r="G14587" s="29"/>
      <c r="H14587" s="35"/>
    </row>
    <row r="14588" spans="1:8" x14ac:dyDescent="0.2">
      <c r="A14588"/>
      <c r="B14588"/>
      <c r="C14588"/>
      <c r="D14588"/>
      <c r="E14588"/>
      <c r="F14588" s="29"/>
      <c r="G14588" s="29"/>
      <c r="H14588" s="35"/>
    </row>
    <row r="14589" spans="1:8" x14ac:dyDescent="0.2">
      <c r="A14589"/>
      <c r="B14589"/>
      <c r="C14589"/>
      <c r="D14589"/>
      <c r="E14589"/>
      <c r="F14589" s="29"/>
      <c r="G14589" s="29"/>
      <c r="H14589" s="35"/>
    </row>
    <row r="14590" spans="1:8" x14ac:dyDescent="0.2">
      <c r="A14590"/>
      <c r="B14590"/>
      <c r="C14590"/>
      <c r="D14590"/>
      <c r="E14590"/>
      <c r="F14590" s="29"/>
      <c r="G14590" s="29"/>
      <c r="H14590" s="35"/>
    </row>
    <row r="14591" spans="1:8" x14ac:dyDescent="0.2">
      <c r="A14591"/>
      <c r="B14591"/>
      <c r="C14591"/>
      <c r="D14591"/>
      <c r="E14591"/>
      <c r="F14591" s="29"/>
      <c r="G14591" s="29"/>
      <c r="H14591" s="35"/>
    </row>
    <row r="14592" spans="1:8" x14ac:dyDescent="0.2">
      <c r="A14592"/>
      <c r="B14592"/>
      <c r="C14592"/>
      <c r="D14592"/>
      <c r="E14592"/>
      <c r="F14592" s="29"/>
      <c r="G14592" s="29"/>
      <c r="H14592" s="35"/>
    </row>
    <row r="14593" spans="1:8" x14ac:dyDescent="0.2">
      <c r="A14593"/>
      <c r="B14593"/>
      <c r="C14593"/>
      <c r="D14593"/>
      <c r="E14593"/>
      <c r="F14593" s="29"/>
      <c r="G14593" s="29"/>
      <c r="H14593" s="35"/>
    </row>
    <row r="14594" spans="1:8" x14ac:dyDescent="0.2">
      <c r="A14594"/>
      <c r="B14594"/>
      <c r="C14594"/>
      <c r="D14594"/>
      <c r="E14594"/>
      <c r="F14594" s="29"/>
      <c r="G14594" s="29"/>
      <c r="H14594" s="35"/>
    </row>
    <row r="14595" spans="1:8" x14ac:dyDescent="0.2">
      <c r="A14595"/>
      <c r="B14595"/>
      <c r="C14595"/>
      <c r="D14595"/>
      <c r="E14595"/>
      <c r="F14595" s="29"/>
      <c r="G14595" s="29"/>
      <c r="H14595" s="35"/>
    </row>
    <row r="14596" spans="1:8" x14ac:dyDescent="0.2">
      <c r="A14596"/>
      <c r="B14596"/>
      <c r="C14596"/>
      <c r="D14596"/>
      <c r="E14596"/>
      <c r="F14596" s="29"/>
      <c r="G14596" s="29"/>
      <c r="H14596" s="35"/>
    </row>
    <row r="14597" spans="1:8" x14ac:dyDescent="0.2">
      <c r="A14597"/>
      <c r="B14597"/>
      <c r="C14597"/>
      <c r="D14597"/>
      <c r="E14597"/>
      <c r="F14597" s="29"/>
      <c r="G14597" s="29"/>
      <c r="H14597" s="35"/>
    </row>
    <row r="14598" spans="1:8" x14ac:dyDescent="0.2">
      <c r="A14598"/>
      <c r="B14598"/>
      <c r="C14598"/>
      <c r="D14598"/>
      <c r="E14598"/>
      <c r="F14598" s="29"/>
      <c r="G14598" s="29"/>
      <c r="H14598" s="35"/>
    </row>
    <row r="14599" spans="1:8" x14ac:dyDescent="0.2">
      <c r="A14599"/>
      <c r="B14599"/>
      <c r="C14599"/>
      <c r="D14599"/>
      <c r="E14599"/>
      <c r="F14599" s="29"/>
      <c r="G14599" s="29"/>
      <c r="H14599" s="35"/>
    </row>
    <row r="14600" spans="1:8" x14ac:dyDescent="0.2">
      <c r="A14600"/>
      <c r="B14600"/>
      <c r="C14600"/>
      <c r="D14600"/>
      <c r="E14600"/>
      <c r="F14600" s="29"/>
      <c r="G14600" s="29"/>
      <c r="H14600" s="35"/>
    </row>
    <row r="14601" spans="1:8" x14ac:dyDescent="0.2">
      <c r="A14601"/>
      <c r="B14601"/>
      <c r="C14601"/>
      <c r="D14601"/>
      <c r="E14601"/>
      <c r="F14601" s="29"/>
      <c r="G14601" s="29"/>
      <c r="H14601" s="35"/>
    </row>
    <row r="14602" spans="1:8" x14ac:dyDescent="0.2">
      <c r="A14602"/>
      <c r="B14602"/>
      <c r="C14602"/>
      <c r="D14602"/>
      <c r="E14602"/>
      <c r="F14602" s="29"/>
      <c r="G14602" s="29"/>
      <c r="H14602" s="35"/>
    </row>
    <row r="14603" spans="1:8" x14ac:dyDescent="0.2">
      <c r="A14603"/>
      <c r="B14603"/>
      <c r="C14603"/>
      <c r="D14603"/>
      <c r="E14603"/>
      <c r="F14603" s="29"/>
      <c r="G14603" s="29"/>
      <c r="H14603" s="35"/>
    </row>
    <row r="14604" spans="1:8" x14ac:dyDescent="0.2">
      <c r="A14604"/>
      <c r="B14604"/>
      <c r="C14604"/>
      <c r="D14604"/>
      <c r="E14604"/>
      <c r="F14604" s="29"/>
      <c r="G14604" s="29"/>
      <c r="H14604" s="35"/>
    </row>
    <row r="14605" spans="1:8" x14ac:dyDescent="0.2">
      <c r="A14605"/>
      <c r="B14605"/>
      <c r="C14605"/>
      <c r="D14605"/>
      <c r="E14605"/>
      <c r="F14605" s="29"/>
      <c r="G14605" s="29"/>
      <c r="H14605" s="35"/>
    </row>
    <row r="14606" spans="1:8" x14ac:dyDescent="0.2">
      <c r="A14606"/>
      <c r="B14606"/>
      <c r="C14606"/>
      <c r="D14606"/>
      <c r="E14606"/>
      <c r="F14606" s="29"/>
      <c r="G14606" s="29"/>
      <c r="H14606" s="35"/>
    </row>
    <row r="14607" spans="1:8" x14ac:dyDescent="0.2">
      <c r="A14607"/>
      <c r="B14607"/>
      <c r="C14607"/>
      <c r="D14607"/>
      <c r="E14607"/>
      <c r="F14607" s="29"/>
      <c r="G14607" s="29"/>
      <c r="H14607" s="35"/>
    </row>
    <row r="14608" spans="1:8" x14ac:dyDescent="0.2">
      <c r="A14608"/>
      <c r="B14608"/>
      <c r="C14608"/>
      <c r="D14608"/>
      <c r="E14608"/>
      <c r="F14608" s="29"/>
      <c r="G14608" s="29"/>
      <c r="H14608" s="35"/>
    </row>
    <row r="14609" spans="1:8" x14ac:dyDescent="0.2">
      <c r="A14609"/>
      <c r="B14609"/>
      <c r="C14609"/>
      <c r="D14609"/>
      <c r="E14609"/>
      <c r="F14609" s="29"/>
      <c r="G14609" s="29"/>
      <c r="H14609" s="35"/>
    </row>
    <row r="14610" spans="1:8" x14ac:dyDescent="0.2">
      <c r="A14610"/>
      <c r="B14610"/>
      <c r="C14610"/>
      <c r="D14610"/>
      <c r="E14610"/>
      <c r="F14610" s="29"/>
      <c r="G14610" s="29"/>
      <c r="H14610" s="35"/>
    </row>
    <row r="14611" spans="1:8" x14ac:dyDescent="0.2">
      <c r="A14611"/>
      <c r="B14611"/>
      <c r="C14611"/>
      <c r="D14611"/>
      <c r="E14611"/>
      <c r="F14611" s="29"/>
      <c r="G14611" s="29"/>
      <c r="H14611" s="35"/>
    </row>
    <row r="14612" spans="1:8" x14ac:dyDescent="0.2">
      <c r="A14612"/>
      <c r="B14612"/>
      <c r="C14612"/>
      <c r="D14612"/>
      <c r="E14612"/>
      <c r="F14612" s="29"/>
      <c r="G14612" s="29"/>
      <c r="H14612" s="35"/>
    </row>
    <row r="14613" spans="1:8" x14ac:dyDescent="0.2">
      <c r="A14613"/>
      <c r="B14613"/>
      <c r="C14613"/>
      <c r="D14613"/>
      <c r="E14613"/>
      <c r="F14613" s="29"/>
      <c r="G14613" s="29"/>
      <c r="H14613" s="35"/>
    </row>
    <row r="14614" spans="1:8" x14ac:dyDescent="0.2">
      <c r="A14614"/>
      <c r="B14614"/>
      <c r="C14614"/>
      <c r="D14614"/>
      <c r="E14614"/>
      <c r="F14614" s="29"/>
      <c r="G14614" s="29"/>
      <c r="H14614" s="35"/>
    </row>
    <row r="14615" spans="1:8" x14ac:dyDescent="0.2">
      <c r="A14615"/>
      <c r="B14615"/>
      <c r="C14615"/>
      <c r="D14615"/>
      <c r="E14615"/>
      <c r="F14615" s="29"/>
      <c r="G14615" s="29"/>
      <c r="H14615" s="35"/>
    </row>
    <row r="14616" spans="1:8" x14ac:dyDescent="0.2">
      <c r="A14616"/>
      <c r="B14616"/>
      <c r="C14616"/>
      <c r="D14616"/>
      <c r="E14616"/>
      <c r="F14616" s="29"/>
      <c r="G14616" s="29"/>
      <c r="H14616" s="35"/>
    </row>
    <row r="14617" spans="1:8" x14ac:dyDescent="0.2">
      <c r="A14617"/>
      <c r="B14617"/>
      <c r="C14617"/>
      <c r="D14617"/>
      <c r="E14617"/>
      <c r="F14617" s="29"/>
      <c r="G14617" s="29"/>
      <c r="H14617" s="35"/>
    </row>
    <row r="14618" spans="1:8" x14ac:dyDescent="0.2">
      <c r="A14618"/>
      <c r="B14618"/>
      <c r="C14618"/>
      <c r="D14618"/>
      <c r="E14618"/>
      <c r="F14618" s="29"/>
      <c r="G14618" s="29"/>
      <c r="H14618" s="35"/>
    </row>
    <row r="14619" spans="1:8" x14ac:dyDescent="0.2">
      <c r="A14619"/>
      <c r="B14619"/>
      <c r="C14619"/>
      <c r="D14619"/>
      <c r="E14619"/>
      <c r="F14619" s="29"/>
      <c r="G14619" s="29"/>
      <c r="H14619" s="35"/>
    </row>
    <row r="14620" spans="1:8" x14ac:dyDescent="0.2">
      <c r="A14620"/>
      <c r="B14620"/>
      <c r="C14620"/>
      <c r="D14620"/>
      <c r="E14620"/>
      <c r="F14620" s="29"/>
      <c r="G14620" s="29"/>
      <c r="H14620" s="35"/>
    </row>
    <row r="14621" spans="1:8" x14ac:dyDescent="0.2">
      <c r="A14621"/>
      <c r="B14621"/>
      <c r="C14621"/>
      <c r="D14621"/>
      <c r="E14621"/>
      <c r="F14621" s="29"/>
      <c r="G14621" s="29"/>
      <c r="H14621" s="35"/>
    </row>
    <row r="14622" spans="1:8" x14ac:dyDescent="0.2">
      <c r="A14622"/>
      <c r="B14622"/>
      <c r="C14622"/>
      <c r="D14622"/>
      <c r="E14622"/>
      <c r="F14622" s="29"/>
      <c r="G14622" s="29"/>
      <c r="H14622" s="35"/>
    </row>
    <row r="14623" spans="1:8" x14ac:dyDescent="0.2">
      <c r="A14623"/>
      <c r="B14623"/>
      <c r="C14623"/>
      <c r="D14623"/>
      <c r="E14623"/>
      <c r="F14623" s="29"/>
      <c r="G14623" s="29"/>
      <c r="H14623" s="35"/>
    </row>
    <row r="14624" spans="1:8" x14ac:dyDescent="0.2">
      <c r="A14624"/>
      <c r="B14624"/>
      <c r="C14624"/>
      <c r="D14624"/>
      <c r="E14624"/>
      <c r="F14624" s="29"/>
      <c r="G14624" s="29"/>
      <c r="H14624" s="35"/>
    </row>
    <row r="14625" spans="1:8" x14ac:dyDescent="0.2">
      <c r="A14625"/>
      <c r="B14625"/>
      <c r="C14625"/>
      <c r="D14625"/>
      <c r="E14625"/>
      <c r="F14625" s="29"/>
      <c r="G14625" s="29"/>
      <c r="H14625" s="35"/>
    </row>
    <row r="14626" spans="1:8" x14ac:dyDescent="0.2">
      <c r="A14626"/>
      <c r="B14626"/>
      <c r="C14626"/>
      <c r="D14626"/>
      <c r="E14626"/>
      <c r="F14626" s="29"/>
      <c r="G14626" s="29"/>
      <c r="H14626" s="35"/>
    </row>
    <row r="14627" spans="1:8" x14ac:dyDescent="0.2">
      <c r="A14627"/>
      <c r="B14627"/>
      <c r="C14627"/>
      <c r="D14627"/>
      <c r="E14627"/>
      <c r="F14627" s="29"/>
      <c r="G14627" s="29"/>
      <c r="H14627" s="35"/>
    </row>
    <row r="14628" spans="1:8" x14ac:dyDescent="0.2">
      <c r="A14628"/>
      <c r="B14628"/>
      <c r="C14628"/>
      <c r="D14628"/>
      <c r="E14628"/>
      <c r="F14628" s="29"/>
      <c r="G14628" s="29"/>
      <c r="H14628" s="35"/>
    </row>
    <row r="14629" spans="1:8" x14ac:dyDescent="0.2">
      <c r="A14629"/>
      <c r="B14629"/>
      <c r="C14629"/>
      <c r="D14629"/>
      <c r="E14629"/>
      <c r="F14629" s="29"/>
      <c r="G14629" s="29"/>
      <c r="H14629" s="35"/>
    </row>
    <row r="14630" spans="1:8" x14ac:dyDescent="0.2">
      <c r="A14630"/>
      <c r="B14630"/>
      <c r="C14630"/>
      <c r="D14630"/>
      <c r="E14630"/>
      <c r="F14630" s="29"/>
      <c r="G14630" s="29"/>
      <c r="H14630" s="35"/>
    </row>
    <row r="14631" spans="1:8" x14ac:dyDescent="0.2">
      <c r="A14631"/>
      <c r="B14631"/>
      <c r="C14631"/>
      <c r="D14631"/>
      <c r="E14631"/>
      <c r="F14631" s="29"/>
      <c r="G14631" s="29"/>
      <c r="H14631" s="35"/>
    </row>
    <row r="14632" spans="1:8" x14ac:dyDescent="0.2">
      <c r="A14632"/>
      <c r="B14632"/>
      <c r="C14632"/>
      <c r="D14632"/>
      <c r="E14632"/>
      <c r="F14632" s="29"/>
      <c r="G14632" s="29"/>
      <c r="H14632" s="35"/>
    </row>
    <row r="14633" spans="1:8" x14ac:dyDescent="0.2">
      <c r="A14633"/>
      <c r="B14633"/>
      <c r="C14633"/>
      <c r="D14633"/>
      <c r="E14633"/>
      <c r="F14633" s="29"/>
      <c r="G14633" s="29"/>
      <c r="H14633" s="35"/>
    </row>
    <row r="14634" spans="1:8" x14ac:dyDescent="0.2">
      <c r="A14634"/>
      <c r="B14634"/>
      <c r="C14634"/>
      <c r="D14634"/>
      <c r="E14634"/>
      <c r="F14634" s="29"/>
      <c r="G14634" s="29"/>
      <c r="H14634" s="35"/>
    </row>
    <row r="14635" spans="1:8" x14ac:dyDescent="0.2">
      <c r="A14635"/>
      <c r="B14635"/>
      <c r="C14635"/>
      <c r="D14635"/>
      <c r="E14635"/>
      <c r="F14635" s="29"/>
      <c r="G14635" s="29"/>
      <c r="H14635" s="35"/>
    </row>
    <row r="14636" spans="1:8" x14ac:dyDescent="0.2">
      <c r="A14636"/>
      <c r="B14636"/>
      <c r="C14636"/>
      <c r="D14636"/>
      <c r="E14636"/>
      <c r="F14636" s="29"/>
      <c r="G14636" s="29"/>
      <c r="H14636" s="35"/>
    </row>
    <row r="14637" spans="1:8" x14ac:dyDescent="0.2">
      <c r="A14637"/>
      <c r="B14637"/>
      <c r="C14637"/>
      <c r="D14637"/>
      <c r="E14637"/>
      <c r="F14637" s="29"/>
      <c r="G14637" s="29"/>
      <c r="H14637" s="35"/>
    </row>
    <row r="14638" spans="1:8" x14ac:dyDescent="0.2">
      <c r="A14638"/>
      <c r="B14638"/>
      <c r="C14638"/>
      <c r="D14638"/>
      <c r="E14638"/>
      <c r="F14638" s="29"/>
      <c r="G14638" s="29"/>
      <c r="H14638" s="35"/>
    </row>
    <row r="14639" spans="1:8" x14ac:dyDescent="0.2">
      <c r="A14639"/>
      <c r="B14639"/>
      <c r="C14639"/>
      <c r="D14639"/>
      <c r="E14639"/>
      <c r="F14639" s="29"/>
      <c r="G14639" s="29"/>
      <c r="H14639" s="35"/>
    </row>
    <row r="14640" spans="1:8" x14ac:dyDescent="0.2">
      <c r="A14640"/>
      <c r="B14640"/>
      <c r="C14640"/>
      <c r="D14640"/>
      <c r="E14640"/>
      <c r="F14640" s="29"/>
      <c r="G14640" s="29"/>
      <c r="H14640" s="35"/>
    </row>
    <row r="14641" spans="1:8" x14ac:dyDescent="0.2">
      <c r="A14641"/>
      <c r="B14641"/>
      <c r="C14641"/>
      <c r="D14641"/>
      <c r="E14641"/>
      <c r="F14641" s="29"/>
      <c r="G14641" s="29"/>
      <c r="H14641" s="35"/>
    </row>
    <row r="14642" spans="1:8" x14ac:dyDescent="0.2">
      <c r="A14642"/>
      <c r="B14642"/>
      <c r="C14642"/>
      <c r="D14642"/>
      <c r="E14642"/>
      <c r="F14642" s="29"/>
      <c r="G14642" s="29"/>
      <c r="H14642" s="35"/>
    </row>
    <row r="14643" spans="1:8" x14ac:dyDescent="0.2">
      <c r="A14643"/>
      <c r="B14643"/>
      <c r="C14643"/>
      <c r="D14643"/>
      <c r="E14643"/>
      <c r="F14643" s="29"/>
      <c r="G14643" s="29"/>
      <c r="H14643" s="35"/>
    </row>
    <row r="14644" spans="1:8" x14ac:dyDescent="0.2">
      <c r="A14644"/>
      <c r="B14644"/>
      <c r="C14644"/>
      <c r="D14644"/>
      <c r="E14644"/>
      <c r="F14644" s="29"/>
      <c r="G14644" s="29"/>
      <c r="H14644" s="35"/>
    </row>
    <row r="14645" spans="1:8" x14ac:dyDescent="0.2">
      <c r="A14645"/>
      <c r="B14645"/>
      <c r="C14645"/>
      <c r="D14645"/>
      <c r="E14645"/>
      <c r="F14645" s="29"/>
      <c r="G14645" s="29"/>
      <c r="H14645" s="35"/>
    </row>
    <row r="14646" spans="1:8" x14ac:dyDescent="0.2">
      <c r="A14646"/>
      <c r="B14646"/>
      <c r="C14646"/>
      <c r="D14646"/>
      <c r="E14646"/>
      <c r="F14646" s="29"/>
      <c r="G14646" s="29"/>
      <c r="H14646" s="35"/>
    </row>
    <row r="14647" spans="1:8" x14ac:dyDescent="0.2">
      <c r="A14647"/>
      <c r="B14647"/>
      <c r="C14647"/>
      <c r="D14647"/>
      <c r="E14647"/>
      <c r="F14647" s="29"/>
      <c r="G14647" s="29"/>
      <c r="H14647" s="35"/>
    </row>
    <row r="14648" spans="1:8" x14ac:dyDescent="0.2">
      <c r="A14648"/>
      <c r="B14648"/>
      <c r="C14648"/>
      <c r="D14648"/>
      <c r="E14648"/>
      <c r="F14648" s="29"/>
      <c r="G14648" s="29"/>
      <c r="H14648" s="35"/>
    </row>
    <row r="14649" spans="1:8" x14ac:dyDescent="0.2">
      <c r="A14649"/>
      <c r="B14649"/>
      <c r="C14649"/>
      <c r="D14649"/>
      <c r="E14649"/>
      <c r="F14649" s="29"/>
      <c r="G14649" s="29"/>
      <c r="H14649" s="35"/>
    </row>
    <row r="14650" spans="1:8" x14ac:dyDescent="0.2">
      <c r="A14650"/>
      <c r="B14650"/>
      <c r="C14650"/>
      <c r="D14650"/>
      <c r="E14650"/>
      <c r="F14650" s="29"/>
      <c r="G14650" s="29"/>
      <c r="H14650" s="35"/>
    </row>
    <row r="14651" spans="1:8" x14ac:dyDescent="0.2">
      <c r="A14651"/>
      <c r="B14651"/>
      <c r="C14651"/>
      <c r="D14651"/>
      <c r="E14651"/>
      <c r="F14651" s="29"/>
      <c r="G14651" s="29"/>
      <c r="H14651" s="35"/>
    </row>
    <row r="14652" spans="1:8" x14ac:dyDescent="0.2">
      <c r="A14652"/>
      <c r="B14652"/>
      <c r="C14652"/>
      <c r="D14652"/>
      <c r="E14652"/>
      <c r="F14652" s="29"/>
      <c r="G14652" s="29"/>
      <c r="H14652" s="35"/>
    </row>
    <row r="14653" spans="1:8" x14ac:dyDescent="0.2">
      <c r="A14653"/>
      <c r="B14653"/>
      <c r="C14653"/>
      <c r="D14653"/>
      <c r="E14653"/>
      <c r="F14653" s="29"/>
      <c r="G14653" s="29"/>
      <c r="H14653" s="35"/>
    </row>
    <row r="14654" spans="1:8" x14ac:dyDescent="0.2">
      <c r="A14654"/>
      <c r="B14654"/>
      <c r="C14654"/>
      <c r="D14654"/>
      <c r="E14654"/>
      <c r="F14654" s="29"/>
      <c r="G14654" s="29"/>
      <c r="H14654" s="35"/>
    </row>
    <row r="14655" spans="1:8" x14ac:dyDescent="0.2">
      <c r="A14655"/>
      <c r="B14655"/>
      <c r="C14655"/>
      <c r="D14655"/>
      <c r="E14655"/>
      <c r="F14655" s="29"/>
      <c r="G14655" s="29"/>
      <c r="H14655" s="35"/>
    </row>
    <row r="14656" spans="1:8" x14ac:dyDescent="0.2">
      <c r="A14656"/>
      <c r="B14656"/>
      <c r="C14656"/>
      <c r="D14656"/>
      <c r="E14656"/>
      <c r="F14656" s="29"/>
      <c r="G14656" s="29"/>
      <c r="H14656" s="35"/>
    </row>
    <row r="14657" spans="1:8" x14ac:dyDescent="0.2">
      <c r="A14657"/>
      <c r="B14657"/>
      <c r="C14657"/>
      <c r="D14657"/>
      <c r="E14657"/>
      <c r="F14657" s="29"/>
      <c r="G14657" s="29"/>
      <c r="H14657" s="35"/>
    </row>
    <row r="14658" spans="1:8" x14ac:dyDescent="0.2">
      <c r="A14658"/>
      <c r="B14658"/>
      <c r="C14658"/>
      <c r="D14658"/>
      <c r="E14658"/>
      <c r="F14658" s="29"/>
      <c r="G14658" s="29"/>
      <c r="H14658" s="35"/>
    </row>
    <row r="14659" spans="1:8" x14ac:dyDescent="0.2">
      <c r="A14659"/>
      <c r="B14659"/>
      <c r="C14659"/>
      <c r="D14659"/>
      <c r="E14659"/>
      <c r="F14659" s="29"/>
      <c r="G14659" s="29"/>
      <c r="H14659" s="35"/>
    </row>
    <row r="14660" spans="1:8" x14ac:dyDescent="0.2">
      <c r="A14660"/>
      <c r="B14660"/>
      <c r="C14660"/>
      <c r="D14660"/>
      <c r="E14660"/>
      <c r="F14660" s="29"/>
      <c r="G14660" s="29"/>
      <c r="H14660" s="35"/>
    </row>
    <row r="14661" spans="1:8" x14ac:dyDescent="0.2">
      <c r="A14661"/>
      <c r="B14661"/>
      <c r="C14661"/>
      <c r="D14661"/>
      <c r="E14661"/>
      <c r="F14661" s="29"/>
      <c r="G14661" s="29"/>
      <c r="H14661" s="35"/>
    </row>
    <row r="14662" spans="1:8" x14ac:dyDescent="0.2">
      <c r="A14662"/>
      <c r="B14662"/>
      <c r="C14662"/>
      <c r="D14662"/>
      <c r="E14662"/>
      <c r="F14662" s="29"/>
      <c r="G14662" s="29"/>
      <c r="H14662" s="35"/>
    </row>
    <row r="14663" spans="1:8" x14ac:dyDescent="0.2">
      <c r="A14663"/>
      <c r="B14663"/>
      <c r="C14663"/>
      <c r="D14663"/>
      <c r="E14663"/>
      <c r="F14663" s="29"/>
      <c r="G14663" s="29"/>
      <c r="H14663" s="35"/>
    </row>
    <row r="14664" spans="1:8" x14ac:dyDescent="0.2">
      <c r="A14664"/>
      <c r="B14664"/>
      <c r="C14664"/>
      <c r="D14664"/>
      <c r="E14664"/>
      <c r="F14664" s="29"/>
      <c r="G14664" s="29"/>
      <c r="H14664" s="35"/>
    </row>
    <row r="14665" spans="1:8" x14ac:dyDescent="0.2">
      <c r="A14665"/>
      <c r="B14665"/>
      <c r="C14665"/>
      <c r="D14665"/>
      <c r="E14665"/>
      <c r="F14665" s="29"/>
      <c r="G14665" s="29"/>
      <c r="H14665" s="35"/>
    </row>
    <row r="14666" spans="1:8" x14ac:dyDescent="0.2">
      <c r="A14666"/>
      <c r="B14666"/>
      <c r="C14666"/>
      <c r="D14666"/>
      <c r="E14666"/>
      <c r="F14666" s="29"/>
      <c r="G14666" s="29"/>
      <c r="H14666" s="35"/>
    </row>
    <row r="14667" spans="1:8" x14ac:dyDescent="0.2">
      <c r="A14667"/>
      <c r="B14667"/>
      <c r="C14667"/>
      <c r="D14667"/>
      <c r="E14667"/>
      <c r="F14667" s="29"/>
      <c r="G14667" s="29"/>
      <c r="H14667" s="35"/>
    </row>
    <row r="14668" spans="1:8" x14ac:dyDescent="0.2">
      <c r="A14668"/>
      <c r="B14668"/>
      <c r="C14668"/>
      <c r="D14668"/>
      <c r="E14668"/>
      <c r="F14668" s="29"/>
      <c r="G14668" s="29"/>
      <c r="H14668" s="35"/>
    </row>
    <row r="14669" spans="1:8" x14ac:dyDescent="0.2">
      <c r="A14669"/>
      <c r="B14669"/>
      <c r="C14669"/>
      <c r="D14669"/>
      <c r="E14669"/>
      <c r="F14669" s="29"/>
      <c r="G14669" s="29"/>
      <c r="H14669" s="35"/>
    </row>
    <row r="14670" spans="1:8" x14ac:dyDescent="0.2">
      <c r="A14670"/>
      <c r="B14670"/>
      <c r="C14670"/>
      <c r="D14670"/>
      <c r="E14670"/>
      <c r="F14670" s="29"/>
      <c r="G14670" s="29"/>
      <c r="H14670" s="35"/>
    </row>
    <row r="14671" spans="1:8" x14ac:dyDescent="0.2">
      <c r="A14671"/>
      <c r="B14671"/>
      <c r="C14671"/>
      <c r="D14671"/>
      <c r="E14671"/>
      <c r="F14671" s="29"/>
      <c r="G14671" s="29"/>
      <c r="H14671" s="35"/>
    </row>
    <row r="14672" spans="1:8" x14ac:dyDescent="0.2">
      <c r="A14672"/>
      <c r="B14672"/>
      <c r="C14672"/>
      <c r="D14672"/>
      <c r="E14672"/>
      <c r="F14672" s="29"/>
      <c r="G14672" s="29"/>
      <c r="H14672" s="35"/>
    </row>
    <row r="14673" spans="1:8" x14ac:dyDescent="0.2">
      <c r="A14673"/>
      <c r="B14673"/>
      <c r="C14673"/>
      <c r="D14673"/>
      <c r="E14673"/>
      <c r="F14673" s="29"/>
      <c r="G14673" s="29"/>
      <c r="H14673" s="35"/>
    </row>
    <row r="14674" spans="1:8" x14ac:dyDescent="0.2">
      <c r="A14674"/>
      <c r="B14674"/>
      <c r="C14674"/>
      <c r="D14674"/>
      <c r="E14674"/>
      <c r="F14674" s="29"/>
      <c r="G14674" s="29"/>
      <c r="H14674" s="35"/>
    </row>
    <row r="14675" spans="1:8" x14ac:dyDescent="0.2">
      <c r="A14675"/>
      <c r="B14675"/>
      <c r="C14675"/>
      <c r="D14675"/>
      <c r="E14675"/>
      <c r="F14675" s="29"/>
      <c r="G14675" s="29"/>
      <c r="H14675" s="35"/>
    </row>
    <row r="14676" spans="1:8" x14ac:dyDescent="0.2">
      <c r="A14676"/>
      <c r="B14676"/>
      <c r="C14676"/>
      <c r="D14676"/>
      <c r="E14676"/>
      <c r="F14676" s="29"/>
      <c r="G14676" s="29"/>
      <c r="H14676" s="35"/>
    </row>
    <row r="14677" spans="1:8" x14ac:dyDescent="0.2">
      <c r="A14677"/>
      <c r="B14677"/>
      <c r="C14677"/>
      <c r="D14677"/>
      <c r="E14677"/>
      <c r="F14677" s="29"/>
      <c r="G14677" s="29"/>
      <c r="H14677" s="35"/>
    </row>
    <row r="14678" spans="1:8" x14ac:dyDescent="0.2">
      <c r="A14678"/>
      <c r="B14678"/>
      <c r="C14678"/>
      <c r="D14678"/>
      <c r="E14678"/>
      <c r="F14678" s="29"/>
      <c r="G14678" s="29"/>
      <c r="H14678" s="35"/>
    </row>
    <row r="14679" spans="1:8" x14ac:dyDescent="0.2">
      <c r="A14679"/>
      <c r="B14679"/>
      <c r="C14679"/>
      <c r="D14679"/>
      <c r="E14679"/>
      <c r="F14679" s="29"/>
      <c r="G14679" s="29"/>
      <c r="H14679" s="35"/>
    </row>
    <row r="14680" spans="1:8" x14ac:dyDescent="0.2">
      <c r="A14680"/>
      <c r="B14680"/>
      <c r="C14680"/>
      <c r="D14680"/>
      <c r="E14680"/>
      <c r="F14680" s="29"/>
      <c r="G14680" s="29"/>
      <c r="H14680" s="35"/>
    </row>
    <row r="14681" spans="1:8" x14ac:dyDescent="0.2">
      <c r="A14681"/>
      <c r="B14681"/>
      <c r="C14681"/>
      <c r="D14681"/>
      <c r="E14681"/>
      <c r="F14681" s="29"/>
      <c r="G14681" s="29"/>
      <c r="H14681" s="35"/>
    </row>
    <row r="14682" spans="1:8" x14ac:dyDescent="0.2">
      <c r="A14682"/>
      <c r="B14682"/>
      <c r="C14682"/>
      <c r="D14682"/>
      <c r="E14682"/>
      <c r="F14682" s="29"/>
      <c r="G14682" s="29"/>
      <c r="H14682" s="35"/>
    </row>
    <row r="14683" spans="1:8" x14ac:dyDescent="0.2">
      <c r="A14683"/>
      <c r="B14683"/>
      <c r="C14683"/>
      <c r="D14683"/>
      <c r="E14683"/>
      <c r="F14683" s="29"/>
      <c r="G14683" s="29"/>
      <c r="H14683" s="35"/>
    </row>
    <row r="14684" spans="1:8" x14ac:dyDescent="0.2">
      <c r="A14684"/>
      <c r="B14684"/>
      <c r="C14684"/>
      <c r="D14684"/>
      <c r="E14684"/>
      <c r="F14684" s="29"/>
      <c r="G14684" s="29"/>
      <c r="H14684" s="35"/>
    </row>
    <row r="14685" spans="1:8" x14ac:dyDescent="0.2">
      <c r="A14685"/>
      <c r="B14685"/>
      <c r="C14685"/>
      <c r="D14685"/>
      <c r="E14685"/>
      <c r="F14685" s="29"/>
      <c r="G14685" s="29"/>
      <c r="H14685" s="35"/>
    </row>
    <row r="14686" spans="1:8" x14ac:dyDescent="0.2">
      <c r="A14686"/>
      <c r="B14686"/>
      <c r="C14686"/>
      <c r="D14686"/>
      <c r="E14686"/>
      <c r="F14686" s="29"/>
      <c r="G14686" s="29"/>
      <c r="H14686" s="35"/>
    </row>
    <row r="14687" spans="1:8" x14ac:dyDescent="0.2">
      <c r="A14687"/>
      <c r="B14687"/>
      <c r="C14687"/>
      <c r="D14687"/>
      <c r="E14687"/>
      <c r="F14687" s="29"/>
      <c r="G14687" s="29"/>
      <c r="H14687" s="35"/>
    </row>
    <row r="14688" spans="1:8" x14ac:dyDescent="0.2">
      <c r="A14688"/>
      <c r="B14688"/>
      <c r="C14688"/>
      <c r="D14688"/>
      <c r="E14688"/>
      <c r="F14688" s="29"/>
      <c r="G14688" s="29"/>
      <c r="H14688" s="35"/>
    </row>
    <row r="14689" spans="1:8" x14ac:dyDescent="0.2">
      <c r="A14689"/>
      <c r="B14689"/>
      <c r="C14689"/>
      <c r="D14689"/>
      <c r="E14689"/>
      <c r="F14689" s="29"/>
      <c r="G14689" s="29"/>
      <c r="H14689" s="35"/>
    </row>
    <row r="14690" spans="1:8" x14ac:dyDescent="0.2">
      <c r="A14690"/>
      <c r="B14690"/>
      <c r="C14690"/>
      <c r="D14690"/>
      <c r="E14690"/>
      <c r="F14690" s="29"/>
      <c r="G14690" s="29"/>
      <c r="H14690" s="35"/>
    </row>
    <row r="14691" spans="1:8" x14ac:dyDescent="0.2">
      <c r="A14691"/>
      <c r="B14691"/>
      <c r="C14691"/>
      <c r="D14691"/>
      <c r="E14691"/>
      <c r="F14691" s="29"/>
      <c r="G14691" s="29"/>
      <c r="H14691" s="35"/>
    </row>
    <row r="14692" spans="1:8" x14ac:dyDescent="0.2">
      <c r="A14692"/>
      <c r="B14692"/>
      <c r="C14692"/>
      <c r="D14692"/>
      <c r="E14692"/>
      <c r="F14692" s="29"/>
      <c r="G14692" s="29"/>
      <c r="H14692" s="35"/>
    </row>
    <row r="14693" spans="1:8" x14ac:dyDescent="0.2">
      <c r="A14693"/>
      <c r="B14693"/>
      <c r="C14693"/>
      <c r="D14693"/>
      <c r="E14693"/>
      <c r="F14693" s="29"/>
      <c r="G14693" s="29"/>
      <c r="H14693" s="35"/>
    </row>
    <row r="14694" spans="1:8" x14ac:dyDescent="0.2">
      <c r="A14694"/>
      <c r="B14694"/>
      <c r="C14694"/>
      <c r="D14694"/>
      <c r="E14694"/>
      <c r="F14694" s="29"/>
      <c r="G14694" s="29"/>
      <c r="H14694" s="35"/>
    </row>
    <row r="14695" spans="1:8" x14ac:dyDescent="0.2">
      <c r="A14695"/>
      <c r="B14695"/>
      <c r="C14695"/>
      <c r="D14695"/>
      <c r="E14695"/>
      <c r="F14695" s="29"/>
      <c r="G14695" s="29"/>
      <c r="H14695" s="35"/>
    </row>
    <row r="14696" spans="1:8" x14ac:dyDescent="0.2">
      <c r="A14696"/>
      <c r="B14696"/>
      <c r="C14696"/>
      <c r="D14696"/>
      <c r="E14696"/>
      <c r="F14696" s="29"/>
      <c r="G14696" s="29"/>
      <c r="H14696" s="35"/>
    </row>
    <row r="14697" spans="1:8" x14ac:dyDescent="0.2">
      <c r="A14697"/>
      <c r="B14697"/>
      <c r="C14697"/>
      <c r="D14697"/>
      <c r="E14697"/>
      <c r="F14697" s="29"/>
      <c r="G14697" s="29"/>
      <c r="H14697" s="35"/>
    </row>
    <row r="14698" spans="1:8" x14ac:dyDescent="0.2">
      <c r="A14698"/>
      <c r="B14698"/>
      <c r="C14698"/>
      <c r="D14698"/>
      <c r="E14698"/>
      <c r="F14698" s="29"/>
      <c r="G14698" s="29"/>
      <c r="H14698" s="35"/>
    </row>
    <row r="14699" spans="1:8" x14ac:dyDescent="0.2">
      <c r="A14699"/>
      <c r="B14699"/>
      <c r="C14699"/>
      <c r="D14699"/>
      <c r="E14699"/>
      <c r="F14699" s="29"/>
      <c r="G14699" s="29"/>
      <c r="H14699" s="35"/>
    </row>
    <row r="14700" spans="1:8" x14ac:dyDescent="0.2">
      <c r="A14700"/>
      <c r="B14700"/>
      <c r="C14700"/>
      <c r="D14700"/>
      <c r="E14700"/>
      <c r="F14700" s="29"/>
      <c r="G14700" s="29"/>
      <c r="H14700" s="35"/>
    </row>
    <row r="14701" spans="1:8" x14ac:dyDescent="0.2">
      <c r="A14701"/>
      <c r="B14701"/>
      <c r="C14701"/>
      <c r="D14701"/>
      <c r="E14701"/>
      <c r="F14701" s="29"/>
      <c r="G14701" s="29"/>
      <c r="H14701" s="35"/>
    </row>
    <row r="14702" spans="1:8" x14ac:dyDescent="0.2">
      <c r="A14702"/>
      <c r="B14702"/>
      <c r="C14702"/>
      <c r="D14702"/>
      <c r="E14702"/>
      <c r="F14702" s="29"/>
      <c r="G14702" s="29"/>
      <c r="H14702" s="35"/>
    </row>
    <row r="14703" spans="1:8" x14ac:dyDescent="0.2">
      <c r="A14703"/>
      <c r="B14703"/>
      <c r="C14703"/>
      <c r="D14703"/>
      <c r="E14703"/>
      <c r="F14703" s="29"/>
      <c r="G14703" s="29"/>
      <c r="H14703" s="35"/>
    </row>
    <row r="14704" spans="1:8" x14ac:dyDescent="0.2">
      <c r="A14704"/>
      <c r="B14704"/>
      <c r="C14704"/>
      <c r="D14704"/>
      <c r="E14704"/>
      <c r="F14704" s="29"/>
      <c r="G14704" s="29"/>
      <c r="H14704" s="35"/>
    </row>
    <row r="14705" spans="1:8" x14ac:dyDescent="0.2">
      <c r="A14705"/>
      <c r="B14705"/>
      <c r="C14705"/>
      <c r="D14705"/>
      <c r="E14705"/>
      <c r="F14705" s="29"/>
      <c r="G14705" s="29"/>
      <c r="H14705" s="35"/>
    </row>
    <row r="14706" spans="1:8" x14ac:dyDescent="0.2">
      <c r="A14706"/>
      <c r="B14706"/>
      <c r="C14706"/>
      <c r="D14706"/>
      <c r="E14706"/>
      <c r="F14706" s="29"/>
      <c r="G14706" s="29"/>
      <c r="H14706" s="35"/>
    </row>
    <row r="14707" spans="1:8" x14ac:dyDescent="0.2">
      <c r="A14707"/>
      <c r="B14707"/>
      <c r="C14707"/>
      <c r="D14707"/>
      <c r="E14707"/>
      <c r="F14707" s="29"/>
      <c r="G14707" s="29"/>
      <c r="H14707" s="35"/>
    </row>
    <row r="14708" spans="1:8" x14ac:dyDescent="0.2">
      <c r="A14708"/>
      <c r="B14708"/>
      <c r="C14708"/>
      <c r="D14708"/>
      <c r="E14708"/>
      <c r="F14708" s="29"/>
      <c r="G14708" s="29"/>
      <c r="H14708" s="35"/>
    </row>
    <row r="14709" spans="1:8" x14ac:dyDescent="0.2">
      <c r="A14709"/>
      <c r="B14709"/>
      <c r="C14709"/>
      <c r="D14709"/>
      <c r="E14709"/>
      <c r="F14709" s="29"/>
      <c r="G14709" s="29"/>
      <c r="H14709" s="35"/>
    </row>
    <row r="14710" spans="1:8" x14ac:dyDescent="0.2">
      <c r="A14710"/>
      <c r="B14710"/>
      <c r="C14710"/>
      <c r="D14710"/>
      <c r="E14710"/>
      <c r="F14710" s="29"/>
      <c r="G14710" s="29"/>
      <c r="H14710" s="35"/>
    </row>
    <row r="14711" spans="1:8" x14ac:dyDescent="0.2">
      <c r="A14711"/>
      <c r="B14711"/>
      <c r="C14711"/>
      <c r="D14711"/>
      <c r="E14711"/>
      <c r="F14711" s="29"/>
      <c r="G14711" s="29"/>
      <c r="H14711" s="35"/>
    </row>
    <row r="14712" spans="1:8" x14ac:dyDescent="0.2">
      <c r="A14712"/>
      <c r="B14712"/>
      <c r="C14712"/>
      <c r="D14712"/>
      <c r="E14712"/>
      <c r="F14712" s="29"/>
      <c r="G14712" s="29"/>
      <c r="H14712" s="35"/>
    </row>
    <row r="14713" spans="1:8" x14ac:dyDescent="0.2">
      <c r="A14713"/>
      <c r="B14713"/>
      <c r="C14713"/>
      <c r="D14713"/>
      <c r="E14713"/>
      <c r="F14713" s="29"/>
      <c r="G14713" s="29"/>
      <c r="H14713" s="35"/>
    </row>
    <row r="14714" spans="1:8" x14ac:dyDescent="0.2">
      <c r="A14714"/>
      <c r="B14714"/>
      <c r="C14714"/>
      <c r="D14714"/>
      <c r="E14714"/>
      <c r="F14714" s="29"/>
      <c r="G14714" s="29"/>
      <c r="H14714" s="35"/>
    </row>
    <row r="14715" spans="1:8" x14ac:dyDescent="0.2">
      <c r="A14715"/>
      <c r="B14715"/>
      <c r="C14715"/>
      <c r="D14715"/>
      <c r="E14715"/>
      <c r="F14715" s="29"/>
      <c r="G14715" s="29"/>
      <c r="H14715" s="35"/>
    </row>
    <row r="14716" spans="1:8" x14ac:dyDescent="0.2">
      <c r="A14716"/>
      <c r="B14716"/>
      <c r="C14716"/>
      <c r="D14716"/>
      <c r="E14716"/>
      <c r="F14716" s="29"/>
      <c r="G14716" s="29"/>
      <c r="H14716" s="35"/>
    </row>
    <row r="14717" spans="1:8" x14ac:dyDescent="0.2">
      <c r="A14717"/>
      <c r="B14717"/>
      <c r="C14717"/>
      <c r="D14717"/>
      <c r="E14717"/>
      <c r="F14717" s="29"/>
      <c r="G14717" s="29"/>
      <c r="H14717" s="35"/>
    </row>
    <row r="14718" spans="1:8" x14ac:dyDescent="0.2">
      <c r="A14718"/>
      <c r="B14718"/>
      <c r="C14718"/>
      <c r="D14718"/>
      <c r="E14718"/>
      <c r="F14718" s="29"/>
      <c r="G14718" s="29"/>
      <c r="H14718" s="35"/>
    </row>
    <row r="14719" spans="1:8" x14ac:dyDescent="0.2">
      <c r="A14719"/>
      <c r="B14719"/>
      <c r="C14719"/>
      <c r="D14719"/>
      <c r="E14719"/>
      <c r="F14719" s="29"/>
      <c r="G14719" s="29"/>
      <c r="H14719" s="35"/>
    </row>
    <row r="14720" spans="1:8" x14ac:dyDescent="0.2">
      <c r="A14720"/>
      <c r="B14720"/>
      <c r="C14720"/>
      <c r="D14720"/>
      <c r="E14720"/>
      <c r="F14720" s="29"/>
      <c r="G14720" s="29"/>
      <c r="H14720" s="35"/>
    </row>
    <row r="14721" spans="1:8" x14ac:dyDescent="0.2">
      <c r="A14721"/>
      <c r="B14721"/>
      <c r="C14721"/>
      <c r="D14721"/>
      <c r="E14721"/>
      <c r="F14721" s="29"/>
      <c r="G14721" s="29"/>
      <c r="H14721" s="35"/>
    </row>
    <row r="14722" spans="1:8" x14ac:dyDescent="0.2">
      <c r="A14722"/>
      <c r="B14722"/>
      <c r="C14722"/>
      <c r="D14722"/>
      <c r="E14722"/>
      <c r="F14722" s="29"/>
      <c r="G14722" s="29"/>
      <c r="H14722" s="35"/>
    </row>
    <row r="14723" spans="1:8" x14ac:dyDescent="0.2">
      <c r="A14723"/>
      <c r="B14723"/>
      <c r="C14723"/>
      <c r="D14723"/>
      <c r="E14723"/>
      <c r="F14723" s="29"/>
      <c r="G14723" s="29"/>
      <c r="H14723" s="35"/>
    </row>
    <row r="14724" spans="1:8" x14ac:dyDescent="0.2">
      <c r="A14724"/>
      <c r="B14724"/>
      <c r="C14724"/>
      <c r="D14724"/>
      <c r="E14724"/>
      <c r="F14724" s="29"/>
      <c r="G14724" s="29"/>
      <c r="H14724" s="35"/>
    </row>
    <row r="14725" spans="1:8" x14ac:dyDescent="0.2">
      <c r="A14725"/>
      <c r="B14725"/>
      <c r="C14725"/>
      <c r="D14725"/>
      <c r="E14725"/>
      <c r="F14725" s="29"/>
      <c r="G14725" s="29"/>
      <c r="H14725" s="35"/>
    </row>
    <row r="14726" spans="1:8" x14ac:dyDescent="0.2">
      <c r="A14726"/>
      <c r="B14726"/>
      <c r="C14726"/>
      <c r="D14726"/>
      <c r="E14726"/>
      <c r="F14726" s="29"/>
      <c r="G14726" s="29"/>
      <c r="H14726" s="35"/>
    </row>
    <row r="14727" spans="1:8" x14ac:dyDescent="0.2">
      <c r="A14727"/>
      <c r="B14727"/>
      <c r="C14727"/>
      <c r="D14727"/>
      <c r="E14727"/>
      <c r="F14727" s="29"/>
      <c r="G14727" s="29"/>
      <c r="H14727" s="35"/>
    </row>
    <row r="14728" spans="1:8" x14ac:dyDescent="0.2">
      <c r="A14728"/>
      <c r="B14728"/>
      <c r="C14728"/>
      <c r="D14728"/>
      <c r="E14728"/>
      <c r="F14728" s="29"/>
      <c r="G14728" s="29"/>
      <c r="H14728" s="35"/>
    </row>
    <row r="14729" spans="1:8" x14ac:dyDescent="0.2">
      <c r="A14729"/>
      <c r="B14729"/>
      <c r="C14729"/>
      <c r="D14729"/>
      <c r="E14729"/>
      <c r="F14729" s="29"/>
      <c r="G14729" s="29"/>
      <c r="H14729" s="35"/>
    </row>
    <row r="14730" spans="1:8" x14ac:dyDescent="0.2">
      <c r="A14730"/>
      <c r="B14730"/>
      <c r="C14730"/>
      <c r="D14730"/>
      <c r="E14730"/>
      <c r="F14730" s="29"/>
      <c r="G14730" s="29"/>
      <c r="H14730" s="35"/>
    </row>
    <row r="14731" spans="1:8" x14ac:dyDescent="0.2">
      <c r="A14731"/>
      <c r="B14731"/>
      <c r="C14731"/>
      <c r="D14731"/>
      <c r="E14731"/>
      <c r="F14731" s="29"/>
      <c r="G14731" s="29"/>
      <c r="H14731" s="35"/>
    </row>
    <row r="14732" spans="1:8" x14ac:dyDescent="0.2">
      <c r="A14732"/>
      <c r="B14732"/>
      <c r="C14732"/>
      <c r="D14732"/>
      <c r="E14732"/>
      <c r="F14732" s="29"/>
      <c r="G14732" s="29"/>
      <c r="H14732" s="35"/>
    </row>
    <row r="14733" spans="1:8" x14ac:dyDescent="0.2">
      <c r="A14733"/>
      <c r="B14733"/>
      <c r="C14733"/>
      <c r="D14733"/>
      <c r="E14733"/>
      <c r="F14733" s="29"/>
      <c r="G14733" s="29"/>
      <c r="H14733" s="35"/>
    </row>
    <row r="14734" spans="1:8" x14ac:dyDescent="0.2">
      <c r="A14734"/>
      <c r="B14734"/>
      <c r="C14734"/>
      <c r="D14734"/>
      <c r="E14734"/>
      <c r="F14734" s="29"/>
      <c r="G14734" s="29"/>
      <c r="H14734" s="35"/>
    </row>
    <row r="14735" spans="1:8" x14ac:dyDescent="0.2">
      <c r="A14735"/>
      <c r="B14735"/>
      <c r="C14735"/>
      <c r="D14735"/>
      <c r="E14735"/>
      <c r="F14735" s="29"/>
      <c r="G14735" s="29"/>
      <c r="H14735" s="35"/>
    </row>
    <row r="14736" spans="1:8" x14ac:dyDescent="0.2">
      <c r="A14736"/>
      <c r="B14736"/>
      <c r="C14736"/>
      <c r="D14736"/>
      <c r="E14736"/>
      <c r="F14736" s="29"/>
      <c r="G14736" s="29"/>
      <c r="H14736" s="35"/>
    </row>
    <row r="14737" spans="1:8" x14ac:dyDescent="0.2">
      <c r="A14737"/>
      <c r="B14737"/>
      <c r="C14737"/>
      <c r="D14737"/>
      <c r="E14737"/>
      <c r="F14737" s="29"/>
      <c r="G14737" s="29"/>
      <c r="H14737" s="35"/>
    </row>
    <row r="14738" spans="1:8" x14ac:dyDescent="0.2">
      <c r="A14738"/>
      <c r="B14738"/>
      <c r="C14738"/>
      <c r="D14738"/>
      <c r="E14738"/>
      <c r="F14738" s="29"/>
      <c r="G14738" s="29"/>
      <c r="H14738" s="35"/>
    </row>
    <row r="14739" spans="1:8" x14ac:dyDescent="0.2">
      <c r="A14739"/>
      <c r="B14739"/>
      <c r="C14739"/>
      <c r="D14739"/>
      <c r="E14739"/>
      <c r="F14739" s="29"/>
      <c r="G14739" s="29"/>
      <c r="H14739" s="35"/>
    </row>
    <row r="14740" spans="1:8" x14ac:dyDescent="0.2">
      <c r="A14740"/>
      <c r="B14740"/>
      <c r="C14740"/>
      <c r="D14740"/>
      <c r="E14740"/>
      <c r="F14740" s="29"/>
      <c r="G14740" s="29"/>
      <c r="H14740" s="35"/>
    </row>
    <row r="14741" spans="1:8" x14ac:dyDescent="0.2">
      <c r="A14741"/>
      <c r="B14741"/>
      <c r="C14741"/>
      <c r="D14741"/>
      <c r="E14741"/>
      <c r="F14741" s="29"/>
      <c r="G14741" s="29"/>
      <c r="H14741" s="35"/>
    </row>
    <row r="14742" spans="1:8" x14ac:dyDescent="0.2">
      <c r="A14742"/>
      <c r="B14742"/>
      <c r="C14742"/>
      <c r="D14742"/>
      <c r="E14742"/>
      <c r="F14742" s="29"/>
      <c r="G14742" s="29"/>
      <c r="H14742" s="35"/>
    </row>
    <row r="14743" spans="1:8" x14ac:dyDescent="0.2">
      <c r="A14743"/>
      <c r="B14743"/>
      <c r="C14743"/>
      <c r="D14743"/>
      <c r="E14743"/>
      <c r="F14743" s="29"/>
      <c r="G14743" s="29"/>
      <c r="H14743" s="35"/>
    </row>
    <row r="14744" spans="1:8" x14ac:dyDescent="0.2">
      <c r="A14744"/>
      <c r="B14744"/>
      <c r="C14744"/>
      <c r="D14744"/>
      <c r="E14744"/>
      <c r="F14744" s="29"/>
      <c r="G14744" s="29"/>
      <c r="H14744" s="35"/>
    </row>
    <row r="14745" spans="1:8" x14ac:dyDescent="0.2">
      <c r="A14745"/>
      <c r="B14745"/>
      <c r="C14745"/>
      <c r="D14745"/>
      <c r="E14745"/>
      <c r="F14745" s="29"/>
      <c r="G14745" s="29"/>
      <c r="H14745" s="35"/>
    </row>
    <row r="14746" spans="1:8" x14ac:dyDescent="0.2">
      <c r="A14746"/>
      <c r="B14746"/>
      <c r="C14746"/>
      <c r="D14746"/>
      <c r="E14746"/>
      <c r="F14746" s="29"/>
      <c r="G14746" s="29"/>
      <c r="H14746" s="35"/>
    </row>
    <row r="14747" spans="1:8" x14ac:dyDescent="0.2">
      <c r="A14747"/>
      <c r="B14747"/>
      <c r="C14747"/>
      <c r="D14747"/>
      <c r="E14747"/>
      <c r="F14747" s="29"/>
      <c r="G14747" s="29"/>
      <c r="H14747" s="35"/>
    </row>
    <row r="14748" spans="1:8" x14ac:dyDescent="0.2">
      <c r="A14748"/>
      <c r="B14748"/>
      <c r="C14748"/>
      <c r="D14748"/>
      <c r="E14748"/>
      <c r="F14748" s="29"/>
      <c r="G14748" s="29"/>
      <c r="H14748" s="35"/>
    </row>
    <row r="14749" spans="1:8" x14ac:dyDescent="0.2">
      <c r="A14749"/>
      <c r="B14749"/>
      <c r="C14749"/>
      <c r="D14749"/>
      <c r="E14749"/>
      <c r="F14749" s="29"/>
      <c r="G14749" s="29"/>
      <c r="H14749" s="35"/>
    </row>
    <row r="14750" spans="1:8" x14ac:dyDescent="0.2">
      <c r="A14750"/>
      <c r="B14750"/>
      <c r="C14750"/>
      <c r="D14750"/>
      <c r="E14750"/>
      <c r="F14750" s="29"/>
      <c r="G14750" s="29"/>
      <c r="H14750" s="35"/>
    </row>
    <row r="14751" spans="1:8" x14ac:dyDescent="0.2">
      <c r="A14751"/>
      <c r="B14751"/>
      <c r="C14751"/>
      <c r="D14751"/>
      <c r="E14751"/>
      <c r="F14751" s="29"/>
      <c r="G14751" s="29"/>
      <c r="H14751" s="35"/>
    </row>
    <row r="14752" spans="1:8" x14ac:dyDescent="0.2">
      <c r="A14752"/>
      <c r="B14752"/>
      <c r="C14752"/>
      <c r="D14752"/>
      <c r="E14752"/>
      <c r="F14752" s="29"/>
      <c r="G14752" s="29"/>
      <c r="H14752" s="35"/>
    </row>
    <row r="14753" spans="1:8" x14ac:dyDescent="0.2">
      <c r="A14753"/>
      <c r="B14753"/>
      <c r="C14753"/>
      <c r="D14753"/>
      <c r="E14753"/>
      <c r="F14753" s="29"/>
      <c r="G14753" s="29"/>
      <c r="H14753" s="35"/>
    </row>
    <row r="14754" spans="1:8" x14ac:dyDescent="0.2">
      <c r="A14754"/>
      <c r="B14754"/>
      <c r="C14754"/>
      <c r="D14754"/>
      <c r="E14754"/>
      <c r="F14754" s="29"/>
      <c r="G14754" s="29"/>
      <c r="H14754" s="35"/>
    </row>
    <row r="14755" spans="1:8" x14ac:dyDescent="0.2">
      <c r="A14755"/>
      <c r="B14755"/>
      <c r="C14755"/>
      <c r="D14755"/>
      <c r="E14755"/>
      <c r="F14755" s="29"/>
      <c r="G14755" s="29"/>
      <c r="H14755" s="35"/>
    </row>
    <row r="14756" spans="1:8" x14ac:dyDescent="0.2">
      <c r="A14756"/>
      <c r="B14756"/>
      <c r="C14756"/>
      <c r="D14756"/>
      <c r="E14756"/>
      <c r="F14756" s="29"/>
      <c r="G14756" s="29"/>
      <c r="H14756" s="35"/>
    </row>
    <row r="14757" spans="1:8" x14ac:dyDescent="0.2">
      <c r="A14757"/>
      <c r="B14757"/>
      <c r="C14757"/>
      <c r="D14757"/>
      <c r="E14757"/>
      <c r="F14757" s="29"/>
      <c r="G14757" s="29"/>
      <c r="H14757" s="35"/>
    </row>
    <row r="14758" spans="1:8" x14ac:dyDescent="0.2">
      <c r="A14758"/>
      <c r="B14758"/>
      <c r="C14758"/>
      <c r="D14758"/>
      <c r="E14758"/>
      <c r="F14758" s="29"/>
      <c r="G14758" s="29"/>
      <c r="H14758" s="35"/>
    </row>
    <row r="14759" spans="1:8" x14ac:dyDescent="0.2">
      <c r="A14759"/>
      <c r="B14759"/>
      <c r="C14759"/>
      <c r="D14759"/>
      <c r="E14759"/>
      <c r="F14759" s="29"/>
      <c r="G14759" s="29"/>
      <c r="H14759" s="35"/>
    </row>
    <row r="14760" spans="1:8" x14ac:dyDescent="0.2">
      <c r="A14760"/>
      <c r="B14760"/>
      <c r="C14760"/>
      <c r="D14760"/>
      <c r="E14760"/>
      <c r="F14760" s="29"/>
      <c r="G14760" s="29"/>
      <c r="H14760" s="35"/>
    </row>
    <row r="14761" spans="1:8" x14ac:dyDescent="0.2">
      <c r="A14761"/>
      <c r="B14761"/>
      <c r="C14761"/>
      <c r="D14761"/>
      <c r="E14761"/>
      <c r="F14761" s="29"/>
      <c r="G14761" s="29"/>
      <c r="H14761" s="35"/>
    </row>
    <row r="14762" spans="1:8" x14ac:dyDescent="0.2">
      <c r="A14762"/>
      <c r="B14762"/>
      <c r="C14762"/>
      <c r="D14762"/>
      <c r="E14762"/>
      <c r="F14762" s="29"/>
      <c r="G14762" s="29"/>
      <c r="H14762" s="35"/>
    </row>
    <row r="14763" spans="1:8" x14ac:dyDescent="0.2">
      <c r="A14763"/>
      <c r="B14763"/>
      <c r="C14763"/>
      <c r="D14763"/>
      <c r="E14763"/>
      <c r="F14763" s="29"/>
      <c r="G14763" s="29"/>
      <c r="H14763" s="35"/>
    </row>
    <row r="14764" spans="1:8" x14ac:dyDescent="0.2">
      <c r="A14764"/>
      <c r="B14764"/>
      <c r="C14764"/>
      <c r="D14764"/>
      <c r="E14764"/>
      <c r="F14764" s="29"/>
      <c r="G14764" s="29"/>
      <c r="H14764" s="35"/>
    </row>
    <row r="14765" spans="1:8" x14ac:dyDescent="0.2">
      <c r="A14765"/>
      <c r="B14765"/>
      <c r="C14765"/>
      <c r="D14765"/>
      <c r="E14765"/>
      <c r="F14765" s="29"/>
      <c r="G14765" s="29"/>
      <c r="H14765" s="35"/>
    </row>
    <row r="14766" spans="1:8" x14ac:dyDescent="0.2">
      <c r="A14766"/>
      <c r="B14766"/>
      <c r="C14766"/>
      <c r="D14766"/>
      <c r="E14766"/>
      <c r="F14766" s="29"/>
      <c r="G14766" s="29"/>
      <c r="H14766" s="35"/>
    </row>
    <row r="14767" spans="1:8" x14ac:dyDescent="0.2">
      <c r="A14767"/>
      <c r="B14767"/>
      <c r="C14767"/>
      <c r="D14767"/>
      <c r="E14767"/>
      <c r="F14767" s="29"/>
      <c r="G14767" s="29"/>
      <c r="H14767" s="35"/>
    </row>
    <row r="14768" spans="1:8" x14ac:dyDescent="0.2">
      <c r="A14768"/>
      <c r="B14768"/>
      <c r="C14768"/>
      <c r="D14768"/>
      <c r="E14768"/>
      <c r="F14768" s="29"/>
      <c r="G14768" s="29"/>
      <c r="H14768" s="35"/>
    </row>
    <row r="14769" spans="1:8" x14ac:dyDescent="0.2">
      <c r="A14769"/>
      <c r="B14769"/>
      <c r="C14769"/>
      <c r="D14769"/>
      <c r="E14769"/>
      <c r="F14769" s="29"/>
      <c r="G14769" s="29"/>
      <c r="H14769" s="35"/>
    </row>
    <row r="14770" spans="1:8" x14ac:dyDescent="0.2">
      <c r="A14770"/>
      <c r="B14770"/>
      <c r="C14770"/>
      <c r="D14770"/>
      <c r="E14770"/>
      <c r="F14770" s="29"/>
      <c r="G14770" s="29"/>
      <c r="H14770" s="35"/>
    </row>
    <row r="14771" spans="1:8" x14ac:dyDescent="0.2">
      <c r="A14771"/>
      <c r="B14771"/>
      <c r="C14771"/>
      <c r="D14771"/>
      <c r="E14771"/>
      <c r="F14771" s="29"/>
      <c r="G14771" s="29"/>
      <c r="H14771" s="35"/>
    </row>
    <row r="14772" spans="1:8" x14ac:dyDescent="0.2">
      <c r="A14772"/>
      <c r="B14772"/>
      <c r="C14772"/>
      <c r="D14772"/>
      <c r="E14772"/>
      <c r="F14772" s="29"/>
      <c r="G14772" s="29"/>
      <c r="H14772" s="35"/>
    </row>
    <row r="14773" spans="1:8" x14ac:dyDescent="0.2">
      <c r="A14773"/>
      <c r="B14773"/>
      <c r="C14773"/>
      <c r="D14773"/>
      <c r="E14773"/>
      <c r="F14773" s="29"/>
      <c r="G14773" s="29"/>
      <c r="H14773" s="35"/>
    </row>
    <row r="14774" spans="1:8" x14ac:dyDescent="0.2">
      <c r="A14774"/>
      <c r="B14774"/>
      <c r="C14774"/>
      <c r="D14774"/>
      <c r="E14774"/>
      <c r="F14774" s="29"/>
      <c r="G14774" s="29"/>
      <c r="H14774" s="35"/>
    </row>
    <row r="14775" spans="1:8" x14ac:dyDescent="0.2">
      <c r="A14775"/>
      <c r="B14775"/>
      <c r="C14775"/>
      <c r="D14775"/>
      <c r="E14775"/>
      <c r="F14775" s="29"/>
      <c r="G14775" s="29"/>
      <c r="H14775" s="35"/>
    </row>
    <row r="14776" spans="1:8" x14ac:dyDescent="0.2">
      <c r="A14776"/>
      <c r="B14776"/>
      <c r="C14776"/>
      <c r="D14776"/>
      <c r="E14776"/>
      <c r="F14776" s="29"/>
      <c r="G14776" s="29"/>
      <c r="H14776" s="35"/>
    </row>
    <row r="14777" spans="1:8" x14ac:dyDescent="0.2">
      <c r="A14777"/>
      <c r="B14777"/>
      <c r="C14777"/>
      <c r="D14777"/>
      <c r="E14777"/>
      <c r="F14777" s="29"/>
      <c r="G14777" s="29"/>
      <c r="H14777" s="35"/>
    </row>
    <row r="14778" spans="1:8" x14ac:dyDescent="0.2">
      <c r="A14778"/>
      <c r="B14778"/>
      <c r="C14778"/>
      <c r="D14778"/>
      <c r="E14778"/>
      <c r="F14778" s="29"/>
      <c r="G14778" s="29"/>
      <c r="H14778" s="35"/>
    </row>
    <row r="14779" spans="1:8" x14ac:dyDescent="0.2">
      <c r="A14779"/>
      <c r="B14779"/>
      <c r="C14779"/>
      <c r="D14779"/>
      <c r="E14779"/>
      <c r="F14779" s="29"/>
      <c r="G14779" s="29"/>
      <c r="H14779" s="35"/>
    </row>
    <row r="14780" spans="1:8" x14ac:dyDescent="0.2">
      <c r="A14780"/>
      <c r="B14780"/>
      <c r="C14780"/>
      <c r="D14780"/>
      <c r="E14780"/>
      <c r="F14780" s="29"/>
      <c r="G14780" s="29"/>
      <c r="H14780" s="35"/>
    </row>
    <row r="14781" spans="1:8" x14ac:dyDescent="0.2">
      <c r="A14781"/>
      <c r="B14781"/>
      <c r="C14781"/>
      <c r="D14781"/>
      <c r="E14781"/>
      <c r="F14781" s="29"/>
      <c r="G14781" s="29"/>
      <c r="H14781" s="35"/>
    </row>
    <row r="14782" spans="1:8" x14ac:dyDescent="0.2">
      <c r="A14782"/>
      <c r="B14782"/>
      <c r="C14782"/>
      <c r="D14782"/>
      <c r="E14782"/>
      <c r="F14782" s="29"/>
      <c r="G14782" s="29"/>
      <c r="H14782" s="35"/>
    </row>
    <row r="14783" spans="1:8" x14ac:dyDescent="0.2">
      <c r="A14783"/>
      <c r="B14783"/>
      <c r="C14783"/>
      <c r="D14783"/>
      <c r="E14783"/>
      <c r="F14783" s="29"/>
      <c r="G14783" s="29"/>
      <c r="H14783" s="35"/>
    </row>
    <row r="14784" spans="1:8" x14ac:dyDescent="0.2">
      <c r="A14784"/>
      <c r="B14784"/>
      <c r="C14784"/>
      <c r="D14784"/>
      <c r="E14784"/>
      <c r="F14784" s="29"/>
      <c r="G14784" s="29"/>
      <c r="H14784" s="35"/>
    </row>
    <row r="14785" spans="1:8" x14ac:dyDescent="0.2">
      <c r="A14785"/>
      <c r="B14785"/>
      <c r="C14785"/>
      <c r="D14785"/>
      <c r="E14785"/>
      <c r="F14785" s="29"/>
      <c r="G14785" s="29"/>
      <c r="H14785" s="35"/>
    </row>
    <row r="14786" spans="1:8" x14ac:dyDescent="0.2">
      <c r="A14786"/>
      <c r="B14786"/>
      <c r="C14786"/>
      <c r="D14786"/>
      <c r="E14786"/>
      <c r="F14786" s="29"/>
      <c r="G14786" s="29"/>
      <c r="H14786" s="35"/>
    </row>
    <row r="14787" spans="1:8" x14ac:dyDescent="0.2">
      <c r="A14787"/>
      <c r="B14787"/>
      <c r="C14787"/>
      <c r="D14787"/>
      <c r="E14787"/>
      <c r="F14787" s="29"/>
      <c r="G14787" s="29"/>
      <c r="H14787" s="35"/>
    </row>
    <row r="14788" spans="1:8" x14ac:dyDescent="0.2">
      <c r="A14788"/>
      <c r="B14788"/>
      <c r="C14788"/>
      <c r="D14788"/>
      <c r="E14788"/>
      <c r="F14788" s="29"/>
      <c r="G14788" s="29"/>
      <c r="H14788" s="35"/>
    </row>
    <row r="14789" spans="1:8" x14ac:dyDescent="0.2">
      <c r="A14789"/>
      <c r="B14789"/>
      <c r="C14789"/>
      <c r="D14789"/>
      <c r="E14789"/>
      <c r="F14789" s="29"/>
      <c r="G14789" s="29"/>
      <c r="H14789" s="35"/>
    </row>
    <row r="14790" spans="1:8" x14ac:dyDescent="0.2">
      <c r="A14790"/>
      <c r="B14790"/>
      <c r="C14790"/>
      <c r="D14790"/>
      <c r="E14790"/>
      <c r="F14790" s="29"/>
      <c r="G14790" s="29"/>
      <c r="H14790" s="35"/>
    </row>
    <row r="14791" spans="1:8" x14ac:dyDescent="0.2">
      <c r="A14791"/>
      <c r="B14791"/>
      <c r="C14791"/>
      <c r="D14791"/>
      <c r="E14791"/>
      <c r="F14791" s="29"/>
      <c r="G14791" s="29"/>
      <c r="H14791" s="35"/>
    </row>
    <row r="14792" spans="1:8" x14ac:dyDescent="0.2">
      <c r="A14792"/>
      <c r="B14792"/>
      <c r="C14792"/>
      <c r="D14792"/>
      <c r="E14792"/>
      <c r="F14792" s="29"/>
      <c r="G14792" s="29"/>
      <c r="H14792" s="35"/>
    </row>
    <row r="14793" spans="1:8" x14ac:dyDescent="0.2">
      <c r="A14793"/>
      <c r="B14793"/>
      <c r="C14793"/>
      <c r="D14793"/>
      <c r="E14793"/>
      <c r="F14793" s="29"/>
      <c r="G14793" s="29"/>
      <c r="H14793" s="35"/>
    </row>
    <row r="14794" spans="1:8" x14ac:dyDescent="0.2">
      <c r="A14794"/>
      <c r="B14794"/>
      <c r="C14794"/>
      <c r="D14794"/>
      <c r="E14794"/>
      <c r="F14794" s="29"/>
      <c r="G14794" s="29"/>
      <c r="H14794" s="35"/>
    </row>
    <row r="14795" spans="1:8" x14ac:dyDescent="0.2">
      <c r="A14795"/>
      <c r="B14795"/>
      <c r="C14795"/>
      <c r="D14795"/>
      <c r="E14795"/>
      <c r="F14795" s="29"/>
      <c r="G14795" s="29"/>
      <c r="H14795" s="35"/>
    </row>
    <row r="14796" spans="1:8" x14ac:dyDescent="0.2">
      <c r="A14796"/>
      <c r="B14796"/>
      <c r="C14796"/>
      <c r="D14796"/>
      <c r="E14796"/>
      <c r="F14796" s="29"/>
      <c r="G14796" s="29"/>
      <c r="H14796" s="35"/>
    </row>
    <row r="14797" spans="1:8" x14ac:dyDescent="0.2">
      <c r="A14797"/>
      <c r="B14797"/>
      <c r="C14797"/>
      <c r="D14797"/>
      <c r="E14797"/>
      <c r="F14797" s="29"/>
      <c r="G14797" s="29"/>
      <c r="H14797" s="35"/>
    </row>
    <row r="14798" spans="1:8" x14ac:dyDescent="0.2">
      <c r="A14798"/>
      <c r="B14798"/>
      <c r="C14798"/>
      <c r="D14798"/>
      <c r="E14798"/>
      <c r="F14798" s="29"/>
      <c r="G14798" s="29"/>
      <c r="H14798" s="35"/>
    </row>
    <row r="14799" spans="1:8" x14ac:dyDescent="0.2">
      <c r="A14799"/>
      <c r="B14799"/>
      <c r="C14799"/>
      <c r="D14799"/>
      <c r="E14799"/>
      <c r="F14799" s="29"/>
      <c r="G14799" s="29"/>
      <c r="H14799" s="35"/>
    </row>
    <row r="14800" spans="1:8" x14ac:dyDescent="0.2">
      <c r="A14800"/>
      <c r="B14800"/>
      <c r="C14800"/>
      <c r="D14800"/>
      <c r="E14800"/>
      <c r="F14800" s="29"/>
      <c r="G14800" s="29"/>
      <c r="H14800" s="35"/>
    </row>
    <row r="14801" spans="1:8" x14ac:dyDescent="0.2">
      <c r="A14801"/>
      <c r="B14801"/>
      <c r="C14801"/>
      <c r="D14801"/>
      <c r="E14801"/>
      <c r="F14801" s="29"/>
      <c r="G14801" s="29"/>
      <c r="H14801" s="35"/>
    </row>
    <row r="14802" spans="1:8" x14ac:dyDescent="0.2">
      <c r="A14802"/>
      <c r="B14802"/>
      <c r="C14802"/>
      <c r="D14802"/>
      <c r="E14802"/>
      <c r="F14802" s="29"/>
      <c r="G14802" s="29"/>
      <c r="H14802" s="35"/>
    </row>
    <row r="14803" spans="1:8" x14ac:dyDescent="0.2">
      <c r="A14803"/>
      <c r="B14803"/>
      <c r="C14803"/>
      <c r="D14803"/>
      <c r="E14803"/>
      <c r="F14803" s="29"/>
      <c r="G14803" s="29"/>
      <c r="H14803" s="35"/>
    </row>
    <row r="14804" spans="1:8" x14ac:dyDescent="0.2">
      <c r="A14804"/>
      <c r="B14804"/>
      <c r="C14804"/>
      <c r="D14804"/>
      <c r="E14804"/>
      <c r="F14804" s="29"/>
      <c r="G14804" s="29"/>
      <c r="H14804" s="35"/>
    </row>
    <row r="14805" spans="1:8" x14ac:dyDescent="0.2">
      <c r="A14805"/>
      <c r="B14805"/>
      <c r="C14805"/>
      <c r="D14805"/>
      <c r="E14805"/>
      <c r="F14805" s="29"/>
      <c r="G14805" s="29"/>
      <c r="H14805" s="35"/>
    </row>
    <row r="14806" spans="1:8" x14ac:dyDescent="0.2">
      <c r="A14806"/>
      <c r="B14806"/>
      <c r="C14806"/>
      <c r="D14806"/>
      <c r="E14806"/>
      <c r="F14806" s="29"/>
      <c r="G14806" s="29"/>
      <c r="H14806" s="35"/>
    </row>
    <row r="14807" spans="1:8" x14ac:dyDescent="0.2">
      <c r="A14807"/>
      <c r="B14807"/>
      <c r="C14807"/>
      <c r="D14807"/>
      <c r="E14807"/>
      <c r="F14807" s="29"/>
      <c r="G14807" s="29"/>
      <c r="H14807" s="35"/>
    </row>
    <row r="14808" spans="1:8" x14ac:dyDescent="0.2">
      <c r="A14808"/>
      <c r="B14808"/>
      <c r="C14808"/>
      <c r="D14808"/>
      <c r="E14808"/>
      <c r="F14808" s="29"/>
      <c r="G14808" s="29"/>
      <c r="H14808" s="35"/>
    </row>
    <row r="14809" spans="1:8" x14ac:dyDescent="0.2">
      <c r="A14809"/>
      <c r="B14809"/>
      <c r="C14809"/>
      <c r="D14809"/>
      <c r="E14809"/>
      <c r="F14809" s="29"/>
      <c r="G14809" s="29"/>
      <c r="H14809" s="35"/>
    </row>
    <row r="14810" spans="1:8" x14ac:dyDescent="0.2">
      <c r="A14810"/>
      <c r="B14810"/>
      <c r="C14810"/>
      <c r="D14810"/>
      <c r="E14810"/>
      <c r="F14810" s="29"/>
      <c r="G14810" s="29"/>
      <c r="H14810" s="35"/>
    </row>
    <row r="14811" spans="1:8" x14ac:dyDescent="0.2">
      <c r="A14811"/>
      <c r="B14811"/>
      <c r="C14811"/>
      <c r="D14811"/>
      <c r="E14811"/>
      <c r="F14811" s="29"/>
      <c r="G14811" s="29"/>
      <c r="H14811" s="35"/>
    </row>
    <row r="14812" spans="1:8" x14ac:dyDescent="0.2">
      <c r="A14812"/>
      <c r="B14812"/>
      <c r="C14812"/>
      <c r="D14812"/>
      <c r="E14812"/>
      <c r="F14812" s="29"/>
      <c r="G14812" s="29"/>
      <c r="H14812" s="35"/>
    </row>
    <row r="14813" spans="1:8" x14ac:dyDescent="0.2">
      <c r="A14813"/>
      <c r="B14813"/>
      <c r="C14813"/>
      <c r="D14813"/>
      <c r="E14813"/>
      <c r="F14813" s="29"/>
      <c r="G14813" s="29"/>
      <c r="H14813" s="35"/>
    </row>
    <row r="14814" spans="1:8" x14ac:dyDescent="0.2">
      <c r="A14814"/>
      <c r="B14814"/>
      <c r="C14814"/>
      <c r="D14814"/>
      <c r="E14814"/>
      <c r="F14814" s="29"/>
      <c r="G14814" s="29"/>
      <c r="H14814" s="35"/>
    </row>
    <row r="14815" spans="1:8" x14ac:dyDescent="0.2">
      <c r="A14815"/>
      <c r="B14815"/>
      <c r="C14815"/>
      <c r="D14815"/>
      <c r="E14815"/>
      <c r="F14815" s="29"/>
      <c r="G14815" s="29"/>
      <c r="H14815" s="35"/>
    </row>
    <row r="14816" spans="1:8" x14ac:dyDescent="0.2">
      <c r="A14816"/>
      <c r="B14816"/>
      <c r="C14816"/>
      <c r="D14816"/>
      <c r="E14816"/>
      <c r="F14816" s="29"/>
      <c r="G14816" s="29"/>
      <c r="H14816" s="35"/>
    </row>
    <row r="14817" spans="1:8" x14ac:dyDescent="0.2">
      <c r="A14817"/>
      <c r="B14817"/>
      <c r="C14817"/>
      <c r="D14817"/>
      <c r="E14817"/>
      <c r="F14817" s="29"/>
      <c r="G14817" s="29"/>
      <c r="H14817" s="35"/>
    </row>
    <row r="14818" spans="1:8" x14ac:dyDescent="0.2">
      <c r="A14818"/>
      <c r="B14818"/>
      <c r="C14818"/>
      <c r="D14818"/>
      <c r="E14818"/>
      <c r="F14818" s="29"/>
      <c r="G14818" s="29"/>
      <c r="H14818" s="35"/>
    </row>
    <row r="14819" spans="1:8" x14ac:dyDescent="0.2">
      <c r="A14819"/>
      <c r="B14819"/>
      <c r="C14819"/>
      <c r="D14819"/>
      <c r="E14819"/>
      <c r="F14819" s="29"/>
      <c r="G14819" s="29"/>
      <c r="H14819" s="35"/>
    </row>
    <row r="14820" spans="1:8" x14ac:dyDescent="0.2">
      <c r="A14820"/>
      <c r="B14820"/>
      <c r="C14820"/>
      <c r="D14820"/>
      <c r="E14820"/>
      <c r="F14820" s="29"/>
      <c r="G14820" s="29"/>
      <c r="H14820" s="35"/>
    </row>
    <row r="14821" spans="1:8" x14ac:dyDescent="0.2">
      <c r="A14821"/>
      <c r="B14821"/>
      <c r="C14821"/>
      <c r="D14821"/>
      <c r="E14821"/>
      <c r="F14821" s="29"/>
      <c r="G14821" s="29"/>
      <c r="H14821" s="35"/>
    </row>
    <row r="14822" spans="1:8" x14ac:dyDescent="0.2">
      <c r="A14822"/>
      <c r="B14822"/>
      <c r="C14822"/>
      <c r="D14822"/>
      <c r="E14822"/>
      <c r="F14822" s="29"/>
      <c r="G14822" s="29"/>
      <c r="H14822" s="35"/>
    </row>
    <row r="14823" spans="1:8" x14ac:dyDescent="0.2">
      <c r="A14823"/>
      <c r="B14823"/>
      <c r="C14823"/>
      <c r="D14823"/>
      <c r="E14823"/>
      <c r="F14823" s="29"/>
      <c r="G14823" s="29"/>
      <c r="H14823" s="35"/>
    </row>
    <row r="14824" spans="1:8" x14ac:dyDescent="0.2">
      <c r="A14824"/>
      <c r="B14824"/>
      <c r="C14824"/>
      <c r="D14824"/>
      <c r="E14824"/>
      <c r="F14824" s="29"/>
      <c r="G14824" s="29"/>
      <c r="H14824" s="35"/>
    </row>
    <row r="14825" spans="1:8" x14ac:dyDescent="0.2">
      <c r="A14825"/>
      <c r="B14825"/>
      <c r="C14825"/>
      <c r="D14825"/>
      <c r="E14825"/>
      <c r="F14825" s="29"/>
      <c r="G14825" s="29"/>
      <c r="H14825" s="35"/>
    </row>
    <row r="14826" spans="1:8" x14ac:dyDescent="0.2">
      <c r="A14826"/>
      <c r="B14826"/>
      <c r="C14826"/>
      <c r="D14826"/>
      <c r="E14826"/>
      <c r="F14826" s="29"/>
      <c r="G14826" s="29"/>
      <c r="H14826" s="35"/>
    </row>
    <row r="14827" spans="1:8" x14ac:dyDescent="0.2">
      <c r="A14827"/>
      <c r="B14827"/>
      <c r="C14827"/>
      <c r="D14827"/>
      <c r="E14827"/>
      <c r="F14827" s="29"/>
      <c r="G14827" s="29"/>
      <c r="H14827" s="35"/>
    </row>
    <row r="14828" spans="1:8" x14ac:dyDescent="0.2">
      <c r="A14828"/>
      <c r="B14828"/>
      <c r="C14828"/>
      <c r="D14828"/>
      <c r="E14828"/>
      <c r="F14828" s="29"/>
      <c r="G14828" s="29"/>
      <c r="H14828" s="35"/>
    </row>
    <row r="14829" spans="1:8" x14ac:dyDescent="0.2">
      <c r="A14829"/>
      <c r="B14829"/>
      <c r="C14829"/>
      <c r="D14829"/>
      <c r="E14829"/>
      <c r="F14829" s="29"/>
      <c r="G14829" s="29"/>
      <c r="H14829" s="35"/>
    </row>
    <row r="14830" spans="1:8" x14ac:dyDescent="0.2">
      <c r="A14830"/>
      <c r="B14830"/>
      <c r="C14830"/>
      <c r="D14830"/>
      <c r="E14830"/>
      <c r="F14830" s="29"/>
      <c r="G14830" s="29"/>
      <c r="H14830" s="35"/>
    </row>
    <row r="14831" spans="1:8" x14ac:dyDescent="0.2">
      <c r="A14831"/>
      <c r="B14831"/>
      <c r="C14831"/>
      <c r="D14831"/>
      <c r="E14831"/>
      <c r="F14831" s="29"/>
      <c r="G14831" s="29"/>
      <c r="H14831" s="35"/>
    </row>
    <row r="14832" spans="1:8" x14ac:dyDescent="0.2">
      <c r="A14832"/>
      <c r="B14832"/>
      <c r="C14832"/>
      <c r="D14832"/>
      <c r="E14832"/>
      <c r="F14832" s="29"/>
      <c r="G14832" s="29"/>
      <c r="H14832" s="35"/>
    </row>
    <row r="14833" spans="1:8" x14ac:dyDescent="0.2">
      <c r="A14833"/>
      <c r="B14833"/>
      <c r="C14833"/>
      <c r="D14833"/>
      <c r="E14833"/>
      <c r="F14833" s="29"/>
      <c r="G14833" s="29"/>
      <c r="H14833" s="35"/>
    </row>
    <row r="14834" spans="1:8" x14ac:dyDescent="0.2">
      <c r="A14834"/>
      <c r="B14834"/>
      <c r="C14834"/>
      <c r="D14834"/>
      <c r="E14834"/>
      <c r="F14834" s="29"/>
      <c r="G14834" s="29"/>
      <c r="H14834" s="35"/>
    </row>
    <row r="14835" spans="1:8" x14ac:dyDescent="0.2">
      <c r="A14835"/>
      <c r="B14835"/>
      <c r="C14835"/>
      <c r="D14835"/>
      <c r="E14835"/>
      <c r="F14835" s="29"/>
      <c r="G14835" s="29"/>
      <c r="H14835" s="35"/>
    </row>
    <row r="14836" spans="1:8" x14ac:dyDescent="0.2">
      <c r="A14836"/>
      <c r="B14836"/>
      <c r="C14836"/>
      <c r="D14836"/>
      <c r="E14836"/>
      <c r="F14836" s="29"/>
      <c r="G14836" s="29"/>
      <c r="H14836" s="35"/>
    </row>
    <row r="14837" spans="1:8" x14ac:dyDescent="0.2">
      <c r="A14837"/>
      <c r="B14837"/>
      <c r="C14837"/>
      <c r="D14837"/>
      <c r="E14837"/>
      <c r="F14837" s="29"/>
      <c r="G14837" s="29"/>
      <c r="H14837" s="35"/>
    </row>
    <row r="14838" spans="1:8" x14ac:dyDescent="0.2">
      <c r="A14838"/>
      <c r="B14838"/>
      <c r="C14838"/>
      <c r="D14838"/>
      <c r="E14838"/>
      <c r="F14838" s="29"/>
      <c r="G14838" s="29"/>
      <c r="H14838" s="35"/>
    </row>
    <row r="14839" spans="1:8" x14ac:dyDescent="0.2">
      <c r="A14839"/>
      <c r="B14839"/>
      <c r="C14839"/>
      <c r="D14839"/>
      <c r="E14839"/>
      <c r="F14839" s="29"/>
      <c r="G14839" s="29"/>
      <c r="H14839" s="35"/>
    </row>
    <row r="14840" spans="1:8" x14ac:dyDescent="0.2">
      <c r="A14840"/>
      <c r="B14840"/>
      <c r="C14840"/>
      <c r="D14840"/>
      <c r="E14840"/>
      <c r="F14840" s="29"/>
      <c r="G14840" s="29"/>
      <c r="H14840" s="35"/>
    </row>
    <row r="14841" spans="1:8" x14ac:dyDescent="0.2">
      <c r="A14841"/>
      <c r="B14841"/>
      <c r="C14841"/>
      <c r="D14841"/>
      <c r="E14841"/>
      <c r="F14841" s="29"/>
      <c r="G14841" s="29"/>
      <c r="H14841" s="35"/>
    </row>
    <row r="14842" spans="1:8" x14ac:dyDescent="0.2">
      <c r="A14842"/>
      <c r="B14842"/>
      <c r="C14842"/>
      <c r="D14842"/>
      <c r="E14842"/>
      <c r="F14842" s="29"/>
      <c r="G14842" s="29"/>
      <c r="H14842" s="35"/>
    </row>
    <row r="14843" spans="1:8" x14ac:dyDescent="0.2">
      <c r="A14843"/>
      <c r="B14843"/>
      <c r="C14843"/>
      <c r="D14843"/>
      <c r="E14843"/>
      <c r="F14843" s="29"/>
      <c r="G14843" s="29"/>
      <c r="H14843" s="35"/>
    </row>
    <row r="14844" spans="1:8" x14ac:dyDescent="0.2">
      <c r="A14844"/>
      <c r="B14844"/>
      <c r="C14844"/>
      <c r="D14844"/>
      <c r="E14844"/>
      <c r="F14844" s="29"/>
      <c r="G14844" s="29"/>
      <c r="H14844" s="35"/>
    </row>
    <row r="14845" spans="1:8" x14ac:dyDescent="0.2">
      <c r="A14845"/>
      <c r="B14845"/>
      <c r="C14845"/>
      <c r="D14845"/>
      <c r="E14845"/>
      <c r="F14845" s="29"/>
      <c r="G14845" s="29"/>
      <c r="H14845" s="35"/>
    </row>
    <row r="14846" spans="1:8" x14ac:dyDescent="0.2">
      <c r="A14846"/>
      <c r="B14846"/>
      <c r="C14846"/>
      <c r="D14846"/>
      <c r="E14846"/>
      <c r="F14846" s="29"/>
      <c r="G14846" s="29"/>
      <c r="H14846" s="35"/>
    </row>
    <row r="14847" spans="1:8" x14ac:dyDescent="0.2">
      <c r="A14847"/>
      <c r="B14847"/>
      <c r="C14847"/>
      <c r="D14847"/>
      <c r="E14847"/>
      <c r="F14847" s="29"/>
      <c r="G14847" s="29"/>
      <c r="H14847" s="35"/>
    </row>
    <row r="14848" spans="1:8" x14ac:dyDescent="0.2">
      <c r="A14848"/>
      <c r="B14848"/>
      <c r="C14848"/>
      <c r="D14848"/>
      <c r="E14848"/>
      <c r="F14848" s="29"/>
      <c r="G14848" s="29"/>
      <c r="H14848" s="35"/>
    </row>
    <row r="14849" spans="1:8" x14ac:dyDescent="0.2">
      <c r="A14849"/>
      <c r="B14849"/>
      <c r="C14849"/>
      <c r="D14849"/>
      <c r="E14849"/>
      <c r="F14849" s="29"/>
      <c r="G14849" s="29"/>
      <c r="H14849" s="35"/>
    </row>
    <row r="14850" spans="1:8" x14ac:dyDescent="0.2">
      <c r="A14850"/>
      <c r="B14850"/>
      <c r="C14850"/>
      <c r="D14850"/>
      <c r="E14850"/>
      <c r="F14850" s="29"/>
      <c r="G14850" s="29"/>
      <c r="H14850" s="35"/>
    </row>
    <row r="14851" spans="1:8" x14ac:dyDescent="0.2">
      <c r="A14851"/>
      <c r="B14851"/>
      <c r="C14851"/>
      <c r="D14851"/>
      <c r="E14851"/>
      <c r="F14851" s="29"/>
      <c r="G14851" s="29"/>
      <c r="H14851" s="35"/>
    </row>
    <row r="14852" spans="1:8" x14ac:dyDescent="0.2">
      <c r="A14852"/>
      <c r="B14852"/>
      <c r="C14852"/>
      <c r="D14852"/>
      <c r="E14852"/>
      <c r="F14852" s="29"/>
      <c r="G14852" s="29"/>
      <c r="H14852" s="35"/>
    </row>
    <row r="14853" spans="1:8" x14ac:dyDescent="0.2">
      <c r="A14853"/>
      <c r="B14853"/>
      <c r="C14853"/>
      <c r="D14853"/>
      <c r="E14853"/>
      <c r="F14853" s="29"/>
      <c r="G14853" s="29"/>
      <c r="H14853" s="35"/>
    </row>
    <row r="14854" spans="1:8" x14ac:dyDescent="0.2">
      <c r="A14854"/>
      <c r="B14854"/>
      <c r="C14854"/>
      <c r="D14854"/>
      <c r="E14854"/>
      <c r="F14854" s="29"/>
      <c r="G14854" s="29"/>
      <c r="H14854" s="35"/>
    </row>
    <row r="14855" spans="1:8" x14ac:dyDescent="0.2">
      <c r="A14855"/>
      <c r="B14855"/>
      <c r="C14855"/>
      <c r="D14855"/>
      <c r="E14855"/>
      <c r="F14855" s="29"/>
      <c r="G14855" s="29"/>
      <c r="H14855" s="35"/>
    </row>
    <row r="14856" spans="1:8" x14ac:dyDescent="0.2">
      <c r="A14856"/>
      <c r="B14856"/>
      <c r="C14856"/>
      <c r="D14856"/>
      <c r="E14856"/>
      <c r="F14856" s="29"/>
      <c r="G14856" s="29"/>
      <c r="H14856" s="35"/>
    </row>
    <row r="14857" spans="1:8" x14ac:dyDescent="0.2">
      <c r="A14857"/>
      <c r="B14857"/>
      <c r="C14857"/>
      <c r="D14857"/>
      <c r="E14857"/>
      <c r="F14857" s="29"/>
      <c r="G14857" s="29"/>
      <c r="H14857" s="35"/>
    </row>
    <row r="14858" spans="1:8" x14ac:dyDescent="0.2">
      <c r="A14858"/>
      <c r="B14858"/>
      <c r="C14858"/>
      <c r="D14858"/>
      <c r="E14858"/>
      <c r="F14858" s="29"/>
      <c r="G14858" s="29"/>
      <c r="H14858" s="35"/>
    </row>
    <row r="14859" spans="1:8" x14ac:dyDescent="0.2">
      <c r="A14859"/>
      <c r="B14859"/>
      <c r="C14859"/>
      <c r="D14859"/>
      <c r="E14859"/>
      <c r="F14859" s="29"/>
      <c r="G14859" s="29"/>
      <c r="H14859" s="35"/>
    </row>
    <row r="14860" spans="1:8" x14ac:dyDescent="0.2">
      <c r="A14860"/>
      <c r="B14860"/>
      <c r="C14860"/>
      <c r="D14860"/>
      <c r="E14860"/>
      <c r="F14860" s="29"/>
      <c r="G14860" s="29"/>
      <c r="H14860" s="35"/>
    </row>
    <row r="14861" spans="1:8" x14ac:dyDescent="0.2">
      <c r="A14861"/>
      <c r="B14861"/>
      <c r="C14861"/>
      <c r="D14861"/>
      <c r="E14861"/>
      <c r="F14861" s="29"/>
      <c r="G14861" s="29"/>
      <c r="H14861" s="35"/>
    </row>
    <row r="14862" spans="1:8" x14ac:dyDescent="0.2">
      <c r="A14862"/>
      <c r="B14862"/>
      <c r="C14862"/>
      <c r="D14862"/>
      <c r="E14862"/>
      <c r="F14862" s="29"/>
      <c r="G14862" s="29"/>
      <c r="H14862" s="35"/>
    </row>
    <row r="14863" spans="1:8" x14ac:dyDescent="0.2">
      <c r="A14863"/>
      <c r="B14863"/>
      <c r="C14863"/>
      <c r="D14863"/>
      <c r="E14863"/>
      <c r="F14863" s="29"/>
      <c r="G14863" s="29"/>
      <c r="H14863" s="35"/>
    </row>
    <row r="14864" spans="1:8" x14ac:dyDescent="0.2">
      <c r="A14864"/>
      <c r="B14864"/>
      <c r="C14864"/>
      <c r="D14864"/>
      <c r="E14864"/>
      <c r="F14864" s="29"/>
      <c r="G14864" s="29"/>
      <c r="H14864" s="35"/>
    </row>
    <row r="14865" spans="1:8" x14ac:dyDescent="0.2">
      <c r="A14865"/>
      <c r="B14865"/>
      <c r="C14865"/>
      <c r="D14865"/>
      <c r="E14865"/>
      <c r="F14865" s="29"/>
      <c r="G14865" s="29"/>
      <c r="H14865" s="35"/>
    </row>
    <row r="14866" spans="1:8" x14ac:dyDescent="0.2">
      <c r="A14866"/>
      <c r="B14866"/>
      <c r="C14866"/>
      <c r="D14866"/>
      <c r="E14866"/>
      <c r="F14866" s="29"/>
      <c r="G14866" s="29"/>
      <c r="H14866" s="35"/>
    </row>
    <row r="14867" spans="1:8" x14ac:dyDescent="0.2">
      <c r="A14867"/>
      <c r="B14867"/>
      <c r="C14867"/>
      <c r="D14867"/>
      <c r="E14867"/>
      <c r="F14867" s="29"/>
      <c r="G14867" s="29"/>
      <c r="H14867" s="35"/>
    </row>
    <row r="14868" spans="1:8" x14ac:dyDescent="0.2">
      <c r="A14868"/>
      <c r="B14868"/>
      <c r="C14868"/>
      <c r="D14868"/>
      <c r="E14868"/>
      <c r="F14868" s="29"/>
      <c r="G14868" s="29"/>
      <c r="H14868" s="35"/>
    </row>
    <row r="14869" spans="1:8" x14ac:dyDescent="0.2">
      <c r="A14869"/>
      <c r="B14869"/>
      <c r="C14869"/>
      <c r="D14869"/>
      <c r="E14869"/>
      <c r="F14869" s="29"/>
      <c r="G14869" s="29"/>
      <c r="H14869" s="35"/>
    </row>
    <row r="14870" spans="1:8" x14ac:dyDescent="0.2">
      <c r="A14870"/>
      <c r="B14870"/>
      <c r="C14870"/>
      <c r="D14870"/>
      <c r="E14870"/>
      <c r="F14870" s="29"/>
      <c r="G14870" s="29"/>
      <c r="H14870" s="35"/>
    </row>
    <row r="14871" spans="1:8" x14ac:dyDescent="0.2">
      <c r="A14871"/>
      <c r="B14871"/>
      <c r="C14871"/>
      <c r="D14871"/>
      <c r="E14871"/>
      <c r="F14871" s="29"/>
      <c r="G14871" s="29"/>
      <c r="H14871" s="35"/>
    </row>
    <row r="14872" spans="1:8" x14ac:dyDescent="0.2">
      <c r="A14872"/>
      <c r="B14872"/>
      <c r="C14872"/>
      <c r="D14872"/>
      <c r="E14872"/>
      <c r="F14872" s="29"/>
      <c r="G14872" s="29"/>
      <c r="H14872" s="35"/>
    </row>
    <row r="14873" spans="1:8" x14ac:dyDescent="0.2">
      <c r="A14873"/>
      <c r="B14873"/>
      <c r="C14873"/>
      <c r="D14873"/>
      <c r="E14873"/>
      <c r="F14873" s="29"/>
      <c r="G14873" s="29"/>
      <c r="H14873" s="35"/>
    </row>
    <row r="14874" spans="1:8" x14ac:dyDescent="0.2">
      <c r="A14874"/>
      <c r="B14874"/>
      <c r="C14874"/>
      <c r="D14874"/>
      <c r="E14874"/>
      <c r="F14874" s="29"/>
      <c r="G14874" s="29"/>
      <c r="H14874" s="35"/>
    </row>
    <row r="14875" spans="1:8" x14ac:dyDescent="0.2">
      <c r="A14875"/>
      <c r="B14875"/>
      <c r="C14875"/>
      <c r="D14875"/>
      <c r="E14875"/>
      <c r="F14875" s="29"/>
      <c r="G14875" s="29"/>
      <c r="H14875" s="35"/>
    </row>
    <row r="14876" spans="1:8" x14ac:dyDescent="0.2">
      <c r="A14876"/>
      <c r="B14876"/>
      <c r="C14876"/>
      <c r="D14876"/>
      <c r="E14876"/>
      <c r="F14876" s="29"/>
      <c r="G14876" s="29"/>
      <c r="H14876" s="35"/>
    </row>
    <row r="14877" spans="1:8" x14ac:dyDescent="0.2">
      <c r="A14877"/>
      <c r="B14877"/>
      <c r="C14877"/>
      <c r="D14877"/>
      <c r="E14877"/>
      <c r="F14877" s="29"/>
      <c r="G14877" s="29"/>
      <c r="H14877" s="35"/>
    </row>
    <row r="14878" spans="1:8" x14ac:dyDescent="0.2">
      <c r="A14878"/>
      <c r="B14878"/>
      <c r="C14878"/>
      <c r="D14878"/>
      <c r="E14878"/>
      <c r="F14878" s="29"/>
      <c r="G14878" s="29"/>
      <c r="H14878" s="35"/>
    </row>
    <row r="14879" spans="1:8" x14ac:dyDescent="0.2">
      <c r="A14879"/>
      <c r="B14879"/>
      <c r="C14879"/>
      <c r="D14879"/>
      <c r="E14879"/>
      <c r="F14879" s="29"/>
      <c r="G14879" s="29"/>
      <c r="H14879" s="35"/>
    </row>
    <row r="14880" spans="1:8" x14ac:dyDescent="0.2">
      <c r="A14880"/>
      <c r="B14880"/>
      <c r="C14880"/>
      <c r="D14880"/>
      <c r="E14880"/>
      <c r="F14880" s="29"/>
      <c r="G14880" s="29"/>
      <c r="H14880" s="35"/>
    </row>
    <row r="14881" spans="1:8" x14ac:dyDescent="0.2">
      <c r="A14881"/>
      <c r="B14881"/>
      <c r="C14881"/>
      <c r="D14881"/>
      <c r="E14881"/>
      <c r="F14881" s="29"/>
      <c r="G14881" s="29"/>
      <c r="H14881" s="35"/>
    </row>
    <row r="14882" spans="1:8" x14ac:dyDescent="0.2">
      <c r="A14882"/>
      <c r="B14882"/>
      <c r="C14882"/>
      <c r="D14882"/>
      <c r="E14882"/>
      <c r="F14882" s="29"/>
      <c r="G14882" s="29"/>
      <c r="H14882" s="35"/>
    </row>
    <row r="14883" spans="1:8" x14ac:dyDescent="0.2">
      <c r="A14883"/>
      <c r="B14883"/>
      <c r="C14883"/>
      <c r="D14883"/>
      <c r="E14883"/>
      <c r="F14883" s="29"/>
      <c r="G14883" s="29"/>
      <c r="H14883" s="35"/>
    </row>
    <row r="14884" spans="1:8" x14ac:dyDescent="0.2">
      <c r="A14884"/>
      <c r="B14884"/>
      <c r="C14884"/>
      <c r="D14884"/>
      <c r="E14884"/>
      <c r="F14884" s="29"/>
      <c r="G14884" s="29"/>
      <c r="H14884" s="35"/>
    </row>
    <row r="14885" spans="1:8" x14ac:dyDescent="0.2">
      <c r="A14885"/>
      <c r="B14885"/>
      <c r="C14885"/>
      <c r="D14885"/>
      <c r="E14885"/>
      <c r="F14885" s="29"/>
      <c r="G14885" s="29"/>
      <c r="H14885" s="35"/>
    </row>
    <row r="14886" spans="1:8" x14ac:dyDescent="0.2">
      <c r="A14886"/>
      <c r="B14886"/>
      <c r="C14886"/>
      <c r="D14886"/>
      <c r="E14886"/>
      <c r="F14886" s="29"/>
      <c r="G14886" s="29"/>
      <c r="H14886" s="35"/>
    </row>
    <row r="14887" spans="1:8" x14ac:dyDescent="0.2">
      <c r="A14887"/>
      <c r="B14887"/>
      <c r="C14887"/>
      <c r="D14887"/>
      <c r="E14887"/>
      <c r="F14887" s="29"/>
      <c r="G14887" s="29"/>
      <c r="H14887" s="35"/>
    </row>
    <row r="14888" spans="1:8" x14ac:dyDescent="0.2">
      <c r="A14888"/>
      <c r="B14888"/>
      <c r="C14888"/>
      <c r="D14888"/>
      <c r="E14888"/>
      <c r="F14888" s="29"/>
      <c r="G14888" s="29"/>
      <c r="H14888" s="35"/>
    </row>
    <row r="14889" spans="1:8" x14ac:dyDescent="0.2">
      <c r="A14889"/>
      <c r="B14889"/>
      <c r="C14889"/>
      <c r="D14889"/>
      <c r="E14889"/>
      <c r="F14889" s="29"/>
      <c r="G14889" s="29"/>
      <c r="H14889" s="35"/>
    </row>
    <row r="14890" spans="1:8" x14ac:dyDescent="0.2">
      <c r="A14890"/>
      <c r="B14890"/>
      <c r="C14890"/>
      <c r="D14890"/>
      <c r="E14890"/>
      <c r="F14890" s="29"/>
      <c r="G14890" s="29"/>
      <c r="H14890" s="35"/>
    </row>
    <row r="14891" spans="1:8" x14ac:dyDescent="0.2">
      <c r="A14891"/>
      <c r="B14891"/>
      <c r="C14891"/>
      <c r="D14891"/>
      <c r="E14891"/>
      <c r="F14891" s="29"/>
      <c r="G14891" s="29"/>
      <c r="H14891" s="35"/>
    </row>
    <row r="14892" spans="1:8" x14ac:dyDescent="0.2">
      <c r="A14892"/>
      <c r="B14892"/>
      <c r="C14892"/>
      <c r="D14892"/>
      <c r="E14892"/>
      <c r="F14892" s="29"/>
      <c r="G14892" s="29"/>
      <c r="H14892" s="35"/>
    </row>
    <row r="14893" spans="1:8" x14ac:dyDescent="0.2">
      <c r="A14893"/>
      <c r="B14893"/>
      <c r="C14893"/>
      <c r="D14893"/>
      <c r="E14893"/>
      <c r="F14893" s="29"/>
      <c r="G14893" s="29"/>
      <c r="H14893" s="35"/>
    </row>
    <row r="14894" spans="1:8" x14ac:dyDescent="0.2">
      <c r="A14894"/>
      <c r="B14894"/>
      <c r="C14894"/>
      <c r="D14894"/>
      <c r="E14894"/>
      <c r="F14894" s="29"/>
      <c r="G14894" s="29"/>
      <c r="H14894" s="35"/>
    </row>
    <row r="14895" spans="1:8" x14ac:dyDescent="0.2">
      <c r="A14895"/>
      <c r="B14895"/>
      <c r="C14895"/>
      <c r="D14895"/>
      <c r="E14895"/>
      <c r="F14895" s="29"/>
      <c r="G14895" s="29"/>
      <c r="H14895" s="35"/>
    </row>
    <row r="14896" spans="1:8" x14ac:dyDescent="0.2">
      <c r="A14896"/>
      <c r="B14896"/>
      <c r="C14896"/>
      <c r="D14896"/>
      <c r="E14896"/>
      <c r="F14896" s="29"/>
      <c r="G14896" s="29"/>
      <c r="H14896" s="35"/>
    </row>
    <row r="14897" spans="1:8" x14ac:dyDescent="0.2">
      <c r="A14897"/>
      <c r="B14897"/>
      <c r="C14897"/>
      <c r="D14897"/>
      <c r="E14897"/>
      <c r="F14897" s="29"/>
      <c r="G14897" s="29"/>
      <c r="H14897" s="35"/>
    </row>
    <row r="14898" spans="1:8" x14ac:dyDescent="0.2">
      <c r="A14898"/>
      <c r="B14898"/>
      <c r="C14898"/>
      <c r="D14898"/>
      <c r="E14898"/>
      <c r="F14898" s="29"/>
      <c r="G14898" s="29"/>
      <c r="H14898" s="35"/>
    </row>
    <row r="14899" spans="1:8" x14ac:dyDescent="0.2">
      <c r="A14899"/>
      <c r="B14899"/>
      <c r="C14899"/>
      <c r="D14899"/>
      <c r="E14899"/>
      <c r="F14899" s="29"/>
      <c r="G14899" s="29"/>
      <c r="H14899" s="35"/>
    </row>
    <row r="14900" spans="1:8" x14ac:dyDescent="0.2">
      <c r="A14900"/>
      <c r="B14900"/>
      <c r="C14900"/>
      <c r="D14900"/>
      <c r="E14900"/>
      <c r="F14900" s="29"/>
      <c r="G14900" s="29"/>
      <c r="H14900" s="35"/>
    </row>
    <row r="14901" spans="1:8" x14ac:dyDescent="0.2">
      <c r="A14901"/>
      <c r="B14901"/>
      <c r="C14901"/>
      <c r="D14901"/>
      <c r="E14901"/>
      <c r="F14901" s="29"/>
      <c r="G14901" s="29"/>
      <c r="H14901" s="35"/>
    </row>
    <row r="14902" spans="1:8" x14ac:dyDescent="0.2">
      <c r="A14902"/>
      <c r="B14902"/>
      <c r="C14902"/>
      <c r="D14902"/>
      <c r="E14902"/>
      <c r="F14902" s="29"/>
      <c r="G14902" s="29"/>
      <c r="H14902" s="35"/>
    </row>
    <row r="14903" spans="1:8" x14ac:dyDescent="0.2">
      <c r="A14903"/>
      <c r="B14903"/>
      <c r="C14903"/>
      <c r="D14903"/>
      <c r="E14903"/>
      <c r="F14903" s="29"/>
      <c r="G14903" s="29"/>
      <c r="H14903" s="35"/>
    </row>
    <row r="14904" spans="1:8" x14ac:dyDescent="0.2">
      <c r="A14904"/>
      <c r="B14904"/>
      <c r="C14904"/>
      <c r="D14904"/>
      <c r="E14904"/>
      <c r="F14904" s="29"/>
      <c r="G14904" s="29"/>
      <c r="H14904" s="35"/>
    </row>
    <row r="14905" spans="1:8" x14ac:dyDescent="0.2">
      <c r="A14905"/>
      <c r="B14905"/>
      <c r="C14905"/>
      <c r="D14905"/>
      <c r="E14905"/>
      <c r="F14905" s="29"/>
      <c r="G14905" s="29"/>
      <c r="H14905" s="35"/>
    </row>
    <row r="14906" spans="1:8" x14ac:dyDescent="0.2">
      <c r="A14906"/>
      <c r="B14906"/>
      <c r="C14906"/>
      <c r="D14906"/>
      <c r="E14906"/>
      <c r="F14906" s="29"/>
      <c r="G14906" s="29"/>
      <c r="H14906" s="35"/>
    </row>
    <row r="14907" spans="1:8" x14ac:dyDescent="0.2">
      <c r="A14907"/>
      <c r="B14907"/>
      <c r="C14907"/>
      <c r="D14907"/>
      <c r="E14907"/>
      <c r="F14907" s="29"/>
      <c r="G14907" s="29"/>
      <c r="H14907" s="35"/>
    </row>
    <row r="14908" spans="1:8" x14ac:dyDescent="0.2">
      <c r="A14908"/>
      <c r="B14908"/>
      <c r="C14908"/>
      <c r="D14908"/>
      <c r="E14908"/>
      <c r="F14908" s="29"/>
      <c r="G14908" s="29"/>
      <c r="H14908" s="35"/>
    </row>
    <row r="14909" spans="1:8" x14ac:dyDescent="0.2">
      <c r="A14909"/>
      <c r="B14909"/>
      <c r="C14909"/>
      <c r="D14909"/>
      <c r="E14909"/>
      <c r="F14909" s="29"/>
      <c r="G14909" s="29"/>
      <c r="H14909" s="35"/>
    </row>
    <row r="14910" spans="1:8" x14ac:dyDescent="0.2">
      <c r="A14910"/>
      <c r="B14910"/>
      <c r="C14910"/>
      <c r="D14910"/>
      <c r="E14910"/>
      <c r="F14910" s="29"/>
      <c r="G14910" s="29"/>
      <c r="H14910" s="35"/>
    </row>
    <row r="14911" spans="1:8" x14ac:dyDescent="0.2">
      <c r="A14911"/>
      <c r="B14911"/>
      <c r="C14911"/>
      <c r="D14911"/>
      <c r="E14911"/>
      <c r="F14911" s="29"/>
      <c r="G14911" s="29"/>
      <c r="H14911" s="35"/>
    </row>
    <row r="14912" spans="1:8" x14ac:dyDescent="0.2">
      <c r="A14912"/>
      <c r="B14912"/>
      <c r="C14912"/>
      <c r="D14912"/>
      <c r="E14912"/>
      <c r="F14912" s="29"/>
      <c r="G14912" s="29"/>
      <c r="H14912" s="35"/>
    </row>
    <row r="14913" spans="1:8" x14ac:dyDescent="0.2">
      <c r="A14913"/>
      <c r="B14913"/>
      <c r="C14913"/>
      <c r="D14913"/>
      <c r="E14913"/>
      <c r="F14913" s="29"/>
      <c r="G14913" s="29"/>
      <c r="H14913" s="35"/>
    </row>
    <row r="14914" spans="1:8" x14ac:dyDescent="0.2">
      <c r="A14914"/>
      <c r="B14914"/>
      <c r="C14914"/>
      <c r="D14914"/>
      <c r="E14914"/>
      <c r="F14914" s="29"/>
      <c r="G14914" s="29"/>
      <c r="H14914" s="35"/>
    </row>
    <row r="14915" spans="1:8" x14ac:dyDescent="0.2">
      <c r="A14915"/>
      <c r="B14915"/>
      <c r="C14915"/>
      <c r="D14915"/>
      <c r="E14915"/>
      <c r="F14915" s="29"/>
      <c r="G14915" s="29"/>
      <c r="H14915" s="35"/>
    </row>
    <row r="14916" spans="1:8" x14ac:dyDescent="0.2">
      <c r="A14916"/>
      <c r="B14916"/>
      <c r="C14916"/>
      <c r="D14916"/>
      <c r="E14916"/>
      <c r="F14916" s="29"/>
      <c r="G14916" s="29"/>
      <c r="H14916" s="35"/>
    </row>
    <row r="14917" spans="1:8" x14ac:dyDescent="0.2">
      <c r="A14917"/>
      <c r="B14917"/>
      <c r="C14917"/>
      <c r="D14917"/>
      <c r="E14917"/>
      <c r="F14917" s="29"/>
      <c r="G14917" s="29"/>
      <c r="H14917" s="35"/>
    </row>
    <row r="14918" spans="1:8" x14ac:dyDescent="0.2">
      <c r="A14918"/>
      <c r="B14918"/>
      <c r="C14918"/>
      <c r="D14918"/>
      <c r="E14918"/>
      <c r="F14918" s="29"/>
      <c r="G14918" s="29"/>
      <c r="H14918" s="35"/>
    </row>
    <row r="14919" spans="1:8" x14ac:dyDescent="0.2">
      <c r="A14919"/>
      <c r="B14919"/>
      <c r="C14919"/>
      <c r="D14919"/>
      <c r="E14919"/>
      <c r="F14919" s="29"/>
      <c r="G14919" s="29"/>
      <c r="H14919" s="35"/>
    </row>
    <row r="14920" spans="1:8" x14ac:dyDescent="0.2">
      <c r="A14920"/>
      <c r="B14920"/>
      <c r="C14920"/>
      <c r="D14920"/>
      <c r="E14920"/>
      <c r="F14920" s="29"/>
      <c r="G14920" s="29"/>
      <c r="H14920" s="35"/>
    </row>
    <row r="14921" spans="1:8" x14ac:dyDescent="0.2">
      <c r="A14921"/>
      <c r="B14921"/>
      <c r="C14921"/>
      <c r="D14921"/>
      <c r="E14921"/>
      <c r="F14921" s="29"/>
      <c r="G14921" s="29"/>
      <c r="H14921" s="35"/>
    </row>
    <row r="14922" spans="1:8" x14ac:dyDescent="0.2">
      <c r="A14922"/>
      <c r="B14922"/>
      <c r="C14922"/>
      <c r="D14922"/>
      <c r="E14922"/>
      <c r="F14922" s="29"/>
      <c r="G14922" s="29"/>
      <c r="H14922" s="35"/>
    </row>
    <row r="14923" spans="1:8" x14ac:dyDescent="0.2">
      <c r="A14923"/>
      <c r="B14923"/>
      <c r="C14923"/>
      <c r="D14923"/>
      <c r="E14923"/>
      <c r="F14923" s="29"/>
      <c r="G14923" s="29"/>
      <c r="H14923" s="35"/>
    </row>
    <row r="14924" spans="1:8" x14ac:dyDescent="0.2">
      <c r="A14924"/>
      <c r="B14924"/>
      <c r="C14924"/>
      <c r="D14924"/>
      <c r="E14924"/>
      <c r="F14924" s="29"/>
      <c r="G14924" s="29"/>
      <c r="H14924" s="35"/>
    </row>
    <row r="14925" spans="1:8" x14ac:dyDescent="0.2">
      <c r="A14925"/>
      <c r="B14925"/>
      <c r="C14925"/>
      <c r="D14925"/>
      <c r="E14925"/>
      <c r="F14925" s="29"/>
      <c r="G14925" s="29"/>
      <c r="H14925" s="35"/>
    </row>
    <row r="14926" spans="1:8" x14ac:dyDescent="0.2">
      <c r="A14926"/>
      <c r="B14926"/>
      <c r="C14926"/>
      <c r="D14926"/>
      <c r="E14926"/>
      <c r="F14926" s="29"/>
      <c r="G14926" s="29"/>
      <c r="H14926" s="35"/>
    </row>
    <row r="14927" spans="1:8" x14ac:dyDescent="0.2">
      <c r="A14927"/>
      <c r="B14927"/>
      <c r="C14927"/>
      <c r="D14927"/>
      <c r="E14927"/>
      <c r="F14927" s="29"/>
      <c r="G14927" s="29"/>
      <c r="H14927" s="35"/>
    </row>
    <row r="14928" spans="1:8" x14ac:dyDescent="0.2">
      <c r="A14928"/>
      <c r="B14928"/>
      <c r="C14928"/>
      <c r="D14928"/>
      <c r="E14928"/>
      <c r="F14928" s="29"/>
      <c r="G14928" s="29"/>
      <c r="H14928" s="35"/>
    </row>
    <row r="14929" spans="1:8" x14ac:dyDescent="0.2">
      <c r="A14929"/>
      <c r="B14929"/>
      <c r="C14929"/>
      <c r="D14929"/>
      <c r="E14929"/>
      <c r="F14929" s="29"/>
      <c r="G14929" s="29"/>
      <c r="H14929" s="35"/>
    </row>
    <row r="14930" spans="1:8" x14ac:dyDescent="0.2">
      <c r="A14930"/>
      <c r="B14930"/>
      <c r="C14930"/>
      <c r="D14930"/>
      <c r="E14930"/>
      <c r="F14930" s="29"/>
      <c r="G14930" s="29"/>
      <c r="H14930" s="35"/>
    </row>
    <row r="14931" spans="1:8" x14ac:dyDescent="0.2">
      <c r="A14931"/>
      <c r="B14931"/>
      <c r="C14931"/>
      <c r="D14931"/>
      <c r="E14931"/>
      <c r="F14931" s="29"/>
      <c r="G14931" s="29"/>
      <c r="H14931" s="35"/>
    </row>
    <row r="14932" spans="1:8" x14ac:dyDescent="0.2">
      <c r="A14932"/>
      <c r="B14932"/>
      <c r="C14932"/>
      <c r="D14932"/>
      <c r="E14932"/>
      <c r="F14932" s="29"/>
      <c r="G14932" s="29"/>
      <c r="H14932" s="35"/>
    </row>
    <row r="14933" spans="1:8" x14ac:dyDescent="0.2">
      <c r="A14933"/>
      <c r="B14933"/>
      <c r="C14933"/>
      <c r="D14933"/>
      <c r="E14933"/>
      <c r="F14933" s="29"/>
      <c r="G14933" s="29"/>
      <c r="H14933" s="35"/>
    </row>
    <row r="14934" spans="1:8" x14ac:dyDescent="0.2">
      <c r="A14934"/>
      <c r="B14934"/>
      <c r="C14934"/>
      <c r="D14934"/>
      <c r="E14934"/>
      <c r="F14934" s="29"/>
      <c r="G14934" s="29"/>
      <c r="H14934" s="35"/>
    </row>
    <row r="14935" spans="1:8" x14ac:dyDescent="0.2">
      <c r="A14935"/>
      <c r="B14935"/>
      <c r="C14935"/>
      <c r="D14935"/>
      <c r="E14935"/>
      <c r="F14935" s="29"/>
      <c r="G14935" s="29"/>
      <c r="H14935" s="35"/>
    </row>
    <row r="14936" spans="1:8" x14ac:dyDescent="0.2">
      <c r="A14936"/>
      <c r="B14936"/>
      <c r="C14936"/>
      <c r="D14936"/>
      <c r="E14936"/>
      <c r="F14936" s="29"/>
      <c r="G14936" s="29"/>
      <c r="H14936" s="35"/>
    </row>
    <row r="14937" spans="1:8" x14ac:dyDescent="0.2">
      <c r="A14937"/>
      <c r="B14937"/>
      <c r="C14937"/>
      <c r="D14937"/>
      <c r="E14937"/>
      <c r="F14937" s="29"/>
      <c r="G14937" s="29"/>
      <c r="H14937" s="35"/>
    </row>
    <row r="14938" spans="1:8" x14ac:dyDescent="0.2">
      <c r="A14938"/>
      <c r="B14938"/>
      <c r="C14938"/>
      <c r="D14938"/>
      <c r="E14938"/>
      <c r="F14938" s="29"/>
      <c r="G14938" s="29"/>
      <c r="H14938" s="35"/>
    </row>
    <row r="14939" spans="1:8" x14ac:dyDescent="0.2">
      <c r="A14939"/>
      <c r="B14939"/>
      <c r="C14939"/>
      <c r="D14939"/>
      <c r="E14939"/>
      <c r="F14939" s="29"/>
      <c r="G14939" s="29"/>
      <c r="H14939" s="35"/>
    </row>
    <row r="14940" spans="1:8" x14ac:dyDescent="0.2">
      <c r="A14940"/>
      <c r="B14940"/>
      <c r="C14940"/>
      <c r="D14940"/>
      <c r="E14940"/>
      <c r="F14940" s="29"/>
      <c r="G14940" s="29"/>
      <c r="H14940" s="35"/>
    </row>
    <row r="14941" spans="1:8" x14ac:dyDescent="0.2">
      <c r="A14941"/>
      <c r="B14941"/>
      <c r="C14941"/>
      <c r="D14941"/>
      <c r="E14941"/>
      <c r="F14941" s="29"/>
      <c r="G14941" s="29"/>
      <c r="H14941" s="35"/>
    </row>
    <row r="14942" spans="1:8" x14ac:dyDescent="0.2">
      <c r="A14942"/>
      <c r="B14942"/>
      <c r="C14942"/>
      <c r="D14942"/>
      <c r="E14942"/>
      <c r="F14942" s="29"/>
      <c r="G14942" s="29"/>
      <c r="H14942" s="35"/>
    </row>
    <row r="14943" spans="1:8" x14ac:dyDescent="0.2">
      <c r="A14943"/>
      <c r="B14943"/>
      <c r="C14943"/>
      <c r="D14943"/>
      <c r="E14943"/>
      <c r="F14943" s="29"/>
      <c r="G14943" s="29"/>
      <c r="H14943" s="35"/>
    </row>
    <row r="14944" spans="1:8" x14ac:dyDescent="0.2">
      <c r="A14944"/>
      <c r="B14944"/>
      <c r="C14944"/>
      <c r="D14944"/>
      <c r="E14944"/>
      <c r="F14944" s="29"/>
      <c r="G14944" s="29"/>
      <c r="H14944" s="35"/>
    </row>
    <row r="14945" spans="1:8" x14ac:dyDescent="0.2">
      <c r="A14945"/>
      <c r="B14945"/>
      <c r="C14945"/>
      <c r="D14945"/>
      <c r="E14945"/>
      <c r="F14945" s="29"/>
      <c r="G14945" s="29"/>
      <c r="H14945" s="35"/>
    </row>
    <row r="14946" spans="1:8" x14ac:dyDescent="0.2">
      <c r="A14946"/>
      <c r="B14946"/>
      <c r="C14946"/>
      <c r="D14946"/>
      <c r="E14946"/>
      <c r="F14946" s="29"/>
      <c r="G14946" s="29"/>
      <c r="H14946" s="35"/>
    </row>
    <row r="14947" spans="1:8" x14ac:dyDescent="0.2">
      <c r="A14947"/>
      <c r="B14947"/>
      <c r="C14947"/>
      <c r="D14947"/>
      <c r="E14947"/>
      <c r="F14947" s="29"/>
      <c r="G14947" s="29"/>
      <c r="H14947" s="35"/>
    </row>
    <row r="14948" spans="1:8" x14ac:dyDescent="0.2">
      <c r="A14948"/>
      <c r="B14948"/>
      <c r="C14948"/>
      <c r="D14948"/>
      <c r="E14948"/>
      <c r="F14948" s="29"/>
      <c r="G14948" s="29"/>
      <c r="H14948" s="35"/>
    </row>
    <row r="14949" spans="1:8" x14ac:dyDescent="0.2">
      <c r="A14949"/>
      <c r="B14949"/>
      <c r="C14949"/>
      <c r="D14949"/>
      <c r="E14949"/>
      <c r="F14949" s="29"/>
      <c r="G14949" s="29"/>
      <c r="H14949" s="35"/>
    </row>
    <row r="14950" spans="1:8" x14ac:dyDescent="0.2">
      <c r="A14950"/>
      <c r="B14950"/>
      <c r="C14950"/>
      <c r="D14950"/>
      <c r="E14950"/>
      <c r="F14950" s="29"/>
      <c r="G14950" s="29"/>
      <c r="H14950" s="35"/>
    </row>
    <row r="14951" spans="1:8" x14ac:dyDescent="0.2">
      <c r="A14951"/>
      <c r="B14951"/>
      <c r="C14951"/>
      <c r="D14951"/>
      <c r="E14951"/>
      <c r="F14951" s="29"/>
      <c r="G14951" s="29"/>
      <c r="H14951" s="35"/>
    </row>
    <row r="14952" spans="1:8" x14ac:dyDescent="0.2">
      <c r="A14952"/>
      <c r="B14952"/>
      <c r="C14952"/>
      <c r="D14952"/>
      <c r="E14952"/>
      <c r="F14952" s="29"/>
      <c r="G14952" s="29"/>
      <c r="H14952" s="35"/>
    </row>
    <row r="14953" spans="1:8" x14ac:dyDescent="0.2">
      <c r="A14953"/>
      <c r="B14953"/>
      <c r="C14953"/>
      <c r="D14953"/>
      <c r="E14953"/>
      <c r="F14953" s="29"/>
      <c r="G14953" s="29"/>
      <c r="H14953" s="35"/>
    </row>
    <row r="14954" spans="1:8" x14ac:dyDescent="0.2">
      <c r="A14954"/>
      <c r="B14954"/>
      <c r="C14954"/>
      <c r="D14954"/>
      <c r="E14954"/>
      <c r="F14954" s="29"/>
      <c r="G14954" s="29"/>
      <c r="H14954" s="35"/>
    </row>
    <row r="14955" spans="1:8" x14ac:dyDescent="0.2">
      <c r="A14955"/>
      <c r="B14955"/>
      <c r="C14955"/>
      <c r="D14955"/>
      <c r="E14955"/>
      <c r="F14955" s="29"/>
      <c r="G14955" s="29"/>
      <c r="H14955" s="35"/>
    </row>
    <row r="14956" spans="1:8" x14ac:dyDescent="0.2">
      <c r="A14956"/>
      <c r="B14956"/>
      <c r="C14956"/>
      <c r="D14956"/>
      <c r="E14956"/>
      <c r="F14956" s="29"/>
      <c r="G14956" s="29"/>
      <c r="H14956" s="35"/>
    </row>
    <row r="14957" spans="1:8" x14ac:dyDescent="0.2">
      <c r="A14957"/>
      <c r="B14957"/>
      <c r="C14957"/>
      <c r="D14957"/>
      <c r="E14957"/>
      <c r="F14957" s="29"/>
      <c r="G14957" s="29"/>
      <c r="H14957" s="35"/>
    </row>
    <row r="14958" spans="1:8" x14ac:dyDescent="0.2">
      <c r="A14958"/>
      <c r="B14958"/>
      <c r="C14958"/>
      <c r="D14958"/>
      <c r="E14958"/>
      <c r="F14958" s="29"/>
      <c r="G14958" s="29"/>
      <c r="H14958" s="35"/>
    </row>
    <row r="14959" spans="1:8" x14ac:dyDescent="0.2">
      <c r="A14959"/>
      <c r="B14959"/>
      <c r="C14959"/>
      <c r="D14959"/>
      <c r="E14959"/>
      <c r="F14959" s="29"/>
      <c r="G14959" s="29"/>
      <c r="H14959" s="35"/>
    </row>
    <row r="14960" spans="1:8" x14ac:dyDescent="0.2">
      <c r="A14960"/>
      <c r="B14960"/>
      <c r="C14960"/>
      <c r="D14960"/>
      <c r="E14960"/>
      <c r="F14960" s="29"/>
      <c r="G14960" s="29"/>
      <c r="H14960" s="35"/>
    </row>
    <row r="14961" spans="1:8" x14ac:dyDescent="0.2">
      <c r="A14961"/>
      <c r="B14961"/>
      <c r="C14961"/>
      <c r="D14961"/>
      <c r="E14961"/>
      <c r="F14961" s="29"/>
      <c r="G14961" s="29"/>
      <c r="H14961" s="35"/>
    </row>
    <row r="14962" spans="1:8" x14ac:dyDescent="0.2">
      <c r="A14962"/>
      <c r="B14962"/>
      <c r="C14962"/>
      <c r="D14962"/>
      <c r="E14962"/>
      <c r="F14962" s="29"/>
      <c r="G14962" s="29"/>
      <c r="H14962" s="35"/>
    </row>
    <row r="14963" spans="1:8" x14ac:dyDescent="0.2">
      <c r="A14963"/>
      <c r="B14963"/>
      <c r="C14963"/>
      <c r="D14963"/>
      <c r="E14963"/>
      <c r="F14963" s="29"/>
      <c r="G14963" s="29"/>
      <c r="H14963" s="35"/>
    </row>
    <row r="14964" spans="1:8" x14ac:dyDescent="0.2">
      <c r="A14964"/>
      <c r="B14964"/>
      <c r="C14964"/>
      <c r="D14964"/>
      <c r="E14964"/>
      <c r="F14964" s="29"/>
      <c r="G14964" s="29"/>
      <c r="H14964" s="35"/>
    </row>
    <row r="14965" spans="1:8" x14ac:dyDescent="0.2">
      <c r="A14965"/>
      <c r="B14965"/>
      <c r="C14965"/>
      <c r="D14965"/>
      <c r="E14965"/>
      <c r="F14965" s="29"/>
      <c r="G14965" s="29"/>
      <c r="H14965" s="35"/>
    </row>
    <row r="14966" spans="1:8" x14ac:dyDescent="0.2">
      <c r="A14966"/>
      <c r="B14966"/>
      <c r="C14966"/>
      <c r="D14966"/>
      <c r="E14966"/>
      <c r="F14966" s="29"/>
      <c r="G14966" s="29"/>
      <c r="H14966" s="35"/>
    </row>
    <row r="14967" spans="1:8" x14ac:dyDescent="0.2">
      <c r="A14967"/>
      <c r="B14967"/>
      <c r="C14967"/>
      <c r="D14967"/>
      <c r="E14967"/>
      <c r="F14967" s="29"/>
      <c r="G14967" s="29"/>
      <c r="H14967" s="35"/>
    </row>
    <row r="14968" spans="1:8" x14ac:dyDescent="0.2">
      <c r="A14968"/>
      <c r="B14968"/>
      <c r="C14968"/>
      <c r="D14968"/>
      <c r="E14968"/>
      <c r="F14968" s="29"/>
      <c r="G14968" s="29"/>
      <c r="H14968" s="35"/>
    </row>
    <row r="14969" spans="1:8" x14ac:dyDescent="0.2">
      <c r="A14969"/>
      <c r="B14969"/>
      <c r="C14969"/>
      <c r="D14969"/>
      <c r="E14969"/>
      <c r="F14969" s="29"/>
      <c r="G14969" s="29"/>
      <c r="H14969" s="35"/>
    </row>
    <row r="14970" spans="1:8" x14ac:dyDescent="0.2">
      <c r="A14970"/>
      <c r="B14970"/>
      <c r="C14970"/>
      <c r="D14970"/>
      <c r="E14970"/>
      <c r="F14970" s="29"/>
      <c r="G14970" s="29"/>
      <c r="H14970" s="35"/>
    </row>
    <row r="14971" spans="1:8" x14ac:dyDescent="0.2">
      <c r="A14971"/>
      <c r="B14971"/>
      <c r="C14971"/>
      <c r="D14971"/>
      <c r="E14971"/>
      <c r="F14971" s="29"/>
      <c r="G14971" s="29"/>
      <c r="H14971" s="35"/>
    </row>
    <row r="14972" spans="1:8" x14ac:dyDescent="0.2">
      <c r="A14972"/>
      <c r="B14972"/>
      <c r="C14972"/>
      <c r="D14972"/>
      <c r="E14972"/>
      <c r="F14972" s="29"/>
      <c r="G14972" s="29"/>
      <c r="H14972" s="35"/>
    </row>
    <row r="14973" spans="1:8" x14ac:dyDescent="0.2">
      <c r="A14973"/>
      <c r="B14973"/>
      <c r="C14973"/>
      <c r="D14973"/>
      <c r="E14973"/>
      <c r="F14973" s="29"/>
      <c r="G14973" s="29"/>
      <c r="H14973" s="35"/>
    </row>
    <row r="14974" spans="1:8" x14ac:dyDescent="0.2">
      <c r="A14974"/>
      <c r="B14974"/>
      <c r="C14974"/>
      <c r="D14974"/>
      <c r="E14974"/>
      <c r="F14974" s="29"/>
      <c r="G14974" s="29"/>
      <c r="H14974" s="35"/>
    </row>
    <row r="14975" spans="1:8" x14ac:dyDescent="0.2">
      <c r="A14975"/>
      <c r="B14975"/>
      <c r="C14975"/>
      <c r="D14975"/>
      <c r="E14975"/>
      <c r="F14975" s="29"/>
      <c r="G14975" s="29"/>
      <c r="H14975" s="35"/>
    </row>
    <row r="14976" spans="1:8" x14ac:dyDescent="0.2">
      <c r="A14976"/>
      <c r="B14976"/>
      <c r="C14976"/>
      <c r="D14976"/>
      <c r="E14976"/>
      <c r="F14976" s="29"/>
      <c r="G14976" s="29"/>
      <c r="H14976" s="35"/>
    </row>
    <row r="14977" spans="1:8" x14ac:dyDescent="0.2">
      <c r="A14977"/>
      <c r="B14977"/>
      <c r="C14977"/>
      <c r="D14977"/>
      <c r="E14977"/>
      <c r="F14977" s="29"/>
      <c r="G14977" s="29"/>
      <c r="H14977" s="35"/>
    </row>
    <row r="14978" spans="1:8" x14ac:dyDescent="0.2">
      <c r="A14978"/>
      <c r="B14978"/>
      <c r="C14978"/>
      <c r="D14978"/>
      <c r="E14978"/>
      <c r="F14978" s="29"/>
      <c r="G14978" s="29"/>
      <c r="H14978" s="35"/>
    </row>
    <row r="14979" spans="1:8" x14ac:dyDescent="0.2">
      <c r="A14979"/>
      <c r="B14979"/>
      <c r="C14979"/>
      <c r="D14979"/>
      <c r="E14979"/>
      <c r="F14979" s="29"/>
      <c r="G14979" s="29"/>
      <c r="H14979" s="35"/>
    </row>
    <row r="14980" spans="1:8" x14ac:dyDescent="0.2">
      <c r="A14980"/>
      <c r="B14980"/>
      <c r="C14980"/>
      <c r="D14980"/>
      <c r="E14980"/>
      <c r="F14980" s="29"/>
      <c r="G14980" s="29"/>
      <c r="H14980" s="35"/>
    </row>
    <row r="14981" spans="1:8" x14ac:dyDescent="0.2">
      <c r="A14981"/>
      <c r="B14981"/>
      <c r="C14981"/>
      <c r="D14981"/>
      <c r="E14981"/>
      <c r="F14981" s="29"/>
      <c r="G14981" s="29"/>
      <c r="H14981" s="35"/>
    </row>
    <row r="14982" spans="1:8" x14ac:dyDescent="0.2">
      <c r="A14982"/>
      <c r="B14982"/>
      <c r="C14982"/>
      <c r="D14982"/>
      <c r="E14982"/>
      <c r="F14982" s="29"/>
      <c r="G14982" s="29"/>
      <c r="H14982" s="35"/>
    </row>
    <row r="14983" spans="1:8" x14ac:dyDescent="0.2">
      <c r="A14983"/>
      <c r="B14983"/>
      <c r="C14983"/>
      <c r="D14983"/>
      <c r="E14983"/>
      <c r="F14983" s="29"/>
      <c r="G14983" s="29"/>
      <c r="H14983" s="35"/>
    </row>
    <row r="14984" spans="1:8" x14ac:dyDescent="0.2">
      <c r="A14984"/>
      <c r="B14984"/>
      <c r="C14984"/>
      <c r="D14984"/>
      <c r="E14984"/>
      <c r="F14984" s="29"/>
      <c r="G14984" s="29"/>
      <c r="H14984" s="35"/>
    </row>
    <row r="14985" spans="1:8" x14ac:dyDescent="0.2">
      <c r="A14985"/>
      <c r="B14985"/>
      <c r="C14985"/>
      <c r="D14985"/>
      <c r="E14985"/>
      <c r="F14985" s="29"/>
      <c r="G14985" s="29"/>
      <c r="H14985" s="35"/>
    </row>
    <row r="14986" spans="1:8" x14ac:dyDescent="0.2">
      <c r="A14986"/>
      <c r="B14986"/>
      <c r="C14986"/>
      <c r="D14986"/>
      <c r="E14986"/>
      <c r="F14986" s="29"/>
      <c r="G14986" s="29"/>
      <c r="H14986" s="35"/>
    </row>
    <row r="14987" spans="1:8" x14ac:dyDescent="0.2">
      <c r="A14987"/>
      <c r="B14987"/>
      <c r="C14987"/>
      <c r="D14987"/>
      <c r="E14987"/>
      <c r="F14987" s="29"/>
      <c r="G14987" s="29"/>
      <c r="H14987" s="35"/>
    </row>
    <row r="14988" spans="1:8" x14ac:dyDescent="0.2">
      <c r="A14988"/>
      <c r="B14988"/>
      <c r="C14988"/>
      <c r="D14988"/>
      <c r="E14988"/>
      <c r="F14988" s="29"/>
      <c r="G14988" s="29"/>
      <c r="H14988" s="35"/>
    </row>
    <row r="14989" spans="1:8" x14ac:dyDescent="0.2">
      <c r="A14989"/>
      <c r="B14989"/>
      <c r="C14989"/>
      <c r="D14989"/>
      <c r="E14989"/>
      <c r="F14989" s="29"/>
      <c r="G14989" s="29"/>
      <c r="H14989" s="35"/>
    </row>
    <row r="14990" spans="1:8" x14ac:dyDescent="0.2">
      <c r="A14990"/>
      <c r="B14990"/>
      <c r="C14990"/>
      <c r="D14990"/>
      <c r="E14990"/>
      <c r="F14990" s="29"/>
      <c r="G14990" s="29"/>
      <c r="H14990" s="35"/>
    </row>
    <row r="14991" spans="1:8" x14ac:dyDescent="0.2">
      <c r="A14991"/>
      <c r="B14991"/>
      <c r="C14991"/>
      <c r="D14991"/>
      <c r="E14991"/>
      <c r="F14991" s="29"/>
      <c r="G14991" s="29"/>
      <c r="H14991" s="35"/>
    </row>
    <row r="14992" spans="1:8" x14ac:dyDescent="0.2">
      <c r="A14992"/>
      <c r="B14992"/>
      <c r="C14992"/>
      <c r="D14992"/>
      <c r="E14992"/>
      <c r="F14992" s="29"/>
      <c r="G14992" s="29"/>
      <c r="H14992" s="35"/>
    </row>
    <row r="14993" spans="1:8" x14ac:dyDescent="0.2">
      <c r="A14993"/>
      <c r="B14993"/>
      <c r="C14993"/>
      <c r="D14993"/>
      <c r="E14993"/>
      <c r="F14993" s="29"/>
      <c r="G14993" s="29"/>
      <c r="H14993" s="35"/>
    </row>
    <row r="14994" spans="1:8" x14ac:dyDescent="0.2">
      <c r="A14994"/>
      <c r="B14994"/>
      <c r="C14994"/>
      <c r="D14994"/>
      <c r="E14994"/>
      <c r="F14994" s="29"/>
      <c r="G14994" s="29"/>
      <c r="H14994" s="35"/>
    </row>
    <row r="14995" spans="1:8" x14ac:dyDescent="0.2">
      <c r="A14995"/>
      <c r="B14995"/>
      <c r="C14995"/>
      <c r="D14995"/>
      <c r="E14995"/>
      <c r="F14995" s="29"/>
      <c r="G14995" s="29"/>
      <c r="H14995" s="35"/>
    </row>
    <row r="14996" spans="1:8" x14ac:dyDescent="0.2">
      <c r="A14996"/>
      <c r="B14996"/>
      <c r="C14996"/>
      <c r="D14996"/>
      <c r="E14996"/>
      <c r="F14996" s="29"/>
      <c r="G14996" s="29"/>
      <c r="H14996" s="35"/>
    </row>
    <row r="14997" spans="1:8" x14ac:dyDescent="0.2">
      <c r="A14997"/>
      <c r="B14997"/>
      <c r="C14997"/>
      <c r="D14997"/>
      <c r="E14997"/>
      <c r="F14997" s="29"/>
      <c r="G14997" s="29"/>
      <c r="H14997" s="35"/>
    </row>
    <row r="14998" spans="1:8" x14ac:dyDescent="0.2">
      <c r="A14998"/>
      <c r="B14998"/>
      <c r="C14998"/>
      <c r="D14998"/>
      <c r="E14998"/>
      <c r="F14998" s="29"/>
      <c r="G14998" s="29"/>
      <c r="H14998" s="35"/>
    </row>
    <row r="14999" spans="1:8" x14ac:dyDescent="0.2">
      <c r="A14999"/>
      <c r="B14999"/>
      <c r="C14999"/>
      <c r="D14999"/>
      <c r="E14999"/>
      <c r="F14999" s="29"/>
      <c r="G14999" s="29"/>
      <c r="H14999" s="35"/>
    </row>
    <row r="15000" spans="1:8" x14ac:dyDescent="0.2">
      <c r="A15000"/>
      <c r="B15000"/>
      <c r="C15000"/>
      <c r="D15000"/>
      <c r="E15000"/>
      <c r="F15000" s="29"/>
      <c r="G15000" s="29"/>
      <c r="H15000" s="35"/>
    </row>
    <row r="15001" spans="1:8" x14ac:dyDescent="0.2">
      <c r="A15001"/>
      <c r="B15001"/>
      <c r="C15001"/>
      <c r="D15001"/>
      <c r="E15001"/>
      <c r="F15001" s="29"/>
      <c r="G15001" s="29"/>
      <c r="H15001" s="35"/>
    </row>
    <row r="15002" spans="1:8" x14ac:dyDescent="0.2">
      <c r="A15002"/>
      <c r="B15002"/>
      <c r="C15002"/>
      <c r="D15002"/>
      <c r="E15002"/>
      <c r="F15002" s="29"/>
      <c r="G15002" s="29"/>
      <c r="H15002" s="35"/>
    </row>
    <row r="15003" spans="1:8" x14ac:dyDescent="0.2">
      <c r="A15003"/>
      <c r="B15003"/>
      <c r="C15003"/>
      <c r="D15003"/>
      <c r="E15003"/>
      <c r="F15003" s="29"/>
      <c r="G15003" s="29"/>
      <c r="H15003" s="35"/>
    </row>
    <row r="15004" spans="1:8" x14ac:dyDescent="0.2">
      <c r="A15004"/>
      <c r="B15004"/>
      <c r="C15004"/>
      <c r="D15004"/>
      <c r="E15004"/>
      <c r="F15004" s="29"/>
      <c r="G15004" s="29"/>
      <c r="H15004" s="35"/>
    </row>
    <row r="15005" spans="1:8" x14ac:dyDescent="0.2">
      <c r="A15005"/>
      <c r="B15005"/>
      <c r="C15005"/>
      <c r="D15005"/>
      <c r="E15005"/>
      <c r="F15005" s="29"/>
      <c r="G15005" s="29"/>
      <c r="H15005" s="35"/>
    </row>
    <row r="15006" spans="1:8" x14ac:dyDescent="0.2">
      <c r="A15006"/>
      <c r="B15006"/>
      <c r="C15006"/>
      <c r="D15006"/>
      <c r="E15006"/>
      <c r="F15006" s="29"/>
      <c r="G15006" s="29"/>
      <c r="H15006" s="35"/>
    </row>
    <row r="15007" spans="1:8" x14ac:dyDescent="0.2">
      <c r="A15007"/>
      <c r="B15007"/>
      <c r="C15007"/>
      <c r="D15007"/>
      <c r="E15007"/>
      <c r="F15007" s="29"/>
      <c r="G15007" s="29"/>
      <c r="H15007" s="35"/>
    </row>
    <row r="15008" spans="1:8" x14ac:dyDescent="0.2">
      <c r="A15008"/>
      <c r="B15008"/>
      <c r="C15008"/>
      <c r="D15008"/>
      <c r="E15008"/>
      <c r="F15008" s="29"/>
      <c r="G15008" s="29"/>
      <c r="H15008" s="35"/>
    </row>
    <row r="15009" spans="1:8" x14ac:dyDescent="0.2">
      <c r="A15009"/>
      <c r="B15009"/>
      <c r="C15009"/>
      <c r="D15009"/>
      <c r="E15009"/>
      <c r="F15009" s="29"/>
      <c r="G15009" s="29"/>
      <c r="H15009" s="35"/>
    </row>
    <row r="15010" spans="1:8" x14ac:dyDescent="0.2">
      <c r="A15010"/>
      <c r="B15010"/>
      <c r="C15010"/>
      <c r="D15010"/>
      <c r="E15010"/>
      <c r="F15010" s="29"/>
      <c r="G15010" s="29"/>
      <c r="H15010" s="35"/>
    </row>
    <row r="15011" spans="1:8" x14ac:dyDescent="0.2">
      <c r="A15011"/>
      <c r="B15011"/>
      <c r="C15011"/>
      <c r="D15011"/>
      <c r="E15011"/>
      <c r="F15011" s="29"/>
      <c r="G15011" s="29"/>
      <c r="H15011" s="35"/>
    </row>
    <row r="15012" spans="1:8" x14ac:dyDescent="0.2">
      <c r="A15012"/>
      <c r="B15012"/>
      <c r="C15012"/>
      <c r="D15012"/>
      <c r="E15012"/>
      <c r="F15012" s="29"/>
      <c r="G15012" s="29"/>
      <c r="H15012" s="35"/>
    </row>
    <row r="15013" spans="1:8" x14ac:dyDescent="0.2">
      <c r="A15013"/>
      <c r="B15013"/>
      <c r="C15013"/>
      <c r="D15013"/>
      <c r="E15013"/>
      <c r="F15013" s="29"/>
      <c r="G15013" s="29"/>
      <c r="H15013" s="35"/>
    </row>
    <row r="15014" spans="1:8" x14ac:dyDescent="0.2">
      <c r="A15014"/>
      <c r="B15014"/>
      <c r="C15014"/>
      <c r="D15014"/>
      <c r="E15014"/>
      <c r="F15014" s="29"/>
      <c r="G15014" s="29"/>
      <c r="H15014" s="35"/>
    </row>
    <row r="15015" spans="1:8" x14ac:dyDescent="0.2">
      <c r="A15015"/>
      <c r="B15015"/>
      <c r="C15015"/>
      <c r="D15015"/>
      <c r="E15015"/>
      <c r="F15015" s="29"/>
      <c r="G15015" s="29"/>
      <c r="H15015" s="35"/>
    </row>
    <row r="15016" spans="1:8" x14ac:dyDescent="0.2">
      <c r="A15016"/>
      <c r="B15016"/>
      <c r="C15016"/>
      <c r="D15016"/>
      <c r="E15016"/>
      <c r="F15016" s="29"/>
      <c r="G15016" s="29"/>
      <c r="H15016" s="35"/>
    </row>
    <row r="15017" spans="1:8" x14ac:dyDescent="0.2">
      <c r="A15017"/>
      <c r="B15017"/>
      <c r="C15017"/>
      <c r="D15017"/>
      <c r="E15017"/>
      <c r="F15017" s="29"/>
      <c r="G15017" s="29"/>
      <c r="H15017" s="35"/>
    </row>
    <row r="15018" spans="1:8" x14ac:dyDescent="0.2">
      <c r="A15018"/>
      <c r="B15018"/>
      <c r="C15018"/>
      <c r="D15018"/>
      <c r="E15018"/>
      <c r="F15018" s="29"/>
      <c r="G15018" s="29"/>
      <c r="H15018" s="35"/>
    </row>
    <row r="15019" spans="1:8" x14ac:dyDescent="0.2">
      <c r="A15019"/>
      <c r="B15019"/>
      <c r="C15019"/>
      <c r="D15019"/>
      <c r="E15019"/>
      <c r="F15019" s="29"/>
      <c r="G15019" s="29"/>
      <c r="H15019" s="35"/>
    </row>
    <row r="15020" spans="1:8" x14ac:dyDescent="0.2">
      <c r="A15020"/>
      <c r="B15020"/>
      <c r="C15020"/>
      <c r="D15020"/>
      <c r="E15020"/>
      <c r="F15020" s="29"/>
      <c r="G15020" s="29"/>
      <c r="H15020" s="35"/>
    </row>
    <row r="15021" spans="1:8" x14ac:dyDescent="0.2">
      <c r="A15021"/>
      <c r="B15021"/>
      <c r="C15021"/>
      <c r="D15021"/>
      <c r="E15021"/>
      <c r="F15021" s="29"/>
      <c r="G15021" s="29"/>
      <c r="H15021" s="35"/>
    </row>
    <row r="15022" spans="1:8" x14ac:dyDescent="0.2">
      <c r="A15022"/>
      <c r="B15022"/>
      <c r="C15022"/>
      <c r="D15022"/>
      <c r="E15022"/>
      <c r="F15022" s="29"/>
      <c r="G15022" s="29"/>
      <c r="H15022" s="35"/>
    </row>
    <row r="15023" spans="1:8" x14ac:dyDescent="0.2">
      <c r="A15023"/>
      <c r="B15023"/>
      <c r="C15023"/>
      <c r="D15023"/>
      <c r="E15023"/>
      <c r="F15023" s="29"/>
      <c r="G15023" s="29"/>
      <c r="H15023" s="35"/>
    </row>
    <row r="15024" spans="1:8" x14ac:dyDescent="0.2">
      <c r="A15024"/>
      <c r="B15024"/>
      <c r="C15024"/>
      <c r="D15024"/>
      <c r="E15024"/>
      <c r="F15024" s="29"/>
      <c r="G15024" s="29"/>
      <c r="H15024" s="35"/>
    </row>
    <row r="15025" spans="1:8" x14ac:dyDescent="0.2">
      <c r="A15025"/>
      <c r="B15025"/>
      <c r="C15025"/>
      <c r="D15025"/>
      <c r="E15025"/>
      <c r="F15025" s="29"/>
      <c r="G15025" s="29"/>
      <c r="H15025" s="35"/>
    </row>
    <row r="15026" spans="1:8" x14ac:dyDescent="0.2">
      <c r="A15026"/>
      <c r="B15026"/>
      <c r="C15026"/>
      <c r="D15026"/>
      <c r="E15026"/>
      <c r="F15026" s="29"/>
      <c r="G15026" s="29"/>
      <c r="H15026" s="35"/>
    </row>
    <row r="15027" spans="1:8" x14ac:dyDescent="0.2">
      <c r="A15027"/>
      <c r="B15027"/>
      <c r="C15027"/>
      <c r="D15027"/>
      <c r="E15027"/>
      <c r="F15027" s="29"/>
      <c r="G15027" s="29"/>
      <c r="H15027" s="35"/>
    </row>
    <row r="15028" spans="1:8" x14ac:dyDescent="0.2">
      <c r="A15028"/>
      <c r="B15028"/>
      <c r="C15028"/>
      <c r="D15028"/>
      <c r="E15028"/>
      <c r="F15028" s="29"/>
      <c r="G15028" s="29"/>
      <c r="H15028" s="35"/>
    </row>
    <row r="15029" spans="1:8" x14ac:dyDescent="0.2">
      <c r="A15029"/>
      <c r="B15029"/>
      <c r="C15029"/>
      <c r="D15029"/>
      <c r="E15029"/>
      <c r="F15029" s="29"/>
      <c r="G15029" s="29"/>
      <c r="H15029" s="35"/>
    </row>
    <row r="15030" spans="1:8" x14ac:dyDescent="0.2">
      <c r="A15030"/>
      <c r="B15030"/>
      <c r="C15030"/>
      <c r="D15030"/>
      <c r="E15030"/>
      <c r="F15030" s="29"/>
      <c r="G15030" s="29"/>
      <c r="H15030" s="35"/>
    </row>
    <row r="15031" spans="1:8" x14ac:dyDescent="0.2">
      <c r="A15031"/>
      <c r="B15031"/>
      <c r="C15031"/>
      <c r="D15031"/>
      <c r="E15031"/>
      <c r="F15031" s="29"/>
      <c r="G15031" s="29"/>
      <c r="H15031" s="35"/>
    </row>
    <row r="15032" spans="1:8" x14ac:dyDescent="0.2">
      <c r="A15032"/>
      <c r="B15032"/>
      <c r="C15032"/>
      <c r="D15032"/>
      <c r="E15032"/>
      <c r="F15032" s="29"/>
      <c r="G15032" s="29"/>
      <c r="H15032" s="35"/>
    </row>
    <row r="15033" spans="1:8" x14ac:dyDescent="0.2">
      <c r="A15033"/>
      <c r="B15033"/>
      <c r="C15033"/>
      <c r="D15033"/>
      <c r="E15033"/>
      <c r="F15033" s="29"/>
      <c r="G15033" s="29"/>
      <c r="H15033" s="35"/>
    </row>
    <row r="15034" spans="1:8" x14ac:dyDescent="0.2">
      <c r="A15034"/>
      <c r="B15034"/>
      <c r="C15034"/>
      <c r="D15034"/>
      <c r="E15034"/>
      <c r="F15034" s="29"/>
      <c r="G15034" s="29"/>
      <c r="H15034" s="35"/>
    </row>
    <row r="15035" spans="1:8" x14ac:dyDescent="0.2">
      <c r="A15035"/>
      <c r="B15035"/>
      <c r="C15035"/>
      <c r="D15035"/>
      <c r="E15035"/>
      <c r="F15035" s="29"/>
      <c r="G15035" s="29"/>
      <c r="H15035" s="35"/>
    </row>
    <row r="15036" spans="1:8" x14ac:dyDescent="0.2">
      <c r="A15036"/>
      <c r="B15036"/>
      <c r="C15036"/>
      <c r="D15036"/>
      <c r="E15036"/>
      <c r="F15036" s="29"/>
      <c r="G15036" s="29"/>
      <c r="H15036" s="35"/>
    </row>
    <row r="15037" spans="1:8" x14ac:dyDescent="0.2">
      <c r="A15037"/>
      <c r="B15037"/>
      <c r="C15037"/>
      <c r="D15037"/>
      <c r="E15037"/>
      <c r="F15037" s="29"/>
      <c r="G15037" s="29"/>
      <c r="H15037" s="35"/>
    </row>
    <row r="15038" spans="1:8" x14ac:dyDescent="0.2">
      <c r="A15038"/>
      <c r="B15038"/>
      <c r="C15038"/>
      <c r="D15038"/>
      <c r="E15038"/>
      <c r="F15038" s="29"/>
      <c r="G15038" s="29"/>
      <c r="H15038" s="35"/>
    </row>
    <row r="15039" spans="1:8" x14ac:dyDescent="0.2">
      <c r="A15039"/>
      <c r="B15039"/>
      <c r="C15039"/>
      <c r="D15039"/>
      <c r="E15039"/>
      <c r="F15039" s="29"/>
      <c r="G15039" s="29"/>
      <c r="H15039" s="35"/>
    </row>
    <row r="15040" spans="1:8" x14ac:dyDescent="0.2">
      <c r="A15040"/>
      <c r="B15040"/>
      <c r="C15040"/>
      <c r="D15040"/>
      <c r="E15040"/>
      <c r="F15040" s="29"/>
      <c r="G15040" s="29"/>
      <c r="H15040" s="35"/>
    </row>
    <row r="15041" spans="1:8" x14ac:dyDescent="0.2">
      <c r="A15041"/>
      <c r="B15041"/>
      <c r="C15041"/>
      <c r="D15041"/>
      <c r="E15041"/>
      <c r="F15041" s="29"/>
      <c r="G15041" s="29"/>
      <c r="H15041" s="35"/>
    </row>
    <row r="15042" spans="1:8" x14ac:dyDescent="0.2">
      <c r="A15042"/>
      <c r="B15042"/>
      <c r="C15042"/>
      <c r="D15042"/>
      <c r="E15042"/>
      <c r="F15042" s="29"/>
      <c r="G15042" s="29"/>
      <c r="H15042" s="35"/>
    </row>
    <row r="15043" spans="1:8" x14ac:dyDescent="0.2">
      <c r="A15043"/>
      <c r="B15043"/>
      <c r="C15043"/>
      <c r="D15043"/>
      <c r="E15043"/>
      <c r="F15043" s="29"/>
      <c r="G15043" s="29"/>
      <c r="H15043" s="35"/>
    </row>
    <row r="15044" spans="1:8" x14ac:dyDescent="0.2">
      <c r="A15044"/>
      <c r="B15044"/>
      <c r="C15044"/>
      <c r="D15044"/>
      <c r="E15044"/>
      <c r="F15044" s="29"/>
      <c r="G15044" s="29"/>
      <c r="H15044" s="35"/>
    </row>
    <row r="15045" spans="1:8" x14ac:dyDescent="0.2">
      <c r="A15045"/>
      <c r="B15045"/>
      <c r="C15045"/>
      <c r="D15045"/>
      <c r="E15045"/>
      <c r="F15045" s="29"/>
      <c r="G15045" s="29"/>
      <c r="H15045" s="35"/>
    </row>
    <row r="15046" spans="1:8" x14ac:dyDescent="0.2">
      <c r="A15046"/>
      <c r="B15046"/>
      <c r="C15046"/>
      <c r="D15046"/>
      <c r="E15046"/>
      <c r="F15046" s="29"/>
      <c r="G15046" s="29"/>
      <c r="H15046" s="35"/>
    </row>
    <row r="15047" spans="1:8" x14ac:dyDescent="0.2">
      <c r="A15047"/>
      <c r="B15047"/>
      <c r="C15047"/>
      <c r="D15047"/>
      <c r="E15047"/>
      <c r="F15047" s="29"/>
      <c r="G15047" s="29"/>
      <c r="H15047" s="35"/>
    </row>
    <row r="15048" spans="1:8" x14ac:dyDescent="0.2">
      <c r="A15048"/>
      <c r="B15048"/>
      <c r="C15048"/>
      <c r="D15048"/>
      <c r="E15048"/>
      <c r="F15048" s="29"/>
      <c r="G15048" s="29"/>
      <c r="H15048" s="35"/>
    </row>
    <row r="15049" spans="1:8" x14ac:dyDescent="0.2">
      <c r="A15049"/>
      <c r="B15049"/>
      <c r="C15049"/>
      <c r="D15049"/>
      <c r="E15049"/>
      <c r="F15049" s="29"/>
      <c r="G15049" s="29"/>
      <c r="H15049" s="35"/>
    </row>
    <row r="15050" spans="1:8" x14ac:dyDescent="0.2">
      <c r="A15050"/>
      <c r="B15050"/>
      <c r="C15050"/>
      <c r="D15050"/>
      <c r="E15050"/>
      <c r="F15050" s="29"/>
      <c r="G15050" s="29"/>
      <c r="H15050" s="35"/>
    </row>
    <row r="15051" spans="1:8" x14ac:dyDescent="0.2">
      <c r="A15051"/>
      <c r="B15051"/>
      <c r="C15051"/>
      <c r="D15051"/>
      <c r="E15051"/>
      <c r="F15051" s="29"/>
      <c r="G15051" s="29"/>
      <c r="H15051" s="35"/>
    </row>
    <row r="15052" spans="1:8" x14ac:dyDescent="0.2">
      <c r="A15052"/>
      <c r="B15052"/>
      <c r="C15052"/>
      <c r="D15052"/>
      <c r="E15052"/>
      <c r="F15052" s="29"/>
      <c r="G15052" s="29"/>
      <c r="H15052" s="35"/>
    </row>
    <row r="15053" spans="1:8" x14ac:dyDescent="0.2">
      <c r="A15053"/>
      <c r="B15053"/>
      <c r="C15053"/>
      <c r="D15053"/>
      <c r="E15053"/>
      <c r="F15053" s="29"/>
      <c r="G15053" s="29"/>
      <c r="H15053" s="35"/>
    </row>
    <row r="15054" spans="1:8" x14ac:dyDescent="0.2">
      <c r="A15054"/>
      <c r="B15054"/>
      <c r="C15054"/>
      <c r="D15054"/>
      <c r="E15054"/>
      <c r="F15054" s="29"/>
      <c r="G15054" s="29"/>
      <c r="H15054" s="35"/>
    </row>
    <row r="15055" spans="1:8" x14ac:dyDescent="0.2">
      <c r="A15055"/>
      <c r="B15055"/>
      <c r="C15055"/>
      <c r="D15055"/>
      <c r="E15055"/>
      <c r="F15055" s="29"/>
      <c r="G15055" s="29"/>
      <c r="H15055" s="35"/>
    </row>
    <row r="15056" spans="1:8" x14ac:dyDescent="0.2">
      <c r="A15056"/>
      <c r="B15056"/>
      <c r="C15056"/>
      <c r="D15056"/>
      <c r="E15056"/>
      <c r="F15056" s="29"/>
      <c r="G15056" s="29"/>
      <c r="H15056" s="35"/>
    </row>
    <row r="15057" spans="1:8" x14ac:dyDescent="0.2">
      <c r="A15057"/>
      <c r="B15057"/>
      <c r="C15057"/>
      <c r="D15057"/>
      <c r="E15057"/>
      <c r="F15057" s="29"/>
      <c r="G15057" s="29"/>
      <c r="H15057" s="35"/>
    </row>
    <row r="15058" spans="1:8" x14ac:dyDescent="0.2">
      <c r="A15058"/>
      <c r="B15058"/>
      <c r="C15058"/>
      <c r="D15058"/>
      <c r="E15058"/>
      <c r="F15058" s="29"/>
      <c r="G15058" s="29"/>
      <c r="H15058" s="35"/>
    </row>
    <row r="15059" spans="1:8" x14ac:dyDescent="0.2">
      <c r="A15059"/>
      <c r="B15059"/>
      <c r="C15059"/>
      <c r="D15059"/>
      <c r="E15059"/>
      <c r="F15059" s="29"/>
      <c r="G15059" s="29"/>
      <c r="H15059" s="35"/>
    </row>
    <row r="15060" spans="1:8" x14ac:dyDescent="0.2">
      <c r="A15060"/>
      <c r="B15060"/>
      <c r="C15060"/>
      <c r="D15060"/>
      <c r="E15060"/>
      <c r="F15060" s="29"/>
      <c r="G15060" s="29"/>
      <c r="H15060" s="35"/>
    </row>
    <row r="15061" spans="1:8" x14ac:dyDescent="0.2">
      <c r="A15061"/>
      <c r="B15061"/>
      <c r="C15061"/>
      <c r="D15061"/>
      <c r="E15061"/>
      <c r="F15061" s="29"/>
      <c r="G15061" s="29"/>
      <c r="H15061" s="35"/>
    </row>
    <row r="15062" spans="1:8" x14ac:dyDescent="0.2">
      <c r="A15062"/>
      <c r="B15062"/>
      <c r="C15062"/>
      <c r="D15062"/>
      <c r="E15062"/>
      <c r="F15062" s="29"/>
      <c r="G15062" s="29"/>
      <c r="H15062" s="35"/>
    </row>
    <row r="15063" spans="1:8" x14ac:dyDescent="0.2">
      <c r="A15063"/>
      <c r="B15063"/>
      <c r="C15063"/>
      <c r="D15063"/>
      <c r="E15063"/>
      <c r="F15063" s="29"/>
      <c r="G15063" s="29"/>
      <c r="H15063" s="35"/>
    </row>
    <row r="15064" spans="1:8" x14ac:dyDescent="0.2">
      <c r="A15064"/>
      <c r="B15064"/>
      <c r="C15064"/>
      <c r="D15064"/>
      <c r="E15064"/>
      <c r="F15064" s="29"/>
      <c r="G15064" s="29"/>
      <c r="H15064" s="35"/>
    </row>
    <row r="15065" spans="1:8" x14ac:dyDescent="0.2">
      <c r="A15065"/>
      <c r="B15065"/>
      <c r="C15065"/>
      <c r="D15065"/>
      <c r="E15065"/>
      <c r="F15065" s="29"/>
      <c r="G15065" s="29"/>
      <c r="H15065" s="35"/>
    </row>
    <row r="15066" spans="1:8" x14ac:dyDescent="0.2">
      <c r="A15066"/>
      <c r="B15066"/>
      <c r="C15066"/>
      <c r="D15066"/>
      <c r="E15066"/>
      <c r="F15066" s="29"/>
      <c r="G15066" s="29"/>
      <c r="H15066" s="35"/>
    </row>
    <row r="15067" spans="1:8" x14ac:dyDescent="0.2">
      <c r="A15067"/>
      <c r="B15067"/>
      <c r="C15067"/>
      <c r="D15067"/>
      <c r="E15067"/>
      <c r="F15067" s="29"/>
      <c r="G15067" s="29"/>
      <c r="H15067" s="35"/>
    </row>
    <row r="15068" spans="1:8" x14ac:dyDescent="0.2">
      <c r="A15068"/>
      <c r="B15068"/>
      <c r="C15068"/>
      <c r="D15068"/>
      <c r="E15068"/>
      <c r="F15068" s="29"/>
      <c r="G15068" s="29"/>
      <c r="H15068" s="35"/>
    </row>
    <row r="15069" spans="1:8" x14ac:dyDescent="0.2">
      <c r="A15069"/>
      <c r="B15069"/>
      <c r="C15069"/>
      <c r="D15069"/>
      <c r="E15069"/>
      <c r="F15069" s="29"/>
      <c r="G15069" s="29"/>
      <c r="H15069" s="35"/>
    </row>
    <row r="15070" spans="1:8" x14ac:dyDescent="0.2">
      <c r="A15070"/>
      <c r="B15070"/>
      <c r="C15070"/>
      <c r="D15070"/>
      <c r="E15070"/>
      <c r="F15070" s="29"/>
      <c r="G15070" s="29"/>
      <c r="H15070" s="35"/>
    </row>
    <row r="15071" spans="1:8" x14ac:dyDescent="0.2">
      <c r="A15071"/>
      <c r="B15071"/>
      <c r="C15071"/>
      <c r="D15071"/>
      <c r="E15071"/>
      <c r="F15071" s="29"/>
      <c r="G15071" s="29"/>
      <c r="H15071" s="35"/>
    </row>
    <row r="15072" spans="1:8" x14ac:dyDescent="0.2">
      <c r="A15072"/>
      <c r="B15072"/>
      <c r="C15072"/>
      <c r="D15072"/>
      <c r="E15072"/>
      <c r="F15072" s="29"/>
      <c r="G15072" s="29"/>
      <c r="H15072" s="35"/>
    </row>
    <row r="15073" spans="1:8" x14ac:dyDescent="0.2">
      <c r="A15073"/>
      <c r="B15073"/>
      <c r="C15073"/>
      <c r="D15073"/>
      <c r="E15073"/>
      <c r="F15073" s="29"/>
      <c r="G15073" s="29"/>
      <c r="H15073" s="35"/>
    </row>
    <row r="15074" spans="1:8" x14ac:dyDescent="0.2">
      <c r="A15074"/>
      <c r="B15074"/>
      <c r="C15074"/>
      <c r="D15074"/>
      <c r="E15074"/>
      <c r="F15074" s="29"/>
      <c r="G15074" s="29"/>
      <c r="H15074" s="35"/>
    </row>
    <row r="15075" spans="1:8" x14ac:dyDescent="0.2">
      <c r="A15075"/>
      <c r="B15075"/>
      <c r="C15075"/>
      <c r="D15075"/>
      <c r="E15075"/>
      <c r="F15075" s="29"/>
      <c r="G15075" s="29"/>
      <c r="H15075" s="35"/>
    </row>
    <row r="15076" spans="1:8" x14ac:dyDescent="0.2">
      <c r="A15076"/>
      <c r="B15076"/>
      <c r="C15076"/>
      <c r="D15076"/>
      <c r="E15076"/>
      <c r="F15076" s="29"/>
      <c r="G15076" s="29"/>
      <c r="H15076" s="35"/>
    </row>
    <row r="15077" spans="1:8" x14ac:dyDescent="0.2">
      <c r="A15077"/>
      <c r="B15077"/>
      <c r="C15077"/>
      <c r="D15077"/>
      <c r="E15077"/>
      <c r="F15077" s="29"/>
      <c r="G15077" s="29"/>
      <c r="H15077" s="35"/>
    </row>
    <row r="15078" spans="1:8" x14ac:dyDescent="0.2">
      <c r="A15078"/>
      <c r="B15078"/>
      <c r="C15078"/>
      <c r="D15078"/>
      <c r="E15078"/>
      <c r="F15078" s="29"/>
      <c r="G15078" s="29"/>
      <c r="H15078" s="35"/>
    </row>
    <row r="15079" spans="1:8" x14ac:dyDescent="0.2">
      <c r="A15079"/>
      <c r="B15079"/>
      <c r="C15079"/>
      <c r="D15079"/>
      <c r="E15079"/>
      <c r="F15079" s="29"/>
      <c r="G15079" s="29"/>
      <c r="H15079" s="35"/>
    </row>
    <row r="15080" spans="1:8" x14ac:dyDescent="0.2">
      <c r="A15080"/>
      <c r="B15080"/>
      <c r="C15080"/>
      <c r="D15080"/>
      <c r="E15080"/>
      <c r="F15080" s="29"/>
      <c r="G15080" s="29"/>
      <c r="H15080" s="35"/>
    </row>
    <row r="15081" spans="1:8" x14ac:dyDescent="0.2">
      <c r="A15081"/>
      <c r="B15081"/>
      <c r="C15081"/>
      <c r="D15081"/>
      <c r="E15081"/>
      <c r="F15081" s="29"/>
      <c r="G15081" s="29"/>
      <c r="H15081" s="35"/>
    </row>
    <row r="15082" spans="1:8" x14ac:dyDescent="0.2">
      <c r="A15082"/>
      <c r="B15082"/>
      <c r="C15082"/>
      <c r="D15082"/>
      <c r="E15082"/>
      <c r="F15082" s="29"/>
      <c r="G15082" s="29"/>
      <c r="H15082" s="35"/>
    </row>
    <row r="15083" spans="1:8" x14ac:dyDescent="0.2">
      <c r="A15083"/>
      <c r="B15083"/>
      <c r="C15083"/>
      <c r="D15083"/>
      <c r="E15083"/>
      <c r="F15083" s="29"/>
      <c r="G15083" s="29"/>
      <c r="H15083" s="35"/>
    </row>
    <row r="15084" spans="1:8" x14ac:dyDescent="0.2">
      <c r="A15084"/>
      <c r="B15084"/>
      <c r="C15084"/>
      <c r="D15084"/>
      <c r="E15084"/>
      <c r="F15084" s="29"/>
      <c r="G15084" s="29"/>
      <c r="H15084" s="35"/>
    </row>
    <row r="15085" spans="1:8" x14ac:dyDescent="0.2">
      <c r="A15085"/>
      <c r="B15085"/>
      <c r="C15085"/>
      <c r="D15085"/>
      <c r="E15085"/>
      <c r="F15085" s="29"/>
      <c r="G15085" s="29"/>
      <c r="H15085" s="35"/>
    </row>
    <row r="15086" spans="1:8" x14ac:dyDescent="0.2">
      <c r="A15086"/>
      <c r="B15086"/>
      <c r="C15086"/>
      <c r="D15086"/>
      <c r="E15086"/>
      <c r="F15086" s="29"/>
      <c r="G15086" s="29"/>
      <c r="H15086" s="35"/>
    </row>
    <row r="15087" spans="1:8" x14ac:dyDescent="0.2">
      <c r="A15087"/>
      <c r="B15087"/>
      <c r="C15087"/>
      <c r="D15087"/>
      <c r="E15087"/>
      <c r="F15087" s="29"/>
      <c r="G15087" s="29"/>
      <c r="H15087" s="35"/>
    </row>
    <row r="15088" spans="1:8" x14ac:dyDescent="0.2">
      <c r="A15088"/>
      <c r="B15088"/>
      <c r="C15088"/>
      <c r="D15088"/>
      <c r="E15088"/>
      <c r="F15088" s="29"/>
      <c r="G15088" s="29"/>
      <c r="H15088" s="35"/>
    </row>
    <row r="15089" spans="1:8" x14ac:dyDescent="0.2">
      <c r="A15089"/>
      <c r="B15089"/>
      <c r="C15089"/>
      <c r="D15089"/>
      <c r="E15089"/>
      <c r="F15089" s="29"/>
      <c r="G15089" s="29"/>
      <c r="H15089" s="35"/>
    </row>
    <row r="15090" spans="1:8" x14ac:dyDescent="0.2">
      <c r="A15090"/>
      <c r="B15090"/>
      <c r="C15090"/>
      <c r="D15090"/>
      <c r="E15090"/>
      <c r="F15090" s="29"/>
      <c r="G15090" s="29"/>
      <c r="H15090" s="35"/>
    </row>
    <row r="15091" spans="1:8" x14ac:dyDescent="0.2">
      <c r="A15091"/>
      <c r="B15091"/>
      <c r="C15091"/>
      <c r="D15091"/>
      <c r="E15091"/>
      <c r="F15091" s="29"/>
      <c r="G15091" s="29"/>
      <c r="H15091" s="35"/>
    </row>
    <row r="15092" spans="1:8" x14ac:dyDescent="0.2">
      <c r="A15092"/>
      <c r="B15092"/>
      <c r="C15092"/>
      <c r="D15092"/>
      <c r="E15092"/>
      <c r="F15092" s="29"/>
      <c r="G15092" s="29"/>
      <c r="H15092" s="35"/>
    </row>
    <row r="15093" spans="1:8" x14ac:dyDescent="0.2">
      <c r="A15093"/>
      <c r="B15093"/>
      <c r="C15093"/>
      <c r="D15093"/>
      <c r="E15093"/>
      <c r="F15093" s="29"/>
      <c r="G15093" s="29"/>
      <c r="H15093" s="35"/>
    </row>
    <row r="15094" spans="1:8" x14ac:dyDescent="0.2">
      <c r="A15094"/>
      <c r="B15094"/>
      <c r="C15094"/>
      <c r="D15094"/>
      <c r="E15094"/>
      <c r="F15094" s="29"/>
      <c r="G15094" s="29"/>
      <c r="H15094" s="35"/>
    </row>
    <row r="15095" spans="1:8" x14ac:dyDescent="0.2">
      <c r="A15095"/>
      <c r="B15095"/>
      <c r="C15095"/>
      <c r="D15095"/>
      <c r="E15095"/>
      <c r="F15095" s="29"/>
      <c r="G15095" s="29"/>
      <c r="H15095" s="35"/>
    </row>
    <row r="15096" spans="1:8" x14ac:dyDescent="0.2">
      <c r="A15096"/>
      <c r="B15096"/>
      <c r="C15096"/>
      <c r="D15096"/>
      <c r="E15096"/>
      <c r="F15096" s="29"/>
      <c r="G15096" s="29"/>
      <c r="H15096" s="35"/>
    </row>
    <row r="15097" spans="1:8" x14ac:dyDescent="0.2">
      <c r="A15097"/>
      <c r="B15097"/>
      <c r="C15097"/>
      <c r="D15097"/>
      <c r="E15097"/>
      <c r="F15097" s="29"/>
      <c r="G15097" s="29"/>
      <c r="H15097" s="35"/>
    </row>
    <row r="15098" spans="1:8" x14ac:dyDescent="0.2">
      <c r="A15098"/>
      <c r="B15098"/>
      <c r="C15098"/>
      <c r="D15098"/>
      <c r="E15098"/>
      <c r="F15098" s="29"/>
      <c r="G15098" s="29"/>
      <c r="H15098" s="35"/>
    </row>
    <row r="15099" spans="1:8" x14ac:dyDescent="0.2">
      <c r="A15099"/>
      <c r="B15099"/>
      <c r="C15099"/>
      <c r="D15099"/>
      <c r="E15099"/>
      <c r="F15099" s="29"/>
      <c r="G15099" s="29"/>
      <c r="H15099" s="35"/>
    </row>
    <row r="15100" spans="1:8" x14ac:dyDescent="0.2">
      <c r="A15100"/>
      <c r="B15100"/>
      <c r="C15100"/>
      <c r="D15100"/>
      <c r="E15100"/>
      <c r="F15100" s="29"/>
      <c r="G15100" s="29"/>
      <c r="H15100" s="35"/>
    </row>
    <row r="15101" spans="1:8" x14ac:dyDescent="0.2">
      <c r="A15101"/>
      <c r="B15101"/>
      <c r="C15101"/>
      <c r="D15101"/>
      <c r="E15101"/>
      <c r="F15101" s="29"/>
      <c r="G15101" s="29"/>
      <c r="H15101" s="35"/>
    </row>
    <row r="15102" spans="1:8" x14ac:dyDescent="0.2">
      <c r="A15102"/>
      <c r="B15102"/>
      <c r="C15102"/>
      <c r="D15102"/>
      <c r="E15102"/>
      <c r="F15102" s="29"/>
      <c r="G15102" s="29"/>
      <c r="H15102" s="35"/>
    </row>
    <row r="15103" spans="1:8" x14ac:dyDescent="0.2">
      <c r="A15103"/>
      <c r="B15103"/>
      <c r="C15103"/>
      <c r="D15103"/>
      <c r="E15103"/>
      <c r="F15103" s="29"/>
      <c r="G15103" s="29"/>
      <c r="H15103" s="35"/>
    </row>
    <row r="15104" spans="1:8" x14ac:dyDescent="0.2">
      <c r="A15104"/>
      <c r="B15104"/>
      <c r="C15104"/>
      <c r="D15104"/>
      <c r="E15104"/>
      <c r="F15104" s="29"/>
      <c r="G15104" s="29"/>
      <c r="H15104" s="35"/>
    </row>
    <row r="15105" spans="1:8" x14ac:dyDescent="0.2">
      <c r="A15105"/>
      <c r="B15105"/>
      <c r="C15105"/>
      <c r="D15105"/>
      <c r="E15105"/>
      <c r="F15105" s="29"/>
      <c r="G15105" s="29"/>
      <c r="H15105" s="35"/>
    </row>
    <row r="15106" spans="1:8" x14ac:dyDescent="0.2">
      <c r="A15106"/>
      <c r="B15106"/>
      <c r="C15106"/>
      <c r="D15106"/>
      <c r="E15106"/>
      <c r="F15106" s="29"/>
      <c r="G15106" s="29"/>
      <c r="H15106" s="35"/>
    </row>
    <row r="15107" spans="1:8" x14ac:dyDescent="0.2">
      <c r="A15107"/>
      <c r="B15107"/>
      <c r="C15107"/>
      <c r="D15107"/>
      <c r="E15107"/>
      <c r="F15107" s="29"/>
      <c r="G15107" s="29"/>
      <c r="H15107" s="35"/>
    </row>
    <row r="15108" spans="1:8" x14ac:dyDescent="0.2">
      <c r="A15108"/>
      <c r="B15108"/>
      <c r="C15108"/>
      <c r="D15108"/>
      <c r="E15108"/>
      <c r="F15108" s="29"/>
      <c r="G15108" s="29"/>
      <c r="H15108" s="35"/>
    </row>
    <row r="15109" spans="1:8" x14ac:dyDescent="0.2">
      <c r="A15109"/>
      <c r="B15109"/>
      <c r="C15109"/>
      <c r="D15109"/>
      <c r="E15109"/>
      <c r="F15109" s="29"/>
      <c r="G15109" s="29"/>
      <c r="H15109" s="35"/>
    </row>
    <row r="15110" spans="1:8" x14ac:dyDescent="0.2">
      <c r="A15110"/>
      <c r="B15110"/>
      <c r="C15110"/>
      <c r="D15110"/>
      <c r="E15110"/>
      <c r="F15110" s="29"/>
      <c r="G15110" s="29"/>
      <c r="H15110" s="35"/>
    </row>
    <row r="15111" spans="1:8" x14ac:dyDescent="0.2">
      <c r="A15111"/>
      <c r="B15111"/>
      <c r="C15111"/>
      <c r="D15111"/>
      <c r="E15111"/>
      <c r="F15111" s="29"/>
      <c r="G15111" s="29"/>
      <c r="H15111" s="35"/>
    </row>
    <row r="15112" spans="1:8" x14ac:dyDescent="0.2">
      <c r="A15112"/>
      <c r="B15112"/>
      <c r="C15112"/>
      <c r="D15112"/>
      <c r="E15112"/>
      <c r="F15112" s="29"/>
      <c r="G15112" s="29"/>
      <c r="H15112" s="35"/>
    </row>
    <row r="15113" spans="1:8" x14ac:dyDescent="0.2">
      <c r="A15113"/>
      <c r="B15113"/>
      <c r="C15113"/>
      <c r="D15113"/>
      <c r="E15113"/>
      <c r="F15113" s="29"/>
      <c r="G15113" s="29"/>
      <c r="H15113" s="35"/>
    </row>
    <row r="15114" spans="1:8" x14ac:dyDescent="0.2">
      <c r="A15114"/>
      <c r="B15114"/>
      <c r="C15114"/>
      <c r="D15114"/>
      <c r="E15114"/>
      <c r="F15114" s="29"/>
      <c r="G15114" s="29"/>
      <c r="H15114" s="35"/>
    </row>
    <row r="15115" spans="1:8" x14ac:dyDescent="0.2">
      <c r="A15115"/>
      <c r="B15115"/>
      <c r="C15115"/>
      <c r="D15115"/>
      <c r="E15115"/>
      <c r="F15115" s="29"/>
      <c r="G15115" s="29"/>
      <c r="H15115" s="35"/>
    </row>
    <row r="15116" spans="1:8" x14ac:dyDescent="0.2">
      <c r="A15116"/>
      <c r="B15116"/>
      <c r="C15116"/>
      <c r="D15116"/>
      <c r="E15116"/>
      <c r="F15116" s="29"/>
      <c r="G15116" s="29"/>
      <c r="H15116" s="35"/>
    </row>
    <row r="15117" spans="1:8" x14ac:dyDescent="0.2">
      <c r="A15117"/>
      <c r="B15117"/>
      <c r="C15117"/>
      <c r="D15117"/>
      <c r="E15117"/>
      <c r="F15117" s="29"/>
      <c r="G15117" s="29"/>
      <c r="H15117" s="35"/>
    </row>
    <row r="15118" spans="1:8" x14ac:dyDescent="0.2">
      <c r="A15118"/>
      <c r="B15118"/>
      <c r="C15118"/>
      <c r="D15118"/>
      <c r="E15118"/>
      <c r="F15118" s="29"/>
      <c r="G15118" s="29"/>
      <c r="H15118" s="35"/>
    </row>
    <row r="15119" spans="1:8" x14ac:dyDescent="0.2">
      <c r="A15119"/>
      <c r="B15119"/>
      <c r="C15119"/>
      <c r="D15119"/>
      <c r="E15119"/>
      <c r="F15119" s="29"/>
      <c r="G15119" s="29"/>
      <c r="H15119" s="35"/>
    </row>
    <row r="15120" spans="1:8" x14ac:dyDescent="0.2">
      <c r="A15120"/>
      <c r="B15120"/>
      <c r="C15120"/>
      <c r="D15120"/>
      <c r="E15120"/>
      <c r="F15120" s="29"/>
      <c r="G15120" s="29"/>
      <c r="H15120" s="35"/>
    </row>
    <row r="15121" spans="1:8" x14ac:dyDescent="0.2">
      <c r="A15121"/>
      <c r="B15121"/>
      <c r="C15121"/>
      <c r="D15121"/>
      <c r="E15121"/>
      <c r="F15121" s="29"/>
      <c r="G15121" s="29"/>
      <c r="H15121" s="35"/>
    </row>
    <row r="15122" spans="1:8" x14ac:dyDescent="0.2">
      <c r="A15122"/>
      <c r="B15122"/>
      <c r="C15122"/>
      <c r="D15122"/>
      <c r="E15122"/>
      <c r="F15122" s="29"/>
      <c r="G15122" s="29"/>
      <c r="H15122" s="35"/>
    </row>
    <row r="15123" spans="1:8" x14ac:dyDescent="0.2">
      <c r="A15123"/>
      <c r="B15123"/>
      <c r="C15123"/>
      <c r="D15123"/>
      <c r="E15123"/>
      <c r="F15123" s="29"/>
      <c r="G15123" s="29"/>
      <c r="H15123" s="35"/>
    </row>
    <row r="15124" spans="1:8" x14ac:dyDescent="0.2">
      <c r="A15124"/>
      <c r="B15124"/>
      <c r="C15124"/>
      <c r="D15124"/>
      <c r="E15124"/>
      <c r="F15124" s="29"/>
      <c r="G15124" s="29"/>
      <c r="H15124" s="35"/>
    </row>
    <row r="15125" spans="1:8" x14ac:dyDescent="0.2">
      <c r="A15125"/>
      <c r="B15125"/>
      <c r="C15125"/>
      <c r="D15125"/>
      <c r="E15125"/>
      <c r="F15125" s="29"/>
      <c r="G15125" s="29"/>
      <c r="H15125" s="35"/>
    </row>
    <row r="15126" spans="1:8" x14ac:dyDescent="0.2">
      <c r="A15126"/>
      <c r="B15126"/>
      <c r="C15126"/>
      <c r="D15126"/>
      <c r="E15126"/>
      <c r="F15126" s="29"/>
      <c r="G15126" s="29"/>
      <c r="H15126" s="35"/>
    </row>
    <row r="15127" spans="1:8" x14ac:dyDescent="0.2">
      <c r="A15127"/>
      <c r="B15127"/>
      <c r="C15127"/>
      <c r="D15127"/>
      <c r="E15127"/>
      <c r="F15127" s="29"/>
      <c r="G15127" s="29"/>
      <c r="H15127" s="35"/>
    </row>
    <row r="15128" spans="1:8" x14ac:dyDescent="0.2">
      <c r="A15128"/>
      <c r="B15128"/>
      <c r="C15128"/>
      <c r="D15128"/>
      <c r="E15128"/>
      <c r="F15128" s="29"/>
      <c r="G15128" s="29"/>
      <c r="H15128" s="35"/>
    </row>
    <row r="15129" spans="1:8" x14ac:dyDescent="0.2">
      <c r="A15129"/>
      <c r="B15129"/>
      <c r="C15129"/>
      <c r="D15129"/>
      <c r="E15129"/>
      <c r="F15129" s="29"/>
      <c r="G15129" s="29"/>
      <c r="H15129" s="35"/>
    </row>
    <row r="15130" spans="1:8" x14ac:dyDescent="0.2">
      <c r="A15130"/>
      <c r="B15130"/>
      <c r="C15130"/>
      <c r="D15130"/>
      <c r="E15130"/>
      <c r="F15130" s="29"/>
      <c r="G15130" s="29"/>
      <c r="H15130" s="35"/>
    </row>
    <row r="15131" spans="1:8" x14ac:dyDescent="0.2">
      <c r="A15131"/>
      <c r="B15131"/>
      <c r="C15131"/>
      <c r="D15131"/>
      <c r="E15131"/>
      <c r="F15131" s="29"/>
      <c r="G15131" s="29"/>
      <c r="H15131" s="35"/>
    </row>
    <row r="15132" spans="1:8" x14ac:dyDescent="0.2">
      <c r="A15132"/>
      <c r="B15132"/>
      <c r="C15132"/>
      <c r="D15132"/>
      <c r="E15132"/>
      <c r="F15132" s="29"/>
      <c r="G15132" s="29"/>
      <c r="H15132" s="35"/>
    </row>
    <row r="15133" spans="1:8" x14ac:dyDescent="0.2">
      <c r="A15133"/>
      <c r="B15133"/>
      <c r="C15133"/>
      <c r="D15133"/>
      <c r="E15133"/>
      <c r="F15133" s="29"/>
      <c r="G15133" s="29"/>
      <c r="H15133" s="35"/>
    </row>
    <row r="15134" spans="1:8" x14ac:dyDescent="0.2">
      <c r="A15134"/>
      <c r="B15134"/>
      <c r="C15134"/>
      <c r="D15134"/>
      <c r="E15134"/>
      <c r="F15134" s="29"/>
      <c r="G15134" s="29"/>
      <c r="H15134" s="35"/>
    </row>
    <row r="15135" spans="1:8" x14ac:dyDescent="0.2">
      <c r="A15135"/>
      <c r="B15135"/>
      <c r="C15135"/>
      <c r="D15135"/>
      <c r="E15135"/>
      <c r="F15135" s="29"/>
      <c r="G15135" s="29"/>
      <c r="H15135" s="35"/>
    </row>
    <row r="15136" spans="1:8" x14ac:dyDescent="0.2">
      <c r="A15136"/>
      <c r="B15136"/>
      <c r="C15136"/>
      <c r="D15136"/>
      <c r="E15136"/>
      <c r="F15136" s="29"/>
      <c r="G15136" s="29"/>
      <c r="H15136" s="35"/>
    </row>
    <row r="15137" spans="1:8" x14ac:dyDescent="0.2">
      <c r="A15137"/>
      <c r="B15137"/>
      <c r="C15137"/>
      <c r="D15137"/>
      <c r="E15137"/>
      <c r="F15137" s="29"/>
      <c r="G15137" s="29"/>
      <c r="H15137" s="35"/>
    </row>
    <row r="15138" spans="1:8" x14ac:dyDescent="0.2">
      <c r="A15138"/>
      <c r="B15138"/>
      <c r="C15138"/>
      <c r="D15138"/>
      <c r="E15138"/>
      <c r="F15138" s="29"/>
      <c r="G15138" s="29"/>
      <c r="H15138" s="35"/>
    </row>
    <row r="15139" spans="1:8" x14ac:dyDescent="0.2">
      <c r="A15139"/>
      <c r="B15139"/>
      <c r="C15139"/>
      <c r="D15139"/>
      <c r="E15139"/>
      <c r="F15139" s="29"/>
      <c r="G15139" s="29"/>
      <c r="H15139" s="35"/>
    </row>
    <row r="15140" spans="1:8" x14ac:dyDescent="0.2">
      <c r="A15140"/>
      <c r="B15140"/>
      <c r="C15140"/>
      <c r="D15140"/>
      <c r="E15140"/>
      <c r="F15140" s="29"/>
      <c r="G15140" s="29"/>
      <c r="H15140" s="35"/>
    </row>
    <row r="15141" spans="1:8" x14ac:dyDescent="0.2">
      <c r="A15141"/>
      <c r="B15141"/>
      <c r="C15141"/>
      <c r="D15141"/>
      <c r="E15141"/>
      <c r="F15141" s="29"/>
      <c r="G15141" s="29"/>
      <c r="H15141" s="35"/>
    </row>
    <row r="15142" spans="1:8" x14ac:dyDescent="0.2">
      <c r="A15142"/>
      <c r="B15142"/>
      <c r="C15142"/>
      <c r="D15142"/>
      <c r="E15142"/>
      <c r="F15142" s="29"/>
      <c r="G15142" s="29"/>
      <c r="H15142" s="35"/>
    </row>
    <row r="15143" spans="1:8" x14ac:dyDescent="0.2">
      <c r="A15143"/>
      <c r="B15143"/>
      <c r="C15143"/>
      <c r="D15143"/>
      <c r="E15143"/>
      <c r="F15143" s="29"/>
      <c r="G15143" s="29"/>
      <c r="H15143" s="35"/>
    </row>
    <row r="15144" spans="1:8" x14ac:dyDescent="0.2">
      <c r="A15144"/>
      <c r="B15144"/>
      <c r="C15144"/>
      <c r="D15144"/>
      <c r="E15144"/>
      <c r="F15144" s="29"/>
      <c r="G15144" s="29"/>
      <c r="H15144" s="35"/>
    </row>
    <row r="15145" spans="1:8" x14ac:dyDescent="0.2">
      <c r="A15145"/>
      <c r="B15145"/>
      <c r="C15145"/>
      <c r="D15145"/>
      <c r="E15145"/>
      <c r="F15145" s="29"/>
      <c r="G15145" s="29"/>
      <c r="H15145" s="35"/>
    </row>
    <row r="15146" spans="1:8" x14ac:dyDescent="0.2">
      <c r="A15146"/>
      <c r="B15146"/>
      <c r="C15146"/>
      <c r="D15146"/>
      <c r="E15146"/>
      <c r="F15146" s="29"/>
      <c r="G15146" s="29"/>
      <c r="H15146" s="35"/>
    </row>
    <row r="15147" spans="1:8" x14ac:dyDescent="0.2">
      <c r="A15147"/>
      <c r="B15147"/>
      <c r="C15147"/>
      <c r="D15147"/>
      <c r="E15147"/>
      <c r="F15147" s="29"/>
      <c r="G15147" s="29"/>
      <c r="H15147" s="35"/>
    </row>
    <row r="15148" spans="1:8" x14ac:dyDescent="0.2">
      <c r="A15148"/>
      <c r="B15148"/>
      <c r="C15148"/>
      <c r="D15148"/>
      <c r="E15148"/>
      <c r="F15148" s="29"/>
      <c r="G15148" s="29"/>
      <c r="H15148" s="35"/>
    </row>
    <row r="15149" spans="1:8" x14ac:dyDescent="0.2">
      <c r="A15149"/>
      <c r="B15149"/>
      <c r="C15149"/>
      <c r="D15149"/>
      <c r="E15149"/>
      <c r="F15149" s="29"/>
      <c r="G15149" s="29"/>
      <c r="H15149" s="35"/>
    </row>
    <row r="15150" spans="1:8" x14ac:dyDescent="0.2">
      <c r="A15150"/>
      <c r="B15150"/>
      <c r="C15150"/>
      <c r="D15150"/>
      <c r="E15150"/>
      <c r="F15150" s="29"/>
      <c r="G15150" s="29"/>
      <c r="H15150" s="35"/>
    </row>
    <row r="15151" spans="1:8" x14ac:dyDescent="0.2">
      <c r="A15151"/>
      <c r="B15151"/>
      <c r="C15151"/>
      <c r="D15151"/>
      <c r="E15151"/>
      <c r="F15151" s="29"/>
      <c r="G15151" s="29"/>
      <c r="H15151" s="35"/>
    </row>
    <row r="15152" spans="1:8" x14ac:dyDescent="0.2">
      <c r="A15152"/>
      <c r="B15152"/>
      <c r="C15152"/>
      <c r="D15152"/>
      <c r="E15152"/>
      <c r="F15152" s="29"/>
      <c r="G15152" s="29"/>
      <c r="H15152" s="35"/>
    </row>
    <row r="15153" spans="1:8" x14ac:dyDescent="0.2">
      <c r="A15153"/>
      <c r="B15153"/>
      <c r="C15153"/>
      <c r="D15153"/>
      <c r="E15153"/>
      <c r="F15153" s="29"/>
      <c r="G15153" s="29"/>
      <c r="H15153" s="35"/>
    </row>
    <row r="15154" spans="1:8" x14ac:dyDescent="0.2">
      <c r="A15154"/>
      <c r="B15154"/>
      <c r="C15154"/>
      <c r="D15154"/>
      <c r="E15154"/>
      <c r="F15154" s="29"/>
      <c r="G15154" s="29"/>
      <c r="H15154" s="35"/>
    </row>
    <row r="15155" spans="1:8" x14ac:dyDescent="0.2">
      <c r="A15155"/>
      <c r="B15155"/>
      <c r="C15155"/>
      <c r="D15155"/>
      <c r="E15155"/>
      <c r="F15155" s="29"/>
      <c r="G15155" s="29"/>
      <c r="H15155" s="35"/>
    </row>
    <row r="15156" spans="1:8" x14ac:dyDescent="0.2">
      <c r="A15156"/>
      <c r="B15156"/>
      <c r="C15156"/>
      <c r="D15156"/>
      <c r="E15156"/>
      <c r="F15156" s="29"/>
      <c r="G15156" s="29"/>
      <c r="H15156" s="35"/>
    </row>
    <row r="15157" spans="1:8" x14ac:dyDescent="0.2">
      <c r="A15157"/>
      <c r="B15157"/>
      <c r="C15157"/>
      <c r="D15157"/>
      <c r="E15157"/>
      <c r="F15157" s="29"/>
      <c r="G15157" s="29"/>
      <c r="H15157" s="35"/>
    </row>
    <row r="15158" spans="1:8" x14ac:dyDescent="0.2">
      <c r="A15158"/>
      <c r="B15158"/>
      <c r="C15158"/>
      <c r="D15158"/>
      <c r="E15158"/>
      <c r="F15158" s="29"/>
      <c r="G15158" s="29"/>
      <c r="H15158" s="35"/>
    </row>
    <row r="15159" spans="1:8" x14ac:dyDescent="0.2">
      <c r="A15159"/>
      <c r="B15159"/>
      <c r="C15159"/>
      <c r="D15159"/>
      <c r="E15159"/>
      <c r="F15159" s="29"/>
      <c r="G15159" s="29"/>
      <c r="H15159" s="35"/>
    </row>
    <row r="15160" spans="1:8" x14ac:dyDescent="0.2">
      <c r="A15160"/>
      <c r="B15160"/>
      <c r="C15160"/>
      <c r="D15160"/>
      <c r="E15160"/>
      <c r="F15160" s="29"/>
      <c r="G15160" s="29"/>
      <c r="H15160" s="35"/>
    </row>
    <row r="15161" spans="1:8" x14ac:dyDescent="0.2">
      <c r="A15161"/>
      <c r="B15161"/>
      <c r="C15161"/>
      <c r="D15161"/>
      <c r="E15161"/>
      <c r="F15161" s="29"/>
      <c r="G15161" s="29"/>
      <c r="H15161" s="35"/>
    </row>
    <row r="15162" spans="1:8" x14ac:dyDescent="0.2">
      <c r="A15162"/>
      <c r="B15162"/>
      <c r="C15162"/>
      <c r="D15162"/>
      <c r="E15162"/>
      <c r="F15162" s="29"/>
      <c r="G15162" s="29"/>
      <c r="H15162" s="35"/>
    </row>
    <row r="15163" spans="1:8" x14ac:dyDescent="0.2">
      <c r="A15163"/>
      <c r="B15163"/>
      <c r="C15163"/>
      <c r="D15163"/>
      <c r="E15163"/>
      <c r="F15163" s="29"/>
      <c r="G15163" s="29"/>
      <c r="H15163" s="35"/>
    </row>
    <row r="15164" spans="1:8" x14ac:dyDescent="0.2">
      <c r="A15164"/>
      <c r="B15164"/>
      <c r="C15164"/>
      <c r="D15164"/>
      <c r="E15164"/>
      <c r="F15164" s="29"/>
      <c r="G15164" s="29"/>
      <c r="H15164" s="35"/>
    </row>
    <row r="15165" spans="1:8" x14ac:dyDescent="0.2">
      <c r="A15165"/>
      <c r="B15165"/>
      <c r="C15165"/>
      <c r="D15165"/>
      <c r="E15165"/>
      <c r="F15165" s="29"/>
      <c r="G15165" s="29"/>
      <c r="H15165" s="35"/>
    </row>
    <row r="15166" spans="1:8" x14ac:dyDescent="0.2">
      <c r="A15166"/>
      <c r="B15166"/>
      <c r="C15166"/>
      <c r="D15166"/>
      <c r="E15166"/>
      <c r="F15166" s="29"/>
      <c r="G15166" s="29"/>
      <c r="H15166" s="35"/>
    </row>
    <row r="15167" spans="1:8" x14ac:dyDescent="0.2">
      <c r="A15167"/>
      <c r="B15167"/>
      <c r="C15167"/>
      <c r="D15167"/>
      <c r="E15167"/>
      <c r="F15167" s="29"/>
      <c r="G15167" s="29"/>
      <c r="H15167" s="35"/>
    </row>
    <row r="15168" spans="1:8" x14ac:dyDescent="0.2">
      <c r="A15168"/>
      <c r="B15168"/>
      <c r="C15168"/>
      <c r="D15168"/>
      <c r="E15168"/>
      <c r="F15168" s="29"/>
      <c r="G15168" s="29"/>
      <c r="H15168" s="35"/>
    </row>
    <row r="15169" spans="1:8" x14ac:dyDescent="0.2">
      <c r="A15169"/>
      <c r="B15169"/>
      <c r="C15169"/>
      <c r="D15169"/>
      <c r="E15169"/>
      <c r="F15169" s="29"/>
      <c r="G15169" s="29"/>
      <c r="H15169" s="35"/>
    </row>
    <row r="15170" spans="1:8" x14ac:dyDescent="0.2">
      <c r="A15170"/>
      <c r="B15170"/>
      <c r="C15170"/>
      <c r="D15170"/>
      <c r="E15170"/>
      <c r="F15170" s="29"/>
      <c r="G15170" s="29"/>
      <c r="H15170" s="35"/>
    </row>
    <row r="15171" spans="1:8" x14ac:dyDescent="0.2">
      <c r="A15171"/>
      <c r="B15171"/>
      <c r="C15171"/>
      <c r="D15171"/>
      <c r="E15171"/>
      <c r="F15171" s="29"/>
      <c r="G15171" s="29"/>
      <c r="H15171" s="35"/>
    </row>
    <row r="15172" spans="1:8" x14ac:dyDescent="0.2">
      <c r="A15172"/>
      <c r="B15172"/>
      <c r="C15172"/>
      <c r="D15172"/>
      <c r="E15172"/>
      <c r="F15172" s="29"/>
      <c r="G15172" s="29"/>
      <c r="H15172" s="35"/>
    </row>
    <row r="15173" spans="1:8" x14ac:dyDescent="0.2">
      <c r="A15173"/>
      <c r="B15173"/>
      <c r="C15173"/>
      <c r="D15173"/>
      <c r="E15173"/>
      <c r="F15173" s="29"/>
      <c r="G15173" s="29"/>
      <c r="H15173" s="35"/>
    </row>
    <row r="15174" spans="1:8" x14ac:dyDescent="0.2">
      <c r="A15174"/>
      <c r="B15174"/>
      <c r="C15174"/>
      <c r="D15174"/>
      <c r="E15174"/>
      <c r="F15174" s="29"/>
      <c r="G15174" s="29"/>
      <c r="H15174" s="35"/>
    </row>
    <row r="15175" spans="1:8" x14ac:dyDescent="0.2">
      <c r="A15175"/>
      <c r="B15175"/>
      <c r="C15175"/>
      <c r="D15175"/>
      <c r="E15175"/>
      <c r="F15175" s="29"/>
      <c r="G15175" s="29"/>
      <c r="H15175" s="35"/>
    </row>
    <row r="15176" spans="1:8" x14ac:dyDescent="0.2">
      <c r="A15176"/>
      <c r="B15176"/>
      <c r="C15176"/>
      <c r="D15176"/>
      <c r="E15176"/>
      <c r="F15176" s="29"/>
      <c r="G15176" s="29"/>
      <c r="H15176" s="35"/>
    </row>
    <row r="15177" spans="1:8" x14ac:dyDescent="0.2">
      <c r="A15177"/>
      <c r="B15177"/>
      <c r="C15177"/>
      <c r="D15177"/>
      <c r="E15177"/>
      <c r="F15177" s="29"/>
      <c r="G15177" s="29"/>
      <c r="H15177" s="35"/>
    </row>
    <row r="15178" spans="1:8" x14ac:dyDescent="0.2">
      <c r="A15178"/>
      <c r="B15178"/>
      <c r="C15178"/>
      <c r="D15178"/>
      <c r="E15178"/>
      <c r="F15178" s="29"/>
      <c r="G15178" s="29"/>
      <c r="H15178" s="35"/>
    </row>
    <row r="15179" spans="1:8" x14ac:dyDescent="0.2">
      <c r="A15179"/>
      <c r="B15179"/>
      <c r="C15179"/>
      <c r="D15179"/>
      <c r="E15179"/>
      <c r="F15179" s="29"/>
      <c r="G15179" s="29"/>
      <c r="H15179" s="35"/>
    </row>
    <row r="15180" spans="1:8" x14ac:dyDescent="0.2">
      <c r="A15180"/>
      <c r="B15180"/>
      <c r="C15180"/>
      <c r="D15180"/>
      <c r="E15180"/>
      <c r="F15180" s="29"/>
      <c r="G15180" s="29"/>
      <c r="H15180" s="35"/>
    </row>
    <row r="15181" spans="1:8" x14ac:dyDescent="0.2">
      <c r="A15181"/>
      <c r="B15181"/>
      <c r="C15181"/>
      <c r="D15181"/>
      <c r="E15181"/>
      <c r="F15181" s="29"/>
      <c r="G15181" s="29"/>
      <c r="H15181" s="35"/>
    </row>
    <row r="15182" spans="1:8" x14ac:dyDescent="0.2">
      <c r="A15182"/>
      <c r="B15182"/>
      <c r="C15182"/>
      <c r="D15182"/>
      <c r="E15182"/>
      <c r="F15182" s="29"/>
      <c r="G15182" s="29"/>
      <c r="H15182" s="35"/>
    </row>
    <row r="15183" spans="1:8" x14ac:dyDescent="0.2">
      <c r="A15183"/>
      <c r="B15183"/>
      <c r="C15183"/>
      <c r="D15183"/>
      <c r="E15183"/>
      <c r="F15183" s="29"/>
      <c r="G15183" s="29"/>
      <c r="H15183" s="35"/>
    </row>
    <row r="15184" spans="1:8" x14ac:dyDescent="0.2">
      <c r="A15184"/>
      <c r="B15184"/>
      <c r="C15184"/>
      <c r="D15184"/>
      <c r="E15184"/>
      <c r="F15184" s="29"/>
      <c r="G15184" s="29"/>
      <c r="H15184" s="35"/>
    </row>
    <row r="15185" spans="1:8" x14ac:dyDescent="0.2">
      <c r="A15185"/>
      <c r="B15185"/>
      <c r="C15185"/>
      <c r="D15185"/>
      <c r="E15185"/>
      <c r="F15185" s="29"/>
      <c r="G15185" s="29"/>
      <c r="H15185" s="35"/>
    </row>
    <row r="15186" spans="1:8" x14ac:dyDescent="0.2">
      <c r="A15186"/>
      <c r="B15186"/>
      <c r="C15186"/>
      <c r="D15186"/>
      <c r="E15186"/>
      <c r="F15186" s="29"/>
      <c r="G15186" s="29"/>
      <c r="H15186" s="35"/>
    </row>
    <row r="15187" spans="1:8" x14ac:dyDescent="0.2">
      <c r="A15187"/>
      <c r="B15187"/>
      <c r="C15187"/>
      <c r="D15187"/>
      <c r="E15187"/>
      <c r="F15187" s="29"/>
      <c r="G15187" s="29"/>
      <c r="H15187" s="35"/>
    </row>
    <row r="15188" spans="1:8" x14ac:dyDescent="0.2">
      <c r="A15188"/>
      <c r="B15188"/>
      <c r="C15188"/>
      <c r="D15188"/>
      <c r="E15188"/>
      <c r="F15188" s="29"/>
      <c r="G15188" s="29"/>
      <c r="H15188" s="35"/>
    </row>
    <row r="15189" spans="1:8" x14ac:dyDescent="0.2">
      <c r="A15189"/>
      <c r="B15189"/>
      <c r="C15189"/>
      <c r="D15189"/>
      <c r="E15189"/>
      <c r="F15189" s="29"/>
      <c r="G15189" s="29"/>
      <c r="H15189" s="35"/>
    </row>
    <row r="15190" spans="1:8" x14ac:dyDescent="0.2">
      <c r="A15190"/>
      <c r="B15190"/>
      <c r="C15190"/>
      <c r="D15190"/>
      <c r="E15190"/>
      <c r="F15190" s="29"/>
      <c r="G15190" s="29"/>
      <c r="H15190" s="35"/>
    </row>
    <row r="15191" spans="1:8" x14ac:dyDescent="0.2">
      <c r="A15191"/>
      <c r="B15191"/>
      <c r="C15191"/>
      <c r="D15191"/>
      <c r="E15191"/>
      <c r="F15191" s="29"/>
      <c r="G15191" s="29"/>
      <c r="H15191" s="35"/>
    </row>
    <row r="15192" spans="1:8" x14ac:dyDescent="0.2">
      <c r="A15192"/>
      <c r="B15192"/>
      <c r="C15192"/>
      <c r="D15192"/>
      <c r="E15192"/>
      <c r="F15192" s="29"/>
      <c r="G15192" s="29"/>
      <c r="H15192" s="35"/>
    </row>
    <row r="15193" spans="1:8" x14ac:dyDescent="0.2">
      <c r="A15193"/>
      <c r="B15193"/>
      <c r="C15193"/>
      <c r="D15193"/>
      <c r="E15193"/>
      <c r="F15193" s="29"/>
      <c r="G15193" s="29"/>
      <c r="H15193" s="35"/>
    </row>
    <row r="15194" spans="1:8" x14ac:dyDescent="0.2">
      <c r="A15194"/>
      <c r="B15194"/>
      <c r="C15194"/>
      <c r="D15194"/>
      <c r="E15194"/>
      <c r="F15194" s="29"/>
      <c r="G15194" s="29"/>
      <c r="H15194" s="35"/>
    </row>
    <row r="15195" spans="1:8" x14ac:dyDescent="0.2">
      <c r="A15195"/>
      <c r="B15195"/>
      <c r="C15195"/>
      <c r="D15195"/>
      <c r="E15195"/>
      <c r="F15195" s="29"/>
      <c r="G15195" s="29"/>
      <c r="H15195" s="35"/>
    </row>
    <row r="15196" spans="1:8" x14ac:dyDescent="0.2">
      <c r="A15196"/>
      <c r="B15196"/>
      <c r="C15196"/>
      <c r="D15196"/>
      <c r="E15196"/>
      <c r="F15196" s="29"/>
      <c r="G15196" s="29"/>
      <c r="H15196" s="35"/>
    </row>
    <row r="15197" spans="1:8" x14ac:dyDescent="0.2">
      <c r="A15197"/>
      <c r="B15197"/>
      <c r="C15197"/>
      <c r="D15197"/>
      <c r="E15197"/>
      <c r="F15197" s="29"/>
      <c r="G15197" s="29"/>
      <c r="H15197" s="35"/>
    </row>
    <row r="15198" spans="1:8" x14ac:dyDescent="0.2">
      <c r="A15198"/>
      <c r="B15198"/>
      <c r="C15198"/>
      <c r="D15198"/>
      <c r="E15198"/>
      <c r="F15198" s="29"/>
      <c r="G15198" s="29"/>
      <c r="H15198" s="35"/>
    </row>
    <row r="15199" spans="1:8" x14ac:dyDescent="0.2">
      <c r="A15199"/>
      <c r="B15199"/>
      <c r="C15199"/>
      <c r="D15199"/>
      <c r="E15199"/>
      <c r="F15199" s="29"/>
      <c r="G15199" s="29"/>
      <c r="H15199" s="35"/>
    </row>
    <row r="15200" spans="1:8" x14ac:dyDescent="0.2">
      <c r="A15200"/>
      <c r="B15200"/>
      <c r="C15200"/>
      <c r="D15200"/>
      <c r="E15200"/>
      <c r="F15200" s="29"/>
      <c r="G15200" s="29"/>
      <c r="H15200" s="35"/>
    </row>
    <row r="15201" spans="1:8" x14ac:dyDescent="0.2">
      <c r="A15201"/>
      <c r="B15201"/>
      <c r="C15201"/>
      <c r="D15201"/>
      <c r="E15201"/>
      <c r="F15201" s="29"/>
      <c r="G15201" s="29"/>
      <c r="H15201" s="35"/>
    </row>
    <row r="15202" spans="1:8" x14ac:dyDescent="0.2">
      <c r="A15202"/>
      <c r="B15202"/>
      <c r="C15202"/>
      <c r="D15202"/>
      <c r="E15202"/>
      <c r="F15202" s="29"/>
      <c r="G15202" s="29"/>
      <c r="H15202" s="35"/>
    </row>
    <row r="15203" spans="1:8" x14ac:dyDescent="0.2">
      <c r="A15203"/>
      <c r="B15203"/>
      <c r="C15203"/>
      <c r="D15203"/>
      <c r="E15203"/>
      <c r="F15203" s="29"/>
      <c r="G15203" s="29"/>
      <c r="H15203" s="35"/>
    </row>
    <row r="15204" spans="1:8" x14ac:dyDescent="0.2">
      <c r="A15204"/>
      <c r="B15204"/>
      <c r="C15204"/>
      <c r="D15204"/>
      <c r="E15204"/>
      <c r="F15204" s="29"/>
      <c r="G15204" s="29"/>
      <c r="H15204" s="35"/>
    </row>
    <row r="15205" spans="1:8" x14ac:dyDescent="0.2">
      <c r="A15205"/>
      <c r="B15205"/>
      <c r="C15205"/>
      <c r="D15205"/>
      <c r="E15205"/>
      <c r="F15205" s="29"/>
      <c r="G15205" s="29"/>
      <c r="H15205" s="35"/>
    </row>
    <row r="15206" spans="1:8" x14ac:dyDescent="0.2">
      <c r="A15206"/>
      <c r="B15206"/>
      <c r="C15206"/>
      <c r="D15206"/>
      <c r="E15206"/>
      <c r="F15206" s="29"/>
      <c r="G15206" s="29"/>
      <c r="H15206" s="35"/>
    </row>
    <row r="15207" spans="1:8" x14ac:dyDescent="0.2">
      <c r="A15207"/>
      <c r="B15207"/>
      <c r="C15207"/>
      <c r="D15207"/>
      <c r="E15207"/>
      <c r="F15207" s="29"/>
      <c r="G15207" s="29"/>
      <c r="H15207" s="35"/>
    </row>
    <row r="15208" spans="1:8" x14ac:dyDescent="0.2">
      <c r="A15208"/>
      <c r="B15208"/>
      <c r="C15208"/>
      <c r="D15208"/>
      <c r="E15208"/>
      <c r="F15208" s="29"/>
      <c r="G15208" s="29"/>
      <c r="H15208" s="35"/>
    </row>
    <row r="15209" spans="1:8" x14ac:dyDescent="0.2">
      <c r="A15209"/>
      <c r="B15209"/>
      <c r="C15209"/>
      <c r="D15209"/>
      <c r="E15209"/>
      <c r="F15209" s="29"/>
      <c r="G15209" s="29"/>
      <c r="H15209" s="35"/>
    </row>
    <row r="15210" spans="1:8" x14ac:dyDescent="0.2">
      <c r="A15210"/>
      <c r="B15210"/>
      <c r="C15210"/>
      <c r="D15210"/>
      <c r="E15210"/>
      <c r="F15210" s="29"/>
      <c r="G15210" s="29"/>
      <c r="H15210" s="35"/>
    </row>
    <row r="15211" spans="1:8" x14ac:dyDescent="0.2">
      <c r="A15211"/>
      <c r="B15211"/>
      <c r="C15211"/>
      <c r="D15211"/>
      <c r="E15211"/>
      <c r="F15211" s="29"/>
      <c r="G15211" s="29"/>
      <c r="H15211" s="35"/>
    </row>
    <row r="15212" spans="1:8" x14ac:dyDescent="0.2">
      <c r="A15212"/>
      <c r="B15212"/>
      <c r="C15212"/>
      <c r="D15212"/>
      <c r="E15212"/>
      <c r="F15212" s="29"/>
      <c r="G15212" s="29"/>
      <c r="H15212" s="35"/>
    </row>
    <row r="15213" spans="1:8" x14ac:dyDescent="0.2">
      <c r="A15213"/>
      <c r="B15213"/>
      <c r="C15213"/>
      <c r="D15213"/>
      <c r="E15213"/>
      <c r="F15213" s="29"/>
      <c r="G15213" s="29"/>
      <c r="H15213" s="35"/>
    </row>
    <row r="15214" spans="1:8" x14ac:dyDescent="0.2">
      <c r="A15214"/>
      <c r="B15214"/>
      <c r="C15214"/>
      <c r="D15214"/>
      <c r="E15214"/>
      <c r="F15214" s="29"/>
      <c r="G15214" s="29"/>
      <c r="H15214" s="35"/>
    </row>
    <row r="15215" spans="1:8" x14ac:dyDescent="0.2">
      <c r="A15215"/>
      <c r="B15215"/>
      <c r="C15215"/>
      <c r="D15215"/>
      <c r="E15215"/>
      <c r="F15215" s="29"/>
      <c r="G15215" s="29"/>
      <c r="H15215" s="35"/>
    </row>
    <row r="15216" spans="1:8" x14ac:dyDescent="0.2">
      <c r="A15216"/>
      <c r="B15216"/>
      <c r="C15216"/>
      <c r="D15216"/>
      <c r="E15216"/>
      <c r="F15216" s="29"/>
      <c r="G15216" s="29"/>
      <c r="H15216" s="35"/>
    </row>
    <row r="15217" spans="1:8" x14ac:dyDescent="0.2">
      <c r="A15217"/>
      <c r="B15217"/>
      <c r="C15217"/>
      <c r="D15217"/>
      <c r="E15217"/>
      <c r="F15217" s="29"/>
      <c r="G15217" s="29"/>
      <c r="H15217" s="35"/>
    </row>
    <row r="15218" spans="1:8" x14ac:dyDescent="0.2">
      <c r="A15218"/>
      <c r="B15218"/>
      <c r="C15218"/>
      <c r="D15218"/>
      <c r="E15218"/>
      <c r="F15218" s="29"/>
      <c r="G15218" s="29"/>
      <c r="H15218" s="35"/>
    </row>
    <row r="15219" spans="1:8" x14ac:dyDescent="0.2">
      <c r="A15219"/>
      <c r="B15219"/>
      <c r="C15219"/>
      <c r="D15219"/>
      <c r="E15219"/>
      <c r="F15219" s="29"/>
      <c r="G15219" s="29"/>
      <c r="H15219" s="35"/>
    </row>
    <row r="15220" spans="1:8" x14ac:dyDescent="0.2">
      <c r="A15220"/>
      <c r="B15220"/>
      <c r="C15220"/>
      <c r="D15220"/>
      <c r="E15220"/>
      <c r="F15220" s="29"/>
      <c r="G15220" s="29"/>
      <c r="H15220" s="35"/>
    </row>
    <row r="15221" spans="1:8" x14ac:dyDescent="0.2">
      <c r="A15221"/>
      <c r="B15221"/>
      <c r="C15221"/>
      <c r="D15221"/>
      <c r="E15221"/>
      <c r="F15221" s="29"/>
      <c r="G15221" s="29"/>
      <c r="H15221" s="35"/>
    </row>
    <row r="15222" spans="1:8" x14ac:dyDescent="0.2">
      <c r="A15222"/>
      <c r="B15222"/>
      <c r="C15222"/>
      <c r="D15222"/>
      <c r="E15222"/>
      <c r="F15222" s="29"/>
      <c r="G15222" s="29"/>
      <c r="H15222" s="35"/>
    </row>
    <row r="15223" spans="1:8" x14ac:dyDescent="0.2">
      <c r="A15223"/>
      <c r="B15223"/>
      <c r="C15223"/>
      <c r="D15223"/>
      <c r="E15223"/>
      <c r="F15223" s="29"/>
      <c r="G15223" s="29"/>
      <c r="H15223" s="35"/>
    </row>
    <row r="15224" spans="1:8" x14ac:dyDescent="0.2">
      <c r="A15224"/>
      <c r="B15224"/>
      <c r="C15224"/>
      <c r="D15224"/>
      <c r="E15224"/>
      <c r="F15224" s="29"/>
      <c r="G15224" s="29"/>
      <c r="H15224" s="35"/>
    </row>
    <row r="15225" spans="1:8" x14ac:dyDescent="0.2">
      <c r="A15225"/>
      <c r="B15225"/>
      <c r="C15225"/>
      <c r="D15225"/>
      <c r="E15225"/>
      <c r="F15225" s="29"/>
      <c r="G15225" s="29"/>
      <c r="H15225" s="35"/>
    </row>
    <row r="15226" spans="1:8" x14ac:dyDescent="0.2">
      <c r="A15226"/>
      <c r="B15226"/>
      <c r="C15226"/>
      <c r="D15226"/>
      <c r="E15226"/>
      <c r="F15226" s="29"/>
      <c r="G15226" s="29"/>
      <c r="H15226" s="35"/>
    </row>
    <row r="15227" spans="1:8" x14ac:dyDescent="0.2">
      <c r="A15227"/>
      <c r="B15227"/>
      <c r="C15227"/>
      <c r="D15227"/>
      <c r="E15227"/>
      <c r="F15227" s="29"/>
      <c r="G15227" s="29"/>
      <c r="H15227" s="35"/>
    </row>
    <row r="15228" spans="1:8" x14ac:dyDescent="0.2">
      <c r="A15228"/>
      <c r="B15228"/>
      <c r="C15228"/>
      <c r="D15228"/>
      <c r="E15228"/>
      <c r="F15228" s="29"/>
      <c r="G15228" s="29"/>
      <c r="H15228" s="35"/>
    </row>
    <row r="15229" spans="1:8" x14ac:dyDescent="0.2">
      <c r="A15229"/>
      <c r="B15229"/>
      <c r="C15229"/>
      <c r="D15229"/>
      <c r="E15229"/>
      <c r="F15229" s="29"/>
      <c r="G15229" s="29"/>
      <c r="H15229" s="35"/>
    </row>
    <row r="15230" spans="1:8" x14ac:dyDescent="0.2">
      <c r="A15230"/>
      <c r="B15230"/>
      <c r="C15230"/>
      <c r="D15230"/>
      <c r="E15230"/>
      <c r="F15230" s="29"/>
      <c r="G15230" s="29"/>
      <c r="H15230" s="35"/>
    </row>
    <row r="15231" spans="1:8" x14ac:dyDescent="0.2">
      <c r="A15231"/>
      <c r="B15231"/>
      <c r="C15231"/>
      <c r="D15231"/>
      <c r="E15231"/>
      <c r="F15231" s="29"/>
      <c r="G15231" s="29"/>
      <c r="H15231" s="35"/>
    </row>
    <row r="15232" spans="1:8" x14ac:dyDescent="0.2">
      <c r="A15232"/>
      <c r="B15232"/>
      <c r="C15232"/>
      <c r="D15232"/>
      <c r="E15232"/>
      <c r="F15232" s="29"/>
      <c r="G15232" s="29"/>
      <c r="H15232" s="35"/>
    </row>
    <row r="15233" spans="1:8" x14ac:dyDescent="0.2">
      <c r="A15233"/>
      <c r="B15233"/>
      <c r="C15233"/>
      <c r="D15233"/>
      <c r="E15233"/>
      <c r="F15233" s="29"/>
      <c r="G15233" s="29"/>
      <c r="H15233" s="35"/>
    </row>
    <row r="15234" spans="1:8" x14ac:dyDescent="0.2">
      <c r="A15234"/>
      <c r="B15234"/>
      <c r="C15234"/>
      <c r="D15234"/>
      <c r="E15234"/>
      <c r="F15234" s="29"/>
      <c r="G15234" s="29"/>
      <c r="H15234" s="35"/>
    </row>
    <row r="15235" spans="1:8" x14ac:dyDescent="0.2">
      <c r="A15235"/>
      <c r="B15235"/>
      <c r="C15235"/>
      <c r="D15235"/>
      <c r="E15235"/>
      <c r="F15235" s="29"/>
      <c r="G15235" s="29"/>
      <c r="H15235" s="35"/>
    </row>
    <row r="15236" spans="1:8" x14ac:dyDescent="0.2">
      <c r="A15236"/>
      <c r="B15236"/>
      <c r="C15236"/>
      <c r="D15236"/>
      <c r="E15236"/>
      <c r="F15236" s="29"/>
      <c r="G15236" s="29"/>
      <c r="H15236" s="35"/>
    </row>
    <row r="15237" spans="1:8" x14ac:dyDescent="0.2">
      <c r="A15237"/>
      <c r="B15237"/>
      <c r="C15237"/>
      <c r="D15237"/>
      <c r="E15237"/>
      <c r="F15237" s="29"/>
      <c r="G15237" s="29"/>
      <c r="H15237" s="35"/>
    </row>
    <row r="15238" spans="1:8" x14ac:dyDescent="0.2">
      <c r="A15238"/>
      <c r="B15238"/>
      <c r="C15238"/>
      <c r="D15238"/>
      <c r="E15238"/>
      <c r="F15238" s="29"/>
      <c r="G15238" s="29"/>
      <c r="H15238" s="35"/>
    </row>
    <row r="15239" spans="1:8" x14ac:dyDescent="0.2">
      <c r="A15239"/>
      <c r="B15239"/>
      <c r="C15239"/>
      <c r="D15239"/>
      <c r="E15239"/>
      <c r="F15239" s="29"/>
      <c r="G15239" s="29"/>
      <c r="H15239" s="35"/>
    </row>
    <row r="15240" spans="1:8" x14ac:dyDescent="0.2">
      <c r="A15240"/>
      <c r="B15240"/>
      <c r="C15240"/>
      <c r="D15240"/>
      <c r="E15240"/>
      <c r="F15240" s="29"/>
      <c r="G15240" s="29"/>
      <c r="H15240" s="35"/>
    </row>
    <row r="15241" spans="1:8" x14ac:dyDescent="0.2">
      <c r="A15241"/>
      <c r="B15241"/>
      <c r="C15241"/>
      <c r="D15241"/>
      <c r="E15241"/>
      <c r="F15241" s="29"/>
      <c r="G15241" s="29"/>
      <c r="H15241" s="35"/>
    </row>
    <row r="15242" spans="1:8" x14ac:dyDescent="0.2">
      <c r="A15242"/>
      <c r="B15242"/>
      <c r="C15242"/>
      <c r="D15242"/>
      <c r="E15242"/>
      <c r="F15242" s="29"/>
      <c r="G15242" s="29"/>
      <c r="H15242" s="35"/>
    </row>
    <row r="15243" spans="1:8" x14ac:dyDescent="0.2">
      <c r="A15243"/>
      <c r="B15243"/>
      <c r="C15243"/>
      <c r="D15243"/>
      <c r="E15243"/>
      <c r="F15243" s="29"/>
      <c r="G15243" s="29"/>
      <c r="H15243" s="35"/>
    </row>
    <row r="15244" spans="1:8" x14ac:dyDescent="0.2">
      <c r="A15244"/>
      <c r="B15244"/>
      <c r="C15244"/>
      <c r="D15244"/>
      <c r="E15244"/>
      <c r="F15244" s="29"/>
      <c r="G15244" s="29"/>
      <c r="H15244" s="35"/>
    </row>
    <row r="15245" spans="1:8" x14ac:dyDescent="0.2">
      <c r="A15245"/>
      <c r="B15245"/>
      <c r="C15245"/>
      <c r="D15245"/>
      <c r="E15245"/>
      <c r="F15245" s="29"/>
      <c r="G15245" s="29"/>
      <c r="H15245" s="35"/>
    </row>
    <row r="15246" spans="1:8" x14ac:dyDescent="0.2">
      <c r="A15246"/>
      <c r="B15246"/>
      <c r="C15246"/>
      <c r="D15246"/>
      <c r="E15246"/>
      <c r="F15246" s="29"/>
      <c r="G15246" s="29"/>
      <c r="H15246" s="35"/>
    </row>
    <row r="15247" spans="1:8" x14ac:dyDescent="0.2">
      <c r="A15247"/>
      <c r="B15247"/>
      <c r="C15247"/>
      <c r="D15247"/>
      <c r="E15247"/>
      <c r="F15247" s="29"/>
      <c r="G15247" s="29"/>
      <c r="H15247" s="35"/>
    </row>
    <row r="15248" spans="1:8" x14ac:dyDescent="0.2">
      <c r="A15248"/>
      <c r="B15248"/>
      <c r="C15248"/>
      <c r="D15248"/>
      <c r="E15248"/>
      <c r="F15248" s="29"/>
      <c r="G15248" s="29"/>
      <c r="H15248" s="35"/>
    </row>
    <row r="15249" spans="1:8" x14ac:dyDescent="0.2">
      <c r="A15249"/>
      <c r="B15249"/>
      <c r="C15249"/>
      <c r="D15249"/>
      <c r="E15249"/>
      <c r="F15249" s="29"/>
      <c r="G15249" s="29"/>
      <c r="H15249" s="35"/>
    </row>
    <row r="15250" spans="1:8" x14ac:dyDescent="0.2">
      <c r="A15250"/>
      <c r="B15250"/>
      <c r="C15250"/>
      <c r="D15250"/>
      <c r="E15250"/>
      <c r="F15250" s="29"/>
      <c r="G15250" s="29"/>
      <c r="H15250" s="35"/>
    </row>
    <row r="15251" spans="1:8" x14ac:dyDescent="0.2">
      <c r="A15251"/>
      <c r="B15251"/>
      <c r="C15251"/>
      <c r="D15251"/>
      <c r="E15251"/>
      <c r="F15251" s="29"/>
      <c r="G15251" s="29"/>
      <c r="H15251" s="35"/>
    </row>
    <row r="15252" spans="1:8" x14ac:dyDescent="0.2">
      <c r="A15252"/>
      <c r="B15252"/>
      <c r="C15252"/>
      <c r="D15252"/>
      <c r="E15252"/>
      <c r="F15252" s="29"/>
      <c r="G15252" s="29"/>
      <c r="H15252" s="35"/>
    </row>
    <row r="15253" spans="1:8" x14ac:dyDescent="0.2">
      <c r="A15253"/>
      <c r="B15253"/>
      <c r="C15253"/>
      <c r="D15253"/>
      <c r="E15253"/>
      <c r="F15253" s="29"/>
      <c r="G15253" s="29"/>
      <c r="H15253" s="35"/>
    </row>
    <row r="15254" spans="1:8" x14ac:dyDescent="0.2">
      <c r="A15254"/>
      <c r="B15254"/>
      <c r="C15254"/>
      <c r="D15254"/>
      <c r="E15254"/>
      <c r="F15254" s="29"/>
      <c r="G15254" s="29"/>
      <c r="H15254" s="35"/>
    </row>
    <row r="15255" spans="1:8" x14ac:dyDescent="0.2">
      <c r="A15255"/>
      <c r="B15255"/>
      <c r="C15255"/>
      <c r="D15255"/>
      <c r="E15255"/>
      <c r="F15255" s="29"/>
      <c r="G15255" s="29"/>
      <c r="H15255" s="35"/>
    </row>
    <row r="15256" spans="1:8" x14ac:dyDescent="0.2">
      <c r="A15256"/>
      <c r="B15256"/>
      <c r="C15256"/>
      <c r="D15256"/>
      <c r="E15256"/>
      <c r="F15256" s="29"/>
      <c r="G15256" s="29"/>
      <c r="H15256" s="35"/>
    </row>
    <row r="15257" spans="1:8" x14ac:dyDescent="0.2">
      <c r="A15257"/>
      <c r="B15257"/>
      <c r="C15257"/>
      <c r="D15257"/>
      <c r="E15257"/>
      <c r="F15257" s="29"/>
      <c r="G15257" s="29"/>
      <c r="H15257" s="35"/>
    </row>
    <row r="15258" spans="1:8" x14ac:dyDescent="0.2">
      <c r="A15258"/>
      <c r="B15258"/>
      <c r="C15258"/>
      <c r="D15258"/>
      <c r="E15258"/>
      <c r="F15258" s="29"/>
      <c r="G15258" s="29"/>
      <c r="H15258" s="35"/>
    </row>
    <row r="15259" spans="1:8" x14ac:dyDescent="0.2">
      <c r="A15259"/>
      <c r="B15259"/>
      <c r="C15259"/>
      <c r="D15259"/>
      <c r="E15259"/>
      <c r="F15259" s="29"/>
      <c r="G15259" s="29"/>
      <c r="H15259" s="35"/>
    </row>
    <row r="15260" spans="1:8" x14ac:dyDescent="0.2">
      <c r="A15260"/>
      <c r="B15260"/>
      <c r="C15260"/>
      <c r="D15260"/>
      <c r="E15260"/>
      <c r="F15260" s="29"/>
      <c r="G15260" s="29"/>
      <c r="H15260" s="35"/>
    </row>
    <row r="15261" spans="1:8" x14ac:dyDescent="0.2">
      <c r="A15261"/>
      <c r="B15261"/>
      <c r="C15261"/>
      <c r="D15261"/>
      <c r="E15261"/>
      <c r="F15261" s="29"/>
      <c r="G15261" s="29"/>
      <c r="H15261" s="35"/>
    </row>
    <row r="15262" spans="1:8" x14ac:dyDescent="0.2">
      <c r="A15262"/>
      <c r="B15262"/>
      <c r="C15262"/>
      <c r="D15262"/>
      <c r="E15262"/>
      <c r="F15262" s="29"/>
      <c r="G15262" s="29"/>
      <c r="H15262" s="35"/>
    </row>
    <row r="15263" spans="1:8" x14ac:dyDescent="0.2">
      <c r="A15263"/>
      <c r="B15263"/>
      <c r="C15263"/>
      <c r="D15263"/>
      <c r="E15263"/>
      <c r="F15263" s="29"/>
      <c r="G15263" s="29"/>
      <c r="H15263" s="35"/>
    </row>
    <row r="15264" spans="1:8" x14ac:dyDescent="0.2">
      <c r="A15264"/>
      <c r="B15264"/>
      <c r="C15264"/>
      <c r="D15264"/>
      <c r="E15264"/>
      <c r="F15264" s="29"/>
      <c r="G15264" s="29"/>
      <c r="H15264" s="35"/>
    </row>
    <row r="15265" spans="1:8" x14ac:dyDescent="0.2">
      <c r="A15265"/>
      <c r="B15265"/>
      <c r="C15265"/>
      <c r="D15265"/>
      <c r="E15265"/>
      <c r="F15265" s="29"/>
      <c r="G15265" s="29"/>
      <c r="H15265" s="35"/>
    </row>
    <row r="15266" spans="1:8" x14ac:dyDescent="0.2">
      <c r="A15266"/>
      <c r="B15266"/>
      <c r="C15266"/>
      <c r="D15266"/>
      <c r="E15266"/>
      <c r="F15266" s="29"/>
      <c r="G15266" s="29"/>
      <c r="H15266" s="35"/>
    </row>
    <row r="15267" spans="1:8" x14ac:dyDescent="0.2">
      <c r="A15267"/>
      <c r="B15267"/>
      <c r="C15267"/>
      <c r="D15267"/>
      <c r="E15267"/>
      <c r="F15267" s="29"/>
      <c r="G15267" s="29"/>
      <c r="H15267" s="35"/>
    </row>
    <row r="15268" spans="1:8" x14ac:dyDescent="0.2">
      <c r="A15268"/>
      <c r="B15268"/>
      <c r="C15268"/>
      <c r="D15268"/>
      <c r="E15268"/>
      <c r="F15268" s="29"/>
      <c r="G15268" s="29"/>
      <c r="H15268" s="35"/>
    </row>
    <row r="15269" spans="1:8" x14ac:dyDescent="0.2">
      <c r="A15269"/>
      <c r="B15269"/>
      <c r="C15269"/>
      <c r="D15269"/>
      <c r="E15269"/>
      <c r="F15269" s="29"/>
      <c r="G15269" s="29"/>
      <c r="H15269" s="35"/>
    </row>
    <row r="15270" spans="1:8" x14ac:dyDescent="0.2">
      <c r="A15270"/>
      <c r="B15270"/>
      <c r="C15270"/>
      <c r="D15270"/>
      <c r="E15270"/>
      <c r="F15270" s="29"/>
      <c r="G15270" s="29"/>
      <c r="H15270" s="35"/>
    </row>
    <row r="15271" spans="1:8" x14ac:dyDescent="0.2">
      <c r="A15271"/>
      <c r="B15271"/>
      <c r="C15271"/>
      <c r="D15271"/>
      <c r="E15271"/>
      <c r="F15271" s="29"/>
      <c r="G15271" s="29"/>
      <c r="H15271" s="35"/>
    </row>
    <row r="15272" spans="1:8" x14ac:dyDescent="0.2">
      <c r="A15272"/>
      <c r="B15272"/>
      <c r="C15272"/>
      <c r="D15272"/>
      <c r="E15272"/>
      <c r="F15272" s="29"/>
      <c r="G15272" s="29"/>
      <c r="H15272" s="35"/>
    </row>
    <row r="15273" spans="1:8" x14ac:dyDescent="0.2">
      <c r="A15273"/>
      <c r="B15273"/>
      <c r="C15273"/>
      <c r="D15273"/>
      <c r="E15273"/>
      <c r="F15273" s="29"/>
      <c r="G15273" s="29"/>
      <c r="H15273" s="35"/>
    </row>
    <row r="15274" spans="1:8" x14ac:dyDescent="0.2">
      <c r="A15274"/>
      <c r="B15274"/>
      <c r="C15274"/>
      <c r="D15274"/>
      <c r="E15274"/>
      <c r="F15274" s="29"/>
      <c r="G15274" s="29"/>
      <c r="H15274" s="35"/>
    </row>
    <row r="15275" spans="1:8" x14ac:dyDescent="0.2">
      <c r="A15275"/>
      <c r="B15275"/>
      <c r="C15275"/>
      <c r="D15275"/>
      <c r="E15275"/>
      <c r="F15275" s="29"/>
      <c r="G15275" s="29"/>
      <c r="H15275" s="35"/>
    </row>
    <row r="15276" spans="1:8" x14ac:dyDescent="0.2">
      <c r="A15276"/>
      <c r="B15276"/>
      <c r="C15276"/>
      <c r="D15276"/>
      <c r="E15276"/>
      <c r="F15276" s="29"/>
      <c r="G15276" s="29"/>
      <c r="H15276" s="35"/>
    </row>
    <row r="15277" spans="1:8" x14ac:dyDescent="0.2">
      <c r="A15277"/>
      <c r="B15277"/>
      <c r="C15277"/>
      <c r="D15277"/>
      <c r="E15277"/>
      <c r="F15277" s="29"/>
      <c r="G15277" s="29"/>
      <c r="H15277" s="35"/>
    </row>
    <row r="15278" spans="1:8" x14ac:dyDescent="0.2">
      <c r="A15278"/>
      <c r="B15278"/>
      <c r="C15278"/>
      <c r="D15278"/>
      <c r="E15278"/>
      <c r="F15278" s="29"/>
      <c r="G15278" s="29"/>
      <c r="H15278" s="35"/>
    </row>
    <row r="15279" spans="1:8" x14ac:dyDescent="0.2">
      <c r="A15279"/>
      <c r="B15279"/>
      <c r="C15279"/>
      <c r="D15279"/>
      <c r="E15279"/>
      <c r="F15279" s="29"/>
      <c r="G15279" s="29"/>
      <c r="H15279" s="35"/>
    </row>
    <row r="15280" spans="1:8" x14ac:dyDescent="0.2">
      <c r="A15280"/>
      <c r="B15280"/>
      <c r="C15280"/>
      <c r="D15280"/>
      <c r="E15280"/>
      <c r="F15280" s="29"/>
      <c r="G15280" s="29"/>
      <c r="H15280" s="35"/>
    </row>
    <row r="15281" spans="1:8" x14ac:dyDescent="0.2">
      <c r="A15281"/>
      <c r="B15281"/>
      <c r="C15281"/>
      <c r="D15281"/>
      <c r="E15281"/>
      <c r="F15281" s="29"/>
      <c r="G15281" s="29"/>
      <c r="H15281" s="35"/>
    </row>
    <row r="15282" spans="1:8" x14ac:dyDescent="0.2">
      <c r="A15282"/>
      <c r="B15282"/>
      <c r="C15282"/>
      <c r="D15282"/>
      <c r="E15282"/>
      <c r="F15282" s="29"/>
      <c r="G15282" s="29"/>
      <c r="H15282" s="35"/>
    </row>
    <row r="15283" spans="1:8" x14ac:dyDescent="0.2">
      <c r="A15283"/>
      <c r="B15283"/>
      <c r="C15283"/>
      <c r="D15283"/>
      <c r="E15283"/>
      <c r="F15283" s="29"/>
      <c r="G15283" s="29"/>
      <c r="H15283" s="35"/>
    </row>
    <row r="15284" spans="1:8" x14ac:dyDescent="0.2">
      <c r="A15284"/>
      <c r="B15284"/>
      <c r="C15284"/>
      <c r="D15284"/>
      <c r="E15284"/>
      <c r="F15284" s="29"/>
      <c r="G15284" s="29"/>
      <c r="H15284" s="35"/>
    </row>
    <row r="15285" spans="1:8" x14ac:dyDescent="0.2">
      <c r="A15285"/>
      <c r="B15285"/>
      <c r="C15285"/>
      <c r="D15285"/>
      <c r="E15285"/>
      <c r="F15285" s="29"/>
      <c r="G15285" s="29"/>
      <c r="H15285" s="35"/>
    </row>
    <row r="15286" spans="1:8" x14ac:dyDescent="0.2">
      <c r="A15286"/>
      <c r="B15286"/>
      <c r="C15286"/>
      <c r="D15286"/>
      <c r="E15286"/>
      <c r="F15286" s="29"/>
      <c r="G15286" s="29"/>
      <c r="H15286" s="35"/>
    </row>
    <row r="15287" spans="1:8" x14ac:dyDescent="0.2">
      <c r="A15287"/>
      <c r="B15287"/>
      <c r="C15287"/>
      <c r="D15287"/>
      <c r="E15287"/>
      <c r="F15287" s="29"/>
      <c r="G15287" s="29"/>
      <c r="H15287" s="35"/>
    </row>
    <row r="15288" spans="1:8" x14ac:dyDescent="0.2">
      <c r="A15288"/>
      <c r="B15288"/>
      <c r="C15288"/>
      <c r="D15288"/>
      <c r="E15288"/>
      <c r="F15288" s="29"/>
      <c r="G15288" s="29"/>
      <c r="H15288" s="35"/>
    </row>
    <row r="15289" spans="1:8" x14ac:dyDescent="0.2">
      <c r="A15289"/>
      <c r="B15289"/>
      <c r="C15289"/>
      <c r="D15289"/>
      <c r="E15289"/>
      <c r="F15289" s="29"/>
      <c r="G15289" s="29"/>
      <c r="H15289" s="35"/>
    </row>
    <row r="15290" spans="1:8" x14ac:dyDescent="0.2">
      <c r="A15290"/>
      <c r="B15290"/>
      <c r="C15290"/>
      <c r="D15290"/>
      <c r="E15290"/>
      <c r="F15290" s="29"/>
      <c r="G15290" s="29"/>
      <c r="H15290" s="35"/>
    </row>
    <row r="15291" spans="1:8" x14ac:dyDescent="0.2">
      <c r="A15291"/>
      <c r="B15291"/>
      <c r="C15291"/>
      <c r="D15291"/>
      <c r="E15291"/>
      <c r="F15291" s="29"/>
      <c r="G15291" s="29"/>
      <c r="H15291" s="35"/>
    </row>
    <row r="15292" spans="1:8" x14ac:dyDescent="0.2">
      <c r="A15292"/>
      <c r="B15292"/>
      <c r="C15292"/>
      <c r="D15292"/>
      <c r="E15292"/>
      <c r="F15292" s="29"/>
      <c r="G15292" s="29"/>
      <c r="H15292" s="35"/>
    </row>
    <row r="15293" spans="1:8" x14ac:dyDescent="0.2">
      <c r="A15293"/>
      <c r="B15293"/>
      <c r="C15293"/>
      <c r="D15293"/>
      <c r="E15293"/>
      <c r="F15293" s="29"/>
      <c r="G15293" s="29"/>
      <c r="H15293" s="35"/>
    </row>
    <row r="15294" spans="1:8" x14ac:dyDescent="0.2">
      <c r="A15294"/>
      <c r="B15294"/>
      <c r="C15294"/>
      <c r="D15294"/>
      <c r="E15294"/>
      <c r="F15294" s="29"/>
      <c r="G15294" s="29"/>
      <c r="H15294" s="35"/>
    </row>
    <row r="15295" spans="1:8" x14ac:dyDescent="0.2">
      <c r="A15295"/>
      <c r="B15295"/>
      <c r="C15295"/>
      <c r="D15295"/>
      <c r="E15295"/>
      <c r="F15295" s="29"/>
      <c r="G15295" s="29"/>
      <c r="H15295" s="35"/>
    </row>
    <row r="15296" spans="1:8" x14ac:dyDescent="0.2">
      <c r="A15296"/>
      <c r="B15296"/>
      <c r="C15296"/>
      <c r="D15296"/>
      <c r="E15296"/>
      <c r="F15296" s="29"/>
      <c r="G15296" s="29"/>
      <c r="H15296" s="35"/>
    </row>
    <row r="15297" spans="1:8" x14ac:dyDescent="0.2">
      <c r="A15297"/>
      <c r="B15297"/>
      <c r="C15297"/>
      <c r="D15297"/>
      <c r="E15297"/>
      <c r="F15297" s="29"/>
      <c r="G15297" s="29"/>
      <c r="H15297" s="35"/>
    </row>
    <row r="15298" spans="1:8" x14ac:dyDescent="0.2">
      <c r="A15298"/>
      <c r="B15298"/>
      <c r="C15298"/>
      <c r="D15298"/>
      <c r="E15298"/>
      <c r="F15298" s="29"/>
      <c r="G15298" s="29"/>
      <c r="H15298" s="35"/>
    </row>
    <row r="15299" spans="1:8" x14ac:dyDescent="0.2">
      <c r="A15299"/>
      <c r="B15299"/>
      <c r="C15299"/>
      <c r="D15299"/>
      <c r="E15299"/>
      <c r="F15299" s="29"/>
      <c r="G15299" s="29"/>
      <c r="H15299" s="35"/>
    </row>
    <row r="15300" spans="1:8" x14ac:dyDescent="0.2">
      <c r="A15300"/>
      <c r="B15300"/>
      <c r="C15300"/>
      <c r="D15300"/>
      <c r="E15300"/>
      <c r="F15300" s="29"/>
      <c r="G15300" s="29"/>
      <c r="H15300" s="35"/>
    </row>
    <row r="15301" spans="1:8" x14ac:dyDescent="0.2">
      <c r="A15301"/>
      <c r="B15301"/>
      <c r="C15301"/>
      <c r="D15301"/>
      <c r="E15301"/>
      <c r="F15301" s="29"/>
      <c r="G15301" s="29"/>
      <c r="H15301" s="35"/>
    </row>
    <row r="15302" spans="1:8" x14ac:dyDescent="0.2">
      <c r="A15302"/>
      <c r="B15302"/>
      <c r="C15302"/>
      <c r="D15302"/>
      <c r="E15302"/>
      <c r="F15302" s="29"/>
      <c r="G15302" s="29"/>
      <c r="H15302" s="35"/>
    </row>
    <row r="15303" spans="1:8" x14ac:dyDescent="0.2">
      <c r="A15303"/>
      <c r="B15303"/>
      <c r="C15303"/>
      <c r="D15303"/>
      <c r="E15303"/>
      <c r="F15303" s="29"/>
      <c r="G15303" s="29"/>
      <c r="H15303" s="35"/>
    </row>
    <row r="15304" spans="1:8" x14ac:dyDescent="0.2">
      <c r="A15304"/>
      <c r="B15304"/>
      <c r="C15304"/>
      <c r="D15304"/>
      <c r="E15304"/>
      <c r="F15304" s="29"/>
      <c r="G15304" s="29"/>
      <c r="H15304" s="35"/>
    </row>
    <row r="15305" spans="1:8" x14ac:dyDescent="0.2">
      <c r="A15305"/>
      <c r="B15305"/>
      <c r="C15305"/>
      <c r="D15305"/>
      <c r="E15305"/>
      <c r="F15305" s="29"/>
      <c r="G15305" s="29"/>
      <c r="H15305" s="35"/>
    </row>
    <row r="15306" spans="1:8" x14ac:dyDescent="0.2">
      <c r="A15306"/>
      <c r="B15306"/>
      <c r="C15306"/>
      <c r="D15306"/>
      <c r="E15306"/>
      <c r="F15306" s="29"/>
      <c r="G15306" s="29"/>
      <c r="H15306" s="35"/>
    </row>
    <row r="15307" spans="1:8" x14ac:dyDescent="0.2">
      <c r="A15307"/>
      <c r="B15307"/>
      <c r="C15307"/>
      <c r="D15307"/>
      <c r="E15307"/>
      <c r="F15307" s="29"/>
      <c r="G15307" s="29"/>
      <c r="H15307" s="35"/>
    </row>
    <row r="15308" spans="1:8" x14ac:dyDescent="0.2">
      <c r="A15308"/>
      <c r="B15308"/>
      <c r="C15308"/>
      <c r="D15308"/>
      <c r="E15308"/>
      <c r="F15308" s="29"/>
      <c r="G15308" s="29"/>
      <c r="H15308" s="35"/>
    </row>
    <row r="15309" spans="1:8" x14ac:dyDescent="0.2">
      <c r="A15309"/>
      <c r="B15309"/>
      <c r="C15309"/>
      <c r="D15309"/>
      <c r="E15309"/>
      <c r="F15309" s="29"/>
      <c r="G15309" s="29"/>
      <c r="H15309" s="35"/>
    </row>
    <row r="15310" spans="1:8" x14ac:dyDescent="0.2">
      <c r="A15310"/>
      <c r="B15310"/>
      <c r="C15310"/>
      <c r="D15310"/>
      <c r="E15310"/>
      <c r="F15310" s="29"/>
      <c r="G15310" s="29"/>
      <c r="H15310" s="35"/>
    </row>
    <row r="15311" spans="1:8" x14ac:dyDescent="0.2">
      <c r="A15311"/>
      <c r="B15311"/>
      <c r="C15311"/>
      <c r="D15311"/>
      <c r="E15311"/>
      <c r="F15311" s="29"/>
      <c r="G15311" s="29"/>
      <c r="H15311" s="35"/>
    </row>
    <row r="15312" spans="1:8" x14ac:dyDescent="0.2">
      <c r="A15312"/>
      <c r="B15312"/>
      <c r="C15312"/>
      <c r="D15312"/>
      <c r="E15312"/>
      <c r="F15312" s="29"/>
      <c r="G15312" s="29"/>
      <c r="H15312" s="35"/>
    </row>
    <row r="15313" spans="1:8" x14ac:dyDescent="0.2">
      <c r="A15313"/>
      <c r="B15313"/>
      <c r="C15313"/>
      <c r="D15313"/>
      <c r="E15313"/>
      <c r="F15313" s="29"/>
      <c r="G15313" s="29"/>
      <c r="H15313" s="35"/>
    </row>
    <row r="15314" spans="1:8" x14ac:dyDescent="0.2">
      <c r="A15314"/>
      <c r="B15314"/>
      <c r="C15314"/>
      <c r="D15314"/>
      <c r="E15314"/>
      <c r="F15314" s="29"/>
      <c r="G15314" s="29"/>
      <c r="H15314" s="35"/>
    </row>
    <row r="15315" spans="1:8" x14ac:dyDescent="0.2">
      <c r="A15315"/>
      <c r="B15315"/>
      <c r="C15315"/>
      <c r="D15315"/>
      <c r="E15315"/>
      <c r="F15315" s="29"/>
      <c r="G15315" s="29"/>
      <c r="H15315" s="35"/>
    </row>
    <row r="15316" spans="1:8" x14ac:dyDescent="0.2">
      <c r="A15316"/>
      <c r="B15316"/>
      <c r="C15316"/>
      <c r="D15316"/>
      <c r="E15316"/>
      <c r="F15316" s="29"/>
      <c r="G15316" s="29"/>
      <c r="H15316" s="35"/>
    </row>
    <row r="15317" spans="1:8" x14ac:dyDescent="0.2">
      <c r="A15317"/>
      <c r="B15317"/>
      <c r="C15317"/>
      <c r="D15317"/>
      <c r="E15317"/>
      <c r="F15317" s="29"/>
      <c r="G15317" s="29"/>
      <c r="H15317" s="35"/>
    </row>
    <row r="15318" spans="1:8" x14ac:dyDescent="0.2">
      <c r="A15318"/>
      <c r="B15318"/>
      <c r="C15318"/>
      <c r="D15318"/>
      <c r="E15318"/>
      <c r="F15318" s="29"/>
      <c r="G15318" s="29"/>
      <c r="H15318" s="35"/>
    </row>
    <row r="15319" spans="1:8" x14ac:dyDescent="0.2">
      <c r="A15319"/>
      <c r="B15319"/>
      <c r="C15319"/>
      <c r="D15319"/>
      <c r="E15319"/>
      <c r="F15319" s="29"/>
      <c r="G15319" s="29"/>
      <c r="H15319" s="35"/>
    </row>
    <row r="15320" spans="1:8" x14ac:dyDescent="0.2">
      <c r="A15320"/>
      <c r="B15320"/>
      <c r="C15320"/>
      <c r="D15320"/>
      <c r="E15320"/>
      <c r="F15320" s="29"/>
      <c r="G15320" s="29"/>
      <c r="H15320" s="35"/>
    </row>
    <row r="15321" spans="1:8" x14ac:dyDescent="0.2">
      <c r="A15321"/>
      <c r="B15321"/>
      <c r="C15321"/>
      <c r="D15321"/>
      <c r="E15321"/>
      <c r="F15321" s="29"/>
      <c r="G15321" s="29"/>
      <c r="H15321" s="35"/>
    </row>
    <row r="15322" spans="1:8" x14ac:dyDescent="0.2">
      <c r="A15322"/>
      <c r="B15322"/>
      <c r="C15322"/>
      <c r="D15322"/>
      <c r="E15322"/>
      <c r="F15322" s="29"/>
      <c r="G15322" s="29"/>
      <c r="H15322" s="35"/>
    </row>
    <row r="15323" spans="1:8" x14ac:dyDescent="0.2">
      <c r="A15323"/>
      <c r="B15323"/>
      <c r="C15323"/>
      <c r="D15323"/>
      <c r="E15323"/>
      <c r="F15323" s="29"/>
      <c r="G15323" s="29"/>
      <c r="H15323" s="35"/>
    </row>
    <row r="15324" spans="1:8" x14ac:dyDescent="0.2">
      <c r="A15324"/>
      <c r="B15324"/>
      <c r="C15324"/>
      <c r="D15324"/>
      <c r="E15324"/>
      <c r="F15324" s="29"/>
      <c r="G15324" s="29"/>
      <c r="H15324" s="35"/>
    </row>
    <row r="15325" spans="1:8" x14ac:dyDescent="0.2">
      <c r="A15325"/>
      <c r="B15325"/>
      <c r="C15325"/>
      <c r="D15325"/>
      <c r="E15325"/>
      <c r="F15325" s="29"/>
      <c r="G15325" s="29"/>
      <c r="H15325" s="35"/>
    </row>
    <row r="15326" spans="1:8" x14ac:dyDescent="0.2">
      <c r="A15326"/>
      <c r="B15326"/>
      <c r="C15326"/>
      <c r="D15326"/>
      <c r="E15326"/>
      <c r="F15326" s="29"/>
      <c r="G15326" s="29"/>
      <c r="H15326" s="35"/>
    </row>
    <row r="15327" spans="1:8" x14ac:dyDescent="0.2">
      <c r="A15327"/>
      <c r="B15327"/>
      <c r="C15327"/>
      <c r="D15327"/>
      <c r="E15327"/>
      <c r="F15327" s="29"/>
      <c r="G15327" s="29"/>
      <c r="H15327" s="35"/>
    </row>
    <row r="15328" spans="1:8" x14ac:dyDescent="0.2">
      <c r="A15328"/>
      <c r="B15328"/>
      <c r="C15328"/>
      <c r="D15328"/>
      <c r="E15328"/>
      <c r="F15328" s="29"/>
      <c r="G15328" s="29"/>
      <c r="H15328" s="35"/>
    </row>
    <row r="15329" spans="1:8" x14ac:dyDescent="0.2">
      <c r="A15329"/>
      <c r="B15329"/>
      <c r="C15329"/>
      <c r="D15329"/>
      <c r="E15329"/>
      <c r="F15329" s="29"/>
      <c r="G15329" s="29"/>
      <c r="H15329" s="35"/>
    </row>
    <row r="15330" spans="1:8" x14ac:dyDescent="0.2">
      <c r="A15330"/>
      <c r="B15330"/>
      <c r="C15330"/>
      <c r="D15330"/>
      <c r="E15330"/>
      <c r="F15330" s="29"/>
      <c r="G15330" s="29"/>
      <c r="H15330" s="35"/>
    </row>
    <row r="15331" spans="1:8" x14ac:dyDescent="0.2">
      <c r="A15331"/>
      <c r="B15331"/>
      <c r="C15331"/>
      <c r="D15331"/>
      <c r="E15331"/>
      <c r="F15331" s="29"/>
      <c r="G15331" s="29"/>
      <c r="H15331" s="35"/>
    </row>
    <row r="15332" spans="1:8" x14ac:dyDescent="0.2">
      <c r="A15332"/>
      <c r="B15332"/>
      <c r="C15332"/>
      <c r="D15332"/>
      <c r="E15332"/>
      <c r="F15332" s="29"/>
      <c r="G15332" s="29"/>
      <c r="H15332" s="35"/>
    </row>
    <row r="15333" spans="1:8" x14ac:dyDescent="0.2">
      <c r="A15333"/>
      <c r="B15333"/>
      <c r="C15333"/>
      <c r="D15333"/>
      <c r="E15333"/>
      <c r="F15333" s="29"/>
      <c r="G15333" s="29"/>
      <c r="H15333" s="35"/>
    </row>
    <row r="15334" spans="1:8" x14ac:dyDescent="0.2">
      <c r="A15334"/>
      <c r="B15334"/>
      <c r="C15334"/>
      <c r="D15334"/>
      <c r="E15334"/>
      <c r="F15334" s="29"/>
      <c r="G15334" s="29"/>
      <c r="H15334" s="35"/>
    </row>
    <row r="15335" spans="1:8" x14ac:dyDescent="0.2">
      <c r="A15335"/>
      <c r="B15335"/>
      <c r="C15335"/>
      <c r="D15335"/>
      <c r="E15335"/>
      <c r="F15335" s="29"/>
      <c r="G15335" s="29"/>
      <c r="H15335" s="35"/>
    </row>
    <row r="15336" spans="1:8" x14ac:dyDescent="0.2">
      <c r="A15336"/>
      <c r="B15336"/>
      <c r="C15336"/>
      <c r="D15336"/>
      <c r="E15336"/>
      <c r="F15336" s="29"/>
      <c r="G15336" s="29"/>
      <c r="H15336" s="35"/>
    </row>
    <row r="15337" spans="1:8" x14ac:dyDescent="0.2">
      <c r="A15337"/>
      <c r="B15337"/>
      <c r="C15337"/>
      <c r="D15337"/>
      <c r="E15337"/>
      <c r="F15337" s="29"/>
      <c r="G15337" s="29"/>
      <c r="H15337" s="35"/>
    </row>
    <row r="15338" spans="1:8" x14ac:dyDescent="0.2">
      <c r="A15338"/>
      <c r="B15338"/>
      <c r="C15338"/>
      <c r="D15338"/>
      <c r="E15338"/>
      <c r="F15338" s="29"/>
      <c r="G15338" s="29"/>
      <c r="H15338" s="35"/>
    </row>
    <row r="15339" spans="1:8" x14ac:dyDescent="0.2">
      <c r="A15339"/>
      <c r="B15339"/>
      <c r="C15339"/>
      <c r="D15339"/>
      <c r="E15339"/>
      <c r="F15339" s="29"/>
      <c r="G15339" s="29"/>
      <c r="H15339" s="35"/>
    </row>
    <row r="15340" spans="1:8" x14ac:dyDescent="0.2">
      <c r="A15340"/>
      <c r="B15340"/>
      <c r="C15340"/>
      <c r="D15340"/>
      <c r="E15340"/>
      <c r="F15340" s="29"/>
      <c r="G15340" s="29"/>
      <c r="H15340" s="35"/>
    </row>
    <row r="15341" spans="1:8" x14ac:dyDescent="0.2">
      <c r="A15341"/>
      <c r="B15341"/>
      <c r="C15341"/>
      <c r="D15341"/>
      <c r="E15341"/>
      <c r="F15341" s="29"/>
      <c r="G15341" s="29"/>
      <c r="H15341" s="35"/>
    </row>
    <row r="15342" spans="1:8" x14ac:dyDescent="0.2">
      <c r="A15342"/>
      <c r="B15342"/>
      <c r="C15342"/>
      <c r="D15342"/>
      <c r="E15342"/>
      <c r="F15342" s="29"/>
      <c r="G15342" s="29"/>
      <c r="H15342" s="35"/>
    </row>
    <row r="15343" spans="1:8" x14ac:dyDescent="0.2">
      <c r="A15343"/>
      <c r="B15343"/>
      <c r="C15343"/>
      <c r="D15343"/>
      <c r="E15343"/>
      <c r="F15343" s="29"/>
      <c r="G15343" s="29"/>
      <c r="H15343" s="35"/>
    </row>
    <row r="15344" spans="1:8" x14ac:dyDescent="0.2">
      <c r="A15344"/>
      <c r="B15344"/>
      <c r="C15344"/>
      <c r="D15344"/>
      <c r="E15344"/>
      <c r="F15344" s="29"/>
      <c r="G15344" s="29"/>
      <c r="H15344" s="35"/>
    </row>
    <row r="15345" spans="1:8" x14ac:dyDescent="0.2">
      <c r="A15345"/>
      <c r="B15345"/>
      <c r="C15345"/>
      <c r="D15345"/>
      <c r="E15345"/>
      <c r="F15345" s="29"/>
      <c r="G15345" s="29"/>
      <c r="H15345" s="35"/>
    </row>
    <row r="15346" spans="1:8" x14ac:dyDescent="0.2">
      <c r="A15346"/>
      <c r="B15346"/>
      <c r="C15346"/>
      <c r="D15346"/>
      <c r="E15346"/>
      <c r="F15346" s="29"/>
      <c r="G15346" s="29"/>
      <c r="H15346" s="35"/>
    </row>
    <row r="15347" spans="1:8" x14ac:dyDescent="0.2">
      <c r="A15347"/>
      <c r="B15347"/>
      <c r="C15347"/>
      <c r="D15347"/>
      <c r="E15347"/>
      <c r="F15347" s="29"/>
      <c r="G15347" s="29"/>
      <c r="H15347" s="35"/>
    </row>
    <row r="15348" spans="1:8" x14ac:dyDescent="0.2">
      <c r="A15348"/>
      <c r="B15348"/>
      <c r="C15348"/>
      <c r="D15348"/>
      <c r="E15348"/>
      <c r="F15348" s="29"/>
      <c r="G15348" s="29"/>
      <c r="H15348" s="35"/>
    </row>
    <row r="15349" spans="1:8" x14ac:dyDescent="0.2">
      <c r="A15349"/>
      <c r="B15349"/>
      <c r="C15349"/>
      <c r="D15349"/>
      <c r="E15349"/>
      <c r="F15349" s="29"/>
      <c r="G15349" s="29"/>
      <c r="H15349" s="35"/>
    </row>
    <row r="15350" spans="1:8" x14ac:dyDescent="0.2">
      <c r="A15350"/>
      <c r="B15350"/>
      <c r="C15350"/>
      <c r="D15350"/>
      <c r="E15350"/>
      <c r="F15350" s="29"/>
      <c r="G15350" s="29"/>
      <c r="H15350" s="35"/>
    </row>
    <row r="15351" spans="1:8" x14ac:dyDescent="0.2">
      <c r="A15351"/>
      <c r="B15351"/>
      <c r="C15351"/>
      <c r="D15351"/>
      <c r="E15351"/>
      <c r="F15351" s="29"/>
      <c r="G15351" s="29"/>
      <c r="H15351" s="35"/>
    </row>
    <row r="15352" spans="1:8" x14ac:dyDescent="0.2">
      <c r="A15352"/>
      <c r="B15352"/>
      <c r="C15352"/>
      <c r="D15352"/>
      <c r="E15352"/>
      <c r="F15352" s="29"/>
      <c r="G15352" s="29"/>
      <c r="H15352" s="35"/>
    </row>
    <row r="15353" spans="1:8" x14ac:dyDescent="0.2">
      <c r="A15353"/>
      <c r="B15353"/>
      <c r="C15353"/>
      <c r="D15353"/>
      <c r="E15353"/>
      <c r="F15353" s="29"/>
      <c r="G15353" s="29"/>
      <c r="H15353" s="35"/>
    </row>
    <row r="15354" spans="1:8" x14ac:dyDescent="0.2">
      <c r="A15354"/>
      <c r="B15354"/>
      <c r="C15354"/>
      <c r="D15354"/>
      <c r="E15354"/>
      <c r="F15354" s="29"/>
      <c r="G15354" s="29"/>
      <c r="H15354" s="35"/>
    </row>
    <row r="15355" spans="1:8" x14ac:dyDescent="0.2">
      <c r="A15355"/>
      <c r="B15355"/>
      <c r="C15355"/>
      <c r="D15355"/>
      <c r="E15355"/>
      <c r="F15355" s="29"/>
      <c r="G15355" s="29"/>
      <c r="H15355" s="35"/>
    </row>
    <row r="15356" spans="1:8" x14ac:dyDescent="0.2">
      <c r="A15356"/>
      <c r="B15356"/>
      <c r="C15356"/>
      <c r="D15356"/>
      <c r="E15356"/>
      <c r="F15356" s="29"/>
      <c r="G15356" s="29"/>
      <c r="H15356" s="35"/>
    </row>
    <row r="15357" spans="1:8" x14ac:dyDescent="0.2">
      <c r="A15357"/>
      <c r="B15357"/>
      <c r="C15357"/>
      <c r="D15357"/>
      <c r="E15357"/>
      <c r="F15357" s="29"/>
      <c r="G15357" s="29"/>
      <c r="H15357" s="35"/>
    </row>
    <row r="15358" spans="1:8" x14ac:dyDescent="0.2">
      <c r="A15358"/>
      <c r="B15358"/>
      <c r="C15358"/>
      <c r="D15358"/>
      <c r="E15358"/>
      <c r="F15358" s="29"/>
      <c r="G15358" s="29"/>
      <c r="H15358" s="35"/>
    </row>
    <row r="15359" spans="1:8" x14ac:dyDescent="0.2">
      <c r="A15359"/>
      <c r="B15359"/>
      <c r="C15359"/>
      <c r="D15359"/>
      <c r="E15359"/>
      <c r="F15359" s="29"/>
      <c r="G15359" s="29"/>
      <c r="H15359" s="35"/>
    </row>
    <row r="15360" spans="1:8" x14ac:dyDescent="0.2">
      <c r="A15360"/>
      <c r="B15360"/>
      <c r="C15360"/>
      <c r="D15360"/>
      <c r="E15360"/>
      <c r="F15360" s="29"/>
      <c r="G15360" s="29"/>
      <c r="H15360" s="35"/>
    </row>
    <row r="15361" spans="1:8" x14ac:dyDescent="0.2">
      <c r="A15361"/>
      <c r="B15361"/>
      <c r="C15361"/>
      <c r="D15361"/>
      <c r="E15361"/>
      <c r="F15361" s="29"/>
      <c r="G15361" s="29"/>
      <c r="H15361" s="35"/>
    </row>
    <row r="15362" spans="1:8" x14ac:dyDescent="0.2">
      <c r="A15362"/>
      <c r="B15362"/>
      <c r="C15362"/>
      <c r="D15362"/>
      <c r="E15362"/>
      <c r="F15362" s="29"/>
      <c r="G15362" s="29"/>
      <c r="H15362" s="35"/>
    </row>
    <row r="15363" spans="1:8" x14ac:dyDescent="0.2">
      <c r="A15363"/>
      <c r="B15363"/>
      <c r="C15363"/>
      <c r="D15363"/>
      <c r="E15363"/>
      <c r="F15363" s="29"/>
      <c r="G15363" s="29"/>
      <c r="H15363" s="35"/>
    </row>
    <row r="15364" spans="1:8" x14ac:dyDescent="0.2">
      <c r="A15364"/>
      <c r="B15364"/>
      <c r="C15364"/>
      <c r="D15364"/>
      <c r="E15364"/>
      <c r="F15364" s="29"/>
      <c r="G15364" s="29"/>
      <c r="H15364" s="35"/>
    </row>
    <row r="15365" spans="1:8" x14ac:dyDescent="0.2">
      <c r="A15365"/>
      <c r="B15365"/>
      <c r="C15365"/>
      <c r="D15365"/>
      <c r="E15365"/>
      <c r="F15365" s="29"/>
      <c r="G15365" s="29"/>
      <c r="H15365" s="35"/>
    </row>
    <row r="15366" spans="1:8" x14ac:dyDescent="0.2">
      <c r="A15366"/>
      <c r="B15366"/>
      <c r="C15366"/>
      <c r="D15366"/>
      <c r="E15366"/>
      <c r="F15366" s="29"/>
      <c r="G15366" s="29"/>
      <c r="H15366" s="35"/>
    </row>
    <row r="15367" spans="1:8" x14ac:dyDescent="0.2">
      <c r="A15367"/>
      <c r="B15367"/>
      <c r="C15367"/>
      <c r="D15367"/>
      <c r="E15367"/>
      <c r="F15367" s="29"/>
      <c r="G15367" s="29"/>
      <c r="H15367" s="35"/>
    </row>
    <row r="15368" spans="1:8" x14ac:dyDescent="0.2">
      <c r="A15368"/>
      <c r="B15368"/>
      <c r="C15368"/>
      <c r="D15368"/>
      <c r="E15368"/>
      <c r="F15368" s="29"/>
      <c r="G15368" s="29"/>
      <c r="H15368" s="35"/>
    </row>
    <row r="15369" spans="1:8" x14ac:dyDescent="0.2">
      <c r="A15369"/>
      <c r="B15369"/>
      <c r="C15369"/>
      <c r="D15369"/>
      <c r="E15369"/>
      <c r="F15369" s="29"/>
      <c r="G15369" s="29"/>
      <c r="H15369" s="35"/>
    </row>
    <row r="15370" spans="1:8" x14ac:dyDescent="0.2">
      <c r="A15370"/>
      <c r="B15370"/>
      <c r="C15370"/>
      <c r="D15370"/>
      <c r="E15370"/>
      <c r="F15370" s="29"/>
      <c r="G15370" s="29"/>
      <c r="H15370" s="35"/>
    </row>
    <row r="15371" spans="1:8" x14ac:dyDescent="0.2">
      <c r="A15371"/>
      <c r="B15371"/>
      <c r="C15371"/>
      <c r="D15371"/>
      <c r="E15371"/>
      <c r="F15371" s="29"/>
      <c r="G15371" s="29"/>
      <c r="H15371" s="35"/>
    </row>
    <row r="15372" spans="1:8" x14ac:dyDescent="0.2">
      <c r="A15372"/>
      <c r="B15372"/>
      <c r="C15372"/>
      <c r="D15372"/>
      <c r="E15372"/>
      <c r="F15372" s="29"/>
      <c r="G15372" s="29"/>
      <c r="H15372" s="35"/>
    </row>
    <row r="15373" spans="1:8" x14ac:dyDescent="0.2">
      <c r="A15373"/>
      <c r="B15373"/>
      <c r="C15373"/>
      <c r="D15373"/>
      <c r="E15373"/>
      <c r="F15373" s="29"/>
      <c r="G15373" s="29"/>
      <c r="H15373" s="35"/>
    </row>
    <row r="15374" spans="1:8" x14ac:dyDescent="0.2">
      <c r="A15374"/>
      <c r="B15374"/>
      <c r="C15374"/>
      <c r="D15374"/>
      <c r="E15374"/>
      <c r="F15374" s="29"/>
      <c r="G15374" s="29"/>
      <c r="H15374" s="35"/>
    </row>
    <row r="15375" spans="1:8" x14ac:dyDescent="0.2">
      <c r="A15375"/>
      <c r="B15375"/>
      <c r="C15375"/>
      <c r="D15375"/>
      <c r="E15375"/>
      <c r="F15375" s="29"/>
      <c r="G15375" s="29"/>
      <c r="H15375" s="35"/>
    </row>
    <row r="15376" spans="1:8" x14ac:dyDescent="0.2">
      <c r="A15376"/>
      <c r="B15376"/>
      <c r="C15376"/>
      <c r="D15376"/>
      <c r="E15376"/>
      <c r="F15376" s="29"/>
      <c r="G15376" s="29"/>
      <c r="H15376" s="35"/>
    </row>
    <row r="15377" spans="1:8" x14ac:dyDescent="0.2">
      <c r="A15377"/>
      <c r="B15377"/>
      <c r="C15377"/>
      <c r="D15377"/>
      <c r="E15377"/>
      <c r="F15377" s="29"/>
      <c r="G15377" s="29"/>
      <c r="H15377" s="35"/>
    </row>
    <row r="15378" spans="1:8" x14ac:dyDescent="0.2">
      <c r="A15378"/>
      <c r="B15378"/>
      <c r="C15378"/>
      <c r="D15378"/>
      <c r="E15378"/>
      <c r="F15378" s="29"/>
      <c r="G15378" s="29"/>
      <c r="H15378" s="35"/>
    </row>
    <row r="15379" spans="1:8" x14ac:dyDescent="0.2">
      <c r="A15379"/>
      <c r="B15379"/>
      <c r="C15379"/>
      <c r="D15379"/>
      <c r="E15379"/>
      <c r="F15379" s="29"/>
      <c r="G15379" s="29"/>
      <c r="H15379" s="35"/>
    </row>
    <row r="15380" spans="1:8" x14ac:dyDescent="0.2">
      <c r="A15380"/>
      <c r="B15380"/>
      <c r="C15380"/>
      <c r="D15380"/>
      <c r="E15380"/>
      <c r="F15380" s="29"/>
      <c r="G15380" s="29"/>
      <c r="H15380" s="35"/>
    </row>
    <row r="15381" spans="1:8" x14ac:dyDescent="0.2">
      <c r="A15381"/>
      <c r="B15381"/>
      <c r="C15381"/>
      <c r="D15381"/>
      <c r="E15381"/>
      <c r="F15381" s="29"/>
      <c r="G15381" s="29"/>
      <c r="H15381" s="35"/>
    </row>
    <row r="15382" spans="1:8" x14ac:dyDescent="0.2">
      <c r="A15382"/>
      <c r="B15382"/>
      <c r="C15382"/>
      <c r="D15382"/>
      <c r="E15382"/>
      <c r="F15382" s="29"/>
      <c r="G15382" s="29"/>
      <c r="H15382" s="35"/>
    </row>
    <row r="15383" spans="1:8" x14ac:dyDescent="0.2">
      <c r="A15383"/>
      <c r="B15383"/>
      <c r="C15383"/>
      <c r="D15383"/>
      <c r="E15383"/>
      <c r="F15383" s="29"/>
      <c r="G15383" s="29"/>
      <c r="H15383" s="35"/>
    </row>
    <row r="15384" spans="1:8" x14ac:dyDescent="0.2">
      <c r="A15384"/>
      <c r="B15384"/>
      <c r="C15384"/>
      <c r="D15384"/>
      <c r="E15384"/>
      <c r="F15384" s="29"/>
      <c r="G15384" s="29"/>
      <c r="H15384" s="35"/>
    </row>
    <row r="15385" spans="1:8" x14ac:dyDescent="0.2">
      <c r="A15385"/>
      <c r="B15385"/>
      <c r="C15385"/>
      <c r="D15385"/>
      <c r="E15385"/>
      <c r="F15385" s="29"/>
      <c r="G15385" s="29"/>
      <c r="H15385" s="35"/>
    </row>
    <row r="15386" spans="1:8" x14ac:dyDescent="0.2">
      <c r="A15386"/>
      <c r="B15386"/>
      <c r="C15386"/>
      <c r="D15386"/>
      <c r="E15386"/>
      <c r="F15386" s="29"/>
      <c r="G15386" s="29"/>
      <c r="H15386" s="35"/>
    </row>
    <row r="15387" spans="1:8" x14ac:dyDescent="0.2">
      <c r="A15387"/>
      <c r="B15387"/>
      <c r="C15387"/>
      <c r="D15387"/>
      <c r="E15387"/>
      <c r="F15387" s="29"/>
      <c r="G15387" s="29"/>
      <c r="H15387" s="35"/>
    </row>
    <row r="15388" spans="1:8" x14ac:dyDescent="0.2">
      <c r="A15388"/>
      <c r="B15388"/>
      <c r="C15388"/>
      <c r="D15388"/>
      <c r="E15388"/>
      <c r="F15388" s="29"/>
      <c r="G15388" s="29"/>
      <c r="H15388" s="35"/>
    </row>
    <row r="15389" spans="1:8" x14ac:dyDescent="0.2">
      <c r="A15389"/>
      <c r="B15389"/>
      <c r="C15389"/>
      <c r="D15389"/>
      <c r="E15389"/>
      <c r="F15389" s="29"/>
      <c r="G15389" s="29"/>
      <c r="H15389" s="35"/>
    </row>
    <row r="15390" spans="1:8" x14ac:dyDescent="0.2">
      <c r="A15390"/>
      <c r="B15390"/>
      <c r="C15390"/>
      <c r="D15390"/>
      <c r="E15390"/>
      <c r="F15390" s="29"/>
      <c r="G15390" s="29"/>
      <c r="H15390" s="35"/>
    </row>
    <row r="15391" spans="1:8" x14ac:dyDescent="0.2">
      <c r="A15391"/>
      <c r="B15391"/>
      <c r="C15391"/>
      <c r="D15391"/>
      <c r="E15391"/>
      <c r="F15391" s="29"/>
      <c r="G15391" s="29"/>
      <c r="H15391" s="35"/>
    </row>
    <row r="15392" spans="1:8" x14ac:dyDescent="0.2">
      <c r="A15392"/>
      <c r="B15392"/>
      <c r="C15392"/>
      <c r="D15392"/>
      <c r="E15392"/>
      <c r="F15392" s="29"/>
      <c r="G15392" s="29"/>
      <c r="H15392" s="35"/>
    </row>
    <row r="15393" spans="1:8" x14ac:dyDescent="0.2">
      <c r="A15393"/>
      <c r="B15393"/>
      <c r="C15393"/>
      <c r="D15393"/>
      <c r="E15393"/>
      <c r="F15393" s="29"/>
      <c r="G15393" s="29"/>
      <c r="H15393" s="35"/>
    </row>
    <row r="15394" spans="1:8" x14ac:dyDescent="0.2">
      <c r="A15394"/>
      <c r="B15394"/>
      <c r="C15394"/>
      <c r="D15394"/>
      <c r="E15394"/>
      <c r="F15394" s="29"/>
      <c r="G15394" s="29"/>
      <c r="H15394" s="35"/>
    </row>
    <row r="15395" spans="1:8" x14ac:dyDescent="0.2">
      <c r="A15395"/>
      <c r="B15395"/>
      <c r="C15395"/>
      <c r="D15395"/>
      <c r="E15395"/>
      <c r="F15395" s="29"/>
      <c r="G15395" s="29"/>
      <c r="H15395" s="35"/>
    </row>
    <row r="15396" spans="1:8" x14ac:dyDescent="0.2">
      <c r="A15396"/>
      <c r="B15396"/>
      <c r="C15396"/>
      <c r="D15396"/>
      <c r="E15396"/>
      <c r="F15396" s="29"/>
      <c r="G15396" s="29"/>
      <c r="H15396" s="35"/>
    </row>
    <row r="15397" spans="1:8" x14ac:dyDescent="0.2">
      <c r="A15397"/>
      <c r="B15397"/>
      <c r="C15397"/>
      <c r="D15397"/>
      <c r="E15397"/>
      <c r="F15397" s="29"/>
      <c r="G15397" s="29"/>
      <c r="H15397" s="35"/>
    </row>
    <row r="15398" spans="1:8" x14ac:dyDescent="0.2">
      <c r="A15398"/>
      <c r="B15398"/>
      <c r="C15398"/>
      <c r="D15398"/>
      <c r="E15398"/>
      <c r="F15398" s="29"/>
      <c r="G15398" s="29"/>
      <c r="H15398" s="35"/>
    </row>
    <row r="15399" spans="1:8" x14ac:dyDescent="0.2">
      <c r="A15399"/>
      <c r="B15399"/>
      <c r="C15399"/>
      <c r="D15399"/>
      <c r="E15399"/>
      <c r="F15399" s="29"/>
      <c r="G15399" s="29"/>
      <c r="H15399" s="35"/>
    </row>
    <row r="15400" spans="1:8" x14ac:dyDescent="0.2">
      <c r="A15400"/>
      <c r="B15400"/>
      <c r="C15400"/>
      <c r="D15400"/>
      <c r="E15400"/>
      <c r="F15400" s="29"/>
      <c r="G15400" s="29"/>
      <c r="H15400" s="35"/>
    </row>
    <row r="15401" spans="1:8" x14ac:dyDescent="0.2">
      <c r="A15401"/>
      <c r="B15401"/>
      <c r="C15401"/>
      <c r="D15401"/>
      <c r="E15401"/>
      <c r="F15401" s="29"/>
      <c r="G15401" s="29"/>
      <c r="H15401" s="35"/>
    </row>
    <row r="15402" spans="1:8" x14ac:dyDescent="0.2">
      <c r="A15402"/>
      <c r="B15402"/>
      <c r="C15402"/>
      <c r="D15402"/>
      <c r="E15402"/>
      <c r="F15402" s="29"/>
      <c r="G15402" s="29"/>
      <c r="H15402" s="35"/>
    </row>
    <row r="15403" spans="1:8" x14ac:dyDescent="0.2">
      <c r="A15403"/>
      <c r="B15403"/>
      <c r="C15403"/>
      <c r="D15403"/>
      <c r="E15403"/>
      <c r="F15403" s="29"/>
      <c r="G15403" s="29"/>
      <c r="H15403" s="35"/>
    </row>
    <row r="15404" spans="1:8" x14ac:dyDescent="0.2">
      <c r="A15404"/>
      <c r="B15404"/>
      <c r="C15404"/>
      <c r="D15404"/>
      <c r="E15404"/>
      <c r="F15404" s="29"/>
      <c r="G15404" s="29"/>
      <c r="H15404" s="35"/>
    </row>
    <row r="15405" spans="1:8" x14ac:dyDescent="0.2">
      <c r="A15405"/>
      <c r="B15405"/>
      <c r="C15405"/>
      <c r="D15405"/>
      <c r="E15405"/>
      <c r="F15405" s="29"/>
      <c r="G15405" s="29"/>
      <c r="H15405" s="35"/>
    </row>
    <row r="15406" spans="1:8" x14ac:dyDescent="0.2">
      <c r="A15406"/>
      <c r="B15406"/>
      <c r="C15406"/>
      <c r="D15406"/>
      <c r="E15406"/>
      <c r="F15406" s="29"/>
      <c r="G15406" s="29"/>
      <c r="H15406" s="35"/>
    </row>
    <row r="15407" spans="1:8" x14ac:dyDescent="0.2">
      <c r="A15407"/>
      <c r="B15407"/>
      <c r="C15407"/>
      <c r="D15407"/>
      <c r="E15407"/>
      <c r="F15407" s="29"/>
      <c r="G15407" s="29"/>
      <c r="H15407" s="35"/>
    </row>
    <row r="15408" spans="1:8" x14ac:dyDescent="0.2">
      <c r="A15408"/>
      <c r="B15408"/>
      <c r="C15408"/>
      <c r="D15408"/>
      <c r="E15408"/>
      <c r="F15408" s="29"/>
      <c r="G15408" s="29"/>
      <c r="H15408" s="35"/>
    </row>
    <row r="15409" spans="1:8" x14ac:dyDescent="0.2">
      <c r="A15409"/>
      <c r="B15409"/>
      <c r="C15409"/>
      <c r="D15409"/>
      <c r="E15409"/>
      <c r="F15409" s="29"/>
      <c r="G15409" s="29"/>
      <c r="H15409" s="35"/>
    </row>
    <row r="15410" spans="1:8" x14ac:dyDescent="0.2">
      <c r="A15410"/>
      <c r="B15410"/>
      <c r="C15410"/>
      <c r="D15410"/>
      <c r="E15410"/>
      <c r="F15410" s="29"/>
      <c r="G15410" s="29"/>
      <c r="H15410" s="35"/>
    </row>
    <row r="15411" spans="1:8" x14ac:dyDescent="0.2">
      <c r="A15411"/>
      <c r="B15411"/>
      <c r="C15411"/>
      <c r="D15411"/>
      <c r="E15411"/>
      <c r="F15411" s="29"/>
      <c r="G15411" s="29"/>
      <c r="H15411" s="35"/>
    </row>
    <row r="15412" spans="1:8" x14ac:dyDescent="0.2">
      <c r="A15412"/>
      <c r="B15412"/>
      <c r="C15412"/>
      <c r="D15412"/>
      <c r="E15412"/>
      <c r="F15412" s="29"/>
      <c r="G15412" s="29"/>
      <c r="H15412" s="35"/>
    </row>
    <row r="15413" spans="1:8" x14ac:dyDescent="0.2">
      <c r="A15413"/>
      <c r="B15413"/>
      <c r="C15413"/>
      <c r="D15413"/>
      <c r="E15413"/>
      <c r="F15413" s="29"/>
      <c r="G15413" s="29"/>
      <c r="H15413" s="35"/>
    </row>
    <row r="15414" spans="1:8" x14ac:dyDescent="0.2">
      <c r="A15414"/>
      <c r="B15414"/>
      <c r="C15414"/>
      <c r="D15414"/>
      <c r="E15414"/>
      <c r="F15414" s="29"/>
      <c r="G15414" s="29"/>
      <c r="H15414" s="35"/>
    </row>
    <row r="15415" spans="1:8" x14ac:dyDescent="0.2">
      <c r="A15415"/>
      <c r="B15415"/>
      <c r="C15415"/>
      <c r="D15415"/>
      <c r="E15415"/>
      <c r="F15415" s="29"/>
      <c r="G15415" s="29"/>
      <c r="H15415" s="35"/>
    </row>
    <row r="15416" spans="1:8" x14ac:dyDescent="0.2">
      <c r="A15416"/>
      <c r="B15416"/>
      <c r="C15416"/>
      <c r="D15416"/>
      <c r="E15416"/>
      <c r="F15416" s="29"/>
      <c r="G15416" s="29"/>
      <c r="H15416" s="35"/>
    </row>
    <row r="15417" spans="1:8" x14ac:dyDescent="0.2">
      <c r="A15417"/>
      <c r="B15417"/>
      <c r="C15417"/>
      <c r="D15417"/>
      <c r="E15417"/>
      <c r="F15417" s="29"/>
      <c r="G15417" s="29"/>
      <c r="H15417" s="35"/>
    </row>
    <row r="15418" spans="1:8" x14ac:dyDescent="0.2">
      <c r="A15418"/>
      <c r="B15418"/>
      <c r="C15418"/>
      <c r="D15418"/>
      <c r="E15418"/>
      <c r="F15418" s="29"/>
      <c r="G15418" s="29"/>
      <c r="H15418" s="35"/>
    </row>
    <row r="15419" spans="1:8" x14ac:dyDescent="0.2">
      <c r="A15419"/>
      <c r="B15419"/>
      <c r="C15419"/>
      <c r="D15419"/>
      <c r="E15419"/>
      <c r="F15419" s="29"/>
      <c r="G15419" s="29"/>
      <c r="H15419" s="35"/>
    </row>
    <row r="15420" spans="1:8" x14ac:dyDescent="0.2">
      <c r="A15420"/>
      <c r="B15420"/>
      <c r="C15420"/>
      <c r="D15420"/>
      <c r="E15420"/>
      <c r="F15420" s="29"/>
      <c r="G15420" s="29"/>
      <c r="H15420" s="35"/>
    </row>
    <row r="15421" spans="1:8" x14ac:dyDescent="0.2">
      <c r="A15421"/>
      <c r="B15421"/>
      <c r="C15421"/>
      <c r="D15421"/>
      <c r="E15421"/>
      <c r="F15421" s="29"/>
      <c r="G15421" s="29"/>
      <c r="H15421" s="35"/>
    </row>
    <row r="15422" spans="1:8" x14ac:dyDescent="0.2">
      <c r="A15422"/>
      <c r="B15422"/>
      <c r="C15422"/>
      <c r="D15422"/>
      <c r="E15422"/>
      <c r="F15422" s="29"/>
      <c r="G15422" s="29"/>
      <c r="H15422" s="35"/>
    </row>
    <row r="15423" spans="1:8" x14ac:dyDescent="0.2">
      <c r="A15423"/>
      <c r="B15423"/>
      <c r="C15423"/>
      <c r="D15423"/>
      <c r="E15423"/>
      <c r="F15423" s="29"/>
      <c r="G15423" s="29"/>
      <c r="H15423" s="35"/>
    </row>
    <row r="15424" spans="1:8" x14ac:dyDescent="0.2">
      <c r="A15424"/>
      <c r="B15424"/>
      <c r="C15424"/>
      <c r="D15424"/>
      <c r="E15424"/>
      <c r="F15424" s="29"/>
      <c r="G15424" s="29"/>
      <c r="H15424" s="35"/>
    </row>
    <row r="15425" spans="1:8" x14ac:dyDescent="0.2">
      <c r="A15425"/>
      <c r="B15425"/>
      <c r="C15425"/>
      <c r="D15425"/>
      <c r="E15425"/>
      <c r="F15425" s="29"/>
      <c r="G15425" s="29"/>
      <c r="H15425" s="35"/>
    </row>
    <row r="15426" spans="1:8" x14ac:dyDescent="0.2">
      <c r="A15426"/>
      <c r="B15426"/>
      <c r="C15426"/>
      <c r="D15426"/>
      <c r="E15426"/>
      <c r="F15426" s="29"/>
      <c r="G15426" s="29"/>
      <c r="H15426" s="35"/>
    </row>
    <row r="15427" spans="1:8" x14ac:dyDescent="0.2">
      <c r="A15427"/>
      <c r="B15427"/>
      <c r="C15427"/>
      <c r="D15427"/>
      <c r="E15427"/>
      <c r="F15427" s="29"/>
      <c r="G15427" s="29"/>
      <c r="H15427" s="35"/>
    </row>
    <row r="15428" spans="1:8" x14ac:dyDescent="0.2">
      <c r="A15428"/>
      <c r="B15428"/>
      <c r="C15428"/>
      <c r="D15428"/>
      <c r="E15428"/>
      <c r="F15428" s="29"/>
      <c r="G15428" s="29"/>
      <c r="H15428" s="35"/>
    </row>
    <row r="15429" spans="1:8" x14ac:dyDescent="0.2">
      <c r="A15429"/>
      <c r="B15429"/>
      <c r="C15429"/>
      <c r="D15429"/>
      <c r="E15429"/>
      <c r="F15429" s="29"/>
      <c r="G15429" s="29"/>
      <c r="H15429" s="35"/>
    </row>
    <row r="15430" spans="1:8" x14ac:dyDescent="0.2">
      <c r="A15430"/>
      <c r="B15430"/>
      <c r="C15430"/>
      <c r="D15430"/>
      <c r="E15430"/>
      <c r="F15430" s="29"/>
      <c r="G15430" s="29"/>
      <c r="H15430" s="35"/>
    </row>
    <row r="15431" spans="1:8" x14ac:dyDescent="0.2">
      <c r="A15431"/>
      <c r="B15431"/>
      <c r="C15431"/>
      <c r="D15431"/>
      <c r="E15431"/>
      <c r="F15431" s="29"/>
      <c r="G15431" s="29"/>
      <c r="H15431" s="35"/>
    </row>
    <row r="15432" spans="1:8" x14ac:dyDescent="0.2">
      <c r="A15432"/>
      <c r="B15432"/>
      <c r="C15432"/>
      <c r="D15432"/>
      <c r="E15432"/>
      <c r="F15432" s="29"/>
      <c r="G15432" s="29"/>
      <c r="H15432" s="35"/>
    </row>
    <row r="15433" spans="1:8" x14ac:dyDescent="0.2">
      <c r="A15433"/>
      <c r="B15433"/>
      <c r="C15433"/>
      <c r="D15433"/>
      <c r="E15433"/>
      <c r="F15433" s="29"/>
      <c r="G15433" s="29"/>
      <c r="H15433" s="35"/>
    </row>
    <row r="15434" spans="1:8" x14ac:dyDescent="0.2">
      <c r="A15434"/>
      <c r="B15434"/>
      <c r="C15434"/>
      <c r="D15434"/>
      <c r="E15434"/>
      <c r="F15434" s="29"/>
      <c r="G15434" s="29"/>
      <c r="H15434" s="35"/>
    </row>
    <row r="15435" spans="1:8" x14ac:dyDescent="0.2">
      <c r="A15435"/>
      <c r="B15435"/>
      <c r="C15435"/>
      <c r="D15435"/>
      <c r="E15435"/>
      <c r="F15435" s="29"/>
      <c r="G15435" s="29"/>
      <c r="H15435" s="35"/>
    </row>
    <row r="15436" spans="1:8" x14ac:dyDescent="0.2">
      <c r="A15436"/>
      <c r="B15436"/>
      <c r="C15436"/>
      <c r="D15436"/>
      <c r="E15436"/>
      <c r="F15436" s="29"/>
      <c r="G15436" s="29"/>
      <c r="H15436" s="35"/>
    </row>
    <row r="15437" spans="1:8" x14ac:dyDescent="0.2">
      <c r="A15437"/>
      <c r="B15437"/>
      <c r="C15437"/>
      <c r="D15437"/>
      <c r="E15437"/>
      <c r="F15437" s="29"/>
      <c r="G15437" s="29"/>
      <c r="H15437" s="35"/>
    </row>
    <row r="15438" spans="1:8" x14ac:dyDescent="0.2">
      <c r="A15438"/>
      <c r="B15438"/>
      <c r="C15438"/>
      <c r="D15438"/>
      <c r="E15438"/>
      <c r="F15438" s="29"/>
      <c r="G15438" s="29"/>
      <c r="H15438" s="35"/>
    </row>
    <row r="15439" spans="1:8" x14ac:dyDescent="0.2">
      <c r="A15439"/>
      <c r="B15439"/>
      <c r="C15439"/>
      <c r="D15439"/>
      <c r="E15439"/>
      <c r="F15439" s="29"/>
      <c r="G15439" s="29"/>
      <c r="H15439" s="35"/>
    </row>
    <row r="15440" spans="1:8" x14ac:dyDescent="0.2">
      <c r="A15440"/>
      <c r="B15440"/>
      <c r="C15440"/>
      <c r="D15440"/>
      <c r="E15440"/>
      <c r="F15440" s="29"/>
      <c r="G15440" s="29"/>
      <c r="H15440" s="35"/>
    </row>
    <row r="15441" spans="1:8" x14ac:dyDescent="0.2">
      <c r="A15441"/>
      <c r="B15441"/>
      <c r="C15441"/>
      <c r="D15441"/>
      <c r="E15441"/>
      <c r="F15441" s="29"/>
      <c r="G15441" s="29"/>
      <c r="H15441" s="35"/>
    </row>
    <row r="15442" spans="1:8" x14ac:dyDescent="0.2">
      <c r="A15442"/>
      <c r="B15442"/>
      <c r="C15442"/>
      <c r="D15442"/>
      <c r="E15442"/>
      <c r="F15442" s="29"/>
      <c r="G15442" s="29"/>
      <c r="H15442" s="35"/>
    </row>
    <row r="15443" spans="1:8" x14ac:dyDescent="0.2">
      <c r="A15443"/>
      <c r="B15443"/>
      <c r="C15443"/>
      <c r="D15443"/>
      <c r="E15443"/>
      <c r="F15443" s="29"/>
      <c r="G15443" s="29"/>
      <c r="H15443" s="35"/>
    </row>
    <row r="15444" spans="1:8" x14ac:dyDescent="0.2">
      <c r="A15444"/>
      <c r="B15444"/>
      <c r="C15444"/>
      <c r="D15444"/>
      <c r="E15444"/>
      <c r="F15444" s="29"/>
      <c r="G15444" s="29"/>
      <c r="H15444" s="35"/>
    </row>
    <row r="15445" spans="1:8" x14ac:dyDescent="0.2">
      <c r="A15445"/>
      <c r="B15445"/>
      <c r="C15445"/>
      <c r="D15445"/>
      <c r="E15445"/>
      <c r="F15445" s="29"/>
      <c r="G15445" s="29"/>
      <c r="H15445" s="35"/>
    </row>
    <row r="15446" spans="1:8" x14ac:dyDescent="0.2">
      <c r="A15446"/>
      <c r="B15446"/>
      <c r="C15446"/>
      <c r="D15446"/>
      <c r="E15446"/>
      <c r="F15446" s="29"/>
      <c r="G15446" s="29"/>
      <c r="H15446" s="35"/>
    </row>
    <row r="15447" spans="1:8" x14ac:dyDescent="0.2">
      <c r="A15447"/>
      <c r="B15447"/>
      <c r="C15447"/>
      <c r="D15447"/>
      <c r="E15447"/>
      <c r="F15447" s="29"/>
      <c r="G15447" s="29"/>
      <c r="H15447" s="35"/>
    </row>
    <row r="15448" spans="1:8" x14ac:dyDescent="0.2">
      <c r="A15448"/>
      <c r="B15448"/>
      <c r="C15448"/>
      <c r="D15448"/>
      <c r="E15448"/>
      <c r="F15448" s="29"/>
      <c r="G15448" s="29"/>
      <c r="H15448" s="35"/>
    </row>
    <row r="15449" spans="1:8" x14ac:dyDescent="0.2">
      <c r="A15449"/>
      <c r="B15449"/>
      <c r="C15449"/>
      <c r="D15449"/>
      <c r="E15449"/>
      <c r="F15449" s="29"/>
      <c r="G15449" s="29"/>
      <c r="H15449" s="35"/>
    </row>
    <row r="15450" spans="1:8" x14ac:dyDescent="0.2">
      <c r="A15450"/>
      <c r="B15450"/>
      <c r="C15450"/>
      <c r="D15450"/>
      <c r="E15450"/>
      <c r="F15450" s="29"/>
      <c r="G15450" s="29"/>
      <c r="H15450" s="35"/>
    </row>
    <row r="15451" spans="1:8" x14ac:dyDescent="0.2">
      <c r="A15451"/>
      <c r="B15451"/>
      <c r="C15451"/>
      <c r="D15451"/>
      <c r="E15451"/>
      <c r="F15451" s="29"/>
      <c r="G15451" s="29"/>
      <c r="H15451" s="35"/>
    </row>
    <row r="15452" spans="1:8" x14ac:dyDescent="0.2">
      <c r="A15452"/>
      <c r="B15452"/>
      <c r="C15452"/>
      <c r="D15452"/>
      <c r="E15452"/>
      <c r="F15452" s="29"/>
      <c r="G15452" s="29"/>
      <c r="H15452" s="35"/>
    </row>
    <row r="15453" spans="1:8" x14ac:dyDescent="0.2">
      <c r="A15453"/>
      <c r="B15453"/>
      <c r="C15453"/>
      <c r="D15453"/>
      <c r="E15453"/>
      <c r="F15453" s="29"/>
      <c r="G15453" s="29"/>
      <c r="H15453" s="35"/>
    </row>
    <row r="15454" spans="1:8" x14ac:dyDescent="0.2">
      <c r="A15454"/>
      <c r="B15454"/>
      <c r="C15454"/>
      <c r="D15454"/>
      <c r="E15454"/>
      <c r="F15454" s="29"/>
      <c r="G15454" s="29"/>
      <c r="H15454" s="35"/>
    </row>
    <row r="15455" spans="1:8" x14ac:dyDescent="0.2">
      <c r="A15455"/>
      <c r="B15455"/>
      <c r="C15455"/>
      <c r="D15455"/>
      <c r="E15455"/>
      <c r="F15455" s="29"/>
      <c r="G15455" s="29"/>
      <c r="H15455" s="35"/>
    </row>
    <row r="15456" spans="1:8" x14ac:dyDescent="0.2">
      <c r="A15456"/>
      <c r="B15456"/>
      <c r="C15456"/>
      <c r="D15456"/>
      <c r="E15456"/>
      <c r="F15456" s="29"/>
      <c r="G15456" s="29"/>
      <c r="H15456" s="35"/>
    </row>
    <row r="15457" spans="1:8" x14ac:dyDescent="0.2">
      <c r="A15457"/>
      <c r="B15457"/>
      <c r="C15457"/>
      <c r="D15457"/>
      <c r="E15457"/>
      <c r="F15457" s="29"/>
      <c r="G15457" s="29"/>
      <c r="H15457" s="35"/>
    </row>
    <row r="15458" spans="1:8" x14ac:dyDescent="0.2">
      <c r="A15458"/>
      <c r="B15458"/>
      <c r="C15458"/>
      <c r="D15458"/>
      <c r="E15458"/>
      <c r="F15458" s="29"/>
      <c r="G15458" s="29"/>
      <c r="H15458" s="35"/>
    </row>
    <row r="15459" spans="1:8" x14ac:dyDescent="0.2">
      <c r="A15459"/>
      <c r="B15459"/>
      <c r="C15459"/>
      <c r="D15459"/>
      <c r="E15459"/>
      <c r="F15459" s="29"/>
      <c r="G15459" s="29"/>
      <c r="H15459" s="35"/>
    </row>
    <row r="15460" spans="1:8" x14ac:dyDescent="0.2">
      <c r="A15460"/>
      <c r="B15460"/>
      <c r="C15460"/>
      <c r="D15460"/>
      <c r="E15460"/>
      <c r="F15460" s="29"/>
      <c r="G15460" s="29"/>
      <c r="H15460" s="35"/>
    </row>
    <row r="15461" spans="1:8" x14ac:dyDescent="0.2">
      <c r="A15461"/>
      <c r="B15461"/>
      <c r="C15461"/>
      <c r="D15461"/>
      <c r="E15461"/>
      <c r="F15461" s="29"/>
      <c r="G15461" s="29"/>
      <c r="H15461" s="35"/>
    </row>
    <row r="15462" spans="1:8" x14ac:dyDescent="0.2">
      <c r="A15462"/>
      <c r="B15462"/>
      <c r="C15462"/>
      <c r="D15462"/>
      <c r="E15462"/>
      <c r="F15462" s="29"/>
      <c r="G15462" s="29"/>
      <c r="H15462" s="35"/>
    </row>
    <row r="15463" spans="1:8" x14ac:dyDescent="0.2">
      <c r="A15463"/>
      <c r="B15463"/>
      <c r="C15463"/>
      <c r="D15463"/>
      <c r="E15463"/>
      <c r="F15463" s="29"/>
      <c r="G15463" s="29"/>
      <c r="H15463" s="35"/>
    </row>
    <row r="15464" spans="1:8" x14ac:dyDescent="0.2">
      <c r="A15464"/>
      <c r="B15464"/>
      <c r="C15464"/>
      <c r="D15464"/>
      <c r="E15464"/>
      <c r="F15464" s="29"/>
      <c r="G15464" s="29"/>
      <c r="H15464" s="35"/>
    </row>
    <row r="15465" spans="1:8" x14ac:dyDescent="0.2">
      <c r="A15465"/>
      <c r="B15465"/>
      <c r="C15465"/>
      <c r="D15465"/>
      <c r="E15465"/>
      <c r="F15465" s="29"/>
      <c r="G15465" s="29"/>
      <c r="H15465" s="35"/>
    </row>
    <row r="15466" spans="1:8" x14ac:dyDescent="0.2">
      <c r="A15466"/>
      <c r="B15466"/>
      <c r="C15466"/>
      <c r="D15466"/>
      <c r="E15466"/>
      <c r="F15466" s="29"/>
      <c r="G15466" s="29"/>
      <c r="H15466" s="35"/>
    </row>
    <row r="15467" spans="1:8" x14ac:dyDescent="0.2">
      <c r="A15467"/>
      <c r="B15467"/>
      <c r="C15467"/>
      <c r="D15467"/>
      <c r="E15467"/>
      <c r="F15467" s="29"/>
      <c r="G15467" s="29"/>
      <c r="H15467" s="35"/>
    </row>
    <row r="15468" spans="1:8" x14ac:dyDescent="0.2">
      <c r="A15468"/>
      <c r="B15468"/>
      <c r="C15468"/>
      <c r="D15468"/>
      <c r="E15468"/>
      <c r="F15468" s="29"/>
      <c r="G15468" s="29"/>
      <c r="H15468" s="35"/>
    </row>
    <row r="15469" spans="1:8" x14ac:dyDescent="0.2">
      <c r="A15469"/>
      <c r="B15469"/>
      <c r="C15469"/>
      <c r="D15469"/>
      <c r="E15469"/>
      <c r="F15469" s="29"/>
      <c r="G15469" s="29"/>
      <c r="H15469" s="35"/>
    </row>
    <row r="15470" spans="1:8" x14ac:dyDescent="0.2">
      <c r="A15470"/>
      <c r="B15470"/>
      <c r="C15470"/>
      <c r="D15470"/>
      <c r="E15470"/>
      <c r="F15470" s="29"/>
      <c r="G15470" s="29"/>
      <c r="H15470" s="35"/>
    </row>
    <row r="15471" spans="1:8" x14ac:dyDescent="0.2">
      <c r="A15471"/>
      <c r="B15471"/>
      <c r="C15471"/>
      <c r="D15471"/>
      <c r="E15471"/>
      <c r="F15471" s="29"/>
      <c r="G15471" s="29"/>
      <c r="H15471" s="35"/>
    </row>
    <row r="15472" spans="1:8" x14ac:dyDescent="0.2">
      <c r="A15472"/>
      <c r="B15472"/>
      <c r="C15472"/>
      <c r="D15472"/>
      <c r="E15472"/>
      <c r="F15472" s="29"/>
      <c r="G15472" s="29"/>
      <c r="H15472" s="35"/>
    </row>
    <row r="15473" spans="1:8" x14ac:dyDescent="0.2">
      <c r="A15473"/>
      <c r="B15473"/>
      <c r="C15473"/>
      <c r="D15473"/>
      <c r="E15473"/>
      <c r="F15473" s="29"/>
      <c r="G15473" s="29"/>
      <c r="H15473" s="35"/>
    </row>
    <row r="15474" spans="1:8" x14ac:dyDescent="0.2">
      <c r="A15474"/>
      <c r="B15474"/>
      <c r="C15474"/>
      <c r="D15474"/>
      <c r="E15474"/>
      <c r="F15474" s="29"/>
      <c r="G15474" s="29"/>
      <c r="H15474" s="35"/>
    </row>
    <row r="15475" spans="1:8" x14ac:dyDescent="0.2">
      <c r="A15475"/>
      <c r="B15475"/>
      <c r="C15475"/>
      <c r="D15475"/>
      <c r="E15475"/>
      <c r="F15475" s="29"/>
      <c r="G15475" s="29"/>
      <c r="H15475" s="35"/>
    </row>
    <row r="15476" spans="1:8" x14ac:dyDescent="0.2">
      <c r="A15476"/>
      <c r="B15476"/>
      <c r="C15476"/>
      <c r="D15476"/>
      <c r="E15476"/>
      <c r="F15476" s="29"/>
      <c r="G15476" s="29"/>
      <c r="H15476" s="35"/>
    </row>
    <row r="15477" spans="1:8" x14ac:dyDescent="0.2">
      <c r="A15477"/>
      <c r="B15477"/>
      <c r="C15477"/>
      <c r="D15477"/>
      <c r="E15477"/>
      <c r="F15477" s="29"/>
      <c r="G15477" s="29"/>
      <c r="H15477" s="35"/>
    </row>
    <row r="15478" spans="1:8" x14ac:dyDescent="0.2">
      <c r="A15478"/>
      <c r="B15478"/>
      <c r="C15478"/>
      <c r="D15478"/>
      <c r="E15478"/>
      <c r="F15478" s="29"/>
      <c r="G15478" s="29"/>
      <c r="H15478" s="35"/>
    </row>
    <row r="15479" spans="1:8" x14ac:dyDescent="0.2">
      <c r="A15479"/>
      <c r="B15479"/>
      <c r="C15479"/>
      <c r="D15479"/>
      <c r="E15479"/>
      <c r="F15479" s="29"/>
      <c r="G15479" s="29"/>
      <c r="H15479" s="35"/>
    </row>
    <row r="15480" spans="1:8" x14ac:dyDescent="0.2">
      <c r="A15480"/>
      <c r="B15480"/>
      <c r="C15480"/>
      <c r="D15480"/>
      <c r="E15480"/>
      <c r="F15480" s="29"/>
      <c r="G15480" s="29"/>
      <c r="H15480" s="35"/>
    </row>
    <row r="15481" spans="1:8" x14ac:dyDescent="0.2">
      <c r="A15481"/>
      <c r="B15481"/>
      <c r="C15481"/>
      <c r="D15481"/>
      <c r="E15481"/>
      <c r="F15481" s="29"/>
      <c r="G15481" s="29"/>
      <c r="H15481" s="35"/>
    </row>
    <row r="15482" spans="1:8" x14ac:dyDescent="0.2">
      <c r="A15482"/>
      <c r="B15482"/>
      <c r="C15482"/>
      <c r="D15482"/>
      <c r="E15482"/>
      <c r="F15482" s="29"/>
      <c r="G15482" s="29"/>
      <c r="H15482" s="35"/>
    </row>
    <row r="15483" spans="1:8" x14ac:dyDescent="0.2">
      <c r="A15483"/>
      <c r="B15483"/>
      <c r="C15483"/>
      <c r="D15483"/>
      <c r="E15483"/>
      <c r="F15483" s="29"/>
      <c r="G15483" s="29"/>
      <c r="H15483" s="35"/>
    </row>
    <row r="15484" spans="1:8" x14ac:dyDescent="0.2">
      <c r="A15484"/>
      <c r="B15484"/>
      <c r="C15484"/>
      <c r="D15484"/>
      <c r="E15484"/>
      <c r="F15484" s="29"/>
      <c r="G15484" s="29"/>
      <c r="H15484" s="35"/>
    </row>
    <row r="15485" spans="1:8" x14ac:dyDescent="0.2">
      <c r="A15485"/>
      <c r="B15485"/>
      <c r="C15485"/>
      <c r="D15485"/>
      <c r="E15485"/>
      <c r="F15485" s="29"/>
      <c r="G15485" s="29"/>
      <c r="H15485" s="35"/>
    </row>
    <row r="15486" spans="1:8" x14ac:dyDescent="0.2">
      <c r="A15486"/>
      <c r="B15486"/>
      <c r="C15486"/>
      <c r="D15486"/>
      <c r="E15486"/>
      <c r="F15486" s="29"/>
      <c r="G15486" s="29"/>
      <c r="H15486" s="35"/>
    </row>
    <row r="15487" spans="1:8" x14ac:dyDescent="0.2">
      <c r="A15487"/>
      <c r="B15487"/>
      <c r="C15487"/>
      <c r="D15487"/>
      <c r="E15487"/>
      <c r="F15487" s="29"/>
      <c r="G15487" s="29"/>
      <c r="H15487" s="35"/>
    </row>
    <row r="15488" spans="1:8" x14ac:dyDescent="0.2">
      <c r="A15488"/>
      <c r="B15488"/>
      <c r="C15488"/>
      <c r="D15488"/>
      <c r="E15488"/>
      <c r="F15488" s="29"/>
      <c r="G15488" s="29"/>
      <c r="H15488" s="35"/>
    </row>
    <row r="15489" spans="1:8" x14ac:dyDescent="0.2">
      <c r="A15489"/>
      <c r="B15489"/>
      <c r="C15489"/>
      <c r="D15489"/>
      <c r="E15489"/>
      <c r="F15489" s="29"/>
      <c r="G15489" s="29"/>
      <c r="H15489" s="35"/>
    </row>
    <row r="15490" spans="1:8" x14ac:dyDescent="0.2">
      <c r="A15490"/>
      <c r="B15490"/>
      <c r="C15490"/>
      <c r="D15490"/>
      <c r="E15490"/>
      <c r="F15490" s="29"/>
      <c r="G15490" s="29"/>
      <c r="H15490" s="35"/>
    </row>
    <row r="15491" spans="1:8" x14ac:dyDescent="0.2">
      <c r="A15491"/>
      <c r="B15491"/>
      <c r="C15491"/>
      <c r="D15491"/>
      <c r="E15491"/>
      <c r="F15491" s="29"/>
      <c r="G15491" s="29"/>
      <c r="H15491" s="35"/>
    </row>
    <row r="15492" spans="1:8" x14ac:dyDescent="0.2">
      <c r="A15492"/>
      <c r="B15492"/>
      <c r="C15492"/>
      <c r="D15492"/>
      <c r="E15492"/>
      <c r="F15492" s="29"/>
      <c r="G15492" s="29"/>
      <c r="H15492" s="35"/>
    </row>
    <row r="15493" spans="1:8" x14ac:dyDescent="0.2">
      <c r="A15493"/>
      <c r="B15493"/>
      <c r="C15493"/>
      <c r="D15493"/>
      <c r="E15493"/>
      <c r="F15493" s="29"/>
      <c r="G15493" s="29"/>
      <c r="H15493" s="35"/>
    </row>
    <row r="15494" spans="1:8" x14ac:dyDescent="0.2">
      <c r="A15494"/>
      <c r="B15494"/>
      <c r="C15494"/>
      <c r="D15494"/>
      <c r="E15494"/>
      <c r="F15494" s="29"/>
      <c r="G15494" s="29"/>
      <c r="H15494" s="35"/>
    </row>
    <row r="15495" spans="1:8" x14ac:dyDescent="0.2">
      <c r="A15495"/>
      <c r="B15495"/>
      <c r="C15495"/>
      <c r="D15495"/>
      <c r="E15495"/>
      <c r="F15495" s="29"/>
      <c r="G15495" s="29"/>
      <c r="H15495" s="35"/>
    </row>
    <row r="15496" spans="1:8" x14ac:dyDescent="0.2">
      <c r="A15496"/>
      <c r="B15496"/>
      <c r="C15496"/>
      <c r="D15496"/>
      <c r="E15496"/>
      <c r="F15496" s="29"/>
      <c r="G15496" s="29"/>
      <c r="H15496" s="35"/>
    </row>
    <row r="15497" spans="1:8" x14ac:dyDescent="0.2">
      <c r="A15497"/>
      <c r="B15497"/>
      <c r="C15497"/>
      <c r="D15497"/>
      <c r="E15497"/>
      <c r="F15497" s="29"/>
      <c r="G15497" s="29"/>
      <c r="H15497" s="35"/>
    </row>
    <row r="15498" spans="1:8" x14ac:dyDescent="0.2">
      <c r="A15498"/>
      <c r="B15498"/>
      <c r="C15498"/>
      <c r="D15498"/>
      <c r="E15498"/>
      <c r="F15498" s="29"/>
      <c r="G15498" s="29"/>
      <c r="H15498" s="35"/>
    </row>
    <row r="15499" spans="1:8" x14ac:dyDescent="0.2">
      <c r="A15499"/>
      <c r="B15499"/>
      <c r="C15499"/>
      <c r="D15499"/>
      <c r="E15499"/>
      <c r="F15499" s="29"/>
      <c r="G15499" s="29"/>
      <c r="H15499" s="35"/>
    </row>
    <row r="15500" spans="1:8" x14ac:dyDescent="0.2">
      <c r="A15500"/>
      <c r="B15500"/>
      <c r="C15500"/>
      <c r="D15500"/>
      <c r="E15500"/>
      <c r="F15500" s="29"/>
      <c r="G15500" s="29"/>
      <c r="H15500" s="35"/>
    </row>
    <row r="15501" spans="1:8" x14ac:dyDescent="0.2">
      <c r="A15501"/>
      <c r="B15501"/>
      <c r="C15501"/>
      <c r="D15501"/>
      <c r="E15501"/>
      <c r="F15501" s="29"/>
      <c r="G15501" s="29"/>
      <c r="H15501" s="35"/>
    </row>
    <row r="15502" spans="1:8" x14ac:dyDescent="0.2">
      <c r="A15502"/>
      <c r="B15502"/>
      <c r="C15502"/>
      <c r="D15502"/>
      <c r="E15502"/>
      <c r="F15502" s="29"/>
      <c r="G15502" s="29"/>
      <c r="H15502" s="35"/>
    </row>
    <row r="15503" spans="1:8" x14ac:dyDescent="0.2">
      <c r="A15503"/>
      <c r="B15503"/>
      <c r="C15503"/>
      <c r="D15503"/>
      <c r="E15503"/>
      <c r="F15503" s="29"/>
      <c r="G15503" s="29"/>
      <c r="H15503" s="35"/>
    </row>
    <row r="15504" spans="1:8" x14ac:dyDescent="0.2">
      <c r="A15504"/>
      <c r="B15504"/>
      <c r="C15504"/>
      <c r="D15504"/>
      <c r="E15504"/>
      <c r="F15504" s="29"/>
      <c r="G15504" s="29"/>
      <c r="H15504" s="35"/>
    </row>
    <row r="15505" spans="1:8" x14ac:dyDescent="0.2">
      <c r="A15505"/>
      <c r="B15505"/>
      <c r="C15505"/>
      <c r="D15505"/>
      <c r="E15505"/>
      <c r="F15505" s="29"/>
      <c r="G15505" s="29"/>
      <c r="H15505" s="35"/>
    </row>
    <row r="15506" spans="1:8" x14ac:dyDescent="0.2">
      <c r="A15506"/>
      <c r="B15506"/>
      <c r="C15506"/>
      <c r="D15506"/>
      <c r="E15506"/>
      <c r="F15506" s="29"/>
      <c r="G15506" s="29"/>
      <c r="H15506" s="35"/>
    </row>
    <row r="15507" spans="1:8" x14ac:dyDescent="0.2">
      <c r="A15507"/>
      <c r="B15507"/>
      <c r="C15507"/>
      <c r="D15507"/>
      <c r="E15507"/>
      <c r="F15507" s="29"/>
      <c r="G15507" s="29"/>
      <c r="H15507" s="35"/>
    </row>
    <row r="15508" spans="1:8" x14ac:dyDescent="0.2">
      <c r="A15508"/>
      <c r="B15508"/>
      <c r="C15508"/>
      <c r="D15508"/>
      <c r="E15508"/>
      <c r="F15508" s="29"/>
      <c r="G15508" s="29"/>
      <c r="H15508" s="35"/>
    </row>
    <row r="15509" spans="1:8" x14ac:dyDescent="0.2">
      <c r="A15509"/>
      <c r="B15509"/>
      <c r="C15509"/>
      <c r="D15509"/>
      <c r="E15509"/>
      <c r="F15509" s="29"/>
      <c r="G15509" s="29"/>
      <c r="H15509" s="35"/>
    </row>
    <row r="15510" spans="1:8" x14ac:dyDescent="0.2">
      <c r="A15510"/>
      <c r="B15510"/>
      <c r="C15510"/>
      <c r="D15510"/>
      <c r="E15510"/>
      <c r="F15510" s="29"/>
      <c r="G15510" s="29"/>
      <c r="H15510" s="35"/>
    </row>
    <row r="15511" spans="1:8" x14ac:dyDescent="0.2">
      <c r="A15511"/>
      <c r="B15511"/>
      <c r="C15511"/>
      <c r="D15511"/>
      <c r="E15511"/>
      <c r="F15511" s="29"/>
      <c r="G15511" s="29"/>
      <c r="H15511" s="35"/>
    </row>
    <row r="15512" spans="1:8" x14ac:dyDescent="0.2">
      <c r="A15512"/>
      <c r="B15512"/>
      <c r="C15512"/>
      <c r="D15512"/>
      <c r="E15512"/>
      <c r="F15512" s="29"/>
      <c r="G15512" s="29"/>
      <c r="H15512" s="35"/>
    </row>
    <row r="15513" spans="1:8" x14ac:dyDescent="0.2">
      <c r="A15513"/>
      <c r="B15513"/>
      <c r="C15513"/>
      <c r="D15513"/>
      <c r="E15513"/>
      <c r="F15513" s="29"/>
      <c r="G15513" s="29"/>
      <c r="H15513" s="35"/>
    </row>
    <row r="15514" spans="1:8" x14ac:dyDescent="0.2">
      <c r="A15514"/>
      <c r="B15514"/>
      <c r="C15514"/>
      <c r="D15514"/>
      <c r="E15514"/>
      <c r="F15514" s="29"/>
      <c r="G15514" s="29"/>
      <c r="H15514" s="35"/>
    </row>
    <row r="15515" spans="1:8" x14ac:dyDescent="0.2">
      <c r="A15515"/>
      <c r="B15515"/>
      <c r="C15515"/>
      <c r="D15515"/>
      <c r="E15515"/>
      <c r="F15515" s="29"/>
      <c r="G15515" s="29"/>
      <c r="H15515" s="35"/>
    </row>
    <row r="15516" spans="1:8" x14ac:dyDescent="0.2">
      <c r="A15516"/>
      <c r="B15516"/>
      <c r="C15516"/>
      <c r="D15516"/>
      <c r="E15516"/>
      <c r="F15516" s="29"/>
      <c r="G15516" s="29"/>
      <c r="H15516" s="35"/>
    </row>
    <row r="15517" spans="1:8" x14ac:dyDescent="0.2">
      <c r="A15517"/>
      <c r="B15517"/>
      <c r="C15517"/>
      <c r="D15517"/>
      <c r="E15517"/>
      <c r="F15517" s="29"/>
      <c r="G15517" s="29"/>
      <c r="H15517" s="35"/>
    </row>
    <row r="15518" spans="1:8" x14ac:dyDescent="0.2">
      <c r="A15518"/>
      <c r="B15518"/>
      <c r="C15518"/>
      <c r="D15518"/>
      <c r="E15518"/>
      <c r="F15518" s="29"/>
      <c r="G15518" s="29"/>
      <c r="H15518" s="35"/>
    </row>
    <row r="15519" spans="1:8" x14ac:dyDescent="0.2">
      <c r="A15519"/>
      <c r="B15519"/>
      <c r="C15519"/>
      <c r="D15519"/>
      <c r="E15519"/>
      <c r="F15519" s="29"/>
      <c r="G15519" s="29"/>
      <c r="H15519" s="35"/>
    </row>
    <row r="15520" spans="1:8" x14ac:dyDescent="0.2">
      <c r="A15520"/>
      <c r="B15520"/>
      <c r="C15520"/>
      <c r="D15520"/>
      <c r="E15520"/>
      <c r="F15520" s="29"/>
      <c r="G15520" s="29"/>
      <c r="H15520" s="35"/>
    </row>
    <row r="15521" spans="1:8" x14ac:dyDescent="0.2">
      <c r="A15521"/>
      <c r="B15521"/>
      <c r="C15521"/>
      <c r="D15521"/>
      <c r="E15521"/>
      <c r="F15521" s="29"/>
      <c r="G15521" s="29"/>
      <c r="H15521" s="35"/>
    </row>
    <row r="15522" spans="1:8" x14ac:dyDescent="0.2">
      <c r="A15522"/>
      <c r="B15522"/>
      <c r="C15522"/>
      <c r="D15522"/>
      <c r="E15522"/>
      <c r="F15522" s="29"/>
      <c r="G15522" s="29"/>
      <c r="H15522" s="35"/>
    </row>
    <row r="15523" spans="1:8" x14ac:dyDescent="0.2">
      <c r="A15523"/>
      <c r="B15523"/>
      <c r="C15523"/>
      <c r="D15523"/>
      <c r="E15523"/>
      <c r="F15523" s="29"/>
      <c r="G15523" s="29"/>
      <c r="H15523" s="35"/>
    </row>
    <row r="15524" spans="1:8" x14ac:dyDescent="0.2">
      <c r="A15524"/>
      <c r="B15524"/>
      <c r="C15524"/>
      <c r="D15524"/>
      <c r="E15524"/>
      <c r="F15524" s="29"/>
      <c r="G15524" s="29"/>
      <c r="H15524" s="35"/>
    </row>
    <row r="15525" spans="1:8" x14ac:dyDescent="0.2">
      <c r="A15525"/>
      <c r="B15525"/>
      <c r="C15525"/>
      <c r="D15525"/>
      <c r="E15525"/>
      <c r="F15525" s="29"/>
      <c r="G15525" s="29"/>
      <c r="H15525" s="35"/>
    </row>
    <row r="15526" spans="1:8" x14ac:dyDescent="0.2">
      <c r="A15526"/>
      <c r="B15526"/>
      <c r="C15526"/>
      <c r="D15526"/>
      <c r="E15526"/>
      <c r="F15526" s="29"/>
      <c r="G15526" s="29"/>
      <c r="H15526" s="35"/>
    </row>
    <row r="15527" spans="1:8" x14ac:dyDescent="0.2">
      <c r="A15527"/>
      <c r="B15527"/>
      <c r="C15527"/>
      <c r="D15527"/>
      <c r="E15527"/>
      <c r="F15527" s="29"/>
      <c r="G15527" s="29"/>
      <c r="H15527" s="35"/>
    </row>
    <row r="15528" spans="1:8" x14ac:dyDescent="0.2">
      <c r="A15528"/>
      <c r="B15528"/>
      <c r="C15528"/>
      <c r="D15528"/>
      <c r="E15528"/>
      <c r="F15528" s="29"/>
      <c r="G15528" s="29"/>
      <c r="H15528" s="35"/>
    </row>
    <row r="15529" spans="1:8" x14ac:dyDescent="0.2">
      <c r="A15529"/>
      <c r="B15529"/>
      <c r="C15529"/>
      <c r="D15529"/>
      <c r="E15529"/>
      <c r="F15529" s="29"/>
      <c r="G15529" s="29"/>
      <c r="H15529" s="35"/>
    </row>
    <row r="15530" spans="1:8" x14ac:dyDescent="0.2">
      <c r="A15530"/>
      <c r="B15530"/>
      <c r="C15530"/>
      <c r="D15530"/>
      <c r="E15530"/>
      <c r="F15530" s="29"/>
      <c r="G15530" s="29"/>
      <c r="H15530" s="35"/>
    </row>
    <row r="15531" spans="1:8" x14ac:dyDescent="0.2">
      <c r="A15531"/>
      <c r="B15531"/>
      <c r="C15531"/>
      <c r="D15531"/>
      <c r="E15531"/>
      <c r="F15531" s="29"/>
      <c r="G15531" s="29"/>
      <c r="H15531" s="35"/>
    </row>
    <row r="15532" spans="1:8" x14ac:dyDescent="0.2">
      <c r="A15532"/>
      <c r="B15532"/>
      <c r="C15532"/>
      <c r="D15532"/>
      <c r="E15532"/>
      <c r="F15532" s="29"/>
      <c r="G15532" s="29"/>
      <c r="H15532" s="35"/>
    </row>
    <row r="15533" spans="1:8" x14ac:dyDescent="0.2">
      <c r="A15533"/>
      <c r="B15533"/>
      <c r="C15533"/>
      <c r="D15533"/>
      <c r="E15533"/>
      <c r="F15533" s="29"/>
      <c r="G15533" s="29"/>
      <c r="H15533" s="35"/>
    </row>
    <row r="15534" spans="1:8" x14ac:dyDescent="0.2">
      <c r="A15534"/>
      <c r="B15534"/>
      <c r="C15534"/>
      <c r="D15534"/>
      <c r="E15534"/>
      <c r="F15534" s="29"/>
      <c r="G15534" s="29"/>
      <c r="H15534" s="35"/>
    </row>
    <row r="15535" spans="1:8" x14ac:dyDescent="0.2">
      <c r="A15535"/>
      <c r="B15535"/>
      <c r="C15535"/>
      <c r="D15535"/>
      <c r="E15535"/>
      <c r="F15535" s="29"/>
      <c r="G15535" s="29"/>
      <c r="H15535" s="35"/>
    </row>
    <row r="15536" spans="1:8" x14ac:dyDescent="0.2">
      <c r="A15536"/>
      <c r="B15536"/>
      <c r="C15536"/>
      <c r="D15536"/>
      <c r="E15536"/>
      <c r="F15536" s="29"/>
      <c r="G15536" s="29"/>
      <c r="H15536" s="35"/>
    </row>
    <row r="15537" spans="1:8" x14ac:dyDescent="0.2">
      <c r="A15537"/>
      <c r="B15537"/>
      <c r="C15537"/>
      <c r="D15537"/>
      <c r="E15537"/>
      <c r="F15537" s="29"/>
      <c r="G15537" s="29"/>
      <c r="H15537" s="35"/>
    </row>
    <row r="15538" spans="1:8" x14ac:dyDescent="0.2">
      <c r="A15538"/>
      <c r="B15538"/>
      <c r="C15538"/>
      <c r="D15538"/>
      <c r="E15538"/>
      <c r="F15538" s="29"/>
      <c r="G15538" s="29"/>
      <c r="H15538" s="35"/>
    </row>
    <row r="15539" spans="1:8" x14ac:dyDescent="0.2">
      <c r="A15539"/>
      <c r="B15539"/>
      <c r="C15539"/>
      <c r="D15539"/>
      <c r="E15539"/>
      <c r="F15539" s="29"/>
      <c r="G15539" s="29"/>
      <c r="H15539" s="35"/>
    </row>
    <row r="15540" spans="1:8" x14ac:dyDescent="0.2">
      <c r="A15540"/>
      <c r="B15540"/>
      <c r="C15540"/>
      <c r="D15540"/>
      <c r="E15540"/>
      <c r="F15540" s="29"/>
      <c r="G15540" s="29"/>
      <c r="H15540" s="35"/>
    </row>
    <row r="15541" spans="1:8" x14ac:dyDescent="0.2">
      <c r="A15541"/>
      <c r="B15541"/>
      <c r="C15541"/>
      <c r="D15541"/>
      <c r="E15541"/>
      <c r="F15541" s="29"/>
      <c r="G15541" s="29"/>
      <c r="H15541" s="35"/>
    </row>
    <row r="15542" spans="1:8" x14ac:dyDescent="0.2">
      <c r="A15542"/>
      <c r="B15542"/>
      <c r="C15542"/>
      <c r="D15542"/>
      <c r="E15542"/>
      <c r="F15542" s="29"/>
      <c r="G15542" s="29"/>
      <c r="H15542" s="35"/>
    </row>
    <row r="15543" spans="1:8" x14ac:dyDescent="0.2">
      <c r="A15543"/>
      <c r="B15543"/>
      <c r="C15543"/>
      <c r="D15543"/>
      <c r="E15543"/>
      <c r="F15543" s="29"/>
      <c r="G15543" s="29"/>
      <c r="H15543" s="35"/>
    </row>
    <row r="15544" spans="1:8" x14ac:dyDescent="0.2">
      <c r="A15544"/>
      <c r="B15544"/>
      <c r="C15544"/>
      <c r="D15544"/>
      <c r="E15544"/>
      <c r="F15544" s="29"/>
      <c r="G15544" s="29"/>
      <c r="H15544" s="35"/>
    </row>
    <row r="15545" spans="1:8" x14ac:dyDescent="0.2">
      <c r="A15545"/>
      <c r="B15545"/>
      <c r="C15545"/>
      <c r="D15545"/>
      <c r="E15545"/>
      <c r="F15545" s="29"/>
      <c r="G15545" s="29"/>
      <c r="H15545" s="35"/>
    </row>
    <row r="15546" spans="1:8" x14ac:dyDescent="0.2">
      <c r="A15546"/>
      <c r="B15546"/>
      <c r="C15546"/>
      <c r="D15546"/>
      <c r="E15546"/>
      <c r="F15546" s="29"/>
      <c r="G15546" s="29"/>
      <c r="H15546" s="35"/>
    </row>
    <row r="15547" spans="1:8" x14ac:dyDescent="0.2">
      <c r="A15547"/>
      <c r="B15547"/>
      <c r="C15547"/>
      <c r="D15547"/>
      <c r="E15547"/>
      <c r="F15547" s="29"/>
      <c r="G15547" s="29"/>
      <c r="H15547" s="35"/>
    </row>
    <row r="15548" spans="1:8" x14ac:dyDescent="0.2">
      <c r="A15548"/>
      <c r="B15548"/>
      <c r="C15548"/>
      <c r="D15548"/>
      <c r="E15548"/>
      <c r="F15548" s="29"/>
      <c r="G15548" s="29"/>
      <c r="H15548" s="35"/>
    </row>
    <row r="15549" spans="1:8" x14ac:dyDescent="0.2">
      <c r="A15549"/>
      <c r="B15549"/>
      <c r="C15549"/>
      <c r="D15549"/>
      <c r="E15549"/>
      <c r="F15549" s="29"/>
      <c r="G15549" s="29"/>
      <c r="H15549" s="35"/>
    </row>
    <row r="15550" spans="1:8" x14ac:dyDescent="0.2">
      <c r="A15550"/>
      <c r="B15550"/>
      <c r="C15550"/>
      <c r="D15550"/>
      <c r="E15550"/>
      <c r="F15550" s="29"/>
      <c r="G15550" s="29"/>
      <c r="H15550" s="35"/>
    </row>
    <row r="15551" spans="1:8" x14ac:dyDescent="0.2">
      <c r="A15551"/>
      <c r="B15551"/>
      <c r="C15551"/>
      <c r="D15551"/>
      <c r="E15551"/>
      <c r="F15551" s="29"/>
      <c r="G15551" s="29"/>
      <c r="H15551" s="35"/>
    </row>
    <row r="15552" spans="1:8" x14ac:dyDescent="0.2">
      <c r="A15552"/>
      <c r="B15552"/>
      <c r="C15552"/>
      <c r="D15552"/>
      <c r="E15552"/>
      <c r="F15552" s="29"/>
      <c r="G15552" s="29"/>
      <c r="H15552" s="35"/>
    </row>
    <row r="15553" spans="1:8" x14ac:dyDescent="0.2">
      <c r="A15553"/>
      <c r="B15553"/>
      <c r="C15553"/>
      <c r="D15553"/>
      <c r="E15553"/>
      <c r="F15553" s="29"/>
      <c r="G15553" s="29"/>
      <c r="H15553" s="35"/>
    </row>
    <row r="15554" spans="1:8" x14ac:dyDescent="0.2">
      <c r="A15554"/>
      <c r="B15554"/>
      <c r="C15554"/>
      <c r="D15554"/>
      <c r="E15554"/>
      <c r="F15554" s="29"/>
      <c r="G15554" s="29"/>
      <c r="H15554" s="35"/>
    </row>
    <row r="15555" spans="1:8" x14ac:dyDescent="0.2">
      <c r="A15555"/>
      <c r="B15555"/>
      <c r="C15555"/>
      <c r="D15555"/>
      <c r="E15555"/>
      <c r="F15555" s="29"/>
      <c r="G15555" s="29"/>
      <c r="H15555" s="35"/>
    </row>
    <row r="15556" spans="1:8" x14ac:dyDescent="0.2">
      <c r="A15556"/>
      <c r="B15556"/>
      <c r="C15556"/>
      <c r="D15556"/>
      <c r="E15556"/>
      <c r="F15556" s="29"/>
      <c r="G15556" s="29"/>
      <c r="H15556" s="35"/>
    </row>
    <row r="15557" spans="1:8" x14ac:dyDescent="0.2">
      <c r="A15557"/>
      <c r="B15557"/>
      <c r="C15557"/>
      <c r="D15557"/>
      <c r="E15557"/>
      <c r="F15557" s="29"/>
      <c r="G15557" s="29"/>
      <c r="H15557" s="35"/>
    </row>
    <row r="15558" spans="1:8" x14ac:dyDescent="0.2">
      <c r="A15558"/>
      <c r="B15558"/>
      <c r="C15558"/>
      <c r="D15558"/>
      <c r="E15558"/>
      <c r="F15558" s="29"/>
      <c r="G15558" s="29"/>
      <c r="H15558" s="35"/>
    </row>
    <row r="15559" spans="1:8" x14ac:dyDescent="0.2">
      <c r="A15559"/>
      <c r="B15559"/>
      <c r="C15559"/>
      <c r="D15559"/>
      <c r="E15559"/>
      <c r="F15559" s="29"/>
      <c r="G15559" s="29"/>
      <c r="H15559" s="35"/>
    </row>
    <row r="15560" spans="1:8" x14ac:dyDescent="0.2">
      <c r="A15560"/>
      <c r="B15560"/>
      <c r="C15560"/>
      <c r="D15560"/>
      <c r="E15560"/>
      <c r="F15560" s="29"/>
      <c r="G15560" s="29"/>
      <c r="H15560" s="35"/>
    </row>
    <row r="15561" spans="1:8" x14ac:dyDescent="0.2">
      <c r="A15561"/>
      <c r="B15561"/>
      <c r="C15561"/>
      <c r="D15561"/>
      <c r="E15561"/>
      <c r="F15561" s="29"/>
      <c r="G15561" s="29"/>
      <c r="H15561" s="35"/>
    </row>
    <row r="15562" spans="1:8" x14ac:dyDescent="0.2">
      <c r="A15562"/>
      <c r="B15562"/>
      <c r="C15562"/>
      <c r="D15562"/>
      <c r="E15562"/>
      <c r="F15562" s="29"/>
      <c r="G15562" s="29"/>
      <c r="H15562" s="35"/>
    </row>
    <row r="15563" spans="1:8" x14ac:dyDescent="0.2">
      <c r="A15563"/>
      <c r="B15563"/>
      <c r="C15563"/>
      <c r="D15563"/>
      <c r="E15563"/>
      <c r="F15563" s="29"/>
      <c r="G15563" s="29"/>
      <c r="H15563" s="35"/>
    </row>
    <row r="15564" spans="1:8" x14ac:dyDescent="0.2">
      <c r="A15564"/>
      <c r="B15564"/>
      <c r="C15564"/>
      <c r="D15564"/>
      <c r="E15564"/>
      <c r="F15564" s="29"/>
      <c r="G15564" s="29"/>
      <c r="H15564" s="35"/>
    </row>
    <row r="15565" spans="1:8" x14ac:dyDescent="0.2">
      <c r="A15565"/>
      <c r="B15565"/>
      <c r="C15565"/>
      <c r="D15565"/>
      <c r="E15565"/>
      <c r="F15565" s="29"/>
      <c r="G15565" s="29"/>
      <c r="H15565" s="35"/>
    </row>
    <row r="15566" spans="1:8" x14ac:dyDescent="0.2">
      <c r="A15566"/>
      <c r="B15566"/>
      <c r="C15566"/>
      <c r="D15566"/>
      <c r="E15566"/>
      <c r="F15566" s="29"/>
      <c r="G15566" s="29"/>
      <c r="H15566" s="35"/>
    </row>
    <row r="15567" spans="1:8" x14ac:dyDescent="0.2">
      <c r="A15567"/>
      <c r="B15567"/>
      <c r="C15567"/>
      <c r="D15567"/>
      <c r="E15567"/>
      <c r="F15567" s="29"/>
      <c r="G15567" s="29"/>
      <c r="H15567" s="35"/>
    </row>
    <row r="15568" spans="1:8" x14ac:dyDescent="0.2">
      <c r="A15568"/>
      <c r="B15568"/>
      <c r="C15568"/>
      <c r="D15568"/>
      <c r="E15568"/>
      <c r="F15568" s="29"/>
      <c r="G15568" s="29"/>
      <c r="H15568" s="35"/>
    </row>
    <row r="15569" spans="1:8" x14ac:dyDescent="0.2">
      <c r="A15569"/>
      <c r="B15569"/>
      <c r="C15569"/>
      <c r="D15569"/>
      <c r="E15569"/>
      <c r="F15569" s="29"/>
      <c r="G15569" s="29"/>
      <c r="H15569" s="35"/>
    </row>
    <row r="15570" spans="1:8" x14ac:dyDescent="0.2">
      <c r="A15570"/>
      <c r="B15570"/>
      <c r="C15570"/>
      <c r="D15570"/>
      <c r="E15570"/>
      <c r="F15570" s="29"/>
      <c r="G15570" s="29"/>
      <c r="H15570" s="35"/>
    </row>
    <row r="15571" spans="1:8" x14ac:dyDescent="0.2">
      <c r="A15571"/>
      <c r="B15571"/>
      <c r="C15571"/>
      <c r="D15571"/>
      <c r="E15571"/>
      <c r="F15571" s="29"/>
      <c r="G15571" s="29"/>
      <c r="H15571" s="35"/>
    </row>
    <row r="15572" spans="1:8" x14ac:dyDescent="0.2">
      <c r="A15572"/>
      <c r="B15572"/>
      <c r="C15572"/>
      <c r="D15572"/>
      <c r="E15572"/>
      <c r="F15572" s="29"/>
      <c r="G15572" s="29"/>
      <c r="H15572" s="35"/>
    </row>
    <row r="15573" spans="1:8" x14ac:dyDescent="0.2">
      <c r="A15573"/>
      <c r="B15573"/>
      <c r="C15573"/>
      <c r="D15573"/>
      <c r="E15573"/>
      <c r="F15573" s="29"/>
      <c r="G15573" s="29"/>
      <c r="H15573" s="35"/>
    </row>
    <row r="15574" spans="1:8" x14ac:dyDescent="0.2">
      <c r="A15574"/>
      <c r="B15574"/>
      <c r="C15574"/>
      <c r="D15574"/>
      <c r="E15574"/>
      <c r="F15574" s="29"/>
      <c r="G15574" s="29"/>
      <c r="H15574" s="35"/>
    </row>
    <row r="15575" spans="1:8" x14ac:dyDescent="0.2">
      <c r="A15575"/>
      <c r="B15575"/>
      <c r="C15575"/>
      <c r="D15575"/>
      <c r="E15575"/>
      <c r="F15575" s="29"/>
      <c r="G15575" s="29"/>
      <c r="H15575" s="35"/>
    </row>
    <row r="15576" spans="1:8" x14ac:dyDescent="0.2">
      <c r="A15576"/>
      <c r="B15576"/>
      <c r="C15576"/>
      <c r="D15576"/>
      <c r="E15576"/>
      <c r="F15576" s="29"/>
      <c r="G15576" s="29"/>
      <c r="H15576" s="35"/>
    </row>
    <row r="15577" spans="1:8" x14ac:dyDescent="0.2">
      <c r="A15577"/>
      <c r="B15577"/>
      <c r="C15577"/>
      <c r="D15577"/>
      <c r="E15577"/>
      <c r="F15577" s="29"/>
      <c r="G15577" s="29"/>
      <c r="H15577" s="35"/>
    </row>
    <row r="15578" spans="1:8" x14ac:dyDescent="0.2">
      <c r="A15578"/>
      <c r="B15578"/>
      <c r="C15578"/>
      <c r="D15578"/>
      <c r="E15578"/>
      <c r="F15578" s="29"/>
      <c r="G15578" s="29"/>
      <c r="H15578" s="35"/>
    </row>
    <row r="15579" spans="1:8" x14ac:dyDescent="0.2">
      <c r="A15579"/>
      <c r="B15579"/>
      <c r="C15579"/>
      <c r="D15579"/>
      <c r="E15579"/>
      <c r="F15579" s="29"/>
      <c r="G15579" s="29"/>
      <c r="H15579" s="35"/>
    </row>
    <row r="15580" spans="1:8" x14ac:dyDescent="0.2">
      <c r="A15580"/>
      <c r="B15580"/>
      <c r="C15580"/>
      <c r="D15580"/>
      <c r="E15580"/>
      <c r="F15580" s="29"/>
      <c r="G15580" s="29"/>
      <c r="H15580" s="35"/>
    </row>
    <row r="15581" spans="1:8" x14ac:dyDescent="0.2">
      <c r="A15581"/>
      <c r="B15581"/>
      <c r="C15581"/>
      <c r="D15581"/>
      <c r="E15581"/>
      <c r="F15581" s="29"/>
      <c r="G15581" s="29"/>
      <c r="H15581" s="35"/>
    </row>
    <row r="15582" spans="1:8" x14ac:dyDescent="0.2">
      <c r="A15582"/>
      <c r="B15582"/>
      <c r="C15582"/>
      <c r="D15582"/>
      <c r="E15582"/>
      <c r="F15582" s="29"/>
      <c r="G15582" s="29"/>
      <c r="H15582" s="35"/>
    </row>
    <row r="15583" spans="1:8" x14ac:dyDescent="0.2">
      <c r="A15583"/>
      <c r="B15583"/>
      <c r="C15583"/>
      <c r="D15583"/>
      <c r="E15583"/>
      <c r="F15583" s="29"/>
      <c r="G15583" s="29"/>
      <c r="H15583" s="35"/>
    </row>
    <row r="15584" spans="1:8" x14ac:dyDescent="0.2">
      <c r="A15584"/>
      <c r="B15584"/>
      <c r="C15584"/>
      <c r="D15584"/>
      <c r="E15584"/>
      <c r="F15584" s="29"/>
      <c r="G15584" s="29"/>
      <c r="H15584" s="35"/>
    </row>
    <row r="15585" spans="1:8" x14ac:dyDescent="0.2">
      <c r="A15585"/>
      <c r="B15585"/>
      <c r="C15585"/>
      <c r="D15585"/>
      <c r="E15585"/>
      <c r="F15585" s="29"/>
      <c r="G15585" s="29"/>
      <c r="H15585" s="35"/>
    </row>
    <row r="15586" spans="1:8" x14ac:dyDescent="0.2">
      <c r="A15586"/>
      <c r="B15586"/>
      <c r="C15586"/>
      <c r="D15586"/>
      <c r="E15586"/>
      <c r="F15586" s="29"/>
      <c r="G15586" s="29"/>
      <c r="H15586" s="35"/>
    </row>
    <row r="15587" spans="1:8" x14ac:dyDescent="0.2">
      <c r="A15587"/>
      <c r="B15587"/>
      <c r="C15587"/>
      <c r="D15587"/>
      <c r="E15587"/>
      <c r="F15587" s="29"/>
      <c r="G15587" s="29"/>
      <c r="H15587" s="35"/>
    </row>
    <row r="15588" spans="1:8" x14ac:dyDescent="0.2">
      <c r="A15588"/>
      <c r="B15588"/>
      <c r="C15588"/>
      <c r="D15588"/>
      <c r="E15588"/>
      <c r="F15588" s="29"/>
      <c r="G15588" s="29"/>
      <c r="H15588" s="35"/>
    </row>
    <row r="15589" spans="1:8" x14ac:dyDescent="0.2">
      <c r="A15589"/>
      <c r="B15589"/>
      <c r="C15589"/>
      <c r="D15589"/>
      <c r="E15589"/>
      <c r="F15589" s="29"/>
      <c r="G15589" s="29"/>
      <c r="H15589" s="35"/>
    </row>
    <row r="15590" spans="1:8" x14ac:dyDescent="0.2">
      <c r="A15590"/>
      <c r="B15590"/>
      <c r="C15590"/>
      <c r="D15590"/>
      <c r="E15590"/>
      <c r="F15590" s="29"/>
      <c r="G15590" s="29"/>
      <c r="H15590" s="35"/>
    </row>
    <row r="15591" spans="1:8" x14ac:dyDescent="0.2">
      <c r="A15591"/>
      <c r="B15591"/>
      <c r="C15591"/>
      <c r="D15591"/>
      <c r="E15591"/>
      <c r="F15591" s="29"/>
      <c r="G15591" s="29"/>
      <c r="H15591" s="35"/>
    </row>
    <row r="15592" spans="1:8" x14ac:dyDescent="0.2">
      <c r="A15592"/>
      <c r="B15592"/>
      <c r="C15592"/>
      <c r="D15592"/>
      <c r="E15592"/>
      <c r="F15592" s="29"/>
      <c r="G15592" s="29"/>
      <c r="H15592" s="35"/>
    </row>
    <row r="15593" spans="1:8" x14ac:dyDescent="0.2">
      <c r="A15593"/>
      <c r="B15593"/>
      <c r="C15593"/>
      <c r="D15593"/>
      <c r="E15593"/>
      <c r="F15593" s="29"/>
      <c r="G15593" s="29"/>
      <c r="H15593" s="35"/>
    </row>
    <row r="15594" spans="1:8" x14ac:dyDescent="0.2">
      <c r="A15594"/>
      <c r="B15594"/>
      <c r="C15594"/>
      <c r="D15594"/>
      <c r="E15594"/>
      <c r="F15594" s="29"/>
      <c r="G15594" s="29"/>
      <c r="H15594" s="35"/>
    </row>
    <row r="15595" spans="1:8" x14ac:dyDescent="0.2">
      <c r="A15595"/>
      <c r="B15595"/>
      <c r="C15595"/>
      <c r="D15595"/>
      <c r="E15595"/>
      <c r="F15595" s="29"/>
      <c r="G15595" s="29"/>
      <c r="H15595" s="35"/>
    </row>
    <row r="15596" spans="1:8" x14ac:dyDescent="0.2">
      <c r="A15596"/>
      <c r="B15596"/>
      <c r="C15596"/>
      <c r="D15596"/>
      <c r="E15596"/>
      <c r="F15596" s="29"/>
      <c r="G15596" s="29"/>
      <c r="H15596" s="35"/>
    </row>
    <row r="15597" spans="1:8" x14ac:dyDescent="0.2">
      <c r="A15597"/>
      <c r="B15597"/>
      <c r="C15597"/>
      <c r="D15597"/>
      <c r="E15597"/>
      <c r="F15597" s="29"/>
      <c r="G15597" s="29"/>
      <c r="H15597" s="35"/>
    </row>
    <row r="15598" spans="1:8" x14ac:dyDescent="0.2">
      <c r="A15598"/>
      <c r="B15598"/>
      <c r="C15598"/>
      <c r="D15598"/>
      <c r="E15598"/>
      <c r="F15598" s="29"/>
      <c r="G15598" s="29"/>
      <c r="H15598" s="35"/>
    </row>
    <row r="15599" spans="1:8" x14ac:dyDescent="0.2">
      <c r="A15599"/>
      <c r="B15599"/>
      <c r="C15599"/>
      <c r="D15599"/>
      <c r="E15599"/>
      <c r="F15599" s="29"/>
      <c r="G15599" s="29"/>
      <c r="H15599" s="35"/>
    </row>
    <row r="15600" spans="1:8" x14ac:dyDescent="0.2">
      <c r="A15600"/>
      <c r="B15600"/>
      <c r="C15600"/>
      <c r="D15600"/>
      <c r="E15600"/>
      <c r="F15600" s="29"/>
      <c r="G15600" s="29"/>
      <c r="H15600" s="35"/>
    </row>
    <row r="15601" spans="1:8" x14ac:dyDescent="0.2">
      <c r="A15601"/>
      <c r="B15601"/>
      <c r="C15601"/>
      <c r="D15601"/>
      <c r="E15601"/>
      <c r="F15601" s="29"/>
      <c r="G15601" s="29"/>
      <c r="H15601" s="35"/>
    </row>
    <row r="15602" spans="1:8" x14ac:dyDescent="0.2">
      <c r="A15602"/>
      <c r="B15602"/>
      <c r="C15602"/>
      <c r="D15602"/>
      <c r="E15602"/>
      <c r="F15602" s="29"/>
      <c r="G15602" s="29"/>
      <c r="H15602" s="35"/>
    </row>
    <row r="15603" spans="1:8" x14ac:dyDescent="0.2">
      <c r="A15603"/>
      <c r="B15603"/>
      <c r="C15603"/>
      <c r="D15603"/>
      <c r="E15603"/>
      <c r="F15603" s="29"/>
      <c r="G15603" s="29"/>
      <c r="H15603" s="35"/>
    </row>
    <row r="15604" spans="1:8" x14ac:dyDescent="0.2">
      <c r="A15604"/>
      <c r="B15604"/>
      <c r="C15604"/>
      <c r="D15604"/>
      <c r="E15604"/>
      <c r="F15604" s="29"/>
      <c r="G15604" s="29"/>
      <c r="H15604" s="35"/>
    </row>
    <row r="15605" spans="1:8" x14ac:dyDescent="0.2">
      <c r="A15605"/>
      <c r="B15605"/>
      <c r="C15605"/>
      <c r="D15605"/>
      <c r="E15605"/>
      <c r="F15605" s="29"/>
      <c r="G15605" s="29"/>
      <c r="H15605" s="35"/>
    </row>
    <row r="15606" spans="1:8" x14ac:dyDescent="0.2">
      <c r="A15606"/>
      <c r="B15606"/>
      <c r="C15606"/>
      <c r="D15606"/>
      <c r="E15606"/>
      <c r="F15606" s="29"/>
      <c r="G15606" s="29"/>
      <c r="H15606" s="35"/>
    </row>
    <row r="15607" spans="1:8" x14ac:dyDescent="0.2">
      <c r="A15607"/>
      <c r="B15607"/>
      <c r="C15607"/>
      <c r="D15607"/>
      <c r="E15607"/>
      <c r="F15607" s="29"/>
      <c r="G15607" s="29"/>
      <c r="H15607" s="35"/>
    </row>
    <row r="15608" spans="1:8" x14ac:dyDescent="0.2">
      <c r="A15608"/>
      <c r="B15608"/>
      <c r="C15608"/>
      <c r="D15608"/>
      <c r="E15608"/>
      <c r="F15608" s="29"/>
      <c r="G15608" s="29"/>
      <c r="H15608" s="35"/>
    </row>
    <row r="15609" spans="1:8" x14ac:dyDescent="0.2">
      <c r="A15609"/>
      <c r="B15609"/>
      <c r="C15609"/>
      <c r="D15609"/>
      <c r="E15609"/>
      <c r="F15609" s="29"/>
      <c r="G15609" s="29"/>
      <c r="H15609" s="35"/>
    </row>
    <row r="15610" spans="1:8" x14ac:dyDescent="0.2">
      <c r="A15610"/>
      <c r="B15610"/>
      <c r="C15610"/>
      <c r="D15610"/>
      <c r="E15610"/>
      <c r="F15610" s="29"/>
      <c r="G15610" s="29"/>
      <c r="H15610" s="35"/>
    </row>
    <row r="15611" spans="1:8" x14ac:dyDescent="0.2">
      <c r="A15611"/>
      <c r="B15611"/>
      <c r="C15611"/>
      <c r="D15611"/>
      <c r="E15611"/>
      <c r="F15611" s="29"/>
      <c r="G15611" s="29"/>
      <c r="H15611" s="35"/>
    </row>
    <row r="15612" spans="1:8" x14ac:dyDescent="0.2">
      <c r="A15612"/>
      <c r="B15612"/>
      <c r="C15612"/>
      <c r="D15612"/>
      <c r="E15612"/>
      <c r="F15612" s="29"/>
      <c r="G15612" s="29"/>
      <c r="H15612" s="35"/>
    </row>
    <row r="15613" spans="1:8" x14ac:dyDescent="0.2">
      <c r="A15613"/>
      <c r="B15613"/>
      <c r="C15613"/>
      <c r="D15613"/>
      <c r="E15613"/>
      <c r="F15613" s="29"/>
      <c r="G15613" s="29"/>
      <c r="H15613" s="35"/>
    </row>
    <row r="15614" spans="1:8" x14ac:dyDescent="0.2">
      <c r="A15614"/>
      <c r="B15614"/>
      <c r="C15614"/>
      <c r="D15614"/>
      <c r="E15614"/>
      <c r="F15614" s="29"/>
      <c r="G15614" s="29"/>
      <c r="H15614" s="35"/>
    </row>
    <row r="15615" spans="1:8" x14ac:dyDescent="0.2">
      <c r="A15615"/>
      <c r="B15615"/>
      <c r="C15615"/>
      <c r="D15615"/>
      <c r="E15615"/>
      <c r="F15615" s="29"/>
      <c r="G15615" s="29"/>
      <c r="H15615" s="35"/>
    </row>
    <row r="15616" spans="1:8" x14ac:dyDescent="0.2">
      <c r="A15616"/>
      <c r="B15616"/>
      <c r="C15616"/>
      <c r="D15616"/>
      <c r="E15616"/>
      <c r="F15616" s="29"/>
      <c r="G15616" s="29"/>
      <c r="H15616" s="35"/>
    </row>
    <row r="15617" spans="1:8" x14ac:dyDescent="0.2">
      <c r="A15617"/>
      <c r="B15617"/>
      <c r="C15617"/>
      <c r="D15617"/>
      <c r="E15617"/>
      <c r="F15617" s="29"/>
      <c r="G15617" s="29"/>
      <c r="H15617" s="35"/>
    </row>
    <row r="15618" spans="1:8" x14ac:dyDescent="0.2">
      <c r="A15618"/>
      <c r="B15618"/>
      <c r="C15618"/>
      <c r="D15618"/>
      <c r="E15618"/>
      <c r="F15618" s="29"/>
      <c r="G15618" s="29"/>
      <c r="H15618" s="35"/>
    </row>
    <row r="15619" spans="1:8" x14ac:dyDescent="0.2">
      <c r="A15619"/>
      <c r="B15619"/>
      <c r="C15619"/>
      <c r="D15619"/>
      <c r="E15619"/>
      <c r="F15619" s="29"/>
      <c r="G15619" s="29"/>
      <c r="H15619" s="35"/>
    </row>
    <row r="15620" spans="1:8" x14ac:dyDescent="0.2">
      <c r="A15620"/>
      <c r="B15620"/>
      <c r="C15620"/>
      <c r="D15620"/>
      <c r="E15620"/>
      <c r="F15620" s="29"/>
      <c r="G15620" s="29"/>
      <c r="H15620" s="35"/>
    </row>
    <row r="15621" spans="1:8" x14ac:dyDescent="0.2">
      <c r="A15621"/>
      <c r="B15621"/>
      <c r="C15621"/>
      <c r="D15621"/>
      <c r="E15621"/>
      <c r="F15621" s="29"/>
      <c r="G15621" s="29"/>
      <c r="H15621" s="35"/>
    </row>
    <row r="15622" spans="1:8" x14ac:dyDescent="0.2">
      <c r="A15622"/>
      <c r="B15622"/>
      <c r="C15622"/>
      <c r="D15622"/>
      <c r="E15622"/>
      <c r="F15622" s="29"/>
      <c r="G15622" s="29"/>
      <c r="H15622" s="35"/>
    </row>
    <row r="15623" spans="1:8" x14ac:dyDescent="0.2">
      <c r="A15623"/>
      <c r="B15623"/>
      <c r="C15623"/>
      <c r="D15623"/>
      <c r="E15623"/>
      <c r="F15623" s="29"/>
      <c r="G15623" s="29"/>
      <c r="H15623" s="35"/>
    </row>
    <row r="15624" spans="1:8" x14ac:dyDescent="0.2">
      <c r="A15624"/>
      <c r="B15624"/>
      <c r="C15624"/>
      <c r="D15624"/>
      <c r="E15624"/>
      <c r="F15624" s="29"/>
      <c r="G15624" s="29"/>
      <c r="H15624" s="35"/>
    </row>
    <row r="15625" spans="1:8" x14ac:dyDescent="0.2">
      <c r="A15625"/>
      <c r="B15625"/>
      <c r="C15625"/>
      <c r="D15625"/>
      <c r="E15625"/>
      <c r="F15625" s="29"/>
      <c r="G15625" s="29"/>
      <c r="H15625" s="35"/>
    </row>
    <row r="15626" spans="1:8" x14ac:dyDescent="0.2">
      <c r="A15626"/>
      <c r="B15626"/>
      <c r="C15626"/>
      <c r="D15626"/>
      <c r="E15626"/>
      <c r="F15626" s="29"/>
      <c r="G15626" s="29"/>
      <c r="H15626" s="35"/>
    </row>
    <row r="15627" spans="1:8" x14ac:dyDescent="0.2">
      <c r="A15627"/>
      <c r="B15627"/>
      <c r="C15627"/>
      <c r="D15627"/>
      <c r="E15627"/>
      <c r="F15627" s="29"/>
      <c r="G15627" s="29"/>
      <c r="H15627" s="35"/>
    </row>
    <row r="15628" spans="1:8" x14ac:dyDescent="0.2">
      <c r="A15628"/>
      <c r="B15628"/>
      <c r="C15628"/>
      <c r="D15628"/>
      <c r="E15628"/>
      <c r="F15628" s="29"/>
      <c r="G15628" s="29"/>
      <c r="H15628" s="35"/>
    </row>
    <row r="15629" spans="1:8" x14ac:dyDescent="0.2">
      <c r="A15629"/>
      <c r="B15629"/>
      <c r="C15629"/>
      <c r="D15629"/>
      <c r="E15629"/>
      <c r="F15629" s="29"/>
      <c r="G15629" s="29"/>
      <c r="H15629" s="35"/>
    </row>
    <row r="15630" spans="1:8" x14ac:dyDescent="0.2">
      <c r="A15630"/>
      <c r="B15630"/>
      <c r="C15630"/>
      <c r="D15630"/>
      <c r="E15630"/>
      <c r="F15630" s="29"/>
      <c r="G15630" s="29"/>
      <c r="H15630" s="35"/>
    </row>
    <row r="15631" spans="1:8" x14ac:dyDescent="0.2">
      <c r="A15631"/>
      <c r="B15631"/>
      <c r="C15631"/>
      <c r="D15631"/>
      <c r="E15631"/>
      <c r="F15631" s="29"/>
      <c r="G15631" s="29"/>
      <c r="H15631" s="35"/>
    </row>
    <row r="15632" spans="1:8" x14ac:dyDescent="0.2">
      <c r="A15632"/>
      <c r="B15632"/>
      <c r="C15632"/>
      <c r="D15632"/>
      <c r="E15632"/>
      <c r="F15632" s="29"/>
      <c r="G15632" s="29"/>
      <c r="H15632" s="35"/>
    </row>
    <row r="15633" spans="1:8" x14ac:dyDescent="0.2">
      <c r="A15633"/>
      <c r="B15633"/>
      <c r="C15633"/>
      <c r="D15633"/>
      <c r="E15633"/>
      <c r="F15633" s="29"/>
      <c r="G15633" s="29"/>
      <c r="H15633" s="35"/>
    </row>
    <row r="15634" spans="1:8" x14ac:dyDescent="0.2">
      <c r="A15634"/>
      <c r="B15634"/>
      <c r="C15634"/>
      <c r="D15634"/>
      <c r="E15634"/>
      <c r="F15634" s="29"/>
      <c r="G15634" s="29"/>
      <c r="H15634" s="35"/>
    </row>
    <row r="15635" spans="1:8" x14ac:dyDescent="0.2">
      <c r="A15635"/>
      <c r="B15635"/>
      <c r="C15635"/>
      <c r="D15635"/>
      <c r="E15635"/>
      <c r="F15635" s="29"/>
      <c r="G15635" s="29"/>
      <c r="H15635" s="35"/>
    </row>
    <row r="15636" spans="1:8" x14ac:dyDescent="0.2">
      <c r="A15636"/>
      <c r="B15636"/>
      <c r="C15636"/>
      <c r="D15636"/>
      <c r="E15636"/>
      <c r="F15636" s="29"/>
      <c r="G15636" s="29"/>
      <c r="H15636" s="35"/>
    </row>
    <row r="15637" spans="1:8" x14ac:dyDescent="0.2">
      <c r="A15637"/>
      <c r="B15637"/>
      <c r="C15637"/>
      <c r="D15637"/>
      <c r="E15637"/>
      <c r="F15637" s="29"/>
      <c r="G15637" s="29"/>
      <c r="H15637" s="35"/>
    </row>
    <row r="15638" spans="1:8" x14ac:dyDescent="0.2">
      <c r="A15638"/>
      <c r="B15638"/>
      <c r="C15638"/>
      <c r="D15638"/>
      <c r="E15638"/>
      <c r="F15638" s="29"/>
      <c r="G15638" s="29"/>
      <c r="H15638" s="35"/>
    </row>
    <row r="15639" spans="1:8" x14ac:dyDescent="0.2">
      <c r="A15639"/>
      <c r="B15639"/>
      <c r="C15639"/>
      <c r="D15639"/>
      <c r="E15639"/>
      <c r="F15639" s="29"/>
      <c r="G15639" s="29"/>
      <c r="H15639" s="35"/>
    </row>
    <row r="15640" spans="1:8" x14ac:dyDescent="0.2">
      <c r="A15640"/>
      <c r="B15640"/>
      <c r="C15640"/>
      <c r="D15640"/>
      <c r="E15640"/>
      <c r="F15640" s="29"/>
      <c r="G15640" s="29"/>
      <c r="H15640" s="35"/>
    </row>
    <row r="15641" spans="1:8" x14ac:dyDescent="0.2">
      <c r="A15641"/>
      <c r="B15641"/>
      <c r="C15641"/>
      <c r="D15641"/>
      <c r="E15641"/>
      <c r="F15641" s="29"/>
      <c r="G15641" s="29"/>
      <c r="H15641" s="35"/>
    </row>
    <row r="15642" spans="1:8" x14ac:dyDescent="0.2">
      <c r="A15642"/>
      <c r="B15642"/>
      <c r="C15642"/>
      <c r="D15642"/>
      <c r="E15642"/>
      <c r="F15642" s="29"/>
      <c r="G15642" s="29"/>
      <c r="H15642" s="35"/>
    </row>
    <row r="15643" spans="1:8" x14ac:dyDescent="0.2">
      <c r="A15643"/>
      <c r="B15643"/>
      <c r="C15643"/>
      <c r="D15643"/>
      <c r="E15643"/>
      <c r="F15643" s="29"/>
      <c r="G15643" s="29"/>
      <c r="H15643" s="35"/>
    </row>
    <row r="15644" spans="1:8" x14ac:dyDescent="0.2">
      <c r="A15644"/>
      <c r="B15644"/>
      <c r="C15644"/>
      <c r="D15644"/>
      <c r="E15644"/>
      <c r="F15644" s="29"/>
      <c r="G15644" s="29"/>
      <c r="H15644" s="35"/>
    </row>
    <row r="15645" spans="1:8" x14ac:dyDescent="0.2">
      <c r="A15645"/>
      <c r="B15645"/>
      <c r="C15645"/>
      <c r="D15645"/>
      <c r="E15645"/>
      <c r="F15645" s="29"/>
      <c r="G15645" s="29"/>
      <c r="H15645" s="35"/>
    </row>
    <row r="15646" spans="1:8" x14ac:dyDescent="0.2">
      <c r="A15646"/>
      <c r="B15646"/>
      <c r="C15646"/>
      <c r="D15646"/>
      <c r="E15646"/>
      <c r="F15646" s="29"/>
      <c r="G15646" s="29"/>
      <c r="H15646" s="35"/>
    </row>
    <row r="15647" spans="1:8" x14ac:dyDescent="0.2">
      <c r="A15647"/>
      <c r="B15647"/>
      <c r="C15647"/>
      <c r="D15647"/>
      <c r="E15647"/>
      <c r="F15647" s="29"/>
      <c r="G15647" s="29"/>
      <c r="H15647" s="35"/>
    </row>
    <row r="15648" spans="1:8" x14ac:dyDescent="0.2">
      <c r="A15648"/>
      <c r="B15648"/>
      <c r="C15648"/>
      <c r="D15648"/>
      <c r="E15648"/>
      <c r="F15648" s="29"/>
      <c r="G15648" s="29"/>
      <c r="H15648" s="35"/>
    </row>
    <row r="15649" spans="1:8" x14ac:dyDescent="0.2">
      <c r="A15649"/>
      <c r="B15649"/>
      <c r="C15649"/>
      <c r="D15649"/>
      <c r="E15649"/>
      <c r="F15649" s="29"/>
      <c r="G15649" s="29"/>
      <c r="H15649" s="35"/>
    </row>
    <row r="15650" spans="1:8" x14ac:dyDescent="0.2">
      <c r="A15650"/>
      <c r="B15650"/>
      <c r="C15650"/>
      <c r="D15650"/>
      <c r="E15650"/>
      <c r="F15650" s="29"/>
      <c r="G15650" s="29"/>
      <c r="H15650" s="35"/>
    </row>
    <row r="15651" spans="1:8" x14ac:dyDescent="0.2">
      <c r="A15651"/>
      <c r="B15651"/>
      <c r="C15651"/>
      <c r="D15651"/>
      <c r="E15651"/>
      <c r="F15651" s="29"/>
      <c r="G15651" s="29"/>
      <c r="H15651" s="35"/>
    </row>
    <row r="15652" spans="1:8" x14ac:dyDescent="0.2">
      <c r="A15652"/>
      <c r="B15652"/>
      <c r="C15652"/>
      <c r="D15652"/>
      <c r="E15652"/>
      <c r="F15652" s="29"/>
      <c r="G15652" s="29"/>
      <c r="H15652" s="35"/>
    </row>
    <row r="15653" spans="1:8" x14ac:dyDescent="0.2">
      <c r="A15653"/>
      <c r="B15653"/>
      <c r="C15653"/>
      <c r="D15653"/>
      <c r="E15653"/>
      <c r="F15653" s="29"/>
      <c r="G15653" s="29"/>
      <c r="H15653" s="35"/>
    </row>
    <row r="15654" spans="1:8" x14ac:dyDescent="0.2">
      <c r="A15654"/>
      <c r="B15654"/>
      <c r="C15654"/>
      <c r="D15654"/>
      <c r="E15654"/>
      <c r="F15654" s="29"/>
      <c r="G15654" s="29"/>
      <c r="H15654" s="35"/>
    </row>
    <row r="15655" spans="1:8" x14ac:dyDescent="0.2">
      <c r="A15655"/>
      <c r="B15655"/>
      <c r="C15655"/>
      <c r="D15655"/>
      <c r="E15655"/>
      <c r="F15655" s="29"/>
      <c r="G15655" s="29"/>
      <c r="H15655" s="35"/>
    </row>
    <row r="15656" spans="1:8" x14ac:dyDescent="0.2">
      <c r="A15656"/>
      <c r="B15656"/>
      <c r="C15656"/>
      <c r="D15656"/>
      <c r="E15656"/>
      <c r="F15656" s="29"/>
      <c r="G15656" s="29"/>
      <c r="H15656" s="35"/>
    </row>
    <row r="15657" spans="1:8" x14ac:dyDescent="0.2">
      <c r="A15657"/>
      <c r="B15657"/>
      <c r="C15657"/>
      <c r="D15657"/>
      <c r="E15657"/>
      <c r="F15657" s="29"/>
      <c r="G15657" s="29"/>
      <c r="H15657" s="35"/>
    </row>
    <row r="15658" spans="1:8" x14ac:dyDescent="0.2">
      <c r="A15658"/>
      <c r="B15658"/>
      <c r="C15658"/>
      <c r="D15658"/>
      <c r="E15658"/>
      <c r="F15658" s="29"/>
      <c r="G15658" s="29"/>
      <c r="H15658" s="35"/>
    </row>
    <row r="15659" spans="1:8" x14ac:dyDescent="0.2">
      <c r="A15659"/>
      <c r="B15659"/>
      <c r="C15659"/>
      <c r="D15659"/>
      <c r="E15659"/>
      <c r="F15659" s="29"/>
      <c r="G15659" s="29"/>
      <c r="H15659" s="35"/>
    </row>
    <row r="15660" spans="1:8" x14ac:dyDescent="0.2">
      <c r="A15660"/>
      <c r="B15660"/>
      <c r="C15660"/>
      <c r="D15660"/>
      <c r="E15660"/>
      <c r="F15660" s="29"/>
      <c r="G15660" s="29"/>
      <c r="H15660" s="35"/>
    </row>
    <row r="15661" spans="1:8" x14ac:dyDescent="0.2">
      <c r="A15661"/>
      <c r="B15661"/>
      <c r="C15661"/>
      <c r="D15661"/>
      <c r="E15661"/>
      <c r="F15661" s="29"/>
      <c r="G15661" s="29"/>
      <c r="H15661" s="35"/>
    </row>
    <row r="15662" spans="1:8" x14ac:dyDescent="0.2">
      <c r="A15662"/>
      <c r="B15662"/>
      <c r="C15662"/>
      <c r="D15662"/>
      <c r="E15662"/>
      <c r="F15662" s="29"/>
      <c r="G15662" s="29"/>
      <c r="H15662" s="35"/>
    </row>
    <row r="15663" spans="1:8" x14ac:dyDescent="0.2">
      <c r="A15663"/>
      <c r="B15663"/>
      <c r="C15663"/>
      <c r="D15663"/>
      <c r="E15663"/>
      <c r="F15663" s="29"/>
      <c r="G15663" s="29"/>
      <c r="H15663" s="35"/>
    </row>
    <row r="15664" spans="1:8" x14ac:dyDescent="0.2">
      <c r="A15664"/>
      <c r="B15664"/>
      <c r="C15664"/>
      <c r="D15664"/>
      <c r="E15664"/>
      <c r="F15664" s="29"/>
      <c r="G15664" s="29"/>
      <c r="H15664" s="35"/>
    </row>
    <row r="15665" spans="1:8" x14ac:dyDescent="0.2">
      <c r="A15665"/>
      <c r="B15665"/>
      <c r="C15665"/>
      <c r="D15665"/>
      <c r="E15665"/>
      <c r="F15665" s="29"/>
      <c r="G15665" s="29"/>
      <c r="H15665" s="35"/>
    </row>
    <row r="15666" spans="1:8" x14ac:dyDescent="0.2">
      <c r="A15666"/>
      <c r="B15666"/>
      <c r="C15666"/>
      <c r="D15666"/>
      <c r="E15666"/>
      <c r="F15666" s="29"/>
      <c r="G15666" s="29"/>
      <c r="H15666" s="35"/>
    </row>
    <row r="15667" spans="1:8" x14ac:dyDescent="0.2">
      <c r="A15667"/>
      <c r="B15667"/>
      <c r="C15667"/>
      <c r="D15667"/>
      <c r="E15667"/>
      <c r="F15667" s="29"/>
      <c r="G15667" s="29"/>
      <c r="H15667" s="35"/>
    </row>
    <row r="15668" spans="1:8" x14ac:dyDescent="0.2">
      <c r="A15668"/>
      <c r="B15668"/>
      <c r="C15668"/>
      <c r="D15668"/>
      <c r="E15668"/>
      <c r="F15668" s="29"/>
      <c r="G15668" s="29"/>
      <c r="H15668" s="35"/>
    </row>
    <row r="15669" spans="1:8" x14ac:dyDescent="0.2">
      <c r="A15669"/>
      <c r="B15669"/>
      <c r="C15669"/>
      <c r="D15669"/>
      <c r="E15669"/>
      <c r="F15669" s="29"/>
      <c r="G15669" s="29"/>
      <c r="H15669" s="35"/>
    </row>
    <row r="15670" spans="1:8" x14ac:dyDescent="0.2">
      <c r="A15670"/>
      <c r="B15670"/>
      <c r="C15670"/>
      <c r="D15670"/>
      <c r="E15670"/>
      <c r="F15670" s="29"/>
      <c r="G15670" s="29"/>
      <c r="H15670" s="35"/>
    </row>
    <row r="15671" spans="1:8" x14ac:dyDescent="0.2">
      <c r="A15671"/>
      <c r="B15671"/>
      <c r="C15671"/>
      <c r="D15671"/>
      <c r="E15671"/>
      <c r="F15671" s="29"/>
      <c r="G15671" s="29"/>
      <c r="H15671" s="35"/>
    </row>
    <row r="15672" spans="1:8" x14ac:dyDescent="0.2">
      <c r="A15672"/>
      <c r="B15672"/>
      <c r="C15672"/>
      <c r="D15672"/>
      <c r="E15672"/>
      <c r="F15672" s="29"/>
      <c r="G15672" s="29"/>
      <c r="H15672" s="35"/>
    </row>
    <row r="15673" spans="1:8" x14ac:dyDescent="0.2">
      <c r="A15673"/>
      <c r="B15673"/>
      <c r="C15673"/>
      <c r="D15673"/>
      <c r="E15673"/>
      <c r="F15673" s="29"/>
      <c r="G15673" s="29"/>
      <c r="H15673" s="35"/>
    </row>
    <row r="15674" spans="1:8" x14ac:dyDescent="0.2">
      <c r="A15674"/>
      <c r="B15674"/>
      <c r="C15674"/>
      <c r="D15674"/>
      <c r="E15674"/>
      <c r="F15674" s="29"/>
      <c r="G15674" s="29"/>
      <c r="H15674" s="35"/>
    </row>
    <row r="15675" spans="1:8" x14ac:dyDescent="0.2">
      <c r="A15675"/>
      <c r="B15675"/>
      <c r="C15675"/>
      <c r="D15675"/>
      <c r="E15675"/>
      <c r="F15675" s="29"/>
      <c r="G15675" s="29"/>
      <c r="H15675" s="35"/>
    </row>
    <row r="15676" spans="1:8" x14ac:dyDescent="0.2">
      <c r="A15676"/>
      <c r="B15676"/>
      <c r="C15676"/>
      <c r="D15676"/>
      <c r="E15676"/>
      <c r="F15676" s="29"/>
      <c r="G15676" s="29"/>
      <c r="H15676" s="35"/>
    </row>
    <row r="15677" spans="1:8" x14ac:dyDescent="0.2">
      <c r="A15677"/>
      <c r="B15677"/>
      <c r="C15677"/>
      <c r="D15677"/>
      <c r="E15677"/>
      <c r="F15677" s="29"/>
      <c r="G15677" s="29"/>
      <c r="H15677" s="35"/>
    </row>
    <row r="15678" spans="1:8" x14ac:dyDescent="0.2">
      <c r="A15678"/>
      <c r="B15678"/>
      <c r="C15678"/>
      <c r="D15678"/>
      <c r="E15678"/>
      <c r="F15678" s="29"/>
      <c r="G15678" s="29"/>
      <c r="H15678" s="35"/>
    </row>
    <row r="15679" spans="1:8" x14ac:dyDescent="0.2">
      <c r="A15679"/>
      <c r="B15679"/>
      <c r="C15679"/>
      <c r="D15679"/>
      <c r="E15679"/>
      <c r="F15679" s="29"/>
      <c r="G15679" s="29"/>
      <c r="H15679" s="35"/>
    </row>
    <row r="15680" spans="1:8" x14ac:dyDescent="0.2">
      <c r="A15680"/>
      <c r="B15680"/>
      <c r="C15680"/>
      <c r="D15680"/>
      <c r="E15680"/>
      <c r="F15680" s="29"/>
      <c r="G15680" s="29"/>
      <c r="H15680" s="35"/>
    </row>
    <row r="15681" spans="1:8" x14ac:dyDescent="0.2">
      <c r="A15681"/>
      <c r="B15681"/>
      <c r="C15681"/>
      <c r="D15681"/>
      <c r="E15681"/>
      <c r="F15681" s="29"/>
      <c r="G15681" s="29"/>
      <c r="H15681" s="35"/>
    </row>
    <row r="15682" spans="1:8" x14ac:dyDescent="0.2">
      <c r="A15682"/>
      <c r="B15682"/>
      <c r="C15682"/>
      <c r="D15682"/>
      <c r="E15682"/>
      <c r="F15682" s="29"/>
      <c r="G15682" s="29"/>
      <c r="H15682" s="35"/>
    </row>
    <row r="15683" spans="1:8" x14ac:dyDescent="0.2">
      <c r="A15683"/>
      <c r="B15683"/>
      <c r="C15683"/>
      <c r="D15683"/>
      <c r="E15683"/>
      <c r="F15683" s="29"/>
      <c r="G15683" s="29"/>
      <c r="H15683" s="35"/>
    </row>
    <row r="15684" spans="1:8" x14ac:dyDescent="0.2">
      <c r="A15684"/>
      <c r="B15684"/>
      <c r="C15684"/>
      <c r="D15684"/>
      <c r="E15684"/>
      <c r="F15684" s="29"/>
      <c r="G15684" s="29"/>
      <c r="H15684" s="35"/>
    </row>
    <row r="15685" spans="1:8" x14ac:dyDescent="0.2">
      <c r="A15685"/>
      <c r="B15685"/>
      <c r="C15685"/>
      <c r="D15685"/>
      <c r="E15685"/>
      <c r="F15685" s="29"/>
      <c r="G15685" s="29"/>
      <c r="H15685" s="35"/>
    </row>
    <row r="15686" spans="1:8" x14ac:dyDescent="0.2">
      <c r="A15686"/>
      <c r="B15686"/>
      <c r="C15686"/>
      <c r="D15686"/>
      <c r="E15686"/>
      <c r="F15686" s="29"/>
      <c r="G15686" s="29"/>
      <c r="H15686" s="35"/>
    </row>
    <row r="15687" spans="1:8" x14ac:dyDescent="0.2">
      <c r="A15687"/>
      <c r="B15687"/>
      <c r="C15687"/>
      <c r="D15687"/>
      <c r="E15687"/>
      <c r="F15687" s="29"/>
      <c r="G15687" s="29"/>
      <c r="H15687" s="35"/>
    </row>
    <row r="15688" spans="1:8" x14ac:dyDescent="0.2">
      <c r="A15688"/>
      <c r="B15688"/>
      <c r="C15688"/>
      <c r="D15688"/>
      <c r="E15688"/>
      <c r="F15688" s="29"/>
      <c r="G15688" s="29"/>
      <c r="H15688" s="35"/>
    </row>
    <row r="15689" spans="1:8" x14ac:dyDescent="0.2">
      <c r="A15689"/>
      <c r="B15689"/>
      <c r="C15689"/>
      <c r="D15689"/>
      <c r="E15689"/>
      <c r="F15689" s="29"/>
      <c r="G15689" s="29"/>
      <c r="H15689" s="35"/>
    </row>
    <row r="15690" spans="1:8" x14ac:dyDescent="0.2">
      <c r="A15690"/>
      <c r="B15690"/>
      <c r="C15690"/>
      <c r="D15690"/>
      <c r="E15690"/>
      <c r="F15690" s="29"/>
      <c r="G15690" s="29"/>
      <c r="H15690" s="35"/>
    </row>
    <row r="15691" spans="1:8" x14ac:dyDescent="0.2">
      <c r="A15691"/>
      <c r="B15691"/>
      <c r="C15691"/>
      <c r="D15691"/>
      <c r="E15691"/>
      <c r="F15691" s="29"/>
      <c r="G15691" s="29"/>
      <c r="H15691" s="35"/>
    </row>
    <row r="15692" spans="1:8" x14ac:dyDescent="0.2">
      <c r="A15692"/>
      <c r="B15692"/>
      <c r="C15692"/>
      <c r="D15692"/>
      <c r="E15692"/>
      <c r="F15692" s="29"/>
      <c r="G15692" s="29"/>
      <c r="H15692" s="35"/>
    </row>
    <row r="15693" spans="1:8" x14ac:dyDescent="0.2">
      <c r="A15693"/>
      <c r="B15693"/>
      <c r="C15693"/>
      <c r="D15693"/>
      <c r="E15693"/>
      <c r="F15693" s="29"/>
      <c r="G15693" s="29"/>
      <c r="H15693" s="35"/>
    </row>
    <row r="15694" spans="1:8" x14ac:dyDescent="0.2">
      <c r="A15694"/>
      <c r="B15694"/>
      <c r="C15694"/>
      <c r="D15694"/>
      <c r="E15694"/>
      <c r="F15694" s="29"/>
      <c r="G15694" s="29"/>
      <c r="H15694" s="35"/>
    </row>
    <row r="15695" spans="1:8" x14ac:dyDescent="0.2">
      <c r="A15695"/>
      <c r="B15695"/>
      <c r="C15695"/>
      <c r="D15695"/>
      <c r="E15695"/>
      <c r="F15695" s="29"/>
      <c r="G15695" s="29"/>
      <c r="H15695" s="35"/>
    </row>
    <row r="15696" spans="1:8" x14ac:dyDescent="0.2">
      <c r="A15696"/>
      <c r="B15696"/>
      <c r="C15696"/>
      <c r="D15696"/>
      <c r="E15696"/>
      <c r="F15696" s="29"/>
      <c r="G15696" s="29"/>
      <c r="H15696" s="35"/>
    </row>
    <row r="15697" spans="1:8" x14ac:dyDescent="0.2">
      <c r="A15697"/>
      <c r="B15697"/>
      <c r="C15697"/>
      <c r="D15697"/>
      <c r="E15697"/>
      <c r="F15697" s="29"/>
      <c r="G15697" s="29"/>
      <c r="H15697" s="35"/>
    </row>
    <row r="15698" spans="1:8" x14ac:dyDescent="0.2">
      <c r="A15698"/>
      <c r="B15698"/>
      <c r="C15698"/>
      <c r="D15698"/>
      <c r="E15698"/>
      <c r="F15698" s="29"/>
      <c r="G15698" s="29"/>
      <c r="H15698" s="35"/>
    </row>
    <row r="15699" spans="1:8" x14ac:dyDescent="0.2">
      <c r="A15699"/>
      <c r="B15699"/>
      <c r="C15699"/>
      <c r="D15699"/>
      <c r="E15699"/>
      <c r="F15699" s="29"/>
      <c r="G15699" s="29"/>
      <c r="H15699" s="35"/>
    </row>
    <row r="15700" spans="1:8" x14ac:dyDescent="0.2">
      <c r="A15700"/>
      <c r="B15700"/>
      <c r="C15700"/>
      <c r="D15700"/>
      <c r="E15700"/>
      <c r="F15700" s="29"/>
      <c r="G15700" s="29"/>
      <c r="H15700" s="35"/>
    </row>
    <row r="15701" spans="1:8" x14ac:dyDescent="0.2">
      <c r="A15701"/>
      <c r="B15701"/>
      <c r="C15701"/>
      <c r="D15701"/>
      <c r="E15701"/>
      <c r="F15701" s="29"/>
      <c r="G15701" s="29"/>
      <c r="H15701" s="35"/>
    </row>
    <row r="15702" spans="1:8" x14ac:dyDescent="0.2">
      <c r="A15702"/>
      <c r="B15702"/>
      <c r="C15702"/>
      <c r="D15702"/>
      <c r="E15702"/>
      <c r="F15702" s="29"/>
      <c r="G15702" s="29"/>
      <c r="H15702" s="35"/>
    </row>
    <row r="15703" spans="1:8" x14ac:dyDescent="0.2">
      <c r="A15703"/>
      <c r="B15703"/>
      <c r="C15703"/>
      <c r="D15703"/>
      <c r="E15703"/>
      <c r="F15703" s="29"/>
      <c r="G15703" s="29"/>
      <c r="H15703" s="35"/>
    </row>
    <row r="15704" spans="1:8" x14ac:dyDescent="0.2">
      <c r="A15704"/>
      <c r="B15704"/>
      <c r="C15704"/>
      <c r="D15704"/>
      <c r="E15704"/>
      <c r="F15704" s="29"/>
      <c r="G15704" s="29"/>
      <c r="H15704" s="35"/>
    </row>
    <row r="15705" spans="1:8" x14ac:dyDescent="0.2">
      <c r="A15705"/>
      <c r="B15705"/>
      <c r="C15705"/>
      <c r="D15705"/>
      <c r="E15705"/>
      <c r="F15705" s="29"/>
      <c r="G15705" s="29"/>
      <c r="H15705" s="35"/>
    </row>
    <row r="15706" spans="1:8" x14ac:dyDescent="0.2">
      <c r="A15706"/>
      <c r="B15706"/>
      <c r="C15706"/>
      <c r="D15706"/>
      <c r="E15706"/>
      <c r="F15706" s="29"/>
      <c r="G15706" s="29"/>
      <c r="H15706" s="35"/>
    </row>
    <row r="15707" spans="1:8" x14ac:dyDescent="0.2">
      <c r="A15707"/>
      <c r="B15707"/>
      <c r="C15707"/>
      <c r="D15707"/>
      <c r="E15707"/>
      <c r="F15707" s="29"/>
      <c r="G15707" s="29"/>
      <c r="H15707" s="35"/>
    </row>
    <row r="15708" spans="1:8" x14ac:dyDescent="0.2">
      <c r="A15708"/>
      <c r="B15708"/>
      <c r="C15708"/>
      <c r="D15708"/>
      <c r="E15708"/>
      <c r="F15708" s="29"/>
      <c r="G15708" s="29"/>
      <c r="H15708" s="35"/>
    </row>
    <row r="15709" spans="1:8" x14ac:dyDescent="0.2">
      <c r="A15709"/>
      <c r="B15709"/>
      <c r="C15709"/>
      <c r="D15709"/>
      <c r="E15709"/>
      <c r="F15709" s="29"/>
      <c r="G15709" s="29"/>
      <c r="H15709" s="35"/>
    </row>
    <row r="15710" spans="1:8" x14ac:dyDescent="0.2">
      <c r="A15710"/>
      <c r="B15710"/>
      <c r="C15710"/>
      <c r="D15710"/>
      <c r="E15710"/>
      <c r="F15710" s="29"/>
      <c r="G15710" s="29"/>
      <c r="H15710" s="35"/>
    </row>
    <row r="15711" spans="1:8" x14ac:dyDescent="0.2">
      <c r="A15711"/>
      <c r="B15711"/>
      <c r="C15711"/>
      <c r="D15711"/>
      <c r="E15711"/>
      <c r="F15711" s="29"/>
      <c r="G15711" s="29"/>
      <c r="H15711" s="35"/>
    </row>
    <row r="15712" spans="1:8" x14ac:dyDescent="0.2">
      <c r="A15712"/>
      <c r="B15712"/>
      <c r="C15712"/>
      <c r="D15712"/>
      <c r="E15712"/>
      <c r="F15712" s="29"/>
      <c r="G15712" s="29"/>
      <c r="H15712" s="35"/>
    </row>
    <row r="15713" spans="1:8" x14ac:dyDescent="0.2">
      <c r="A15713"/>
      <c r="B15713"/>
      <c r="C15713"/>
      <c r="D15713"/>
      <c r="E15713"/>
      <c r="F15713" s="29"/>
      <c r="G15713" s="29"/>
      <c r="H15713" s="35"/>
    </row>
    <row r="15714" spans="1:8" x14ac:dyDescent="0.2">
      <c r="A15714"/>
      <c r="B15714"/>
      <c r="C15714"/>
      <c r="D15714"/>
      <c r="E15714"/>
      <c r="F15714" s="29"/>
      <c r="G15714" s="29"/>
      <c r="H15714" s="35"/>
    </row>
    <row r="15715" spans="1:8" x14ac:dyDescent="0.2">
      <c r="A15715"/>
      <c r="B15715"/>
      <c r="C15715"/>
      <c r="D15715"/>
      <c r="E15715"/>
      <c r="F15715" s="29"/>
      <c r="G15715" s="29"/>
      <c r="H15715" s="35"/>
    </row>
    <row r="15716" spans="1:8" x14ac:dyDescent="0.2">
      <c r="A15716"/>
      <c r="B15716"/>
      <c r="C15716"/>
      <c r="D15716"/>
      <c r="E15716"/>
      <c r="F15716" s="29"/>
      <c r="G15716" s="29"/>
      <c r="H15716" s="35"/>
    </row>
    <row r="15717" spans="1:8" x14ac:dyDescent="0.2">
      <c r="A15717"/>
      <c r="B15717"/>
      <c r="C15717"/>
      <c r="D15717"/>
      <c r="E15717"/>
      <c r="F15717" s="29"/>
      <c r="G15717" s="29"/>
      <c r="H15717" s="35"/>
    </row>
    <row r="15718" spans="1:8" x14ac:dyDescent="0.2">
      <c r="A15718"/>
      <c r="B15718"/>
      <c r="C15718"/>
      <c r="D15718"/>
      <c r="E15718"/>
      <c r="F15718" s="29"/>
      <c r="G15718" s="29"/>
      <c r="H15718" s="35"/>
    </row>
    <row r="15719" spans="1:8" x14ac:dyDescent="0.2">
      <c r="A15719"/>
      <c r="B15719"/>
      <c r="C15719"/>
      <c r="D15719"/>
      <c r="E15719"/>
      <c r="F15719" s="29"/>
      <c r="G15719" s="29"/>
      <c r="H15719" s="35"/>
    </row>
    <row r="15720" spans="1:8" x14ac:dyDescent="0.2">
      <c r="A15720"/>
      <c r="B15720"/>
      <c r="C15720"/>
      <c r="D15720"/>
      <c r="E15720"/>
      <c r="F15720" s="29"/>
      <c r="G15720" s="29"/>
      <c r="H15720" s="35"/>
    </row>
    <row r="15721" spans="1:8" x14ac:dyDescent="0.2">
      <c r="A15721"/>
      <c r="B15721"/>
      <c r="C15721"/>
      <c r="D15721"/>
      <c r="E15721"/>
      <c r="F15721" s="29"/>
      <c r="G15721" s="29"/>
      <c r="H15721" s="35"/>
    </row>
    <row r="15722" spans="1:8" x14ac:dyDescent="0.2">
      <c r="A15722"/>
      <c r="B15722"/>
      <c r="C15722"/>
      <c r="D15722"/>
      <c r="E15722"/>
      <c r="F15722" s="29"/>
      <c r="G15722" s="29"/>
      <c r="H15722" s="35"/>
    </row>
    <row r="15723" spans="1:8" x14ac:dyDescent="0.2">
      <c r="A15723"/>
      <c r="B15723"/>
      <c r="C15723"/>
      <c r="D15723"/>
      <c r="E15723"/>
      <c r="F15723" s="29"/>
      <c r="G15723" s="29"/>
      <c r="H15723" s="35"/>
    </row>
    <row r="15724" spans="1:8" x14ac:dyDescent="0.2">
      <c r="A15724"/>
      <c r="B15724"/>
      <c r="C15724"/>
      <c r="D15724"/>
      <c r="E15724"/>
      <c r="F15724" s="29"/>
      <c r="G15724" s="29"/>
      <c r="H15724" s="35"/>
    </row>
    <row r="15725" spans="1:8" x14ac:dyDescent="0.2">
      <c r="A15725"/>
      <c r="B15725"/>
      <c r="C15725"/>
      <c r="D15725"/>
      <c r="E15725"/>
      <c r="F15725" s="29"/>
      <c r="G15725" s="29"/>
      <c r="H15725" s="35"/>
    </row>
    <row r="15726" spans="1:8" x14ac:dyDescent="0.2">
      <c r="A15726"/>
      <c r="B15726"/>
      <c r="C15726"/>
      <c r="D15726"/>
      <c r="E15726"/>
      <c r="F15726" s="29"/>
      <c r="G15726" s="29"/>
      <c r="H15726" s="35"/>
    </row>
    <row r="15727" spans="1:8" x14ac:dyDescent="0.2">
      <c r="A15727"/>
      <c r="B15727"/>
      <c r="C15727"/>
      <c r="D15727"/>
      <c r="E15727"/>
      <c r="F15727" s="29"/>
      <c r="G15727" s="29"/>
      <c r="H15727" s="35"/>
    </row>
    <row r="15728" spans="1:8" x14ac:dyDescent="0.2">
      <c r="A15728"/>
      <c r="B15728"/>
      <c r="C15728"/>
      <c r="D15728"/>
      <c r="E15728"/>
      <c r="F15728" s="29"/>
      <c r="G15728" s="29"/>
      <c r="H15728" s="35"/>
    </row>
    <row r="15729" spans="1:8" x14ac:dyDescent="0.2">
      <c r="A15729"/>
      <c r="B15729"/>
      <c r="C15729"/>
      <c r="D15729"/>
      <c r="E15729"/>
      <c r="F15729" s="29"/>
      <c r="G15729" s="29"/>
      <c r="H15729" s="35"/>
    </row>
    <row r="15730" spans="1:8" x14ac:dyDescent="0.2">
      <c r="A15730"/>
      <c r="B15730"/>
      <c r="C15730"/>
      <c r="D15730"/>
      <c r="E15730"/>
      <c r="F15730" s="29"/>
      <c r="G15730" s="29"/>
      <c r="H15730" s="35"/>
    </row>
    <row r="15731" spans="1:8" x14ac:dyDescent="0.2">
      <c r="A15731"/>
      <c r="B15731"/>
      <c r="C15731"/>
      <c r="D15731"/>
      <c r="E15731"/>
      <c r="F15731" s="29"/>
      <c r="G15731" s="29"/>
      <c r="H15731" s="35"/>
    </row>
    <row r="15732" spans="1:8" x14ac:dyDescent="0.2">
      <c r="A15732"/>
      <c r="B15732"/>
      <c r="C15732"/>
      <c r="D15732"/>
      <c r="E15732"/>
      <c r="F15732" s="29"/>
      <c r="G15732" s="29"/>
      <c r="H15732" s="35"/>
    </row>
    <row r="15733" spans="1:8" x14ac:dyDescent="0.2">
      <c r="A15733"/>
      <c r="B15733"/>
      <c r="C15733"/>
      <c r="D15733"/>
      <c r="E15733"/>
      <c r="F15733" s="29"/>
      <c r="G15733" s="29"/>
      <c r="H15733" s="35"/>
    </row>
    <row r="15734" spans="1:8" x14ac:dyDescent="0.2">
      <c r="A15734"/>
      <c r="B15734"/>
      <c r="C15734"/>
      <c r="D15734"/>
      <c r="E15734"/>
      <c r="F15734" s="29"/>
      <c r="G15734" s="29"/>
      <c r="H15734" s="35"/>
    </row>
    <row r="15735" spans="1:8" x14ac:dyDescent="0.2">
      <c r="A15735"/>
      <c r="B15735"/>
      <c r="C15735"/>
      <c r="D15735"/>
      <c r="E15735"/>
      <c r="F15735" s="29"/>
      <c r="G15735" s="29"/>
      <c r="H15735" s="35"/>
    </row>
    <row r="15736" spans="1:8" x14ac:dyDescent="0.2">
      <c r="A15736"/>
      <c r="B15736"/>
      <c r="C15736"/>
      <c r="D15736"/>
      <c r="E15736"/>
      <c r="F15736" s="29"/>
      <c r="G15736" s="29"/>
      <c r="H15736" s="35"/>
    </row>
    <row r="15737" spans="1:8" x14ac:dyDescent="0.2">
      <c r="A15737"/>
      <c r="B15737"/>
      <c r="C15737"/>
      <c r="D15737"/>
      <c r="E15737"/>
      <c r="F15737" s="29"/>
      <c r="G15737" s="29"/>
      <c r="H15737" s="35"/>
    </row>
    <row r="15738" spans="1:8" x14ac:dyDescent="0.2">
      <c r="A15738"/>
      <c r="B15738"/>
      <c r="C15738"/>
      <c r="D15738"/>
      <c r="E15738"/>
      <c r="F15738" s="29"/>
      <c r="G15738" s="29"/>
      <c r="H15738" s="35"/>
    </row>
    <row r="15739" spans="1:8" x14ac:dyDescent="0.2">
      <c r="A15739"/>
      <c r="B15739"/>
      <c r="C15739"/>
      <c r="D15739"/>
      <c r="E15739"/>
      <c r="F15739" s="29"/>
      <c r="G15739" s="29"/>
      <c r="H15739" s="35"/>
    </row>
    <row r="15740" spans="1:8" x14ac:dyDescent="0.2">
      <c r="A15740"/>
      <c r="B15740"/>
      <c r="C15740"/>
      <c r="D15740"/>
      <c r="E15740"/>
      <c r="F15740" s="29"/>
      <c r="G15740" s="29"/>
      <c r="H15740" s="35"/>
    </row>
    <row r="15741" spans="1:8" x14ac:dyDescent="0.2">
      <c r="A15741"/>
      <c r="B15741"/>
      <c r="C15741"/>
      <c r="D15741"/>
      <c r="E15741"/>
      <c r="F15741" s="29"/>
      <c r="G15741" s="29"/>
      <c r="H15741" s="35"/>
    </row>
    <row r="15742" spans="1:8" x14ac:dyDescent="0.2">
      <c r="A15742"/>
      <c r="B15742"/>
      <c r="C15742"/>
      <c r="D15742"/>
      <c r="E15742"/>
      <c r="F15742" s="29"/>
      <c r="G15742" s="29"/>
      <c r="H15742" s="35"/>
    </row>
    <row r="15743" spans="1:8" x14ac:dyDescent="0.2">
      <c r="A15743"/>
      <c r="B15743"/>
      <c r="C15743"/>
      <c r="D15743"/>
      <c r="E15743"/>
      <c r="F15743" s="29"/>
      <c r="G15743" s="29"/>
      <c r="H15743" s="35"/>
    </row>
    <row r="15744" spans="1:8" x14ac:dyDescent="0.2">
      <c r="A15744"/>
      <c r="B15744"/>
      <c r="C15744"/>
      <c r="D15744"/>
      <c r="E15744"/>
      <c r="F15744" s="29"/>
      <c r="G15744" s="29"/>
      <c r="H15744" s="35"/>
    </row>
    <row r="15745" spans="1:8" x14ac:dyDescent="0.2">
      <c r="A15745"/>
      <c r="B15745"/>
      <c r="C15745"/>
      <c r="D15745"/>
      <c r="E15745"/>
      <c r="F15745" s="29"/>
      <c r="G15745" s="29"/>
      <c r="H15745" s="35"/>
    </row>
    <row r="15746" spans="1:8" x14ac:dyDescent="0.2">
      <c r="A15746"/>
      <c r="B15746"/>
      <c r="C15746"/>
      <c r="D15746"/>
      <c r="E15746"/>
      <c r="F15746" s="29"/>
      <c r="G15746" s="29"/>
      <c r="H15746" s="35"/>
    </row>
    <row r="15747" spans="1:8" x14ac:dyDescent="0.2">
      <c r="A15747"/>
      <c r="B15747"/>
      <c r="C15747"/>
      <c r="D15747"/>
      <c r="E15747"/>
      <c r="F15747" s="29"/>
      <c r="G15747" s="29"/>
      <c r="H15747" s="35"/>
    </row>
    <row r="15748" spans="1:8" x14ac:dyDescent="0.2">
      <c r="A15748"/>
      <c r="B15748"/>
      <c r="C15748"/>
      <c r="D15748"/>
      <c r="E15748"/>
      <c r="F15748" s="29"/>
      <c r="G15748" s="29"/>
      <c r="H15748" s="35"/>
    </row>
    <row r="15749" spans="1:8" x14ac:dyDescent="0.2">
      <c r="A15749"/>
      <c r="B15749"/>
      <c r="C15749"/>
      <c r="D15749"/>
      <c r="E15749"/>
      <c r="F15749" s="29"/>
      <c r="G15749" s="29"/>
      <c r="H15749" s="35"/>
    </row>
    <row r="15750" spans="1:8" x14ac:dyDescent="0.2">
      <c r="A15750"/>
      <c r="B15750"/>
      <c r="C15750"/>
      <c r="D15750"/>
      <c r="E15750"/>
      <c r="F15750" s="29"/>
      <c r="G15750" s="29"/>
      <c r="H15750" s="35"/>
    </row>
    <row r="15751" spans="1:8" x14ac:dyDescent="0.2">
      <c r="A15751"/>
      <c r="B15751"/>
      <c r="C15751"/>
      <c r="D15751"/>
      <c r="E15751"/>
      <c r="F15751" s="29"/>
      <c r="G15751" s="29"/>
      <c r="H15751" s="35"/>
    </row>
    <row r="15752" spans="1:8" x14ac:dyDescent="0.2">
      <c r="A15752"/>
      <c r="B15752"/>
      <c r="C15752"/>
      <c r="D15752"/>
      <c r="E15752"/>
      <c r="F15752" s="29"/>
      <c r="G15752" s="29"/>
      <c r="H15752" s="35"/>
    </row>
    <row r="15753" spans="1:8" x14ac:dyDescent="0.2">
      <c r="A15753"/>
      <c r="B15753"/>
      <c r="C15753"/>
      <c r="D15753"/>
      <c r="E15753"/>
      <c r="F15753" s="29"/>
      <c r="G15753" s="29"/>
      <c r="H15753" s="35"/>
    </row>
    <row r="15754" spans="1:8" x14ac:dyDescent="0.2">
      <c r="A15754"/>
      <c r="B15754"/>
      <c r="C15754"/>
      <c r="D15754"/>
      <c r="E15754"/>
      <c r="F15754" s="29"/>
      <c r="G15754" s="29"/>
      <c r="H15754" s="35"/>
    </row>
    <row r="15755" spans="1:8" x14ac:dyDescent="0.2">
      <c r="A15755"/>
      <c r="B15755"/>
      <c r="C15755"/>
      <c r="D15755"/>
      <c r="E15755"/>
      <c r="F15755" s="29"/>
      <c r="G15755" s="29"/>
      <c r="H15755" s="35"/>
    </row>
    <row r="15756" spans="1:8" x14ac:dyDescent="0.2">
      <c r="A15756"/>
      <c r="B15756"/>
      <c r="C15756"/>
      <c r="D15756"/>
      <c r="E15756"/>
      <c r="F15756" s="29"/>
      <c r="G15756" s="29"/>
      <c r="H15756" s="35"/>
    </row>
    <row r="15757" spans="1:8" x14ac:dyDescent="0.2">
      <c r="A15757"/>
      <c r="B15757"/>
      <c r="C15757"/>
      <c r="D15757"/>
      <c r="E15757"/>
      <c r="F15757" s="29"/>
      <c r="G15757" s="29"/>
      <c r="H15757" s="35"/>
    </row>
    <row r="15758" spans="1:8" x14ac:dyDescent="0.2">
      <c r="A15758"/>
      <c r="B15758"/>
      <c r="C15758"/>
      <c r="D15758"/>
      <c r="E15758"/>
      <c r="F15758" s="29"/>
      <c r="G15758" s="29"/>
      <c r="H15758" s="35"/>
    </row>
    <row r="15759" spans="1:8" x14ac:dyDescent="0.2">
      <c r="A15759"/>
      <c r="B15759"/>
      <c r="C15759"/>
      <c r="D15759"/>
      <c r="E15759"/>
      <c r="F15759" s="29"/>
      <c r="G15759" s="29"/>
      <c r="H15759" s="35"/>
    </row>
    <row r="15760" spans="1:8" x14ac:dyDescent="0.2">
      <c r="A15760"/>
      <c r="B15760"/>
      <c r="C15760"/>
      <c r="D15760"/>
      <c r="E15760"/>
      <c r="F15760" s="29"/>
      <c r="G15760" s="29"/>
      <c r="H15760" s="35"/>
    </row>
    <row r="15761" spans="1:8" x14ac:dyDescent="0.2">
      <c r="A15761"/>
      <c r="B15761"/>
      <c r="C15761"/>
      <c r="D15761"/>
      <c r="E15761"/>
      <c r="F15761" s="29"/>
      <c r="G15761" s="29"/>
      <c r="H15761" s="35"/>
    </row>
    <row r="15762" spans="1:8" x14ac:dyDescent="0.2">
      <c r="A15762"/>
      <c r="B15762"/>
      <c r="C15762"/>
      <c r="D15762"/>
      <c r="E15762"/>
      <c r="F15762" s="29"/>
      <c r="G15762" s="29"/>
      <c r="H15762" s="35"/>
    </row>
    <row r="15763" spans="1:8" x14ac:dyDescent="0.2">
      <c r="A15763"/>
      <c r="B15763"/>
      <c r="C15763"/>
      <c r="D15763"/>
      <c r="E15763"/>
      <c r="F15763" s="29"/>
      <c r="G15763" s="29"/>
      <c r="H15763" s="35"/>
    </row>
    <row r="15764" spans="1:8" x14ac:dyDescent="0.2">
      <c r="A15764"/>
      <c r="B15764"/>
      <c r="C15764"/>
      <c r="D15764"/>
      <c r="E15764"/>
      <c r="F15764" s="29"/>
      <c r="G15764" s="29"/>
      <c r="H15764" s="35"/>
    </row>
    <row r="15765" spans="1:8" x14ac:dyDescent="0.2">
      <c r="A15765"/>
      <c r="B15765"/>
      <c r="C15765"/>
      <c r="D15765"/>
      <c r="E15765"/>
      <c r="F15765" s="29"/>
      <c r="G15765" s="29"/>
      <c r="H15765" s="35"/>
    </row>
    <row r="15766" spans="1:8" x14ac:dyDescent="0.2">
      <c r="A15766"/>
      <c r="B15766"/>
      <c r="C15766"/>
      <c r="D15766"/>
      <c r="E15766"/>
      <c r="F15766" s="29"/>
      <c r="G15766" s="29"/>
      <c r="H15766" s="35"/>
    </row>
    <row r="15767" spans="1:8" x14ac:dyDescent="0.2">
      <c r="A15767"/>
      <c r="B15767"/>
      <c r="C15767"/>
      <c r="D15767"/>
      <c r="E15767"/>
      <c r="F15767" s="29"/>
      <c r="G15767" s="29"/>
      <c r="H15767" s="35"/>
    </row>
    <row r="15768" spans="1:8" x14ac:dyDescent="0.2">
      <c r="A15768"/>
      <c r="B15768"/>
      <c r="C15768"/>
      <c r="D15768"/>
      <c r="E15768"/>
      <c r="F15768" s="29"/>
      <c r="G15768" s="29"/>
      <c r="H15768" s="35"/>
    </row>
    <row r="15769" spans="1:8" x14ac:dyDescent="0.2">
      <c r="A15769"/>
      <c r="B15769"/>
      <c r="C15769"/>
      <c r="D15769"/>
      <c r="E15769"/>
      <c r="F15769" s="29"/>
      <c r="G15769" s="29"/>
      <c r="H15769" s="35"/>
    </row>
    <row r="15770" spans="1:8" x14ac:dyDescent="0.2">
      <c r="A15770"/>
      <c r="B15770"/>
      <c r="C15770"/>
      <c r="D15770"/>
      <c r="E15770"/>
      <c r="F15770" s="29"/>
      <c r="G15770" s="29"/>
      <c r="H15770" s="35"/>
    </row>
    <row r="15771" spans="1:8" x14ac:dyDescent="0.2">
      <c r="A15771"/>
      <c r="B15771"/>
      <c r="C15771"/>
      <c r="D15771"/>
      <c r="E15771"/>
      <c r="F15771" s="29"/>
      <c r="G15771" s="29"/>
      <c r="H15771" s="35"/>
    </row>
    <row r="15772" spans="1:8" x14ac:dyDescent="0.2">
      <c r="A15772"/>
      <c r="B15772"/>
      <c r="C15772"/>
      <c r="D15772"/>
      <c r="E15772"/>
      <c r="F15772" s="29"/>
      <c r="G15772" s="29"/>
      <c r="H15772" s="35"/>
    </row>
    <row r="15773" spans="1:8" x14ac:dyDescent="0.2">
      <c r="A15773"/>
      <c r="B15773"/>
      <c r="C15773"/>
      <c r="D15773"/>
      <c r="E15773"/>
      <c r="F15773" s="29"/>
      <c r="G15773" s="29"/>
      <c r="H15773" s="35"/>
    </row>
    <row r="15774" spans="1:8" x14ac:dyDescent="0.2">
      <c r="A15774"/>
      <c r="B15774"/>
      <c r="C15774"/>
      <c r="D15774"/>
      <c r="E15774"/>
      <c r="F15774" s="29"/>
      <c r="G15774" s="29"/>
      <c r="H15774" s="35"/>
    </row>
    <row r="15775" spans="1:8" x14ac:dyDescent="0.2">
      <c r="A15775"/>
      <c r="B15775"/>
      <c r="C15775"/>
      <c r="D15775"/>
      <c r="E15775"/>
      <c r="F15775" s="29"/>
      <c r="G15775" s="29"/>
      <c r="H15775" s="35"/>
    </row>
    <row r="15776" spans="1:8" x14ac:dyDescent="0.2">
      <c r="A15776"/>
      <c r="B15776"/>
      <c r="C15776"/>
      <c r="D15776"/>
      <c r="E15776"/>
      <c r="F15776" s="29"/>
      <c r="G15776" s="29"/>
      <c r="H15776" s="35"/>
    </row>
    <row r="15777" spans="1:8" x14ac:dyDescent="0.2">
      <c r="A15777"/>
      <c r="B15777"/>
      <c r="C15777"/>
      <c r="D15777"/>
      <c r="E15777"/>
      <c r="F15777" s="29"/>
      <c r="G15777" s="29"/>
      <c r="H15777" s="35"/>
    </row>
    <row r="15778" spans="1:8" x14ac:dyDescent="0.2">
      <c r="A15778"/>
      <c r="B15778"/>
      <c r="C15778"/>
      <c r="D15778"/>
      <c r="E15778"/>
      <c r="F15778" s="29"/>
      <c r="G15778" s="29"/>
      <c r="H15778" s="35"/>
    </row>
    <row r="15779" spans="1:8" x14ac:dyDescent="0.2">
      <c r="A15779"/>
      <c r="B15779"/>
      <c r="C15779"/>
      <c r="D15779"/>
      <c r="E15779"/>
      <c r="F15779" s="29"/>
      <c r="G15779" s="29"/>
      <c r="H15779" s="35"/>
    </row>
    <row r="15780" spans="1:8" x14ac:dyDescent="0.2">
      <c r="A15780"/>
      <c r="B15780"/>
      <c r="C15780"/>
      <c r="D15780"/>
      <c r="E15780"/>
      <c r="F15780" s="29"/>
      <c r="G15780" s="29"/>
      <c r="H15780" s="35"/>
    </row>
    <row r="15781" spans="1:8" x14ac:dyDescent="0.2">
      <c r="A15781"/>
      <c r="B15781"/>
      <c r="C15781"/>
      <c r="D15781"/>
      <c r="E15781"/>
      <c r="F15781" s="29"/>
      <c r="G15781" s="29"/>
      <c r="H15781" s="35"/>
    </row>
    <row r="15782" spans="1:8" x14ac:dyDescent="0.2">
      <c r="A15782"/>
      <c r="B15782"/>
      <c r="C15782"/>
      <c r="D15782"/>
      <c r="E15782"/>
      <c r="F15782" s="29"/>
      <c r="G15782" s="29"/>
      <c r="H15782" s="35"/>
    </row>
    <row r="15783" spans="1:8" x14ac:dyDescent="0.2">
      <c r="A15783"/>
      <c r="B15783"/>
      <c r="C15783"/>
      <c r="D15783"/>
      <c r="E15783"/>
      <c r="F15783" s="29"/>
      <c r="G15783" s="29"/>
      <c r="H15783" s="35"/>
    </row>
    <row r="15784" spans="1:8" x14ac:dyDescent="0.2">
      <c r="A15784"/>
      <c r="B15784"/>
      <c r="C15784"/>
      <c r="D15784"/>
      <c r="E15784"/>
      <c r="F15784" s="29"/>
      <c r="G15784" s="29"/>
      <c r="H15784" s="35"/>
    </row>
    <row r="15785" spans="1:8" x14ac:dyDescent="0.2">
      <c r="A15785"/>
      <c r="B15785"/>
      <c r="C15785"/>
      <c r="D15785"/>
      <c r="E15785"/>
      <c r="F15785" s="29"/>
      <c r="G15785" s="29"/>
      <c r="H15785" s="35"/>
    </row>
    <row r="15786" spans="1:8" x14ac:dyDescent="0.2">
      <c r="A15786"/>
      <c r="B15786"/>
      <c r="C15786"/>
      <c r="D15786"/>
      <c r="E15786"/>
      <c r="F15786" s="29"/>
      <c r="G15786" s="29"/>
      <c r="H15786" s="35"/>
    </row>
    <row r="15787" spans="1:8" x14ac:dyDescent="0.2">
      <c r="A15787"/>
      <c r="B15787"/>
      <c r="C15787"/>
      <c r="D15787"/>
      <c r="E15787"/>
      <c r="F15787" s="29"/>
      <c r="G15787" s="29"/>
      <c r="H15787" s="35"/>
    </row>
    <row r="15788" spans="1:8" x14ac:dyDescent="0.2">
      <c r="A15788"/>
      <c r="B15788"/>
      <c r="C15788"/>
      <c r="D15788"/>
      <c r="E15788"/>
      <c r="F15788" s="29"/>
      <c r="G15788" s="29"/>
      <c r="H15788" s="35"/>
    </row>
    <row r="15789" spans="1:8" x14ac:dyDescent="0.2">
      <c r="A15789"/>
      <c r="B15789"/>
      <c r="C15789"/>
      <c r="D15789"/>
      <c r="E15789"/>
      <c r="F15789" s="29"/>
      <c r="G15789" s="29"/>
      <c r="H15789" s="35"/>
    </row>
    <row r="15790" spans="1:8" x14ac:dyDescent="0.2">
      <c r="A15790"/>
      <c r="B15790"/>
      <c r="C15790"/>
      <c r="D15790"/>
      <c r="E15790"/>
      <c r="F15790" s="29"/>
      <c r="G15790" s="29"/>
      <c r="H15790" s="35"/>
    </row>
    <row r="15791" spans="1:8" x14ac:dyDescent="0.2">
      <c r="A15791"/>
      <c r="B15791"/>
      <c r="C15791"/>
      <c r="D15791"/>
      <c r="E15791"/>
      <c r="F15791" s="29"/>
      <c r="G15791" s="29"/>
      <c r="H15791" s="35"/>
    </row>
    <row r="15792" spans="1:8" x14ac:dyDescent="0.2">
      <c r="A15792"/>
      <c r="B15792"/>
      <c r="C15792"/>
      <c r="D15792"/>
      <c r="E15792"/>
      <c r="F15792" s="29"/>
      <c r="G15792" s="29"/>
      <c r="H15792" s="35"/>
    </row>
    <row r="15793" spans="1:8" x14ac:dyDescent="0.2">
      <c r="A15793"/>
      <c r="B15793"/>
      <c r="C15793"/>
      <c r="D15793"/>
      <c r="E15793"/>
      <c r="F15793" s="29"/>
      <c r="G15793" s="29"/>
      <c r="H15793" s="35"/>
    </row>
    <row r="15794" spans="1:8" x14ac:dyDescent="0.2">
      <c r="A15794"/>
      <c r="B15794"/>
      <c r="C15794"/>
      <c r="D15794"/>
      <c r="E15794"/>
      <c r="F15794" s="29"/>
      <c r="G15794" s="29"/>
      <c r="H15794" s="35"/>
    </row>
    <row r="15795" spans="1:8" x14ac:dyDescent="0.2">
      <c r="A15795"/>
      <c r="B15795"/>
      <c r="C15795"/>
      <c r="D15795"/>
      <c r="E15795"/>
      <c r="F15795" s="29"/>
      <c r="G15795" s="29"/>
      <c r="H15795" s="35"/>
    </row>
    <row r="15796" spans="1:8" x14ac:dyDescent="0.2">
      <c r="A15796"/>
      <c r="B15796"/>
      <c r="C15796"/>
      <c r="D15796"/>
      <c r="E15796"/>
      <c r="F15796" s="29"/>
      <c r="G15796" s="29"/>
      <c r="H15796" s="35"/>
    </row>
    <row r="15797" spans="1:8" x14ac:dyDescent="0.2">
      <c r="A15797"/>
      <c r="B15797"/>
      <c r="C15797"/>
      <c r="D15797"/>
      <c r="E15797"/>
      <c r="F15797" s="29"/>
      <c r="G15797" s="29"/>
      <c r="H15797" s="35"/>
    </row>
    <row r="15798" spans="1:8" x14ac:dyDescent="0.2">
      <c r="A15798"/>
      <c r="B15798"/>
      <c r="C15798"/>
      <c r="D15798"/>
      <c r="E15798"/>
      <c r="F15798" s="29"/>
      <c r="G15798" s="29"/>
      <c r="H15798" s="35"/>
    </row>
    <row r="15799" spans="1:8" x14ac:dyDescent="0.2">
      <c r="A15799"/>
      <c r="B15799"/>
      <c r="C15799"/>
      <c r="D15799"/>
      <c r="E15799"/>
      <c r="F15799" s="29"/>
      <c r="G15799" s="29"/>
      <c r="H15799" s="35"/>
    </row>
    <row r="15800" spans="1:8" x14ac:dyDescent="0.2">
      <c r="A15800"/>
      <c r="B15800"/>
      <c r="C15800"/>
      <c r="D15800"/>
      <c r="E15800"/>
      <c r="F15800" s="29"/>
      <c r="G15800" s="29"/>
      <c r="H15800" s="35"/>
    </row>
    <row r="15801" spans="1:8" x14ac:dyDescent="0.2">
      <c r="A15801"/>
      <c r="B15801"/>
      <c r="C15801"/>
      <c r="D15801"/>
      <c r="E15801"/>
      <c r="F15801" s="29"/>
      <c r="G15801" s="29"/>
      <c r="H15801" s="35"/>
    </row>
    <row r="15802" spans="1:8" x14ac:dyDescent="0.2">
      <c r="A15802"/>
      <c r="B15802"/>
      <c r="C15802"/>
      <c r="D15802"/>
      <c r="E15802"/>
      <c r="F15802" s="29"/>
      <c r="G15802" s="29"/>
      <c r="H15802" s="35"/>
    </row>
    <row r="15803" spans="1:8" x14ac:dyDescent="0.2">
      <c r="A15803"/>
      <c r="B15803"/>
      <c r="C15803"/>
      <c r="D15803"/>
      <c r="E15803"/>
      <c r="F15803" s="29"/>
      <c r="G15803" s="29"/>
      <c r="H15803" s="35"/>
    </row>
    <row r="15804" spans="1:8" x14ac:dyDescent="0.2">
      <c r="A15804"/>
      <c r="B15804"/>
      <c r="C15804"/>
      <c r="D15804"/>
      <c r="E15804"/>
      <c r="F15804" s="29"/>
      <c r="G15804" s="29"/>
      <c r="H15804" s="35"/>
    </row>
    <row r="15805" spans="1:8" x14ac:dyDescent="0.2">
      <c r="A15805"/>
      <c r="B15805"/>
      <c r="C15805"/>
      <c r="D15805"/>
      <c r="E15805"/>
      <c r="F15805" s="29"/>
      <c r="G15805" s="29"/>
      <c r="H15805" s="35"/>
    </row>
    <row r="15806" spans="1:8" x14ac:dyDescent="0.2">
      <c r="A15806"/>
      <c r="B15806"/>
      <c r="C15806"/>
      <c r="D15806"/>
      <c r="E15806"/>
      <c r="F15806" s="29"/>
      <c r="G15806" s="29"/>
      <c r="H15806" s="35"/>
    </row>
    <row r="15807" spans="1:8" x14ac:dyDescent="0.2">
      <c r="A15807"/>
      <c r="B15807"/>
      <c r="C15807"/>
      <c r="D15807"/>
      <c r="E15807"/>
      <c r="F15807" s="29"/>
      <c r="G15807" s="29"/>
      <c r="H15807" s="35"/>
    </row>
    <row r="15808" spans="1:8" x14ac:dyDescent="0.2">
      <c r="A15808"/>
      <c r="B15808"/>
      <c r="C15808"/>
      <c r="D15808"/>
      <c r="E15808"/>
      <c r="F15808" s="29"/>
      <c r="G15808" s="29"/>
      <c r="H15808" s="35"/>
    </row>
    <row r="15809" spans="1:8" x14ac:dyDescent="0.2">
      <c r="A15809"/>
      <c r="B15809"/>
      <c r="C15809"/>
      <c r="D15809"/>
      <c r="E15809"/>
      <c r="F15809" s="29"/>
      <c r="G15809" s="29"/>
      <c r="H15809" s="35"/>
    </row>
    <row r="15810" spans="1:8" x14ac:dyDescent="0.2">
      <c r="A15810"/>
      <c r="B15810"/>
      <c r="C15810"/>
      <c r="D15810"/>
      <c r="E15810"/>
      <c r="F15810" s="29"/>
      <c r="G15810" s="29"/>
      <c r="H15810" s="35"/>
    </row>
    <row r="15811" spans="1:8" x14ac:dyDescent="0.2">
      <c r="A15811"/>
      <c r="B15811"/>
      <c r="C15811"/>
      <c r="D15811"/>
      <c r="E15811"/>
      <c r="F15811" s="29"/>
      <c r="G15811" s="29"/>
      <c r="H15811" s="35"/>
    </row>
    <row r="15812" spans="1:8" x14ac:dyDescent="0.2">
      <c r="A15812"/>
      <c r="B15812"/>
      <c r="C15812"/>
      <c r="D15812"/>
      <c r="E15812"/>
      <c r="F15812" s="29"/>
      <c r="G15812" s="29"/>
      <c r="H15812" s="35"/>
    </row>
    <row r="15813" spans="1:8" x14ac:dyDescent="0.2">
      <c r="A15813"/>
      <c r="B15813"/>
      <c r="C15813"/>
      <c r="D15813"/>
      <c r="E15813"/>
      <c r="F15813" s="29"/>
      <c r="G15813" s="29"/>
      <c r="H15813" s="35"/>
    </row>
    <row r="15814" spans="1:8" x14ac:dyDescent="0.2">
      <c r="A15814"/>
      <c r="B15814"/>
      <c r="C15814"/>
      <c r="D15814"/>
      <c r="E15814"/>
      <c r="F15814" s="29"/>
      <c r="G15814" s="29"/>
      <c r="H15814" s="35"/>
    </row>
    <row r="15815" spans="1:8" x14ac:dyDescent="0.2">
      <c r="A15815"/>
      <c r="B15815"/>
      <c r="C15815"/>
      <c r="D15815"/>
      <c r="E15815"/>
      <c r="F15815" s="29"/>
      <c r="G15815" s="29"/>
      <c r="H15815" s="35"/>
    </row>
    <row r="15816" spans="1:8" x14ac:dyDescent="0.2">
      <c r="A15816"/>
      <c r="B15816"/>
      <c r="C15816"/>
      <c r="D15816"/>
      <c r="E15816"/>
      <c r="F15816" s="29"/>
      <c r="G15816" s="29"/>
      <c r="H15816" s="35"/>
    </row>
    <row r="15817" spans="1:8" x14ac:dyDescent="0.2">
      <c r="A15817"/>
      <c r="B15817"/>
      <c r="C15817"/>
      <c r="D15817"/>
      <c r="E15817"/>
      <c r="F15817" s="29"/>
      <c r="G15817" s="29"/>
      <c r="H15817" s="35"/>
    </row>
    <row r="15818" spans="1:8" x14ac:dyDescent="0.2">
      <c r="A15818"/>
      <c r="B15818"/>
      <c r="C15818"/>
      <c r="D15818"/>
      <c r="E15818"/>
      <c r="F15818" s="29"/>
      <c r="G15818" s="29"/>
      <c r="H15818" s="35"/>
    </row>
    <row r="15819" spans="1:8" x14ac:dyDescent="0.2">
      <c r="A15819"/>
      <c r="B15819"/>
      <c r="C15819"/>
      <c r="D15819"/>
      <c r="E15819"/>
      <c r="F15819" s="29"/>
      <c r="G15819" s="29"/>
      <c r="H15819" s="35"/>
    </row>
    <row r="15820" spans="1:8" x14ac:dyDescent="0.2">
      <c r="A15820"/>
      <c r="B15820"/>
      <c r="C15820"/>
      <c r="D15820"/>
      <c r="E15820"/>
      <c r="F15820" s="29"/>
      <c r="G15820" s="29"/>
      <c r="H15820" s="35"/>
    </row>
    <row r="15821" spans="1:8" x14ac:dyDescent="0.2">
      <c r="A15821"/>
      <c r="B15821"/>
      <c r="C15821"/>
      <c r="D15821"/>
      <c r="E15821"/>
      <c r="F15821" s="29"/>
      <c r="G15821" s="29"/>
      <c r="H15821" s="35"/>
    </row>
    <row r="15822" spans="1:8" x14ac:dyDescent="0.2">
      <c r="A15822"/>
      <c r="B15822"/>
      <c r="C15822"/>
      <c r="D15822"/>
      <c r="E15822"/>
      <c r="F15822" s="29"/>
      <c r="G15822" s="29"/>
      <c r="H15822" s="35"/>
    </row>
    <row r="15823" spans="1:8" x14ac:dyDescent="0.2">
      <c r="A15823"/>
      <c r="B15823"/>
      <c r="C15823"/>
      <c r="D15823"/>
      <c r="E15823"/>
      <c r="F15823" s="29"/>
      <c r="G15823" s="29"/>
      <c r="H15823" s="35"/>
    </row>
    <row r="15824" spans="1:8" x14ac:dyDescent="0.2">
      <c r="A15824"/>
      <c r="B15824"/>
      <c r="C15824"/>
      <c r="D15824"/>
      <c r="E15824"/>
      <c r="F15824" s="29"/>
      <c r="G15824" s="29"/>
      <c r="H15824" s="35"/>
    </row>
    <row r="15825" spans="1:8" x14ac:dyDescent="0.2">
      <c r="A15825"/>
      <c r="B15825"/>
      <c r="C15825"/>
      <c r="D15825"/>
      <c r="E15825"/>
      <c r="F15825" s="29"/>
      <c r="G15825" s="29"/>
      <c r="H15825" s="35"/>
    </row>
    <row r="15826" spans="1:8" x14ac:dyDescent="0.2">
      <c r="A15826"/>
      <c r="B15826"/>
      <c r="C15826"/>
      <c r="D15826"/>
      <c r="E15826"/>
      <c r="F15826" s="29"/>
      <c r="G15826" s="29"/>
      <c r="H15826" s="35"/>
    </row>
    <row r="15827" spans="1:8" x14ac:dyDescent="0.2">
      <c r="A15827"/>
      <c r="B15827"/>
      <c r="C15827"/>
      <c r="D15827"/>
      <c r="E15827"/>
      <c r="F15827" s="29"/>
      <c r="G15827" s="29"/>
      <c r="H15827" s="35"/>
    </row>
    <row r="15828" spans="1:8" x14ac:dyDescent="0.2">
      <c r="A15828"/>
      <c r="B15828"/>
      <c r="C15828"/>
      <c r="D15828"/>
      <c r="E15828"/>
      <c r="F15828" s="29"/>
      <c r="G15828" s="29"/>
      <c r="H15828" s="35"/>
    </row>
    <row r="15829" spans="1:8" x14ac:dyDescent="0.2">
      <c r="A15829"/>
      <c r="B15829"/>
      <c r="C15829"/>
      <c r="D15829"/>
      <c r="E15829"/>
      <c r="F15829" s="29"/>
      <c r="G15829" s="29"/>
      <c r="H15829" s="35"/>
    </row>
    <row r="15830" spans="1:8" x14ac:dyDescent="0.2">
      <c r="A15830"/>
      <c r="B15830"/>
      <c r="C15830"/>
      <c r="D15830"/>
      <c r="E15830"/>
      <c r="F15830" s="29"/>
      <c r="G15830" s="29"/>
      <c r="H15830" s="35"/>
    </row>
    <row r="15831" spans="1:8" x14ac:dyDescent="0.2">
      <c r="A15831"/>
      <c r="B15831"/>
      <c r="C15831"/>
      <c r="D15831"/>
      <c r="E15831"/>
      <c r="F15831" s="29"/>
      <c r="G15831" s="29"/>
      <c r="H15831" s="35"/>
    </row>
    <row r="15832" spans="1:8" x14ac:dyDescent="0.2">
      <c r="A15832"/>
      <c r="B15832"/>
      <c r="C15832"/>
      <c r="D15832"/>
      <c r="E15832"/>
      <c r="F15832" s="29"/>
      <c r="G15832" s="29"/>
      <c r="H15832" s="35"/>
    </row>
    <row r="15833" spans="1:8" x14ac:dyDescent="0.2">
      <c r="A15833"/>
      <c r="B15833"/>
      <c r="C15833"/>
      <c r="D15833"/>
      <c r="E15833"/>
      <c r="F15833" s="29"/>
      <c r="G15833" s="29"/>
      <c r="H15833" s="35"/>
    </row>
    <row r="15834" spans="1:8" x14ac:dyDescent="0.2">
      <c r="A15834"/>
      <c r="B15834"/>
      <c r="C15834"/>
      <c r="D15834"/>
      <c r="E15834"/>
      <c r="F15834" s="29"/>
      <c r="G15834" s="29"/>
      <c r="H15834" s="35"/>
    </row>
    <row r="15835" spans="1:8" x14ac:dyDescent="0.2">
      <c r="A15835"/>
      <c r="B15835"/>
      <c r="C15835"/>
      <c r="D15835"/>
      <c r="E15835"/>
      <c r="F15835" s="29"/>
      <c r="G15835" s="29"/>
      <c r="H15835" s="35"/>
    </row>
    <row r="15836" spans="1:8" x14ac:dyDescent="0.2">
      <c r="A15836"/>
      <c r="B15836"/>
      <c r="C15836"/>
      <c r="D15836"/>
      <c r="E15836"/>
      <c r="F15836" s="29"/>
      <c r="G15836" s="29"/>
      <c r="H15836" s="35"/>
    </row>
    <row r="15837" spans="1:8" x14ac:dyDescent="0.2">
      <c r="A15837"/>
      <c r="B15837"/>
      <c r="C15837"/>
      <c r="D15837"/>
      <c r="E15837"/>
      <c r="F15837" s="29"/>
      <c r="G15837" s="29"/>
      <c r="H15837" s="35"/>
    </row>
    <row r="15838" spans="1:8" x14ac:dyDescent="0.2">
      <c r="A15838"/>
      <c r="B15838"/>
      <c r="C15838"/>
      <c r="D15838"/>
      <c r="E15838"/>
      <c r="F15838" s="29"/>
      <c r="G15838" s="29"/>
      <c r="H15838" s="35"/>
    </row>
    <row r="15839" spans="1:8" x14ac:dyDescent="0.2">
      <c r="A15839"/>
      <c r="B15839"/>
      <c r="C15839"/>
      <c r="D15839"/>
      <c r="E15839"/>
      <c r="F15839" s="29"/>
      <c r="G15839" s="29"/>
      <c r="H15839" s="35"/>
    </row>
    <row r="15840" spans="1:8" x14ac:dyDescent="0.2">
      <c r="A15840"/>
      <c r="B15840"/>
      <c r="C15840"/>
      <c r="D15840"/>
      <c r="E15840"/>
      <c r="F15840" s="29"/>
      <c r="G15840" s="29"/>
      <c r="H15840" s="35"/>
    </row>
    <row r="15841" spans="1:8" x14ac:dyDescent="0.2">
      <c r="A15841"/>
      <c r="B15841"/>
      <c r="C15841"/>
      <c r="D15841"/>
      <c r="E15841"/>
      <c r="F15841" s="29"/>
      <c r="G15841" s="29"/>
      <c r="H15841" s="35"/>
    </row>
    <row r="15842" spans="1:8" x14ac:dyDescent="0.2">
      <c r="A15842"/>
      <c r="B15842"/>
      <c r="C15842"/>
      <c r="D15842"/>
      <c r="E15842"/>
      <c r="F15842" s="29"/>
      <c r="G15842" s="29"/>
      <c r="H15842" s="35"/>
    </row>
    <row r="15843" spans="1:8" x14ac:dyDescent="0.2">
      <c r="A15843"/>
      <c r="B15843"/>
      <c r="C15843"/>
      <c r="D15843"/>
      <c r="E15843"/>
      <c r="F15843" s="29"/>
      <c r="G15843" s="29"/>
      <c r="H15843" s="35"/>
    </row>
    <row r="15844" spans="1:8" x14ac:dyDescent="0.2">
      <c r="A15844"/>
      <c r="B15844"/>
      <c r="C15844"/>
      <c r="D15844"/>
      <c r="E15844"/>
      <c r="F15844" s="29"/>
      <c r="G15844" s="29"/>
      <c r="H15844" s="35"/>
    </row>
    <row r="15845" spans="1:8" x14ac:dyDescent="0.2">
      <c r="A15845"/>
      <c r="B15845"/>
      <c r="C15845"/>
      <c r="D15845"/>
      <c r="E15845"/>
      <c r="F15845" s="29"/>
      <c r="G15845" s="29"/>
      <c r="H15845" s="35"/>
    </row>
    <row r="15846" spans="1:8" x14ac:dyDescent="0.2">
      <c r="A15846"/>
      <c r="B15846"/>
      <c r="C15846"/>
      <c r="D15846"/>
      <c r="E15846"/>
      <c r="F15846" s="29"/>
      <c r="G15846" s="29"/>
      <c r="H15846" s="35"/>
    </row>
    <row r="15847" spans="1:8" x14ac:dyDescent="0.2">
      <c r="A15847"/>
      <c r="B15847"/>
      <c r="C15847"/>
      <c r="D15847"/>
      <c r="E15847"/>
      <c r="F15847" s="29"/>
      <c r="G15847" s="29"/>
      <c r="H15847" s="35"/>
    </row>
    <row r="15848" spans="1:8" x14ac:dyDescent="0.2">
      <c r="A15848"/>
      <c r="B15848"/>
      <c r="C15848"/>
      <c r="D15848"/>
      <c r="E15848"/>
      <c r="F15848" s="29"/>
      <c r="G15848" s="29"/>
      <c r="H15848" s="35"/>
    </row>
    <row r="15849" spans="1:8" x14ac:dyDescent="0.2">
      <c r="A15849"/>
      <c r="B15849"/>
      <c r="C15849"/>
      <c r="D15849"/>
      <c r="E15849"/>
      <c r="F15849" s="29"/>
      <c r="G15849" s="29"/>
      <c r="H15849" s="35"/>
    </row>
    <row r="15850" spans="1:8" x14ac:dyDescent="0.2">
      <c r="A15850"/>
      <c r="B15850"/>
      <c r="C15850"/>
      <c r="D15850"/>
      <c r="E15850"/>
      <c r="F15850" s="29"/>
      <c r="G15850" s="29"/>
      <c r="H15850" s="35"/>
    </row>
    <row r="15851" spans="1:8" x14ac:dyDescent="0.2">
      <c r="A15851"/>
      <c r="B15851"/>
      <c r="C15851"/>
      <c r="D15851"/>
      <c r="E15851"/>
      <c r="F15851" s="29"/>
      <c r="G15851" s="29"/>
      <c r="H15851" s="35"/>
    </row>
    <row r="15852" spans="1:8" x14ac:dyDescent="0.2">
      <c r="A15852"/>
      <c r="B15852"/>
      <c r="C15852"/>
      <c r="D15852"/>
      <c r="E15852"/>
      <c r="F15852" s="29"/>
      <c r="G15852" s="29"/>
      <c r="H15852" s="35"/>
    </row>
    <row r="15853" spans="1:8" x14ac:dyDescent="0.2">
      <c r="A15853"/>
      <c r="B15853"/>
      <c r="C15853"/>
      <c r="D15853"/>
      <c r="E15853"/>
      <c r="F15853" s="29"/>
      <c r="G15853" s="29"/>
      <c r="H15853" s="35"/>
    </row>
    <row r="15854" spans="1:8" x14ac:dyDescent="0.2">
      <c r="A15854"/>
      <c r="B15854"/>
      <c r="C15854"/>
      <c r="D15854"/>
      <c r="E15854"/>
      <c r="F15854" s="29"/>
      <c r="G15854" s="29"/>
      <c r="H15854" s="35"/>
    </row>
    <row r="15855" spans="1:8" x14ac:dyDescent="0.2">
      <c r="A15855"/>
      <c r="B15855"/>
      <c r="C15855"/>
      <c r="D15855"/>
      <c r="E15855"/>
      <c r="F15855" s="29"/>
      <c r="G15855" s="29"/>
      <c r="H15855" s="35"/>
    </row>
    <row r="15856" spans="1:8" x14ac:dyDescent="0.2">
      <c r="A15856"/>
      <c r="B15856"/>
      <c r="C15856"/>
      <c r="D15856"/>
      <c r="E15856"/>
      <c r="F15856" s="29"/>
      <c r="G15856" s="29"/>
      <c r="H15856" s="35"/>
    </row>
    <row r="15857" spans="1:8" x14ac:dyDescent="0.2">
      <c r="A15857"/>
      <c r="B15857"/>
      <c r="C15857"/>
      <c r="D15857"/>
      <c r="E15857"/>
      <c r="F15857" s="29"/>
      <c r="G15857" s="29"/>
      <c r="H15857" s="35"/>
    </row>
    <row r="15858" spans="1:8" x14ac:dyDescent="0.2">
      <c r="A15858"/>
      <c r="B15858"/>
      <c r="C15858"/>
      <c r="D15858"/>
      <c r="E15858"/>
      <c r="F15858" s="29"/>
      <c r="G15858" s="29"/>
      <c r="H15858" s="35"/>
    </row>
    <row r="15859" spans="1:8" x14ac:dyDescent="0.2">
      <c r="A15859"/>
      <c r="B15859"/>
      <c r="C15859"/>
      <c r="D15859"/>
      <c r="E15859"/>
      <c r="F15859" s="29"/>
      <c r="G15859" s="29"/>
      <c r="H15859" s="35"/>
    </row>
    <row r="15860" spans="1:8" x14ac:dyDescent="0.2">
      <c r="A15860"/>
      <c r="B15860"/>
      <c r="C15860"/>
      <c r="D15860"/>
      <c r="E15860"/>
      <c r="F15860" s="29"/>
      <c r="G15860" s="29"/>
      <c r="H15860" s="35"/>
    </row>
    <row r="15861" spans="1:8" x14ac:dyDescent="0.2">
      <c r="A15861"/>
      <c r="B15861"/>
      <c r="C15861"/>
      <c r="D15861"/>
      <c r="E15861"/>
      <c r="F15861" s="29"/>
      <c r="G15861" s="29"/>
      <c r="H15861" s="35"/>
    </row>
    <row r="15862" spans="1:8" x14ac:dyDescent="0.2">
      <c r="A15862"/>
      <c r="B15862"/>
      <c r="C15862"/>
      <c r="D15862"/>
      <c r="E15862"/>
      <c r="F15862" s="29"/>
      <c r="G15862" s="29"/>
      <c r="H15862" s="35"/>
    </row>
    <row r="15863" spans="1:8" x14ac:dyDescent="0.2">
      <c r="A15863"/>
      <c r="B15863"/>
      <c r="C15863"/>
      <c r="D15863"/>
      <c r="E15863"/>
      <c r="F15863" s="29"/>
      <c r="G15863" s="29"/>
      <c r="H15863" s="35"/>
    </row>
    <row r="15864" spans="1:8" x14ac:dyDescent="0.2">
      <c r="A15864"/>
      <c r="B15864"/>
      <c r="C15864"/>
      <c r="D15864"/>
      <c r="E15864"/>
      <c r="F15864" s="29"/>
      <c r="G15864" s="29"/>
      <c r="H15864" s="35"/>
    </row>
    <row r="15865" spans="1:8" x14ac:dyDescent="0.2">
      <c r="A15865"/>
      <c r="B15865"/>
      <c r="C15865"/>
      <c r="D15865"/>
      <c r="E15865"/>
      <c r="F15865" s="29"/>
      <c r="G15865" s="29"/>
      <c r="H15865" s="35"/>
    </row>
    <row r="15866" spans="1:8" x14ac:dyDescent="0.2">
      <c r="A15866"/>
      <c r="B15866"/>
      <c r="C15866"/>
      <c r="D15866"/>
      <c r="E15866"/>
      <c r="F15866" s="29"/>
      <c r="G15866" s="29"/>
      <c r="H15866" s="35"/>
    </row>
    <row r="15867" spans="1:8" x14ac:dyDescent="0.2">
      <c r="A15867"/>
      <c r="B15867"/>
      <c r="C15867"/>
      <c r="D15867"/>
      <c r="E15867"/>
      <c r="F15867" s="29"/>
      <c r="G15867" s="29"/>
      <c r="H15867" s="35"/>
    </row>
    <row r="15868" spans="1:8" x14ac:dyDescent="0.2">
      <c r="A15868"/>
      <c r="B15868"/>
      <c r="C15868"/>
      <c r="D15868"/>
      <c r="E15868"/>
      <c r="F15868" s="29"/>
      <c r="G15868" s="29"/>
      <c r="H15868" s="35"/>
    </row>
    <row r="15869" spans="1:8" x14ac:dyDescent="0.2">
      <c r="A15869"/>
      <c r="B15869"/>
      <c r="C15869"/>
      <c r="D15869"/>
      <c r="E15869"/>
      <c r="F15869" s="29"/>
      <c r="G15869" s="29"/>
      <c r="H15869" s="35"/>
    </row>
    <row r="15870" spans="1:8" x14ac:dyDescent="0.2">
      <c r="A15870"/>
      <c r="B15870"/>
      <c r="C15870"/>
      <c r="D15870"/>
      <c r="E15870"/>
      <c r="F15870" s="29"/>
      <c r="G15870" s="29"/>
      <c r="H15870" s="35"/>
    </row>
    <row r="15871" spans="1:8" x14ac:dyDescent="0.2">
      <c r="A15871"/>
      <c r="B15871"/>
      <c r="C15871"/>
      <c r="D15871"/>
      <c r="E15871"/>
      <c r="F15871" s="29"/>
      <c r="G15871" s="29"/>
      <c r="H15871" s="35"/>
    </row>
    <row r="15872" spans="1:8" x14ac:dyDescent="0.2">
      <c r="A15872"/>
      <c r="B15872"/>
      <c r="C15872"/>
      <c r="D15872"/>
      <c r="E15872"/>
      <c r="F15872" s="29"/>
      <c r="G15872" s="29"/>
      <c r="H15872" s="35"/>
    </row>
    <row r="15873" spans="1:8" x14ac:dyDescent="0.2">
      <c r="A15873"/>
      <c r="B15873"/>
      <c r="C15873"/>
      <c r="D15873"/>
      <c r="E15873"/>
      <c r="F15873" s="29"/>
      <c r="G15873" s="29"/>
      <c r="H15873" s="35"/>
    </row>
    <row r="15874" spans="1:8" x14ac:dyDescent="0.2">
      <c r="A15874"/>
      <c r="B15874"/>
      <c r="C15874"/>
      <c r="D15874"/>
      <c r="E15874"/>
      <c r="F15874" s="29"/>
      <c r="G15874" s="29"/>
      <c r="H15874" s="35"/>
    </row>
    <row r="15875" spans="1:8" x14ac:dyDescent="0.2">
      <c r="A15875"/>
      <c r="B15875"/>
      <c r="C15875"/>
      <c r="D15875"/>
      <c r="E15875"/>
      <c r="F15875" s="29"/>
      <c r="G15875" s="29"/>
      <c r="H15875" s="35"/>
    </row>
    <row r="15876" spans="1:8" x14ac:dyDescent="0.2">
      <c r="A15876"/>
      <c r="B15876"/>
      <c r="C15876"/>
      <c r="D15876"/>
      <c r="E15876"/>
      <c r="F15876" s="29"/>
      <c r="G15876" s="29"/>
      <c r="H15876" s="35"/>
    </row>
    <row r="15877" spans="1:8" x14ac:dyDescent="0.2">
      <c r="A15877"/>
      <c r="B15877"/>
      <c r="C15877"/>
      <c r="D15877"/>
      <c r="E15877"/>
      <c r="F15877" s="29"/>
      <c r="G15877" s="29"/>
      <c r="H15877" s="35"/>
    </row>
    <row r="15878" spans="1:8" x14ac:dyDescent="0.2">
      <c r="A15878"/>
      <c r="B15878"/>
      <c r="C15878"/>
      <c r="D15878"/>
      <c r="E15878"/>
      <c r="F15878" s="29"/>
      <c r="G15878" s="29"/>
      <c r="H15878" s="35"/>
    </row>
    <row r="15879" spans="1:8" x14ac:dyDescent="0.2">
      <c r="A15879"/>
      <c r="B15879"/>
      <c r="C15879"/>
      <c r="D15879"/>
      <c r="E15879"/>
      <c r="F15879" s="29"/>
      <c r="G15879" s="29"/>
      <c r="H15879" s="35"/>
    </row>
    <row r="15880" spans="1:8" x14ac:dyDescent="0.2">
      <c r="A15880"/>
      <c r="B15880"/>
      <c r="C15880"/>
      <c r="D15880"/>
      <c r="E15880"/>
      <c r="F15880" s="29"/>
      <c r="G15880" s="29"/>
      <c r="H15880" s="35"/>
    </row>
    <row r="15881" spans="1:8" x14ac:dyDescent="0.2">
      <c r="A15881"/>
      <c r="B15881"/>
      <c r="C15881"/>
      <c r="D15881"/>
      <c r="E15881"/>
      <c r="F15881" s="29"/>
      <c r="G15881" s="29"/>
      <c r="H15881" s="35"/>
    </row>
    <row r="15882" spans="1:8" x14ac:dyDescent="0.2">
      <c r="A15882"/>
      <c r="B15882"/>
      <c r="C15882"/>
      <c r="D15882"/>
      <c r="E15882"/>
      <c r="F15882" s="29"/>
      <c r="G15882" s="29"/>
      <c r="H15882" s="35"/>
    </row>
    <row r="15883" spans="1:8" x14ac:dyDescent="0.2">
      <c r="A15883"/>
      <c r="B15883"/>
      <c r="C15883"/>
      <c r="D15883"/>
      <c r="E15883"/>
      <c r="F15883" s="29"/>
      <c r="G15883" s="29"/>
      <c r="H15883" s="35"/>
    </row>
    <row r="15884" spans="1:8" x14ac:dyDescent="0.2">
      <c r="A15884"/>
      <c r="B15884"/>
      <c r="C15884"/>
      <c r="D15884"/>
      <c r="E15884"/>
      <c r="F15884" s="29"/>
      <c r="G15884" s="29"/>
      <c r="H15884" s="35"/>
    </row>
    <row r="15885" spans="1:8" x14ac:dyDescent="0.2">
      <c r="A15885"/>
      <c r="B15885"/>
      <c r="C15885"/>
      <c r="D15885"/>
      <c r="E15885"/>
      <c r="F15885" s="29"/>
      <c r="G15885" s="29"/>
      <c r="H15885" s="35"/>
    </row>
    <row r="15886" spans="1:8" x14ac:dyDescent="0.2">
      <c r="A15886"/>
      <c r="B15886"/>
      <c r="C15886"/>
      <c r="D15886"/>
      <c r="E15886"/>
      <c r="F15886" s="29"/>
      <c r="G15886" s="29"/>
      <c r="H15886" s="35"/>
    </row>
    <row r="15887" spans="1:8" x14ac:dyDescent="0.2">
      <c r="A15887"/>
      <c r="B15887"/>
      <c r="C15887"/>
      <c r="D15887"/>
      <c r="E15887"/>
      <c r="F15887" s="29"/>
      <c r="G15887" s="29"/>
      <c r="H15887" s="35"/>
    </row>
    <row r="15888" spans="1:8" x14ac:dyDescent="0.2">
      <c r="A15888"/>
      <c r="B15888"/>
      <c r="C15888"/>
      <c r="D15888"/>
      <c r="E15888"/>
      <c r="F15888" s="29"/>
      <c r="G15888" s="29"/>
      <c r="H15888" s="35"/>
    </row>
    <row r="15889" spans="1:8" x14ac:dyDescent="0.2">
      <c r="A15889"/>
      <c r="B15889"/>
      <c r="C15889"/>
      <c r="D15889"/>
      <c r="E15889"/>
      <c r="F15889" s="29"/>
      <c r="G15889" s="29"/>
      <c r="H15889" s="35"/>
    </row>
    <row r="15890" spans="1:8" x14ac:dyDescent="0.2">
      <c r="A15890"/>
      <c r="B15890"/>
      <c r="C15890"/>
      <c r="D15890"/>
      <c r="E15890"/>
      <c r="F15890" s="29"/>
      <c r="G15890" s="29"/>
      <c r="H15890" s="35"/>
    </row>
    <row r="15891" spans="1:8" x14ac:dyDescent="0.2">
      <c r="A15891"/>
      <c r="B15891"/>
      <c r="C15891"/>
      <c r="D15891"/>
      <c r="E15891"/>
      <c r="F15891" s="29"/>
      <c r="G15891" s="29"/>
      <c r="H15891" s="35"/>
    </row>
    <row r="15892" spans="1:8" x14ac:dyDescent="0.2">
      <c r="A15892"/>
      <c r="B15892"/>
      <c r="C15892"/>
      <c r="D15892"/>
      <c r="E15892"/>
      <c r="F15892" s="29"/>
      <c r="G15892" s="29"/>
      <c r="H15892" s="35"/>
    </row>
    <row r="15893" spans="1:8" x14ac:dyDescent="0.2">
      <c r="A15893"/>
      <c r="B15893"/>
      <c r="C15893"/>
      <c r="D15893"/>
      <c r="E15893"/>
      <c r="F15893" s="29"/>
      <c r="G15893" s="29"/>
      <c r="H15893" s="35"/>
    </row>
    <row r="15894" spans="1:8" x14ac:dyDescent="0.2">
      <c r="A15894"/>
      <c r="B15894"/>
      <c r="C15894"/>
      <c r="D15894"/>
      <c r="E15894"/>
      <c r="F15894" s="29"/>
      <c r="G15894" s="29"/>
      <c r="H15894" s="35"/>
    </row>
    <row r="15895" spans="1:8" x14ac:dyDescent="0.2">
      <c r="A15895"/>
      <c r="B15895"/>
      <c r="C15895"/>
      <c r="D15895"/>
      <c r="E15895"/>
      <c r="F15895" s="29"/>
      <c r="G15895" s="29"/>
      <c r="H15895" s="35"/>
    </row>
    <row r="15896" spans="1:8" x14ac:dyDescent="0.2">
      <c r="A15896"/>
      <c r="B15896"/>
      <c r="C15896"/>
      <c r="D15896"/>
      <c r="E15896"/>
      <c r="F15896" s="29"/>
      <c r="G15896" s="29"/>
      <c r="H15896" s="35"/>
    </row>
    <row r="15897" spans="1:8" x14ac:dyDescent="0.2">
      <c r="A15897"/>
      <c r="B15897"/>
      <c r="C15897"/>
      <c r="D15897"/>
      <c r="E15897"/>
      <c r="F15897" s="29"/>
      <c r="G15897" s="29"/>
      <c r="H15897" s="35"/>
    </row>
    <row r="15898" spans="1:8" x14ac:dyDescent="0.2">
      <c r="A15898"/>
      <c r="B15898"/>
      <c r="C15898"/>
      <c r="D15898"/>
      <c r="E15898"/>
      <c r="F15898" s="29"/>
      <c r="G15898" s="29"/>
      <c r="H15898" s="35"/>
    </row>
    <row r="15899" spans="1:8" x14ac:dyDescent="0.2">
      <c r="A15899"/>
      <c r="B15899"/>
      <c r="C15899"/>
      <c r="D15899"/>
      <c r="E15899"/>
      <c r="F15899" s="29"/>
      <c r="G15899" s="29"/>
      <c r="H15899" s="35"/>
    </row>
    <row r="15900" spans="1:8" x14ac:dyDescent="0.2">
      <c r="A15900"/>
      <c r="B15900"/>
      <c r="C15900"/>
      <c r="D15900"/>
      <c r="E15900"/>
      <c r="F15900" s="29"/>
      <c r="G15900" s="29"/>
      <c r="H15900" s="35"/>
    </row>
    <row r="15901" spans="1:8" x14ac:dyDescent="0.2">
      <c r="A15901"/>
      <c r="B15901"/>
      <c r="C15901"/>
      <c r="D15901"/>
      <c r="E15901"/>
      <c r="F15901" s="29"/>
      <c r="G15901" s="29"/>
      <c r="H15901" s="35"/>
    </row>
    <row r="15902" spans="1:8" x14ac:dyDescent="0.2">
      <c r="A15902"/>
      <c r="B15902"/>
      <c r="C15902"/>
      <c r="D15902"/>
      <c r="E15902"/>
      <c r="F15902" s="29"/>
      <c r="G15902" s="29"/>
      <c r="H15902" s="35"/>
    </row>
    <row r="15903" spans="1:8" x14ac:dyDescent="0.2">
      <c r="A15903"/>
      <c r="B15903"/>
      <c r="C15903"/>
      <c r="D15903"/>
      <c r="E15903"/>
      <c r="F15903" s="29"/>
      <c r="G15903" s="29"/>
      <c r="H15903" s="35"/>
    </row>
    <row r="15904" spans="1:8" x14ac:dyDescent="0.2">
      <c r="A15904"/>
      <c r="B15904"/>
      <c r="C15904"/>
      <c r="D15904"/>
      <c r="E15904"/>
      <c r="F15904" s="29"/>
      <c r="G15904" s="29"/>
      <c r="H15904" s="35"/>
    </row>
    <row r="15905" spans="1:8" x14ac:dyDescent="0.2">
      <c r="A15905"/>
      <c r="B15905"/>
      <c r="C15905"/>
      <c r="D15905"/>
      <c r="E15905"/>
      <c r="F15905" s="29"/>
      <c r="G15905" s="29"/>
      <c r="H15905" s="35"/>
    </row>
    <row r="15906" spans="1:8" x14ac:dyDescent="0.2">
      <c r="A15906"/>
      <c r="B15906"/>
      <c r="C15906"/>
      <c r="D15906"/>
      <c r="E15906"/>
      <c r="F15906" s="29"/>
      <c r="G15906" s="29"/>
      <c r="H15906" s="35"/>
    </row>
    <row r="15907" spans="1:8" x14ac:dyDescent="0.2">
      <c r="A15907"/>
      <c r="B15907"/>
      <c r="C15907"/>
      <c r="D15907"/>
      <c r="E15907"/>
      <c r="F15907" s="29"/>
      <c r="G15907" s="29"/>
      <c r="H15907" s="35"/>
    </row>
    <row r="15908" spans="1:8" x14ac:dyDescent="0.2">
      <c r="A15908"/>
      <c r="B15908"/>
      <c r="C15908"/>
      <c r="D15908"/>
      <c r="E15908"/>
      <c r="F15908" s="29"/>
      <c r="G15908" s="29"/>
      <c r="H15908" s="35"/>
    </row>
    <row r="15909" spans="1:8" x14ac:dyDescent="0.2">
      <c r="A15909"/>
      <c r="B15909"/>
      <c r="C15909"/>
      <c r="D15909"/>
      <c r="E15909"/>
      <c r="F15909" s="29"/>
      <c r="G15909" s="29"/>
      <c r="H15909" s="35"/>
    </row>
    <row r="15910" spans="1:8" x14ac:dyDescent="0.2">
      <c r="A15910"/>
      <c r="B15910"/>
      <c r="C15910"/>
      <c r="D15910"/>
      <c r="E15910"/>
      <c r="F15910" s="29"/>
      <c r="G15910" s="29"/>
      <c r="H15910" s="35"/>
    </row>
    <row r="15911" spans="1:8" x14ac:dyDescent="0.2">
      <c r="A15911"/>
      <c r="B15911"/>
      <c r="C15911"/>
      <c r="D15911"/>
      <c r="E15911"/>
      <c r="F15911" s="29"/>
      <c r="G15911" s="29"/>
      <c r="H15911" s="35"/>
    </row>
    <row r="15912" spans="1:8" x14ac:dyDescent="0.2">
      <c r="A15912"/>
      <c r="B15912"/>
      <c r="C15912"/>
      <c r="D15912"/>
      <c r="E15912"/>
      <c r="F15912" s="29"/>
      <c r="G15912" s="29"/>
      <c r="H15912" s="35"/>
    </row>
    <row r="15913" spans="1:8" x14ac:dyDescent="0.2">
      <c r="A15913"/>
      <c r="B15913"/>
      <c r="C15913"/>
      <c r="D15913"/>
      <c r="E15913"/>
      <c r="F15913" s="29"/>
      <c r="G15913" s="29"/>
      <c r="H15913" s="35"/>
    </row>
    <row r="15914" spans="1:8" x14ac:dyDescent="0.2">
      <c r="A15914"/>
      <c r="B15914"/>
      <c r="C15914"/>
      <c r="D15914"/>
      <c r="E15914"/>
      <c r="F15914" s="29"/>
      <c r="G15914" s="29"/>
      <c r="H15914" s="35"/>
    </row>
    <row r="15915" spans="1:8" x14ac:dyDescent="0.2">
      <c r="A15915"/>
      <c r="B15915"/>
      <c r="C15915"/>
      <c r="D15915"/>
      <c r="E15915"/>
      <c r="F15915" s="29"/>
      <c r="G15915" s="29"/>
      <c r="H15915" s="35"/>
    </row>
    <row r="15916" spans="1:8" x14ac:dyDescent="0.2">
      <c r="A15916"/>
      <c r="B15916"/>
      <c r="C15916"/>
      <c r="D15916"/>
      <c r="E15916"/>
      <c r="F15916" s="29"/>
      <c r="G15916" s="29"/>
      <c r="H15916" s="35"/>
    </row>
    <row r="15917" spans="1:8" x14ac:dyDescent="0.2">
      <c r="A15917"/>
      <c r="B15917"/>
      <c r="C15917"/>
      <c r="D15917"/>
      <c r="E15917"/>
      <c r="F15917" s="29"/>
      <c r="G15917" s="29"/>
      <c r="H15917" s="35"/>
    </row>
    <row r="15918" spans="1:8" x14ac:dyDescent="0.2">
      <c r="A15918"/>
      <c r="B15918"/>
      <c r="C15918"/>
      <c r="D15918"/>
      <c r="E15918"/>
      <c r="F15918" s="29"/>
      <c r="G15918" s="29"/>
      <c r="H15918" s="35"/>
    </row>
    <row r="15919" spans="1:8" x14ac:dyDescent="0.2">
      <c r="A15919"/>
      <c r="B15919"/>
      <c r="C15919"/>
      <c r="D15919"/>
      <c r="E15919"/>
      <c r="F15919" s="29"/>
      <c r="G15919" s="29"/>
      <c r="H15919" s="35"/>
    </row>
    <row r="15920" spans="1:8" x14ac:dyDescent="0.2">
      <c r="A15920"/>
      <c r="B15920"/>
      <c r="C15920"/>
      <c r="D15920"/>
      <c r="E15920"/>
      <c r="F15920" s="29"/>
      <c r="G15920" s="29"/>
      <c r="H15920" s="35"/>
    </row>
    <row r="15921" spans="1:8" x14ac:dyDescent="0.2">
      <c r="A15921"/>
      <c r="B15921"/>
      <c r="C15921"/>
      <c r="D15921"/>
      <c r="E15921"/>
      <c r="F15921" s="29"/>
      <c r="G15921" s="29"/>
      <c r="H15921" s="35"/>
    </row>
    <row r="15922" spans="1:8" x14ac:dyDescent="0.2">
      <c r="A15922"/>
      <c r="B15922"/>
      <c r="C15922"/>
      <c r="D15922"/>
      <c r="E15922"/>
      <c r="F15922" s="29"/>
      <c r="G15922" s="29"/>
      <c r="H15922" s="35"/>
    </row>
    <row r="15923" spans="1:8" x14ac:dyDescent="0.2">
      <c r="A15923"/>
      <c r="B15923"/>
      <c r="C15923"/>
      <c r="D15923"/>
      <c r="E15923"/>
      <c r="F15923" s="29"/>
      <c r="G15923" s="29"/>
      <c r="H15923" s="35"/>
    </row>
    <row r="15924" spans="1:8" x14ac:dyDescent="0.2">
      <c r="A15924"/>
      <c r="B15924"/>
      <c r="C15924"/>
      <c r="D15924"/>
      <c r="E15924"/>
      <c r="F15924" s="29"/>
      <c r="G15924" s="29"/>
      <c r="H15924" s="35"/>
    </row>
    <row r="15925" spans="1:8" x14ac:dyDescent="0.2">
      <c r="A15925"/>
      <c r="B15925"/>
      <c r="C15925"/>
      <c r="D15925"/>
      <c r="E15925"/>
      <c r="F15925" s="29"/>
      <c r="G15925" s="29"/>
      <c r="H15925" s="35"/>
    </row>
    <row r="15926" spans="1:8" x14ac:dyDescent="0.2">
      <c r="A15926"/>
      <c r="B15926"/>
      <c r="C15926"/>
      <c r="D15926"/>
      <c r="E15926"/>
      <c r="F15926" s="29"/>
      <c r="G15926" s="29"/>
      <c r="H15926" s="35"/>
    </row>
    <row r="15927" spans="1:8" x14ac:dyDescent="0.2">
      <c r="A15927"/>
      <c r="B15927"/>
      <c r="C15927"/>
      <c r="D15927"/>
      <c r="E15927"/>
      <c r="F15927" s="29"/>
      <c r="G15927" s="29"/>
      <c r="H15927" s="35"/>
    </row>
    <row r="15928" spans="1:8" x14ac:dyDescent="0.2">
      <c r="A15928"/>
      <c r="B15928"/>
      <c r="C15928"/>
      <c r="D15928"/>
      <c r="E15928"/>
      <c r="F15928" s="29"/>
      <c r="G15928" s="29"/>
      <c r="H15928" s="35"/>
    </row>
    <row r="15929" spans="1:8" x14ac:dyDescent="0.2">
      <c r="A15929"/>
      <c r="B15929"/>
      <c r="C15929"/>
      <c r="D15929"/>
      <c r="E15929"/>
      <c r="F15929" s="29"/>
      <c r="G15929" s="29"/>
      <c r="H15929" s="35"/>
    </row>
    <row r="15930" spans="1:8" x14ac:dyDescent="0.2">
      <c r="A15930"/>
      <c r="B15930"/>
      <c r="C15930"/>
      <c r="D15930"/>
      <c r="E15930"/>
      <c r="F15930" s="29"/>
      <c r="G15930" s="29"/>
      <c r="H15930" s="35"/>
    </row>
    <row r="15931" spans="1:8" x14ac:dyDescent="0.2">
      <c r="A15931"/>
      <c r="B15931"/>
      <c r="C15931"/>
      <c r="D15931"/>
      <c r="E15931"/>
      <c r="F15931" s="29"/>
      <c r="G15931" s="29"/>
      <c r="H15931" s="35"/>
    </row>
    <row r="15932" spans="1:8" x14ac:dyDescent="0.2">
      <c r="A15932"/>
      <c r="B15932"/>
      <c r="C15932"/>
      <c r="D15932"/>
      <c r="E15932"/>
      <c r="F15932" s="29"/>
      <c r="G15932" s="29"/>
      <c r="H15932" s="35"/>
    </row>
    <row r="15933" spans="1:8" x14ac:dyDescent="0.2">
      <c r="A15933"/>
      <c r="B15933"/>
      <c r="C15933"/>
      <c r="D15933"/>
      <c r="E15933"/>
      <c r="F15933" s="29"/>
      <c r="G15933" s="29"/>
      <c r="H15933" s="35"/>
    </row>
    <row r="15934" spans="1:8" x14ac:dyDescent="0.2">
      <c r="A15934"/>
      <c r="B15934"/>
      <c r="C15934"/>
      <c r="D15934"/>
      <c r="E15934"/>
      <c r="F15934" s="29"/>
      <c r="G15934" s="29"/>
      <c r="H15934" s="35"/>
    </row>
    <row r="15935" spans="1:8" x14ac:dyDescent="0.2">
      <c r="A15935"/>
      <c r="B15935"/>
      <c r="C15935"/>
      <c r="D15935"/>
      <c r="E15935"/>
      <c r="F15935" s="29"/>
      <c r="G15935" s="29"/>
      <c r="H15935" s="35"/>
    </row>
    <row r="15936" spans="1:8" x14ac:dyDescent="0.2">
      <c r="A15936"/>
      <c r="B15936"/>
      <c r="C15936"/>
      <c r="D15936"/>
      <c r="E15936"/>
      <c r="F15936" s="29"/>
      <c r="G15936" s="29"/>
      <c r="H15936" s="35"/>
    </row>
    <row r="15937" spans="1:8" x14ac:dyDescent="0.2">
      <c r="A15937"/>
      <c r="B15937"/>
      <c r="C15937"/>
      <c r="D15937"/>
      <c r="E15937"/>
      <c r="F15937" s="29"/>
      <c r="G15937" s="29"/>
      <c r="H15937" s="35"/>
    </row>
    <row r="15938" spans="1:8" x14ac:dyDescent="0.2">
      <c r="A15938"/>
      <c r="B15938"/>
      <c r="C15938"/>
      <c r="D15938"/>
      <c r="E15938"/>
      <c r="F15938" s="29"/>
      <c r="G15938" s="29"/>
      <c r="H15938" s="35"/>
    </row>
    <row r="15939" spans="1:8" x14ac:dyDescent="0.2">
      <c r="A15939"/>
      <c r="B15939"/>
      <c r="C15939"/>
      <c r="D15939"/>
      <c r="E15939"/>
      <c r="F15939" s="29"/>
      <c r="G15939" s="29"/>
      <c r="H15939" s="35"/>
    </row>
    <row r="15940" spans="1:8" x14ac:dyDescent="0.2">
      <c r="A15940"/>
      <c r="B15940"/>
      <c r="C15940"/>
      <c r="D15940"/>
      <c r="E15940"/>
      <c r="F15940" s="29"/>
      <c r="G15940" s="29"/>
      <c r="H15940" s="35"/>
    </row>
    <row r="15941" spans="1:8" x14ac:dyDescent="0.2">
      <c r="A15941"/>
      <c r="B15941"/>
      <c r="C15941"/>
      <c r="D15941"/>
      <c r="E15941"/>
      <c r="F15941" s="29"/>
      <c r="G15941" s="29"/>
      <c r="H15941" s="35"/>
    </row>
    <row r="15942" spans="1:8" x14ac:dyDescent="0.2">
      <c r="A15942"/>
      <c r="B15942"/>
      <c r="C15942"/>
      <c r="D15942"/>
      <c r="E15942"/>
      <c r="F15942" s="29"/>
      <c r="G15942" s="29"/>
      <c r="H15942" s="35"/>
    </row>
    <row r="15943" spans="1:8" x14ac:dyDescent="0.2">
      <c r="A15943"/>
      <c r="B15943"/>
      <c r="C15943"/>
      <c r="D15943"/>
      <c r="E15943"/>
      <c r="F15943" s="29"/>
      <c r="G15943" s="29"/>
      <c r="H15943" s="35"/>
    </row>
    <row r="15944" spans="1:8" x14ac:dyDescent="0.2">
      <c r="A15944"/>
      <c r="B15944"/>
      <c r="C15944"/>
      <c r="D15944"/>
      <c r="E15944"/>
      <c r="F15944" s="29"/>
      <c r="G15944" s="29"/>
      <c r="H15944" s="35"/>
    </row>
    <row r="15945" spans="1:8" x14ac:dyDescent="0.2">
      <c r="A15945"/>
      <c r="B15945"/>
      <c r="C15945"/>
      <c r="D15945"/>
      <c r="E15945"/>
      <c r="F15945" s="29"/>
      <c r="G15945" s="29"/>
      <c r="H15945" s="35"/>
    </row>
    <row r="15946" spans="1:8" x14ac:dyDescent="0.2">
      <c r="A15946"/>
      <c r="B15946"/>
      <c r="C15946"/>
      <c r="D15946"/>
      <c r="E15946"/>
      <c r="F15946" s="29"/>
      <c r="G15946" s="29"/>
      <c r="H15946" s="35"/>
    </row>
    <row r="15947" spans="1:8" x14ac:dyDescent="0.2">
      <c r="A15947"/>
      <c r="B15947"/>
      <c r="C15947"/>
      <c r="D15947"/>
      <c r="E15947"/>
      <c r="F15947" s="29"/>
      <c r="G15947" s="29"/>
      <c r="H15947" s="35"/>
    </row>
    <row r="15948" spans="1:8" x14ac:dyDescent="0.2">
      <c r="A15948"/>
      <c r="B15948"/>
      <c r="C15948"/>
      <c r="D15948"/>
      <c r="E15948"/>
      <c r="F15948" s="29"/>
      <c r="G15948" s="29"/>
      <c r="H15948" s="35"/>
    </row>
    <row r="15949" spans="1:8" x14ac:dyDescent="0.2">
      <c r="A15949"/>
      <c r="B15949"/>
      <c r="C15949"/>
      <c r="D15949"/>
      <c r="E15949"/>
      <c r="F15949" s="29"/>
      <c r="G15949" s="29"/>
      <c r="H15949" s="35"/>
    </row>
    <row r="15950" spans="1:8" x14ac:dyDescent="0.2">
      <c r="A15950"/>
      <c r="B15950"/>
      <c r="C15950"/>
      <c r="D15950"/>
      <c r="E15950"/>
      <c r="F15950" s="29"/>
      <c r="G15950" s="29"/>
      <c r="H15950" s="35"/>
    </row>
    <row r="15951" spans="1:8" x14ac:dyDescent="0.2">
      <c r="A15951"/>
      <c r="B15951"/>
      <c r="C15951"/>
      <c r="D15951"/>
      <c r="E15951"/>
      <c r="F15951" s="29"/>
      <c r="G15951" s="29"/>
      <c r="H15951" s="35"/>
    </row>
    <row r="15952" spans="1:8" x14ac:dyDescent="0.2">
      <c r="A15952"/>
      <c r="B15952"/>
      <c r="C15952"/>
      <c r="D15952"/>
      <c r="E15952"/>
      <c r="F15952" s="29"/>
      <c r="G15952" s="29"/>
      <c r="H15952" s="35"/>
    </row>
    <row r="15953" spans="1:8" x14ac:dyDescent="0.2">
      <c r="A15953"/>
      <c r="B15953"/>
      <c r="C15953"/>
      <c r="D15953"/>
      <c r="E15953"/>
      <c r="F15953" s="29"/>
      <c r="G15953" s="29"/>
      <c r="H15953" s="35"/>
    </row>
    <row r="15954" spans="1:8" x14ac:dyDescent="0.2">
      <c r="A15954"/>
      <c r="B15954"/>
      <c r="C15954"/>
      <c r="D15954"/>
      <c r="E15954"/>
      <c r="F15954" s="29"/>
      <c r="G15954" s="29"/>
      <c r="H15954" s="35"/>
    </row>
    <row r="15955" spans="1:8" x14ac:dyDescent="0.2">
      <c r="A15955"/>
      <c r="B15955"/>
      <c r="C15955"/>
      <c r="D15955"/>
      <c r="E15955"/>
      <c r="F15955" s="29"/>
      <c r="G15955" s="29"/>
      <c r="H15955" s="35"/>
    </row>
    <row r="15956" spans="1:8" x14ac:dyDescent="0.2">
      <c r="A15956"/>
      <c r="B15956"/>
      <c r="C15956"/>
      <c r="D15956"/>
      <c r="E15956"/>
      <c r="F15956" s="29"/>
      <c r="G15956" s="29"/>
      <c r="H15956" s="35"/>
    </row>
    <row r="15957" spans="1:8" x14ac:dyDescent="0.2">
      <c r="A15957"/>
      <c r="B15957"/>
      <c r="C15957"/>
      <c r="D15957"/>
      <c r="E15957"/>
      <c r="F15957" s="29"/>
      <c r="G15957" s="29"/>
      <c r="H15957" s="35"/>
    </row>
    <row r="15958" spans="1:8" x14ac:dyDescent="0.2">
      <c r="A15958"/>
      <c r="B15958"/>
      <c r="C15958"/>
      <c r="D15958"/>
      <c r="E15958"/>
      <c r="F15958" s="29"/>
      <c r="G15958" s="29"/>
      <c r="H15958" s="35"/>
    </row>
    <row r="15959" spans="1:8" x14ac:dyDescent="0.2">
      <c r="A15959"/>
      <c r="B15959"/>
      <c r="C15959"/>
      <c r="D15959"/>
      <c r="E15959"/>
      <c r="F15959" s="29"/>
      <c r="G15959" s="29"/>
      <c r="H15959" s="35"/>
    </row>
    <row r="15960" spans="1:8" x14ac:dyDescent="0.2">
      <c r="A15960"/>
      <c r="B15960"/>
      <c r="C15960"/>
      <c r="D15960"/>
      <c r="E15960"/>
      <c r="F15960" s="29"/>
      <c r="G15960" s="29"/>
      <c r="H15960" s="35"/>
    </row>
    <row r="15961" spans="1:8" x14ac:dyDescent="0.2">
      <c r="A15961"/>
      <c r="B15961"/>
      <c r="C15961"/>
      <c r="D15961"/>
      <c r="E15961"/>
      <c r="F15961" s="29"/>
      <c r="G15961" s="29"/>
      <c r="H15961" s="35"/>
    </row>
    <row r="15962" spans="1:8" x14ac:dyDescent="0.2">
      <c r="A15962"/>
      <c r="B15962"/>
      <c r="C15962"/>
      <c r="D15962"/>
      <c r="E15962"/>
      <c r="F15962" s="29"/>
      <c r="G15962" s="29"/>
      <c r="H15962" s="35"/>
    </row>
    <row r="15963" spans="1:8" x14ac:dyDescent="0.2">
      <c r="A15963"/>
      <c r="B15963"/>
      <c r="C15963"/>
      <c r="D15963"/>
      <c r="E15963"/>
      <c r="F15963" s="29"/>
      <c r="G15963" s="29"/>
      <c r="H15963" s="35"/>
    </row>
    <row r="15964" spans="1:8" x14ac:dyDescent="0.2">
      <c r="A15964"/>
      <c r="B15964"/>
      <c r="C15964"/>
      <c r="D15964"/>
      <c r="E15964"/>
      <c r="F15964" s="29"/>
      <c r="G15964" s="29"/>
      <c r="H15964" s="35"/>
    </row>
    <row r="15965" spans="1:8" x14ac:dyDescent="0.2">
      <c r="A15965"/>
      <c r="B15965"/>
      <c r="C15965"/>
      <c r="D15965"/>
      <c r="E15965"/>
      <c r="F15965" s="29"/>
      <c r="G15965" s="29"/>
      <c r="H15965" s="35"/>
    </row>
    <row r="15966" spans="1:8" x14ac:dyDescent="0.2">
      <c r="A15966"/>
      <c r="B15966"/>
      <c r="C15966"/>
      <c r="D15966"/>
      <c r="E15966"/>
      <c r="F15966" s="29"/>
      <c r="G15966" s="29"/>
      <c r="H15966" s="35"/>
    </row>
    <row r="15967" spans="1:8" x14ac:dyDescent="0.2">
      <c r="A15967"/>
      <c r="B15967"/>
      <c r="C15967"/>
      <c r="D15967"/>
      <c r="E15967"/>
      <c r="F15967" s="29"/>
      <c r="G15967" s="29"/>
      <c r="H15967" s="35"/>
    </row>
    <row r="15968" spans="1:8" x14ac:dyDescent="0.2">
      <c r="A15968"/>
      <c r="B15968"/>
      <c r="C15968"/>
      <c r="D15968"/>
      <c r="E15968"/>
      <c r="F15968" s="29"/>
      <c r="G15968" s="29"/>
      <c r="H15968" s="35"/>
    </row>
    <row r="15969" spans="1:8" x14ac:dyDescent="0.2">
      <c r="A15969"/>
      <c r="B15969"/>
      <c r="C15969"/>
      <c r="D15969"/>
      <c r="E15969"/>
      <c r="F15969" s="29"/>
      <c r="G15969" s="29"/>
      <c r="H15969" s="35"/>
    </row>
    <row r="15970" spans="1:8" x14ac:dyDescent="0.2">
      <c r="A15970"/>
      <c r="B15970"/>
      <c r="C15970"/>
      <c r="D15970"/>
      <c r="E15970"/>
      <c r="F15970" s="29"/>
      <c r="G15970" s="29"/>
      <c r="H15970" s="35"/>
    </row>
    <row r="15971" spans="1:8" x14ac:dyDescent="0.2">
      <c r="A15971"/>
      <c r="B15971"/>
      <c r="C15971"/>
      <c r="D15971"/>
      <c r="E15971"/>
      <c r="F15971" s="29"/>
      <c r="G15971" s="29"/>
      <c r="H15971" s="35"/>
    </row>
    <row r="15972" spans="1:8" x14ac:dyDescent="0.2">
      <c r="A15972"/>
      <c r="B15972"/>
      <c r="C15972"/>
      <c r="D15972"/>
      <c r="E15972"/>
      <c r="F15972" s="29"/>
      <c r="G15972" s="29"/>
      <c r="H15972" s="35"/>
    </row>
    <row r="15973" spans="1:8" x14ac:dyDescent="0.2">
      <c r="A15973"/>
      <c r="B15973"/>
      <c r="C15973"/>
      <c r="D15973"/>
      <c r="E15973"/>
      <c r="F15973" s="29"/>
      <c r="G15973" s="29"/>
      <c r="H15973" s="35"/>
    </row>
    <row r="15974" spans="1:8" x14ac:dyDescent="0.2">
      <c r="A15974"/>
      <c r="B15974"/>
      <c r="C15974"/>
      <c r="D15974"/>
      <c r="E15974"/>
      <c r="F15974" s="29"/>
      <c r="G15974" s="29"/>
      <c r="H15974" s="35"/>
    </row>
    <row r="15975" spans="1:8" x14ac:dyDescent="0.2">
      <c r="A15975"/>
      <c r="B15975"/>
      <c r="C15975"/>
      <c r="D15975"/>
      <c r="E15975"/>
      <c r="F15975" s="29"/>
      <c r="G15975" s="29"/>
      <c r="H15975" s="35"/>
    </row>
    <row r="15976" spans="1:8" x14ac:dyDescent="0.2">
      <c r="A15976"/>
      <c r="B15976"/>
      <c r="C15976"/>
      <c r="D15976"/>
      <c r="E15976"/>
      <c r="F15976" s="29"/>
      <c r="G15976" s="29"/>
      <c r="H15976" s="35"/>
    </row>
    <row r="15977" spans="1:8" x14ac:dyDescent="0.2">
      <c r="A15977"/>
      <c r="B15977"/>
      <c r="C15977"/>
      <c r="D15977"/>
      <c r="E15977"/>
      <c r="F15977" s="29"/>
      <c r="G15977" s="29"/>
      <c r="H15977" s="35"/>
    </row>
    <row r="15978" spans="1:8" x14ac:dyDescent="0.2">
      <c r="A15978"/>
      <c r="B15978"/>
      <c r="C15978"/>
      <c r="D15978"/>
      <c r="E15978"/>
      <c r="F15978" s="29"/>
      <c r="G15978" s="29"/>
      <c r="H15978" s="35"/>
    </row>
    <row r="15979" spans="1:8" x14ac:dyDescent="0.2">
      <c r="A15979"/>
      <c r="B15979"/>
      <c r="C15979"/>
      <c r="D15979"/>
      <c r="E15979"/>
      <c r="F15979" s="29"/>
      <c r="G15979" s="29"/>
      <c r="H15979" s="35"/>
    </row>
    <row r="15980" spans="1:8" x14ac:dyDescent="0.2">
      <c r="A15980"/>
      <c r="B15980"/>
      <c r="C15980"/>
      <c r="D15980"/>
      <c r="E15980"/>
      <c r="F15980" s="29"/>
      <c r="G15980" s="29"/>
      <c r="H15980" s="35"/>
    </row>
    <row r="15981" spans="1:8" x14ac:dyDescent="0.2">
      <c r="A15981"/>
      <c r="B15981"/>
      <c r="C15981"/>
      <c r="D15981"/>
      <c r="E15981"/>
      <c r="F15981" s="29"/>
      <c r="G15981" s="29"/>
      <c r="H15981" s="35"/>
    </row>
    <row r="15982" spans="1:8" x14ac:dyDescent="0.2">
      <c r="A15982"/>
      <c r="B15982"/>
      <c r="C15982"/>
      <c r="D15982"/>
      <c r="E15982"/>
      <c r="F15982" s="29"/>
      <c r="G15982" s="29"/>
      <c r="H15982" s="35"/>
    </row>
    <row r="15983" spans="1:8" x14ac:dyDescent="0.2">
      <c r="A15983"/>
      <c r="B15983"/>
      <c r="C15983"/>
      <c r="D15983"/>
      <c r="E15983"/>
      <c r="F15983" s="29"/>
      <c r="G15983" s="29"/>
      <c r="H15983" s="35"/>
    </row>
    <row r="15984" spans="1:8" x14ac:dyDescent="0.2">
      <c r="A15984"/>
      <c r="B15984"/>
      <c r="C15984"/>
      <c r="D15984"/>
      <c r="E15984"/>
      <c r="F15984" s="29"/>
      <c r="G15984" s="29"/>
      <c r="H15984" s="35"/>
    </row>
    <row r="15985" spans="1:8" x14ac:dyDescent="0.2">
      <c r="A15985"/>
      <c r="B15985"/>
      <c r="C15985"/>
      <c r="D15985"/>
      <c r="E15985"/>
      <c r="F15985" s="29"/>
      <c r="G15985" s="29"/>
      <c r="H15985" s="35"/>
    </row>
    <row r="15986" spans="1:8" x14ac:dyDescent="0.2">
      <c r="A15986"/>
      <c r="B15986"/>
      <c r="C15986"/>
      <c r="D15986"/>
      <c r="E15986"/>
      <c r="F15986" s="29"/>
      <c r="G15986" s="29"/>
      <c r="H15986" s="35"/>
    </row>
    <row r="15987" spans="1:8" x14ac:dyDescent="0.2">
      <c r="A15987"/>
      <c r="B15987"/>
      <c r="C15987"/>
      <c r="D15987"/>
      <c r="E15987"/>
      <c r="F15987" s="29"/>
      <c r="G15987" s="29"/>
      <c r="H15987" s="35"/>
    </row>
    <row r="15988" spans="1:8" x14ac:dyDescent="0.2">
      <c r="A15988"/>
      <c r="B15988"/>
      <c r="C15988"/>
      <c r="D15988"/>
      <c r="E15988"/>
      <c r="F15988" s="29"/>
      <c r="G15988" s="29"/>
      <c r="H15988" s="35"/>
    </row>
    <row r="15989" spans="1:8" x14ac:dyDescent="0.2">
      <c r="A15989"/>
      <c r="B15989"/>
      <c r="C15989"/>
      <c r="D15989"/>
      <c r="E15989"/>
      <c r="F15989" s="29"/>
      <c r="G15989" s="29"/>
      <c r="H15989" s="35"/>
    </row>
    <row r="15990" spans="1:8" x14ac:dyDescent="0.2">
      <c r="A15990"/>
      <c r="B15990"/>
      <c r="C15990"/>
      <c r="D15990"/>
      <c r="E15990"/>
      <c r="F15990" s="29"/>
      <c r="G15990" s="29"/>
      <c r="H15990" s="35"/>
    </row>
    <row r="15991" spans="1:8" x14ac:dyDescent="0.2">
      <c r="A15991"/>
      <c r="B15991"/>
      <c r="C15991"/>
      <c r="D15991"/>
      <c r="E15991"/>
      <c r="F15991" s="29"/>
      <c r="G15991" s="29"/>
      <c r="H15991" s="35"/>
    </row>
    <row r="15992" spans="1:8" x14ac:dyDescent="0.2">
      <c r="A15992"/>
      <c r="B15992"/>
      <c r="C15992"/>
      <c r="D15992"/>
      <c r="E15992"/>
      <c r="F15992" s="29"/>
      <c r="G15992" s="29"/>
      <c r="H15992" s="35"/>
    </row>
    <row r="15993" spans="1:8" x14ac:dyDescent="0.2">
      <c r="A15993"/>
      <c r="B15993"/>
      <c r="C15993"/>
      <c r="D15993"/>
      <c r="E15993"/>
      <c r="F15993" s="29"/>
      <c r="G15993" s="29"/>
      <c r="H15993" s="35"/>
    </row>
    <row r="15994" spans="1:8" x14ac:dyDescent="0.2">
      <c r="A15994"/>
      <c r="B15994"/>
      <c r="C15994"/>
      <c r="D15994"/>
      <c r="E15994"/>
      <c r="F15994" s="29"/>
      <c r="G15994" s="29"/>
      <c r="H15994" s="35"/>
    </row>
    <row r="15995" spans="1:8" x14ac:dyDescent="0.2">
      <c r="A15995"/>
      <c r="B15995"/>
      <c r="C15995"/>
      <c r="D15995"/>
      <c r="E15995"/>
      <c r="F15995" s="29"/>
      <c r="G15995" s="29"/>
      <c r="H15995" s="35"/>
    </row>
    <row r="15996" spans="1:8" x14ac:dyDescent="0.2">
      <c r="A15996"/>
      <c r="B15996"/>
      <c r="C15996"/>
      <c r="D15996"/>
      <c r="E15996"/>
      <c r="F15996" s="29"/>
      <c r="G15996" s="29"/>
      <c r="H15996" s="35"/>
    </row>
    <row r="15997" spans="1:8" x14ac:dyDescent="0.2">
      <c r="A15997"/>
      <c r="B15997"/>
      <c r="C15997"/>
      <c r="D15997"/>
      <c r="E15997"/>
      <c r="F15997" s="29"/>
      <c r="G15997" s="29"/>
      <c r="H15997" s="35"/>
    </row>
    <row r="15998" spans="1:8" x14ac:dyDescent="0.2">
      <c r="A15998"/>
      <c r="B15998"/>
      <c r="C15998"/>
      <c r="D15998"/>
      <c r="E15998"/>
      <c r="F15998" s="29"/>
      <c r="G15998" s="29"/>
      <c r="H15998" s="35"/>
    </row>
    <row r="15999" spans="1:8" x14ac:dyDescent="0.2">
      <c r="A15999"/>
      <c r="B15999"/>
      <c r="C15999"/>
      <c r="D15999"/>
      <c r="E15999"/>
      <c r="F15999" s="29"/>
      <c r="G15999" s="29"/>
      <c r="H15999" s="35"/>
    </row>
    <row r="16000" spans="1:8" x14ac:dyDescent="0.2">
      <c r="A16000"/>
      <c r="B16000"/>
      <c r="C16000"/>
      <c r="D16000"/>
      <c r="E16000"/>
      <c r="F16000" s="29"/>
      <c r="G16000" s="29"/>
      <c r="H16000" s="35"/>
    </row>
    <row r="16001" spans="1:8" x14ac:dyDescent="0.2">
      <c r="A16001"/>
      <c r="B16001"/>
      <c r="C16001"/>
      <c r="D16001"/>
      <c r="E16001"/>
      <c r="F16001" s="29"/>
      <c r="G16001" s="29"/>
      <c r="H16001" s="35"/>
    </row>
    <row r="16002" spans="1:8" x14ac:dyDescent="0.2">
      <c r="A16002"/>
      <c r="B16002"/>
      <c r="C16002"/>
      <c r="D16002"/>
      <c r="E16002"/>
      <c r="F16002" s="29"/>
      <c r="G16002" s="29"/>
      <c r="H16002" s="35"/>
    </row>
    <row r="16003" spans="1:8" x14ac:dyDescent="0.2">
      <c r="A16003"/>
      <c r="B16003"/>
      <c r="C16003"/>
      <c r="D16003"/>
      <c r="E16003"/>
      <c r="F16003" s="29"/>
      <c r="G16003" s="29"/>
      <c r="H16003" s="35"/>
    </row>
    <row r="16004" spans="1:8" x14ac:dyDescent="0.2">
      <c r="A16004"/>
      <c r="B16004"/>
      <c r="C16004"/>
      <c r="D16004"/>
      <c r="E16004"/>
      <c r="F16004" s="29"/>
      <c r="G16004" s="29"/>
      <c r="H16004" s="35"/>
    </row>
    <row r="16005" spans="1:8" x14ac:dyDescent="0.2">
      <c r="A16005"/>
      <c r="B16005"/>
      <c r="C16005"/>
      <c r="D16005"/>
      <c r="E16005"/>
      <c r="F16005" s="29"/>
      <c r="G16005" s="29"/>
      <c r="H16005" s="35"/>
    </row>
    <row r="16006" spans="1:8" x14ac:dyDescent="0.2">
      <c r="A16006"/>
      <c r="B16006"/>
      <c r="C16006"/>
      <c r="D16006"/>
      <c r="E16006"/>
      <c r="F16006" s="29"/>
      <c r="G16006" s="29"/>
      <c r="H16006" s="35"/>
    </row>
    <row r="16007" spans="1:8" x14ac:dyDescent="0.2">
      <c r="A16007"/>
      <c r="B16007"/>
      <c r="C16007"/>
      <c r="D16007"/>
      <c r="E16007"/>
      <c r="F16007" s="29"/>
      <c r="G16007" s="29"/>
      <c r="H16007" s="35"/>
    </row>
    <row r="16008" spans="1:8" x14ac:dyDescent="0.2">
      <c r="A16008"/>
      <c r="B16008"/>
      <c r="C16008"/>
      <c r="D16008"/>
      <c r="E16008"/>
      <c r="F16008" s="29"/>
      <c r="G16008" s="29"/>
      <c r="H16008" s="35"/>
    </row>
    <row r="16009" spans="1:8" x14ac:dyDescent="0.2">
      <c r="A16009"/>
      <c r="B16009"/>
      <c r="C16009"/>
      <c r="D16009"/>
      <c r="E16009"/>
      <c r="F16009" s="29"/>
      <c r="G16009" s="29"/>
      <c r="H16009" s="35"/>
    </row>
    <row r="16010" spans="1:8" x14ac:dyDescent="0.2">
      <c r="A16010"/>
      <c r="B16010"/>
      <c r="C16010"/>
      <c r="D16010"/>
      <c r="E16010"/>
      <c r="F16010" s="29"/>
      <c r="G16010" s="29"/>
      <c r="H16010" s="35"/>
    </row>
    <row r="16011" spans="1:8" x14ac:dyDescent="0.2">
      <c r="A16011"/>
      <c r="B16011"/>
      <c r="C16011"/>
      <c r="D16011"/>
      <c r="E16011"/>
      <c r="F16011" s="29"/>
      <c r="G16011" s="29"/>
      <c r="H16011" s="35"/>
    </row>
    <row r="16012" spans="1:8" x14ac:dyDescent="0.2">
      <c r="A16012"/>
      <c r="B16012"/>
      <c r="C16012"/>
      <c r="D16012"/>
      <c r="E16012"/>
      <c r="F16012" s="29"/>
      <c r="G16012" s="29"/>
      <c r="H16012" s="35"/>
    </row>
    <row r="16013" spans="1:8" x14ac:dyDescent="0.2">
      <c r="A16013"/>
      <c r="B16013"/>
      <c r="C16013"/>
      <c r="D16013"/>
      <c r="E16013"/>
      <c r="F16013" s="29"/>
      <c r="G16013" s="29"/>
      <c r="H16013" s="35"/>
    </row>
    <row r="16014" spans="1:8" x14ac:dyDescent="0.2">
      <c r="A16014"/>
      <c r="B16014"/>
      <c r="C16014"/>
      <c r="D16014"/>
      <c r="E16014"/>
      <c r="F16014" s="29"/>
      <c r="G16014" s="29"/>
      <c r="H16014" s="35"/>
    </row>
    <row r="16015" spans="1:8" x14ac:dyDescent="0.2">
      <c r="A16015"/>
      <c r="B16015"/>
      <c r="C16015"/>
      <c r="D16015"/>
      <c r="E16015"/>
      <c r="F16015" s="29"/>
      <c r="G16015" s="29"/>
      <c r="H16015" s="35"/>
    </row>
    <row r="16016" spans="1:8" x14ac:dyDescent="0.2">
      <c r="A16016"/>
      <c r="B16016"/>
      <c r="C16016"/>
      <c r="D16016"/>
      <c r="E16016"/>
      <c r="F16016" s="29"/>
      <c r="G16016" s="29"/>
      <c r="H16016" s="35"/>
    </row>
    <row r="16017" spans="1:8" x14ac:dyDescent="0.2">
      <c r="A16017"/>
      <c r="B16017"/>
      <c r="C16017"/>
      <c r="D16017"/>
      <c r="E16017"/>
      <c r="F16017" s="29"/>
      <c r="G16017" s="29"/>
      <c r="H16017" s="35"/>
    </row>
    <row r="16018" spans="1:8" x14ac:dyDescent="0.2">
      <c r="A16018"/>
      <c r="B16018"/>
      <c r="C16018"/>
      <c r="D16018"/>
      <c r="E16018"/>
      <c r="F16018" s="29"/>
      <c r="G16018" s="29"/>
      <c r="H16018" s="35"/>
    </row>
    <row r="16019" spans="1:8" x14ac:dyDescent="0.2">
      <c r="A16019"/>
      <c r="B16019"/>
      <c r="C16019"/>
      <c r="D16019"/>
      <c r="E16019"/>
      <c r="F16019" s="29"/>
      <c r="G16019" s="29"/>
      <c r="H16019" s="35"/>
    </row>
    <row r="16020" spans="1:8" x14ac:dyDescent="0.2">
      <c r="A16020"/>
      <c r="B16020"/>
      <c r="C16020"/>
      <c r="D16020"/>
      <c r="E16020"/>
      <c r="F16020" s="29"/>
      <c r="G16020" s="29"/>
      <c r="H16020" s="35"/>
    </row>
    <row r="16021" spans="1:8" x14ac:dyDescent="0.2">
      <c r="A16021"/>
      <c r="B16021"/>
      <c r="C16021"/>
      <c r="D16021"/>
      <c r="E16021"/>
      <c r="F16021" s="29"/>
      <c r="G16021" s="29"/>
      <c r="H16021" s="35"/>
    </row>
    <row r="16022" spans="1:8" x14ac:dyDescent="0.2">
      <c r="A16022"/>
      <c r="B16022"/>
      <c r="C16022"/>
      <c r="D16022"/>
      <c r="E16022"/>
      <c r="F16022" s="29"/>
      <c r="G16022" s="29"/>
      <c r="H16022" s="35"/>
    </row>
    <row r="16023" spans="1:8" x14ac:dyDescent="0.2">
      <c r="A16023"/>
      <c r="B16023"/>
      <c r="C16023"/>
      <c r="D16023"/>
      <c r="E16023"/>
      <c r="F16023" s="29"/>
      <c r="G16023" s="29"/>
      <c r="H16023" s="35"/>
    </row>
    <row r="16024" spans="1:8" x14ac:dyDescent="0.2">
      <c r="A16024"/>
      <c r="B16024"/>
      <c r="C16024"/>
      <c r="D16024"/>
      <c r="E16024"/>
      <c r="F16024" s="29"/>
      <c r="G16024" s="29"/>
      <c r="H16024" s="35"/>
    </row>
    <row r="16025" spans="1:8" x14ac:dyDescent="0.2">
      <c r="A16025"/>
      <c r="B16025"/>
      <c r="C16025"/>
      <c r="D16025"/>
      <c r="E16025"/>
      <c r="F16025" s="29"/>
      <c r="G16025" s="29"/>
      <c r="H16025" s="35"/>
    </row>
    <row r="16026" spans="1:8" x14ac:dyDescent="0.2">
      <c r="A16026"/>
      <c r="B16026"/>
      <c r="C16026"/>
      <c r="D16026"/>
      <c r="E16026"/>
      <c r="F16026" s="29"/>
      <c r="G16026" s="29"/>
      <c r="H16026" s="35"/>
    </row>
    <row r="16027" spans="1:8" x14ac:dyDescent="0.2">
      <c r="A16027"/>
      <c r="B16027"/>
      <c r="C16027"/>
      <c r="D16027"/>
      <c r="E16027"/>
      <c r="F16027" s="29"/>
      <c r="G16027" s="29"/>
      <c r="H16027" s="35"/>
    </row>
    <row r="16028" spans="1:8" x14ac:dyDescent="0.2">
      <c r="A16028"/>
      <c r="B16028"/>
      <c r="C16028"/>
      <c r="D16028"/>
      <c r="E16028"/>
      <c r="F16028" s="29"/>
      <c r="G16028" s="29"/>
      <c r="H16028" s="35"/>
    </row>
    <row r="16029" spans="1:8" x14ac:dyDescent="0.2">
      <c r="A16029"/>
      <c r="B16029"/>
      <c r="C16029"/>
      <c r="D16029"/>
      <c r="E16029"/>
      <c r="F16029" s="29"/>
      <c r="G16029" s="29"/>
      <c r="H16029" s="35"/>
    </row>
    <row r="16030" spans="1:8" x14ac:dyDescent="0.2">
      <c r="A16030"/>
      <c r="B16030"/>
      <c r="C16030"/>
      <c r="D16030"/>
      <c r="E16030"/>
      <c r="F16030" s="29"/>
      <c r="G16030" s="29"/>
      <c r="H16030" s="35"/>
    </row>
    <row r="16031" spans="1:8" x14ac:dyDescent="0.2">
      <c r="A16031"/>
      <c r="B16031"/>
      <c r="C16031"/>
      <c r="D16031"/>
      <c r="E16031"/>
      <c r="F16031" s="29"/>
      <c r="G16031" s="29"/>
      <c r="H16031" s="35"/>
    </row>
    <row r="16032" spans="1:8" x14ac:dyDescent="0.2">
      <c r="A16032"/>
      <c r="B16032"/>
      <c r="C16032"/>
      <c r="D16032"/>
      <c r="E16032"/>
      <c r="F16032" s="29"/>
      <c r="G16032" s="29"/>
      <c r="H16032" s="35"/>
    </row>
    <row r="16033" spans="1:8" x14ac:dyDescent="0.2">
      <c r="A16033"/>
      <c r="B16033"/>
      <c r="C16033"/>
      <c r="D16033"/>
      <c r="E16033"/>
      <c r="F16033" s="29"/>
      <c r="G16033" s="29"/>
      <c r="H16033" s="35"/>
    </row>
    <row r="16034" spans="1:8" x14ac:dyDescent="0.2">
      <c r="A16034"/>
      <c r="B16034"/>
      <c r="C16034"/>
      <c r="D16034"/>
      <c r="E16034"/>
      <c r="F16034" s="29"/>
      <c r="G16034" s="29"/>
      <c r="H16034" s="35"/>
    </row>
    <row r="16035" spans="1:8" x14ac:dyDescent="0.2">
      <c r="A16035"/>
      <c r="B16035"/>
      <c r="C16035"/>
      <c r="D16035"/>
      <c r="E16035"/>
      <c r="F16035" s="29"/>
      <c r="G16035" s="29"/>
      <c r="H16035" s="35"/>
    </row>
    <row r="16036" spans="1:8" x14ac:dyDescent="0.2">
      <c r="A16036"/>
      <c r="B16036"/>
      <c r="C16036"/>
      <c r="D16036"/>
      <c r="E16036"/>
      <c r="F16036" s="29"/>
      <c r="G16036" s="29"/>
      <c r="H16036" s="35"/>
    </row>
    <row r="16037" spans="1:8" x14ac:dyDescent="0.2">
      <c r="A16037"/>
      <c r="B16037"/>
      <c r="C16037"/>
      <c r="D16037"/>
      <c r="E16037"/>
      <c r="F16037" s="29"/>
      <c r="G16037" s="29"/>
      <c r="H16037" s="35"/>
    </row>
    <row r="16038" spans="1:8" x14ac:dyDescent="0.2">
      <c r="A16038"/>
      <c r="B16038"/>
      <c r="C16038"/>
      <c r="D16038"/>
      <c r="E16038"/>
      <c r="F16038" s="29"/>
      <c r="G16038" s="29"/>
      <c r="H16038" s="35"/>
    </row>
    <row r="16039" spans="1:8" x14ac:dyDescent="0.2">
      <c r="A16039"/>
      <c r="B16039"/>
      <c r="C16039"/>
      <c r="D16039"/>
      <c r="E16039"/>
      <c r="F16039" s="29"/>
      <c r="G16039" s="29"/>
      <c r="H16039" s="35"/>
    </row>
    <row r="16040" spans="1:8" x14ac:dyDescent="0.2">
      <c r="A16040"/>
      <c r="B16040"/>
      <c r="C16040"/>
      <c r="D16040"/>
      <c r="E16040"/>
      <c r="F16040" s="29"/>
      <c r="G16040" s="29"/>
      <c r="H16040" s="35"/>
    </row>
    <row r="16041" spans="1:8" x14ac:dyDescent="0.2">
      <c r="A16041"/>
      <c r="B16041"/>
      <c r="C16041"/>
      <c r="D16041"/>
      <c r="E16041"/>
      <c r="F16041" s="29"/>
      <c r="G16041" s="29"/>
      <c r="H16041" s="35"/>
    </row>
    <row r="16042" spans="1:8" x14ac:dyDescent="0.2">
      <c r="A16042"/>
      <c r="B16042"/>
      <c r="C16042"/>
      <c r="D16042"/>
      <c r="E16042"/>
      <c r="F16042" s="29"/>
      <c r="G16042" s="29"/>
      <c r="H16042" s="35"/>
    </row>
    <row r="16043" spans="1:8" x14ac:dyDescent="0.2">
      <c r="A16043"/>
      <c r="B16043"/>
      <c r="C16043"/>
      <c r="D16043"/>
      <c r="E16043"/>
      <c r="F16043" s="29"/>
      <c r="G16043" s="29"/>
      <c r="H16043" s="35"/>
    </row>
    <row r="16044" spans="1:8" x14ac:dyDescent="0.2">
      <c r="A16044"/>
      <c r="B16044"/>
      <c r="C16044"/>
      <c r="D16044"/>
      <c r="E16044"/>
      <c r="F16044" s="29"/>
      <c r="G16044" s="29"/>
      <c r="H16044" s="35"/>
    </row>
    <row r="16045" spans="1:8" x14ac:dyDescent="0.2">
      <c r="A16045"/>
      <c r="B16045"/>
      <c r="C16045"/>
      <c r="D16045"/>
      <c r="E16045"/>
      <c r="F16045" s="29"/>
      <c r="G16045" s="29"/>
      <c r="H16045" s="35"/>
    </row>
    <row r="16046" spans="1:8" x14ac:dyDescent="0.2">
      <c r="A16046"/>
      <c r="B16046"/>
      <c r="C16046"/>
      <c r="D16046"/>
      <c r="E16046"/>
      <c r="F16046" s="29"/>
      <c r="G16046" s="29"/>
      <c r="H16046" s="35"/>
    </row>
    <row r="16047" spans="1:8" x14ac:dyDescent="0.2">
      <c r="A16047"/>
      <c r="B16047"/>
      <c r="C16047"/>
      <c r="D16047"/>
      <c r="E16047"/>
      <c r="F16047" s="29"/>
      <c r="G16047" s="29"/>
      <c r="H16047" s="35"/>
    </row>
    <row r="16048" spans="1:8" x14ac:dyDescent="0.2">
      <c r="A16048"/>
      <c r="B16048"/>
      <c r="C16048"/>
      <c r="D16048"/>
      <c r="E16048"/>
      <c r="F16048" s="29"/>
      <c r="G16048" s="29"/>
      <c r="H16048" s="35"/>
    </row>
    <row r="16049" spans="1:8" x14ac:dyDescent="0.2">
      <c r="A16049"/>
      <c r="B16049"/>
      <c r="C16049"/>
      <c r="D16049"/>
      <c r="E16049"/>
      <c r="F16049" s="29"/>
      <c r="G16049" s="29"/>
      <c r="H16049" s="35"/>
    </row>
    <row r="16050" spans="1:8" x14ac:dyDescent="0.2">
      <c r="A16050"/>
      <c r="B16050"/>
      <c r="C16050"/>
      <c r="D16050"/>
      <c r="E16050"/>
      <c r="F16050" s="29"/>
      <c r="G16050" s="29"/>
      <c r="H16050" s="35"/>
    </row>
    <row r="16051" spans="1:8" x14ac:dyDescent="0.2">
      <c r="A16051"/>
      <c r="B16051"/>
      <c r="C16051"/>
      <c r="D16051"/>
      <c r="E16051"/>
      <c r="F16051" s="29"/>
      <c r="G16051" s="29"/>
      <c r="H16051" s="35"/>
    </row>
    <row r="16052" spans="1:8" x14ac:dyDescent="0.2">
      <c r="A16052"/>
      <c r="B16052"/>
      <c r="C16052"/>
      <c r="D16052"/>
      <c r="E16052"/>
      <c r="F16052" s="29"/>
      <c r="G16052" s="29"/>
      <c r="H16052" s="35"/>
    </row>
    <row r="16053" spans="1:8" x14ac:dyDescent="0.2">
      <c r="A16053"/>
      <c r="B16053"/>
      <c r="C16053"/>
      <c r="D16053"/>
      <c r="E16053"/>
      <c r="F16053" s="29"/>
      <c r="G16053" s="29"/>
      <c r="H16053" s="35"/>
    </row>
    <row r="16054" spans="1:8" x14ac:dyDescent="0.2">
      <c r="A16054"/>
      <c r="B16054"/>
      <c r="C16054"/>
      <c r="D16054"/>
      <c r="E16054"/>
      <c r="F16054" s="29"/>
      <c r="G16054" s="29"/>
      <c r="H16054" s="35"/>
    </row>
    <row r="16055" spans="1:8" x14ac:dyDescent="0.2">
      <c r="A16055"/>
      <c r="B16055"/>
      <c r="C16055"/>
      <c r="D16055"/>
      <c r="E16055"/>
      <c r="F16055" s="29"/>
      <c r="G16055" s="29"/>
      <c r="H16055" s="35"/>
    </row>
    <row r="16056" spans="1:8" x14ac:dyDescent="0.2">
      <c r="A16056"/>
      <c r="B16056"/>
      <c r="C16056"/>
      <c r="D16056"/>
      <c r="E16056"/>
      <c r="F16056" s="29"/>
      <c r="G16056" s="29"/>
      <c r="H16056" s="35"/>
    </row>
    <row r="16057" spans="1:8" x14ac:dyDescent="0.2">
      <c r="A16057"/>
      <c r="B16057"/>
      <c r="C16057"/>
      <c r="D16057"/>
      <c r="E16057"/>
      <c r="F16057" s="29"/>
      <c r="G16057" s="29"/>
      <c r="H16057" s="35"/>
    </row>
    <row r="16058" spans="1:8" x14ac:dyDescent="0.2">
      <c r="A16058"/>
      <c r="B16058"/>
      <c r="C16058"/>
      <c r="D16058"/>
      <c r="E16058"/>
      <c r="F16058" s="29"/>
      <c r="G16058" s="29"/>
      <c r="H16058" s="35"/>
    </row>
    <row r="16059" spans="1:8" x14ac:dyDescent="0.2">
      <c r="A16059"/>
      <c r="B16059"/>
      <c r="C16059"/>
      <c r="D16059"/>
      <c r="E16059"/>
      <c r="F16059" s="29"/>
      <c r="G16059" s="29"/>
      <c r="H16059" s="35"/>
    </row>
    <row r="16060" spans="1:8" x14ac:dyDescent="0.2">
      <c r="A16060"/>
      <c r="B16060"/>
      <c r="C16060"/>
      <c r="D16060"/>
      <c r="E16060"/>
      <c r="F16060" s="29"/>
      <c r="G16060" s="29"/>
      <c r="H16060" s="35"/>
    </row>
    <row r="16061" spans="1:8" x14ac:dyDescent="0.2">
      <c r="A16061"/>
      <c r="B16061"/>
      <c r="C16061"/>
      <c r="D16061"/>
      <c r="E16061"/>
      <c r="F16061" s="29"/>
      <c r="G16061" s="29"/>
      <c r="H16061" s="35"/>
    </row>
    <row r="16062" spans="1:8" x14ac:dyDescent="0.2">
      <c r="A16062"/>
      <c r="B16062"/>
      <c r="C16062"/>
      <c r="D16062"/>
      <c r="E16062"/>
      <c r="F16062" s="29"/>
      <c r="G16062" s="29"/>
      <c r="H16062" s="35"/>
    </row>
    <row r="16063" spans="1:8" x14ac:dyDescent="0.2">
      <c r="A16063"/>
      <c r="B16063"/>
      <c r="C16063"/>
      <c r="D16063"/>
      <c r="E16063"/>
      <c r="F16063" s="29"/>
      <c r="G16063" s="29"/>
      <c r="H16063" s="35"/>
    </row>
    <row r="16064" spans="1:8" x14ac:dyDescent="0.2">
      <c r="A16064"/>
      <c r="B16064"/>
      <c r="C16064"/>
      <c r="D16064"/>
      <c r="E16064"/>
      <c r="F16064" s="29"/>
      <c r="G16064" s="29"/>
      <c r="H16064" s="35"/>
    </row>
    <row r="16065" spans="1:8" x14ac:dyDescent="0.2">
      <c r="A16065"/>
      <c r="B16065"/>
      <c r="C16065"/>
      <c r="D16065"/>
      <c r="E16065"/>
      <c r="F16065" s="29"/>
      <c r="G16065" s="29"/>
      <c r="H16065" s="35"/>
    </row>
    <row r="16066" spans="1:8" x14ac:dyDescent="0.2">
      <c r="A16066"/>
      <c r="B16066"/>
      <c r="C16066"/>
      <c r="D16066"/>
      <c r="E16066"/>
      <c r="F16066" s="29"/>
      <c r="G16066" s="29"/>
      <c r="H16066" s="35"/>
    </row>
    <row r="16067" spans="1:8" x14ac:dyDescent="0.2">
      <c r="A16067"/>
      <c r="B16067"/>
      <c r="C16067"/>
      <c r="D16067"/>
      <c r="E16067"/>
      <c r="F16067" s="29"/>
      <c r="G16067" s="29"/>
      <c r="H16067" s="35"/>
    </row>
    <row r="16068" spans="1:8" x14ac:dyDescent="0.2">
      <c r="A16068"/>
      <c r="B16068"/>
      <c r="C16068"/>
      <c r="D16068"/>
      <c r="E16068"/>
      <c r="F16068" s="29"/>
      <c r="G16068" s="29"/>
      <c r="H16068" s="35"/>
    </row>
    <row r="16069" spans="1:8" x14ac:dyDescent="0.2">
      <c r="A16069"/>
      <c r="B16069"/>
      <c r="C16069"/>
      <c r="D16069"/>
      <c r="E16069"/>
      <c r="F16069" s="29"/>
      <c r="G16069" s="29"/>
      <c r="H16069" s="35"/>
    </row>
    <row r="16070" spans="1:8" x14ac:dyDescent="0.2">
      <c r="A16070"/>
      <c r="B16070"/>
      <c r="C16070"/>
      <c r="D16070"/>
      <c r="E16070"/>
      <c r="F16070" s="29"/>
      <c r="G16070" s="29"/>
      <c r="H16070" s="35"/>
    </row>
    <row r="16071" spans="1:8" x14ac:dyDescent="0.2">
      <c r="A16071"/>
      <c r="B16071"/>
      <c r="C16071"/>
      <c r="D16071"/>
      <c r="E16071"/>
      <c r="F16071" s="29"/>
      <c r="G16071" s="29"/>
      <c r="H16071" s="35"/>
    </row>
    <row r="16072" spans="1:8" x14ac:dyDescent="0.2">
      <c r="A16072"/>
      <c r="B16072"/>
      <c r="C16072"/>
      <c r="D16072"/>
      <c r="E16072"/>
      <c r="F16072" s="29"/>
      <c r="G16072" s="29"/>
      <c r="H16072" s="35"/>
    </row>
    <row r="16073" spans="1:8" x14ac:dyDescent="0.2">
      <c r="A16073"/>
      <c r="B16073"/>
      <c r="C16073"/>
      <c r="D16073"/>
      <c r="E16073"/>
      <c r="F16073" s="29"/>
      <c r="G16073" s="29"/>
      <c r="H16073" s="35"/>
    </row>
    <row r="16074" spans="1:8" x14ac:dyDescent="0.2">
      <c r="A16074"/>
      <c r="B16074"/>
      <c r="C16074"/>
      <c r="D16074"/>
      <c r="E16074"/>
      <c r="F16074" s="29"/>
      <c r="G16074" s="29"/>
      <c r="H16074" s="35"/>
    </row>
    <row r="16075" spans="1:8" x14ac:dyDescent="0.2">
      <c r="A16075"/>
      <c r="B16075"/>
      <c r="C16075"/>
      <c r="D16075"/>
      <c r="E16075"/>
      <c r="F16075" s="29"/>
      <c r="G16075" s="29"/>
      <c r="H16075" s="35"/>
    </row>
    <row r="16076" spans="1:8" x14ac:dyDescent="0.2">
      <c r="A16076"/>
      <c r="B16076"/>
      <c r="C16076"/>
      <c r="D16076"/>
      <c r="E16076"/>
      <c r="F16076" s="29"/>
      <c r="G16076" s="29"/>
      <c r="H16076" s="35"/>
    </row>
    <row r="16077" spans="1:8" x14ac:dyDescent="0.2">
      <c r="A16077"/>
      <c r="B16077"/>
      <c r="C16077"/>
      <c r="D16077"/>
      <c r="E16077"/>
      <c r="F16077" s="29"/>
      <c r="G16077" s="29"/>
      <c r="H16077" s="35"/>
    </row>
    <row r="16078" spans="1:8" x14ac:dyDescent="0.2">
      <c r="A16078"/>
      <c r="B16078"/>
      <c r="C16078"/>
      <c r="D16078"/>
      <c r="E16078"/>
      <c r="F16078" s="29"/>
      <c r="G16078" s="29"/>
      <c r="H16078" s="35"/>
    </row>
    <row r="16079" spans="1:8" x14ac:dyDescent="0.2">
      <c r="A16079"/>
      <c r="B16079"/>
      <c r="C16079"/>
      <c r="D16079"/>
      <c r="E16079"/>
      <c r="F16079" s="29"/>
      <c r="G16079" s="29"/>
      <c r="H16079" s="35"/>
    </row>
    <row r="16080" spans="1:8" x14ac:dyDescent="0.2">
      <c r="A16080"/>
      <c r="B16080"/>
      <c r="C16080"/>
      <c r="D16080"/>
      <c r="E16080"/>
      <c r="F16080" s="29"/>
      <c r="G16080" s="29"/>
      <c r="H16080" s="35"/>
    </row>
    <row r="16081" spans="1:8" x14ac:dyDescent="0.2">
      <c r="A16081"/>
      <c r="B16081"/>
      <c r="C16081"/>
      <c r="D16081"/>
      <c r="E16081"/>
      <c r="F16081" s="29"/>
      <c r="G16081" s="29"/>
      <c r="H16081" s="35"/>
    </row>
    <row r="16082" spans="1:8" x14ac:dyDescent="0.2">
      <c r="A16082"/>
      <c r="B16082"/>
      <c r="C16082"/>
      <c r="D16082"/>
      <c r="E16082"/>
      <c r="F16082" s="29"/>
      <c r="G16082" s="29"/>
      <c r="H16082" s="35"/>
    </row>
    <row r="16083" spans="1:8" x14ac:dyDescent="0.2">
      <c r="A16083"/>
      <c r="B16083"/>
      <c r="C16083"/>
      <c r="D16083"/>
      <c r="E16083"/>
      <c r="F16083" s="29"/>
      <c r="G16083" s="29"/>
      <c r="H16083" s="35"/>
    </row>
    <row r="16084" spans="1:8" x14ac:dyDescent="0.2">
      <c r="A16084"/>
      <c r="B16084"/>
      <c r="C16084"/>
      <c r="D16084"/>
      <c r="E16084"/>
      <c r="F16084" s="29"/>
      <c r="G16084" s="29"/>
      <c r="H16084" s="35"/>
    </row>
    <row r="16085" spans="1:8" x14ac:dyDescent="0.2">
      <c r="A16085"/>
      <c r="B16085"/>
      <c r="C16085"/>
      <c r="D16085"/>
      <c r="E16085"/>
      <c r="F16085" s="29"/>
      <c r="G16085" s="29"/>
      <c r="H16085" s="35"/>
    </row>
    <row r="16086" spans="1:8" x14ac:dyDescent="0.2">
      <c r="A16086"/>
      <c r="B16086"/>
      <c r="C16086"/>
      <c r="D16086"/>
      <c r="E16086"/>
      <c r="F16086" s="29"/>
      <c r="G16086" s="29"/>
      <c r="H16086" s="35"/>
    </row>
    <row r="16087" spans="1:8" x14ac:dyDescent="0.2">
      <c r="A16087"/>
      <c r="B16087"/>
      <c r="C16087"/>
      <c r="D16087"/>
      <c r="E16087"/>
      <c r="F16087" s="29"/>
      <c r="G16087" s="29"/>
      <c r="H16087" s="35"/>
    </row>
    <row r="16088" spans="1:8" x14ac:dyDescent="0.2">
      <c r="A16088"/>
      <c r="B16088"/>
      <c r="C16088"/>
      <c r="D16088"/>
      <c r="E16088"/>
      <c r="F16088" s="29"/>
      <c r="G16088" s="29"/>
      <c r="H16088" s="35"/>
    </row>
    <row r="16089" spans="1:8" x14ac:dyDescent="0.2">
      <c r="A16089"/>
      <c r="B16089"/>
      <c r="C16089"/>
      <c r="D16089"/>
      <c r="E16089"/>
      <c r="F16089" s="29"/>
      <c r="G16089" s="29"/>
      <c r="H16089" s="35"/>
    </row>
    <row r="16090" spans="1:8" x14ac:dyDescent="0.2">
      <c r="A16090"/>
      <c r="B16090"/>
      <c r="C16090"/>
      <c r="D16090"/>
      <c r="E16090"/>
      <c r="F16090" s="29"/>
      <c r="G16090" s="29"/>
      <c r="H16090" s="35"/>
    </row>
    <row r="16091" spans="1:8" x14ac:dyDescent="0.2">
      <c r="A16091"/>
      <c r="B16091"/>
      <c r="C16091"/>
      <c r="D16091"/>
      <c r="E16091"/>
      <c r="F16091" s="29"/>
      <c r="G16091" s="29"/>
      <c r="H16091" s="35"/>
    </row>
    <row r="16092" spans="1:8" x14ac:dyDescent="0.2">
      <c r="A16092"/>
      <c r="B16092"/>
      <c r="C16092"/>
      <c r="D16092"/>
      <c r="E16092"/>
      <c r="F16092" s="29"/>
      <c r="G16092" s="29"/>
      <c r="H16092" s="35"/>
    </row>
    <row r="16093" spans="1:8" x14ac:dyDescent="0.2">
      <c r="A16093"/>
      <c r="B16093"/>
      <c r="C16093"/>
      <c r="D16093"/>
      <c r="E16093"/>
      <c r="F16093" s="29"/>
      <c r="G16093" s="29"/>
      <c r="H16093" s="35"/>
    </row>
    <row r="16094" spans="1:8" x14ac:dyDescent="0.2">
      <c r="A16094"/>
      <c r="B16094"/>
      <c r="C16094"/>
      <c r="D16094"/>
      <c r="E16094"/>
      <c r="F16094" s="29"/>
      <c r="G16094" s="29"/>
      <c r="H16094" s="35"/>
    </row>
    <row r="16095" spans="1:8" x14ac:dyDescent="0.2">
      <c r="A16095"/>
      <c r="B16095"/>
      <c r="C16095"/>
      <c r="D16095"/>
      <c r="E16095"/>
      <c r="F16095" s="29"/>
      <c r="G16095" s="29"/>
      <c r="H16095" s="35"/>
    </row>
    <row r="16096" spans="1:8" x14ac:dyDescent="0.2">
      <c r="A16096"/>
      <c r="B16096"/>
      <c r="C16096"/>
      <c r="D16096"/>
      <c r="E16096"/>
      <c r="F16096" s="29"/>
      <c r="G16096" s="29"/>
      <c r="H16096" s="35"/>
    </row>
    <row r="16097" spans="1:8" x14ac:dyDescent="0.2">
      <c r="A16097"/>
      <c r="B16097"/>
      <c r="C16097"/>
      <c r="D16097"/>
      <c r="E16097"/>
      <c r="F16097" s="29"/>
      <c r="G16097" s="29"/>
      <c r="H16097" s="35"/>
    </row>
    <row r="16098" spans="1:8" x14ac:dyDescent="0.2">
      <c r="A16098"/>
      <c r="B16098"/>
      <c r="C16098"/>
      <c r="D16098"/>
      <c r="E16098"/>
      <c r="F16098" s="29"/>
      <c r="G16098" s="29"/>
      <c r="H16098" s="35"/>
    </row>
    <row r="16099" spans="1:8" x14ac:dyDescent="0.2">
      <c r="A16099"/>
      <c r="B16099"/>
      <c r="C16099"/>
      <c r="D16099"/>
      <c r="E16099"/>
      <c r="F16099" s="29"/>
      <c r="G16099" s="29"/>
      <c r="H16099" s="35"/>
    </row>
    <row r="16100" spans="1:8" x14ac:dyDescent="0.2">
      <c r="A16100"/>
      <c r="B16100"/>
      <c r="C16100"/>
      <c r="D16100"/>
      <c r="E16100"/>
      <c r="F16100" s="29"/>
      <c r="G16100" s="29"/>
      <c r="H16100" s="35"/>
    </row>
    <row r="16101" spans="1:8" x14ac:dyDescent="0.2">
      <c r="A16101"/>
      <c r="B16101"/>
      <c r="C16101"/>
      <c r="D16101"/>
      <c r="E16101"/>
      <c r="F16101" s="29"/>
      <c r="G16101" s="29"/>
      <c r="H16101" s="35"/>
    </row>
    <row r="16102" spans="1:8" x14ac:dyDescent="0.2">
      <c r="A16102"/>
      <c r="B16102"/>
      <c r="C16102"/>
      <c r="D16102"/>
      <c r="E16102"/>
      <c r="F16102" s="29"/>
      <c r="G16102" s="29"/>
      <c r="H16102" s="35"/>
    </row>
    <row r="16103" spans="1:8" x14ac:dyDescent="0.2">
      <c r="A16103"/>
      <c r="B16103"/>
      <c r="C16103"/>
      <c r="D16103"/>
      <c r="E16103"/>
      <c r="F16103" s="29"/>
      <c r="G16103" s="29"/>
      <c r="H16103" s="35"/>
    </row>
    <row r="16104" spans="1:8" x14ac:dyDescent="0.2">
      <c r="A16104"/>
      <c r="B16104"/>
      <c r="C16104"/>
      <c r="D16104"/>
      <c r="E16104"/>
      <c r="F16104" s="29"/>
      <c r="G16104" s="29"/>
      <c r="H16104" s="35"/>
    </row>
    <row r="16105" spans="1:8" x14ac:dyDescent="0.2">
      <c r="A16105"/>
      <c r="B16105"/>
      <c r="C16105"/>
      <c r="D16105"/>
      <c r="E16105"/>
      <c r="F16105" s="29"/>
      <c r="G16105" s="29"/>
      <c r="H16105" s="35"/>
    </row>
    <row r="16106" spans="1:8" x14ac:dyDescent="0.2">
      <c r="A16106"/>
      <c r="B16106"/>
      <c r="C16106"/>
      <c r="D16106"/>
      <c r="E16106"/>
      <c r="F16106" s="29"/>
      <c r="G16106" s="29"/>
      <c r="H16106" s="35"/>
    </row>
    <row r="16107" spans="1:8" x14ac:dyDescent="0.2">
      <c r="A16107"/>
      <c r="B16107"/>
      <c r="C16107"/>
      <c r="D16107"/>
      <c r="E16107"/>
      <c r="F16107" s="29"/>
      <c r="G16107" s="29"/>
      <c r="H16107" s="35"/>
    </row>
    <row r="16108" spans="1:8" x14ac:dyDescent="0.2">
      <c r="A16108"/>
      <c r="B16108"/>
      <c r="C16108"/>
      <c r="D16108"/>
      <c r="E16108"/>
      <c r="F16108" s="29"/>
      <c r="G16108" s="29"/>
      <c r="H16108" s="35"/>
    </row>
    <row r="16109" spans="1:8" x14ac:dyDescent="0.2">
      <c r="A16109"/>
      <c r="B16109"/>
      <c r="C16109"/>
      <c r="D16109"/>
      <c r="E16109"/>
      <c r="F16109" s="29"/>
      <c r="G16109" s="29"/>
      <c r="H16109" s="35"/>
    </row>
    <row r="16110" spans="1:8" x14ac:dyDescent="0.2">
      <c r="A16110"/>
      <c r="B16110"/>
      <c r="C16110"/>
      <c r="D16110"/>
      <c r="E16110"/>
      <c r="F16110" s="29"/>
      <c r="G16110" s="29"/>
      <c r="H16110" s="35"/>
    </row>
    <row r="16111" spans="1:8" x14ac:dyDescent="0.2">
      <c r="A16111"/>
      <c r="B16111"/>
      <c r="C16111"/>
      <c r="D16111"/>
      <c r="E16111"/>
      <c r="F16111" s="29"/>
      <c r="G16111" s="29"/>
      <c r="H16111" s="35"/>
    </row>
    <row r="16112" spans="1:8" x14ac:dyDescent="0.2">
      <c r="A16112"/>
      <c r="B16112"/>
      <c r="C16112"/>
      <c r="D16112"/>
      <c r="E16112"/>
      <c r="F16112" s="29"/>
      <c r="G16112" s="29"/>
      <c r="H16112" s="35"/>
    </row>
    <row r="16113" spans="1:8" x14ac:dyDescent="0.2">
      <c r="A16113"/>
      <c r="B16113"/>
      <c r="C16113"/>
      <c r="D16113"/>
      <c r="E16113"/>
      <c r="F16113" s="29"/>
      <c r="G16113" s="29"/>
      <c r="H16113" s="35"/>
    </row>
    <row r="16114" spans="1:8" x14ac:dyDescent="0.2">
      <c r="A16114"/>
      <c r="B16114"/>
      <c r="C16114"/>
      <c r="D16114"/>
      <c r="E16114"/>
      <c r="F16114" s="29"/>
      <c r="G16114" s="29"/>
      <c r="H16114" s="35"/>
    </row>
    <row r="16115" spans="1:8" x14ac:dyDescent="0.2">
      <c r="A16115"/>
      <c r="B16115"/>
      <c r="C16115"/>
      <c r="D16115"/>
      <c r="E16115"/>
      <c r="F16115" s="29"/>
      <c r="G16115" s="29"/>
      <c r="H16115" s="35"/>
    </row>
    <row r="16116" spans="1:8" x14ac:dyDescent="0.2">
      <c r="A16116"/>
      <c r="B16116"/>
      <c r="C16116"/>
      <c r="D16116"/>
      <c r="E16116"/>
      <c r="F16116" s="29"/>
      <c r="G16116" s="29"/>
      <c r="H16116" s="35"/>
    </row>
    <row r="16117" spans="1:8" x14ac:dyDescent="0.2">
      <c r="A16117"/>
      <c r="B16117"/>
      <c r="C16117"/>
      <c r="D16117"/>
      <c r="E16117"/>
      <c r="F16117" s="29"/>
      <c r="G16117" s="29"/>
      <c r="H16117" s="35"/>
    </row>
    <row r="16118" spans="1:8" x14ac:dyDescent="0.2">
      <c r="A16118"/>
      <c r="B16118"/>
      <c r="C16118"/>
      <c r="D16118"/>
      <c r="E16118"/>
      <c r="F16118" s="29"/>
      <c r="G16118" s="29"/>
      <c r="H16118" s="35"/>
    </row>
    <row r="16119" spans="1:8" x14ac:dyDescent="0.2">
      <c r="A16119"/>
      <c r="B16119"/>
      <c r="C16119"/>
      <c r="D16119"/>
      <c r="E16119"/>
      <c r="F16119" s="29"/>
      <c r="G16119" s="29"/>
      <c r="H16119" s="35"/>
    </row>
    <row r="16120" spans="1:8" x14ac:dyDescent="0.2">
      <c r="A16120"/>
      <c r="B16120"/>
      <c r="C16120"/>
      <c r="D16120"/>
      <c r="E16120"/>
      <c r="F16120" s="29"/>
      <c r="G16120" s="29"/>
      <c r="H16120" s="35"/>
    </row>
    <row r="16121" spans="1:8" x14ac:dyDescent="0.2">
      <c r="A16121"/>
      <c r="B16121"/>
      <c r="C16121"/>
      <c r="D16121"/>
      <c r="E16121"/>
      <c r="F16121" s="29"/>
      <c r="G16121" s="29"/>
      <c r="H16121" s="35"/>
    </row>
    <row r="16122" spans="1:8" x14ac:dyDescent="0.2">
      <c r="A16122"/>
      <c r="B16122"/>
      <c r="C16122"/>
      <c r="D16122"/>
      <c r="E16122"/>
      <c r="F16122" s="29"/>
      <c r="G16122" s="29"/>
      <c r="H16122" s="35"/>
    </row>
    <row r="16123" spans="1:8" x14ac:dyDescent="0.2">
      <c r="A16123"/>
      <c r="B16123"/>
      <c r="C16123"/>
      <c r="D16123"/>
      <c r="E16123"/>
      <c r="F16123" s="29"/>
      <c r="G16123" s="29"/>
      <c r="H16123" s="35"/>
    </row>
    <row r="16124" spans="1:8" x14ac:dyDescent="0.2">
      <c r="A16124"/>
      <c r="B16124"/>
      <c r="C16124"/>
      <c r="D16124"/>
      <c r="E16124"/>
      <c r="F16124" s="29"/>
      <c r="G16124" s="29"/>
      <c r="H16124" s="35"/>
    </row>
    <row r="16125" spans="1:8" x14ac:dyDescent="0.2">
      <c r="A16125"/>
      <c r="B16125"/>
      <c r="C16125"/>
      <c r="D16125"/>
      <c r="E16125"/>
      <c r="F16125" s="29"/>
      <c r="G16125" s="29"/>
      <c r="H16125" s="35"/>
    </row>
    <row r="16126" spans="1:8" x14ac:dyDescent="0.2">
      <c r="A16126"/>
      <c r="B16126"/>
      <c r="C16126"/>
      <c r="D16126"/>
      <c r="E16126"/>
      <c r="F16126" s="29"/>
      <c r="G16126" s="29"/>
      <c r="H16126" s="35"/>
    </row>
    <row r="16127" spans="1:8" x14ac:dyDescent="0.2">
      <c r="A16127"/>
      <c r="B16127"/>
      <c r="C16127"/>
      <c r="D16127"/>
      <c r="E16127"/>
      <c r="F16127" s="29"/>
      <c r="G16127" s="29"/>
      <c r="H16127" s="35"/>
    </row>
    <row r="16128" spans="1:8" x14ac:dyDescent="0.2">
      <c r="A16128"/>
      <c r="B16128"/>
      <c r="C16128"/>
      <c r="D16128"/>
      <c r="E16128"/>
      <c r="F16128" s="29"/>
      <c r="G16128" s="29"/>
      <c r="H16128" s="35"/>
    </row>
    <row r="16129" spans="1:8" x14ac:dyDescent="0.2">
      <c r="A16129"/>
      <c r="B16129"/>
      <c r="C16129"/>
      <c r="D16129"/>
      <c r="E16129"/>
      <c r="F16129" s="29"/>
      <c r="G16129" s="29"/>
      <c r="H16129" s="35"/>
    </row>
    <row r="16130" spans="1:8" x14ac:dyDescent="0.2">
      <c r="A16130"/>
      <c r="B16130"/>
      <c r="C16130"/>
      <c r="D16130"/>
      <c r="E16130"/>
      <c r="F16130" s="29"/>
      <c r="G16130" s="29"/>
      <c r="H16130" s="35"/>
    </row>
    <row r="16131" spans="1:8" x14ac:dyDescent="0.2">
      <c r="A16131"/>
      <c r="B16131"/>
      <c r="C16131"/>
      <c r="D16131"/>
      <c r="E16131"/>
      <c r="F16131" s="29"/>
      <c r="G16131" s="29"/>
      <c r="H16131" s="35"/>
    </row>
    <row r="16132" spans="1:8" x14ac:dyDescent="0.2">
      <c r="A16132"/>
      <c r="B16132"/>
      <c r="C16132"/>
      <c r="D16132"/>
      <c r="E16132"/>
      <c r="F16132" s="29"/>
      <c r="G16132" s="29"/>
      <c r="H16132" s="35"/>
    </row>
    <row r="16133" spans="1:8" x14ac:dyDescent="0.2">
      <c r="A16133"/>
      <c r="B16133"/>
      <c r="C16133"/>
      <c r="D16133"/>
      <c r="E16133"/>
      <c r="F16133" s="29"/>
      <c r="G16133" s="29"/>
      <c r="H16133" s="35"/>
    </row>
    <row r="16134" spans="1:8" x14ac:dyDescent="0.2">
      <c r="A16134"/>
      <c r="B16134"/>
      <c r="C16134"/>
      <c r="D16134"/>
      <c r="E16134"/>
      <c r="F16134" s="29"/>
      <c r="G16134" s="29"/>
      <c r="H16134" s="35"/>
    </row>
    <row r="16135" spans="1:8" x14ac:dyDescent="0.2">
      <c r="A16135"/>
      <c r="B16135"/>
      <c r="C16135"/>
      <c r="D16135"/>
      <c r="E16135"/>
      <c r="F16135" s="29"/>
      <c r="G16135" s="29"/>
      <c r="H16135" s="35"/>
    </row>
    <row r="16136" spans="1:8" x14ac:dyDescent="0.2">
      <c r="A16136"/>
      <c r="B16136"/>
      <c r="C16136"/>
      <c r="D16136"/>
      <c r="E16136"/>
      <c r="F16136" s="29"/>
      <c r="G16136" s="29"/>
      <c r="H16136" s="35"/>
    </row>
    <row r="16137" spans="1:8" x14ac:dyDescent="0.2">
      <c r="A16137"/>
      <c r="B16137"/>
      <c r="C16137"/>
      <c r="D16137"/>
      <c r="E16137"/>
      <c r="F16137" s="29"/>
      <c r="G16137" s="29"/>
      <c r="H16137" s="35"/>
    </row>
    <row r="16138" spans="1:8" x14ac:dyDescent="0.2">
      <c r="A16138"/>
      <c r="B16138"/>
      <c r="C16138"/>
      <c r="D16138"/>
      <c r="E16138"/>
      <c r="F16138" s="29"/>
      <c r="G16138" s="29"/>
      <c r="H16138" s="35"/>
    </row>
    <row r="16139" spans="1:8" x14ac:dyDescent="0.2">
      <c r="A16139"/>
      <c r="B16139"/>
      <c r="C16139"/>
      <c r="D16139"/>
      <c r="E16139"/>
      <c r="F16139" s="29"/>
      <c r="G16139" s="29"/>
      <c r="H16139" s="35"/>
    </row>
    <row r="16140" spans="1:8" x14ac:dyDescent="0.2">
      <c r="A16140"/>
      <c r="B16140"/>
      <c r="C16140"/>
      <c r="D16140"/>
      <c r="E16140"/>
      <c r="F16140" s="29"/>
      <c r="G16140" s="29"/>
      <c r="H16140" s="35"/>
    </row>
    <row r="16141" spans="1:8" x14ac:dyDescent="0.2">
      <c r="A16141"/>
      <c r="B16141"/>
      <c r="C16141"/>
      <c r="D16141"/>
      <c r="E16141"/>
      <c r="F16141" s="29"/>
      <c r="G16141" s="29"/>
      <c r="H16141" s="35"/>
    </row>
    <row r="16142" spans="1:8" x14ac:dyDescent="0.2">
      <c r="A16142"/>
      <c r="B16142"/>
      <c r="C16142"/>
      <c r="D16142"/>
      <c r="E16142"/>
      <c r="F16142" s="29"/>
      <c r="G16142" s="29"/>
      <c r="H16142" s="35"/>
    </row>
    <row r="16143" spans="1:8" x14ac:dyDescent="0.2">
      <c r="A16143"/>
      <c r="B16143"/>
      <c r="C16143"/>
      <c r="D16143"/>
      <c r="E16143"/>
      <c r="F16143" s="29"/>
      <c r="G16143" s="29"/>
      <c r="H16143" s="35"/>
    </row>
    <row r="16144" spans="1:8" x14ac:dyDescent="0.2">
      <c r="A16144"/>
      <c r="B16144"/>
      <c r="C16144"/>
      <c r="D16144"/>
      <c r="E16144"/>
      <c r="F16144" s="29"/>
      <c r="G16144" s="29"/>
      <c r="H16144" s="35"/>
    </row>
    <row r="16145" spans="1:8" x14ac:dyDescent="0.2">
      <c r="A16145"/>
      <c r="B16145"/>
      <c r="C16145"/>
      <c r="D16145"/>
      <c r="E16145"/>
      <c r="F16145" s="29"/>
      <c r="G16145" s="29"/>
      <c r="H16145" s="35"/>
    </row>
    <row r="16146" spans="1:8" x14ac:dyDescent="0.2">
      <c r="A16146"/>
      <c r="B16146"/>
      <c r="C16146"/>
      <c r="D16146"/>
      <c r="E16146"/>
      <c r="F16146" s="29"/>
      <c r="G16146" s="29"/>
      <c r="H16146" s="35"/>
    </row>
    <row r="16147" spans="1:8" x14ac:dyDescent="0.2">
      <c r="A16147"/>
      <c r="B16147"/>
      <c r="C16147"/>
      <c r="D16147"/>
      <c r="E16147"/>
      <c r="F16147" s="29"/>
      <c r="G16147" s="29"/>
      <c r="H16147" s="35"/>
    </row>
    <row r="16148" spans="1:8" x14ac:dyDescent="0.2">
      <c r="A16148"/>
      <c r="B16148"/>
      <c r="C16148"/>
      <c r="D16148"/>
      <c r="E16148"/>
      <c r="F16148" s="29"/>
      <c r="G16148" s="29"/>
      <c r="H16148" s="35"/>
    </row>
    <row r="16149" spans="1:8" x14ac:dyDescent="0.2">
      <c r="A16149"/>
      <c r="B16149"/>
      <c r="C16149"/>
      <c r="D16149"/>
      <c r="E16149"/>
      <c r="F16149" s="29"/>
      <c r="G16149" s="29"/>
      <c r="H16149" s="35"/>
    </row>
    <row r="16150" spans="1:8" x14ac:dyDescent="0.2">
      <c r="A16150"/>
      <c r="B16150"/>
      <c r="C16150"/>
      <c r="D16150"/>
      <c r="E16150"/>
      <c r="F16150" s="29"/>
      <c r="G16150" s="29"/>
      <c r="H16150" s="35"/>
    </row>
    <row r="16151" spans="1:8" x14ac:dyDescent="0.2">
      <c r="A16151"/>
      <c r="B16151"/>
      <c r="C16151"/>
      <c r="D16151"/>
      <c r="E16151"/>
      <c r="F16151" s="29"/>
      <c r="G16151" s="29"/>
      <c r="H16151" s="35"/>
    </row>
    <row r="16152" spans="1:8" x14ac:dyDescent="0.2">
      <c r="A16152"/>
      <c r="B16152"/>
      <c r="C16152"/>
      <c r="D16152"/>
      <c r="E16152"/>
      <c r="F16152" s="29"/>
      <c r="G16152" s="29"/>
      <c r="H16152" s="35"/>
    </row>
    <row r="16153" spans="1:8" x14ac:dyDescent="0.2">
      <c r="A16153"/>
      <c r="B16153"/>
      <c r="C16153"/>
      <c r="D16153"/>
      <c r="E16153"/>
      <c r="F16153" s="29"/>
      <c r="G16153" s="29"/>
      <c r="H16153" s="35"/>
    </row>
    <row r="16154" spans="1:8" x14ac:dyDescent="0.2">
      <c r="A16154"/>
      <c r="B16154"/>
      <c r="C16154"/>
      <c r="D16154"/>
      <c r="E16154"/>
      <c r="F16154" s="29"/>
      <c r="G16154" s="29"/>
      <c r="H16154" s="35"/>
    </row>
    <row r="16155" spans="1:8" x14ac:dyDescent="0.2">
      <c r="A16155"/>
      <c r="B16155"/>
      <c r="C16155"/>
      <c r="D16155"/>
      <c r="E16155"/>
      <c r="F16155" s="29"/>
      <c r="G16155" s="29"/>
      <c r="H16155" s="35"/>
    </row>
    <row r="16156" spans="1:8" x14ac:dyDescent="0.2">
      <c r="A16156"/>
      <c r="B16156"/>
      <c r="C16156"/>
      <c r="D16156"/>
      <c r="E16156"/>
      <c r="F16156" s="29"/>
      <c r="G16156" s="29"/>
      <c r="H16156" s="35"/>
    </row>
    <row r="16157" spans="1:8" x14ac:dyDescent="0.2">
      <c r="A16157"/>
      <c r="B16157"/>
      <c r="C16157"/>
      <c r="D16157"/>
      <c r="E16157"/>
      <c r="F16157" s="29"/>
      <c r="G16157" s="29"/>
      <c r="H16157" s="35"/>
    </row>
    <row r="16158" spans="1:8" x14ac:dyDescent="0.2">
      <c r="A16158"/>
      <c r="B16158"/>
      <c r="C16158"/>
      <c r="D16158"/>
      <c r="E16158"/>
      <c r="F16158" s="29"/>
      <c r="G16158" s="29"/>
      <c r="H16158" s="35"/>
    </row>
    <row r="16159" spans="1:8" x14ac:dyDescent="0.2">
      <c r="A16159"/>
      <c r="B16159"/>
      <c r="C16159"/>
      <c r="D16159"/>
      <c r="E16159"/>
      <c r="F16159" s="29"/>
      <c r="G16159" s="29"/>
      <c r="H16159" s="35"/>
    </row>
    <row r="16160" spans="1:8" x14ac:dyDescent="0.2">
      <c r="A16160"/>
      <c r="B16160"/>
      <c r="C16160"/>
      <c r="D16160"/>
      <c r="E16160"/>
      <c r="F16160" s="29"/>
      <c r="G16160" s="29"/>
      <c r="H16160" s="35"/>
    </row>
    <row r="16161" spans="1:8" x14ac:dyDescent="0.2">
      <c r="A16161"/>
      <c r="B16161"/>
      <c r="C16161"/>
      <c r="D16161"/>
      <c r="E16161"/>
      <c r="F16161" s="29"/>
      <c r="G16161" s="29"/>
      <c r="H16161" s="35"/>
    </row>
    <row r="16162" spans="1:8" x14ac:dyDescent="0.2">
      <c r="A16162"/>
      <c r="B16162"/>
      <c r="C16162"/>
      <c r="D16162"/>
      <c r="E16162"/>
      <c r="F16162" s="29"/>
      <c r="G16162" s="29"/>
      <c r="H16162" s="35"/>
    </row>
    <row r="16163" spans="1:8" x14ac:dyDescent="0.2">
      <c r="A16163"/>
      <c r="B16163"/>
      <c r="C16163"/>
      <c r="D16163"/>
      <c r="E16163"/>
      <c r="F16163" s="29"/>
      <c r="G16163" s="29"/>
      <c r="H16163" s="35"/>
    </row>
    <row r="16164" spans="1:8" x14ac:dyDescent="0.2">
      <c r="A16164"/>
      <c r="B16164"/>
      <c r="C16164"/>
      <c r="D16164"/>
      <c r="E16164"/>
      <c r="F16164" s="29"/>
      <c r="G16164" s="29"/>
      <c r="H16164" s="35"/>
    </row>
    <row r="16165" spans="1:8" x14ac:dyDescent="0.2">
      <c r="A16165"/>
      <c r="B16165"/>
      <c r="C16165"/>
      <c r="D16165"/>
      <c r="E16165"/>
      <c r="F16165" s="29"/>
      <c r="G16165" s="29"/>
      <c r="H16165" s="35"/>
    </row>
    <row r="16166" spans="1:8" x14ac:dyDescent="0.2">
      <c r="A16166"/>
      <c r="B16166"/>
      <c r="C16166"/>
      <c r="D16166"/>
      <c r="E16166"/>
      <c r="F16166" s="29"/>
      <c r="G16166" s="29"/>
      <c r="H16166" s="35"/>
    </row>
    <row r="16167" spans="1:8" x14ac:dyDescent="0.2">
      <c r="A16167"/>
      <c r="B16167"/>
      <c r="C16167"/>
      <c r="D16167"/>
      <c r="E16167"/>
      <c r="F16167" s="29"/>
      <c r="G16167" s="29"/>
      <c r="H16167" s="35"/>
    </row>
    <row r="16168" spans="1:8" x14ac:dyDescent="0.2">
      <c r="A16168"/>
      <c r="B16168"/>
      <c r="C16168"/>
      <c r="D16168"/>
      <c r="E16168"/>
      <c r="F16168" s="29"/>
      <c r="G16168" s="29"/>
      <c r="H16168" s="35"/>
    </row>
    <row r="16169" spans="1:8" x14ac:dyDescent="0.2">
      <c r="A16169"/>
      <c r="B16169"/>
      <c r="C16169"/>
      <c r="D16169"/>
      <c r="E16169"/>
      <c r="F16169" s="29"/>
      <c r="G16169" s="29"/>
      <c r="H16169" s="35"/>
    </row>
    <row r="16170" spans="1:8" x14ac:dyDescent="0.2">
      <c r="A16170"/>
      <c r="B16170"/>
      <c r="C16170"/>
      <c r="D16170"/>
      <c r="E16170"/>
      <c r="F16170" s="29"/>
      <c r="G16170" s="29"/>
      <c r="H16170" s="35"/>
    </row>
    <row r="16171" spans="1:8" x14ac:dyDescent="0.2">
      <c r="A16171"/>
      <c r="B16171"/>
      <c r="C16171"/>
      <c r="D16171"/>
      <c r="E16171"/>
      <c r="F16171" s="29"/>
      <c r="G16171" s="29"/>
      <c r="H16171" s="35"/>
    </row>
    <row r="16172" spans="1:8" x14ac:dyDescent="0.2">
      <c r="A16172"/>
      <c r="B16172"/>
      <c r="C16172"/>
      <c r="D16172"/>
      <c r="E16172"/>
      <c r="F16172" s="29"/>
      <c r="G16172" s="29"/>
      <c r="H16172" s="35"/>
    </row>
    <row r="16173" spans="1:8" x14ac:dyDescent="0.2">
      <c r="A16173"/>
      <c r="B16173"/>
      <c r="C16173"/>
      <c r="D16173"/>
      <c r="E16173"/>
      <c r="F16173" s="29"/>
      <c r="G16173" s="29"/>
      <c r="H16173" s="35"/>
    </row>
    <row r="16174" spans="1:8" x14ac:dyDescent="0.2">
      <c r="A16174"/>
      <c r="B16174"/>
      <c r="C16174"/>
      <c r="D16174"/>
      <c r="E16174"/>
      <c r="F16174" s="29"/>
      <c r="G16174" s="29"/>
      <c r="H16174" s="35"/>
    </row>
    <row r="16175" spans="1:8" x14ac:dyDescent="0.2">
      <c r="A16175"/>
      <c r="B16175"/>
      <c r="C16175"/>
      <c r="D16175"/>
      <c r="E16175"/>
      <c r="F16175" s="29"/>
      <c r="G16175" s="29"/>
      <c r="H16175" s="35"/>
    </row>
    <row r="16176" spans="1:8" x14ac:dyDescent="0.2">
      <c r="A16176"/>
      <c r="B16176"/>
      <c r="C16176"/>
      <c r="D16176"/>
      <c r="E16176"/>
      <c r="F16176" s="29"/>
      <c r="G16176" s="29"/>
      <c r="H16176" s="35"/>
    </row>
    <row r="16177" spans="1:8" x14ac:dyDescent="0.2">
      <c r="A16177"/>
      <c r="B16177"/>
      <c r="C16177"/>
      <c r="D16177"/>
      <c r="E16177"/>
      <c r="F16177" s="29"/>
      <c r="G16177" s="29"/>
      <c r="H16177" s="35"/>
    </row>
    <row r="16178" spans="1:8" x14ac:dyDescent="0.2">
      <c r="A16178"/>
      <c r="B16178"/>
      <c r="C16178"/>
      <c r="D16178"/>
      <c r="E16178"/>
      <c r="F16178" s="29"/>
      <c r="G16178" s="29"/>
      <c r="H16178" s="35"/>
    </row>
    <row r="16179" spans="1:8" x14ac:dyDescent="0.2">
      <c r="A16179"/>
      <c r="B16179"/>
      <c r="C16179"/>
      <c r="D16179"/>
      <c r="E16179"/>
      <c r="F16179" s="29"/>
      <c r="G16179" s="29"/>
      <c r="H16179" s="35"/>
    </row>
    <row r="16180" spans="1:8" x14ac:dyDescent="0.2">
      <c r="A16180"/>
      <c r="B16180"/>
      <c r="C16180"/>
      <c r="D16180"/>
      <c r="E16180"/>
      <c r="F16180" s="29"/>
      <c r="G16180" s="29"/>
      <c r="H16180" s="35"/>
    </row>
    <row r="16181" spans="1:8" x14ac:dyDescent="0.2">
      <c r="A16181"/>
      <c r="B16181"/>
      <c r="C16181"/>
      <c r="D16181"/>
      <c r="E16181"/>
      <c r="F16181" s="29"/>
      <c r="G16181" s="29"/>
      <c r="H16181" s="35"/>
    </row>
    <row r="16182" spans="1:8" x14ac:dyDescent="0.2">
      <c r="A16182"/>
      <c r="B16182"/>
      <c r="C16182"/>
      <c r="D16182"/>
      <c r="E16182"/>
      <c r="F16182" s="29"/>
      <c r="G16182" s="29"/>
      <c r="H16182" s="35"/>
    </row>
    <row r="16183" spans="1:8" x14ac:dyDescent="0.2">
      <c r="A16183"/>
      <c r="B16183"/>
      <c r="C16183"/>
      <c r="D16183"/>
      <c r="E16183"/>
      <c r="F16183" s="29"/>
      <c r="G16183" s="29"/>
      <c r="H16183" s="35"/>
    </row>
    <row r="16184" spans="1:8" x14ac:dyDescent="0.2">
      <c r="A16184"/>
      <c r="B16184"/>
      <c r="C16184"/>
      <c r="D16184"/>
      <c r="E16184"/>
      <c r="F16184" s="29"/>
      <c r="G16184" s="29"/>
      <c r="H16184" s="35"/>
    </row>
    <row r="16185" spans="1:8" x14ac:dyDescent="0.2">
      <c r="A16185"/>
      <c r="B16185"/>
      <c r="C16185"/>
      <c r="D16185"/>
      <c r="E16185"/>
      <c r="F16185" s="29"/>
      <c r="G16185" s="29"/>
      <c r="H16185" s="35"/>
    </row>
    <row r="16186" spans="1:8" x14ac:dyDescent="0.2">
      <c r="A16186"/>
      <c r="B16186"/>
      <c r="C16186"/>
      <c r="D16186"/>
      <c r="E16186"/>
      <c r="F16186" s="29"/>
      <c r="G16186" s="29"/>
      <c r="H16186" s="35"/>
    </row>
    <row r="16187" spans="1:8" x14ac:dyDescent="0.2">
      <c r="A16187"/>
      <c r="B16187"/>
      <c r="C16187"/>
      <c r="D16187"/>
      <c r="E16187"/>
      <c r="F16187" s="29"/>
      <c r="G16187" s="29"/>
      <c r="H16187" s="35"/>
    </row>
    <row r="16188" spans="1:8" x14ac:dyDescent="0.2">
      <c r="A16188"/>
      <c r="B16188"/>
      <c r="C16188"/>
      <c r="D16188"/>
      <c r="E16188"/>
      <c r="F16188" s="29"/>
      <c r="G16188" s="29"/>
      <c r="H16188" s="35"/>
    </row>
    <row r="16189" spans="1:8" x14ac:dyDescent="0.2">
      <c r="A16189"/>
      <c r="B16189"/>
      <c r="C16189"/>
      <c r="D16189"/>
      <c r="E16189"/>
      <c r="F16189" s="29"/>
      <c r="G16189" s="29"/>
      <c r="H16189" s="35"/>
    </row>
    <row r="16190" spans="1:8" x14ac:dyDescent="0.2">
      <c r="A16190"/>
      <c r="B16190"/>
      <c r="C16190"/>
      <c r="D16190"/>
      <c r="E16190"/>
      <c r="F16190" s="29"/>
      <c r="G16190" s="29"/>
      <c r="H16190" s="35"/>
    </row>
    <row r="16191" spans="1:8" x14ac:dyDescent="0.2">
      <c r="A16191"/>
      <c r="B16191"/>
      <c r="C16191"/>
      <c r="D16191"/>
      <c r="E16191"/>
      <c r="F16191" s="29"/>
      <c r="G16191" s="29"/>
      <c r="H16191" s="35"/>
    </row>
    <row r="16192" spans="1:8" x14ac:dyDescent="0.2">
      <c r="A16192"/>
      <c r="B16192"/>
      <c r="C16192"/>
      <c r="D16192"/>
      <c r="E16192"/>
      <c r="F16192" s="29"/>
      <c r="G16192" s="29"/>
      <c r="H16192" s="35"/>
    </row>
    <row r="16193" spans="1:8" x14ac:dyDescent="0.2">
      <c r="A16193"/>
      <c r="B16193"/>
      <c r="C16193"/>
      <c r="D16193"/>
      <c r="E16193"/>
      <c r="F16193" s="29"/>
      <c r="G16193" s="29"/>
      <c r="H16193" s="35"/>
    </row>
    <row r="16194" spans="1:8" x14ac:dyDescent="0.2">
      <c r="A16194"/>
      <c r="B16194"/>
      <c r="C16194"/>
      <c r="D16194"/>
      <c r="E16194"/>
      <c r="F16194" s="29"/>
      <c r="G16194" s="29"/>
      <c r="H16194" s="35"/>
    </row>
    <row r="16195" spans="1:8" x14ac:dyDescent="0.2">
      <c r="A16195"/>
      <c r="B16195"/>
      <c r="C16195"/>
      <c r="D16195"/>
      <c r="E16195"/>
      <c r="F16195" s="29"/>
      <c r="G16195" s="29"/>
      <c r="H16195" s="35"/>
    </row>
    <row r="16196" spans="1:8" x14ac:dyDescent="0.2">
      <c r="A16196"/>
      <c r="B16196"/>
      <c r="C16196"/>
      <c r="D16196"/>
      <c r="E16196"/>
      <c r="F16196" s="29"/>
      <c r="G16196" s="29"/>
      <c r="H16196" s="35"/>
    </row>
    <row r="16197" spans="1:8" x14ac:dyDescent="0.2">
      <c r="A16197"/>
      <c r="B16197"/>
      <c r="C16197"/>
      <c r="D16197"/>
      <c r="E16197"/>
      <c r="F16197" s="29"/>
      <c r="G16197" s="29"/>
      <c r="H16197" s="35"/>
    </row>
    <row r="16198" spans="1:8" x14ac:dyDescent="0.2">
      <c r="A16198"/>
      <c r="B16198"/>
      <c r="C16198"/>
      <c r="D16198"/>
      <c r="E16198"/>
      <c r="F16198" s="29"/>
      <c r="G16198" s="29"/>
      <c r="H16198" s="35"/>
    </row>
    <row r="16199" spans="1:8" x14ac:dyDescent="0.2">
      <c r="A16199"/>
      <c r="B16199"/>
      <c r="C16199"/>
      <c r="D16199"/>
      <c r="E16199"/>
      <c r="F16199" s="29"/>
      <c r="G16199" s="29"/>
      <c r="H16199" s="35"/>
    </row>
    <row r="16200" spans="1:8" x14ac:dyDescent="0.2">
      <c r="A16200"/>
      <c r="B16200"/>
      <c r="C16200"/>
      <c r="D16200"/>
      <c r="E16200"/>
      <c r="F16200" s="29"/>
      <c r="G16200" s="29"/>
      <c r="H16200" s="35"/>
    </row>
    <row r="16201" spans="1:8" x14ac:dyDescent="0.2">
      <c r="A16201"/>
      <c r="B16201"/>
      <c r="C16201"/>
      <c r="D16201"/>
      <c r="E16201"/>
      <c r="F16201" s="29"/>
      <c r="G16201" s="29"/>
      <c r="H16201" s="35"/>
    </row>
    <row r="16202" spans="1:8" x14ac:dyDescent="0.2">
      <c r="A16202"/>
      <c r="B16202"/>
      <c r="C16202"/>
      <c r="D16202"/>
      <c r="E16202"/>
      <c r="F16202" s="29"/>
      <c r="G16202" s="29"/>
      <c r="H16202" s="35"/>
    </row>
    <row r="16203" spans="1:8" x14ac:dyDescent="0.2">
      <c r="A16203"/>
      <c r="B16203"/>
      <c r="C16203"/>
      <c r="D16203"/>
      <c r="E16203"/>
      <c r="F16203" s="29"/>
      <c r="G16203" s="29"/>
      <c r="H16203" s="35"/>
    </row>
    <row r="16204" spans="1:8" x14ac:dyDescent="0.2">
      <c r="A16204"/>
      <c r="B16204"/>
      <c r="C16204"/>
      <c r="D16204"/>
      <c r="E16204"/>
      <c r="F16204" s="29"/>
      <c r="G16204" s="29"/>
      <c r="H16204" s="35"/>
    </row>
    <row r="16205" spans="1:8" x14ac:dyDescent="0.2">
      <c r="A16205"/>
      <c r="B16205"/>
      <c r="C16205"/>
      <c r="D16205"/>
      <c r="E16205"/>
      <c r="F16205" s="29"/>
      <c r="G16205" s="29"/>
      <c r="H16205" s="35"/>
    </row>
    <row r="16206" spans="1:8" x14ac:dyDescent="0.2">
      <c r="A16206"/>
      <c r="B16206"/>
      <c r="C16206"/>
      <c r="D16206"/>
      <c r="E16206"/>
      <c r="F16206" s="29"/>
      <c r="G16206" s="29"/>
      <c r="H16206" s="35"/>
    </row>
    <row r="16207" spans="1:8" x14ac:dyDescent="0.2">
      <c r="A16207"/>
      <c r="B16207"/>
      <c r="C16207"/>
      <c r="D16207"/>
      <c r="E16207"/>
      <c r="F16207" s="29"/>
      <c r="G16207" s="29"/>
      <c r="H16207" s="35"/>
    </row>
    <row r="16208" spans="1:8" x14ac:dyDescent="0.2">
      <c r="A16208"/>
      <c r="B16208"/>
      <c r="C16208"/>
      <c r="D16208"/>
      <c r="E16208"/>
      <c r="F16208" s="29"/>
      <c r="G16208" s="29"/>
      <c r="H16208" s="35"/>
    </row>
    <row r="16209" spans="1:8" x14ac:dyDescent="0.2">
      <c r="A16209"/>
      <c r="B16209"/>
      <c r="C16209"/>
      <c r="D16209"/>
      <c r="E16209"/>
      <c r="F16209" s="29"/>
      <c r="G16209" s="29"/>
      <c r="H16209" s="35"/>
    </row>
    <row r="16210" spans="1:8" x14ac:dyDescent="0.2">
      <c r="A16210"/>
      <c r="B16210"/>
      <c r="C16210"/>
      <c r="D16210"/>
      <c r="E16210"/>
      <c r="F16210" s="29"/>
      <c r="G16210" s="29"/>
      <c r="H16210" s="35"/>
    </row>
    <row r="16211" spans="1:8" x14ac:dyDescent="0.2">
      <c r="A16211"/>
      <c r="B16211"/>
      <c r="C16211"/>
      <c r="D16211"/>
      <c r="E16211"/>
      <c r="F16211" s="29"/>
      <c r="G16211" s="29"/>
      <c r="H16211" s="35"/>
    </row>
    <row r="16212" spans="1:8" x14ac:dyDescent="0.2">
      <c r="A16212"/>
      <c r="B16212"/>
      <c r="C16212"/>
      <c r="D16212"/>
      <c r="E16212"/>
      <c r="F16212" s="29"/>
      <c r="G16212" s="29"/>
      <c r="H16212" s="35"/>
    </row>
    <row r="16213" spans="1:8" x14ac:dyDescent="0.2">
      <c r="A16213"/>
      <c r="B16213"/>
      <c r="C16213"/>
      <c r="D16213"/>
      <c r="E16213"/>
      <c r="F16213" s="29"/>
      <c r="G16213" s="29"/>
      <c r="H16213" s="35"/>
    </row>
    <row r="16214" spans="1:8" x14ac:dyDescent="0.2">
      <c r="A16214"/>
      <c r="B16214"/>
      <c r="C16214"/>
      <c r="D16214"/>
      <c r="E16214"/>
      <c r="F16214" s="29"/>
      <c r="G16214" s="29"/>
      <c r="H16214" s="35"/>
    </row>
    <row r="16215" spans="1:8" x14ac:dyDescent="0.2">
      <c r="A16215"/>
      <c r="B16215"/>
      <c r="C16215"/>
      <c r="D16215"/>
      <c r="E16215"/>
      <c r="F16215" s="29"/>
      <c r="G16215" s="29"/>
      <c r="H16215" s="35"/>
    </row>
    <row r="16216" spans="1:8" x14ac:dyDescent="0.2">
      <c r="A16216"/>
      <c r="B16216"/>
      <c r="C16216"/>
      <c r="D16216"/>
      <c r="E16216"/>
      <c r="F16216" s="29"/>
      <c r="G16216" s="29"/>
      <c r="H16216" s="35"/>
    </row>
    <row r="16217" spans="1:8" x14ac:dyDescent="0.2">
      <c r="A16217"/>
      <c r="B16217"/>
      <c r="C16217"/>
      <c r="D16217"/>
      <c r="E16217"/>
      <c r="F16217" s="29"/>
      <c r="G16217" s="29"/>
      <c r="H16217" s="35"/>
    </row>
    <row r="16218" spans="1:8" x14ac:dyDescent="0.2">
      <c r="A16218"/>
      <c r="B16218"/>
      <c r="C16218"/>
      <c r="D16218"/>
      <c r="E16218"/>
      <c r="F16218" s="29"/>
      <c r="G16218" s="29"/>
      <c r="H16218" s="35"/>
    </row>
    <row r="16219" spans="1:8" x14ac:dyDescent="0.2">
      <c r="A16219"/>
      <c r="B16219"/>
      <c r="C16219"/>
      <c r="D16219"/>
      <c r="E16219"/>
      <c r="F16219" s="29"/>
      <c r="G16219" s="29"/>
      <c r="H16219" s="35"/>
    </row>
    <row r="16220" spans="1:8" x14ac:dyDescent="0.2">
      <c r="A16220"/>
      <c r="B16220"/>
      <c r="C16220"/>
      <c r="D16220"/>
      <c r="E16220"/>
      <c r="F16220" s="29"/>
      <c r="G16220" s="29"/>
      <c r="H16220" s="35"/>
    </row>
    <row r="16221" spans="1:8" x14ac:dyDescent="0.2">
      <c r="A16221"/>
      <c r="B16221"/>
      <c r="C16221"/>
      <c r="D16221"/>
      <c r="E16221"/>
      <c r="F16221" s="29"/>
      <c r="G16221" s="29"/>
      <c r="H16221" s="35"/>
    </row>
    <row r="16222" spans="1:8" x14ac:dyDescent="0.2">
      <c r="A16222"/>
      <c r="B16222"/>
      <c r="C16222"/>
      <c r="D16222"/>
      <c r="E16222"/>
      <c r="F16222" s="29"/>
      <c r="G16222" s="29"/>
      <c r="H16222" s="35"/>
    </row>
    <row r="16223" spans="1:8" x14ac:dyDescent="0.2">
      <c r="A16223"/>
      <c r="B16223"/>
      <c r="C16223"/>
      <c r="D16223"/>
      <c r="E16223"/>
      <c r="F16223" s="29"/>
      <c r="G16223" s="29"/>
      <c r="H16223" s="35"/>
    </row>
    <row r="16224" spans="1:8" x14ac:dyDescent="0.2">
      <c r="A16224"/>
      <c r="B16224"/>
      <c r="C16224"/>
      <c r="D16224"/>
      <c r="E16224"/>
      <c r="F16224" s="29"/>
      <c r="G16224" s="29"/>
      <c r="H16224" s="35"/>
    </row>
    <row r="16225" spans="1:8" x14ac:dyDescent="0.2">
      <c r="A16225"/>
      <c r="B16225"/>
      <c r="C16225"/>
      <c r="D16225"/>
      <c r="E16225"/>
      <c r="F16225" s="29"/>
      <c r="G16225" s="29"/>
      <c r="H16225" s="35"/>
    </row>
    <row r="16226" spans="1:8" x14ac:dyDescent="0.2">
      <c r="A16226"/>
      <c r="B16226"/>
      <c r="C16226"/>
      <c r="D16226"/>
      <c r="E16226"/>
      <c r="F16226" s="29"/>
      <c r="G16226" s="29"/>
      <c r="H16226" s="35"/>
    </row>
    <row r="16227" spans="1:8" x14ac:dyDescent="0.2">
      <c r="A16227"/>
      <c r="B16227"/>
      <c r="C16227"/>
      <c r="D16227"/>
      <c r="E16227"/>
      <c r="F16227" s="29"/>
      <c r="G16227" s="29"/>
      <c r="H16227" s="35"/>
    </row>
    <row r="16228" spans="1:8" x14ac:dyDescent="0.2">
      <c r="A16228"/>
      <c r="B16228"/>
      <c r="C16228"/>
      <c r="D16228"/>
      <c r="E16228"/>
      <c r="F16228" s="29"/>
      <c r="G16228" s="29"/>
      <c r="H16228" s="35"/>
    </row>
    <row r="16229" spans="1:8" x14ac:dyDescent="0.2">
      <c r="A16229"/>
      <c r="B16229"/>
      <c r="C16229"/>
      <c r="D16229"/>
      <c r="E16229"/>
      <c r="F16229" s="29"/>
      <c r="G16229" s="29"/>
      <c r="H16229" s="35"/>
    </row>
    <row r="16230" spans="1:8" x14ac:dyDescent="0.2">
      <c r="A16230"/>
      <c r="B16230"/>
      <c r="C16230"/>
      <c r="D16230"/>
      <c r="E16230"/>
      <c r="F16230" s="29"/>
      <c r="G16230" s="29"/>
      <c r="H16230" s="35"/>
    </row>
    <row r="16231" spans="1:8" x14ac:dyDescent="0.2">
      <c r="A16231"/>
      <c r="B16231"/>
      <c r="C16231"/>
      <c r="D16231"/>
      <c r="E16231"/>
      <c r="F16231" s="29"/>
      <c r="G16231" s="29"/>
      <c r="H16231" s="35"/>
    </row>
    <row r="16232" spans="1:8" x14ac:dyDescent="0.2">
      <c r="A16232"/>
      <c r="B16232"/>
      <c r="C16232"/>
      <c r="D16232"/>
      <c r="E16232"/>
      <c r="F16232" s="29"/>
      <c r="G16232" s="29"/>
      <c r="H16232" s="35"/>
    </row>
    <row r="16233" spans="1:8" x14ac:dyDescent="0.2">
      <c r="A16233"/>
      <c r="B16233"/>
      <c r="C16233"/>
      <c r="D16233"/>
      <c r="E16233"/>
      <c r="F16233" s="29"/>
      <c r="G16233" s="29"/>
      <c r="H16233" s="35"/>
    </row>
    <row r="16234" spans="1:8" x14ac:dyDescent="0.2">
      <c r="A16234"/>
      <c r="B16234"/>
      <c r="C16234"/>
      <c r="D16234"/>
      <c r="E16234"/>
      <c r="F16234" s="29"/>
      <c r="G16234" s="29"/>
      <c r="H16234" s="35"/>
    </row>
    <row r="16235" spans="1:8" x14ac:dyDescent="0.2">
      <c r="A16235"/>
      <c r="B16235"/>
      <c r="C16235"/>
      <c r="D16235"/>
      <c r="E16235"/>
      <c r="F16235" s="29"/>
      <c r="G16235" s="29"/>
      <c r="H16235" s="35"/>
    </row>
    <row r="16236" spans="1:8" x14ac:dyDescent="0.2">
      <c r="A16236"/>
      <c r="B16236"/>
      <c r="C16236"/>
      <c r="D16236"/>
      <c r="E16236"/>
      <c r="F16236" s="29"/>
      <c r="G16236" s="29"/>
      <c r="H16236" s="35"/>
    </row>
    <row r="16237" spans="1:8" x14ac:dyDescent="0.2">
      <c r="A16237"/>
      <c r="B16237"/>
      <c r="C16237"/>
      <c r="D16237"/>
      <c r="E16237"/>
      <c r="F16237" s="29"/>
      <c r="G16237" s="29"/>
      <c r="H16237" s="35"/>
    </row>
    <row r="16238" spans="1:8" x14ac:dyDescent="0.2">
      <c r="A16238"/>
      <c r="B16238"/>
      <c r="C16238"/>
      <c r="D16238"/>
      <c r="E16238"/>
      <c r="F16238" s="29"/>
      <c r="G16238" s="29"/>
      <c r="H16238" s="35"/>
    </row>
    <row r="16239" spans="1:8" x14ac:dyDescent="0.2">
      <c r="A16239"/>
      <c r="B16239"/>
      <c r="C16239"/>
      <c r="D16239"/>
      <c r="E16239"/>
      <c r="F16239" s="29"/>
      <c r="G16239" s="29"/>
      <c r="H16239" s="35"/>
    </row>
    <row r="16240" spans="1:8" x14ac:dyDescent="0.2">
      <c r="A16240"/>
      <c r="B16240"/>
      <c r="C16240"/>
      <c r="D16240"/>
      <c r="E16240"/>
      <c r="F16240" s="29"/>
      <c r="G16240" s="29"/>
      <c r="H16240" s="35"/>
    </row>
    <row r="16241" spans="1:8" x14ac:dyDescent="0.2">
      <c r="A16241"/>
      <c r="B16241"/>
      <c r="C16241"/>
      <c r="D16241"/>
      <c r="E16241"/>
      <c r="F16241" s="29"/>
      <c r="G16241" s="29"/>
      <c r="H16241" s="35"/>
    </row>
    <row r="16242" spans="1:8" x14ac:dyDescent="0.2">
      <c r="A16242"/>
      <c r="B16242"/>
      <c r="C16242"/>
      <c r="D16242"/>
      <c r="E16242"/>
      <c r="F16242" s="29"/>
      <c r="G16242" s="29"/>
      <c r="H16242" s="35"/>
    </row>
    <row r="16243" spans="1:8" x14ac:dyDescent="0.2">
      <c r="A16243"/>
      <c r="B16243"/>
      <c r="C16243"/>
      <c r="D16243"/>
      <c r="E16243"/>
      <c r="F16243" s="29"/>
      <c r="G16243" s="29"/>
      <c r="H16243" s="35"/>
    </row>
    <row r="16244" spans="1:8" x14ac:dyDescent="0.2">
      <c r="A16244"/>
      <c r="B16244"/>
      <c r="C16244"/>
      <c r="D16244"/>
      <c r="E16244"/>
      <c r="F16244" s="29"/>
      <c r="G16244" s="29"/>
      <c r="H16244" s="35"/>
    </row>
    <row r="16245" spans="1:8" x14ac:dyDescent="0.2">
      <c r="A16245"/>
      <c r="B16245"/>
      <c r="C16245"/>
      <c r="D16245"/>
      <c r="E16245"/>
      <c r="F16245" s="29"/>
      <c r="G16245" s="29"/>
      <c r="H16245" s="35"/>
    </row>
    <row r="16246" spans="1:8" x14ac:dyDescent="0.2">
      <c r="A16246"/>
      <c r="B16246"/>
      <c r="C16246"/>
      <c r="D16246"/>
      <c r="E16246"/>
      <c r="F16246" s="29"/>
      <c r="G16246" s="29"/>
      <c r="H16246" s="35"/>
    </row>
    <row r="16247" spans="1:8" x14ac:dyDescent="0.2">
      <c r="A16247"/>
      <c r="B16247"/>
      <c r="C16247"/>
      <c r="D16247"/>
      <c r="E16247"/>
      <c r="F16247" s="29"/>
      <c r="G16247" s="29"/>
      <c r="H16247" s="35"/>
    </row>
    <row r="16248" spans="1:8" x14ac:dyDescent="0.2">
      <c r="A16248"/>
      <c r="B16248"/>
      <c r="C16248"/>
      <c r="D16248"/>
      <c r="E16248"/>
      <c r="F16248" s="29"/>
      <c r="G16248" s="29"/>
      <c r="H16248" s="35"/>
    </row>
    <row r="16249" spans="1:8" x14ac:dyDescent="0.2">
      <c r="A16249"/>
      <c r="B16249"/>
      <c r="C16249"/>
      <c r="D16249"/>
      <c r="E16249"/>
      <c r="F16249" s="29"/>
      <c r="G16249" s="29"/>
      <c r="H16249" s="35"/>
    </row>
    <row r="16250" spans="1:8" x14ac:dyDescent="0.2">
      <c r="A16250"/>
      <c r="B16250"/>
      <c r="C16250"/>
      <c r="D16250"/>
      <c r="E16250"/>
      <c r="F16250" s="29"/>
      <c r="G16250" s="29"/>
      <c r="H16250" s="35"/>
    </row>
    <row r="16251" spans="1:8" x14ac:dyDescent="0.2">
      <c r="A16251"/>
      <c r="B16251"/>
      <c r="C16251"/>
      <c r="D16251"/>
      <c r="E16251"/>
      <c r="F16251" s="29"/>
      <c r="G16251" s="29"/>
      <c r="H16251" s="35"/>
    </row>
    <row r="16252" spans="1:8" x14ac:dyDescent="0.2">
      <c r="A16252"/>
      <c r="B16252"/>
      <c r="C16252"/>
      <c r="D16252"/>
      <c r="E16252"/>
      <c r="F16252" s="29"/>
      <c r="G16252" s="29"/>
      <c r="H16252" s="35"/>
    </row>
    <row r="16253" spans="1:8" x14ac:dyDescent="0.2">
      <c r="A16253"/>
      <c r="B16253"/>
      <c r="C16253"/>
      <c r="D16253"/>
      <c r="E16253"/>
      <c r="F16253" s="29"/>
      <c r="G16253" s="29"/>
      <c r="H16253" s="35"/>
    </row>
    <row r="16254" spans="1:8" x14ac:dyDescent="0.2">
      <c r="A16254"/>
      <c r="B16254"/>
      <c r="C16254"/>
      <c r="D16254"/>
      <c r="E16254"/>
      <c r="F16254" s="29"/>
      <c r="G16254" s="29"/>
      <c r="H16254" s="35"/>
    </row>
    <row r="16255" spans="1:8" x14ac:dyDescent="0.2">
      <c r="A16255"/>
      <c r="B16255"/>
      <c r="C16255"/>
      <c r="D16255"/>
      <c r="E16255"/>
      <c r="F16255" s="29"/>
      <c r="G16255" s="29"/>
      <c r="H16255" s="35"/>
    </row>
    <row r="16256" spans="1:8" x14ac:dyDescent="0.2">
      <c r="A16256"/>
      <c r="B16256"/>
      <c r="C16256"/>
      <c r="D16256"/>
      <c r="E16256"/>
      <c r="F16256" s="29"/>
      <c r="G16256" s="29"/>
      <c r="H16256" s="35"/>
    </row>
    <row r="16257" spans="1:8" x14ac:dyDescent="0.2">
      <c r="A16257"/>
      <c r="B16257"/>
      <c r="C16257"/>
      <c r="D16257"/>
      <c r="E16257"/>
      <c r="F16257" s="29"/>
      <c r="G16257" s="29"/>
      <c r="H16257" s="35"/>
    </row>
    <row r="16258" spans="1:8" x14ac:dyDescent="0.2">
      <c r="A16258"/>
      <c r="B16258"/>
      <c r="C16258"/>
      <c r="D16258"/>
      <c r="E16258"/>
      <c r="F16258" s="29"/>
      <c r="G16258" s="29"/>
      <c r="H16258" s="35"/>
    </row>
    <row r="16259" spans="1:8" x14ac:dyDescent="0.2">
      <c r="A16259"/>
      <c r="B16259"/>
      <c r="C16259"/>
      <c r="D16259"/>
      <c r="E16259"/>
      <c r="F16259" s="29"/>
      <c r="G16259" s="29"/>
      <c r="H16259" s="35"/>
    </row>
    <row r="16260" spans="1:8" x14ac:dyDescent="0.2">
      <c r="A16260"/>
      <c r="B16260"/>
      <c r="C16260"/>
      <c r="D16260"/>
      <c r="E16260"/>
      <c r="F16260" s="29"/>
      <c r="G16260" s="29"/>
      <c r="H16260" s="35"/>
    </row>
    <row r="16261" spans="1:8" x14ac:dyDescent="0.2">
      <c r="A16261"/>
      <c r="B16261"/>
      <c r="C16261"/>
      <c r="D16261"/>
      <c r="E16261"/>
      <c r="F16261" s="29"/>
      <c r="G16261" s="29"/>
      <c r="H16261" s="35"/>
    </row>
    <row r="16262" spans="1:8" x14ac:dyDescent="0.2">
      <c r="A16262"/>
      <c r="B16262"/>
      <c r="C16262"/>
      <c r="D16262"/>
      <c r="E16262"/>
      <c r="F16262" s="29"/>
      <c r="G16262" s="29"/>
      <c r="H16262" s="35"/>
    </row>
    <row r="16263" spans="1:8" x14ac:dyDescent="0.2">
      <c r="A16263"/>
      <c r="B16263"/>
      <c r="C16263"/>
      <c r="D16263"/>
      <c r="E16263"/>
      <c r="F16263" s="29"/>
      <c r="G16263" s="29"/>
      <c r="H16263" s="35"/>
    </row>
    <row r="16264" spans="1:8" x14ac:dyDescent="0.2">
      <c r="A16264"/>
      <c r="B16264"/>
      <c r="C16264"/>
      <c r="D16264"/>
      <c r="E16264"/>
      <c r="F16264" s="29"/>
      <c r="G16264" s="29"/>
      <c r="H16264" s="35"/>
    </row>
    <row r="16265" spans="1:8" x14ac:dyDescent="0.2">
      <c r="A16265"/>
      <c r="B16265"/>
      <c r="C16265"/>
      <c r="D16265"/>
      <c r="E16265"/>
      <c r="F16265" s="29"/>
      <c r="G16265" s="29"/>
      <c r="H16265" s="35"/>
    </row>
    <row r="16266" spans="1:8" x14ac:dyDescent="0.2">
      <c r="A16266"/>
      <c r="B16266"/>
      <c r="C16266"/>
      <c r="D16266"/>
      <c r="E16266"/>
      <c r="F16266" s="29"/>
      <c r="G16266" s="29"/>
      <c r="H16266" s="35"/>
    </row>
    <row r="16267" spans="1:8" x14ac:dyDescent="0.2">
      <c r="A16267"/>
      <c r="B16267"/>
      <c r="C16267"/>
      <c r="D16267"/>
      <c r="E16267"/>
      <c r="F16267" s="29"/>
      <c r="G16267" s="29"/>
      <c r="H16267" s="35"/>
    </row>
    <row r="16268" spans="1:8" x14ac:dyDescent="0.2">
      <c r="A16268"/>
      <c r="B16268"/>
      <c r="C16268"/>
      <c r="D16268"/>
      <c r="E16268"/>
      <c r="F16268" s="29"/>
      <c r="G16268" s="29"/>
      <c r="H16268" s="35"/>
    </row>
    <row r="16269" spans="1:8" x14ac:dyDescent="0.2">
      <c r="A16269"/>
      <c r="B16269"/>
      <c r="C16269"/>
      <c r="D16269"/>
      <c r="E16269"/>
      <c r="F16269" s="29"/>
      <c r="G16269" s="29"/>
      <c r="H16269" s="35"/>
    </row>
    <row r="16270" spans="1:8" x14ac:dyDescent="0.2">
      <c r="A16270"/>
      <c r="B16270"/>
      <c r="C16270"/>
      <c r="D16270"/>
      <c r="E16270"/>
      <c r="F16270" s="29"/>
      <c r="G16270" s="29"/>
      <c r="H16270" s="35"/>
    </row>
    <row r="16271" spans="1:8" x14ac:dyDescent="0.2">
      <c r="A16271"/>
      <c r="B16271"/>
      <c r="C16271"/>
      <c r="D16271"/>
      <c r="E16271"/>
      <c r="F16271" s="29"/>
      <c r="G16271" s="29"/>
      <c r="H16271" s="35"/>
    </row>
    <row r="16272" spans="1:8" x14ac:dyDescent="0.2">
      <c r="A16272"/>
      <c r="B16272"/>
      <c r="C16272"/>
      <c r="D16272"/>
      <c r="E16272"/>
      <c r="F16272" s="29"/>
      <c r="G16272" s="29"/>
      <c r="H16272" s="35"/>
    </row>
    <row r="16273" spans="1:8" x14ac:dyDescent="0.2">
      <c r="A16273"/>
      <c r="B16273"/>
      <c r="C16273"/>
      <c r="D16273"/>
      <c r="E16273"/>
      <c r="F16273" s="29"/>
      <c r="G16273" s="29"/>
      <c r="H16273" s="35"/>
    </row>
    <row r="16274" spans="1:8" x14ac:dyDescent="0.2">
      <c r="A16274"/>
      <c r="B16274"/>
      <c r="C16274"/>
      <c r="D16274"/>
      <c r="E16274"/>
      <c r="F16274" s="29"/>
      <c r="G16274" s="29"/>
      <c r="H16274" s="35"/>
    </row>
    <row r="16275" spans="1:8" x14ac:dyDescent="0.2">
      <c r="A16275"/>
      <c r="B16275"/>
      <c r="C16275"/>
      <c r="D16275"/>
      <c r="E16275"/>
      <c r="F16275" s="29"/>
      <c r="G16275" s="29"/>
      <c r="H16275" s="35"/>
    </row>
    <row r="16276" spans="1:8" x14ac:dyDescent="0.2">
      <c r="A16276"/>
      <c r="B16276"/>
      <c r="C16276"/>
      <c r="D16276"/>
      <c r="E16276"/>
      <c r="F16276" s="29"/>
      <c r="G16276" s="29"/>
      <c r="H16276" s="35"/>
    </row>
    <row r="16277" spans="1:8" x14ac:dyDescent="0.2">
      <c r="A16277"/>
      <c r="B16277"/>
      <c r="C16277"/>
      <c r="D16277"/>
      <c r="E16277"/>
      <c r="F16277" s="29"/>
      <c r="G16277" s="29"/>
      <c r="H16277" s="35"/>
    </row>
    <row r="16278" spans="1:8" x14ac:dyDescent="0.2">
      <c r="A16278"/>
      <c r="B16278"/>
      <c r="C16278"/>
      <c r="D16278"/>
      <c r="E16278"/>
      <c r="F16278" s="29"/>
      <c r="G16278" s="29"/>
      <c r="H16278" s="35"/>
    </row>
    <row r="16279" spans="1:8" x14ac:dyDescent="0.2">
      <c r="A16279"/>
      <c r="B16279"/>
      <c r="C16279"/>
      <c r="D16279"/>
      <c r="E16279"/>
      <c r="F16279" s="29"/>
      <c r="G16279" s="29"/>
      <c r="H16279" s="35"/>
    </row>
    <row r="16280" spans="1:8" x14ac:dyDescent="0.2">
      <c r="A16280"/>
      <c r="B16280"/>
      <c r="C16280"/>
      <c r="D16280"/>
      <c r="E16280"/>
      <c r="F16280" s="29"/>
      <c r="G16280" s="29"/>
      <c r="H16280" s="35"/>
    </row>
    <row r="16281" spans="1:8" x14ac:dyDescent="0.2">
      <c r="A16281"/>
      <c r="B16281"/>
      <c r="C16281"/>
      <c r="D16281"/>
      <c r="E16281"/>
      <c r="F16281" s="29"/>
      <c r="G16281" s="29"/>
      <c r="H16281" s="35"/>
    </row>
    <row r="16282" spans="1:8" x14ac:dyDescent="0.2">
      <c r="A16282"/>
      <c r="B16282"/>
      <c r="C16282"/>
      <c r="D16282"/>
      <c r="E16282"/>
      <c r="F16282" s="29"/>
      <c r="G16282" s="29"/>
      <c r="H16282" s="35"/>
    </row>
    <row r="16283" spans="1:8" x14ac:dyDescent="0.2">
      <c r="A16283"/>
      <c r="B16283"/>
      <c r="C16283"/>
      <c r="D16283"/>
      <c r="E16283"/>
      <c r="F16283" s="29"/>
      <c r="G16283" s="29"/>
      <c r="H16283" s="35"/>
    </row>
    <row r="16284" spans="1:8" x14ac:dyDescent="0.2">
      <c r="A16284"/>
      <c r="B16284"/>
      <c r="C16284"/>
      <c r="D16284"/>
      <c r="E16284"/>
      <c r="F16284" s="29"/>
      <c r="G16284" s="29"/>
      <c r="H16284" s="35"/>
    </row>
    <row r="16285" spans="1:8" x14ac:dyDescent="0.2">
      <c r="A16285"/>
      <c r="B16285"/>
      <c r="C16285"/>
      <c r="D16285"/>
      <c r="E16285"/>
      <c r="F16285" s="29"/>
      <c r="G16285" s="29"/>
      <c r="H16285" s="35"/>
    </row>
    <row r="16286" spans="1:8" x14ac:dyDescent="0.2">
      <c r="A16286"/>
      <c r="B16286"/>
      <c r="C16286"/>
      <c r="D16286"/>
      <c r="E16286"/>
      <c r="F16286" s="29"/>
      <c r="G16286" s="29"/>
      <c r="H16286" s="35"/>
    </row>
    <row r="16287" spans="1:8" x14ac:dyDescent="0.2">
      <c r="A16287"/>
      <c r="B16287"/>
      <c r="C16287"/>
      <c r="D16287"/>
      <c r="E16287"/>
      <c r="F16287" s="29"/>
      <c r="G16287" s="29"/>
      <c r="H16287" s="35"/>
    </row>
    <row r="16288" spans="1:8" x14ac:dyDescent="0.2">
      <c r="A16288"/>
      <c r="B16288"/>
      <c r="C16288"/>
      <c r="D16288"/>
      <c r="E16288"/>
      <c r="F16288" s="29"/>
      <c r="G16288" s="29"/>
      <c r="H16288" s="35"/>
    </row>
    <row r="16289" spans="1:8" x14ac:dyDescent="0.2">
      <c r="A16289"/>
      <c r="B16289"/>
      <c r="C16289"/>
      <c r="D16289"/>
      <c r="E16289"/>
      <c r="F16289" s="29"/>
      <c r="G16289" s="29"/>
      <c r="H16289" s="35"/>
    </row>
    <row r="16290" spans="1:8" x14ac:dyDescent="0.2">
      <c r="A16290"/>
      <c r="B16290"/>
      <c r="C16290"/>
      <c r="D16290"/>
      <c r="E16290"/>
      <c r="F16290" s="29"/>
      <c r="G16290" s="29"/>
      <c r="H16290" s="35"/>
    </row>
    <row r="16291" spans="1:8" x14ac:dyDescent="0.2">
      <c r="A16291"/>
      <c r="B16291"/>
      <c r="C16291"/>
      <c r="D16291"/>
      <c r="E16291"/>
      <c r="F16291" s="29"/>
      <c r="G16291" s="29"/>
      <c r="H16291" s="35"/>
    </row>
    <row r="16292" spans="1:8" x14ac:dyDescent="0.2">
      <c r="A16292"/>
      <c r="B16292"/>
      <c r="C16292"/>
      <c r="D16292"/>
      <c r="E16292"/>
      <c r="F16292" s="29"/>
      <c r="G16292" s="29"/>
      <c r="H16292" s="35"/>
    </row>
    <row r="16293" spans="1:8" x14ac:dyDescent="0.2">
      <c r="A16293"/>
      <c r="B16293"/>
      <c r="C16293"/>
      <c r="D16293"/>
      <c r="E16293"/>
      <c r="F16293" s="29"/>
      <c r="G16293" s="29"/>
      <c r="H16293" s="35"/>
    </row>
    <row r="16294" spans="1:8" x14ac:dyDescent="0.2">
      <c r="A16294"/>
      <c r="B16294"/>
      <c r="C16294"/>
      <c r="D16294"/>
      <c r="E16294"/>
      <c r="F16294" s="29"/>
      <c r="G16294" s="29"/>
      <c r="H16294" s="35"/>
    </row>
    <row r="16295" spans="1:8" x14ac:dyDescent="0.2">
      <c r="A16295"/>
      <c r="B16295"/>
      <c r="C16295"/>
      <c r="D16295"/>
      <c r="E16295"/>
      <c r="F16295" s="29"/>
      <c r="G16295" s="29"/>
      <c r="H16295" s="35"/>
    </row>
    <row r="16296" spans="1:8" x14ac:dyDescent="0.2">
      <c r="A16296"/>
      <c r="B16296"/>
      <c r="C16296"/>
      <c r="D16296"/>
      <c r="E16296"/>
      <c r="F16296" s="29"/>
      <c r="G16296" s="29"/>
      <c r="H16296" s="35"/>
    </row>
    <row r="16297" spans="1:8" x14ac:dyDescent="0.2">
      <c r="A16297"/>
      <c r="B16297"/>
      <c r="C16297"/>
      <c r="D16297"/>
      <c r="E16297"/>
      <c r="F16297" s="29"/>
      <c r="G16297" s="29"/>
      <c r="H16297" s="35"/>
    </row>
    <row r="16298" spans="1:8" x14ac:dyDescent="0.2">
      <c r="A16298"/>
      <c r="B16298"/>
      <c r="C16298"/>
      <c r="D16298"/>
      <c r="E16298"/>
      <c r="F16298" s="29"/>
      <c r="G16298" s="29"/>
      <c r="H16298" s="35"/>
    </row>
    <row r="16299" spans="1:8" x14ac:dyDescent="0.2">
      <c r="A16299"/>
      <c r="B16299"/>
      <c r="C16299"/>
      <c r="D16299"/>
      <c r="E16299"/>
      <c r="F16299" s="29"/>
      <c r="G16299" s="29"/>
      <c r="H16299" s="35"/>
    </row>
    <row r="16300" spans="1:8" x14ac:dyDescent="0.2">
      <c r="A16300"/>
      <c r="B16300"/>
      <c r="C16300"/>
      <c r="D16300"/>
      <c r="E16300"/>
      <c r="F16300" s="29"/>
      <c r="G16300" s="29"/>
      <c r="H16300" s="35"/>
    </row>
    <row r="16301" spans="1:8" x14ac:dyDescent="0.2">
      <c r="A16301"/>
      <c r="B16301"/>
      <c r="C16301"/>
      <c r="D16301"/>
      <c r="E16301"/>
      <c r="F16301" s="29"/>
      <c r="G16301" s="29"/>
      <c r="H16301" s="35"/>
    </row>
    <row r="16302" spans="1:8" x14ac:dyDescent="0.2">
      <c r="A16302"/>
      <c r="B16302"/>
      <c r="C16302"/>
      <c r="D16302"/>
      <c r="E16302"/>
      <c r="F16302" s="29"/>
      <c r="G16302" s="29"/>
      <c r="H16302" s="35"/>
    </row>
    <row r="16303" spans="1:8" x14ac:dyDescent="0.2">
      <c r="A16303"/>
      <c r="B16303"/>
      <c r="C16303"/>
      <c r="D16303"/>
      <c r="E16303"/>
      <c r="F16303" s="29"/>
      <c r="G16303" s="29"/>
      <c r="H16303" s="35"/>
    </row>
    <row r="16304" spans="1:8" x14ac:dyDescent="0.2">
      <c r="A16304"/>
      <c r="B16304"/>
      <c r="C16304"/>
      <c r="D16304"/>
      <c r="E16304"/>
      <c r="F16304" s="29"/>
      <c r="G16304" s="29"/>
      <c r="H16304" s="35"/>
    </row>
    <row r="16305" spans="1:8" x14ac:dyDescent="0.2">
      <c r="A16305"/>
      <c r="B16305"/>
      <c r="C16305"/>
      <c r="D16305"/>
      <c r="E16305"/>
      <c r="F16305" s="29"/>
      <c r="G16305" s="29"/>
      <c r="H16305" s="35"/>
    </row>
    <row r="16306" spans="1:8" x14ac:dyDescent="0.2">
      <c r="A16306"/>
      <c r="B16306"/>
      <c r="C16306"/>
      <c r="D16306"/>
      <c r="E16306"/>
      <c r="F16306" s="29"/>
      <c r="G16306" s="29"/>
      <c r="H16306" s="35"/>
    </row>
    <row r="16307" spans="1:8" x14ac:dyDescent="0.2">
      <c r="A16307"/>
      <c r="B16307"/>
      <c r="C16307"/>
      <c r="D16307"/>
      <c r="E16307"/>
      <c r="F16307" s="29"/>
      <c r="G16307" s="29"/>
      <c r="H16307" s="35"/>
    </row>
    <row r="16308" spans="1:8" x14ac:dyDescent="0.2">
      <c r="A16308"/>
      <c r="B16308"/>
      <c r="C16308"/>
      <c r="D16308"/>
      <c r="E16308"/>
      <c r="F16308" s="29"/>
      <c r="G16308" s="29"/>
      <c r="H16308" s="35"/>
    </row>
    <row r="16309" spans="1:8" x14ac:dyDescent="0.2">
      <c r="A16309"/>
      <c r="B16309"/>
      <c r="C16309"/>
      <c r="D16309"/>
      <c r="E16309"/>
      <c r="F16309" s="29"/>
      <c r="G16309" s="29"/>
      <c r="H16309" s="35"/>
    </row>
    <row r="16310" spans="1:8" x14ac:dyDescent="0.2">
      <c r="A16310"/>
      <c r="B16310"/>
      <c r="C16310"/>
      <c r="D16310"/>
      <c r="E16310"/>
      <c r="F16310" s="29"/>
      <c r="G16310" s="29"/>
      <c r="H16310" s="35"/>
    </row>
    <row r="16311" spans="1:8" x14ac:dyDescent="0.2">
      <c r="A16311"/>
      <c r="B16311"/>
      <c r="C16311"/>
      <c r="D16311"/>
      <c r="E16311"/>
      <c r="F16311" s="29"/>
      <c r="G16311" s="29"/>
      <c r="H16311" s="35"/>
    </row>
    <row r="16312" spans="1:8" x14ac:dyDescent="0.2">
      <c r="A16312"/>
      <c r="B16312"/>
      <c r="C16312"/>
      <c r="D16312"/>
      <c r="E16312"/>
      <c r="F16312" s="29"/>
      <c r="G16312" s="29"/>
      <c r="H16312" s="35"/>
    </row>
    <row r="16313" spans="1:8" x14ac:dyDescent="0.2">
      <c r="A16313"/>
      <c r="B16313"/>
      <c r="C16313"/>
      <c r="D16313"/>
      <c r="E16313"/>
      <c r="F16313" s="29"/>
      <c r="G16313" s="29"/>
      <c r="H16313" s="35"/>
    </row>
    <row r="16314" spans="1:8" x14ac:dyDescent="0.2">
      <c r="A16314"/>
      <c r="B16314"/>
      <c r="C16314"/>
      <c r="D16314"/>
      <c r="E16314"/>
      <c r="F16314" s="29"/>
      <c r="G16314" s="29"/>
      <c r="H16314" s="35"/>
    </row>
    <row r="16315" spans="1:8" x14ac:dyDescent="0.2">
      <c r="A16315"/>
      <c r="B16315"/>
      <c r="C16315"/>
      <c r="D16315"/>
      <c r="E16315"/>
      <c r="F16315" s="29"/>
      <c r="G16315" s="29"/>
      <c r="H16315" s="35"/>
    </row>
    <row r="16316" spans="1:8" x14ac:dyDescent="0.2">
      <c r="A16316"/>
      <c r="B16316"/>
      <c r="C16316"/>
      <c r="D16316"/>
      <c r="E16316"/>
      <c r="F16316" s="29"/>
      <c r="G16316" s="29"/>
      <c r="H16316" s="35"/>
    </row>
    <row r="16317" spans="1:8" x14ac:dyDescent="0.2">
      <c r="A16317"/>
      <c r="B16317"/>
      <c r="C16317"/>
      <c r="D16317"/>
      <c r="E16317"/>
      <c r="F16317" s="29"/>
      <c r="G16317" s="29"/>
      <c r="H16317" s="35"/>
    </row>
    <row r="16318" spans="1:8" x14ac:dyDescent="0.2">
      <c r="A16318"/>
      <c r="B16318"/>
      <c r="C16318"/>
      <c r="D16318"/>
      <c r="E16318"/>
      <c r="F16318" s="29"/>
      <c r="G16318" s="29"/>
      <c r="H16318" s="35"/>
    </row>
    <row r="16319" spans="1:8" x14ac:dyDescent="0.2">
      <c r="A16319"/>
      <c r="B16319"/>
      <c r="C16319"/>
      <c r="D16319"/>
      <c r="E16319"/>
      <c r="F16319" s="29"/>
      <c r="G16319" s="29"/>
      <c r="H16319" s="35"/>
    </row>
    <row r="16320" spans="1:8" x14ac:dyDescent="0.2">
      <c r="A16320"/>
      <c r="B16320"/>
      <c r="C16320"/>
      <c r="D16320"/>
      <c r="E16320"/>
      <c r="F16320" s="29"/>
      <c r="G16320" s="29"/>
      <c r="H16320" s="35"/>
    </row>
    <row r="16321" spans="1:8" x14ac:dyDescent="0.2">
      <c r="A16321"/>
      <c r="B16321"/>
      <c r="C16321"/>
      <c r="D16321"/>
      <c r="E16321"/>
      <c r="F16321" s="29"/>
      <c r="G16321" s="29"/>
      <c r="H16321" s="35"/>
    </row>
    <row r="16322" spans="1:8" x14ac:dyDescent="0.2">
      <c r="A16322"/>
      <c r="B16322"/>
      <c r="C16322"/>
      <c r="D16322"/>
      <c r="E16322"/>
      <c r="F16322" s="29"/>
      <c r="G16322" s="29"/>
      <c r="H16322" s="35"/>
    </row>
    <row r="16323" spans="1:8" x14ac:dyDescent="0.2">
      <c r="A16323"/>
      <c r="B16323"/>
      <c r="C16323"/>
      <c r="D16323"/>
      <c r="E16323"/>
      <c r="F16323" s="29"/>
      <c r="G16323" s="29"/>
      <c r="H16323" s="35"/>
    </row>
    <row r="16324" spans="1:8" x14ac:dyDescent="0.2">
      <c r="A16324"/>
      <c r="B16324"/>
      <c r="C16324"/>
      <c r="D16324"/>
      <c r="E16324"/>
      <c r="F16324" s="29"/>
      <c r="G16324" s="29"/>
      <c r="H16324" s="35"/>
    </row>
    <row r="16325" spans="1:8" x14ac:dyDescent="0.2">
      <c r="A16325"/>
      <c r="B16325"/>
      <c r="C16325"/>
      <c r="D16325"/>
      <c r="E16325"/>
      <c r="F16325" s="29"/>
      <c r="G16325" s="29"/>
      <c r="H16325" s="35"/>
    </row>
    <row r="16326" spans="1:8" x14ac:dyDescent="0.2">
      <c r="A16326"/>
      <c r="B16326"/>
      <c r="C16326"/>
      <c r="D16326"/>
      <c r="E16326"/>
      <c r="F16326" s="29"/>
      <c r="G16326" s="29"/>
      <c r="H16326" s="35"/>
    </row>
    <row r="16327" spans="1:8" x14ac:dyDescent="0.2">
      <c r="A16327"/>
      <c r="B16327"/>
      <c r="C16327"/>
      <c r="D16327"/>
      <c r="E16327"/>
      <c r="F16327" s="29"/>
      <c r="G16327" s="29"/>
      <c r="H16327" s="35"/>
    </row>
    <row r="16328" spans="1:8" x14ac:dyDescent="0.2">
      <c r="A16328"/>
      <c r="B16328"/>
      <c r="C16328"/>
      <c r="D16328"/>
      <c r="E16328"/>
      <c r="F16328" s="29"/>
      <c r="G16328" s="29"/>
      <c r="H16328" s="35"/>
    </row>
    <row r="16329" spans="1:8" x14ac:dyDescent="0.2">
      <c r="A16329"/>
      <c r="B16329"/>
      <c r="C16329"/>
      <c r="D16329"/>
      <c r="E16329"/>
      <c r="F16329" s="29"/>
      <c r="G16329" s="29"/>
      <c r="H16329" s="35"/>
    </row>
    <row r="16330" spans="1:8" x14ac:dyDescent="0.2">
      <c r="A16330"/>
      <c r="B16330"/>
      <c r="C16330"/>
      <c r="D16330"/>
      <c r="E16330"/>
      <c r="F16330" s="29"/>
      <c r="G16330" s="29"/>
      <c r="H16330" s="35"/>
    </row>
    <row r="16331" spans="1:8" x14ac:dyDescent="0.2">
      <c r="A16331"/>
      <c r="B16331"/>
      <c r="C16331"/>
      <c r="D16331"/>
      <c r="E16331"/>
      <c r="F16331" s="29"/>
      <c r="G16331" s="29"/>
      <c r="H16331" s="35"/>
    </row>
    <row r="16332" spans="1:8" x14ac:dyDescent="0.2">
      <c r="A16332"/>
      <c r="B16332"/>
      <c r="C16332"/>
      <c r="D16332"/>
      <c r="E16332"/>
      <c r="F16332" s="29"/>
      <c r="G16332" s="29"/>
      <c r="H16332" s="35"/>
    </row>
    <row r="16333" spans="1:8" x14ac:dyDescent="0.2">
      <c r="A16333"/>
      <c r="B16333"/>
      <c r="C16333"/>
      <c r="D16333"/>
      <c r="E16333"/>
      <c r="F16333" s="29"/>
      <c r="G16333" s="29"/>
      <c r="H16333" s="35"/>
    </row>
    <row r="16334" spans="1:8" x14ac:dyDescent="0.2">
      <c r="A16334"/>
      <c r="B16334"/>
      <c r="C16334"/>
      <c r="D16334"/>
      <c r="E16334"/>
      <c r="F16334" s="29"/>
      <c r="G16334" s="29"/>
      <c r="H16334" s="35"/>
    </row>
    <row r="16335" spans="1:8" x14ac:dyDescent="0.2">
      <c r="A16335"/>
      <c r="B16335"/>
      <c r="C16335"/>
      <c r="D16335"/>
      <c r="E16335"/>
      <c r="F16335" s="29"/>
      <c r="G16335" s="29"/>
      <c r="H16335" s="35"/>
    </row>
    <row r="16336" spans="1:8" x14ac:dyDescent="0.2">
      <c r="A16336"/>
      <c r="B16336"/>
      <c r="C16336"/>
      <c r="D16336"/>
      <c r="E16336"/>
      <c r="F16336" s="29"/>
      <c r="G16336" s="29"/>
      <c r="H16336" s="35"/>
    </row>
    <row r="16337" spans="1:8" x14ac:dyDescent="0.2">
      <c r="A16337"/>
      <c r="B16337"/>
      <c r="C16337"/>
      <c r="D16337"/>
      <c r="E16337"/>
      <c r="F16337" s="29"/>
      <c r="G16337" s="29"/>
      <c r="H16337" s="35"/>
    </row>
    <row r="16338" spans="1:8" x14ac:dyDescent="0.2">
      <c r="A16338"/>
      <c r="B16338"/>
      <c r="C16338"/>
      <c r="D16338"/>
      <c r="E16338"/>
      <c r="F16338" s="29"/>
      <c r="G16338" s="29"/>
      <c r="H16338" s="35"/>
    </row>
    <row r="16339" spans="1:8" x14ac:dyDescent="0.2">
      <c r="A16339"/>
      <c r="B16339"/>
      <c r="C16339"/>
      <c r="D16339"/>
      <c r="E16339"/>
      <c r="F16339" s="29"/>
      <c r="G16339" s="29"/>
      <c r="H16339" s="35"/>
    </row>
    <row r="16340" spans="1:8" x14ac:dyDescent="0.2">
      <c r="A16340"/>
      <c r="B16340"/>
      <c r="C16340"/>
      <c r="D16340"/>
      <c r="E16340"/>
      <c r="F16340" s="29"/>
      <c r="G16340" s="29"/>
      <c r="H16340" s="35"/>
    </row>
    <row r="16341" spans="1:8" x14ac:dyDescent="0.2">
      <c r="A16341"/>
      <c r="B16341"/>
      <c r="C16341"/>
      <c r="D16341"/>
      <c r="E16341"/>
      <c r="F16341" s="29"/>
      <c r="G16341" s="29"/>
      <c r="H16341" s="35"/>
    </row>
    <row r="16342" spans="1:8" x14ac:dyDescent="0.2">
      <c r="A16342"/>
      <c r="B16342"/>
      <c r="C16342"/>
      <c r="D16342"/>
      <c r="E16342"/>
      <c r="F16342" s="29"/>
      <c r="G16342" s="29"/>
      <c r="H16342" s="35"/>
    </row>
    <row r="16343" spans="1:8" x14ac:dyDescent="0.2">
      <c r="A16343"/>
      <c r="B16343"/>
      <c r="C16343"/>
      <c r="D16343"/>
      <c r="E16343"/>
      <c r="F16343" s="29"/>
      <c r="G16343" s="29"/>
      <c r="H16343" s="35"/>
    </row>
    <row r="16344" spans="1:8" x14ac:dyDescent="0.2">
      <c r="A16344"/>
      <c r="B16344"/>
      <c r="C16344"/>
      <c r="D16344"/>
      <c r="E16344"/>
      <c r="F16344" s="29"/>
      <c r="G16344" s="29"/>
      <c r="H16344" s="35"/>
    </row>
    <row r="16345" spans="1:8" x14ac:dyDescent="0.2">
      <c r="A16345"/>
      <c r="B16345"/>
      <c r="C16345"/>
      <c r="D16345"/>
      <c r="E16345"/>
      <c r="F16345" s="29"/>
      <c r="G16345" s="29"/>
      <c r="H16345" s="35"/>
    </row>
    <row r="16346" spans="1:8" x14ac:dyDescent="0.2">
      <c r="A16346"/>
      <c r="B16346"/>
      <c r="C16346"/>
      <c r="D16346"/>
      <c r="E16346"/>
      <c r="F16346" s="29"/>
      <c r="G16346" s="29"/>
      <c r="H16346" s="35"/>
    </row>
    <row r="16347" spans="1:8" x14ac:dyDescent="0.2">
      <c r="A16347"/>
      <c r="B16347"/>
      <c r="C16347"/>
      <c r="D16347"/>
      <c r="E16347"/>
      <c r="F16347" s="29"/>
      <c r="G16347" s="29"/>
      <c r="H16347" s="35"/>
    </row>
    <row r="16348" spans="1:8" x14ac:dyDescent="0.2">
      <c r="A16348"/>
      <c r="B16348"/>
      <c r="C16348"/>
      <c r="D16348"/>
      <c r="E16348"/>
      <c r="F16348" s="29"/>
      <c r="G16348" s="29"/>
      <c r="H16348" s="35"/>
    </row>
    <row r="16349" spans="1:8" x14ac:dyDescent="0.2">
      <c r="A16349"/>
      <c r="B16349"/>
      <c r="C16349"/>
      <c r="D16349"/>
      <c r="E16349"/>
      <c r="F16349" s="29"/>
      <c r="G16349" s="29"/>
      <c r="H16349" s="35"/>
    </row>
    <row r="16350" spans="1:8" x14ac:dyDescent="0.2">
      <c r="A16350"/>
      <c r="B16350"/>
      <c r="C16350"/>
      <c r="D16350"/>
      <c r="E16350"/>
      <c r="F16350" s="29"/>
      <c r="G16350" s="29"/>
      <c r="H16350" s="35"/>
    </row>
    <row r="16351" spans="1:8" x14ac:dyDescent="0.2">
      <c r="A16351"/>
      <c r="B16351"/>
      <c r="C16351"/>
      <c r="D16351"/>
      <c r="E16351"/>
      <c r="F16351" s="29"/>
      <c r="G16351" s="29"/>
      <c r="H16351" s="35"/>
    </row>
    <row r="16352" spans="1:8" x14ac:dyDescent="0.2">
      <c r="A16352"/>
      <c r="B16352"/>
      <c r="C16352"/>
      <c r="D16352"/>
      <c r="E16352"/>
      <c r="F16352" s="29"/>
      <c r="G16352" s="29"/>
      <c r="H16352" s="35"/>
    </row>
    <row r="16353" spans="1:8" x14ac:dyDescent="0.2">
      <c r="A16353"/>
      <c r="B16353"/>
      <c r="C16353"/>
      <c r="D16353"/>
      <c r="E16353"/>
      <c r="F16353" s="29"/>
      <c r="G16353" s="29"/>
      <c r="H16353" s="35"/>
    </row>
    <row r="16354" spans="1:8" x14ac:dyDescent="0.2">
      <c r="A16354"/>
      <c r="B16354"/>
      <c r="C16354"/>
      <c r="D16354"/>
      <c r="E16354"/>
      <c r="F16354" s="29"/>
      <c r="G16354" s="29"/>
      <c r="H16354" s="35"/>
    </row>
    <row r="16355" spans="1:8" x14ac:dyDescent="0.2">
      <c r="A16355"/>
      <c r="B16355"/>
      <c r="C16355"/>
      <c r="D16355"/>
      <c r="E16355"/>
      <c r="F16355" s="29"/>
      <c r="G16355" s="29"/>
      <c r="H16355" s="35"/>
    </row>
    <row r="16356" spans="1:8" x14ac:dyDescent="0.2">
      <c r="A16356"/>
      <c r="B16356"/>
      <c r="C16356"/>
      <c r="D16356"/>
      <c r="E16356"/>
      <c r="F16356" s="29"/>
      <c r="G16356" s="29"/>
      <c r="H16356" s="35"/>
    </row>
    <row r="16357" spans="1:8" x14ac:dyDescent="0.2">
      <c r="A16357"/>
      <c r="B16357"/>
      <c r="C16357"/>
      <c r="D16357"/>
      <c r="E16357"/>
      <c r="F16357" s="29"/>
      <c r="G16357" s="29"/>
      <c r="H16357" s="35"/>
    </row>
    <row r="16358" spans="1:8" x14ac:dyDescent="0.2">
      <c r="A16358"/>
      <c r="B16358"/>
      <c r="C16358"/>
      <c r="D16358"/>
      <c r="E16358"/>
      <c r="F16358" s="29"/>
      <c r="G16358" s="29"/>
      <c r="H16358" s="35"/>
    </row>
    <row r="16359" spans="1:8" x14ac:dyDescent="0.2">
      <c r="A16359"/>
      <c r="B16359"/>
      <c r="C16359"/>
      <c r="D16359"/>
      <c r="E16359"/>
      <c r="F16359" s="29"/>
      <c r="G16359" s="29"/>
      <c r="H16359" s="35"/>
    </row>
    <row r="16360" spans="1:8" x14ac:dyDescent="0.2">
      <c r="A16360"/>
      <c r="B16360"/>
      <c r="C16360"/>
      <c r="D16360"/>
      <c r="E16360"/>
      <c r="F16360" s="29"/>
      <c r="G16360" s="29"/>
      <c r="H16360" s="35"/>
    </row>
    <row r="16361" spans="1:8" x14ac:dyDescent="0.2">
      <c r="A16361"/>
      <c r="B16361"/>
      <c r="C16361"/>
      <c r="D16361"/>
      <c r="E16361"/>
      <c r="F16361" s="29"/>
      <c r="G16361" s="29"/>
      <c r="H16361" s="35"/>
    </row>
    <row r="16362" spans="1:8" x14ac:dyDescent="0.2">
      <c r="A16362"/>
      <c r="B16362"/>
      <c r="C16362"/>
      <c r="D16362"/>
      <c r="E16362"/>
      <c r="F16362" s="29"/>
      <c r="G16362" s="29"/>
      <c r="H16362" s="35"/>
    </row>
    <row r="16363" spans="1:8" x14ac:dyDescent="0.2">
      <c r="A16363"/>
      <c r="B16363"/>
      <c r="C16363"/>
      <c r="D16363"/>
      <c r="E16363"/>
      <c r="F16363" s="29"/>
      <c r="G16363" s="29"/>
      <c r="H16363" s="35"/>
    </row>
    <row r="16364" spans="1:8" x14ac:dyDescent="0.2">
      <c r="A16364"/>
      <c r="B16364"/>
      <c r="C16364"/>
      <c r="D16364"/>
      <c r="E16364"/>
      <c r="F16364" s="29"/>
      <c r="G16364" s="29"/>
      <c r="H16364" s="35"/>
    </row>
    <row r="16365" spans="1:8" x14ac:dyDescent="0.2">
      <c r="A16365"/>
      <c r="B16365"/>
      <c r="C16365"/>
      <c r="D16365"/>
      <c r="E16365"/>
      <c r="F16365" s="29"/>
      <c r="G16365" s="29"/>
      <c r="H16365" s="35"/>
    </row>
    <row r="16366" spans="1:8" x14ac:dyDescent="0.2">
      <c r="A16366"/>
      <c r="B16366"/>
      <c r="C16366"/>
      <c r="D16366"/>
      <c r="E16366"/>
      <c r="F16366" s="29"/>
      <c r="G16366" s="29"/>
      <c r="H16366" s="35"/>
    </row>
    <row r="16367" spans="1:8" x14ac:dyDescent="0.2">
      <c r="A16367"/>
      <c r="B16367"/>
      <c r="C16367"/>
      <c r="D16367"/>
      <c r="E16367"/>
      <c r="F16367" s="29"/>
      <c r="G16367" s="29"/>
      <c r="H16367" s="35"/>
    </row>
    <row r="16368" spans="1:8" x14ac:dyDescent="0.2">
      <c r="A16368"/>
      <c r="B16368"/>
      <c r="C16368"/>
      <c r="D16368"/>
      <c r="E16368"/>
      <c r="F16368" s="29"/>
      <c r="G16368" s="29"/>
      <c r="H16368" s="35"/>
    </row>
    <row r="16369" spans="1:8" x14ac:dyDescent="0.2">
      <c r="A16369"/>
      <c r="B16369"/>
      <c r="C16369"/>
      <c r="D16369"/>
      <c r="E16369"/>
      <c r="F16369" s="29"/>
      <c r="G16369" s="29"/>
      <c r="H16369" s="35"/>
    </row>
    <row r="16370" spans="1:8" x14ac:dyDescent="0.2">
      <c r="A16370"/>
      <c r="B16370"/>
      <c r="C16370"/>
      <c r="D16370"/>
      <c r="E16370"/>
      <c r="F16370" s="29"/>
      <c r="G16370" s="29"/>
      <c r="H16370" s="35"/>
    </row>
    <row r="16371" spans="1:8" x14ac:dyDescent="0.2">
      <c r="A16371"/>
      <c r="B16371"/>
      <c r="C16371"/>
      <c r="D16371"/>
      <c r="E16371"/>
      <c r="F16371" s="29"/>
      <c r="G16371" s="29"/>
      <c r="H16371" s="35"/>
    </row>
    <row r="16372" spans="1:8" x14ac:dyDescent="0.2">
      <c r="A16372"/>
      <c r="B16372"/>
      <c r="C16372"/>
      <c r="D16372"/>
      <c r="E16372"/>
      <c r="F16372" s="29"/>
      <c r="G16372" s="29"/>
      <c r="H16372" s="35"/>
    </row>
    <row r="16373" spans="1:8" x14ac:dyDescent="0.2">
      <c r="A16373"/>
      <c r="B16373"/>
      <c r="C16373"/>
      <c r="D16373"/>
      <c r="E16373"/>
      <c r="F16373" s="29"/>
      <c r="G16373" s="29"/>
      <c r="H16373" s="35"/>
    </row>
    <row r="16374" spans="1:8" x14ac:dyDescent="0.2">
      <c r="A16374"/>
      <c r="B16374"/>
      <c r="C16374"/>
      <c r="D16374"/>
      <c r="E16374"/>
      <c r="F16374" s="29"/>
      <c r="G16374" s="29"/>
      <c r="H16374" s="35"/>
    </row>
    <row r="16375" spans="1:8" x14ac:dyDescent="0.2">
      <c r="A16375"/>
      <c r="B16375"/>
      <c r="C16375"/>
      <c r="D16375"/>
      <c r="E16375"/>
      <c r="F16375" s="29"/>
      <c r="G16375" s="29"/>
      <c r="H16375" s="35"/>
    </row>
    <row r="16376" spans="1:8" x14ac:dyDescent="0.2">
      <c r="A16376"/>
      <c r="B16376"/>
      <c r="C16376"/>
      <c r="D16376"/>
      <c r="E16376"/>
      <c r="F16376" s="29"/>
      <c r="G16376" s="29"/>
      <c r="H16376" s="35"/>
    </row>
    <row r="16377" spans="1:8" x14ac:dyDescent="0.2">
      <c r="A16377"/>
      <c r="B16377"/>
      <c r="C16377"/>
      <c r="D16377"/>
      <c r="E16377"/>
      <c r="F16377" s="29"/>
      <c r="G16377" s="29"/>
      <c r="H16377" s="35"/>
    </row>
    <row r="16378" spans="1:8" x14ac:dyDescent="0.2">
      <c r="A16378"/>
      <c r="B16378"/>
      <c r="C16378"/>
      <c r="D16378"/>
      <c r="E16378"/>
      <c r="F16378" s="29"/>
      <c r="G16378" s="29"/>
      <c r="H16378" s="35"/>
    </row>
    <row r="16379" spans="1:8" x14ac:dyDescent="0.2">
      <c r="A16379"/>
      <c r="B16379"/>
      <c r="C16379"/>
      <c r="D16379"/>
      <c r="E16379"/>
      <c r="F16379" s="29"/>
      <c r="G16379" s="29"/>
      <c r="H16379" s="35"/>
    </row>
    <row r="16380" spans="1:8" x14ac:dyDescent="0.2">
      <c r="A16380"/>
      <c r="B16380"/>
      <c r="C16380"/>
      <c r="D16380"/>
      <c r="E16380"/>
      <c r="F16380" s="29"/>
      <c r="G16380" s="29"/>
      <c r="H16380" s="35"/>
    </row>
    <row r="16381" spans="1:8" x14ac:dyDescent="0.2">
      <c r="A16381"/>
      <c r="B16381"/>
      <c r="C16381"/>
      <c r="D16381"/>
      <c r="E16381"/>
      <c r="F16381" s="29"/>
      <c r="G16381" s="29"/>
      <c r="H16381" s="35"/>
    </row>
    <row r="16382" spans="1:8" x14ac:dyDescent="0.2">
      <c r="A16382"/>
      <c r="B16382"/>
      <c r="C16382"/>
      <c r="D16382"/>
      <c r="E16382"/>
      <c r="F16382" s="29"/>
      <c r="G16382" s="29"/>
      <c r="H16382" s="35"/>
    </row>
    <row r="16383" spans="1:8" x14ac:dyDescent="0.2">
      <c r="A16383"/>
      <c r="B16383"/>
      <c r="C16383"/>
      <c r="D16383"/>
      <c r="E16383"/>
      <c r="F16383" s="29"/>
      <c r="G16383" s="29"/>
      <c r="H16383" s="35"/>
    </row>
    <row r="16384" spans="1:8" x14ac:dyDescent="0.2">
      <c r="A16384"/>
      <c r="B16384"/>
      <c r="C16384"/>
      <c r="D16384"/>
      <c r="E16384"/>
      <c r="F16384" s="29"/>
      <c r="G16384" s="29"/>
      <c r="H16384" s="35"/>
    </row>
    <row r="16385" spans="1:8" x14ac:dyDescent="0.2">
      <c r="A16385"/>
      <c r="B16385"/>
      <c r="C16385"/>
      <c r="D16385"/>
      <c r="E16385"/>
      <c r="F16385" s="29"/>
      <c r="G16385" s="29"/>
      <c r="H16385" s="35"/>
    </row>
    <row r="16386" spans="1:8" x14ac:dyDescent="0.2">
      <c r="A16386"/>
      <c r="B16386"/>
      <c r="C16386"/>
      <c r="D16386"/>
      <c r="E16386"/>
      <c r="F16386" s="29"/>
      <c r="G16386" s="29"/>
      <c r="H16386" s="35"/>
    </row>
    <row r="16387" spans="1:8" x14ac:dyDescent="0.2">
      <c r="A16387"/>
      <c r="B16387"/>
      <c r="C16387"/>
      <c r="D16387"/>
      <c r="E16387"/>
      <c r="F16387" s="29"/>
      <c r="G16387" s="29"/>
      <c r="H16387" s="35"/>
    </row>
    <row r="16388" spans="1:8" x14ac:dyDescent="0.2">
      <c r="A16388"/>
      <c r="B16388"/>
      <c r="C16388"/>
      <c r="D16388"/>
      <c r="E16388"/>
      <c r="F16388" s="29"/>
      <c r="G16388" s="29"/>
      <c r="H16388" s="35"/>
    </row>
    <row r="16389" spans="1:8" x14ac:dyDescent="0.2">
      <c r="A16389"/>
      <c r="B16389"/>
      <c r="C16389"/>
      <c r="D16389"/>
      <c r="E16389"/>
      <c r="F16389" s="29"/>
      <c r="G16389" s="29"/>
      <c r="H16389" s="35"/>
    </row>
    <row r="16390" spans="1:8" x14ac:dyDescent="0.2">
      <c r="A16390"/>
      <c r="B16390"/>
      <c r="C16390"/>
      <c r="D16390"/>
      <c r="E16390"/>
      <c r="F16390" s="29"/>
      <c r="G16390" s="29"/>
      <c r="H16390" s="35"/>
    </row>
    <row r="16391" spans="1:8" x14ac:dyDescent="0.2">
      <c r="A16391"/>
      <c r="B16391"/>
      <c r="C16391"/>
      <c r="D16391"/>
      <c r="E16391"/>
      <c r="F16391" s="29"/>
      <c r="G16391" s="29"/>
      <c r="H16391" s="35"/>
    </row>
    <row r="16392" spans="1:8" x14ac:dyDescent="0.2">
      <c r="A16392"/>
      <c r="B16392"/>
      <c r="C16392"/>
      <c r="D16392"/>
      <c r="E16392"/>
      <c r="F16392" s="29"/>
      <c r="G16392" s="29"/>
      <c r="H16392" s="35"/>
    </row>
    <row r="16393" spans="1:8" x14ac:dyDescent="0.2">
      <c r="A16393"/>
      <c r="B16393"/>
      <c r="C16393"/>
      <c r="D16393"/>
      <c r="E16393"/>
      <c r="F16393" s="29"/>
      <c r="G16393" s="29"/>
      <c r="H16393" s="35"/>
    </row>
    <row r="16394" spans="1:8" x14ac:dyDescent="0.2">
      <c r="A16394"/>
      <c r="B16394"/>
      <c r="C16394"/>
      <c r="D16394"/>
      <c r="E16394"/>
      <c r="F16394" s="29"/>
      <c r="G16394" s="29"/>
      <c r="H16394" s="35"/>
    </row>
    <row r="16395" spans="1:8" x14ac:dyDescent="0.2">
      <c r="A16395"/>
      <c r="B16395"/>
      <c r="C16395"/>
      <c r="D16395"/>
      <c r="E16395"/>
      <c r="F16395" s="29"/>
      <c r="G16395" s="29"/>
      <c r="H16395" s="35"/>
    </row>
    <row r="16396" spans="1:8" x14ac:dyDescent="0.2">
      <c r="A16396"/>
      <c r="B16396"/>
      <c r="C16396"/>
      <c r="D16396"/>
      <c r="E16396"/>
      <c r="F16396" s="29"/>
      <c r="G16396" s="29"/>
      <c r="H16396" s="35"/>
    </row>
    <row r="16397" spans="1:8" x14ac:dyDescent="0.2">
      <c r="A16397"/>
      <c r="B16397"/>
      <c r="C16397"/>
      <c r="D16397"/>
      <c r="E16397"/>
      <c r="F16397" s="29"/>
      <c r="G16397" s="29"/>
      <c r="H16397" s="35"/>
    </row>
    <row r="16398" spans="1:8" x14ac:dyDescent="0.2">
      <c r="A16398"/>
      <c r="B16398"/>
      <c r="C16398"/>
      <c r="D16398"/>
      <c r="E16398"/>
      <c r="F16398" s="29"/>
      <c r="G16398" s="29"/>
      <c r="H16398" s="35"/>
    </row>
    <row r="16399" spans="1:8" x14ac:dyDescent="0.2">
      <c r="A16399"/>
      <c r="B16399"/>
      <c r="C16399"/>
      <c r="D16399"/>
      <c r="E16399"/>
      <c r="F16399" s="29"/>
      <c r="G16399" s="29"/>
      <c r="H16399" s="35"/>
    </row>
    <row r="16400" spans="1:8" x14ac:dyDescent="0.2">
      <c r="A16400"/>
      <c r="B16400"/>
      <c r="C16400"/>
      <c r="D16400"/>
      <c r="E16400"/>
      <c r="F16400" s="29"/>
      <c r="G16400" s="29"/>
      <c r="H16400" s="35"/>
    </row>
    <row r="16401" spans="1:8" x14ac:dyDescent="0.2">
      <c r="A16401"/>
      <c r="B16401"/>
      <c r="C16401"/>
      <c r="D16401"/>
      <c r="E16401"/>
      <c r="F16401" s="29"/>
      <c r="G16401" s="29"/>
      <c r="H16401" s="35"/>
    </row>
    <row r="16402" spans="1:8" x14ac:dyDescent="0.2">
      <c r="A16402"/>
      <c r="B16402"/>
      <c r="C16402"/>
      <c r="D16402"/>
      <c r="E16402"/>
      <c r="F16402" s="29"/>
      <c r="G16402" s="29"/>
      <c r="H16402" s="35"/>
    </row>
    <row r="16403" spans="1:8" x14ac:dyDescent="0.2">
      <c r="A16403"/>
      <c r="B16403"/>
      <c r="C16403"/>
      <c r="D16403"/>
      <c r="E16403"/>
      <c r="F16403" s="29"/>
      <c r="G16403" s="29"/>
      <c r="H16403" s="35"/>
    </row>
    <row r="16404" spans="1:8" x14ac:dyDescent="0.2">
      <c r="A16404"/>
      <c r="B16404"/>
      <c r="C16404"/>
      <c r="D16404"/>
      <c r="E16404"/>
      <c r="F16404" s="29"/>
      <c r="G16404" s="29"/>
      <c r="H16404" s="35"/>
    </row>
    <row r="16405" spans="1:8" x14ac:dyDescent="0.2">
      <c r="A16405"/>
      <c r="B16405"/>
      <c r="C16405"/>
      <c r="D16405"/>
      <c r="E16405"/>
      <c r="F16405" s="29"/>
      <c r="G16405" s="29"/>
      <c r="H16405" s="35"/>
    </row>
    <row r="16406" spans="1:8" x14ac:dyDescent="0.2">
      <c r="A16406"/>
      <c r="B16406"/>
      <c r="C16406"/>
      <c r="D16406"/>
      <c r="E16406"/>
      <c r="F16406" s="29"/>
      <c r="G16406" s="29"/>
      <c r="H16406" s="35"/>
    </row>
    <row r="16407" spans="1:8" x14ac:dyDescent="0.2">
      <c r="A16407"/>
      <c r="B16407"/>
      <c r="C16407"/>
      <c r="D16407"/>
      <c r="E16407"/>
      <c r="F16407" s="29"/>
      <c r="G16407" s="29"/>
      <c r="H16407" s="35"/>
    </row>
    <row r="16408" spans="1:8" x14ac:dyDescent="0.2">
      <c r="A16408"/>
      <c r="B16408"/>
      <c r="C16408"/>
      <c r="D16408"/>
      <c r="E16408"/>
      <c r="F16408" s="29"/>
      <c r="G16408" s="29"/>
      <c r="H16408" s="35"/>
    </row>
    <row r="16409" spans="1:8" x14ac:dyDescent="0.2">
      <c r="A16409"/>
      <c r="B16409"/>
      <c r="C16409"/>
      <c r="D16409"/>
      <c r="E16409"/>
      <c r="F16409" s="29"/>
      <c r="G16409" s="29"/>
      <c r="H16409" s="35"/>
    </row>
    <row r="16410" spans="1:8" x14ac:dyDescent="0.2">
      <c r="A16410"/>
      <c r="B16410"/>
      <c r="C16410"/>
      <c r="D16410"/>
      <c r="E16410"/>
      <c r="F16410" s="29"/>
      <c r="G16410" s="29"/>
      <c r="H16410" s="35"/>
    </row>
    <row r="16411" spans="1:8" x14ac:dyDescent="0.2">
      <c r="A16411"/>
      <c r="B16411"/>
      <c r="C16411"/>
      <c r="D16411"/>
      <c r="E16411"/>
      <c r="F16411" s="29"/>
      <c r="G16411" s="29"/>
      <c r="H16411" s="35"/>
    </row>
    <row r="16412" spans="1:8" x14ac:dyDescent="0.2">
      <c r="A16412"/>
      <c r="B16412"/>
      <c r="C16412"/>
      <c r="D16412"/>
      <c r="E16412"/>
      <c r="F16412" s="29"/>
      <c r="G16412" s="29"/>
      <c r="H16412" s="35"/>
    </row>
    <row r="16413" spans="1:8" x14ac:dyDescent="0.2">
      <c r="A16413"/>
      <c r="B16413"/>
      <c r="C16413"/>
      <c r="D16413"/>
      <c r="E16413"/>
      <c r="F16413" s="29"/>
      <c r="G16413" s="29"/>
      <c r="H16413" s="35"/>
    </row>
    <row r="16414" spans="1:8" x14ac:dyDescent="0.2">
      <c r="A16414"/>
      <c r="B16414"/>
      <c r="C16414"/>
      <c r="D16414"/>
      <c r="E16414"/>
      <c r="F16414" s="29"/>
      <c r="G16414" s="29"/>
      <c r="H16414" s="35"/>
    </row>
    <row r="16415" spans="1:8" x14ac:dyDescent="0.2">
      <c r="A16415"/>
      <c r="B16415"/>
      <c r="C16415"/>
      <c r="D16415"/>
      <c r="E16415"/>
      <c r="F16415" s="29"/>
      <c r="G16415" s="29"/>
      <c r="H16415" s="35"/>
    </row>
    <row r="16416" spans="1:8" x14ac:dyDescent="0.2">
      <c r="A16416"/>
      <c r="B16416"/>
      <c r="C16416"/>
      <c r="D16416"/>
      <c r="E16416"/>
      <c r="F16416" s="29"/>
      <c r="G16416" s="29"/>
      <c r="H16416" s="35"/>
    </row>
    <row r="16417" spans="1:8" x14ac:dyDescent="0.2">
      <c r="A16417"/>
      <c r="B16417"/>
      <c r="C16417"/>
      <c r="D16417"/>
      <c r="E16417"/>
      <c r="F16417" s="29"/>
      <c r="G16417" s="29"/>
      <c r="H16417" s="35"/>
    </row>
    <row r="16418" spans="1:8" x14ac:dyDescent="0.2">
      <c r="A16418"/>
      <c r="B16418"/>
      <c r="C16418"/>
      <c r="D16418"/>
      <c r="E16418"/>
      <c r="F16418" s="29"/>
      <c r="G16418" s="29"/>
      <c r="H16418" s="35"/>
    </row>
    <row r="16419" spans="1:8" x14ac:dyDescent="0.2">
      <c r="A16419"/>
      <c r="B16419"/>
      <c r="C16419"/>
      <c r="D16419"/>
      <c r="E16419"/>
      <c r="F16419" s="29"/>
      <c r="G16419" s="29"/>
      <c r="H16419" s="35"/>
    </row>
    <row r="16420" spans="1:8" x14ac:dyDescent="0.2">
      <c r="A16420"/>
      <c r="B16420"/>
      <c r="C16420"/>
      <c r="D16420"/>
      <c r="E16420"/>
      <c r="F16420" s="29"/>
      <c r="G16420" s="29"/>
      <c r="H16420" s="35"/>
    </row>
    <row r="16421" spans="1:8" x14ac:dyDescent="0.2">
      <c r="A16421"/>
      <c r="B16421"/>
      <c r="C16421"/>
      <c r="D16421"/>
      <c r="E16421"/>
      <c r="F16421" s="29"/>
      <c r="G16421" s="29"/>
      <c r="H16421" s="35"/>
    </row>
    <row r="16422" spans="1:8" x14ac:dyDescent="0.2">
      <c r="A16422"/>
      <c r="B16422"/>
      <c r="C16422"/>
      <c r="D16422"/>
      <c r="E16422"/>
      <c r="F16422" s="29"/>
      <c r="G16422" s="29"/>
      <c r="H16422" s="35"/>
    </row>
    <row r="16423" spans="1:8" x14ac:dyDescent="0.2">
      <c r="A16423"/>
      <c r="B16423"/>
      <c r="C16423"/>
      <c r="D16423"/>
      <c r="E16423"/>
      <c r="F16423" s="29"/>
      <c r="G16423" s="29"/>
      <c r="H16423" s="35"/>
    </row>
    <row r="16424" spans="1:8" x14ac:dyDescent="0.2">
      <c r="A16424"/>
      <c r="B16424"/>
      <c r="C16424"/>
      <c r="D16424"/>
      <c r="E16424"/>
      <c r="F16424" s="29"/>
      <c r="G16424" s="29"/>
      <c r="H16424" s="35"/>
    </row>
    <row r="16425" spans="1:8" x14ac:dyDescent="0.2">
      <c r="A16425"/>
      <c r="B16425"/>
      <c r="C16425"/>
      <c r="D16425"/>
      <c r="E16425"/>
      <c r="F16425" s="29"/>
      <c r="G16425" s="29"/>
      <c r="H16425" s="35"/>
    </row>
    <row r="16426" spans="1:8" x14ac:dyDescent="0.2">
      <c r="A16426"/>
      <c r="B16426"/>
      <c r="C16426"/>
      <c r="D16426"/>
      <c r="E16426"/>
      <c r="F16426" s="29"/>
      <c r="G16426" s="29"/>
      <c r="H16426" s="35"/>
    </row>
    <row r="16427" spans="1:8" x14ac:dyDescent="0.2">
      <c r="A16427"/>
      <c r="B16427"/>
      <c r="C16427"/>
      <c r="D16427"/>
      <c r="E16427"/>
      <c r="F16427" s="29"/>
      <c r="G16427" s="29"/>
      <c r="H16427" s="35"/>
    </row>
    <row r="16428" spans="1:8" x14ac:dyDescent="0.2">
      <c r="A16428"/>
      <c r="B16428"/>
      <c r="C16428"/>
      <c r="D16428"/>
      <c r="E16428"/>
      <c r="F16428" s="29"/>
      <c r="G16428" s="29"/>
      <c r="H16428" s="35"/>
    </row>
    <row r="16429" spans="1:8" x14ac:dyDescent="0.2">
      <c r="A16429"/>
      <c r="B16429"/>
      <c r="C16429"/>
      <c r="D16429"/>
      <c r="E16429"/>
      <c r="F16429" s="29"/>
      <c r="G16429" s="29"/>
      <c r="H16429" s="35"/>
    </row>
    <row r="16430" spans="1:8" x14ac:dyDescent="0.2">
      <c r="A16430"/>
      <c r="B16430"/>
      <c r="C16430"/>
      <c r="D16430"/>
      <c r="E16430"/>
      <c r="F16430" s="29"/>
      <c r="G16430" s="29"/>
      <c r="H16430" s="35"/>
    </row>
    <row r="16431" spans="1:8" x14ac:dyDescent="0.2">
      <c r="A16431"/>
      <c r="B16431"/>
      <c r="C16431"/>
      <c r="D16431"/>
      <c r="E16431"/>
      <c r="F16431" s="29"/>
      <c r="G16431" s="29"/>
      <c r="H16431" s="35"/>
    </row>
    <row r="16432" spans="1:8" x14ac:dyDescent="0.2">
      <c r="A16432"/>
      <c r="B16432"/>
      <c r="C16432"/>
      <c r="D16432"/>
      <c r="E16432"/>
      <c r="F16432" s="29"/>
      <c r="G16432" s="29"/>
      <c r="H16432" s="35"/>
    </row>
    <row r="16433" spans="1:8" x14ac:dyDescent="0.2">
      <c r="A16433"/>
      <c r="B16433"/>
      <c r="C16433"/>
      <c r="D16433"/>
      <c r="E16433"/>
      <c r="F16433" s="29"/>
      <c r="G16433" s="29"/>
      <c r="H16433" s="35"/>
    </row>
    <row r="16434" spans="1:8" x14ac:dyDescent="0.2">
      <c r="A16434"/>
      <c r="B16434"/>
      <c r="C16434"/>
      <c r="D16434"/>
      <c r="E16434"/>
      <c r="F16434" s="29"/>
      <c r="G16434" s="29"/>
      <c r="H16434" s="35"/>
    </row>
    <row r="16435" spans="1:8" x14ac:dyDescent="0.2">
      <c r="A16435"/>
      <c r="B16435"/>
      <c r="C16435"/>
      <c r="D16435"/>
      <c r="E16435"/>
      <c r="F16435" s="29"/>
      <c r="G16435" s="29"/>
      <c r="H16435" s="35"/>
    </row>
    <row r="16436" spans="1:8" x14ac:dyDescent="0.2">
      <c r="A16436"/>
      <c r="B16436"/>
      <c r="C16436"/>
      <c r="D16436"/>
      <c r="E16436"/>
      <c r="F16436" s="29"/>
      <c r="G16436" s="29"/>
      <c r="H16436" s="35"/>
    </row>
    <row r="16437" spans="1:8" x14ac:dyDescent="0.2">
      <c r="A16437"/>
      <c r="B16437"/>
      <c r="C16437"/>
      <c r="D16437"/>
      <c r="E16437"/>
      <c r="F16437" s="29"/>
      <c r="G16437" s="29"/>
      <c r="H16437" s="35"/>
    </row>
    <row r="16438" spans="1:8" x14ac:dyDescent="0.2">
      <c r="A16438"/>
      <c r="B16438"/>
      <c r="C16438"/>
      <c r="D16438"/>
      <c r="E16438"/>
      <c r="F16438" s="29"/>
      <c r="G16438" s="29"/>
      <c r="H16438" s="35"/>
    </row>
    <row r="16439" spans="1:8" x14ac:dyDescent="0.2">
      <c r="A16439"/>
      <c r="B16439"/>
      <c r="C16439"/>
      <c r="D16439"/>
      <c r="E16439"/>
      <c r="F16439" s="29"/>
      <c r="G16439" s="29"/>
      <c r="H16439" s="35"/>
    </row>
    <row r="16440" spans="1:8" x14ac:dyDescent="0.2">
      <c r="A16440"/>
      <c r="B16440"/>
      <c r="C16440"/>
      <c r="D16440"/>
      <c r="E16440"/>
      <c r="F16440" s="29"/>
      <c r="G16440" s="29"/>
      <c r="H16440" s="35"/>
    </row>
    <row r="16441" spans="1:8" x14ac:dyDescent="0.2">
      <c r="A16441"/>
      <c r="B16441"/>
      <c r="C16441"/>
      <c r="D16441"/>
      <c r="E16441"/>
      <c r="F16441" s="29"/>
      <c r="G16441" s="29"/>
      <c r="H16441" s="35"/>
    </row>
    <row r="16442" spans="1:8" x14ac:dyDescent="0.2">
      <c r="A16442"/>
      <c r="B16442"/>
      <c r="C16442"/>
      <c r="D16442"/>
      <c r="E16442"/>
      <c r="F16442" s="29"/>
      <c r="G16442" s="29"/>
      <c r="H16442" s="35"/>
    </row>
    <row r="16443" spans="1:8" x14ac:dyDescent="0.2">
      <c r="A16443"/>
      <c r="B16443"/>
      <c r="C16443"/>
      <c r="D16443"/>
      <c r="E16443"/>
      <c r="F16443" s="29"/>
      <c r="G16443" s="29"/>
      <c r="H16443" s="35"/>
    </row>
    <row r="16444" spans="1:8" x14ac:dyDescent="0.2">
      <c r="A16444"/>
      <c r="B16444"/>
      <c r="C16444"/>
      <c r="D16444"/>
      <c r="E16444"/>
      <c r="F16444" s="29"/>
      <c r="G16444" s="29"/>
      <c r="H16444" s="35"/>
    </row>
    <row r="16445" spans="1:8" x14ac:dyDescent="0.2">
      <c r="A16445"/>
      <c r="B16445"/>
      <c r="C16445"/>
      <c r="D16445"/>
      <c r="E16445"/>
      <c r="F16445" s="29"/>
      <c r="G16445" s="29"/>
      <c r="H16445" s="35"/>
    </row>
    <row r="16446" spans="1:8" x14ac:dyDescent="0.2">
      <c r="A16446"/>
      <c r="B16446"/>
      <c r="C16446"/>
      <c r="D16446"/>
      <c r="E16446"/>
      <c r="F16446" s="29"/>
      <c r="G16446" s="29"/>
      <c r="H16446" s="35"/>
    </row>
    <row r="16447" spans="1:8" x14ac:dyDescent="0.2">
      <c r="A16447"/>
      <c r="B16447"/>
      <c r="C16447"/>
      <c r="D16447"/>
      <c r="E16447"/>
      <c r="F16447" s="29"/>
      <c r="G16447" s="29"/>
      <c r="H16447" s="35"/>
    </row>
    <row r="16448" spans="1:8" x14ac:dyDescent="0.2">
      <c r="A16448"/>
      <c r="B16448"/>
      <c r="C16448"/>
      <c r="D16448"/>
      <c r="E16448"/>
      <c r="F16448" s="29"/>
      <c r="G16448" s="29"/>
      <c r="H16448" s="35"/>
    </row>
    <row r="16449" spans="1:8" x14ac:dyDescent="0.2">
      <c r="A16449"/>
      <c r="B16449"/>
      <c r="C16449"/>
      <c r="D16449"/>
      <c r="E16449"/>
      <c r="F16449" s="29"/>
      <c r="G16449" s="29"/>
      <c r="H16449" s="35"/>
    </row>
    <row r="16450" spans="1:8" x14ac:dyDescent="0.2">
      <c r="A16450"/>
      <c r="B16450"/>
      <c r="C16450"/>
      <c r="D16450"/>
      <c r="E16450"/>
      <c r="F16450" s="29"/>
      <c r="G16450" s="29"/>
      <c r="H16450" s="35"/>
    </row>
    <row r="16451" spans="1:8" x14ac:dyDescent="0.2">
      <c r="A16451"/>
      <c r="B16451"/>
      <c r="C16451"/>
      <c r="D16451"/>
      <c r="E16451"/>
      <c r="F16451" s="29"/>
      <c r="G16451" s="29"/>
      <c r="H16451" s="35"/>
    </row>
    <row r="16452" spans="1:8" x14ac:dyDescent="0.2">
      <c r="A16452"/>
      <c r="B16452"/>
      <c r="C16452"/>
      <c r="D16452"/>
      <c r="E16452"/>
      <c r="F16452" s="29"/>
      <c r="G16452" s="29"/>
      <c r="H16452" s="35"/>
    </row>
    <row r="16453" spans="1:8" x14ac:dyDescent="0.2">
      <c r="A16453"/>
      <c r="B16453"/>
      <c r="C16453"/>
      <c r="D16453"/>
      <c r="E16453"/>
      <c r="F16453" s="29"/>
      <c r="G16453" s="29"/>
      <c r="H16453" s="35"/>
    </row>
    <row r="16454" spans="1:8" x14ac:dyDescent="0.2">
      <c r="A16454"/>
      <c r="B16454"/>
      <c r="C16454"/>
      <c r="D16454"/>
      <c r="E16454"/>
      <c r="F16454" s="29"/>
      <c r="G16454" s="29"/>
      <c r="H16454" s="35"/>
    </row>
    <row r="16455" spans="1:8" x14ac:dyDescent="0.2">
      <c r="A16455"/>
      <c r="B16455"/>
      <c r="C16455"/>
      <c r="D16455"/>
      <c r="E16455"/>
      <c r="F16455" s="29"/>
      <c r="G16455" s="29"/>
      <c r="H16455" s="35"/>
    </row>
    <row r="16456" spans="1:8" x14ac:dyDescent="0.2">
      <c r="A16456"/>
      <c r="B16456"/>
      <c r="C16456"/>
      <c r="D16456"/>
      <c r="E16456"/>
      <c r="F16456" s="29"/>
      <c r="G16456" s="29"/>
      <c r="H16456" s="35"/>
    </row>
    <row r="16457" spans="1:8" x14ac:dyDescent="0.2">
      <c r="A16457"/>
      <c r="B16457"/>
      <c r="C16457"/>
      <c r="D16457"/>
      <c r="E16457"/>
      <c r="F16457" s="29"/>
      <c r="G16457" s="29"/>
      <c r="H16457" s="35"/>
    </row>
    <row r="16458" spans="1:8" x14ac:dyDescent="0.2">
      <c r="A16458"/>
      <c r="B16458"/>
      <c r="C16458"/>
      <c r="D16458"/>
      <c r="E16458"/>
      <c r="F16458" s="29"/>
      <c r="G16458" s="29"/>
      <c r="H16458" s="35"/>
    </row>
    <row r="16459" spans="1:8" x14ac:dyDescent="0.2">
      <c r="A16459"/>
      <c r="B16459"/>
      <c r="C16459"/>
      <c r="D16459"/>
      <c r="E16459"/>
      <c r="F16459" s="29"/>
      <c r="G16459" s="29"/>
      <c r="H16459" s="35"/>
    </row>
    <row r="16460" spans="1:8" x14ac:dyDescent="0.2">
      <c r="A16460"/>
      <c r="B16460"/>
      <c r="C16460"/>
      <c r="D16460"/>
      <c r="E16460"/>
      <c r="F16460" s="29"/>
      <c r="G16460" s="29"/>
      <c r="H16460" s="35"/>
    </row>
    <row r="16461" spans="1:8" x14ac:dyDescent="0.2">
      <c r="A16461"/>
      <c r="B16461"/>
      <c r="C16461"/>
      <c r="D16461"/>
      <c r="E16461"/>
      <c r="F16461" s="29"/>
      <c r="G16461" s="29"/>
      <c r="H16461" s="35"/>
    </row>
    <row r="16462" spans="1:8" x14ac:dyDescent="0.2">
      <c r="A16462"/>
      <c r="B16462"/>
      <c r="C16462"/>
      <c r="D16462"/>
      <c r="E16462"/>
      <c r="F16462" s="29"/>
      <c r="G16462" s="29"/>
      <c r="H16462" s="35"/>
    </row>
    <row r="16463" spans="1:8" x14ac:dyDescent="0.2">
      <c r="A16463"/>
      <c r="B16463"/>
      <c r="C16463"/>
      <c r="D16463"/>
      <c r="E16463"/>
      <c r="F16463" s="29"/>
      <c r="G16463" s="29"/>
      <c r="H16463" s="35"/>
    </row>
    <row r="16464" spans="1:8" x14ac:dyDescent="0.2">
      <c r="A16464"/>
      <c r="B16464"/>
      <c r="C16464"/>
      <c r="D16464"/>
      <c r="E16464"/>
      <c r="F16464" s="29"/>
      <c r="G16464" s="29"/>
      <c r="H16464" s="35"/>
    </row>
    <row r="16465" spans="1:8" x14ac:dyDescent="0.2">
      <c r="A16465"/>
      <c r="B16465"/>
      <c r="C16465"/>
      <c r="D16465"/>
      <c r="E16465"/>
      <c r="F16465" s="29"/>
      <c r="G16465" s="29"/>
      <c r="H16465" s="35"/>
    </row>
    <row r="16466" spans="1:8" x14ac:dyDescent="0.2">
      <c r="A16466"/>
      <c r="B16466"/>
      <c r="C16466"/>
      <c r="D16466"/>
      <c r="E16466"/>
      <c r="F16466" s="29"/>
      <c r="G16466" s="29"/>
      <c r="H16466" s="35"/>
    </row>
    <row r="16467" spans="1:8" x14ac:dyDescent="0.2">
      <c r="A16467"/>
      <c r="B16467"/>
      <c r="C16467"/>
      <c r="D16467"/>
      <c r="E16467"/>
      <c r="F16467" s="29"/>
      <c r="G16467" s="29"/>
      <c r="H16467" s="35"/>
    </row>
    <row r="16468" spans="1:8" x14ac:dyDescent="0.2">
      <c r="A16468"/>
      <c r="B16468"/>
      <c r="C16468"/>
      <c r="D16468"/>
      <c r="E16468"/>
      <c r="F16468" s="29"/>
      <c r="G16468" s="29"/>
      <c r="H16468" s="35"/>
    </row>
    <row r="16469" spans="1:8" x14ac:dyDescent="0.2">
      <c r="A16469"/>
      <c r="B16469"/>
      <c r="C16469"/>
      <c r="D16469"/>
      <c r="E16469"/>
      <c r="F16469" s="29"/>
      <c r="G16469" s="29"/>
      <c r="H16469" s="35"/>
    </row>
    <row r="16470" spans="1:8" x14ac:dyDescent="0.2">
      <c r="A16470"/>
      <c r="B16470"/>
      <c r="C16470"/>
      <c r="D16470"/>
      <c r="E16470"/>
      <c r="F16470" s="29"/>
      <c r="G16470" s="29"/>
      <c r="H16470" s="35"/>
    </row>
    <row r="16471" spans="1:8" x14ac:dyDescent="0.2">
      <c r="A16471"/>
      <c r="B16471"/>
      <c r="C16471"/>
      <c r="D16471"/>
      <c r="E16471"/>
      <c r="F16471" s="29"/>
      <c r="G16471" s="29"/>
      <c r="H16471" s="35"/>
    </row>
    <row r="16472" spans="1:8" x14ac:dyDescent="0.2">
      <c r="A16472"/>
      <c r="B16472"/>
      <c r="C16472"/>
      <c r="D16472"/>
      <c r="E16472"/>
      <c r="F16472" s="29"/>
      <c r="G16472" s="29"/>
      <c r="H16472" s="35"/>
    </row>
    <row r="16473" spans="1:8" x14ac:dyDescent="0.2">
      <c r="A16473"/>
      <c r="B16473"/>
      <c r="C16473"/>
      <c r="D16473"/>
      <c r="E16473"/>
      <c r="F16473" s="29"/>
      <c r="G16473" s="29"/>
      <c r="H16473" s="35"/>
    </row>
    <row r="16474" spans="1:8" x14ac:dyDescent="0.2">
      <c r="A16474"/>
      <c r="B16474"/>
      <c r="C16474"/>
      <c r="D16474"/>
      <c r="E16474"/>
      <c r="F16474" s="29"/>
      <c r="G16474" s="29"/>
      <c r="H16474" s="35"/>
    </row>
    <row r="16475" spans="1:8" x14ac:dyDescent="0.2">
      <c r="A16475"/>
      <c r="B16475"/>
      <c r="C16475"/>
      <c r="D16475"/>
      <c r="E16475"/>
      <c r="F16475" s="29"/>
      <c r="G16475" s="29"/>
      <c r="H16475" s="35"/>
    </row>
    <row r="16476" spans="1:8" x14ac:dyDescent="0.2">
      <c r="A16476"/>
      <c r="B16476"/>
      <c r="C16476"/>
      <c r="D16476"/>
      <c r="E16476"/>
      <c r="F16476" s="29"/>
      <c r="G16476" s="29"/>
      <c r="H16476" s="35"/>
    </row>
    <row r="16477" spans="1:8" x14ac:dyDescent="0.2">
      <c r="A16477"/>
      <c r="B16477"/>
      <c r="C16477"/>
      <c r="D16477"/>
      <c r="E16477"/>
      <c r="F16477" s="29"/>
      <c r="G16477" s="29"/>
      <c r="H16477" s="35"/>
    </row>
    <row r="16478" spans="1:8" x14ac:dyDescent="0.2">
      <c r="A16478"/>
      <c r="B16478"/>
      <c r="C16478"/>
      <c r="D16478"/>
      <c r="E16478"/>
      <c r="F16478" s="29"/>
      <c r="G16478" s="29"/>
      <c r="H16478" s="35"/>
    </row>
    <row r="16479" spans="1:8" x14ac:dyDescent="0.2">
      <c r="A16479"/>
      <c r="B16479"/>
      <c r="C16479"/>
      <c r="D16479"/>
      <c r="E16479"/>
      <c r="F16479" s="29"/>
      <c r="G16479" s="29"/>
      <c r="H16479" s="35"/>
    </row>
    <row r="16480" spans="1:8" x14ac:dyDescent="0.2">
      <c r="A16480"/>
      <c r="B16480"/>
      <c r="C16480"/>
      <c r="D16480"/>
      <c r="E16480"/>
      <c r="F16480" s="29"/>
      <c r="G16480" s="29"/>
      <c r="H16480" s="35"/>
    </row>
    <row r="16481" spans="1:8" x14ac:dyDescent="0.2">
      <c r="A16481"/>
      <c r="B16481"/>
      <c r="C16481"/>
      <c r="D16481"/>
      <c r="E16481"/>
      <c r="F16481" s="29"/>
      <c r="G16481" s="29"/>
      <c r="H16481" s="35"/>
    </row>
    <row r="16482" spans="1:8" x14ac:dyDescent="0.2">
      <c r="A16482"/>
      <c r="B16482"/>
      <c r="C16482"/>
      <c r="D16482"/>
      <c r="E16482"/>
      <c r="F16482" s="29"/>
      <c r="G16482" s="29"/>
      <c r="H16482" s="35"/>
    </row>
    <row r="16483" spans="1:8" x14ac:dyDescent="0.2">
      <c r="A16483"/>
      <c r="B16483"/>
      <c r="C16483"/>
      <c r="D16483"/>
      <c r="E16483"/>
      <c r="F16483" s="29"/>
      <c r="G16483" s="29"/>
      <c r="H16483" s="35"/>
    </row>
    <row r="16484" spans="1:8" x14ac:dyDescent="0.2">
      <c r="A16484"/>
      <c r="B16484"/>
      <c r="C16484"/>
      <c r="D16484"/>
      <c r="E16484"/>
      <c r="F16484" s="29"/>
      <c r="G16484" s="29"/>
      <c r="H16484" s="35"/>
    </row>
    <row r="16485" spans="1:8" x14ac:dyDescent="0.2">
      <c r="A16485"/>
      <c r="B16485"/>
      <c r="C16485"/>
      <c r="D16485"/>
      <c r="E16485"/>
      <c r="F16485" s="29"/>
      <c r="G16485" s="29"/>
      <c r="H16485" s="35"/>
    </row>
    <row r="16486" spans="1:8" x14ac:dyDescent="0.2">
      <c r="A16486"/>
      <c r="B16486"/>
      <c r="C16486"/>
      <c r="D16486"/>
      <c r="E16486"/>
      <c r="F16486" s="29"/>
      <c r="G16486" s="29"/>
      <c r="H16486" s="35"/>
    </row>
    <row r="16487" spans="1:8" x14ac:dyDescent="0.2">
      <c r="A16487"/>
      <c r="B16487"/>
      <c r="C16487"/>
      <c r="D16487"/>
      <c r="E16487"/>
      <c r="F16487" s="29"/>
      <c r="G16487" s="29"/>
      <c r="H16487" s="35"/>
    </row>
    <row r="16488" spans="1:8" x14ac:dyDescent="0.2">
      <c r="A16488"/>
      <c r="B16488"/>
      <c r="C16488"/>
      <c r="D16488"/>
      <c r="E16488"/>
      <c r="F16488" s="29"/>
      <c r="G16488" s="29"/>
      <c r="H16488" s="35"/>
    </row>
    <row r="16489" spans="1:8" x14ac:dyDescent="0.2">
      <c r="A16489"/>
      <c r="B16489"/>
      <c r="C16489"/>
      <c r="D16489"/>
      <c r="E16489"/>
      <c r="F16489" s="29"/>
      <c r="G16489" s="29"/>
      <c r="H16489" s="35"/>
    </row>
    <row r="16490" spans="1:8" x14ac:dyDescent="0.2">
      <c r="A16490"/>
      <c r="B16490"/>
      <c r="C16490"/>
      <c r="D16490"/>
      <c r="E16490"/>
      <c r="F16490" s="29"/>
      <c r="G16490" s="29"/>
      <c r="H16490" s="35"/>
    </row>
    <row r="16491" spans="1:8" x14ac:dyDescent="0.2">
      <c r="A16491"/>
      <c r="B16491"/>
      <c r="C16491"/>
      <c r="D16491"/>
      <c r="E16491"/>
      <c r="F16491" s="29"/>
      <c r="G16491" s="29"/>
      <c r="H16491" s="35"/>
    </row>
    <row r="16492" spans="1:8" x14ac:dyDescent="0.2">
      <c r="A16492"/>
      <c r="B16492"/>
      <c r="C16492"/>
      <c r="D16492"/>
      <c r="E16492"/>
      <c r="F16492" s="29"/>
      <c r="G16492" s="29"/>
      <c r="H16492" s="35"/>
    </row>
    <row r="16493" spans="1:8" x14ac:dyDescent="0.2">
      <c r="A16493"/>
      <c r="B16493"/>
      <c r="C16493"/>
      <c r="D16493"/>
      <c r="E16493"/>
      <c r="F16493" s="29"/>
      <c r="G16493" s="29"/>
      <c r="H16493" s="35"/>
    </row>
    <row r="16494" spans="1:8" x14ac:dyDescent="0.2">
      <c r="A16494"/>
      <c r="B16494"/>
      <c r="C16494"/>
      <c r="D16494"/>
      <c r="E16494"/>
      <c r="F16494" s="29"/>
      <c r="G16494" s="29"/>
      <c r="H16494" s="35"/>
    </row>
    <row r="16495" spans="1:8" x14ac:dyDescent="0.2">
      <c r="A16495"/>
      <c r="B16495"/>
      <c r="C16495"/>
      <c r="D16495"/>
      <c r="E16495"/>
      <c r="F16495" s="29"/>
      <c r="G16495" s="29"/>
      <c r="H16495" s="35"/>
    </row>
    <row r="16496" spans="1:8" x14ac:dyDescent="0.2">
      <c r="A16496"/>
      <c r="B16496"/>
      <c r="C16496"/>
      <c r="D16496"/>
      <c r="E16496"/>
      <c r="F16496" s="29"/>
      <c r="G16496" s="29"/>
      <c r="H16496" s="35"/>
    </row>
    <row r="16497" spans="1:8" x14ac:dyDescent="0.2">
      <c r="A16497"/>
      <c r="B16497"/>
      <c r="C16497"/>
      <c r="D16497"/>
      <c r="E16497"/>
      <c r="F16497" s="29"/>
      <c r="G16497" s="29"/>
      <c r="H16497" s="35"/>
    </row>
    <row r="16498" spans="1:8" x14ac:dyDescent="0.2">
      <c r="A16498"/>
      <c r="B16498"/>
      <c r="C16498"/>
      <c r="D16498"/>
      <c r="E16498"/>
      <c r="F16498" s="29"/>
      <c r="G16498" s="29"/>
      <c r="H16498" s="35"/>
    </row>
    <row r="16499" spans="1:8" x14ac:dyDescent="0.2">
      <c r="A16499"/>
      <c r="B16499"/>
      <c r="C16499"/>
      <c r="D16499"/>
      <c r="E16499"/>
      <c r="F16499" s="29"/>
      <c r="G16499" s="29"/>
      <c r="H16499" s="35"/>
    </row>
    <row r="16500" spans="1:8" x14ac:dyDescent="0.2">
      <c r="A16500"/>
      <c r="B16500"/>
      <c r="C16500"/>
      <c r="D16500"/>
      <c r="E16500"/>
      <c r="F16500" s="29"/>
      <c r="G16500" s="29"/>
      <c r="H16500" s="35"/>
    </row>
    <row r="16501" spans="1:8" x14ac:dyDescent="0.2">
      <c r="A16501"/>
      <c r="B16501"/>
      <c r="C16501"/>
      <c r="D16501"/>
      <c r="E16501"/>
      <c r="F16501" s="29"/>
      <c r="G16501" s="29"/>
      <c r="H16501" s="35"/>
    </row>
    <row r="16502" spans="1:8" x14ac:dyDescent="0.2">
      <c r="A16502"/>
      <c r="B16502"/>
      <c r="C16502"/>
      <c r="D16502"/>
      <c r="E16502"/>
      <c r="F16502" s="29"/>
      <c r="G16502" s="29"/>
      <c r="H16502" s="35"/>
    </row>
    <row r="16503" spans="1:8" x14ac:dyDescent="0.2">
      <c r="A16503"/>
      <c r="B16503"/>
      <c r="C16503"/>
      <c r="D16503"/>
      <c r="E16503"/>
      <c r="F16503" s="29"/>
      <c r="G16503" s="29"/>
      <c r="H16503" s="35"/>
    </row>
    <row r="16504" spans="1:8" x14ac:dyDescent="0.2">
      <c r="A16504"/>
      <c r="B16504"/>
      <c r="C16504"/>
      <c r="D16504"/>
      <c r="E16504"/>
      <c r="F16504" s="29"/>
      <c r="G16504" s="29"/>
      <c r="H16504" s="35"/>
    </row>
    <row r="16505" spans="1:8" x14ac:dyDescent="0.2">
      <c r="A16505"/>
      <c r="B16505"/>
      <c r="C16505"/>
      <c r="D16505"/>
      <c r="E16505"/>
      <c r="F16505" s="29"/>
      <c r="G16505" s="29"/>
      <c r="H16505" s="35"/>
    </row>
    <row r="16506" spans="1:8" x14ac:dyDescent="0.2">
      <c r="A16506"/>
      <c r="B16506"/>
      <c r="C16506"/>
      <c r="D16506"/>
      <c r="E16506"/>
      <c r="F16506" s="29"/>
      <c r="G16506" s="29"/>
      <c r="H16506" s="35"/>
    </row>
    <row r="16507" spans="1:8" x14ac:dyDescent="0.2">
      <c r="A16507"/>
      <c r="B16507"/>
      <c r="C16507"/>
      <c r="D16507"/>
      <c r="E16507"/>
      <c r="F16507" s="29"/>
      <c r="G16507" s="29"/>
      <c r="H16507" s="35"/>
    </row>
    <row r="16508" spans="1:8" x14ac:dyDescent="0.2">
      <c r="A16508"/>
      <c r="B16508"/>
      <c r="C16508"/>
      <c r="D16508"/>
      <c r="E16508"/>
      <c r="F16508" s="29"/>
      <c r="G16508" s="29"/>
      <c r="H16508" s="35"/>
    </row>
    <row r="16509" spans="1:8" x14ac:dyDescent="0.2">
      <c r="A16509"/>
      <c r="B16509"/>
      <c r="C16509"/>
      <c r="D16509"/>
      <c r="E16509"/>
      <c r="F16509" s="29"/>
      <c r="G16509" s="29"/>
      <c r="H16509" s="35"/>
    </row>
    <row r="16510" spans="1:8" x14ac:dyDescent="0.2">
      <c r="A16510"/>
      <c r="B16510"/>
      <c r="C16510"/>
      <c r="D16510"/>
      <c r="E16510"/>
      <c r="F16510" s="29"/>
      <c r="G16510" s="29"/>
      <c r="H16510" s="35"/>
    </row>
    <row r="16511" spans="1:8" x14ac:dyDescent="0.2">
      <c r="A16511"/>
      <c r="B16511"/>
      <c r="C16511"/>
      <c r="D16511"/>
      <c r="E16511"/>
      <c r="F16511" s="29"/>
      <c r="G16511" s="29"/>
      <c r="H16511" s="35"/>
    </row>
    <row r="16512" spans="1:8" x14ac:dyDescent="0.2">
      <c r="A16512"/>
      <c r="B16512"/>
      <c r="C16512"/>
      <c r="D16512"/>
      <c r="E16512"/>
      <c r="F16512" s="29"/>
      <c r="G16512" s="29"/>
      <c r="H16512" s="35"/>
    </row>
    <row r="16513" spans="1:8" x14ac:dyDescent="0.2">
      <c r="A16513"/>
      <c r="B16513"/>
      <c r="C16513"/>
      <c r="D16513"/>
      <c r="E16513"/>
      <c r="F16513" s="29"/>
      <c r="G16513" s="29"/>
      <c r="H16513" s="35"/>
    </row>
    <row r="16514" spans="1:8" x14ac:dyDescent="0.2">
      <c r="A16514"/>
      <c r="B16514"/>
      <c r="C16514"/>
      <c r="D16514"/>
      <c r="E16514"/>
      <c r="F16514" s="29"/>
      <c r="G16514" s="29"/>
      <c r="H16514" s="35"/>
    </row>
    <row r="16515" spans="1:8" x14ac:dyDescent="0.2">
      <c r="A16515"/>
      <c r="B16515"/>
      <c r="C16515"/>
      <c r="D16515"/>
      <c r="E16515"/>
      <c r="F16515" s="29"/>
      <c r="G16515" s="29"/>
      <c r="H16515" s="35"/>
    </row>
    <row r="16516" spans="1:8" x14ac:dyDescent="0.2">
      <c r="A16516"/>
      <c r="B16516"/>
      <c r="C16516"/>
      <c r="D16516"/>
      <c r="E16516"/>
      <c r="F16516" s="29"/>
      <c r="G16516" s="29"/>
      <c r="H16516" s="35"/>
    </row>
    <row r="16517" spans="1:8" x14ac:dyDescent="0.2">
      <c r="A16517"/>
      <c r="B16517"/>
      <c r="C16517"/>
      <c r="D16517"/>
      <c r="E16517"/>
      <c r="F16517" s="29"/>
      <c r="G16517" s="29"/>
      <c r="H16517" s="35"/>
    </row>
    <row r="16518" spans="1:8" x14ac:dyDescent="0.2">
      <c r="A16518"/>
      <c r="B16518"/>
      <c r="C16518"/>
      <c r="D16518"/>
      <c r="E16518"/>
      <c r="F16518" s="29"/>
      <c r="G16518" s="29"/>
      <c r="H16518" s="35"/>
    </row>
    <row r="16519" spans="1:8" x14ac:dyDescent="0.2">
      <c r="A16519"/>
      <c r="B16519"/>
      <c r="C16519"/>
      <c r="D16519"/>
      <c r="E16519"/>
      <c r="F16519" s="29"/>
      <c r="G16519" s="29"/>
      <c r="H16519" s="35"/>
    </row>
    <row r="16520" spans="1:8" x14ac:dyDescent="0.2">
      <c r="A16520"/>
      <c r="B16520"/>
      <c r="C16520"/>
      <c r="D16520"/>
      <c r="E16520"/>
      <c r="F16520" s="29"/>
      <c r="G16520" s="29"/>
      <c r="H16520" s="35"/>
    </row>
    <row r="16521" spans="1:8" x14ac:dyDescent="0.2">
      <c r="A16521"/>
      <c r="B16521"/>
      <c r="C16521"/>
      <c r="D16521"/>
      <c r="E16521"/>
      <c r="F16521" s="29"/>
      <c r="G16521" s="29"/>
      <c r="H16521" s="35"/>
    </row>
    <row r="16522" spans="1:8" x14ac:dyDescent="0.2">
      <c r="A16522"/>
      <c r="B16522"/>
      <c r="C16522"/>
      <c r="D16522"/>
      <c r="E16522"/>
      <c r="F16522" s="29"/>
      <c r="G16522" s="29"/>
      <c r="H16522" s="35"/>
    </row>
    <row r="16523" spans="1:8" x14ac:dyDescent="0.2">
      <c r="A16523"/>
      <c r="B16523"/>
      <c r="C16523"/>
      <c r="D16523"/>
      <c r="E16523"/>
      <c r="F16523" s="29"/>
      <c r="G16523" s="29"/>
      <c r="H16523" s="35"/>
    </row>
    <row r="16524" spans="1:8" x14ac:dyDescent="0.2">
      <c r="A16524"/>
      <c r="B16524"/>
      <c r="C16524"/>
      <c r="D16524"/>
      <c r="E16524"/>
      <c r="F16524" s="29"/>
      <c r="G16524" s="29"/>
      <c r="H16524" s="35"/>
    </row>
    <row r="16525" spans="1:8" x14ac:dyDescent="0.2">
      <c r="A16525"/>
      <c r="B16525"/>
      <c r="C16525"/>
      <c r="D16525"/>
      <c r="E16525"/>
      <c r="F16525" s="29"/>
      <c r="G16525" s="29"/>
      <c r="H16525" s="35"/>
    </row>
    <row r="16526" spans="1:8" x14ac:dyDescent="0.2">
      <c r="A16526"/>
      <c r="B16526"/>
      <c r="C16526"/>
      <c r="D16526"/>
      <c r="E16526"/>
      <c r="F16526" s="29"/>
      <c r="G16526" s="29"/>
      <c r="H16526" s="35"/>
    </row>
    <row r="16527" spans="1:8" x14ac:dyDescent="0.2">
      <c r="A16527"/>
      <c r="B16527"/>
      <c r="C16527"/>
      <c r="D16527"/>
      <c r="E16527"/>
      <c r="F16527" s="29"/>
      <c r="G16527" s="29"/>
      <c r="H16527" s="35"/>
    </row>
    <row r="16528" spans="1:8" x14ac:dyDescent="0.2">
      <c r="A16528"/>
      <c r="B16528"/>
      <c r="C16528"/>
      <c r="D16528"/>
      <c r="E16528"/>
      <c r="F16528" s="29"/>
      <c r="G16528" s="29"/>
      <c r="H16528" s="35"/>
    </row>
    <row r="16529" spans="1:8" x14ac:dyDescent="0.2">
      <c r="A16529"/>
      <c r="B16529"/>
      <c r="C16529"/>
      <c r="D16529"/>
      <c r="E16529"/>
      <c r="F16529" s="29"/>
      <c r="G16529" s="29"/>
      <c r="H16529" s="35"/>
    </row>
    <row r="16530" spans="1:8" x14ac:dyDescent="0.2">
      <c r="A16530"/>
      <c r="B16530"/>
      <c r="C16530"/>
      <c r="D16530"/>
      <c r="E16530"/>
      <c r="F16530" s="29"/>
      <c r="G16530" s="29"/>
      <c r="H16530" s="35"/>
    </row>
    <row r="16531" spans="1:8" x14ac:dyDescent="0.2">
      <c r="A16531"/>
      <c r="B16531"/>
      <c r="C16531"/>
      <c r="D16531"/>
      <c r="E16531"/>
      <c r="F16531" s="29"/>
      <c r="G16531" s="29"/>
      <c r="H16531" s="35"/>
    </row>
    <row r="16532" spans="1:8" x14ac:dyDescent="0.2">
      <c r="A16532"/>
      <c r="B16532"/>
      <c r="C16532"/>
      <c r="D16532"/>
      <c r="E16532"/>
      <c r="F16532" s="29"/>
      <c r="G16532" s="29"/>
      <c r="H16532" s="35"/>
    </row>
    <row r="16533" spans="1:8" x14ac:dyDescent="0.2">
      <c r="A16533"/>
      <c r="B16533"/>
      <c r="C16533"/>
      <c r="D16533"/>
      <c r="E16533"/>
      <c r="F16533" s="29"/>
      <c r="G16533" s="29"/>
      <c r="H16533" s="35"/>
    </row>
    <row r="16534" spans="1:8" x14ac:dyDescent="0.2">
      <c r="A16534"/>
      <c r="B16534"/>
      <c r="C16534"/>
      <c r="D16534"/>
      <c r="E16534"/>
      <c r="F16534" s="29"/>
      <c r="G16534" s="29"/>
      <c r="H16534" s="35"/>
    </row>
    <row r="16535" spans="1:8" x14ac:dyDescent="0.2">
      <c r="A16535"/>
      <c r="B16535"/>
      <c r="C16535"/>
      <c r="D16535"/>
      <c r="E16535"/>
      <c r="F16535" s="29"/>
      <c r="G16535" s="29"/>
      <c r="H16535" s="35"/>
    </row>
    <row r="16536" spans="1:8" x14ac:dyDescent="0.2">
      <c r="A16536"/>
      <c r="B16536"/>
      <c r="C16536"/>
      <c r="D16536"/>
      <c r="E16536"/>
      <c r="F16536" s="29"/>
      <c r="G16536" s="29"/>
      <c r="H16536" s="35"/>
    </row>
    <row r="16537" spans="1:8" x14ac:dyDescent="0.2">
      <c r="A16537"/>
      <c r="B16537"/>
      <c r="C16537"/>
      <c r="D16537"/>
      <c r="E16537"/>
      <c r="F16537" s="29"/>
      <c r="G16537" s="29"/>
      <c r="H16537" s="35"/>
    </row>
    <row r="16538" spans="1:8" x14ac:dyDescent="0.2">
      <c r="A16538"/>
      <c r="B16538"/>
      <c r="C16538"/>
      <c r="D16538"/>
      <c r="E16538"/>
      <c r="F16538" s="29"/>
      <c r="G16538" s="29"/>
      <c r="H16538" s="35"/>
    </row>
    <row r="16539" spans="1:8" x14ac:dyDescent="0.2">
      <c r="A16539"/>
      <c r="B16539"/>
      <c r="C16539"/>
      <c r="D16539"/>
      <c r="E16539"/>
      <c r="F16539" s="29"/>
      <c r="G16539" s="29"/>
      <c r="H16539" s="35"/>
    </row>
    <row r="16540" spans="1:8" x14ac:dyDescent="0.2">
      <c r="A16540"/>
      <c r="B16540"/>
      <c r="C16540"/>
      <c r="D16540"/>
      <c r="E16540"/>
      <c r="F16540" s="29"/>
      <c r="G16540" s="29"/>
      <c r="H16540" s="35"/>
    </row>
    <row r="16541" spans="1:8" x14ac:dyDescent="0.2">
      <c r="A16541"/>
      <c r="B16541"/>
      <c r="C16541"/>
      <c r="D16541"/>
      <c r="E16541"/>
      <c r="F16541" s="29"/>
      <c r="G16541" s="29"/>
      <c r="H16541" s="35"/>
    </row>
    <row r="16542" spans="1:8" x14ac:dyDescent="0.2">
      <c r="A16542"/>
      <c r="B16542"/>
      <c r="C16542"/>
      <c r="D16542"/>
      <c r="E16542"/>
      <c r="F16542" s="29"/>
      <c r="G16542" s="29"/>
      <c r="H16542" s="35"/>
    </row>
    <row r="16543" spans="1:8" x14ac:dyDescent="0.2">
      <c r="A16543"/>
      <c r="B16543"/>
      <c r="C16543"/>
      <c r="D16543"/>
      <c r="E16543"/>
      <c r="F16543" s="29"/>
      <c r="G16543" s="29"/>
      <c r="H16543" s="35"/>
    </row>
    <row r="16544" spans="1:8" x14ac:dyDescent="0.2">
      <c r="A16544"/>
      <c r="B16544"/>
      <c r="C16544"/>
      <c r="D16544"/>
      <c r="E16544"/>
      <c r="F16544" s="29"/>
      <c r="G16544" s="29"/>
      <c r="H16544" s="35"/>
    </row>
    <row r="16545" spans="1:8" x14ac:dyDescent="0.2">
      <c r="A16545"/>
      <c r="B16545"/>
      <c r="C16545"/>
      <c r="D16545"/>
      <c r="E16545"/>
      <c r="F16545" s="29"/>
      <c r="G16545" s="29"/>
      <c r="H16545" s="35"/>
    </row>
    <row r="16546" spans="1:8" x14ac:dyDescent="0.2">
      <c r="A16546"/>
      <c r="B16546"/>
      <c r="C16546"/>
      <c r="D16546"/>
      <c r="E16546"/>
      <c r="F16546" s="29"/>
      <c r="G16546" s="29"/>
      <c r="H16546" s="35"/>
    </row>
    <row r="16547" spans="1:8" x14ac:dyDescent="0.2">
      <c r="A16547"/>
      <c r="B16547"/>
      <c r="C16547"/>
      <c r="D16547"/>
      <c r="E16547"/>
      <c r="F16547" s="29"/>
      <c r="G16547" s="29"/>
      <c r="H16547" s="35"/>
    </row>
    <row r="16548" spans="1:8" x14ac:dyDescent="0.2">
      <c r="A16548"/>
      <c r="B16548"/>
      <c r="C16548"/>
      <c r="D16548"/>
      <c r="E16548"/>
      <c r="F16548" s="29"/>
      <c r="G16548" s="29"/>
      <c r="H16548" s="35"/>
    </row>
    <row r="16549" spans="1:8" x14ac:dyDescent="0.2">
      <c r="A16549"/>
      <c r="B16549"/>
      <c r="C16549"/>
      <c r="D16549"/>
      <c r="E16549"/>
      <c r="F16549" s="29"/>
      <c r="G16549" s="29"/>
      <c r="H16549" s="35"/>
    </row>
    <row r="16550" spans="1:8" x14ac:dyDescent="0.2">
      <c r="A16550"/>
      <c r="B16550"/>
      <c r="C16550"/>
      <c r="D16550"/>
      <c r="E16550"/>
      <c r="F16550" s="29"/>
      <c r="G16550" s="29"/>
      <c r="H16550" s="35"/>
    </row>
    <row r="16551" spans="1:8" x14ac:dyDescent="0.2">
      <c r="A16551"/>
      <c r="B16551"/>
      <c r="C16551"/>
      <c r="D16551"/>
      <c r="E16551"/>
      <c r="F16551" s="29"/>
      <c r="G16551" s="29"/>
      <c r="H16551" s="35"/>
    </row>
    <row r="16552" spans="1:8" x14ac:dyDescent="0.2">
      <c r="A16552"/>
      <c r="B16552"/>
      <c r="C16552"/>
      <c r="D16552"/>
      <c r="E16552"/>
      <c r="F16552" s="29"/>
      <c r="G16552" s="29"/>
      <c r="H16552" s="35"/>
    </row>
    <row r="16553" spans="1:8" x14ac:dyDescent="0.2">
      <c r="A16553"/>
      <c r="B16553"/>
      <c r="C16553"/>
      <c r="D16553"/>
      <c r="E16553"/>
      <c r="F16553" s="29"/>
      <c r="G16553" s="29"/>
      <c r="H16553" s="35"/>
    </row>
    <row r="16554" spans="1:8" x14ac:dyDescent="0.2">
      <c r="A16554"/>
      <c r="B16554"/>
      <c r="C16554"/>
      <c r="D16554"/>
      <c r="E16554"/>
      <c r="F16554" s="29"/>
      <c r="G16554" s="29"/>
      <c r="H16554" s="35"/>
    </row>
    <row r="16555" spans="1:8" x14ac:dyDescent="0.2">
      <c r="A16555"/>
      <c r="B16555"/>
      <c r="C16555"/>
      <c r="D16555"/>
      <c r="E16555"/>
      <c r="F16555" s="29"/>
      <c r="G16555" s="29"/>
      <c r="H16555" s="35"/>
    </row>
    <row r="16556" spans="1:8" x14ac:dyDescent="0.2">
      <c r="A16556"/>
      <c r="B16556"/>
      <c r="C16556"/>
      <c r="D16556"/>
      <c r="E16556"/>
      <c r="F16556" s="29"/>
      <c r="G16556" s="29"/>
      <c r="H16556" s="35"/>
    </row>
    <row r="16557" spans="1:8" x14ac:dyDescent="0.2">
      <c r="A16557"/>
      <c r="B16557"/>
      <c r="C16557"/>
      <c r="D16557"/>
      <c r="E16557"/>
      <c r="F16557" s="29"/>
      <c r="G16557" s="29"/>
      <c r="H16557" s="35"/>
    </row>
    <row r="16558" spans="1:8" x14ac:dyDescent="0.2">
      <c r="A16558"/>
      <c r="B16558"/>
      <c r="C16558"/>
      <c r="D16558"/>
      <c r="E16558"/>
      <c r="F16558" s="29"/>
      <c r="G16558" s="29"/>
      <c r="H16558" s="35"/>
    </row>
    <row r="16559" spans="1:8" x14ac:dyDescent="0.2">
      <c r="A16559"/>
      <c r="B16559"/>
      <c r="C16559"/>
      <c r="D16559"/>
      <c r="E16559"/>
      <c r="F16559" s="29"/>
      <c r="G16559" s="29"/>
      <c r="H16559" s="35"/>
    </row>
    <row r="16560" spans="1:8" x14ac:dyDescent="0.2">
      <c r="A16560"/>
      <c r="B16560"/>
      <c r="C16560"/>
      <c r="D16560"/>
      <c r="E16560"/>
      <c r="F16560" s="29"/>
      <c r="G16560" s="29"/>
      <c r="H16560" s="35"/>
    </row>
    <row r="16561" spans="1:8" x14ac:dyDescent="0.2">
      <c r="A16561"/>
      <c r="B16561"/>
      <c r="C16561"/>
      <c r="D16561"/>
      <c r="E16561"/>
      <c r="F16561" s="29"/>
      <c r="G16561" s="29"/>
      <c r="H16561" s="35"/>
    </row>
    <row r="16562" spans="1:8" x14ac:dyDescent="0.2">
      <c r="A16562"/>
      <c r="B16562"/>
      <c r="C16562"/>
      <c r="D16562"/>
      <c r="E16562"/>
      <c r="F16562" s="29"/>
      <c r="G16562" s="29"/>
      <c r="H16562" s="35"/>
    </row>
    <row r="16563" spans="1:8" x14ac:dyDescent="0.2">
      <c r="A16563"/>
      <c r="B16563"/>
      <c r="C16563"/>
      <c r="D16563"/>
      <c r="E16563"/>
      <c r="F16563" s="29"/>
      <c r="G16563" s="29"/>
      <c r="H16563" s="35"/>
    </row>
    <row r="16564" spans="1:8" x14ac:dyDescent="0.2">
      <c r="A16564"/>
      <c r="B16564"/>
      <c r="C16564"/>
      <c r="D16564"/>
      <c r="E16564"/>
      <c r="F16564" s="29"/>
      <c r="G16564" s="29"/>
      <c r="H16564" s="35"/>
    </row>
    <row r="16565" spans="1:8" x14ac:dyDescent="0.2">
      <c r="A16565"/>
      <c r="B16565"/>
      <c r="C16565"/>
      <c r="D16565"/>
      <c r="E16565"/>
      <c r="F16565" s="29"/>
      <c r="G16565" s="29"/>
      <c r="H16565" s="35"/>
    </row>
    <row r="16566" spans="1:8" x14ac:dyDescent="0.2">
      <c r="A16566"/>
      <c r="B16566"/>
      <c r="C16566"/>
      <c r="D16566"/>
      <c r="E16566"/>
      <c r="F16566" s="29"/>
      <c r="G16566" s="29"/>
      <c r="H16566" s="35"/>
    </row>
    <row r="16567" spans="1:8" x14ac:dyDescent="0.2">
      <c r="A16567"/>
      <c r="B16567"/>
      <c r="C16567"/>
      <c r="D16567"/>
      <c r="E16567"/>
      <c r="F16567" s="29"/>
      <c r="G16567" s="29"/>
      <c r="H16567" s="35"/>
    </row>
    <row r="16568" spans="1:8" x14ac:dyDescent="0.2">
      <c r="A16568"/>
      <c r="B16568"/>
      <c r="C16568"/>
      <c r="D16568"/>
      <c r="E16568"/>
      <c r="F16568" s="29"/>
      <c r="G16568" s="29"/>
      <c r="H16568" s="35"/>
    </row>
    <row r="16569" spans="1:8" x14ac:dyDescent="0.2">
      <c r="A16569"/>
      <c r="B16569"/>
      <c r="C16569"/>
      <c r="D16569"/>
      <c r="E16569"/>
      <c r="F16569" s="29"/>
      <c r="G16569" s="29"/>
      <c r="H16569" s="35"/>
    </row>
    <row r="16570" spans="1:8" x14ac:dyDescent="0.2">
      <c r="A16570"/>
      <c r="B16570"/>
      <c r="C16570"/>
      <c r="D16570"/>
      <c r="E16570"/>
      <c r="F16570" s="29"/>
      <c r="G16570" s="29"/>
      <c r="H16570" s="35"/>
    </row>
    <row r="16571" spans="1:8" x14ac:dyDescent="0.2">
      <c r="A16571"/>
      <c r="B16571"/>
      <c r="C16571"/>
      <c r="D16571"/>
      <c r="E16571"/>
      <c r="F16571" s="29"/>
      <c r="G16571" s="29"/>
      <c r="H16571" s="35"/>
    </row>
    <row r="16572" spans="1:8" x14ac:dyDescent="0.2">
      <c r="A16572"/>
      <c r="B16572"/>
      <c r="C16572"/>
      <c r="D16572"/>
      <c r="E16572"/>
      <c r="F16572" s="29"/>
      <c r="G16572" s="29"/>
      <c r="H16572" s="35"/>
    </row>
    <row r="16573" spans="1:8" x14ac:dyDescent="0.2">
      <c r="A16573"/>
      <c r="B16573"/>
      <c r="C16573"/>
      <c r="D16573"/>
      <c r="E16573"/>
      <c r="F16573" s="29"/>
      <c r="G16573" s="29"/>
      <c r="H16573" s="35"/>
    </row>
    <row r="16574" spans="1:8" x14ac:dyDescent="0.2">
      <c r="A16574"/>
      <c r="B16574"/>
      <c r="C16574"/>
      <c r="D16574"/>
      <c r="E16574"/>
      <c r="F16574" s="29"/>
      <c r="G16574" s="29"/>
      <c r="H16574" s="35"/>
    </row>
    <row r="16575" spans="1:8" x14ac:dyDescent="0.2">
      <c r="A16575"/>
      <c r="B16575"/>
      <c r="C16575"/>
      <c r="D16575"/>
      <c r="E16575"/>
      <c r="F16575" s="29"/>
      <c r="G16575" s="29"/>
      <c r="H16575" s="35"/>
    </row>
    <row r="16576" spans="1:8" x14ac:dyDescent="0.2">
      <c r="A16576"/>
      <c r="B16576"/>
      <c r="C16576"/>
      <c r="D16576"/>
      <c r="E16576"/>
      <c r="F16576" s="29"/>
      <c r="G16576" s="29"/>
      <c r="H16576" s="35"/>
    </row>
    <row r="16577" spans="1:8" x14ac:dyDescent="0.2">
      <c r="A16577"/>
      <c r="B16577"/>
      <c r="C16577"/>
      <c r="D16577"/>
      <c r="E16577"/>
      <c r="F16577" s="29"/>
      <c r="G16577" s="29"/>
      <c r="H16577" s="35"/>
    </row>
    <row r="16578" spans="1:8" x14ac:dyDescent="0.2">
      <c r="A16578"/>
      <c r="B16578"/>
      <c r="C16578"/>
      <c r="D16578"/>
      <c r="E16578"/>
      <c r="F16578" s="29"/>
      <c r="G16578" s="29"/>
      <c r="H16578" s="35"/>
    </row>
    <row r="16579" spans="1:8" x14ac:dyDescent="0.2">
      <c r="A16579"/>
      <c r="B16579"/>
      <c r="C16579"/>
      <c r="D16579"/>
      <c r="E16579"/>
      <c r="F16579" s="29"/>
      <c r="G16579" s="29"/>
      <c r="H16579" s="35"/>
    </row>
    <row r="16580" spans="1:8" x14ac:dyDescent="0.2">
      <c r="A16580"/>
      <c r="B16580"/>
      <c r="C16580"/>
      <c r="D16580"/>
      <c r="E16580"/>
      <c r="F16580" s="29"/>
      <c r="G16580" s="29"/>
      <c r="H16580" s="35"/>
    </row>
    <row r="16581" spans="1:8" x14ac:dyDescent="0.2">
      <c r="A16581"/>
      <c r="B16581"/>
      <c r="C16581"/>
      <c r="D16581"/>
      <c r="E16581"/>
      <c r="F16581" s="29"/>
      <c r="G16581" s="29"/>
      <c r="H16581" s="35"/>
    </row>
    <row r="16582" spans="1:8" x14ac:dyDescent="0.2">
      <c r="A16582"/>
      <c r="B16582"/>
      <c r="C16582"/>
      <c r="D16582"/>
      <c r="E16582"/>
      <c r="F16582" s="29"/>
      <c r="G16582" s="29"/>
      <c r="H16582" s="35"/>
    </row>
    <row r="16583" spans="1:8" x14ac:dyDescent="0.2">
      <c r="A16583"/>
      <c r="B16583"/>
      <c r="C16583"/>
      <c r="D16583"/>
      <c r="E16583"/>
      <c r="F16583" s="29"/>
      <c r="G16583" s="29"/>
      <c r="H16583" s="35"/>
    </row>
    <row r="16584" spans="1:8" x14ac:dyDescent="0.2">
      <c r="A16584"/>
      <c r="B16584"/>
      <c r="C16584"/>
      <c r="D16584"/>
      <c r="E16584"/>
      <c r="F16584" s="29"/>
      <c r="G16584" s="29"/>
      <c r="H16584" s="35"/>
    </row>
    <row r="16585" spans="1:8" x14ac:dyDescent="0.2">
      <c r="A16585"/>
      <c r="B16585"/>
      <c r="C16585"/>
      <c r="D16585"/>
      <c r="E16585"/>
      <c r="F16585" s="29"/>
      <c r="G16585" s="29"/>
      <c r="H16585" s="35"/>
    </row>
    <row r="16586" spans="1:8" x14ac:dyDescent="0.2">
      <c r="A16586"/>
      <c r="B16586"/>
      <c r="C16586"/>
      <c r="D16586"/>
      <c r="E16586"/>
      <c r="F16586" s="29"/>
      <c r="G16586" s="29"/>
      <c r="H16586" s="35"/>
    </row>
    <row r="16587" spans="1:8" x14ac:dyDescent="0.2">
      <c r="A16587"/>
      <c r="B16587"/>
      <c r="C16587"/>
      <c r="D16587"/>
      <c r="E16587"/>
      <c r="F16587" s="29"/>
      <c r="G16587" s="29"/>
      <c r="H16587" s="35"/>
    </row>
    <row r="16588" spans="1:8" x14ac:dyDescent="0.2">
      <c r="A16588"/>
      <c r="B16588"/>
      <c r="C16588"/>
      <c r="D16588"/>
      <c r="E16588"/>
      <c r="F16588" s="29"/>
      <c r="G16588" s="29"/>
      <c r="H16588" s="35"/>
    </row>
    <row r="16589" spans="1:8" x14ac:dyDescent="0.2">
      <c r="A16589"/>
      <c r="B16589"/>
      <c r="C16589"/>
      <c r="D16589"/>
      <c r="E16589"/>
      <c r="F16589" s="29"/>
      <c r="G16589" s="29"/>
      <c r="H16589" s="35"/>
    </row>
    <row r="16590" spans="1:8" x14ac:dyDescent="0.2">
      <c r="A16590"/>
      <c r="B16590"/>
      <c r="C16590"/>
      <c r="D16590"/>
      <c r="E16590"/>
      <c r="F16590" s="29"/>
      <c r="G16590" s="29"/>
      <c r="H16590" s="35"/>
    </row>
    <row r="16591" spans="1:8" x14ac:dyDescent="0.2">
      <c r="A16591"/>
      <c r="B16591"/>
      <c r="C16591"/>
      <c r="D16591"/>
      <c r="E16591"/>
      <c r="F16591" s="29"/>
      <c r="G16591" s="29"/>
      <c r="H16591" s="35"/>
    </row>
    <row r="16592" spans="1:8" x14ac:dyDescent="0.2">
      <c r="A16592"/>
      <c r="B16592"/>
      <c r="C16592"/>
      <c r="D16592"/>
      <c r="E16592"/>
      <c r="F16592" s="29"/>
      <c r="G16592" s="29"/>
      <c r="H16592" s="35"/>
    </row>
    <row r="16593" spans="1:8" x14ac:dyDescent="0.2">
      <c r="A16593"/>
      <c r="B16593"/>
      <c r="C16593"/>
      <c r="D16593"/>
      <c r="E16593"/>
      <c r="F16593" s="29"/>
      <c r="G16593" s="29"/>
      <c r="H16593" s="35"/>
    </row>
    <row r="16594" spans="1:8" x14ac:dyDescent="0.2">
      <c r="A16594"/>
      <c r="B16594"/>
      <c r="C16594"/>
      <c r="D16594"/>
      <c r="E16594"/>
      <c r="F16594" s="29"/>
      <c r="G16594" s="29"/>
      <c r="H16594" s="35"/>
    </row>
    <row r="16595" spans="1:8" x14ac:dyDescent="0.2">
      <c r="A16595"/>
      <c r="B16595"/>
      <c r="C16595"/>
      <c r="D16595"/>
      <c r="E16595"/>
      <c r="F16595" s="29"/>
      <c r="G16595" s="29"/>
      <c r="H16595" s="35"/>
    </row>
    <row r="16596" spans="1:8" x14ac:dyDescent="0.2">
      <c r="A16596"/>
      <c r="B16596"/>
      <c r="C16596"/>
      <c r="D16596"/>
      <c r="E16596"/>
      <c r="F16596" s="29"/>
      <c r="G16596" s="29"/>
      <c r="H16596" s="35"/>
    </row>
    <row r="16597" spans="1:8" x14ac:dyDescent="0.2">
      <c r="A16597"/>
      <c r="B16597"/>
      <c r="C16597"/>
      <c r="D16597"/>
      <c r="E16597"/>
      <c r="F16597" s="29"/>
      <c r="G16597" s="29"/>
      <c r="H16597" s="35"/>
    </row>
    <row r="16598" spans="1:8" x14ac:dyDescent="0.2">
      <c r="A16598"/>
      <c r="B16598"/>
      <c r="C16598"/>
      <c r="D16598"/>
      <c r="E16598"/>
      <c r="F16598" s="29"/>
      <c r="G16598" s="29"/>
      <c r="H16598" s="35"/>
    </row>
    <row r="16599" spans="1:8" x14ac:dyDescent="0.2">
      <c r="A16599"/>
      <c r="B16599"/>
      <c r="C16599"/>
      <c r="D16599"/>
      <c r="E16599"/>
      <c r="F16599" s="29"/>
      <c r="G16599" s="29"/>
      <c r="H16599" s="35"/>
    </row>
    <row r="16600" spans="1:8" x14ac:dyDescent="0.2">
      <c r="A16600"/>
      <c r="B16600"/>
      <c r="C16600"/>
      <c r="D16600"/>
      <c r="E16600"/>
      <c r="F16600" s="29"/>
      <c r="G16600" s="29"/>
      <c r="H16600" s="35"/>
    </row>
    <row r="16601" spans="1:8" x14ac:dyDescent="0.2">
      <c r="A16601"/>
      <c r="B16601"/>
      <c r="C16601"/>
      <c r="D16601"/>
      <c r="E16601"/>
      <c r="F16601" s="29"/>
      <c r="G16601" s="29"/>
      <c r="H16601" s="35"/>
    </row>
    <row r="16602" spans="1:8" x14ac:dyDescent="0.2">
      <c r="A16602"/>
      <c r="B16602"/>
      <c r="C16602"/>
      <c r="D16602"/>
      <c r="E16602"/>
      <c r="F16602" s="29"/>
      <c r="G16602" s="29"/>
      <c r="H16602" s="35"/>
    </row>
    <row r="16603" spans="1:8" x14ac:dyDescent="0.2">
      <c r="A16603"/>
      <c r="B16603"/>
      <c r="C16603"/>
      <c r="D16603"/>
      <c r="E16603"/>
      <c r="F16603" s="29"/>
      <c r="G16603" s="29"/>
      <c r="H16603" s="35"/>
    </row>
    <row r="16604" spans="1:8" x14ac:dyDescent="0.2">
      <c r="A16604"/>
      <c r="B16604"/>
      <c r="C16604"/>
      <c r="D16604"/>
      <c r="E16604"/>
      <c r="F16604" s="29"/>
      <c r="G16604" s="29"/>
      <c r="H16604" s="35"/>
    </row>
    <row r="16605" spans="1:8" x14ac:dyDescent="0.2">
      <c r="A16605"/>
      <c r="B16605"/>
      <c r="C16605"/>
      <c r="D16605"/>
      <c r="E16605"/>
      <c r="F16605" s="29"/>
      <c r="G16605" s="29"/>
      <c r="H16605" s="35"/>
    </row>
    <row r="16606" spans="1:8" x14ac:dyDescent="0.2">
      <c r="A16606"/>
      <c r="B16606"/>
      <c r="C16606"/>
      <c r="D16606"/>
      <c r="E16606"/>
      <c r="F16606" s="29"/>
      <c r="G16606" s="29"/>
      <c r="H16606" s="35"/>
    </row>
    <row r="16607" spans="1:8" x14ac:dyDescent="0.2">
      <c r="A16607"/>
      <c r="B16607"/>
      <c r="C16607"/>
      <c r="D16607"/>
      <c r="E16607"/>
      <c r="F16607" s="29"/>
      <c r="G16607" s="29"/>
      <c r="H16607" s="35"/>
    </row>
    <row r="16608" spans="1:8" x14ac:dyDescent="0.2">
      <c r="A16608"/>
      <c r="B16608"/>
      <c r="C16608"/>
      <c r="D16608"/>
      <c r="E16608"/>
      <c r="F16608" s="29"/>
      <c r="G16608" s="29"/>
      <c r="H16608" s="35"/>
    </row>
    <row r="16609" spans="1:8" x14ac:dyDescent="0.2">
      <c r="A16609"/>
      <c r="B16609"/>
      <c r="C16609"/>
      <c r="D16609"/>
      <c r="E16609"/>
      <c r="F16609" s="29"/>
      <c r="G16609" s="29"/>
      <c r="H16609" s="35"/>
    </row>
    <row r="16610" spans="1:8" x14ac:dyDescent="0.2">
      <c r="A16610"/>
      <c r="B16610"/>
      <c r="C16610"/>
      <c r="D16610"/>
      <c r="E16610"/>
      <c r="F16610" s="29"/>
      <c r="G16610" s="29"/>
      <c r="H16610" s="35"/>
    </row>
    <row r="16611" spans="1:8" x14ac:dyDescent="0.2">
      <c r="A16611"/>
      <c r="B16611"/>
      <c r="C16611"/>
      <c r="D16611"/>
      <c r="E16611"/>
      <c r="F16611" s="29"/>
      <c r="G16611" s="29"/>
      <c r="H16611" s="35"/>
    </row>
    <row r="16612" spans="1:8" x14ac:dyDescent="0.2">
      <c r="A16612"/>
      <c r="B16612"/>
      <c r="C16612"/>
      <c r="D16612"/>
      <c r="E16612"/>
      <c r="F16612" s="29"/>
      <c r="G16612" s="29"/>
      <c r="H16612" s="35"/>
    </row>
    <row r="16613" spans="1:8" x14ac:dyDescent="0.2">
      <c r="A16613"/>
      <c r="B16613"/>
      <c r="C16613"/>
      <c r="D16613"/>
      <c r="E16613"/>
      <c r="F16613" s="29"/>
      <c r="G16613" s="29"/>
      <c r="H16613" s="35"/>
    </row>
    <row r="16614" spans="1:8" x14ac:dyDescent="0.2">
      <c r="A16614"/>
      <c r="B16614"/>
      <c r="C16614"/>
      <c r="D16614"/>
      <c r="E16614"/>
      <c r="F16614" s="29"/>
      <c r="G16614" s="29"/>
      <c r="H16614" s="35"/>
    </row>
    <row r="16615" spans="1:8" x14ac:dyDescent="0.2">
      <c r="A16615"/>
      <c r="B16615"/>
      <c r="C16615"/>
      <c r="D16615"/>
      <c r="E16615"/>
      <c r="F16615" s="29"/>
      <c r="G16615" s="29"/>
      <c r="H16615" s="35"/>
    </row>
    <row r="16616" spans="1:8" x14ac:dyDescent="0.2">
      <c r="A16616"/>
      <c r="B16616"/>
      <c r="C16616"/>
      <c r="D16616"/>
      <c r="E16616"/>
      <c r="F16616" s="29"/>
      <c r="G16616" s="29"/>
      <c r="H16616" s="35"/>
    </row>
    <row r="16617" spans="1:8" x14ac:dyDescent="0.2">
      <c r="A16617"/>
      <c r="B16617"/>
      <c r="C16617"/>
      <c r="D16617"/>
      <c r="E16617"/>
      <c r="F16617" s="29"/>
      <c r="G16617" s="29"/>
      <c r="H16617" s="35"/>
    </row>
    <row r="16618" spans="1:8" x14ac:dyDescent="0.2">
      <c r="A16618"/>
      <c r="B16618"/>
      <c r="C16618"/>
      <c r="D16618"/>
      <c r="E16618"/>
      <c r="F16618" s="29"/>
      <c r="G16618" s="29"/>
      <c r="H16618" s="35"/>
    </row>
    <row r="16619" spans="1:8" x14ac:dyDescent="0.2">
      <c r="A16619"/>
      <c r="B16619"/>
      <c r="C16619"/>
      <c r="D16619"/>
      <c r="E16619"/>
      <c r="F16619" s="29"/>
      <c r="G16619" s="29"/>
      <c r="H16619" s="35"/>
    </row>
    <row r="16620" spans="1:8" x14ac:dyDescent="0.2">
      <c r="A16620"/>
      <c r="B16620"/>
      <c r="C16620"/>
      <c r="D16620"/>
      <c r="E16620"/>
      <c r="F16620" s="29"/>
      <c r="G16620" s="29"/>
      <c r="H16620" s="35"/>
    </row>
    <row r="16621" spans="1:8" x14ac:dyDescent="0.2">
      <c r="A16621"/>
      <c r="B16621"/>
      <c r="C16621"/>
      <c r="D16621"/>
      <c r="E16621"/>
      <c r="F16621" s="29"/>
      <c r="G16621" s="29"/>
      <c r="H16621" s="35"/>
    </row>
    <row r="16622" spans="1:8" x14ac:dyDescent="0.2">
      <c r="A16622"/>
      <c r="B16622"/>
      <c r="C16622"/>
      <c r="D16622"/>
      <c r="E16622"/>
      <c r="F16622" s="29"/>
      <c r="G16622" s="29"/>
      <c r="H16622" s="35"/>
    </row>
    <row r="16623" spans="1:8" x14ac:dyDescent="0.2">
      <c r="A16623"/>
      <c r="B16623"/>
      <c r="C16623"/>
      <c r="D16623"/>
      <c r="E16623"/>
      <c r="F16623" s="29"/>
      <c r="G16623" s="29"/>
      <c r="H16623" s="35"/>
    </row>
    <row r="16624" spans="1:8" x14ac:dyDescent="0.2">
      <c r="A16624"/>
      <c r="B16624"/>
      <c r="C16624"/>
      <c r="D16624"/>
      <c r="E16624"/>
      <c r="F16624" s="29"/>
      <c r="G16624" s="29"/>
      <c r="H16624" s="35"/>
    </row>
    <row r="16625" spans="1:8" x14ac:dyDescent="0.2">
      <c r="A16625"/>
      <c r="B16625"/>
      <c r="C16625"/>
      <c r="D16625"/>
      <c r="E16625"/>
      <c r="F16625" s="29"/>
      <c r="G16625" s="29"/>
      <c r="H16625" s="35"/>
    </row>
    <row r="16626" spans="1:8" x14ac:dyDescent="0.2">
      <c r="A16626"/>
      <c r="B16626"/>
      <c r="C16626"/>
      <c r="D16626"/>
      <c r="E16626"/>
      <c r="F16626" s="29"/>
      <c r="G16626" s="29"/>
      <c r="H16626" s="35"/>
    </row>
    <row r="16627" spans="1:8" x14ac:dyDescent="0.2">
      <c r="A16627"/>
      <c r="B16627"/>
      <c r="C16627"/>
      <c r="D16627"/>
      <c r="E16627"/>
      <c r="F16627" s="29"/>
      <c r="G16627" s="29"/>
      <c r="H16627" s="35"/>
    </row>
    <row r="16628" spans="1:8" x14ac:dyDescent="0.2">
      <c r="A16628"/>
      <c r="B16628"/>
      <c r="C16628"/>
      <c r="D16628"/>
      <c r="E16628"/>
      <c r="F16628" s="29"/>
      <c r="G16628" s="29"/>
      <c r="H16628" s="35"/>
    </row>
    <row r="16629" spans="1:8" x14ac:dyDescent="0.2">
      <c r="A16629"/>
      <c r="B16629"/>
      <c r="C16629"/>
      <c r="D16629"/>
      <c r="E16629"/>
      <c r="F16629" s="29"/>
      <c r="G16629" s="29"/>
      <c r="H16629" s="35"/>
    </row>
    <row r="16630" spans="1:8" x14ac:dyDescent="0.2">
      <c r="A16630"/>
      <c r="B16630"/>
      <c r="C16630"/>
      <c r="D16630"/>
      <c r="E16630"/>
      <c r="F16630" s="29"/>
      <c r="G16630" s="29"/>
      <c r="H16630" s="35"/>
    </row>
    <row r="16631" spans="1:8" x14ac:dyDescent="0.2">
      <c r="A16631"/>
      <c r="B16631"/>
      <c r="C16631"/>
      <c r="D16631"/>
      <c r="E16631"/>
      <c r="F16631" s="29"/>
      <c r="G16631" s="29"/>
      <c r="H16631" s="35"/>
    </row>
    <row r="16632" spans="1:8" x14ac:dyDescent="0.2">
      <c r="A16632"/>
      <c r="B16632"/>
      <c r="C16632"/>
      <c r="D16632"/>
      <c r="E16632"/>
      <c r="F16632" s="29"/>
      <c r="G16632" s="29"/>
      <c r="H16632" s="35"/>
    </row>
    <row r="16633" spans="1:8" x14ac:dyDescent="0.2">
      <c r="A16633"/>
      <c r="B16633"/>
      <c r="C16633"/>
      <c r="D16633"/>
      <c r="E16633"/>
      <c r="F16633" s="29"/>
      <c r="G16633" s="29"/>
      <c r="H16633" s="35"/>
    </row>
    <row r="16634" spans="1:8" x14ac:dyDescent="0.2">
      <c r="A16634"/>
      <c r="B16634"/>
      <c r="C16634"/>
      <c r="D16634"/>
      <c r="E16634"/>
      <c r="F16634" s="29"/>
      <c r="G16634" s="29"/>
      <c r="H16634" s="35"/>
    </row>
    <row r="16635" spans="1:8" x14ac:dyDescent="0.2">
      <c r="A16635"/>
      <c r="B16635"/>
      <c r="C16635"/>
      <c r="D16635"/>
      <c r="E16635"/>
      <c r="F16635" s="29"/>
      <c r="G16635" s="29"/>
      <c r="H16635" s="35"/>
    </row>
    <row r="16636" spans="1:8" x14ac:dyDescent="0.2">
      <c r="A16636"/>
      <c r="B16636"/>
      <c r="C16636"/>
      <c r="D16636"/>
      <c r="E16636"/>
      <c r="F16636" s="29"/>
      <c r="G16636" s="29"/>
      <c r="H16636" s="35"/>
    </row>
    <row r="16637" spans="1:8" x14ac:dyDescent="0.2">
      <c r="A16637"/>
      <c r="B16637"/>
      <c r="C16637"/>
      <c r="D16637"/>
      <c r="E16637"/>
      <c r="F16637" s="29"/>
      <c r="G16637" s="29"/>
      <c r="H16637" s="35"/>
    </row>
    <row r="16638" spans="1:8" x14ac:dyDescent="0.2">
      <c r="A16638"/>
      <c r="B16638"/>
      <c r="C16638"/>
      <c r="D16638"/>
      <c r="E16638"/>
      <c r="F16638" s="29"/>
      <c r="G16638" s="29"/>
      <c r="H16638" s="35"/>
    </row>
    <row r="16639" spans="1:8" x14ac:dyDescent="0.2">
      <c r="A16639"/>
      <c r="B16639"/>
      <c r="C16639"/>
      <c r="D16639"/>
      <c r="E16639"/>
      <c r="F16639" s="29"/>
      <c r="G16639" s="29"/>
      <c r="H16639" s="35"/>
    </row>
    <row r="16640" spans="1:8" x14ac:dyDescent="0.2">
      <c r="A16640"/>
      <c r="B16640"/>
      <c r="C16640"/>
      <c r="D16640"/>
      <c r="E16640"/>
      <c r="F16640" s="29"/>
      <c r="G16640" s="29"/>
      <c r="H16640" s="35"/>
    </row>
    <row r="16641" spans="1:8" x14ac:dyDescent="0.2">
      <c r="A16641"/>
      <c r="B16641"/>
      <c r="C16641"/>
      <c r="D16641"/>
      <c r="E16641"/>
      <c r="F16641" s="29"/>
      <c r="G16641" s="29"/>
      <c r="H16641" s="35"/>
    </row>
    <row r="16642" spans="1:8" x14ac:dyDescent="0.2">
      <c r="A16642"/>
      <c r="B16642"/>
      <c r="C16642"/>
      <c r="D16642"/>
      <c r="E16642"/>
      <c r="F16642" s="29"/>
      <c r="G16642" s="29"/>
      <c r="H16642" s="35"/>
    </row>
    <row r="16643" spans="1:8" x14ac:dyDescent="0.2">
      <c r="A16643"/>
      <c r="B16643"/>
      <c r="C16643"/>
      <c r="D16643"/>
      <c r="E16643"/>
      <c r="F16643" s="29"/>
      <c r="G16643" s="29"/>
      <c r="H16643" s="35"/>
    </row>
    <row r="16644" spans="1:8" x14ac:dyDescent="0.2">
      <c r="A16644"/>
      <c r="B16644"/>
      <c r="C16644"/>
      <c r="D16644"/>
      <c r="E16644"/>
      <c r="F16644" s="29"/>
      <c r="G16644" s="29"/>
      <c r="H16644" s="35"/>
    </row>
    <row r="16645" spans="1:8" x14ac:dyDescent="0.2">
      <c r="A16645"/>
      <c r="B16645"/>
      <c r="C16645"/>
      <c r="D16645"/>
      <c r="E16645"/>
      <c r="F16645" s="29"/>
      <c r="G16645" s="29"/>
      <c r="H16645" s="35"/>
    </row>
    <row r="16646" spans="1:8" x14ac:dyDescent="0.2">
      <c r="A16646"/>
      <c r="B16646"/>
      <c r="C16646"/>
      <c r="D16646"/>
      <c r="E16646"/>
      <c r="F16646" s="29"/>
      <c r="G16646" s="29"/>
      <c r="H16646" s="35"/>
    </row>
    <row r="16647" spans="1:8" x14ac:dyDescent="0.2">
      <c r="A16647"/>
      <c r="B16647"/>
      <c r="C16647"/>
      <c r="D16647"/>
      <c r="E16647"/>
      <c r="F16647" s="29"/>
      <c r="G16647" s="29"/>
      <c r="H16647" s="35"/>
    </row>
    <row r="16648" spans="1:8" x14ac:dyDescent="0.2">
      <c r="A16648"/>
      <c r="B16648"/>
      <c r="C16648"/>
      <c r="D16648"/>
      <c r="E16648"/>
      <c r="F16648" s="29"/>
      <c r="G16648" s="29"/>
      <c r="H16648" s="35"/>
    </row>
    <row r="16649" spans="1:8" x14ac:dyDescent="0.2">
      <c r="A16649"/>
      <c r="B16649"/>
      <c r="C16649"/>
      <c r="D16649"/>
      <c r="E16649"/>
      <c r="F16649" s="29"/>
      <c r="G16649" s="29"/>
      <c r="H16649" s="35"/>
    </row>
    <row r="16650" spans="1:8" x14ac:dyDescent="0.2">
      <c r="A16650"/>
      <c r="B16650"/>
      <c r="C16650"/>
      <c r="D16650"/>
      <c r="E16650"/>
      <c r="F16650" s="29"/>
      <c r="G16650" s="29"/>
      <c r="H16650" s="35"/>
    </row>
    <row r="16651" spans="1:8" x14ac:dyDescent="0.2">
      <c r="A16651"/>
      <c r="B16651"/>
      <c r="C16651"/>
      <c r="D16651"/>
      <c r="E16651"/>
      <c r="F16651" s="29"/>
      <c r="G16651" s="29"/>
      <c r="H16651" s="35"/>
    </row>
    <row r="16652" spans="1:8" x14ac:dyDescent="0.2">
      <c r="A16652"/>
      <c r="B16652"/>
      <c r="C16652"/>
      <c r="D16652"/>
      <c r="E16652"/>
      <c r="F16652" s="29"/>
      <c r="G16652" s="29"/>
      <c r="H16652" s="35"/>
    </row>
    <row r="16653" spans="1:8" x14ac:dyDescent="0.2">
      <c r="A16653"/>
      <c r="B16653"/>
      <c r="C16653"/>
      <c r="D16653"/>
      <c r="E16653"/>
      <c r="F16653" s="29"/>
      <c r="G16653" s="29"/>
      <c r="H16653" s="35"/>
    </row>
    <row r="16654" spans="1:8" x14ac:dyDescent="0.2">
      <c r="A16654"/>
      <c r="B16654"/>
      <c r="C16654"/>
      <c r="D16654"/>
      <c r="E16654"/>
      <c r="F16654" s="29"/>
      <c r="G16654" s="29"/>
      <c r="H16654" s="35"/>
    </row>
    <row r="16655" spans="1:8" x14ac:dyDescent="0.2">
      <c r="A16655"/>
      <c r="B16655"/>
      <c r="C16655"/>
      <c r="D16655"/>
      <c r="E16655"/>
      <c r="F16655" s="29"/>
      <c r="G16655" s="29"/>
      <c r="H16655" s="35"/>
    </row>
    <row r="16656" spans="1:8" x14ac:dyDescent="0.2">
      <c r="A16656"/>
      <c r="B16656"/>
      <c r="C16656"/>
      <c r="D16656"/>
      <c r="E16656"/>
      <c r="F16656" s="29"/>
      <c r="G16656" s="29"/>
      <c r="H16656" s="35"/>
    </row>
    <row r="16657" spans="1:8" x14ac:dyDescent="0.2">
      <c r="A16657"/>
      <c r="B16657"/>
      <c r="C16657"/>
      <c r="D16657"/>
      <c r="E16657"/>
      <c r="F16657" s="29"/>
      <c r="G16657" s="29"/>
      <c r="H16657" s="35"/>
    </row>
    <row r="16658" spans="1:8" x14ac:dyDescent="0.2">
      <c r="A16658"/>
      <c r="B16658"/>
      <c r="C16658"/>
      <c r="D16658"/>
      <c r="E16658"/>
      <c r="F16658" s="29"/>
      <c r="G16658" s="29"/>
      <c r="H16658" s="35"/>
    </row>
    <row r="16659" spans="1:8" x14ac:dyDescent="0.2">
      <c r="A16659"/>
      <c r="B16659"/>
      <c r="C16659"/>
      <c r="D16659"/>
      <c r="E16659"/>
      <c r="F16659" s="29"/>
      <c r="G16659" s="29"/>
      <c r="H16659" s="35"/>
    </row>
    <row r="16660" spans="1:8" x14ac:dyDescent="0.2">
      <c r="A16660"/>
      <c r="B16660"/>
      <c r="C16660"/>
      <c r="D16660"/>
      <c r="E16660"/>
      <c r="F16660" s="29"/>
      <c r="G16660" s="29"/>
      <c r="H16660" s="35"/>
    </row>
    <row r="16661" spans="1:8" x14ac:dyDescent="0.2">
      <c r="A16661"/>
      <c r="B16661"/>
      <c r="C16661"/>
      <c r="D16661"/>
      <c r="E16661"/>
      <c r="F16661" s="29"/>
      <c r="G16661" s="29"/>
      <c r="H16661" s="35"/>
    </row>
    <row r="16662" spans="1:8" x14ac:dyDescent="0.2">
      <c r="A16662"/>
      <c r="B16662"/>
      <c r="C16662"/>
      <c r="D16662"/>
      <c r="E16662"/>
      <c r="F16662" s="29"/>
      <c r="G16662" s="29"/>
      <c r="H16662" s="35"/>
    </row>
    <row r="16663" spans="1:8" x14ac:dyDescent="0.2">
      <c r="A16663"/>
      <c r="B16663"/>
      <c r="C16663"/>
      <c r="D16663"/>
      <c r="E16663"/>
      <c r="F16663" s="29"/>
      <c r="G16663" s="29"/>
      <c r="H16663" s="35"/>
    </row>
    <row r="16664" spans="1:8" x14ac:dyDescent="0.2">
      <c r="A16664"/>
      <c r="B16664"/>
      <c r="C16664"/>
      <c r="D16664"/>
      <c r="E16664"/>
      <c r="F16664" s="29"/>
      <c r="G16664" s="29"/>
      <c r="H16664" s="35"/>
    </row>
    <row r="16665" spans="1:8" x14ac:dyDescent="0.2">
      <c r="A16665"/>
      <c r="B16665"/>
      <c r="C16665"/>
      <c r="D16665"/>
      <c r="E16665"/>
      <c r="F16665" s="29"/>
      <c r="G16665" s="29"/>
      <c r="H16665" s="35"/>
    </row>
    <row r="16666" spans="1:8" x14ac:dyDescent="0.2">
      <c r="A16666"/>
      <c r="B16666"/>
      <c r="C16666"/>
      <c r="D16666"/>
      <c r="E16666"/>
      <c r="F16666" s="29"/>
      <c r="G16666" s="29"/>
      <c r="H16666" s="35"/>
    </row>
    <row r="16667" spans="1:8" x14ac:dyDescent="0.2">
      <c r="A16667"/>
      <c r="B16667"/>
      <c r="C16667"/>
      <c r="D16667"/>
      <c r="E16667"/>
      <c r="F16667" s="29"/>
      <c r="G16667" s="29"/>
      <c r="H16667" s="35"/>
    </row>
    <row r="16668" spans="1:8" x14ac:dyDescent="0.2">
      <c r="A16668"/>
      <c r="B16668"/>
      <c r="C16668"/>
      <c r="D16668"/>
      <c r="E16668"/>
      <c r="F16668" s="29"/>
      <c r="G16668" s="29"/>
      <c r="H16668" s="35"/>
    </row>
    <row r="16669" spans="1:8" x14ac:dyDescent="0.2">
      <c r="A16669"/>
      <c r="B16669"/>
      <c r="C16669"/>
      <c r="D16669"/>
      <c r="E16669"/>
      <c r="F16669" s="29"/>
      <c r="G16669" s="29"/>
      <c r="H16669" s="35"/>
    </row>
    <row r="16670" spans="1:8" x14ac:dyDescent="0.2">
      <c r="A16670"/>
      <c r="B16670"/>
      <c r="C16670"/>
      <c r="D16670"/>
      <c r="E16670"/>
      <c r="F16670" s="29"/>
      <c r="G16670" s="29"/>
      <c r="H16670" s="35"/>
    </row>
    <row r="16671" spans="1:8" x14ac:dyDescent="0.2">
      <c r="A16671"/>
      <c r="B16671"/>
      <c r="C16671"/>
      <c r="D16671"/>
      <c r="E16671"/>
      <c r="F16671" s="29"/>
      <c r="G16671" s="29"/>
      <c r="H16671" s="35"/>
    </row>
    <row r="16672" spans="1:8" x14ac:dyDescent="0.2">
      <c r="A16672"/>
      <c r="B16672"/>
      <c r="C16672"/>
      <c r="D16672"/>
      <c r="E16672"/>
      <c r="F16672" s="29"/>
      <c r="G16672" s="29"/>
      <c r="H16672" s="35"/>
    </row>
    <row r="16673" spans="1:8" x14ac:dyDescent="0.2">
      <c r="A16673"/>
      <c r="B16673"/>
      <c r="C16673"/>
      <c r="D16673"/>
      <c r="E16673"/>
      <c r="F16673" s="29"/>
      <c r="G16673" s="29"/>
      <c r="H16673" s="35"/>
    </row>
    <row r="16674" spans="1:8" x14ac:dyDescent="0.2">
      <c r="A16674"/>
      <c r="B16674"/>
      <c r="C16674"/>
      <c r="D16674"/>
      <c r="E16674"/>
      <c r="F16674" s="29"/>
      <c r="G16674" s="29"/>
      <c r="H16674" s="35"/>
    </row>
    <row r="16675" spans="1:8" x14ac:dyDescent="0.2">
      <c r="A16675"/>
      <c r="B16675"/>
      <c r="C16675"/>
      <c r="D16675"/>
      <c r="E16675"/>
      <c r="F16675" s="29"/>
      <c r="G16675" s="29"/>
      <c r="H16675" s="35"/>
    </row>
    <row r="16676" spans="1:8" x14ac:dyDescent="0.2">
      <c r="A16676"/>
      <c r="B16676"/>
      <c r="C16676"/>
      <c r="D16676"/>
      <c r="E16676"/>
      <c r="F16676" s="29"/>
      <c r="G16676" s="29"/>
      <c r="H16676" s="35"/>
    </row>
    <row r="16677" spans="1:8" x14ac:dyDescent="0.2">
      <c r="A16677"/>
      <c r="B16677"/>
      <c r="C16677"/>
      <c r="D16677"/>
      <c r="E16677"/>
      <c r="F16677" s="29"/>
      <c r="G16677" s="29"/>
      <c r="H16677" s="35"/>
    </row>
    <row r="16678" spans="1:8" x14ac:dyDescent="0.2">
      <c r="A16678"/>
      <c r="B16678"/>
      <c r="C16678"/>
      <c r="D16678"/>
      <c r="E16678"/>
      <c r="F16678" s="29"/>
      <c r="G16678" s="29"/>
      <c r="H16678" s="35"/>
    </row>
    <row r="16679" spans="1:8" x14ac:dyDescent="0.2">
      <c r="A16679"/>
      <c r="B16679"/>
      <c r="C16679"/>
      <c r="D16679"/>
      <c r="E16679"/>
      <c r="F16679" s="29"/>
      <c r="G16679" s="29"/>
      <c r="H16679" s="35"/>
    </row>
    <row r="16680" spans="1:8" x14ac:dyDescent="0.2">
      <c r="A16680"/>
      <c r="B16680"/>
      <c r="C16680"/>
      <c r="D16680"/>
      <c r="E16680"/>
      <c r="F16680" s="29"/>
      <c r="G16680" s="29"/>
      <c r="H16680" s="35"/>
    </row>
    <row r="16681" spans="1:8" x14ac:dyDescent="0.2">
      <c r="A16681"/>
      <c r="B16681"/>
      <c r="C16681"/>
      <c r="D16681"/>
      <c r="E16681"/>
      <c r="F16681" s="29"/>
      <c r="G16681" s="29"/>
      <c r="H16681" s="35"/>
    </row>
    <row r="16682" spans="1:8" x14ac:dyDescent="0.2">
      <c r="A16682"/>
      <c r="B16682"/>
      <c r="C16682"/>
      <c r="D16682"/>
      <c r="E16682"/>
      <c r="F16682" s="29"/>
      <c r="G16682" s="29"/>
      <c r="H16682" s="35"/>
    </row>
    <row r="16683" spans="1:8" x14ac:dyDescent="0.2">
      <c r="A16683"/>
      <c r="B16683"/>
      <c r="C16683"/>
      <c r="D16683"/>
      <c r="E16683"/>
      <c r="F16683" s="29"/>
      <c r="G16683" s="29"/>
      <c r="H16683" s="35"/>
    </row>
    <row r="16684" spans="1:8" x14ac:dyDescent="0.2">
      <c r="A16684"/>
      <c r="B16684"/>
      <c r="C16684"/>
      <c r="D16684"/>
      <c r="E16684"/>
      <c r="F16684" s="29"/>
      <c r="G16684" s="29"/>
      <c r="H16684" s="35"/>
    </row>
    <row r="16685" spans="1:8" x14ac:dyDescent="0.2">
      <c r="A16685"/>
      <c r="B16685"/>
      <c r="C16685"/>
      <c r="D16685"/>
      <c r="E16685"/>
      <c r="F16685" s="29"/>
      <c r="G16685" s="29"/>
      <c r="H16685" s="35"/>
    </row>
    <row r="16686" spans="1:8" x14ac:dyDescent="0.2">
      <c r="A16686"/>
      <c r="B16686"/>
      <c r="C16686"/>
      <c r="D16686"/>
      <c r="E16686"/>
      <c r="F16686" s="29"/>
      <c r="G16686" s="29"/>
      <c r="H16686" s="35"/>
    </row>
    <row r="16687" spans="1:8" x14ac:dyDescent="0.2">
      <c r="A16687"/>
      <c r="B16687"/>
      <c r="C16687"/>
      <c r="D16687"/>
      <c r="E16687"/>
      <c r="F16687" s="29"/>
      <c r="G16687" s="29"/>
      <c r="H16687" s="35"/>
    </row>
    <row r="16688" spans="1:8" x14ac:dyDescent="0.2">
      <c r="A16688"/>
      <c r="B16688"/>
      <c r="C16688"/>
      <c r="D16688"/>
      <c r="E16688"/>
      <c r="F16688" s="29"/>
      <c r="G16688" s="29"/>
      <c r="H16688" s="35"/>
    </row>
    <row r="16689" spans="1:8" x14ac:dyDescent="0.2">
      <c r="A16689"/>
      <c r="B16689"/>
      <c r="C16689"/>
      <c r="D16689"/>
      <c r="E16689"/>
      <c r="F16689" s="29"/>
      <c r="G16689" s="29"/>
      <c r="H16689" s="35"/>
    </row>
    <row r="16690" spans="1:8" x14ac:dyDescent="0.2">
      <c r="A16690"/>
      <c r="B16690"/>
      <c r="C16690"/>
      <c r="D16690"/>
      <c r="E16690"/>
      <c r="F16690" s="29"/>
      <c r="G16690" s="29"/>
      <c r="H16690" s="35"/>
    </row>
    <row r="16691" spans="1:8" x14ac:dyDescent="0.2">
      <c r="A16691"/>
      <c r="B16691"/>
      <c r="C16691"/>
      <c r="D16691"/>
      <c r="E16691"/>
      <c r="F16691" s="29"/>
      <c r="G16691" s="29"/>
      <c r="H16691" s="35"/>
    </row>
    <row r="16692" spans="1:8" x14ac:dyDescent="0.2">
      <c r="A16692"/>
      <c r="B16692"/>
      <c r="C16692"/>
      <c r="D16692"/>
      <c r="E16692"/>
      <c r="F16692" s="29"/>
      <c r="G16692" s="29"/>
      <c r="H16692" s="35"/>
    </row>
    <row r="16693" spans="1:8" x14ac:dyDescent="0.2">
      <c r="A16693"/>
      <c r="B16693"/>
      <c r="C16693"/>
      <c r="D16693"/>
      <c r="E16693"/>
      <c r="F16693" s="29"/>
      <c r="G16693" s="29"/>
      <c r="H16693" s="35"/>
    </row>
    <row r="16694" spans="1:8" x14ac:dyDescent="0.2">
      <c r="A16694"/>
      <c r="B16694"/>
      <c r="C16694"/>
      <c r="D16694"/>
      <c r="E16694"/>
      <c r="F16694" s="29"/>
      <c r="G16694" s="29"/>
      <c r="H16694" s="35"/>
    </row>
    <row r="16695" spans="1:8" x14ac:dyDescent="0.2">
      <c r="A16695"/>
      <c r="B16695"/>
      <c r="C16695"/>
      <c r="D16695"/>
      <c r="E16695"/>
      <c r="F16695" s="29"/>
      <c r="G16695" s="29"/>
      <c r="H16695" s="35"/>
    </row>
    <row r="16696" spans="1:8" x14ac:dyDescent="0.2">
      <c r="A16696"/>
      <c r="B16696"/>
      <c r="C16696"/>
      <c r="D16696"/>
      <c r="E16696"/>
      <c r="F16696" s="29"/>
      <c r="G16696" s="29"/>
      <c r="H16696" s="35"/>
    </row>
    <row r="16697" spans="1:8" x14ac:dyDescent="0.2">
      <c r="A16697"/>
      <c r="B16697"/>
      <c r="C16697"/>
      <c r="D16697"/>
      <c r="E16697"/>
      <c r="F16697" s="29"/>
      <c r="G16697" s="29"/>
      <c r="H16697" s="35"/>
    </row>
    <row r="16698" spans="1:8" x14ac:dyDescent="0.2">
      <c r="A16698"/>
      <c r="B16698"/>
      <c r="C16698"/>
      <c r="D16698"/>
      <c r="E16698"/>
      <c r="F16698" s="29"/>
      <c r="G16698" s="29"/>
      <c r="H16698" s="35"/>
    </row>
    <row r="16699" spans="1:8" x14ac:dyDescent="0.2">
      <c r="A16699"/>
      <c r="B16699"/>
      <c r="C16699"/>
      <c r="D16699"/>
      <c r="E16699"/>
      <c r="F16699" s="29"/>
      <c r="G16699" s="29"/>
      <c r="H16699" s="35"/>
    </row>
    <row r="16700" spans="1:8" x14ac:dyDescent="0.2">
      <c r="A16700"/>
      <c r="B16700"/>
      <c r="C16700"/>
      <c r="D16700"/>
      <c r="E16700"/>
      <c r="F16700" s="29"/>
      <c r="G16700" s="29"/>
      <c r="H16700" s="35"/>
    </row>
    <row r="16701" spans="1:8" x14ac:dyDescent="0.2">
      <c r="A16701"/>
      <c r="B16701"/>
      <c r="C16701"/>
      <c r="D16701"/>
      <c r="E16701"/>
      <c r="F16701" s="29"/>
      <c r="G16701" s="29"/>
      <c r="H16701" s="35"/>
    </row>
    <row r="16702" spans="1:8" x14ac:dyDescent="0.2">
      <c r="A16702"/>
      <c r="B16702"/>
      <c r="C16702"/>
      <c r="D16702"/>
      <c r="E16702"/>
      <c r="F16702" s="29"/>
      <c r="G16702" s="29"/>
      <c r="H16702" s="35"/>
    </row>
    <row r="16703" spans="1:8" x14ac:dyDescent="0.2">
      <c r="A16703"/>
      <c r="B16703"/>
      <c r="C16703"/>
      <c r="D16703"/>
      <c r="E16703"/>
      <c r="F16703" s="29"/>
      <c r="G16703" s="29"/>
      <c r="H16703" s="35"/>
    </row>
    <row r="16704" spans="1:8" x14ac:dyDescent="0.2">
      <c r="A16704"/>
      <c r="B16704"/>
      <c r="C16704"/>
      <c r="D16704"/>
      <c r="E16704"/>
      <c r="F16704" s="29"/>
      <c r="G16704" s="29"/>
      <c r="H16704" s="35"/>
    </row>
    <row r="16705" spans="1:8" x14ac:dyDescent="0.2">
      <c r="A16705"/>
      <c r="B16705"/>
      <c r="C16705"/>
      <c r="D16705"/>
      <c r="E16705"/>
      <c r="F16705" s="29"/>
      <c r="G16705" s="29"/>
      <c r="H16705" s="35"/>
    </row>
    <row r="16706" spans="1:8" x14ac:dyDescent="0.2">
      <c r="A16706"/>
      <c r="B16706"/>
      <c r="C16706"/>
      <c r="D16706"/>
      <c r="E16706"/>
      <c r="F16706" s="29"/>
      <c r="G16706" s="29"/>
      <c r="H16706" s="35"/>
    </row>
    <row r="16707" spans="1:8" x14ac:dyDescent="0.2">
      <c r="A16707"/>
      <c r="B16707"/>
      <c r="C16707"/>
      <c r="D16707"/>
      <c r="E16707"/>
      <c r="F16707" s="29"/>
      <c r="G16707" s="29"/>
      <c r="H16707" s="35"/>
    </row>
    <row r="16708" spans="1:8" x14ac:dyDescent="0.2">
      <c r="A16708"/>
      <c r="B16708"/>
      <c r="C16708"/>
      <c r="D16708"/>
      <c r="E16708"/>
      <c r="F16708" s="29"/>
      <c r="G16708" s="29"/>
      <c r="H16708" s="35"/>
    </row>
    <row r="16709" spans="1:8" x14ac:dyDescent="0.2">
      <c r="A16709"/>
      <c r="B16709"/>
      <c r="C16709"/>
      <c r="D16709"/>
      <c r="E16709"/>
      <c r="F16709" s="29"/>
      <c r="G16709" s="29"/>
      <c r="H16709" s="35"/>
    </row>
    <row r="16710" spans="1:8" x14ac:dyDescent="0.2">
      <c r="A16710"/>
      <c r="B16710"/>
      <c r="C16710"/>
      <c r="D16710"/>
      <c r="E16710"/>
      <c r="F16710" s="29"/>
      <c r="G16710" s="29"/>
      <c r="H16710" s="35"/>
    </row>
    <row r="16711" spans="1:8" x14ac:dyDescent="0.2">
      <c r="A16711"/>
      <c r="B16711"/>
      <c r="C16711"/>
      <c r="D16711"/>
      <c r="E16711"/>
      <c r="F16711" s="29"/>
      <c r="G16711" s="29"/>
      <c r="H16711" s="35"/>
    </row>
    <row r="16712" spans="1:8" x14ac:dyDescent="0.2">
      <c r="A16712"/>
      <c r="B16712"/>
      <c r="C16712"/>
      <c r="D16712"/>
      <c r="E16712"/>
      <c r="F16712" s="29"/>
      <c r="G16712" s="29"/>
      <c r="H16712" s="35"/>
    </row>
    <row r="16713" spans="1:8" x14ac:dyDescent="0.2">
      <c r="A16713"/>
      <c r="B16713"/>
      <c r="C16713"/>
      <c r="D16713"/>
      <c r="E16713"/>
      <c r="F16713" s="29"/>
      <c r="G16713" s="29"/>
      <c r="H16713" s="35"/>
    </row>
    <row r="16714" spans="1:8" x14ac:dyDescent="0.2">
      <c r="A16714"/>
      <c r="B16714"/>
      <c r="C16714"/>
      <c r="D16714"/>
      <c r="E16714"/>
      <c r="F16714" s="29"/>
      <c r="G16714" s="29"/>
      <c r="H16714" s="35"/>
    </row>
    <row r="16715" spans="1:8" x14ac:dyDescent="0.2">
      <c r="A16715"/>
      <c r="B16715"/>
      <c r="C16715"/>
      <c r="D16715"/>
      <c r="E16715"/>
      <c r="F16715" s="29"/>
      <c r="G16715" s="29"/>
      <c r="H16715" s="35"/>
    </row>
    <row r="16716" spans="1:8" x14ac:dyDescent="0.2">
      <c r="A16716"/>
      <c r="B16716"/>
      <c r="C16716"/>
      <c r="D16716"/>
      <c r="E16716"/>
      <c r="F16716" s="29"/>
      <c r="G16716" s="29"/>
      <c r="H16716" s="35"/>
    </row>
    <row r="16717" spans="1:8" x14ac:dyDescent="0.2">
      <c r="A16717"/>
      <c r="B16717"/>
      <c r="C16717"/>
      <c r="D16717"/>
      <c r="E16717"/>
      <c r="F16717" s="29"/>
      <c r="G16717" s="29"/>
      <c r="H16717" s="35"/>
    </row>
    <row r="16718" spans="1:8" x14ac:dyDescent="0.2">
      <c r="A16718"/>
      <c r="B16718"/>
      <c r="C16718"/>
      <c r="D16718"/>
      <c r="E16718"/>
      <c r="F16718" s="29"/>
      <c r="G16718" s="29"/>
      <c r="H16718" s="35"/>
    </row>
    <row r="16719" spans="1:8" x14ac:dyDescent="0.2">
      <c r="A16719"/>
      <c r="B16719"/>
      <c r="C16719"/>
      <c r="D16719"/>
      <c r="E16719"/>
      <c r="F16719" s="29"/>
      <c r="G16719" s="29"/>
      <c r="H16719" s="35"/>
    </row>
    <row r="16720" spans="1:8" x14ac:dyDescent="0.2">
      <c r="A16720"/>
      <c r="B16720"/>
      <c r="C16720"/>
      <c r="D16720"/>
      <c r="E16720"/>
      <c r="F16720" s="29"/>
      <c r="G16720" s="29"/>
      <c r="H16720" s="35"/>
    </row>
    <row r="16721" spans="1:8" x14ac:dyDescent="0.2">
      <c r="A16721"/>
      <c r="B16721"/>
      <c r="C16721"/>
      <c r="D16721"/>
      <c r="E16721"/>
      <c r="F16721" s="29"/>
      <c r="G16721" s="29"/>
      <c r="H16721" s="35"/>
    </row>
    <row r="16722" spans="1:8" x14ac:dyDescent="0.2">
      <c r="A16722"/>
      <c r="B16722"/>
      <c r="C16722"/>
      <c r="D16722"/>
      <c r="E16722"/>
      <c r="F16722" s="29"/>
      <c r="G16722" s="29"/>
      <c r="H16722" s="35"/>
    </row>
    <row r="16723" spans="1:8" x14ac:dyDescent="0.2">
      <c r="A16723"/>
      <c r="B16723"/>
      <c r="C16723"/>
      <c r="D16723"/>
      <c r="E16723"/>
      <c r="F16723" s="29"/>
      <c r="G16723" s="29"/>
      <c r="H16723" s="35"/>
    </row>
    <row r="16724" spans="1:8" x14ac:dyDescent="0.2">
      <c r="A16724"/>
      <c r="B16724"/>
      <c r="C16724"/>
      <c r="D16724"/>
      <c r="E16724"/>
      <c r="F16724" s="29"/>
      <c r="G16724" s="29"/>
      <c r="H16724" s="35"/>
    </row>
    <row r="16725" spans="1:8" x14ac:dyDescent="0.2">
      <c r="A16725"/>
      <c r="B16725"/>
      <c r="C16725"/>
      <c r="D16725"/>
      <c r="E16725"/>
      <c r="F16725" s="29"/>
      <c r="G16725" s="29"/>
      <c r="H16725" s="35"/>
    </row>
    <row r="16726" spans="1:8" x14ac:dyDescent="0.2">
      <c r="A16726"/>
      <c r="B16726"/>
      <c r="C16726"/>
      <c r="D16726"/>
      <c r="E16726"/>
      <c r="F16726" s="29"/>
      <c r="G16726" s="29"/>
      <c r="H16726" s="35"/>
    </row>
    <row r="16727" spans="1:8" x14ac:dyDescent="0.2">
      <c r="A16727"/>
      <c r="B16727"/>
      <c r="C16727"/>
      <c r="D16727"/>
      <c r="E16727"/>
      <c r="F16727" s="29"/>
      <c r="G16727" s="29"/>
      <c r="H16727" s="35"/>
    </row>
    <row r="16728" spans="1:8" x14ac:dyDescent="0.2">
      <c r="A16728"/>
      <c r="B16728"/>
      <c r="C16728"/>
      <c r="D16728"/>
      <c r="E16728"/>
      <c r="F16728" s="29"/>
      <c r="G16728" s="29"/>
      <c r="H16728" s="35"/>
    </row>
    <row r="16729" spans="1:8" x14ac:dyDescent="0.2">
      <c r="A16729"/>
      <c r="B16729"/>
      <c r="C16729"/>
      <c r="D16729"/>
      <c r="E16729"/>
      <c r="F16729" s="29"/>
      <c r="G16729" s="29"/>
      <c r="H16729" s="35"/>
    </row>
    <row r="16730" spans="1:8" x14ac:dyDescent="0.2">
      <c r="A16730"/>
      <c r="B16730"/>
      <c r="C16730"/>
      <c r="D16730"/>
      <c r="E16730"/>
      <c r="F16730" s="29"/>
      <c r="G16730" s="29"/>
      <c r="H16730" s="35"/>
    </row>
    <row r="16731" spans="1:8" x14ac:dyDescent="0.2">
      <c r="A16731"/>
      <c r="B16731"/>
      <c r="C16731"/>
      <c r="D16731"/>
      <c r="E16731"/>
      <c r="F16731" s="29"/>
      <c r="G16731" s="29"/>
      <c r="H16731" s="35"/>
    </row>
    <row r="16732" spans="1:8" x14ac:dyDescent="0.2">
      <c r="A16732"/>
      <c r="B16732"/>
      <c r="C16732"/>
      <c r="D16732"/>
      <c r="E16732"/>
      <c r="F16732" s="29"/>
      <c r="G16732" s="29"/>
      <c r="H16732" s="35"/>
    </row>
    <row r="16733" spans="1:8" x14ac:dyDescent="0.2">
      <c r="A16733"/>
      <c r="B16733"/>
      <c r="C16733"/>
      <c r="D16733"/>
      <c r="E16733"/>
      <c r="F16733" s="29"/>
      <c r="G16733" s="29"/>
      <c r="H16733" s="35"/>
    </row>
    <row r="16734" spans="1:8" x14ac:dyDescent="0.2">
      <c r="A16734"/>
      <c r="B16734"/>
      <c r="C16734"/>
      <c r="D16734"/>
      <c r="E16734"/>
      <c r="F16734" s="29"/>
      <c r="G16734" s="29"/>
      <c r="H16734" s="35"/>
    </row>
    <row r="16735" spans="1:8" x14ac:dyDescent="0.2">
      <c r="A16735"/>
      <c r="B16735"/>
      <c r="C16735"/>
      <c r="D16735"/>
      <c r="E16735"/>
      <c r="F16735" s="29"/>
      <c r="G16735" s="29"/>
      <c r="H16735" s="35"/>
    </row>
    <row r="16736" spans="1:8" x14ac:dyDescent="0.2">
      <c r="A16736"/>
      <c r="B16736"/>
      <c r="C16736"/>
      <c r="D16736"/>
      <c r="E16736"/>
      <c r="F16736" s="29"/>
      <c r="G16736" s="29"/>
      <c r="H16736" s="35"/>
    </row>
    <row r="16737" spans="1:8" x14ac:dyDescent="0.2">
      <c r="A16737"/>
      <c r="B16737"/>
      <c r="C16737"/>
      <c r="D16737"/>
      <c r="E16737"/>
      <c r="F16737" s="29"/>
      <c r="G16737" s="29"/>
      <c r="H16737" s="35"/>
    </row>
    <row r="16738" spans="1:8" x14ac:dyDescent="0.2">
      <c r="A16738"/>
      <c r="B16738"/>
      <c r="C16738"/>
      <c r="D16738"/>
      <c r="E16738"/>
      <c r="F16738" s="29"/>
      <c r="G16738" s="29"/>
      <c r="H16738" s="35"/>
    </row>
    <row r="16739" spans="1:8" x14ac:dyDescent="0.2">
      <c r="A16739"/>
      <c r="B16739"/>
      <c r="C16739"/>
      <c r="D16739"/>
      <c r="E16739"/>
      <c r="F16739" s="29"/>
      <c r="G16739" s="29"/>
      <c r="H16739" s="35"/>
    </row>
    <row r="16740" spans="1:8" x14ac:dyDescent="0.2">
      <c r="A16740"/>
      <c r="B16740"/>
      <c r="C16740"/>
      <c r="D16740"/>
      <c r="E16740"/>
      <c r="F16740" s="29"/>
      <c r="G16740" s="29"/>
      <c r="H16740" s="35"/>
    </row>
    <row r="16741" spans="1:8" x14ac:dyDescent="0.2">
      <c r="A16741"/>
      <c r="B16741"/>
      <c r="C16741"/>
      <c r="D16741"/>
      <c r="E16741"/>
      <c r="F16741" s="29"/>
      <c r="G16741" s="29"/>
      <c r="H16741" s="35"/>
    </row>
    <row r="16742" spans="1:8" x14ac:dyDescent="0.2">
      <c r="A16742"/>
      <c r="B16742"/>
      <c r="C16742"/>
      <c r="D16742"/>
      <c r="E16742"/>
      <c r="F16742" s="29"/>
      <c r="G16742" s="29"/>
      <c r="H16742" s="35"/>
    </row>
    <row r="16743" spans="1:8" x14ac:dyDescent="0.2">
      <c r="A16743"/>
      <c r="B16743"/>
      <c r="C16743"/>
      <c r="D16743"/>
      <c r="E16743"/>
      <c r="F16743" s="29"/>
      <c r="G16743" s="29"/>
      <c r="H16743" s="35"/>
    </row>
    <row r="16744" spans="1:8" x14ac:dyDescent="0.2">
      <c r="A16744"/>
      <c r="B16744"/>
      <c r="C16744"/>
      <c r="D16744"/>
      <c r="E16744"/>
      <c r="F16744" s="29"/>
      <c r="G16744" s="29"/>
      <c r="H16744" s="35"/>
    </row>
    <row r="16745" spans="1:8" x14ac:dyDescent="0.2">
      <c r="A16745"/>
      <c r="B16745"/>
      <c r="C16745"/>
      <c r="D16745"/>
      <c r="E16745"/>
      <c r="F16745" s="29"/>
      <c r="G16745" s="29"/>
      <c r="H16745" s="35"/>
    </row>
    <row r="16746" spans="1:8" x14ac:dyDescent="0.2">
      <c r="A16746"/>
      <c r="B16746"/>
      <c r="C16746"/>
      <c r="D16746"/>
      <c r="E16746"/>
      <c r="F16746" s="29"/>
      <c r="G16746" s="29"/>
      <c r="H16746" s="35"/>
    </row>
    <row r="16747" spans="1:8" x14ac:dyDescent="0.2">
      <c r="A16747"/>
      <c r="B16747"/>
      <c r="C16747"/>
      <c r="D16747"/>
      <c r="E16747"/>
      <c r="F16747" s="29"/>
      <c r="G16747" s="29"/>
      <c r="H16747" s="35"/>
    </row>
    <row r="16748" spans="1:8" x14ac:dyDescent="0.2">
      <c r="A16748"/>
      <c r="B16748"/>
      <c r="C16748"/>
      <c r="D16748"/>
      <c r="E16748"/>
      <c r="F16748" s="29"/>
      <c r="G16748" s="29"/>
      <c r="H16748" s="35"/>
    </row>
    <row r="16749" spans="1:8" x14ac:dyDescent="0.2">
      <c r="A16749"/>
      <c r="B16749"/>
      <c r="C16749"/>
      <c r="D16749"/>
      <c r="E16749"/>
      <c r="F16749" s="29"/>
      <c r="G16749" s="29"/>
      <c r="H16749" s="35"/>
    </row>
    <row r="16750" spans="1:8" x14ac:dyDescent="0.2">
      <c r="A16750"/>
      <c r="B16750"/>
      <c r="C16750"/>
      <c r="D16750"/>
      <c r="E16750"/>
      <c r="F16750" s="29"/>
      <c r="G16750" s="29"/>
      <c r="H16750" s="35"/>
    </row>
    <row r="16751" spans="1:8" x14ac:dyDescent="0.2">
      <c r="A16751"/>
      <c r="B16751"/>
      <c r="C16751"/>
      <c r="D16751"/>
      <c r="E16751"/>
      <c r="F16751" s="29"/>
      <c r="G16751" s="29"/>
      <c r="H16751" s="35"/>
    </row>
    <row r="16752" spans="1:8" x14ac:dyDescent="0.2">
      <c r="A16752"/>
      <c r="B16752"/>
      <c r="C16752"/>
      <c r="D16752"/>
      <c r="E16752"/>
      <c r="F16752" s="29"/>
      <c r="G16752" s="29"/>
      <c r="H16752" s="35"/>
    </row>
    <row r="16753" spans="1:8" x14ac:dyDescent="0.2">
      <c r="A16753"/>
      <c r="B16753"/>
      <c r="C16753"/>
      <c r="D16753"/>
      <c r="E16753"/>
      <c r="F16753" s="29"/>
      <c r="G16753" s="29"/>
      <c r="H16753" s="35"/>
    </row>
    <row r="16754" spans="1:8" x14ac:dyDescent="0.2">
      <c r="A16754"/>
      <c r="B16754"/>
      <c r="C16754"/>
      <c r="D16754"/>
      <c r="E16754"/>
      <c r="F16754" s="29"/>
      <c r="G16754" s="29"/>
      <c r="H16754" s="35"/>
    </row>
    <row r="16755" spans="1:8" x14ac:dyDescent="0.2">
      <c r="A16755"/>
      <c r="B16755"/>
      <c r="C16755"/>
      <c r="D16755"/>
      <c r="E16755"/>
      <c r="F16755" s="29"/>
      <c r="G16755" s="29"/>
      <c r="H16755" s="35"/>
    </row>
    <row r="16756" spans="1:8" x14ac:dyDescent="0.2">
      <c r="A16756"/>
      <c r="B16756"/>
      <c r="C16756"/>
      <c r="D16756"/>
      <c r="E16756"/>
      <c r="F16756" s="29"/>
      <c r="G16756" s="29"/>
      <c r="H16756" s="35"/>
    </row>
    <row r="16757" spans="1:8" x14ac:dyDescent="0.2">
      <c r="A16757"/>
      <c r="B16757"/>
      <c r="C16757"/>
      <c r="D16757"/>
      <c r="E16757"/>
      <c r="F16757" s="29"/>
      <c r="G16757" s="29"/>
      <c r="H16757" s="35"/>
    </row>
    <row r="16758" spans="1:8" x14ac:dyDescent="0.2">
      <c r="A16758"/>
      <c r="B16758"/>
      <c r="C16758"/>
      <c r="D16758"/>
      <c r="E16758"/>
      <c r="F16758" s="29"/>
      <c r="G16758" s="29"/>
      <c r="H16758" s="35"/>
    </row>
    <row r="16759" spans="1:8" x14ac:dyDescent="0.2">
      <c r="A16759"/>
      <c r="B16759"/>
      <c r="C16759"/>
      <c r="D16759"/>
      <c r="E16759"/>
      <c r="F16759" s="29"/>
      <c r="G16759" s="29"/>
      <c r="H16759" s="35"/>
    </row>
    <row r="16760" spans="1:8" x14ac:dyDescent="0.2">
      <c r="A16760"/>
      <c r="B16760"/>
      <c r="C16760"/>
      <c r="D16760"/>
      <c r="E16760"/>
      <c r="F16760" s="29"/>
      <c r="G16760" s="29"/>
      <c r="H16760" s="35"/>
    </row>
    <row r="16761" spans="1:8" x14ac:dyDescent="0.2">
      <c r="A16761"/>
      <c r="B16761"/>
      <c r="C16761"/>
      <c r="D16761"/>
      <c r="E16761"/>
      <c r="F16761" s="29"/>
      <c r="G16761" s="29"/>
      <c r="H16761" s="35"/>
    </row>
    <row r="16762" spans="1:8" x14ac:dyDescent="0.2">
      <c r="A16762"/>
      <c r="B16762"/>
      <c r="C16762"/>
      <c r="D16762"/>
      <c r="E16762"/>
      <c r="F16762" s="29"/>
      <c r="G16762" s="29"/>
      <c r="H16762" s="35"/>
    </row>
    <row r="16763" spans="1:8" x14ac:dyDescent="0.2">
      <c r="A16763"/>
      <c r="B16763"/>
      <c r="C16763"/>
      <c r="D16763"/>
      <c r="E16763"/>
      <c r="F16763" s="29"/>
      <c r="G16763" s="29"/>
      <c r="H16763" s="35"/>
    </row>
    <row r="16764" spans="1:8" x14ac:dyDescent="0.2">
      <c r="A16764"/>
      <c r="B16764"/>
      <c r="C16764"/>
      <c r="D16764"/>
      <c r="E16764"/>
      <c r="F16764" s="29"/>
      <c r="G16764" s="29"/>
      <c r="H16764" s="35"/>
    </row>
    <row r="16765" spans="1:8" x14ac:dyDescent="0.2">
      <c r="A16765"/>
      <c r="B16765"/>
      <c r="C16765"/>
      <c r="D16765"/>
      <c r="E16765"/>
      <c r="F16765" s="29"/>
      <c r="G16765" s="29"/>
      <c r="H16765" s="35"/>
    </row>
    <row r="16766" spans="1:8" x14ac:dyDescent="0.2">
      <c r="A16766"/>
      <c r="B16766"/>
      <c r="C16766"/>
      <c r="D16766"/>
      <c r="E16766"/>
      <c r="F16766" s="29"/>
      <c r="G16766" s="29"/>
      <c r="H16766" s="35"/>
    </row>
    <row r="16767" spans="1:8" x14ac:dyDescent="0.2">
      <c r="A16767"/>
      <c r="B16767"/>
      <c r="C16767"/>
      <c r="D16767"/>
      <c r="E16767"/>
      <c r="F16767" s="29"/>
      <c r="G16767" s="29"/>
      <c r="H16767" s="35"/>
    </row>
    <row r="16768" spans="1:8" x14ac:dyDescent="0.2">
      <c r="A16768"/>
      <c r="B16768"/>
      <c r="C16768"/>
      <c r="D16768"/>
      <c r="E16768"/>
      <c r="F16768" s="29"/>
      <c r="G16768" s="29"/>
      <c r="H16768" s="35"/>
    </row>
    <row r="16769" spans="1:8" x14ac:dyDescent="0.2">
      <c r="A16769"/>
      <c r="B16769"/>
      <c r="C16769"/>
      <c r="D16769"/>
      <c r="E16769"/>
      <c r="F16769" s="29"/>
      <c r="G16769" s="29"/>
      <c r="H16769" s="35"/>
    </row>
    <row r="16770" spans="1:8" x14ac:dyDescent="0.2">
      <c r="A16770"/>
      <c r="B16770"/>
      <c r="C16770"/>
      <c r="D16770"/>
      <c r="E16770"/>
      <c r="F16770" s="29"/>
      <c r="G16770" s="29"/>
      <c r="H16770" s="35"/>
    </row>
    <row r="16771" spans="1:8" x14ac:dyDescent="0.2">
      <c r="A16771"/>
      <c r="B16771"/>
      <c r="C16771"/>
      <c r="D16771"/>
      <c r="E16771"/>
      <c r="F16771" s="29"/>
      <c r="G16771" s="29"/>
      <c r="H16771" s="35"/>
    </row>
    <row r="16772" spans="1:8" x14ac:dyDescent="0.2">
      <c r="A16772"/>
      <c r="B16772"/>
      <c r="C16772"/>
      <c r="D16772"/>
      <c r="E16772"/>
      <c r="F16772" s="29"/>
      <c r="G16772" s="29"/>
      <c r="H16772" s="35"/>
    </row>
    <row r="16773" spans="1:8" x14ac:dyDescent="0.2">
      <c r="A16773"/>
      <c r="B16773"/>
      <c r="C16773"/>
      <c r="D16773"/>
      <c r="E16773"/>
      <c r="F16773" s="29"/>
      <c r="G16773" s="29"/>
      <c r="H16773" s="35"/>
    </row>
    <row r="16774" spans="1:8" x14ac:dyDescent="0.2">
      <c r="A16774"/>
      <c r="B16774"/>
      <c r="C16774"/>
      <c r="D16774"/>
      <c r="E16774"/>
      <c r="F16774" s="29"/>
      <c r="G16774" s="29"/>
      <c r="H16774" s="35"/>
    </row>
    <row r="16775" spans="1:8" x14ac:dyDescent="0.2">
      <c r="A16775"/>
      <c r="B16775"/>
      <c r="C16775"/>
      <c r="D16775"/>
      <c r="E16775"/>
      <c r="F16775" s="29"/>
      <c r="G16775" s="29"/>
      <c r="H16775" s="35"/>
    </row>
    <row r="16776" spans="1:8" x14ac:dyDescent="0.2">
      <c r="A16776"/>
      <c r="B16776"/>
      <c r="C16776"/>
      <c r="D16776"/>
      <c r="E16776"/>
      <c r="F16776" s="29"/>
      <c r="G16776" s="29"/>
      <c r="H16776" s="35"/>
    </row>
    <row r="16777" spans="1:8" x14ac:dyDescent="0.2">
      <c r="A16777"/>
      <c r="B16777"/>
      <c r="C16777"/>
      <c r="D16777"/>
      <c r="E16777"/>
      <c r="F16777" s="29"/>
      <c r="G16777" s="29"/>
      <c r="H16777" s="35"/>
    </row>
    <row r="16778" spans="1:8" x14ac:dyDescent="0.2">
      <c r="A16778"/>
      <c r="B16778"/>
      <c r="C16778"/>
      <c r="D16778"/>
      <c r="E16778"/>
      <c r="F16778" s="29"/>
      <c r="G16778" s="29"/>
      <c r="H16778" s="35"/>
    </row>
    <row r="16779" spans="1:8" x14ac:dyDescent="0.2">
      <c r="A16779"/>
      <c r="B16779"/>
      <c r="C16779"/>
      <c r="D16779"/>
      <c r="E16779"/>
      <c r="F16779" s="29"/>
      <c r="G16779" s="29"/>
      <c r="H16779" s="35"/>
    </row>
    <row r="16780" spans="1:8" x14ac:dyDescent="0.2">
      <c r="A16780"/>
      <c r="B16780"/>
      <c r="C16780"/>
      <c r="D16780"/>
      <c r="E16780"/>
      <c r="F16780" s="29"/>
      <c r="G16780" s="29"/>
      <c r="H16780" s="35"/>
    </row>
    <row r="16781" spans="1:8" x14ac:dyDescent="0.2">
      <c r="A16781"/>
      <c r="B16781"/>
      <c r="C16781"/>
      <c r="D16781"/>
      <c r="E16781"/>
      <c r="F16781" s="29"/>
      <c r="G16781" s="29"/>
      <c r="H16781" s="35"/>
    </row>
    <row r="16782" spans="1:8" x14ac:dyDescent="0.2">
      <c r="A16782"/>
      <c r="B16782"/>
      <c r="C16782"/>
      <c r="D16782"/>
      <c r="E16782"/>
      <c r="F16782" s="29"/>
      <c r="G16782" s="29"/>
      <c r="H16782" s="35"/>
    </row>
    <row r="16783" spans="1:8" x14ac:dyDescent="0.2">
      <c r="A16783"/>
      <c r="B16783"/>
      <c r="C16783"/>
      <c r="D16783"/>
      <c r="E16783"/>
      <c r="F16783" s="29"/>
      <c r="G16783" s="29"/>
      <c r="H16783" s="35"/>
    </row>
    <row r="16784" spans="1:8" x14ac:dyDescent="0.2">
      <c r="A16784"/>
      <c r="B16784"/>
      <c r="C16784"/>
      <c r="D16784"/>
      <c r="E16784"/>
      <c r="F16784" s="29"/>
      <c r="G16784" s="29"/>
      <c r="H16784" s="35"/>
    </row>
    <row r="16785" spans="1:8" x14ac:dyDescent="0.2">
      <c r="A16785"/>
      <c r="B16785"/>
      <c r="C16785"/>
      <c r="D16785"/>
      <c r="E16785"/>
      <c r="F16785" s="29"/>
      <c r="G16785" s="29"/>
      <c r="H16785" s="35"/>
    </row>
    <row r="16786" spans="1:8" x14ac:dyDescent="0.2">
      <c r="A16786"/>
      <c r="B16786"/>
      <c r="C16786"/>
      <c r="D16786"/>
      <c r="E16786"/>
      <c r="F16786" s="29"/>
      <c r="G16786" s="29"/>
      <c r="H16786" s="35"/>
    </row>
    <row r="16787" spans="1:8" x14ac:dyDescent="0.2">
      <c r="A16787"/>
      <c r="B16787"/>
      <c r="C16787"/>
      <c r="D16787"/>
      <c r="E16787"/>
      <c r="F16787" s="29"/>
      <c r="G16787" s="29"/>
      <c r="H16787" s="35"/>
    </row>
    <row r="16788" spans="1:8" x14ac:dyDescent="0.2">
      <c r="A16788"/>
      <c r="B16788"/>
      <c r="C16788"/>
      <c r="D16788"/>
      <c r="E16788"/>
      <c r="F16788" s="29"/>
      <c r="G16788" s="29"/>
      <c r="H16788" s="35"/>
    </row>
    <row r="16789" spans="1:8" x14ac:dyDescent="0.2">
      <c r="A16789"/>
      <c r="B16789"/>
      <c r="C16789"/>
      <c r="D16789"/>
      <c r="E16789"/>
      <c r="F16789" s="29"/>
      <c r="G16789" s="29"/>
      <c r="H16789" s="35"/>
    </row>
    <row r="16790" spans="1:8" x14ac:dyDescent="0.2">
      <c r="A16790"/>
      <c r="B16790"/>
      <c r="C16790"/>
      <c r="D16790"/>
      <c r="E16790"/>
      <c r="F16790" s="29"/>
      <c r="G16790" s="29"/>
      <c r="H16790" s="35"/>
    </row>
    <row r="16791" spans="1:8" x14ac:dyDescent="0.2">
      <c r="A16791"/>
      <c r="B16791"/>
      <c r="C16791"/>
      <c r="D16791"/>
      <c r="E16791"/>
      <c r="F16791" s="29"/>
      <c r="G16791" s="29"/>
      <c r="H16791" s="35"/>
    </row>
    <row r="16792" spans="1:8" x14ac:dyDescent="0.2">
      <c r="A16792"/>
      <c r="B16792"/>
      <c r="C16792"/>
      <c r="D16792"/>
      <c r="E16792"/>
      <c r="F16792" s="29"/>
      <c r="G16792" s="29"/>
      <c r="H16792" s="35"/>
    </row>
    <row r="16793" spans="1:8" x14ac:dyDescent="0.2">
      <c r="A16793"/>
      <c r="B16793"/>
      <c r="C16793"/>
      <c r="D16793"/>
      <c r="E16793"/>
      <c r="F16793" s="29"/>
      <c r="G16793" s="29"/>
      <c r="H16793" s="35"/>
    </row>
    <row r="16794" spans="1:8" x14ac:dyDescent="0.2">
      <c r="A16794"/>
      <c r="B16794"/>
      <c r="C16794"/>
      <c r="D16794"/>
      <c r="E16794"/>
      <c r="F16794" s="29"/>
      <c r="G16794" s="29"/>
      <c r="H16794" s="35"/>
    </row>
    <row r="16795" spans="1:8" x14ac:dyDescent="0.2">
      <c r="A16795"/>
      <c r="B16795"/>
      <c r="C16795"/>
      <c r="D16795"/>
      <c r="E16795"/>
      <c r="F16795" s="29"/>
      <c r="G16795" s="29"/>
      <c r="H16795" s="35"/>
    </row>
    <row r="16796" spans="1:8" x14ac:dyDescent="0.2">
      <c r="A16796"/>
      <c r="B16796"/>
      <c r="C16796"/>
      <c r="D16796"/>
      <c r="E16796"/>
      <c r="F16796" s="29"/>
      <c r="G16796" s="29"/>
      <c r="H16796" s="35"/>
    </row>
    <row r="16797" spans="1:8" x14ac:dyDescent="0.2">
      <c r="A16797"/>
      <c r="B16797"/>
      <c r="C16797"/>
      <c r="D16797"/>
      <c r="E16797"/>
      <c r="F16797" s="29"/>
      <c r="G16797" s="29"/>
      <c r="H16797" s="35"/>
    </row>
    <row r="16798" spans="1:8" x14ac:dyDescent="0.2">
      <c r="A16798"/>
      <c r="B16798"/>
      <c r="C16798"/>
      <c r="D16798"/>
      <c r="E16798"/>
      <c r="F16798" s="29"/>
      <c r="G16798" s="29"/>
      <c r="H16798" s="35"/>
    </row>
    <row r="16799" spans="1:8" x14ac:dyDescent="0.2">
      <c r="A16799"/>
      <c r="B16799"/>
      <c r="C16799"/>
      <c r="D16799"/>
      <c r="E16799"/>
      <c r="F16799" s="29"/>
      <c r="G16799" s="29"/>
      <c r="H16799" s="35"/>
    </row>
    <row r="16800" spans="1:8" x14ac:dyDescent="0.2">
      <c r="A16800"/>
      <c r="B16800"/>
      <c r="C16800"/>
      <c r="D16800"/>
      <c r="E16800"/>
      <c r="F16800" s="29"/>
      <c r="G16800" s="29"/>
      <c r="H16800" s="35"/>
    </row>
    <row r="16801" spans="1:8" x14ac:dyDescent="0.2">
      <c r="A16801"/>
      <c r="B16801"/>
      <c r="C16801"/>
      <c r="D16801"/>
      <c r="E16801"/>
      <c r="F16801" s="29"/>
      <c r="G16801" s="29"/>
      <c r="H16801" s="35"/>
    </row>
    <row r="16802" spans="1:8" x14ac:dyDescent="0.2">
      <c r="A16802"/>
      <c r="B16802"/>
      <c r="C16802"/>
      <c r="D16802"/>
      <c r="E16802"/>
      <c r="F16802" s="29"/>
      <c r="G16802" s="29"/>
      <c r="H16802" s="35"/>
    </row>
    <row r="16803" spans="1:8" x14ac:dyDescent="0.2">
      <c r="A16803"/>
      <c r="B16803"/>
      <c r="C16803"/>
      <c r="D16803"/>
      <c r="E16803"/>
      <c r="F16803" s="29"/>
      <c r="G16803" s="29"/>
      <c r="H16803" s="35"/>
    </row>
    <row r="16804" spans="1:8" x14ac:dyDescent="0.2">
      <c r="A16804"/>
      <c r="B16804"/>
      <c r="C16804"/>
      <c r="D16804"/>
      <c r="E16804"/>
      <c r="F16804" s="29"/>
      <c r="G16804" s="29"/>
      <c r="H16804" s="35"/>
    </row>
    <row r="16805" spans="1:8" x14ac:dyDescent="0.2">
      <c r="A16805"/>
      <c r="B16805"/>
      <c r="C16805"/>
      <c r="D16805"/>
      <c r="E16805"/>
      <c r="F16805" s="29"/>
      <c r="G16805" s="29"/>
      <c r="H16805" s="35"/>
    </row>
    <row r="16806" spans="1:8" x14ac:dyDescent="0.2">
      <c r="A16806"/>
      <c r="B16806"/>
      <c r="C16806"/>
      <c r="D16806"/>
      <c r="E16806"/>
      <c r="F16806" s="29"/>
      <c r="G16806" s="29"/>
      <c r="H16806" s="35"/>
    </row>
    <row r="16807" spans="1:8" x14ac:dyDescent="0.2">
      <c r="A16807"/>
      <c r="B16807"/>
      <c r="C16807"/>
      <c r="D16807"/>
      <c r="E16807"/>
      <c r="F16807" s="29"/>
      <c r="G16807" s="29"/>
      <c r="H16807" s="35"/>
    </row>
    <row r="16808" spans="1:8" x14ac:dyDescent="0.2">
      <c r="A16808"/>
      <c r="B16808"/>
      <c r="C16808"/>
      <c r="D16808"/>
      <c r="E16808"/>
      <c r="F16808" s="29"/>
      <c r="G16808" s="29"/>
      <c r="H16808" s="35"/>
    </row>
    <row r="16809" spans="1:8" x14ac:dyDescent="0.2">
      <c r="A16809"/>
      <c r="B16809"/>
      <c r="C16809"/>
      <c r="D16809"/>
      <c r="E16809"/>
      <c r="F16809" s="29"/>
      <c r="G16809" s="29"/>
      <c r="H16809" s="35"/>
    </row>
    <row r="16810" spans="1:8" x14ac:dyDescent="0.2">
      <c r="A16810"/>
      <c r="B16810"/>
      <c r="C16810"/>
      <c r="D16810"/>
      <c r="E16810"/>
      <c r="F16810" s="29"/>
      <c r="G16810" s="29"/>
      <c r="H16810" s="35"/>
    </row>
    <row r="16811" spans="1:8" x14ac:dyDescent="0.2">
      <c r="A16811"/>
      <c r="B16811"/>
      <c r="C16811"/>
      <c r="D16811"/>
      <c r="E16811"/>
      <c r="F16811" s="29"/>
      <c r="G16811" s="29"/>
      <c r="H16811" s="35"/>
    </row>
    <row r="16812" spans="1:8" x14ac:dyDescent="0.2">
      <c r="A16812"/>
      <c r="B16812"/>
      <c r="C16812"/>
      <c r="D16812"/>
      <c r="E16812"/>
      <c r="F16812" s="29"/>
      <c r="G16812" s="29"/>
      <c r="H16812" s="35"/>
    </row>
    <row r="16813" spans="1:8" x14ac:dyDescent="0.2">
      <c r="A16813"/>
      <c r="B16813"/>
      <c r="C16813"/>
      <c r="D16813"/>
      <c r="E16813"/>
      <c r="F16813" s="29"/>
      <c r="G16813" s="29"/>
      <c r="H16813" s="35"/>
    </row>
    <row r="16814" spans="1:8" x14ac:dyDescent="0.2">
      <c r="A16814"/>
      <c r="B16814"/>
      <c r="C16814"/>
      <c r="D16814"/>
      <c r="E16814"/>
      <c r="F16814" s="29"/>
      <c r="G16814" s="29"/>
      <c r="H16814" s="35"/>
    </row>
    <row r="16815" spans="1:8" x14ac:dyDescent="0.2">
      <c r="A16815"/>
      <c r="B16815"/>
      <c r="C16815"/>
      <c r="D16815"/>
      <c r="E16815"/>
      <c r="F16815" s="29"/>
      <c r="G16815" s="29"/>
      <c r="H16815" s="35"/>
    </row>
    <row r="16816" spans="1:8" x14ac:dyDescent="0.2">
      <c r="A16816"/>
      <c r="B16816"/>
      <c r="C16816"/>
      <c r="D16816"/>
      <c r="E16816"/>
      <c r="F16816" s="29"/>
      <c r="G16816" s="29"/>
      <c r="H16816" s="35"/>
    </row>
    <row r="16817" spans="1:8" x14ac:dyDescent="0.2">
      <c r="A16817"/>
      <c r="B16817"/>
      <c r="C16817"/>
      <c r="D16817"/>
      <c r="E16817"/>
      <c r="F16817" s="29"/>
      <c r="G16817" s="29"/>
      <c r="H16817" s="35"/>
    </row>
    <row r="16818" spans="1:8" x14ac:dyDescent="0.2">
      <c r="A16818"/>
      <c r="B16818"/>
      <c r="C16818"/>
      <c r="D16818"/>
      <c r="E16818"/>
      <c r="F16818" s="29"/>
      <c r="G16818" s="29"/>
      <c r="H16818" s="35"/>
    </row>
    <row r="16819" spans="1:8" x14ac:dyDescent="0.2">
      <c r="A16819"/>
      <c r="B16819"/>
      <c r="C16819"/>
      <c r="D16819"/>
      <c r="E16819"/>
      <c r="F16819" s="29"/>
      <c r="G16819" s="29"/>
      <c r="H16819" s="35"/>
    </row>
    <row r="16820" spans="1:8" x14ac:dyDescent="0.2">
      <c r="A16820"/>
      <c r="B16820"/>
      <c r="C16820"/>
      <c r="D16820"/>
      <c r="E16820"/>
      <c r="F16820" s="29"/>
      <c r="G16820" s="29"/>
      <c r="H16820" s="35"/>
    </row>
    <row r="16821" spans="1:8" x14ac:dyDescent="0.2">
      <c r="A16821"/>
      <c r="B16821"/>
      <c r="C16821"/>
      <c r="D16821"/>
      <c r="E16821"/>
      <c r="F16821" s="29"/>
      <c r="G16821" s="29"/>
      <c r="H16821" s="35"/>
    </row>
    <row r="16822" spans="1:8" x14ac:dyDescent="0.2">
      <c r="A16822"/>
      <c r="B16822"/>
      <c r="C16822"/>
      <c r="D16822"/>
      <c r="E16822"/>
      <c r="F16822" s="29"/>
      <c r="G16822" s="29"/>
      <c r="H16822" s="35"/>
    </row>
    <row r="16823" spans="1:8" x14ac:dyDescent="0.2">
      <c r="A16823"/>
      <c r="B16823"/>
      <c r="C16823"/>
      <c r="D16823"/>
      <c r="E16823"/>
      <c r="F16823" s="29"/>
      <c r="G16823" s="29"/>
      <c r="H16823" s="35"/>
    </row>
    <row r="16824" spans="1:8" x14ac:dyDescent="0.2">
      <c r="A16824"/>
      <c r="B16824"/>
      <c r="C16824"/>
      <c r="D16824"/>
      <c r="E16824"/>
      <c r="F16824" s="29"/>
      <c r="G16824" s="29"/>
      <c r="H16824" s="35"/>
    </row>
    <row r="16825" spans="1:8" x14ac:dyDescent="0.2">
      <c r="A16825"/>
      <c r="B16825"/>
      <c r="C16825"/>
      <c r="D16825"/>
      <c r="E16825"/>
      <c r="F16825" s="29"/>
      <c r="G16825" s="29"/>
      <c r="H16825" s="35"/>
    </row>
    <row r="16826" spans="1:8" x14ac:dyDescent="0.2">
      <c r="A16826"/>
      <c r="B16826"/>
      <c r="C16826"/>
      <c r="D16826"/>
      <c r="E16826"/>
      <c r="F16826" s="29"/>
      <c r="G16826" s="29"/>
      <c r="H16826" s="35"/>
    </row>
    <row r="16827" spans="1:8" x14ac:dyDescent="0.2">
      <c r="A16827"/>
      <c r="B16827"/>
      <c r="C16827"/>
      <c r="D16827"/>
      <c r="E16827"/>
      <c r="F16827" s="29"/>
      <c r="G16827" s="29"/>
      <c r="H16827" s="35"/>
    </row>
    <row r="16828" spans="1:8" x14ac:dyDescent="0.2">
      <c r="A16828"/>
      <c r="B16828"/>
      <c r="C16828"/>
      <c r="D16828"/>
      <c r="E16828"/>
      <c r="F16828" s="29"/>
      <c r="G16828" s="29"/>
      <c r="H16828" s="35"/>
    </row>
    <row r="16829" spans="1:8" x14ac:dyDescent="0.2">
      <c r="A16829"/>
      <c r="B16829"/>
      <c r="C16829"/>
      <c r="D16829"/>
      <c r="E16829"/>
      <c r="F16829" s="29"/>
      <c r="G16829" s="29"/>
      <c r="H16829" s="35"/>
    </row>
    <row r="16830" spans="1:8" x14ac:dyDescent="0.2">
      <c r="A16830"/>
      <c r="B16830"/>
      <c r="C16830"/>
      <c r="D16830"/>
      <c r="E16830"/>
      <c r="F16830" s="29"/>
      <c r="G16830" s="29"/>
      <c r="H16830" s="35"/>
    </row>
    <row r="16831" spans="1:8" x14ac:dyDescent="0.2">
      <c r="A16831"/>
      <c r="B16831"/>
      <c r="C16831"/>
      <c r="D16831"/>
      <c r="E16831"/>
      <c r="F16831" s="29"/>
      <c r="G16831" s="29"/>
      <c r="H16831" s="35"/>
    </row>
    <row r="16832" spans="1:8" x14ac:dyDescent="0.2">
      <c r="A16832"/>
      <c r="B16832"/>
      <c r="C16832"/>
      <c r="D16832"/>
      <c r="E16832"/>
      <c r="F16832" s="29"/>
      <c r="G16832" s="29"/>
      <c r="H16832" s="35"/>
    </row>
    <row r="16833" spans="1:8" x14ac:dyDescent="0.2">
      <c r="A16833"/>
      <c r="B16833"/>
      <c r="C16833"/>
      <c r="D16833"/>
      <c r="E16833"/>
      <c r="F16833" s="29"/>
      <c r="G16833" s="29"/>
      <c r="H16833" s="35"/>
    </row>
    <row r="16834" spans="1:8" x14ac:dyDescent="0.2">
      <c r="A16834"/>
      <c r="B16834"/>
      <c r="C16834"/>
      <c r="D16834"/>
      <c r="E16834"/>
      <c r="F16834" s="29"/>
      <c r="G16834" s="29"/>
      <c r="H16834" s="35"/>
    </row>
    <row r="16835" spans="1:8" x14ac:dyDescent="0.2">
      <c r="A16835"/>
      <c r="B16835"/>
      <c r="C16835"/>
      <c r="D16835"/>
      <c r="E16835"/>
      <c r="F16835" s="29"/>
      <c r="G16835" s="29"/>
      <c r="H16835" s="35"/>
    </row>
    <row r="16836" spans="1:8" x14ac:dyDescent="0.2">
      <c r="A16836"/>
      <c r="B16836"/>
      <c r="C16836"/>
      <c r="D16836"/>
      <c r="E16836"/>
      <c r="F16836" s="29"/>
      <c r="G16836" s="29"/>
      <c r="H16836" s="35"/>
    </row>
    <row r="16837" spans="1:8" x14ac:dyDescent="0.2">
      <c r="A16837"/>
      <c r="B16837"/>
      <c r="C16837"/>
      <c r="D16837"/>
      <c r="E16837"/>
      <c r="F16837" s="29"/>
      <c r="G16837" s="29"/>
      <c r="H16837" s="35"/>
    </row>
    <row r="16838" spans="1:8" x14ac:dyDescent="0.2">
      <c r="A16838"/>
      <c r="B16838"/>
      <c r="C16838"/>
      <c r="D16838"/>
      <c r="E16838"/>
      <c r="F16838" s="29"/>
      <c r="G16838" s="29"/>
      <c r="H16838" s="35"/>
    </row>
    <row r="16839" spans="1:8" x14ac:dyDescent="0.2">
      <c r="A16839"/>
      <c r="B16839"/>
      <c r="C16839"/>
      <c r="D16839"/>
      <c r="E16839"/>
      <c r="F16839" s="29"/>
      <c r="G16839" s="29"/>
      <c r="H16839" s="35"/>
    </row>
    <row r="16840" spans="1:8" x14ac:dyDescent="0.2">
      <c r="A16840"/>
      <c r="B16840"/>
      <c r="C16840"/>
      <c r="D16840"/>
      <c r="E16840"/>
      <c r="F16840" s="29"/>
      <c r="G16840" s="29"/>
      <c r="H16840" s="35"/>
    </row>
    <row r="16841" spans="1:8" x14ac:dyDescent="0.2">
      <c r="A16841"/>
      <c r="B16841"/>
      <c r="C16841"/>
      <c r="D16841"/>
      <c r="E16841"/>
      <c r="F16841" s="29"/>
      <c r="G16841" s="29"/>
      <c r="H16841" s="35"/>
    </row>
    <row r="16842" spans="1:8" x14ac:dyDescent="0.2">
      <c r="A16842"/>
      <c r="B16842"/>
      <c r="C16842"/>
      <c r="D16842"/>
      <c r="E16842"/>
      <c r="F16842" s="29"/>
      <c r="G16842" s="29"/>
      <c r="H16842" s="35"/>
    </row>
    <row r="16843" spans="1:8" x14ac:dyDescent="0.2">
      <c r="A16843"/>
      <c r="B16843"/>
      <c r="C16843"/>
      <c r="D16843"/>
      <c r="E16843"/>
      <c r="F16843" s="29"/>
      <c r="G16843" s="29"/>
      <c r="H16843" s="35"/>
    </row>
    <row r="16844" spans="1:8" x14ac:dyDescent="0.2">
      <c r="A16844"/>
      <c r="B16844"/>
      <c r="C16844"/>
      <c r="D16844"/>
      <c r="E16844"/>
      <c r="F16844" s="29"/>
      <c r="G16844" s="29"/>
      <c r="H16844" s="35"/>
    </row>
    <row r="16845" spans="1:8" x14ac:dyDescent="0.2">
      <c r="A16845"/>
      <c r="B16845"/>
      <c r="C16845"/>
      <c r="D16845"/>
      <c r="E16845"/>
      <c r="F16845" s="29"/>
      <c r="G16845" s="29"/>
      <c r="H16845" s="35"/>
    </row>
    <row r="16846" spans="1:8" x14ac:dyDescent="0.2">
      <c r="A16846"/>
      <c r="B16846"/>
      <c r="C16846"/>
      <c r="D16846"/>
      <c r="E16846"/>
      <c r="F16846" s="29"/>
      <c r="G16846" s="29"/>
      <c r="H16846" s="35"/>
    </row>
    <row r="16847" spans="1:8" x14ac:dyDescent="0.2">
      <c r="A16847"/>
      <c r="B16847"/>
      <c r="C16847"/>
      <c r="D16847"/>
      <c r="E16847"/>
      <c r="F16847" s="29"/>
      <c r="G16847" s="29"/>
      <c r="H16847" s="35"/>
    </row>
    <row r="16848" spans="1:8" x14ac:dyDescent="0.2">
      <c r="A16848"/>
      <c r="B16848"/>
      <c r="C16848"/>
      <c r="D16848"/>
      <c r="E16848"/>
      <c r="F16848" s="29"/>
      <c r="G16848" s="29"/>
      <c r="H16848" s="35"/>
    </row>
    <row r="16849" spans="1:8" x14ac:dyDescent="0.2">
      <c r="A16849"/>
      <c r="B16849"/>
      <c r="C16849"/>
      <c r="D16849"/>
      <c r="E16849"/>
      <c r="F16849" s="29"/>
      <c r="G16849" s="29"/>
      <c r="H16849" s="35"/>
    </row>
    <row r="16850" spans="1:8" x14ac:dyDescent="0.2">
      <c r="A16850"/>
      <c r="B16850"/>
      <c r="C16850"/>
      <c r="D16850"/>
      <c r="E16850"/>
      <c r="F16850" s="29"/>
      <c r="G16850" s="29"/>
      <c r="H16850" s="35"/>
    </row>
    <row r="16851" spans="1:8" x14ac:dyDescent="0.2">
      <c r="A16851"/>
      <c r="B16851"/>
      <c r="C16851"/>
      <c r="D16851"/>
      <c r="E16851"/>
      <c r="F16851" s="29"/>
      <c r="G16851" s="29"/>
      <c r="H16851" s="35"/>
    </row>
    <row r="16852" spans="1:8" x14ac:dyDescent="0.2">
      <c r="A16852"/>
      <c r="B16852"/>
      <c r="C16852"/>
      <c r="D16852"/>
      <c r="E16852"/>
      <c r="F16852" s="29"/>
      <c r="G16852" s="29"/>
      <c r="H16852" s="35"/>
    </row>
    <row r="16853" spans="1:8" x14ac:dyDescent="0.2">
      <c r="A16853"/>
      <c r="B16853"/>
      <c r="C16853"/>
      <c r="D16853"/>
      <c r="E16853"/>
      <c r="F16853" s="29"/>
      <c r="G16853" s="29"/>
      <c r="H16853" s="35"/>
    </row>
    <row r="16854" spans="1:8" x14ac:dyDescent="0.2">
      <c r="A16854"/>
      <c r="B16854"/>
      <c r="C16854"/>
      <c r="D16854"/>
      <c r="E16854"/>
      <c r="F16854" s="29"/>
      <c r="G16854" s="29"/>
      <c r="H16854" s="35"/>
    </row>
    <row r="16855" spans="1:8" x14ac:dyDescent="0.2">
      <c r="A16855"/>
      <c r="B16855"/>
      <c r="C16855"/>
      <c r="D16855"/>
      <c r="E16855"/>
      <c r="F16855" s="29"/>
      <c r="G16855" s="29"/>
      <c r="H16855" s="35"/>
    </row>
    <row r="16856" spans="1:8" x14ac:dyDescent="0.2">
      <c r="A16856"/>
      <c r="B16856"/>
      <c r="C16856"/>
      <c r="D16856"/>
      <c r="E16856"/>
      <c r="F16856" s="29"/>
      <c r="G16856" s="29"/>
      <c r="H16856" s="35"/>
    </row>
    <row r="16857" spans="1:8" x14ac:dyDescent="0.2">
      <c r="A16857"/>
      <c r="B16857"/>
      <c r="C16857"/>
      <c r="D16857"/>
      <c r="E16857"/>
      <c r="F16857" s="29"/>
      <c r="G16857" s="29"/>
      <c r="H16857" s="35"/>
    </row>
    <row r="16858" spans="1:8" x14ac:dyDescent="0.2">
      <c r="A16858"/>
      <c r="B16858"/>
      <c r="C16858"/>
      <c r="D16858"/>
      <c r="E16858"/>
      <c r="F16858" s="29"/>
      <c r="G16858" s="29"/>
      <c r="H16858" s="35"/>
    </row>
    <row r="16859" spans="1:8" x14ac:dyDescent="0.2">
      <c r="A16859"/>
      <c r="B16859"/>
      <c r="C16859"/>
      <c r="D16859"/>
      <c r="E16859"/>
      <c r="F16859" s="29"/>
      <c r="G16859" s="29"/>
      <c r="H16859" s="35"/>
    </row>
    <row r="16860" spans="1:8" x14ac:dyDescent="0.2">
      <c r="A16860"/>
      <c r="B16860"/>
      <c r="C16860"/>
      <c r="D16860"/>
      <c r="E16860"/>
      <c r="F16860" s="29"/>
      <c r="G16860" s="29"/>
      <c r="H16860" s="35"/>
    </row>
    <row r="16861" spans="1:8" x14ac:dyDescent="0.2">
      <c r="A16861"/>
      <c r="B16861"/>
      <c r="C16861"/>
      <c r="D16861"/>
      <c r="E16861"/>
      <c r="F16861" s="29"/>
      <c r="G16861" s="29"/>
      <c r="H16861" s="35"/>
    </row>
    <row r="16862" spans="1:8" x14ac:dyDescent="0.2">
      <c r="A16862"/>
      <c r="B16862"/>
      <c r="C16862"/>
      <c r="D16862"/>
      <c r="E16862"/>
      <c r="F16862" s="29"/>
      <c r="G16862" s="29"/>
      <c r="H16862" s="35"/>
    </row>
    <row r="16863" spans="1:8" x14ac:dyDescent="0.2">
      <c r="A16863"/>
      <c r="B16863"/>
      <c r="C16863"/>
      <c r="D16863"/>
      <c r="E16863"/>
      <c r="F16863" s="29"/>
      <c r="G16863" s="29"/>
      <c r="H16863" s="35"/>
    </row>
    <row r="16864" spans="1:8" x14ac:dyDescent="0.2">
      <c r="A16864"/>
      <c r="B16864"/>
      <c r="C16864"/>
      <c r="D16864"/>
      <c r="E16864"/>
      <c r="F16864" s="29"/>
      <c r="G16864" s="29"/>
      <c r="H16864" s="35"/>
    </row>
    <row r="16865" spans="1:8" x14ac:dyDescent="0.2">
      <c r="A16865"/>
      <c r="B16865"/>
      <c r="C16865"/>
      <c r="D16865"/>
      <c r="E16865"/>
      <c r="F16865" s="29"/>
      <c r="G16865" s="29"/>
      <c r="H16865" s="35"/>
    </row>
    <row r="16866" spans="1:8" x14ac:dyDescent="0.2">
      <c r="A16866"/>
      <c r="B16866"/>
      <c r="C16866"/>
      <c r="D16866"/>
      <c r="E16866"/>
      <c r="F16866" s="29"/>
      <c r="G16866" s="29"/>
      <c r="H16866" s="35"/>
    </row>
    <row r="16867" spans="1:8" x14ac:dyDescent="0.2">
      <c r="A16867"/>
      <c r="B16867"/>
      <c r="C16867"/>
      <c r="D16867"/>
      <c r="E16867"/>
      <c r="F16867" s="29"/>
      <c r="G16867" s="29"/>
      <c r="H16867" s="35"/>
    </row>
    <row r="16868" spans="1:8" x14ac:dyDescent="0.2">
      <c r="A16868"/>
      <c r="B16868"/>
      <c r="C16868"/>
      <c r="D16868"/>
      <c r="E16868"/>
      <c r="F16868" s="29"/>
      <c r="G16868" s="29"/>
      <c r="H16868" s="35"/>
    </row>
    <row r="16869" spans="1:8" x14ac:dyDescent="0.2">
      <c r="A16869"/>
      <c r="B16869"/>
      <c r="C16869"/>
      <c r="D16869"/>
      <c r="E16869"/>
      <c r="F16869" s="29"/>
      <c r="G16869" s="29"/>
      <c r="H16869" s="35"/>
    </row>
    <row r="16870" spans="1:8" x14ac:dyDescent="0.2">
      <c r="A16870"/>
      <c r="B16870"/>
      <c r="C16870"/>
      <c r="D16870"/>
      <c r="E16870"/>
      <c r="F16870" s="29"/>
      <c r="G16870" s="29"/>
      <c r="H16870" s="35"/>
    </row>
    <row r="16871" spans="1:8" x14ac:dyDescent="0.2">
      <c r="A16871"/>
      <c r="B16871"/>
      <c r="C16871"/>
      <c r="D16871"/>
      <c r="E16871"/>
      <c r="F16871" s="29"/>
      <c r="G16871" s="29"/>
      <c r="H16871" s="35"/>
    </row>
    <row r="16872" spans="1:8" x14ac:dyDescent="0.2">
      <c r="A16872"/>
      <c r="B16872"/>
      <c r="C16872"/>
      <c r="D16872"/>
      <c r="E16872"/>
      <c r="F16872" s="29"/>
      <c r="G16872" s="29"/>
      <c r="H16872" s="35"/>
    </row>
    <row r="16873" spans="1:8" x14ac:dyDescent="0.2">
      <c r="A16873"/>
      <c r="B16873"/>
      <c r="C16873"/>
      <c r="D16873"/>
      <c r="E16873"/>
      <c r="F16873" s="29"/>
      <c r="G16873" s="29"/>
      <c r="H16873" s="35"/>
    </row>
    <row r="16874" spans="1:8" x14ac:dyDescent="0.2">
      <c r="A16874"/>
      <c r="B16874"/>
      <c r="C16874"/>
      <c r="D16874"/>
      <c r="E16874"/>
      <c r="F16874" s="29"/>
      <c r="G16874" s="29"/>
      <c r="H16874" s="35"/>
    </row>
    <row r="16875" spans="1:8" x14ac:dyDescent="0.2">
      <c r="A16875"/>
      <c r="B16875"/>
      <c r="C16875"/>
      <c r="D16875"/>
      <c r="E16875"/>
      <c r="F16875" s="29"/>
      <c r="G16875" s="29"/>
      <c r="H16875" s="35"/>
    </row>
    <row r="16876" spans="1:8" x14ac:dyDescent="0.2">
      <c r="A16876"/>
      <c r="B16876"/>
      <c r="C16876"/>
      <c r="D16876"/>
      <c r="E16876"/>
      <c r="F16876" s="29"/>
      <c r="G16876" s="29"/>
      <c r="H16876" s="35"/>
    </row>
    <row r="16877" spans="1:8" x14ac:dyDescent="0.2">
      <c r="A16877"/>
      <c r="B16877"/>
      <c r="C16877"/>
      <c r="D16877"/>
      <c r="E16877"/>
      <c r="F16877" s="29"/>
      <c r="G16877" s="29"/>
      <c r="H16877" s="35"/>
    </row>
    <row r="16878" spans="1:8" x14ac:dyDescent="0.2">
      <c r="A16878"/>
      <c r="B16878"/>
      <c r="C16878"/>
      <c r="D16878"/>
      <c r="E16878"/>
      <c r="F16878" s="29"/>
      <c r="G16878" s="29"/>
      <c r="H16878" s="35"/>
    </row>
    <row r="16879" spans="1:8" x14ac:dyDescent="0.2">
      <c r="A16879"/>
      <c r="B16879"/>
      <c r="C16879"/>
      <c r="D16879"/>
      <c r="E16879"/>
      <c r="F16879" s="29"/>
      <c r="G16879" s="29"/>
      <c r="H16879" s="35"/>
    </row>
    <row r="16880" spans="1:8" x14ac:dyDescent="0.2">
      <c r="A16880"/>
      <c r="B16880"/>
      <c r="C16880"/>
      <c r="D16880"/>
      <c r="E16880"/>
      <c r="F16880" s="29"/>
      <c r="G16880" s="29"/>
      <c r="H16880" s="35"/>
    </row>
    <row r="16881" spans="1:8" x14ac:dyDescent="0.2">
      <c r="A16881"/>
      <c r="B16881"/>
      <c r="C16881"/>
      <c r="D16881"/>
      <c r="E16881"/>
      <c r="F16881" s="29"/>
      <c r="G16881" s="29"/>
      <c r="H16881" s="35"/>
    </row>
    <row r="16882" spans="1:8" x14ac:dyDescent="0.2">
      <c r="A16882"/>
      <c r="B16882"/>
      <c r="C16882"/>
      <c r="D16882"/>
      <c r="E16882"/>
      <c r="F16882" s="29"/>
      <c r="G16882" s="29"/>
      <c r="H16882" s="35"/>
    </row>
    <row r="16883" spans="1:8" x14ac:dyDescent="0.2">
      <c r="A16883"/>
      <c r="B16883"/>
      <c r="C16883"/>
      <c r="D16883"/>
      <c r="E16883"/>
      <c r="F16883" s="29"/>
      <c r="G16883" s="29"/>
      <c r="H16883" s="35"/>
    </row>
    <row r="16884" spans="1:8" x14ac:dyDescent="0.2">
      <c r="A16884"/>
      <c r="B16884"/>
      <c r="C16884"/>
      <c r="D16884"/>
      <c r="E16884"/>
      <c r="F16884" s="29"/>
      <c r="G16884" s="29"/>
      <c r="H16884" s="35"/>
    </row>
    <row r="16885" spans="1:8" x14ac:dyDescent="0.2">
      <c r="A16885"/>
      <c r="B16885"/>
      <c r="C16885"/>
      <c r="D16885"/>
      <c r="E16885"/>
      <c r="F16885" s="29"/>
      <c r="G16885" s="29"/>
      <c r="H16885" s="35"/>
    </row>
    <row r="16886" spans="1:8" x14ac:dyDescent="0.2">
      <c r="A16886"/>
      <c r="B16886"/>
      <c r="C16886"/>
      <c r="D16886"/>
      <c r="E16886"/>
      <c r="F16886" s="29"/>
      <c r="G16886" s="29"/>
      <c r="H16886" s="35"/>
    </row>
    <row r="16887" spans="1:8" x14ac:dyDescent="0.2">
      <c r="A16887"/>
      <c r="B16887"/>
      <c r="C16887"/>
      <c r="D16887"/>
      <c r="E16887"/>
      <c r="F16887" s="29"/>
      <c r="G16887" s="29"/>
      <c r="H16887" s="35"/>
    </row>
    <row r="16888" spans="1:8" x14ac:dyDescent="0.2">
      <c r="A16888"/>
      <c r="B16888"/>
      <c r="C16888"/>
      <c r="D16888"/>
      <c r="E16888"/>
      <c r="F16888" s="29"/>
      <c r="G16888" s="29"/>
      <c r="H16888" s="35"/>
    </row>
    <row r="16889" spans="1:8" x14ac:dyDescent="0.2">
      <c r="A16889"/>
      <c r="B16889"/>
      <c r="C16889"/>
      <c r="D16889"/>
      <c r="E16889"/>
      <c r="F16889" s="29"/>
      <c r="G16889" s="29"/>
      <c r="H16889" s="35"/>
    </row>
    <row r="16890" spans="1:8" x14ac:dyDescent="0.2">
      <c r="A16890"/>
      <c r="B16890"/>
      <c r="C16890"/>
      <c r="D16890"/>
      <c r="E16890"/>
      <c r="F16890" s="29"/>
      <c r="G16890" s="29"/>
      <c r="H16890" s="35"/>
    </row>
    <row r="16891" spans="1:8" x14ac:dyDescent="0.2">
      <c r="A16891"/>
      <c r="B16891"/>
      <c r="C16891"/>
      <c r="D16891"/>
      <c r="E16891"/>
      <c r="F16891" s="29"/>
      <c r="G16891" s="29"/>
      <c r="H16891" s="35"/>
    </row>
    <row r="16892" spans="1:8" x14ac:dyDescent="0.2">
      <c r="A16892"/>
      <c r="B16892"/>
      <c r="C16892"/>
      <c r="D16892"/>
      <c r="E16892"/>
      <c r="F16892" s="29"/>
      <c r="G16892" s="29"/>
      <c r="H16892" s="35"/>
    </row>
    <row r="16893" spans="1:8" x14ac:dyDescent="0.2">
      <c r="A16893"/>
      <c r="B16893"/>
      <c r="C16893"/>
      <c r="D16893"/>
      <c r="E16893"/>
      <c r="F16893" s="29"/>
      <c r="G16893" s="29"/>
      <c r="H16893" s="35"/>
    </row>
    <row r="16894" spans="1:8" x14ac:dyDescent="0.2">
      <c r="A16894"/>
      <c r="B16894"/>
      <c r="C16894"/>
      <c r="D16894"/>
      <c r="E16894"/>
      <c r="F16894" s="29"/>
      <c r="G16894" s="29"/>
      <c r="H16894" s="35"/>
    </row>
    <row r="16895" spans="1:8" x14ac:dyDescent="0.2">
      <c r="A16895"/>
      <c r="B16895"/>
      <c r="C16895"/>
      <c r="D16895"/>
      <c r="E16895"/>
      <c r="F16895" s="29"/>
      <c r="G16895" s="29"/>
      <c r="H16895" s="35"/>
    </row>
    <row r="16896" spans="1:8" x14ac:dyDescent="0.2">
      <c r="A16896"/>
      <c r="B16896"/>
      <c r="C16896"/>
      <c r="D16896"/>
      <c r="E16896"/>
      <c r="F16896" s="29"/>
      <c r="G16896" s="29"/>
      <c r="H16896" s="35"/>
    </row>
    <row r="16897" spans="1:8" x14ac:dyDescent="0.2">
      <c r="A16897"/>
      <c r="B16897"/>
      <c r="C16897"/>
      <c r="D16897"/>
      <c r="E16897"/>
      <c r="F16897" s="29"/>
      <c r="G16897" s="29"/>
      <c r="H16897" s="35"/>
    </row>
    <row r="16898" spans="1:8" x14ac:dyDescent="0.2">
      <c r="A16898"/>
      <c r="B16898"/>
      <c r="C16898"/>
      <c r="D16898"/>
      <c r="E16898"/>
      <c r="F16898" s="29"/>
      <c r="G16898" s="29"/>
      <c r="H16898" s="35"/>
    </row>
    <row r="16899" spans="1:8" x14ac:dyDescent="0.2">
      <c r="A16899"/>
      <c r="B16899"/>
      <c r="C16899"/>
      <c r="D16899"/>
      <c r="E16899"/>
      <c r="F16899" s="29"/>
      <c r="G16899" s="29"/>
      <c r="H16899" s="35"/>
    </row>
    <row r="16900" spans="1:8" x14ac:dyDescent="0.2">
      <c r="A16900"/>
      <c r="B16900"/>
      <c r="C16900"/>
      <c r="D16900"/>
      <c r="E16900"/>
      <c r="F16900" s="29"/>
      <c r="G16900" s="29"/>
      <c r="H16900" s="35"/>
    </row>
    <row r="16901" spans="1:8" x14ac:dyDescent="0.2">
      <c r="A16901"/>
      <c r="B16901"/>
      <c r="C16901"/>
      <c r="D16901"/>
      <c r="E16901"/>
      <c r="F16901" s="29"/>
      <c r="G16901" s="29"/>
      <c r="H16901" s="35"/>
    </row>
    <row r="16902" spans="1:8" x14ac:dyDescent="0.2">
      <c r="A16902"/>
      <c r="B16902"/>
      <c r="C16902"/>
      <c r="D16902"/>
      <c r="E16902"/>
      <c r="F16902" s="29"/>
      <c r="G16902" s="29"/>
      <c r="H16902" s="35"/>
    </row>
    <row r="16903" spans="1:8" x14ac:dyDescent="0.2">
      <c r="A16903"/>
      <c r="B16903"/>
      <c r="C16903"/>
      <c r="D16903"/>
      <c r="E16903"/>
      <c r="F16903" s="29"/>
      <c r="G16903" s="29"/>
      <c r="H16903" s="35"/>
    </row>
    <row r="16904" spans="1:8" x14ac:dyDescent="0.2">
      <c r="A16904"/>
      <c r="B16904"/>
      <c r="C16904"/>
      <c r="D16904"/>
      <c r="E16904"/>
      <c r="F16904" s="29"/>
      <c r="G16904" s="29"/>
      <c r="H16904" s="35"/>
    </row>
    <row r="16905" spans="1:8" x14ac:dyDescent="0.2">
      <c r="A16905"/>
      <c r="B16905"/>
      <c r="C16905"/>
      <c r="D16905"/>
      <c r="E16905"/>
      <c r="F16905" s="29"/>
      <c r="G16905" s="29"/>
      <c r="H16905" s="35"/>
    </row>
    <row r="16906" spans="1:8" x14ac:dyDescent="0.2">
      <c r="A16906"/>
      <c r="B16906"/>
      <c r="C16906"/>
      <c r="D16906"/>
      <c r="E16906"/>
      <c r="F16906" s="29"/>
      <c r="G16906" s="29"/>
      <c r="H16906" s="35"/>
    </row>
    <row r="16907" spans="1:8" x14ac:dyDescent="0.2">
      <c r="A16907"/>
      <c r="B16907"/>
      <c r="C16907"/>
      <c r="D16907"/>
      <c r="E16907"/>
      <c r="F16907" s="29"/>
      <c r="G16907" s="29"/>
      <c r="H16907" s="35"/>
    </row>
    <row r="16908" spans="1:8" x14ac:dyDescent="0.2">
      <c r="A16908"/>
      <c r="B16908"/>
      <c r="C16908"/>
      <c r="D16908"/>
      <c r="E16908"/>
      <c r="F16908" s="29"/>
      <c r="G16908" s="29"/>
      <c r="H16908" s="35"/>
    </row>
    <row r="16909" spans="1:8" x14ac:dyDescent="0.2">
      <c r="A16909"/>
      <c r="B16909"/>
      <c r="C16909"/>
      <c r="D16909"/>
      <c r="E16909"/>
      <c r="F16909" s="29"/>
      <c r="G16909" s="29"/>
      <c r="H16909" s="35"/>
    </row>
    <row r="16910" spans="1:8" x14ac:dyDescent="0.2">
      <c r="A16910"/>
      <c r="B16910"/>
      <c r="C16910"/>
      <c r="D16910"/>
      <c r="E16910"/>
      <c r="F16910" s="29"/>
      <c r="G16910" s="29"/>
      <c r="H16910" s="35"/>
    </row>
    <row r="16911" spans="1:8" x14ac:dyDescent="0.2">
      <c r="A16911"/>
      <c r="B16911"/>
      <c r="C16911"/>
      <c r="D16911"/>
      <c r="E16911"/>
      <c r="F16911" s="29"/>
      <c r="G16911" s="29"/>
      <c r="H16911" s="35"/>
    </row>
    <row r="16912" spans="1:8" x14ac:dyDescent="0.2">
      <c r="A16912"/>
      <c r="B16912"/>
      <c r="C16912"/>
      <c r="D16912"/>
      <c r="E16912"/>
      <c r="F16912" s="29"/>
      <c r="G16912" s="29"/>
      <c r="H16912" s="35"/>
    </row>
    <row r="16913" spans="1:8" x14ac:dyDescent="0.2">
      <c r="A16913"/>
      <c r="B16913"/>
      <c r="C16913"/>
      <c r="D16913"/>
      <c r="E16913"/>
      <c r="F16913" s="29"/>
      <c r="G16913" s="29"/>
      <c r="H16913" s="35"/>
    </row>
    <row r="16914" spans="1:8" x14ac:dyDescent="0.2">
      <c r="A16914"/>
      <c r="B16914"/>
      <c r="C16914"/>
      <c r="D16914"/>
      <c r="E16914"/>
      <c r="F16914" s="29"/>
      <c r="G16914" s="29"/>
      <c r="H16914" s="35"/>
    </row>
    <row r="16915" spans="1:8" x14ac:dyDescent="0.2">
      <c r="A16915"/>
      <c r="B16915"/>
      <c r="C16915"/>
      <c r="D16915"/>
      <c r="E16915"/>
      <c r="F16915" s="29"/>
      <c r="G16915" s="29"/>
      <c r="H16915" s="35"/>
    </row>
    <row r="16916" spans="1:8" x14ac:dyDescent="0.2">
      <c r="A16916"/>
      <c r="B16916"/>
      <c r="C16916"/>
      <c r="D16916"/>
      <c r="E16916"/>
      <c r="F16916" s="29"/>
      <c r="G16916" s="29"/>
      <c r="H16916" s="35"/>
    </row>
    <row r="16917" spans="1:8" x14ac:dyDescent="0.2">
      <c r="A16917"/>
      <c r="B16917"/>
      <c r="C16917"/>
      <c r="D16917"/>
      <c r="E16917"/>
      <c r="F16917" s="29"/>
      <c r="G16917" s="29"/>
      <c r="H16917" s="35"/>
    </row>
    <row r="16918" spans="1:8" x14ac:dyDescent="0.2">
      <c r="A16918"/>
      <c r="B16918"/>
      <c r="C16918"/>
      <c r="D16918"/>
      <c r="E16918"/>
      <c r="F16918" s="29"/>
      <c r="G16918" s="29"/>
      <c r="H16918" s="35"/>
    </row>
    <row r="16919" spans="1:8" x14ac:dyDescent="0.2">
      <c r="A16919"/>
      <c r="B16919"/>
      <c r="C16919"/>
      <c r="D16919"/>
      <c r="E16919"/>
      <c r="F16919" s="29"/>
      <c r="G16919" s="29"/>
      <c r="H16919" s="35"/>
    </row>
    <row r="16920" spans="1:8" x14ac:dyDescent="0.2">
      <c r="A16920"/>
      <c r="B16920"/>
      <c r="C16920"/>
      <c r="D16920"/>
      <c r="E16920"/>
      <c r="F16920" s="29"/>
      <c r="G16920" s="29"/>
      <c r="H16920" s="35"/>
    </row>
    <row r="16921" spans="1:8" x14ac:dyDescent="0.2">
      <c r="A16921"/>
      <c r="B16921"/>
      <c r="C16921"/>
      <c r="D16921"/>
      <c r="E16921"/>
      <c r="F16921" s="29"/>
      <c r="G16921" s="29"/>
      <c r="H16921" s="35"/>
    </row>
    <row r="16922" spans="1:8" x14ac:dyDescent="0.2">
      <c r="A16922"/>
      <c r="B16922"/>
      <c r="C16922"/>
      <c r="D16922"/>
      <c r="E16922"/>
      <c r="F16922" s="29"/>
      <c r="G16922" s="29"/>
      <c r="H16922" s="35"/>
    </row>
    <row r="16923" spans="1:8" x14ac:dyDescent="0.2">
      <c r="A16923"/>
      <c r="B16923"/>
      <c r="C16923"/>
      <c r="D16923"/>
      <c r="E16923"/>
      <c r="F16923" s="29"/>
      <c r="G16923" s="29"/>
      <c r="H16923" s="35"/>
    </row>
    <row r="16924" spans="1:8" x14ac:dyDescent="0.2">
      <c r="A16924"/>
      <c r="B16924"/>
      <c r="C16924"/>
      <c r="D16924"/>
      <c r="E16924"/>
      <c r="F16924" s="29"/>
      <c r="G16924" s="29"/>
      <c r="H16924" s="35"/>
    </row>
    <row r="16925" spans="1:8" x14ac:dyDescent="0.2">
      <c r="A16925"/>
      <c r="B16925"/>
      <c r="C16925"/>
      <c r="D16925"/>
      <c r="E16925"/>
      <c r="F16925" s="29"/>
      <c r="G16925" s="29"/>
      <c r="H16925" s="35"/>
    </row>
    <row r="16926" spans="1:8" x14ac:dyDescent="0.2">
      <c r="A16926"/>
      <c r="B16926"/>
      <c r="C16926"/>
      <c r="D16926"/>
      <c r="E16926"/>
      <c r="F16926" s="29"/>
      <c r="G16926" s="29"/>
      <c r="H16926" s="35"/>
    </row>
    <row r="16927" spans="1:8" x14ac:dyDescent="0.2">
      <c r="A16927"/>
      <c r="B16927"/>
      <c r="C16927"/>
      <c r="D16927"/>
      <c r="E16927"/>
      <c r="F16927" s="29"/>
      <c r="G16927" s="29"/>
      <c r="H16927" s="35"/>
    </row>
    <row r="16928" spans="1:8" x14ac:dyDescent="0.2">
      <c r="A16928"/>
      <c r="B16928"/>
      <c r="C16928"/>
      <c r="D16928"/>
      <c r="E16928"/>
      <c r="F16928" s="29"/>
      <c r="G16928" s="29"/>
      <c r="H16928" s="35"/>
    </row>
    <row r="16929" spans="1:8" x14ac:dyDescent="0.2">
      <c r="A16929"/>
      <c r="B16929"/>
      <c r="C16929"/>
      <c r="D16929"/>
      <c r="E16929"/>
      <c r="F16929" s="29"/>
      <c r="G16929" s="29"/>
      <c r="H16929" s="35"/>
    </row>
    <row r="16930" spans="1:8" x14ac:dyDescent="0.2">
      <c r="A16930"/>
      <c r="B16930"/>
      <c r="C16930"/>
      <c r="D16930"/>
      <c r="E16930"/>
      <c r="F16930" s="29"/>
      <c r="G16930" s="29"/>
      <c r="H16930" s="35"/>
    </row>
    <row r="16931" spans="1:8" x14ac:dyDescent="0.2">
      <c r="A16931"/>
      <c r="B16931"/>
      <c r="C16931"/>
      <c r="D16931"/>
      <c r="E16931"/>
      <c r="F16931" s="29"/>
      <c r="G16931" s="29"/>
      <c r="H16931" s="35"/>
    </row>
    <row r="16932" spans="1:8" x14ac:dyDescent="0.2">
      <c r="A16932"/>
      <c r="B16932"/>
      <c r="C16932"/>
      <c r="D16932"/>
      <c r="E16932"/>
      <c r="F16932" s="29"/>
      <c r="G16932" s="29"/>
      <c r="H16932" s="35"/>
    </row>
    <row r="16933" spans="1:8" x14ac:dyDescent="0.2">
      <c r="A16933"/>
      <c r="B16933"/>
      <c r="C16933"/>
      <c r="D16933"/>
      <c r="E16933"/>
      <c r="F16933" s="29"/>
      <c r="G16933" s="29"/>
      <c r="H16933" s="35"/>
    </row>
    <row r="16934" spans="1:8" x14ac:dyDescent="0.2">
      <c r="A16934"/>
      <c r="B16934"/>
      <c r="C16934"/>
      <c r="D16934"/>
      <c r="E16934"/>
      <c r="F16934" s="29"/>
      <c r="G16934" s="29"/>
      <c r="H16934" s="35"/>
    </row>
    <row r="16935" spans="1:8" x14ac:dyDescent="0.2">
      <c r="A16935"/>
      <c r="B16935"/>
      <c r="C16935"/>
      <c r="D16935"/>
      <c r="E16935"/>
      <c r="F16935" s="29"/>
      <c r="G16935" s="29"/>
      <c r="H16935" s="35"/>
    </row>
    <row r="16936" spans="1:8" x14ac:dyDescent="0.2">
      <c r="A16936"/>
      <c r="B16936"/>
      <c r="C16936"/>
      <c r="D16936"/>
      <c r="E16936"/>
      <c r="F16936" s="29"/>
      <c r="G16936" s="29"/>
      <c r="H16936" s="35"/>
    </row>
    <row r="16937" spans="1:8" x14ac:dyDescent="0.2">
      <c r="A16937"/>
      <c r="B16937"/>
      <c r="C16937"/>
      <c r="D16937"/>
      <c r="E16937"/>
      <c r="F16937" s="29"/>
      <c r="G16937" s="29"/>
      <c r="H16937" s="35"/>
    </row>
    <row r="16938" spans="1:8" x14ac:dyDescent="0.2">
      <c r="A16938"/>
      <c r="B16938"/>
      <c r="C16938"/>
      <c r="D16938"/>
      <c r="E16938"/>
      <c r="F16938" s="29"/>
      <c r="G16938" s="29"/>
      <c r="H16938" s="35"/>
    </row>
    <row r="16939" spans="1:8" x14ac:dyDescent="0.2">
      <c r="A16939"/>
      <c r="B16939"/>
      <c r="C16939"/>
      <c r="D16939"/>
      <c r="E16939"/>
      <c r="F16939" s="29"/>
      <c r="G16939" s="29"/>
      <c r="H16939" s="35"/>
    </row>
    <row r="16940" spans="1:8" x14ac:dyDescent="0.2">
      <c r="A16940"/>
      <c r="B16940"/>
      <c r="C16940"/>
      <c r="D16940"/>
      <c r="E16940"/>
      <c r="F16940" s="29"/>
      <c r="G16940" s="29"/>
      <c r="H16940" s="35"/>
    </row>
    <row r="16941" spans="1:8" x14ac:dyDescent="0.2">
      <c r="A16941"/>
      <c r="B16941"/>
      <c r="C16941"/>
      <c r="D16941"/>
      <c r="E16941"/>
      <c r="F16941" s="29"/>
      <c r="G16941" s="29"/>
      <c r="H16941" s="35"/>
    </row>
    <row r="16942" spans="1:8" x14ac:dyDescent="0.2">
      <c r="A16942"/>
      <c r="B16942"/>
      <c r="C16942"/>
      <c r="D16942"/>
      <c r="E16942"/>
      <c r="F16942" s="29"/>
      <c r="G16942" s="29"/>
      <c r="H16942" s="35"/>
    </row>
    <row r="16943" spans="1:8" x14ac:dyDescent="0.2">
      <c r="A16943"/>
      <c r="B16943"/>
      <c r="C16943"/>
      <c r="D16943"/>
      <c r="E16943"/>
      <c r="F16943" s="29"/>
      <c r="G16943" s="29"/>
      <c r="H16943" s="35"/>
    </row>
    <row r="16944" spans="1:8" x14ac:dyDescent="0.2">
      <c r="A16944"/>
      <c r="B16944"/>
      <c r="C16944"/>
      <c r="D16944"/>
      <c r="E16944"/>
      <c r="F16944" s="29"/>
      <c r="G16944" s="29"/>
      <c r="H16944" s="35"/>
    </row>
    <row r="16945" spans="1:8" x14ac:dyDescent="0.2">
      <c r="A16945"/>
      <c r="B16945"/>
      <c r="C16945"/>
      <c r="D16945"/>
      <c r="E16945"/>
      <c r="F16945" s="29"/>
      <c r="G16945" s="29"/>
      <c r="H16945" s="35"/>
    </row>
    <row r="16946" spans="1:8" x14ac:dyDescent="0.2">
      <c r="A16946"/>
      <c r="B16946"/>
      <c r="C16946"/>
      <c r="D16946"/>
      <c r="E16946"/>
      <c r="F16946" s="29"/>
      <c r="G16946" s="29"/>
      <c r="H16946" s="35"/>
    </row>
    <row r="16947" spans="1:8" x14ac:dyDescent="0.2">
      <c r="A16947"/>
      <c r="B16947"/>
      <c r="C16947"/>
      <c r="D16947"/>
      <c r="E16947"/>
      <c r="F16947" s="29"/>
      <c r="G16947" s="29"/>
      <c r="H16947" s="35"/>
    </row>
    <row r="16948" spans="1:8" x14ac:dyDescent="0.2">
      <c r="A16948"/>
      <c r="B16948"/>
      <c r="C16948"/>
      <c r="D16948"/>
      <c r="E16948"/>
      <c r="F16948" s="29"/>
      <c r="G16948" s="29"/>
      <c r="H16948" s="35"/>
    </row>
    <row r="16949" spans="1:8" x14ac:dyDescent="0.2">
      <c r="A16949"/>
      <c r="B16949"/>
      <c r="C16949"/>
      <c r="D16949"/>
      <c r="E16949"/>
      <c r="F16949" s="29"/>
      <c r="G16949" s="29"/>
      <c r="H16949" s="35"/>
    </row>
    <row r="16950" spans="1:8" x14ac:dyDescent="0.2">
      <c r="A16950"/>
      <c r="B16950"/>
      <c r="C16950"/>
      <c r="D16950"/>
      <c r="E16950"/>
      <c r="F16950" s="29"/>
      <c r="G16950" s="29"/>
      <c r="H16950" s="35"/>
    </row>
    <row r="16951" spans="1:8" x14ac:dyDescent="0.2">
      <c r="A16951"/>
      <c r="B16951"/>
      <c r="C16951"/>
      <c r="D16951"/>
      <c r="E16951"/>
      <c r="F16951" s="29"/>
      <c r="G16951" s="29"/>
      <c r="H16951" s="35"/>
    </row>
    <row r="16952" spans="1:8" x14ac:dyDescent="0.2">
      <c r="A16952"/>
      <c r="B16952"/>
      <c r="C16952"/>
      <c r="D16952"/>
      <c r="E16952"/>
      <c r="F16952" s="29"/>
      <c r="G16952" s="29"/>
      <c r="H16952" s="35"/>
    </row>
    <row r="16953" spans="1:8" x14ac:dyDescent="0.2">
      <c r="A16953"/>
      <c r="B16953"/>
      <c r="C16953"/>
      <c r="D16953"/>
      <c r="E16953"/>
      <c r="F16953" s="29"/>
      <c r="G16953" s="29"/>
      <c r="H16953" s="35"/>
    </row>
    <row r="16954" spans="1:8" x14ac:dyDescent="0.2">
      <c r="A16954"/>
      <c r="B16954"/>
      <c r="C16954"/>
      <c r="D16954"/>
      <c r="E16954"/>
      <c r="F16954" s="29"/>
      <c r="G16954" s="29"/>
      <c r="H16954" s="35"/>
    </row>
    <row r="16955" spans="1:8" x14ac:dyDescent="0.2">
      <c r="A16955"/>
      <c r="B16955"/>
      <c r="C16955"/>
      <c r="D16955"/>
      <c r="E16955"/>
      <c r="F16955" s="29"/>
      <c r="G16955" s="29"/>
      <c r="H16955" s="35"/>
    </row>
    <row r="16956" spans="1:8" x14ac:dyDescent="0.2">
      <c r="A16956"/>
      <c r="B16956"/>
      <c r="C16956"/>
      <c r="D16956"/>
      <c r="E16956"/>
      <c r="F16956" s="29"/>
      <c r="G16956" s="29"/>
      <c r="H16956" s="35"/>
    </row>
    <row r="16957" spans="1:8" x14ac:dyDescent="0.2">
      <c r="A16957"/>
      <c r="B16957"/>
      <c r="C16957"/>
      <c r="D16957"/>
      <c r="E16957"/>
      <c r="F16957" s="29"/>
      <c r="G16957" s="29"/>
      <c r="H16957" s="35"/>
    </row>
    <row r="16958" spans="1:8" x14ac:dyDescent="0.2">
      <c r="A16958"/>
      <c r="B16958"/>
      <c r="C16958"/>
      <c r="D16958"/>
      <c r="E16958"/>
      <c r="F16958" s="29"/>
      <c r="G16958" s="29"/>
      <c r="H16958" s="35"/>
    </row>
    <row r="16959" spans="1:8" x14ac:dyDescent="0.2">
      <c r="A16959"/>
      <c r="B16959"/>
      <c r="C16959"/>
      <c r="D16959"/>
      <c r="E16959"/>
      <c r="F16959" s="29"/>
      <c r="G16959" s="29"/>
      <c r="H16959" s="35"/>
    </row>
    <row r="16960" spans="1:8" x14ac:dyDescent="0.2">
      <c r="A16960"/>
      <c r="B16960"/>
      <c r="C16960"/>
      <c r="D16960"/>
      <c r="E16960"/>
      <c r="F16960" s="29"/>
      <c r="G16960" s="29"/>
      <c r="H16960" s="35"/>
    </row>
    <row r="16961" spans="1:8" x14ac:dyDescent="0.2">
      <c r="A16961"/>
      <c r="B16961"/>
      <c r="C16961"/>
      <c r="D16961"/>
      <c r="E16961"/>
      <c r="F16961" s="29"/>
      <c r="G16961" s="29"/>
      <c r="H16961" s="35"/>
    </row>
    <row r="16962" spans="1:8" x14ac:dyDescent="0.2">
      <c r="A16962"/>
      <c r="B16962"/>
      <c r="C16962"/>
      <c r="D16962"/>
      <c r="E16962"/>
      <c r="F16962" s="29"/>
      <c r="G16962" s="29"/>
      <c r="H16962" s="35"/>
    </row>
    <row r="16963" spans="1:8" x14ac:dyDescent="0.2">
      <c r="A16963"/>
      <c r="B16963"/>
      <c r="C16963"/>
      <c r="D16963"/>
      <c r="E16963"/>
      <c r="F16963" s="29"/>
      <c r="G16963" s="29"/>
      <c r="H16963" s="35"/>
    </row>
    <row r="16964" spans="1:8" x14ac:dyDescent="0.2">
      <c r="A16964"/>
      <c r="B16964"/>
      <c r="C16964"/>
      <c r="D16964"/>
      <c r="E16964"/>
      <c r="F16964" s="29"/>
      <c r="G16964" s="29"/>
      <c r="H16964" s="35"/>
    </row>
    <row r="16965" spans="1:8" x14ac:dyDescent="0.2">
      <c r="A16965"/>
      <c r="B16965"/>
      <c r="C16965"/>
      <c r="D16965"/>
      <c r="E16965"/>
      <c r="F16965" s="29"/>
      <c r="G16965" s="29"/>
      <c r="H16965" s="35"/>
    </row>
    <row r="16966" spans="1:8" x14ac:dyDescent="0.2">
      <c r="A16966"/>
      <c r="B16966"/>
      <c r="C16966"/>
      <c r="D16966"/>
      <c r="E16966"/>
      <c r="F16966" s="29"/>
      <c r="G16966" s="29"/>
      <c r="H16966" s="35"/>
    </row>
    <row r="16967" spans="1:8" x14ac:dyDescent="0.2">
      <c r="A16967"/>
      <c r="B16967"/>
      <c r="C16967"/>
      <c r="D16967"/>
      <c r="E16967"/>
      <c r="F16967" s="29"/>
      <c r="G16967" s="29"/>
      <c r="H16967" s="35"/>
    </row>
    <row r="16968" spans="1:8" x14ac:dyDescent="0.2">
      <c r="A16968"/>
      <c r="B16968"/>
      <c r="C16968"/>
      <c r="D16968"/>
      <c r="E16968"/>
      <c r="F16968" s="29"/>
      <c r="G16968" s="29"/>
      <c r="H16968" s="35"/>
    </row>
    <row r="16969" spans="1:8" x14ac:dyDescent="0.2">
      <c r="A16969"/>
      <c r="B16969"/>
      <c r="C16969"/>
      <c r="D16969"/>
      <c r="E16969"/>
      <c r="F16969" s="29"/>
      <c r="G16969" s="29"/>
      <c r="H16969" s="35"/>
    </row>
    <row r="16970" spans="1:8" x14ac:dyDescent="0.2">
      <c r="A16970"/>
      <c r="B16970"/>
      <c r="C16970"/>
      <c r="D16970"/>
      <c r="E16970"/>
      <c r="F16970" s="29"/>
      <c r="G16970" s="29"/>
      <c r="H16970" s="35"/>
    </row>
    <row r="16971" spans="1:8" x14ac:dyDescent="0.2">
      <c r="A16971"/>
      <c r="B16971"/>
      <c r="C16971"/>
      <c r="D16971"/>
      <c r="E16971"/>
      <c r="F16971" s="29"/>
      <c r="G16971" s="29"/>
      <c r="H16971" s="35"/>
    </row>
    <row r="16972" spans="1:8" x14ac:dyDescent="0.2">
      <c r="A16972"/>
      <c r="B16972"/>
      <c r="C16972"/>
      <c r="D16972"/>
      <c r="E16972"/>
      <c r="F16972" s="29"/>
      <c r="G16972" s="29"/>
      <c r="H16972" s="35"/>
    </row>
    <row r="16973" spans="1:8" x14ac:dyDescent="0.2">
      <c r="A16973"/>
      <c r="B16973"/>
      <c r="C16973"/>
      <c r="D16973"/>
      <c r="E16973"/>
      <c r="F16973" s="29"/>
      <c r="G16973" s="29"/>
      <c r="H16973" s="35"/>
    </row>
    <row r="16974" spans="1:8" x14ac:dyDescent="0.2">
      <c r="A16974"/>
      <c r="B16974"/>
      <c r="C16974"/>
      <c r="D16974"/>
      <c r="E16974"/>
      <c r="F16974" s="29"/>
      <c r="G16974" s="29"/>
      <c r="H16974" s="35"/>
    </row>
    <row r="16975" spans="1:8" x14ac:dyDescent="0.2">
      <c r="A16975"/>
      <c r="B16975"/>
      <c r="C16975"/>
      <c r="D16975"/>
      <c r="E16975"/>
      <c r="F16975" s="29"/>
      <c r="G16975" s="29"/>
      <c r="H16975" s="35"/>
    </row>
    <row r="16976" spans="1:8" x14ac:dyDescent="0.2">
      <c r="A16976"/>
      <c r="B16976"/>
      <c r="C16976"/>
      <c r="D16976"/>
      <c r="E16976"/>
      <c r="F16976" s="29"/>
      <c r="G16976" s="29"/>
      <c r="H16976" s="35"/>
    </row>
    <row r="16977" spans="1:8" x14ac:dyDescent="0.2">
      <c r="A16977"/>
      <c r="B16977"/>
      <c r="C16977"/>
      <c r="D16977"/>
      <c r="E16977"/>
      <c r="F16977" s="29"/>
      <c r="G16977" s="29"/>
      <c r="H16977" s="35"/>
    </row>
    <row r="16978" spans="1:8" x14ac:dyDescent="0.2">
      <c r="A16978"/>
      <c r="B16978"/>
      <c r="C16978"/>
      <c r="D16978"/>
      <c r="E16978"/>
      <c r="F16978" s="29"/>
      <c r="G16978" s="29"/>
      <c r="H16978" s="35"/>
    </row>
    <row r="16979" spans="1:8" x14ac:dyDescent="0.2">
      <c r="A16979"/>
      <c r="B16979"/>
      <c r="C16979"/>
      <c r="D16979"/>
      <c r="E16979"/>
      <c r="F16979" s="29"/>
      <c r="G16979" s="29"/>
      <c r="H16979" s="35"/>
    </row>
    <row r="16980" spans="1:8" x14ac:dyDescent="0.2">
      <c r="A16980"/>
      <c r="B16980"/>
      <c r="C16980"/>
      <c r="D16980"/>
      <c r="E16980"/>
      <c r="F16980" s="29"/>
      <c r="G16980" s="29"/>
      <c r="H16980" s="35"/>
    </row>
    <row r="16981" spans="1:8" x14ac:dyDescent="0.2">
      <c r="A16981"/>
      <c r="B16981"/>
      <c r="C16981"/>
      <c r="D16981"/>
      <c r="E16981"/>
      <c r="F16981" s="29"/>
      <c r="G16981" s="29"/>
      <c r="H16981" s="35"/>
    </row>
    <row r="16982" spans="1:8" x14ac:dyDescent="0.2">
      <c r="A16982"/>
      <c r="B16982"/>
      <c r="C16982"/>
      <c r="D16982"/>
      <c r="E16982"/>
      <c r="F16982" s="29"/>
      <c r="G16982" s="29"/>
      <c r="H16982" s="35"/>
    </row>
    <row r="16983" spans="1:8" x14ac:dyDescent="0.2">
      <c r="A16983"/>
      <c r="B16983"/>
      <c r="C16983"/>
      <c r="D16983"/>
      <c r="E16983"/>
      <c r="F16983" s="29"/>
      <c r="G16983" s="29"/>
      <c r="H16983" s="35"/>
    </row>
    <row r="16984" spans="1:8" x14ac:dyDescent="0.2">
      <c r="A16984"/>
      <c r="B16984"/>
      <c r="C16984"/>
      <c r="D16984"/>
      <c r="E16984"/>
      <c r="F16984" s="29"/>
      <c r="G16984" s="29"/>
      <c r="H16984" s="35"/>
    </row>
    <row r="16985" spans="1:8" x14ac:dyDescent="0.2">
      <c r="A16985"/>
      <c r="B16985"/>
      <c r="C16985"/>
      <c r="D16985"/>
      <c r="E16985"/>
      <c r="F16985" s="29"/>
      <c r="G16985" s="29"/>
      <c r="H16985" s="35"/>
    </row>
    <row r="16986" spans="1:8" x14ac:dyDescent="0.2">
      <c r="A16986"/>
      <c r="B16986"/>
      <c r="C16986"/>
      <c r="D16986"/>
      <c r="E16986"/>
      <c r="F16986" s="29"/>
      <c r="G16986" s="29"/>
      <c r="H16986" s="35"/>
    </row>
    <row r="16987" spans="1:8" x14ac:dyDescent="0.2">
      <c r="A16987"/>
      <c r="B16987"/>
      <c r="C16987"/>
      <c r="D16987"/>
      <c r="E16987"/>
      <c r="F16987" s="29"/>
      <c r="G16987" s="29"/>
      <c r="H16987" s="35"/>
    </row>
    <row r="16988" spans="1:8" x14ac:dyDescent="0.2">
      <c r="A16988"/>
      <c r="B16988"/>
      <c r="C16988"/>
      <c r="D16988"/>
      <c r="E16988"/>
      <c r="F16988" s="29"/>
      <c r="G16988" s="29"/>
      <c r="H16988" s="35"/>
    </row>
    <row r="16989" spans="1:8" x14ac:dyDescent="0.2">
      <c r="A16989"/>
      <c r="B16989"/>
      <c r="C16989"/>
      <c r="D16989"/>
      <c r="E16989"/>
      <c r="F16989" s="29"/>
      <c r="G16989" s="29"/>
      <c r="H16989" s="35"/>
    </row>
    <row r="16990" spans="1:8" x14ac:dyDescent="0.2">
      <c r="A16990"/>
      <c r="B16990"/>
      <c r="C16990"/>
      <c r="D16990"/>
      <c r="E16990"/>
      <c r="F16990" s="29"/>
      <c r="G16990" s="29"/>
      <c r="H16990" s="35"/>
    </row>
    <row r="16991" spans="1:8" x14ac:dyDescent="0.2">
      <c r="A16991"/>
      <c r="B16991"/>
      <c r="C16991"/>
      <c r="D16991"/>
      <c r="E16991"/>
      <c r="F16991" s="29"/>
      <c r="G16991" s="29"/>
      <c r="H16991" s="35"/>
    </row>
    <row r="16992" spans="1:8" x14ac:dyDescent="0.2">
      <c r="A16992"/>
      <c r="B16992"/>
      <c r="C16992"/>
      <c r="D16992"/>
      <c r="E16992"/>
      <c r="F16992" s="29"/>
      <c r="G16992" s="29"/>
      <c r="H16992" s="35"/>
    </row>
    <row r="16993" spans="1:8" x14ac:dyDescent="0.2">
      <c r="A16993"/>
      <c r="B16993"/>
      <c r="C16993"/>
      <c r="D16993"/>
      <c r="E16993"/>
      <c r="F16993" s="29"/>
      <c r="G16993" s="29"/>
      <c r="H16993" s="35"/>
    </row>
    <row r="16994" spans="1:8" x14ac:dyDescent="0.2">
      <c r="A16994"/>
      <c r="B16994"/>
      <c r="C16994"/>
      <c r="D16994"/>
      <c r="E16994"/>
      <c r="F16994" s="29"/>
      <c r="G16994" s="29"/>
      <c r="H16994" s="35"/>
    </row>
    <row r="16995" spans="1:8" x14ac:dyDescent="0.2">
      <c r="A16995"/>
      <c r="B16995"/>
      <c r="C16995"/>
      <c r="D16995"/>
      <c r="E16995"/>
      <c r="F16995" s="29"/>
      <c r="G16995" s="29"/>
      <c r="H16995" s="35"/>
    </row>
    <row r="16996" spans="1:8" x14ac:dyDescent="0.2">
      <c r="A16996"/>
      <c r="B16996"/>
      <c r="C16996"/>
      <c r="D16996"/>
      <c r="E16996"/>
      <c r="F16996" s="29"/>
      <c r="G16996" s="29"/>
      <c r="H16996" s="35"/>
    </row>
    <row r="16997" spans="1:8" x14ac:dyDescent="0.2">
      <c r="A16997"/>
      <c r="B16997"/>
      <c r="C16997"/>
      <c r="D16997"/>
      <c r="E16997"/>
      <c r="F16997" s="29"/>
      <c r="G16997" s="29"/>
      <c r="H16997" s="35"/>
    </row>
    <row r="16998" spans="1:8" x14ac:dyDescent="0.2">
      <c r="A16998"/>
      <c r="B16998"/>
      <c r="C16998"/>
      <c r="D16998"/>
      <c r="E16998"/>
      <c r="F16998" s="29"/>
      <c r="G16998" s="29"/>
      <c r="H16998" s="35"/>
    </row>
    <row r="16999" spans="1:8" x14ac:dyDescent="0.2">
      <c r="A16999"/>
      <c r="B16999"/>
      <c r="C16999"/>
      <c r="D16999"/>
      <c r="E16999"/>
      <c r="F16999" s="29"/>
      <c r="G16999" s="29"/>
      <c r="H16999" s="35"/>
    </row>
    <row r="17000" spans="1:8" x14ac:dyDescent="0.2">
      <c r="A17000"/>
      <c r="B17000"/>
      <c r="C17000"/>
      <c r="D17000"/>
      <c r="E17000"/>
      <c r="F17000" s="29"/>
      <c r="G17000" s="29"/>
      <c r="H17000" s="35"/>
    </row>
    <row r="17001" spans="1:8" x14ac:dyDescent="0.2">
      <c r="A17001"/>
      <c r="B17001"/>
      <c r="C17001"/>
      <c r="D17001"/>
      <c r="E17001"/>
      <c r="F17001" s="29"/>
      <c r="G17001" s="29"/>
      <c r="H17001" s="35"/>
    </row>
    <row r="17002" spans="1:8" x14ac:dyDescent="0.2">
      <c r="A17002"/>
      <c r="B17002"/>
      <c r="C17002"/>
      <c r="D17002"/>
      <c r="E17002"/>
      <c r="F17002" s="29"/>
      <c r="G17002" s="29"/>
      <c r="H17002" s="35"/>
    </row>
    <row r="17003" spans="1:8" x14ac:dyDescent="0.2">
      <c r="A17003"/>
      <c r="B17003"/>
      <c r="C17003"/>
      <c r="D17003"/>
      <c r="E17003"/>
      <c r="F17003" s="29"/>
      <c r="G17003" s="29"/>
      <c r="H17003" s="35"/>
    </row>
    <row r="17004" spans="1:8" x14ac:dyDescent="0.2">
      <c r="A17004"/>
      <c r="B17004"/>
      <c r="C17004"/>
      <c r="D17004"/>
      <c r="E17004"/>
      <c r="F17004" s="29"/>
      <c r="G17004" s="29"/>
      <c r="H17004" s="35"/>
    </row>
    <row r="17005" spans="1:8" x14ac:dyDescent="0.2">
      <c r="A17005"/>
      <c r="B17005"/>
      <c r="C17005"/>
      <c r="D17005"/>
      <c r="E17005"/>
      <c r="F17005" s="29"/>
      <c r="G17005" s="29"/>
      <c r="H17005" s="35"/>
    </row>
    <row r="17006" spans="1:8" x14ac:dyDescent="0.2">
      <c r="A17006"/>
      <c r="B17006"/>
      <c r="C17006"/>
      <c r="D17006"/>
      <c r="E17006"/>
      <c r="F17006" s="29"/>
      <c r="G17006" s="29"/>
      <c r="H17006" s="35"/>
    </row>
    <row r="17007" spans="1:8" x14ac:dyDescent="0.2">
      <c r="A17007"/>
      <c r="B17007"/>
      <c r="C17007"/>
      <c r="D17007"/>
      <c r="E17007"/>
      <c r="F17007" s="29"/>
      <c r="G17007" s="29"/>
      <c r="H17007" s="35"/>
    </row>
    <row r="17008" spans="1:8" x14ac:dyDescent="0.2">
      <c r="A17008"/>
      <c r="B17008"/>
      <c r="C17008"/>
      <c r="D17008"/>
      <c r="E17008"/>
      <c r="F17008" s="29"/>
      <c r="G17008" s="29"/>
      <c r="H17008" s="35"/>
    </row>
    <row r="17009" spans="1:8" x14ac:dyDescent="0.2">
      <c r="A17009"/>
      <c r="B17009"/>
      <c r="C17009"/>
      <c r="D17009"/>
      <c r="E17009"/>
      <c r="F17009" s="29"/>
      <c r="G17009" s="29"/>
      <c r="H17009" s="35"/>
    </row>
    <row r="17010" spans="1:8" x14ac:dyDescent="0.2">
      <c r="A17010"/>
      <c r="B17010"/>
      <c r="C17010"/>
      <c r="D17010"/>
      <c r="E17010"/>
      <c r="F17010" s="29"/>
      <c r="G17010" s="29"/>
      <c r="H17010" s="35"/>
    </row>
    <row r="17011" spans="1:8" x14ac:dyDescent="0.2">
      <c r="A17011"/>
      <c r="B17011"/>
      <c r="C17011"/>
      <c r="D17011"/>
      <c r="E17011"/>
      <c r="F17011" s="29"/>
      <c r="G17011" s="29"/>
      <c r="H17011" s="35"/>
    </row>
    <row r="17012" spans="1:8" x14ac:dyDescent="0.2">
      <c r="A17012"/>
      <c r="B17012"/>
      <c r="C17012"/>
      <c r="D17012"/>
      <c r="E17012"/>
      <c r="F17012" s="29"/>
      <c r="G17012" s="29"/>
      <c r="H17012" s="35"/>
    </row>
    <row r="17013" spans="1:8" x14ac:dyDescent="0.2">
      <c r="A17013"/>
      <c r="B17013"/>
      <c r="C17013"/>
      <c r="D17013"/>
      <c r="E17013"/>
      <c r="F17013" s="29"/>
      <c r="G17013" s="29"/>
      <c r="H17013" s="35"/>
    </row>
    <row r="17014" spans="1:8" x14ac:dyDescent="0.2">
      <c r="A17014"/>
      <c r="B17014"/>
      <c r="C17014"/>
      <c r="D17014"/>
      <c r="E17014"/>
      <c r="F17014" s="29"/>
      <c r="G17014" s="29"/>
      <c r="H17014" s="35"/>
    </row>
    <row r="17015" spans="1:8" x14ac:dyDescent="0.2">
      <c r="A17015"/>
      <c r="B17015"/>
      <c r="C17015"/>
      <c r="D17015"/>
      <c r="E17015"/>
      <c r="F17015" s="29"/>
      <c r="G17015" s="29"/>
      <c r="H17015" s="35"/>
    </row>
    <row r="17016" spans="1:8" x14ac:dyDescent="0.2">
      <c r="A17016"/>
      <c r="B17016"/>
      <c r="C17016"/>
      <c r="D17016"/>
      <c r="E17016"/>
      <c r="F17016" s="29"/>
      <c r="G17016" s="29"/>
      <c r="H17016" s="35"/>
    </row>
    <row r="17017" spans="1:8" x14ac:dyDescent="0.2">
      <c r="A17017"/>
      <c r="B17017"/>
      <c r="C17017"/>
      <c r="D17017"/>
      <c r="E17017"/>
      <c r="F17017" s="29"/>
      <c r="G17017" s="29"/>
      <c r="H17017" s="35"/>
    </row>
    <row r="17018" spans="1:8" x14ac:dyDescent="0.2">
      <c r="A17018"/>
      <c r="B17018"/>
      <c r="C17018"/>
      <c r="D17018"/>
      <c r="E17018"/>
      <c r="F17018" s="29"/>
      <c r="G17018" s="29"/>
      <c r="H17018" s="35"/>
    </row>
    <row r="17019" spans="1:8" x14ac:dyDescent="0.2">
      <c r="A17019"/>
      <c r="B17019"/>
      <c r="C17019"/>
      <c r="D17019"/>
      <c r="E17019"/>
      <c r="F17019" s="29"/>
      <c r="G17019" s="29"/>
      <c r="H17019" s="35"/>
    </row>
    <row r="17020" spans="1:8" x14ac:dyDescent="0.2">
      <c r="A17020"/>
      <c r="B17020"/>
      <c r="C17020"/>
      <c r="D17020"/>
      <c r="E17020"/>
      <c r="F17020" s="29"/>
      <c r="G17020" s="29"/>
      <c r="H17020" s="35"/>
    </row>
    <row r="17021" spans="1:8" x14ac:dyDescent="0.2">
      <c r="A17021"/>
      <c r="B17021"/>
      <c r="C17021"/>
      <c r="D17021"/>
      <c r="E17021"/>
      <c r="F17021" s="29"/>
      <c r="G17021" s="29"/>
      <c r="H17021" s="35"/>
    </row>
    <row r="17022" spans="1:8" x14ac:dyDescent="0.2">
      <c r="A17022"/>
      <c r="B17022"/>
      <c r="C17022"/>
      <c r="D17022"/>
      <c r="E17022"/>
      <c r="F17022" s="29"/>
      <c r="G17022" s="29"/>
      <c r="H17022" s="35"/>
    </row>
    <row r="17023" spans="1:8" x14ac:dyDescent="0.2">
      <c r="A17023"/>
      <c r="B17023"/>
      <c r="C17023"/>
      <c r="D17023"/>
      <c r="E17023"/>
      <c r="F17023" s="29"/>
      <c r="G17023" s="29"/>
      <c r="H17023" s="35"/>
    </row>
    <row r="17024" spans="1:8" x14ac:dyDescent="0.2">
      <c r="A17024"/>
      <c r="B17024"/>
      <c r="C17024"/>
      <c r="D17024"/>
      <c r="E17024"/>
      <c r="F17024" s="29"/>
      <c r="G17024" s="29"/>
      <c r="H17024" s="35"/>
    </row>
    <row r="17025" spans="1:8" x14ac:dyDescent="0.2">
      <c r="A17025"/>
      <c r="B17025"/>
      <c r="C17025"/>
      <c r="D17025"/>
      <c r="E17025"/>
      <c r="F17025" s="29"/>
      <c r="G17025" s="29"/>
      <c r="H17025" s="35"/>
    </row>
    <row r="17026" spans="1:8" x14ac:dyDescent="0.2">
      <c r="A17026"/>
      <c r="B17026"/>
      <c r="C17026"/>
      <c r="D17026"/>
      <c r="E17026"/>
      <c r="F17026" s="29"/>
      <c r="G17026" s="29"/>
      <c r="H17026" s="35"/>
    </row>
    <row r="17027" spans="1:8" x14ac:dyDescent="0.2">
      <c r="A17027"/>
      <c r="B17027"/>
      <c r="C17027"/>
      <c r="D17027"/>
      <c r="E17027"/>
      <c r="F17027" s="29"/>
      <c r="G17027" s="29"/>
      <c r="H17027" s="35"/>
    </row>
    <row r="17028" spans="1:8" x14ac:dyDescent="0.2">
      <c r="A17028"/>
      <c r="B17028"/>
      <c r="C17028"/>
      <c r="D17028"/>
      <c r="E17028"/>
      <c r="F17028" s="29"/>
      <c r="G17028" s="29"/>
      <c r="H17028" s="35"/>
    </row>
    <row r="17029" spans="1:8" x14ac:dyDescent="0.2">
      <c r="A17029"/>
      <c r="B17029"/>
      <c r="C17029"/>
      <c r="D17029"/>
      <c r="E17029"/>
      <c r="F17029" s="29"/>
      <c r="G17029" s="29"/>
      <c r="H17029" s="35"/>
    </row>
    <row r="17030" spans="1:8" x14ac:dyDescent="0.2">
      <c r="A17030"/>
      <c r="B17030"/>
      <c r="C17030"/>
      <c r="D17030"/>
      <c r="E17030"/>
      <c r="F17030" s="29"/>
      <c r="G17030" s="29"/>
      <c r="H17030" s="35"/>
    </row>
    <row r="17031" spans="1:8" x14ac:dyDescent="0.2">
      <c r="A17031"/>
      <c r="B17031"/>
      <c r="C17031"/>
      <c r="D17031"/>
      <c r="E17031"/>
      <c r="F17031" s="29"/>
      <c r="G17031" s="29"/>
      <c r="H17031" s="35"/>
    </row>
    <row r="17032" spans="1:8" x14ac:dyDescent="0.2">
      <c r="A17032"/>
      <c r="B17032"/>
      <c r="C17032"/>
      <c r="D17032"/>
      <c r="E17032"/>
      <c r="F17032" s="29"/>
      <c r="G17032" s="29"/>
      <c r="H17032" s="35"/>
    </row>
    <row r="17033" spans="1:8" x14ac:dyDescent="0.2">
      <c r="A17033"/>
      <c r="B17033"/>
      <c r="C17033"/>
      <c r="D17033"/>
      <c r="E17033"/>
      <c r="F17033" s="29"/>
      <c r="G17033" s="29"/>
      <c r="H17033" s="35"/>
    </row>
    <row r="17034" spans="1:8" x14ac:dyDescent="0.2">
      <c r="A17034"/>
      <c r="B17034"/>
      <c r="C17034"/>
      <c r="D17034"/>
      <c r="E17034"/>
      <c r="F17034" s="29"/>
      <c r="G17034" s="29"/>
      <c r="H17034" s="35"/>
    </row>
    <row r="17035" spans="1:8" x14ac:dyDescent="0.2">
      <c r="A17035"/>
      <c r="B17035"/>
      <c r="C17035"/>
      <c r="D17035"/>
      <c r="E17035"/>
      <c r="F17035" s="29"/>
      <c r="G17035" s="29"/>
      <c r="H17035" s="35"/>
    </row>
    <row r="17036" spans="1:8" x14ac:dyDescent="0.2">
      <c r="A17036"/>
      <c r="B17036"/>
      <c r="C17036"/>
      <c r="D17036"/>
      <c r="E17036"/>
      <c r="F17036" s="29"/>
      <c r="G17036" s="29"/>
      <c r="H17036" s="35"/>
    </row>
    <row r="17037" spans="1:8" x14ac:dyDescent="0.2">
      <c r="A17037"/>
      <c r="B17037"/>
      <c r="C17037"/>
      <c r="D17037"/>
      <c r="E17037"/>
      <c r="F17037" s="29"/>
      <c r="G17037" s="29"/>
      <c r="H17037" s="35"/>
    </row>
    <row r="17038" spans="1:8" x14ac:dyDescent="0.2">
      <c r="A17038"/>
      <c r="B17038"/>
      <c r="C17038"/>
      <c r="D17038"/>
      <c r="E17038"/>
      <c r="F17038" s="29"/>
      <c r="G17038" s="29"/>
      <c r="H17038" s="35"/>
    </row>
    <row r="17039" spans="1:8" x14ac:dyDescent="0.2">
      <c r="A17039"/>
      <c r="B17039"/>
      <c r="C17039"/>
      <c r="D17039"/>
      <c r="E17039"/>
      <c r="F17039" s="29"/>
      <c r="G17039" s="29"/>
      <c r="H17039" s="35"/>
    </row>
    <row r="17040" spans="1:8" x14ac:dyDescent="0.2">
      <c r="A17040"/>
      <c r="B17040"/>
      <c r="C17040"/>
      <c r="D17040"/>
      <c r="E17040"/>
      <c r="F17040" s="29"/>
      <c r="G17040" s="29"/>
      <c r="H17040" s="35"/>
    </row>
    <row r="17041" spans="1:8" x14ac:dyDescent="0.2">
      <c r="A17041"/>
      <c r="B17041"/>
      <c r="C17041"/>
      <c r="D17041"/>
      <c r="E17041"/>
      <c r="F17041" s="29"/>
      <c r="G17041" s="29"/>
      <c r="H17041" s="35"/>
    </row>
    <row r="17042" spans="1:8" x14ac:dyDescent="0.2">
      <c r="A17042"/>
      <c r="B17042"/>
      <c r="C17042"/>
      <c r="D17042"/>
      <c r="E17042"/>
      <c r="F17042" s="29"/>
      <c r="G17042" s="29"/>
      <c r="H17042" s="35"/>
    </row>
    <row r="17043" spans="1:8" x14ac:dyDescent="0.2">
      <c r="A17043"/>
      <c r="B17043"/>
      <c r="C17043"/>
      <c r="D17043"/>
      <c r="E17043"/>
      <c r="F17043" s="29"/>
      <c r="G17043" s="29"/>
      <c r="H17043" s="35"/>
    </row>
    <row r="17044" spans="1:8" x14ac:dyDescent="0.2">
      <c r="A17044"/>
      <c r="B17044"/>
      <c r="C17044"/>
      <c r="D17044"/>
      <c r="E17044"/>
      <c r="F17044" s="29"/>
      <c r="G17044" s="29"/>
      <c r="H17044" s="35"/>
    </row>
    <row r="17045" spans="1:8" x14ac:dyDescent="0.2">
      <c r="A17045"/>
      <c r="B17045"/>
      <c r="C17045"/>
      <c r="D17045"/>
      <c r="E17045"/>
      <c r="F17045" s="29"/>
      <c r="G17045" s="29"/>
      <c r="H17045" s="35"/>
    </row>
    <row r="17046" spans="1:8" x14ac:dyDescent="0.2">
      <c r="A17046"/>
      <c r="B17046"/>
      <c r="C17046"/>
      <c r="D17046"/>
      <c r="E17046"/>
      <c r="F17046" s="29"/>
      <c r="G17046" s="29"/>
      <c r="H17046" s="35"/>
    </row>
    <row r="17047" spans="1:8" x14ac:dyDescent="0.2">
      <c r="A17047"/>
      <c r="B17047"/>
      <c r="C17047"/>
      <c r="D17047"/>
      <c r="E17047"/>
      <c r="F17047" s="29"/>
      <c r="G17047" s="29"/>
      <c r="H17047" s="35"/>
    </row>
    <row r="17048" spans="1:8" x14ac:dyDescent="0.2">
      <c r="A17048"/>
      <c r="B17048"/>
      <c r="C17048"/>
      <c r="D17048"/>
      <c r="E17048"/>
      <c r="F17048" s="29"/>
      <c r="G17048" s="29"/>
      <c r="H17048" s="35"/>
    </row>
    <row r="17049" spans="1:8" x14ac:dyDescent="0.2">
      <c r="A17049"/>
      <c r="B17049"/>
      <c r="C17049"/>
      <c r="D17049"/>
      <c r="E17049"/>
      <c r="F17049" s="29"/>
      <c r="G17049" s="29"/>
      <c r="H17049" s="35"/>
    </row>
    <row r="17050" spans="1:8" x14ac:dyDescent="0.2">
      <c r="A17050"/>
      <c r="B17050"/>
      <c r="C17050"/>
      <c r="D17050"/>
      <c r="E17050"/>
      <c r="F17050" s="29"/>
      <c r="G17050" s="29"/>
      <c r="H17050" s="35"/>
    </row>
    <row r="17051" spans="1:8" x14ac:dyDescent="0.2">
      <c r="A17051"/>
      <c r="B17051"/>
      <c r="C17051"/>
      <c r="D17051"/>
      <c r="E17051"/>
      <c r="F17051" s="29"/>
      <c r="G17051" s="29"/>
      <c r="H17051" s="35"/>
    </row>
    <row r="17052" spans="1:8" x14ac:dyDescent="0.2">
      <c r="A17052"/>
      <c r="B17052"/>
      <c r="C17052"/>
      <c r="D17052"/>
      <c r="E17052"/>
      <c r="F17052" s="29"/>
      <c r="G17052" s="29"/>
      <c r="H17052" s="35"/>
    </row>
    <row r="17053" spans="1:8" x14ac:dyDescent="0.2">
      <c r="A17053"/>
      <c r="B17053"/>
      <c r="C17053"/>
      <c r="D17053"/>
      <c r="E17053"/>
      <c r="F17053" s="29"/>
      <c r="G17053" s="29"/>
      <c r="H17053" s="35"/>
    </row>
    <row r="17054" spans="1:8" x14ac:dyDescent="0.2">
      <c r="A17054"/>
      <c r="B17054"/>
      <c r="C17054"/>
      <c r="D17054"/>
      <c r="E17054"/>
      <c r="F17054" s="29"/>
      <c r="G17054" s="29"/>
      <c r="H17054" s="35"/>
    </row>
    <row r="17055" spans="1:8" x14ac:dyDescent="0.2">
      <c r="A17055"/>
      <c r="B17055"/>
      <c r="C17055"/>
      <c r="D17055"/>
      <c r="E17055"/>
      <c r="F17055" s="29"/>
      <c r="G17055" s="29"/>
      <c r="H17055" s="35"/>
    </row>
    <row r="17056" spans="1:8" x14ac:dyDescent="0.2">
      <c r="A17056"/>
      <c r="B17056"/>
      <c r="C17056"/>
      <c r="D17056"/>
      <c r="E17056"/>
      <c r="F17056" s="29"/>
      <c r="G17056" s="29"/>
      <c r="H17056" s="35"/>
    </row>
    <row r="17057" spans="1:8" x14ac:dyDescent="0.2">
      <c r="A17057"/>
      <c r="B17057"/>
      <c r="C17057"/>
      <c r="D17057"/>
      <c r="E17057"/>
      <c r="F17057" s="29"/>
      <c r="G17057" s="29"/>
      <c r="H17057" s="35"/>
    </row>
    <row r="17058" spans="1:8" x14ac:dyDescent="0.2">
      <c r="A17058"/>
      <c r="B17058"/>
      <c r="C17058"/>
      <c r="D17058"/>
      <c r="E17058"/>
      <c r="F17058" s="29"/>
      <c r="G17058" s="29"/>
      <c r="H17058" s="35"/>
    </row>
    <row r="17059" spans="1:8" x14ac:dyDescent="0.2">
      <c r="A17059"/>
      <c r="B17059"/>
      <c r="C17059"/>
      <c r="D17059"/>
      <c r="E17059"/>
      <c r="F17059" s="29"/>
      <c r="G17059" s="29"/>
      <c r="H17059" s="35"/>
    </row>
    <row r="17060" spans="1:8" x14ac:dyDescent="0.2">
      <c r="A17060"/>
      <c r="B17060"/>
      <c r="C17060"/>
      <c r="D17060"/>
      <c r="E17060"/>
      <c r="F17060" s="29"/>
      <c r="G17060" s="29"/>
      <c r="H17060" s="35"/>
    </row>
    <row r="17061" spans="1:8" x14ac:dyDescent="0.2">
      <c r="A17061"/>
      <c r="B17061"/>
      <c r="C17061"/>
      <c r="D17061"/>
      <c r="E17061"/>
      <c r="F17061" s="29"/>
      <c r="G17061" s="29"/>
      <c r="H17061" s="35"/>
    </row>
    <row r="17062" spans="1:8" x14ac:dyDescent="0.2">
      <c r="A17062"/>
      <c r="B17062"/>
      <c r="C17062"/>
      <c r="D17062"/>
      <c r="E17062"/>
      <c r="F17062" s="29"/>
      <c r="G17062" s="29"/>
      <c r="H17062" s="35"/>
    </row>
    <row r="17063" spans="1:8" x14ac:dyDescent="0.2">
      <c r="A17063"/>
      <c r="B17063"/>
      <c r="C17063"/>
      <c r="D17063"/>
      <c r="E17063"/>
      <c r="F17063" s="29"/>
      <c r="G17063" s="29"/>
      <c r="H17063" s="35"/>
    </row>
    <row r="17064" spans="1:8" x14ac:dyDescent="0.2">
      <c r="A17064"/>
      <c r="B17064"/>
      <c r="C17064"/>
      <c r="D17064"/>
      <c r="E17064"/>
      <c r="F17064" s="29"/>
      <c r="G17064" s="29"/>
      <c r="H17064" s="35"/>
    </row>
    <row r="17065" spans="1:8" x14ac:dyDescent="0.2">
      <c r="A17065"/>
      <c r="B17065"/>
      <c r="C17065"/>
      <c r="D17065"/>
      <c r="E17065"/>
      <c r="F17065" s="29"/>
      <c r="G17065" s="29"/>
      <c r="H17065" s="35"/>
    </row>
    <row r="17066" spans="1:8" x14ac:dyDescent="0.2">
      <c r="A17066"/>
      <c r="B17066"/>
      <c r="C17066"/>
      <c r="D17066"/>
      <c r="E17066"/>
      <c r="F17066" s="29"/>
      <c r="G17066" s="29"/>
      <c r="H17066" s="35"/>
    </row>
    <row r="17067" spans="1:8" x14ac:dyDescent="0.2">
      <c r="A17067"/>
      <c r="B17067"/>
      <c r="C17067"/>
      <c r="D17067"/>
      <c r="E17067"/>
      <c r="F17067" s="29"/>
      <c r="G17067" s="29"/>
      <c r="H17067" s="35"/>
    </row>
    <row r="17068" spans="1:8" x14ac:dyDescent="0.2">
      <c r="A17068"/>
      <c r="B17068"/>
      <c r="C17068"/>
      <c r="D17068"/>
      <c r="E17068"/>
      <c r="F17068" s="29"/>
      <c r="G17068" s="29"/>
      <c r="H17068" s="35"/>
    </row>
    <row r="17069" spans="1:8" x14ac:dyDescent="0.2">
      <c r="A17069"/>
      <c r="B17069"/>
      <c r="C17069"/>
      <c r="D17069"/>
      <c r="E17069"/>
      <c r="F17069" s="29"/>
      <c r="G17069" s="29"/>
      <c r="H17069" s="35"/>
    </row>
    <row r="17070" spans="1:8" x14ac:dyDescent="0.2">
      <c r="A17070"/>
      <c r="B17070"/>
      <c r="C17070"/>
      <c r="D17070"/>
      <c r="E17070"/>
      <c r="F17070" s="29"/>
      <c r="G17070" s="29"/>
      <c r="H17070" s="35"/>
    </row>
    <row r="17071" spans="1:8" x14ac:dyDescent="0.2">
      <c r="A17071"/>
      <c r="B17071"/>
      <c r="C17071"/>
      <c r="D17071"/>
      <c r="E17071"/>
      <c r="F17071" s="29"/>
      <c r="G17071" s="29"/>
      <c r="H17071" s="35"/>
    </row>
    <row r="17072" spans="1:8" x14ac:dyDescent="0.2">
      <c r="A17072"/>
      <c r="B17072"/>
      <c r="C17072"/>
      <c r="D17072"/>
      <c r="E17072"/>
      <c r="F17072" s="29"/>
      <c r="G17072" s="29"/>
      <c r="H17072" s="35"/>
    </row>
    <row r="17073" spans="1:8" x14ac:dyDescent="0.2">
      <c r="A17073"/>
      <c r="B17073"/>
      <c r="C17073"/>
      <c r="D17073"/>
      <c r="E17073"/>
      <c r="F17073" s="29"/>
      <c r="G17073" s="29"/>
      <c r="H17073" s="35"/>
    </row>
    <row r="17074" spans="1:8" x14ac:dyDescent="0.2">
      <c r="A17074"/>
      <c r="B17074"/>
      <c r="C17074"/>
      <c r="D17074"/>
      <c r="E17074"/>
      <c r="F17074" s="29"/>
      <c r="G17074" s="29"/>
      <c r="H17074" s="35"/>
    </row>
    <row r="17075" spans="1:8" x14ac:dyDescent="0.2">
      <c r="A17075"/>
      <c r="B17075"/>
      <c r="C17075"/>
      <c r="D17075"/>
      <c r="E17075"/>
      <c r="F17075" s="29"/>
      <c r="G17075" s="29"/>
      <c r="H17075" s="35"/>
    </row>
    <row r="17076" spans="1:8" x14ac:dyDescent="0.2">
      <c r="A17076"/>
      <c r="B17076"/>
      <c r="C17076"/>
      <c r="D17076"/>
      <c r="E17076"/>
      <c r="F17076" s="29"/>
      <c r="G17076" s="29"/>
      <c r="H17076" s="35"/>
    </row>
    <row r="17077" spans="1:8" x14ac:dyDescent="0.2">
      <c r="A17077"/>
      <c r="B17077"/>
      <c r="C17077"/>
      <c r="D17077"/>
      <c r="E17077"/>
      <c r="F17077" s="29"/>
      <c r="G17077" s="29"/>
      <c r="H17077" s="35"/>
    </row>
    <row r="17078" spans="1:8" x14ac:dyDescent="0.2">
      <c r="A17078"/>
      <c r="B17078"/>
      <c r="C17078"/>
      <c r="D17078"/>
      <c r="E17078"/>
      <c r="F17078" s="29"/>
      <c r="G17078" s="29"/>
      <c r="H17078" s="35"/>
    </row>
    <row r="17079" spans="1:8" x14ac:dyDescent="0.2">
      <c r="A17079"/>
      <c r="B17079"/>
      <c r="C17079"/>
      <c r="D17079"/>
      <c r="E17079"/>
      <c r="F17079" s="29"/>
      <c r="G17079" s="29"/>
      <c r="H17079" s="35"/>
    </row>
    <row r="17080" spans="1:8" x14ac:dyDescent="0.2">
      <c r="A17080"/>
      <c r="B17080"/>
      <c r="C17080"/>
      <c r="D17080"/>
      <c r="E17080"/>
      <c r="F17080" s="29"/>
      <c r="G17080" s="29"/>
      <c r="H17080" s="35"/>
    </row>
    <row r="17081" spans="1:8" x14ac:dyDescent="0.2">
      <c r="A17081"/>
      <c r="B17081"/>
      <c r="C17081"/>
      <c r="D17081"/>
      <c r="E17081"/>
      <c r="F17081" s="29"/>
      <c r="G17081" s="29"/>
      <c r="H17081" s="35"/>
    </row>
    <row r="17082" spans="1:8" x14ac:dyDescent="0.2">
      <c r="A17082"/>
      <c r="B17082"/>
      <c r="C17082"/>
      <c r="D17082"/>
      <c r="E17082"/>
      <c r="F17082" s="29"/>
      <c r="G17082" s="29"/>
      <c r="H17082" s="35"/>
    </row>
    <row r="17083" spans="1:8" x14ac:dyDescent="0.2">
      <c r="A17083"/>
      <c r="B17083"/>
      <c r="C17083"/>
      <c r="D17083"/>
      <c r="E17083"/>
      <c r="F17083" s="29"/>
      <c r="G17083" s="29"/>
      <c r="H17083" s="35"/>
    </row>
    <row r="17084" spans="1:8" x14ac:dyDescent="0.2">
      <c r="A17084"/>
      <c r="B17084"/>
      <c r="C17084"/>
      <c r="D17084"/>
      <c r="E17084"/>
      <c r="F17084" s="29"/>
      <c r="G17084" s="29"/>
      <c r="H17084" s="35"/>
    </row>
    <row r="17085" spans="1:8" x14ac:dyDescent="0.2">
      <c r="A17085"/>
      <c r="B17085"/>
      <c r="C17085"/>
      <c r="D17085"/>
      <c r="E17085"/>
      <c r="F17085" s="29"/>
      <c r="G17085" s="29"/>
      <c r="H17085" s="35"/>
    </row>
    <row r="17086" spans="1:8" x14ac:dyDescent="0.2">
      <c r="A17086"/>
      <c r="B17086"/>
      <c r="C17086"/>
      <c r="D17086"/>
      <c r="E17086"/>
      <c r="F17086" s="29"/>
      <c r="G17086" s="29"/>
      <c r="H17086" s="35"/>
    </row>
    <row r="17087" spans="1:8" x14ac:dyDescent="0.2">
      <c r="A17087"/>
      <c r="B17087"/>
      <c r="C17087"/>
      <c r="D17087"/>
      <c r="E17087"/>
      <c r="F17087" s="29"/>
      <c r="G17087" s="29"/>
      <c r="H17087" s="35"/>
    </row>
    <row r="17088" spans="1:8" x14ac:dyDescent="0.2">
      <c r="A17088"/>
      <c r="B17088"/>
      <c r="C17088"/>
      <c r="D17088"/>
      <c r="E17088"/>
      <c r="F17088" s="29"/>
      <c r="G17088" s="29"/>
      <c r="H17088" s="35"/>
    </row>
    <row r="17089" spans="1:8" x14ac:dyDescent="0.2">
      <c r="A17089"/>
      <c r="B17089"/>
      <c r="C17089"/>
      <c r="D17089"/>
      <c r="E17089"/>
      <c r="F17089" s="29"/>
      <c r="G17089" s="29"/>
      <c r="H17089" s="35"/>
    </row>
    <row r="17090" spans="1:8" x14ac:dyDescent="0.2">
      <c r="A17090"/>
      <c r="B17090"/>
      <c r="C17090"/>
      <c r="D17090"/>
      <c r="E17090"/>
      <c r="F17090" s="29"/>
      <c r="G17090" s="29"/>
      <c r="H17090" s="35"/>
    </row>
    <row r="17091" spans="1:8" x14ac:dyDescent="0.2">
      <c r="A17091"/>
      <c r="B17091"/>
      <c r="C17091"/>
      <c r="D17091"/>
      <c r="E17091"/>
      <c r="F17091" s="29"/>
      <c r="G17091" s="29"/>
      <c r="H17091" s="35"/>
    </row>
    <row r="17092" spans="1:8" x14ac:dyDescent="0.2">
      <c r="A17092"/>
      <c r="B17092"/>
      <c r="C17092"/>
      <c r="D17092"/>
      <c r="E17092"/>
      <c r="F17092" s="29"/>
      <c r="G17092" s="29"/>
      <c r="H17092" s="35"/>
    </row>
    <row r="17093" spans="1:8" x14ac:dyDescent="0.2">
      <c r="A17093"/>
      <c r="B17093"/>
      <c r="C17093"/>
      <c r="D17093"/>
      <c r="E17093"/>
      <c r="F17093" s="29"/>
      <c r="G17093" s="29"/>
      <c r="H17093" s="35"/>
    </row>
    <row r="17094" spans="1:8" x14ac:dyDescent="0.2">
      <c r="A17094"/>
      <c r="B17094"/>
      <c r="C17094"/>
      <c r="D17094"/>
      <c r="E17094"/>
      <c r="F17094" s="29"/>
      <c r="G17094" s="29"/>
      <c r="H17094" s="35"/>
    </row>
    <row r="17095" spans="1:8" x14ac:dyDescent="0.2">
      <c r="A17095"/>
      <c r="B17095"/>
      <c r="C17095"/>
      <c r="D17095"/>
      <c r="E17095"/>
      <c r="F17095" s="29"/>
      <c r="G17095" s="29"/>
      <c r="H17095" s="35"/>
    </row>
    <row r="17096" spans="1:8" x14ac:dyDescent="0.2">
      <c r="A17096"/>
      <c r="B17096"/>
      <c r="C17096"/>
      <c r="D17096"/>
      <c r="E17096"/>
      <c r="F17096" s="29"/>
      <c r="G17096" s="29"/>
      <c r="H17096" s="35"/>
    </row>
    <row r="17097" spans="1:8" x14ac:dyDescent="0.2">
      <c r="A17097"/>
      <c r="B17097"/>
      <c r="C17097"/>
      <c r="D17097"/>
      <c r="E17097"/>
      <c r="F17097" s="29"/>
      <c r="G17097" s="29"/>
      <c r="H17097" s="35"/>
    </row>
    <row r="17098" spans="1:8" x14ac:dyDescent="0.2">
      <c r="A17098"/>
      <c r="B17098"/>
      <c r="C17098"/>
      <c r="D17098"/>
      <c r="E17098"/>
      <c r="F17098" s="29"/>
      <c r="G17098" s="29"/>
      <c r="H17098" s="35"/>
    </row>
    <row r="17099" spans="1:8" x14ac:dyDescent="0.2">
      <c r="A17099"/>
      <c r="B17099"/>
      <c r="C17099"/>
      <c r="D17099"/>
      <c r="E17099"/>
      <c r="F17099" s="29"/>
      <c r="G17099" s="29"/>
      <c r="H17099" s="35"/>
    </row>
    <row r="17100" spans="1:8" x14ac:dyDescent="0.2">
      <c r="A17100"/>
      <c r="B17100"/>
      <c r="C17100"/>
      <c r="D17100"/>
      <c r="E17100"/>
      <c r="F17100" s="29"/>
      <c r="G17100" s="29"/>
      <c r="H17100" s="35"/>
    </row>
    <row r="17101" spans="1:8" x14ac:dyDescent="0.2">
      <c r="A17101"/>
      <c r="B17101"/>
      <c r="C17101"/>
      <c r="D17101"/>
      <c r="E17101"/>
      <c r="F17101" s="29"/>
      <c r="G17101" s="29"/>
      <c r="H17101" s="35"/>
    </row>
    <row r="17102" spans="1:8" x14ac:dyDescent="0.2">
      <c r="A17102"/>
      <c r="B17102"/>
      <c r="C17102"/>
      <c r="D17102"/>
      <c r="E17102"/>
      <c r="F17102" s="29"/>
      <c r="G17102" s="29"/>
      <c r="H17102" s="35"/>
    </row>
    <row r="17103" spans="1:8" x14ac:dyDescent="0.2">
      <c r="A17103"/>
      <c r="B17103"/>
      <c r="C17103"/>
      <c r="D17103"/>
      <c r="E17103"/>
      <c r="F17103" s="29"/>
      <c r="G17103" s="29"/>
      <c r="H17103" s="35"/>
    </row>
    <row r="17104" spans="1:8" x14ac:dyDescent="0.2">
      <c r="A17104"/>
      <c r="B17104"/>
      <c r="C17104"/>
      <c r="D17104"/>
      <c r="E17104"/>
      <c r="F17104" s="29"/>
      <c r="G17104" s="29"/>
      <c r="H17104" s="35"/>
    </row>
    <row r="17105" spans="1:8" x14ac:dyDescent="0.2">
      <c r="A17105"/>
      <c r="B17105"/>
      <c r="C17105"/>
      <c r="D17105"/>
      <c r="E17105"/>
      <c r="F17105" s="29"/>
      <c r="G17105" s="29"/>
      <c r="H17105" s="35"/>
    </row>
    <row r="17106" spans="1:8" x14ac:dyDescent="0.2">
      <c r="A17106"/>
      <c r="B17106"/>
      <c r="C17106"/>
      <c r="D17106"/>
      <c r="E17106"/>
      <c r="F17106" s="29"/>
      <c r="G17106" s="29"/>
      <c r="H17106" s="35"/>
    </row>
    <row r="17107" spans="1:8" x14ac:dyDescent="0.2">
      <c r="A17107"/>
      <c r="B17107"/>
      <c r="C17107"/>
      <c r="D17107"/>
      <c r="E17107"/>
      <c r="F17107" s="29"/>
      <c r="G17107" s="29"/>
      <c r="H17107" s="35"/>
    </row>
    <row r="17108" spans="1:8" x14ac:dyDescent="0.2">
      <c r="A17108"/>
      <c r="B17108"/>
      <c r="C17108"/>
      <c r="D17108"/>
      <c r="E17108"/>
      <c r="F17108" s="29"/>
      <c r="G17108" s="29"/>
      <c r="H17108" s="35"/>
    </row>
    <row r="17109" spans="1:8" x14ac:dyDescent="0.2">
      <c r="A17109"/>
      <c r="B17109"/>
      <c r="C17109"/>
      <c r="D17109"/>
      <c r="E17109"/>
      <c r="F17109" s="29"/>
      <c r="G17109" s="29"/>
      <c r="H17109" s="35"/>
    </row>
    <row r="17110" spans="1:8" x14ac:dyDescent="0.2">
      <c r="A17110"/>
      <c r="B17110"/>
      <c r="C17110"/>
      <c r="D17110"/>
      <c r="E17110"/>
      <c r="F17110" s="29"/>
      <c r="G17110" s="29"/>
      <c r="H17110" s="35"/>
    </row>
    <row r="17111" spans="1:8" x14ac:dyDescent="0.2">
      <c r="A17111"/>
      <c r="B17111"/>
      <c r="C17111"/>
      <c r="D17111"/>
      <c r="E17111"/>
      <c r="F17111" s="29"/>
      <c r="G17111" s="29"/>
      <c r="H17111" s="35"/>
    </row>
    <row r="17112" spans="1:8" x14ac:dyDescent="0.2">
      <c r="A17112"/>
      <c r="B17112"/>
      <c r="C17112"/>
      <c r="D17112"/>
      <c r="E17112"/>
      <c r="F17112" s="29"/>
      <c r="G17112" s="29"/>
      <c r="H17112" s="35"/>
    </row>
    <row r="17113" spans="1:8" x14ac:dyDescent="0.2">
      <c r="A17113"/>
      <c r="B17113"/>
      <c r="C17113"/>
      <c r="D17113"/>
      <c r="E17113"/>
      <c r="F17113" s="29"/>
      <c r="G17113" s="29"/>
      <c r="H17113" s="35"/>
    </row>
    <row r="17114" spans="1:8" x14ac:dyDescent="0.2">
      <c r="A17114"/>
      <c r="B17114"/>
      <c r="C17114"/>
      <c r="D17114"/>
      <c r="E17114"/>
      <c r="F17114" s="29"/>
      <c r="G17114" s="29"/>
      <c r="H17114" s="35"/>
    </row>
    <row r="17115" spans="1:8" x14ac:dyDescent="0.2">
      <c r="A17115"/>
      <c r="B17115"/>
      <c r="C17115"/>
      <c r="D17115"/>
      <c r="E17115"/>
      <c r="F17115" s="29"/>
      <c r="G17115" s="29"/>
      <c r="H17115" s="35"/>
    </row>
    <row r="17116" spans="1:8" x14ac:dyDescent="0.2">
      <c r="A17116"/>
      <c r="B17116"/>
      <c r="C17116"/>
      <c r="D17116"/>
      <c r="E17116"/>
      <c r="F17116" s="29"/>
      <c r="G17116" s="29"/>
      <c r="H17116" s="35"/>
    </row>
    <row r="17117" spans="1:8" x14ac:dyDescent="0.2">
      <c r="A17117"/>
      <c r="B17117"/>
      <c r="C17117"/>
      <c r="D17117"/>
      <c r="E17117"/>
      <c r="F17117" s="29"/>
      <c r="G17117" s="29"/>
      <c r="H17117" s="35"/>
    </row>
    <row r="17118" spans="1:8" x14ac:dyDescent="0.2">
      <c r="A17118"/>
      <c r="B17118"/>
      <c r="C17118"/>
      <c r="D17118"/>
      <c r="E17118"/>
      <c r="F17118" s="29"/>
      <c r="G17118" s="29"/>
      <c r="H17118" s="35"/>
    </row>
    <row r="17119" spans="1:8" x14ac:dyDescent="0.2">
      <c r="A17119"/>
      <c r="B17119"/>
      <c r="C17119"/>
      <c r="D17119"/>
      <c r="E17119"/>
      <c r="F17119" s="29"/>
      <c r="G17119" s="29"/>
      <c r="H17119" s="35"/>
    </row>
    <row r="17120" spans="1:8" x14ac:dyDescent="0.2">
      <c r="A17120"/>
      <c r="B17120"/>
      <c r="C17120"/>
      <c r="D17120"/>
      <c r="E17120"/>
      <c r="F17120" s="29"/>
      <c r="G17120" s="29"/>
      <c r="H17120" s="35"/>
    </row>
    <row r="17121" spans="1:8" x14ac:dyDescent="0.2">
      <c r="A17121"/>
      <c r="B17121"/>
      <c r="C17121"/>
      <c r="D17121"/>
      <c r="E17121"/>
      <c r="F17121" s="29"/>
      <c r="G17121" s="29"/>
      <c r="H17121" s="35"/>
    </row>
    <row r="17122" spans="1:8" x14ac:dyDescent="0.2">
      <c r="A17122"/>
      <c r="B17122"/>
      <c r="C17122"/>
      <c r="D17122"/>
      <c r="E17122"/>
      <c r="F17122" s="29"/>
      <c r="G17122" s="29"/>
      <c r="H17122" s="35"/>
    </row>
    <row r="17123" spans="1:8" x14ac:dyDescent="0.2">
      <c r="A17123"/>
      <c r="B17123"/>
      <c r="C17123"/>
      <c r="D17123"/>
      <c r="E17123"/>
      <c r="F17123" s="29"/>
      <c r="G17123" s="29"/>
      <c r="H17123" s="35"/>
    </row>
    <row r="17124" spans="1:8" x14ac:dyDescent="0.2">
      <c r="A17124"/>
      <c r="B17124"/>
      <c r="C17124"/>
      <c r="D17124"/>
      <c r="E17124"/>
      <c r="F17124" s="29"/>
      <c r="G17124" s="29"/>
      <c r="H17124" s="35"/>
    </row>
    <row r="17125" spans="1:8" x14ac:dyDescent="0.2">
      <c r="A17125"/>
      <c r="B17125"/>
      <c r="C17125"/>
      <c r="D17125"/>
      <c r="E17125"/>
      <c r="F17125" s="29"/>
      <c r="G17125" s="29"/>
      <c r="H17125" s="35"/>
    </row>
    <row r="17126" spans="1:8" x14ac:dyDescent="0.2">
      <c r="A17126"/>
      <c r="B17126"/>
      <c r="C17126"/>
      <c r="D17126"/>
      <c r="E17126"/>
      <c r="F17126" s="29"/>
      <c r="G17126" s="29"/>
      <c r="H17126" s="35"/>
    </row>
    <row r="17127" spans="1:8" x14ac:dyDescent="0.2">
      <c r="A17127"/>
      <c r="B17127"/>
      <c r="C17127"/>
      <c r="D17127"/>
      <c r="E17127"/>
      <c r="F17127" s="29"/>
      <c r="G17127" s="29"/>
      <c r="H17127" s="35"/>
    </row>
    <row r="17128" spans="1:8" x14ac:dyDescent="0.2">
      <c r="A17128"/>
      <c r="B17128"/>
      <c r="C17128"/>
      <c r="D17128"/>
      <c r="E17128"/>
      <c r="F17128" s="29"/>
      <c r="G17128" s="29"/>
      <c r="H17128" s="35"/>
    </row>
    <row r="17129" spans="1:8" x14ac:dyDescent="0.2">
      <c r="A17129"/>
      <c r="B17129"/>
      <c r="C17129"/>
      <c r="D17129"/>
      <c r="E17129"/>
      <c r="F17129" s="29"/>
      <c r="G17129" s="29"/>
      <c r="H17129" s="35"/>
    </row>
    <row r="17130" spans="1:8" x14ac:dyDescent="0.2">
      <c r="A17130"/>
      <c r="B17130"/>
      <c r="C17130"/>
      <c r="D17130"/>
      <c r="E17130"/>
      <c r="F17130" s="29"/>
      <c r="G17130" s="29"/>
      <c r="H17130" s="35"/>
    </row>
    <row r="17131" spans="1:8" x14ac:dyDescent="0.2">
      <c r="A17131"/>
      <c r="B17131"/>
      <c r="C17131"/>
      <c r="D17131"/>
      <c r="E17131"/>
      <c r="F17131" s="29"/>
      <c r="G17131" s="29"/>
      <c r="H17131" s="35"/>
    </row>
    <row r="17132" spans="1:8" x14ac:dyDescent="0.2">
      <c r="A17132"/>
      <c r="B17132"/>
      <c r="C17132"/>
      <c r="D17132"/>
      <c r="E17132"/>
      <c r="F17132" s="29"/>
      <c r="G17132" s="29"/>
      <c r="H17132" s="35"/>
    </row>
    <row r="17133" spans="1:8" x14ac:dyDescent="0.2">
      <c r="A17133"/>
      <c r="B17133"/>
      <c r="C17133"/>
      <c r="D17133"/>
      <c r="E17133"/>
      <c r="F17133" s="29"/>
      <c r="G17133" s="29"/>
      <c r="H17133" s="35"/>
    </row>
    <row r="17134" spans="1:8" x14ac:dyDescent="0.2">
      <c r="A17134"/>
      <c r="B17134"/>
      <c r="C17134"/>
      <c r="D17134"/>
      <c r="E17134"/>
      <c r="F17134" s="29"/>
      <c r="G17134" s="29"/>
      <c r="H17134" s="35"/>
    </row>
    <row r="17135" spans="1:8" x14ac:dyDescent="0.2">
      <c r="A17135"/>
      <c r="B17135"/>
      <c r="C17135"/>
      <c r="D17135"/>
      <c r="E17135"/>
      <c r="F17135" s="29"/>
      <c r="G17135" s="29"/>
      <c r="H17135" s="35"/>
    </row>
    <row r="17136" spans="1:8" x14ac:dyDescent="0.2">
      <c r="A17136"/>
      <c r="B17136"/>
      <c r="C17136"/>
      <c r="D17136"/>
      <c r="E17136"/>
      <c r="F17136" s="29"/>
      <c r="G17136" s="29"/>
      <c r="H17136" s="35"/>
    </row>
    <row r="17137" spans="1:8" x14ac:dyDescent="0.2">
      <c r="A17137"/>
      <c r="B17137"/>
      <c r="C17137"/>
      <c r="D17137"/>
      <c r="E17137"/>
      <c r="F17137" s="29"/>
      <c r="G17137" s="29"/>
      <c r="H17137" s="35"/>
    </row>
    <row r="17138" spans="1:8" x14ac:dyDescent="0.2">
      <c r="A17138"/>
      <c r="B17138"/>
      <c r="C17138"/>
      <c r="D17138"/>
      <c r="E17138"/>
      <c r="F17138" s="29"/>
      <c r="G17138" s="29"/>
      <c r="H17138" s="35"/>
    </row>
    <row r="17139" spans="1:8" x14ac:dyDescent="0.2">
      <c r="A17139"/>
      <c r="B17139"/>
      <c r="C17139"/>
      <c r="D17139"/>
      <c r="E17139"/>
      <c r="F17139" s="29"/>
      <c r="G17139" s="29"/>
      <c r="H17139" s="35"/>
    </row>
    <row r="17140" spans="1:8" x14ac:dyDescent="0.2">
      <c r="A17140"/>
      <c r="B17140"/>
      <c r="C17140"/>
      <c r="D17140"/>
      <c r="E17140"/>
      <c r="F17140" s="29"/>
      <c r="G17140" s="29"/>
      <c r="H17140" s="35"/>
    </row>
    <row r="17141" spans="1:8" x14ac:dyDescent="0.2">
      <c r="A17141"/>
      <c r="B17141"/>
      <c r="C17141"/>
      <c r="D17141"/>
      <c r="E17141"/>
      <c r="F17141" s="29"/>
      <c r="G17141" s="29"/>
      <c r="H17141" s="35"/>
    </row>
    <row r="17142" spans="1:8" x14ac:dyDescent="0.2">
      <c r="A17142"/>
      <c r="B17142"/>
      <c r="C17142"/>
      <c r="D17142"/>
      <c r="E17142"/>
      <c r="F17142" s="29"/>
      <c r="G17142" s="29"/>
      <c r="H17142" s="35"/>
    </row>
    <row r="17143" spans="1:8" x14ac:dyDescent="0.2">
      <c r="A17143"/>
      <c r="B17143"/>
      <c r="C17143"/>
      <c r="D17143"/>
      <c r="E17143"/>
      <c r="F17143" s="29"/>
      <c r="G17143" s="29"/>
      <c r="H17143" s="35"/>
    </row>
    <row r="17144" spans="1:8" x14ac:dyDescent="0.2">
      <c r="A17144"/>
      <c r="B17144"/>
      <c r="C17144"/>
      <c r="D17144"/>
      <c r="E17144"/>
      <c r="F17144" s="29"/>
      <c r="G17144" s="29"/>
      <c r="H17144" s="35"/>
    </row>
    <row r="17145" spans="1:8" x14ac:dyDescent="0.2">
      <c r="A17145"/>
      <c r="B17145"/>
      <c r="C17145"/>
      <c r="D17145"/>
      <c r="E17145"/>
      <c r="F17145" s="29"/>
      <c r="G17145" s="29"/>
      <c r="H17145" s="35"/>
    </row>
    <row r="17146" spans="1:8" x14ac:dyDescent="0.2">
      <c r="A17146"/>
      <c r="B17146"/>
      <c r="C17146"/>
      <c r="D17146"/>
      <c r="E17146"/>
      <c r="F17146" s="29"/>
      <c r="G17146" s="29"/>
      <c r="H17146" s="35"/>
    </row>
    <row r="17147" spans="1:8" x14ac:dyDescent="0.2">
      <c r="A17147"/>
      <c r="B17147"/>
      <c r="C17147"/>
      <c r="D17147"/>
      <c r="E17147"/>
      <c r="F17147" s="29"/>
      <c r="G17147" s="29"/>
      <c r="H17147" s="35"/>
    </row>
    <row r="17148" spans="1:8" x14ac:dyDescent="0.2">
      <c r="A17148"/>
      <c r="B17148"/>
      <c r="C17148"/>
      <c r="D17148"/>
      <c r="E17148"/>
      <c r="F17148" s="29"/>
      <c r="G17148" s="29"/>
      <c r="H17148" s="35"/>
    </row>
    <row r="17149" spans="1:8" x14ac:dyDescent="0.2">
      <c r="A17149"/>
      <c r="B17149"/>
      <c r="C17149"/>
      <c r="D17149"/>
      <c r="E17149"/>
      <c r="F17149" s="29"/>
      <c r="G17149" s="29"/>
      <c r="H17149" s="35"/>
    </row>
    <row r="17150" spans="1:8" x14ac:dyDescent="0.2">
      <c r="A17150"/>
      <c r="B17150"/>
      <c r="C17150"/>
      <c r="D17150"/>
      <c r="E17150"/>
      <c r="F17150" s="29"/>
      <c r="G17150" s="29"/>
      <c r="H17150" s="35"/>
    </row>
    <row r="17151" spans="1:8" x14ac:dyDescent="0.2">
      <c r="A17151"/>
      <c r="B17151"/>
      <c r="C17151"/>
      <c r="D17151"/>
      <c r="E17151"/>
      <c r="F17151" s="29"/>
      <c r="G17151" s="29"/>
      <c r="H17151" s="35"/>
    </row>
    <row r="17152" spans="1:8" x14ac:dyDescent="0.2">
      <c r="A17152"/>
      <c r="B17152"/>
      <c r="C17152"/>
      <c r="D17152"/>
      <c r="E17152"/>
      <c r="F17152" s="29"/>
      <c r="G17152" s="29"/>
      <c r="H17152" s="35"/>
    </row>
    <row r="17153" spans="1:8" x14ac:dyDescent="0.2">
      <c r="A17153"/>
      <c r="B17153"/>
      <c r="C17153"/>
      <c r="D17153"/>
      <c r="E17153"/>
      <c r="F17153" s="29"/>
      <c r="G17153" s="29"/>
      <c r="H17153" s="35"/>
    </row>
    <row r="17154" spans="1:8" x14ac:dyDescent="0.2">
      <c r="A17154"/>
      <c r="B17154"/>
      <c r="C17154"/>
      <c r="D17154"/>
      <c r="E17154"/>
      <c r="F17154" s="29"/>
      <c r="G17154" s="29"/>
      <c r="H17154" s="35"/>
    </row>
    <row r="17155" spans="1:8" x14ac:dyDescent="0.2">
      <c r="A17155"/>
      <c r="B17155"/>
      <c r="C17155"/>
      <c r="D17155"/>
      <c r="E17155"/>
      <c r="F17155" s="29"/>
      <c r="G17155" s="29"/>
      <c r="H17155" s="35"/>
    </row>
    <row r="17156" spans="1:8" x14ac:dyDescent="0.2">
      <c r="A17156"/>
      <c r="B17156"/>
      <c r="C17156"/>
      <c r="D17156"/>
      <c r="E17156"/>
      <c r="F17156" s="29"/>
      <c r="G17156" s="29"/>
      <c r="H17156" s="35"/>
    </row>
    <row r="17157" spans="1:8" x14ac:dyDescent="0.2">
      <c r="A17157"/>
      <c r="B17157"/>
      <c r="C17157"/>
      <c r="D17157"/>
      <c r="E17157"/>
      <c r="F17157" s="29"/>
      <c r="G17157" s="29"/>
      <c r="H17157" s="35"/>
    </row>
    <row r="17158" spans="1:8" x14ac:dyDescent="0.2">
      <c r="A17158"/>
      <c r="B17158"/>
      <c r="C17158"/>
      <c r="D17158"/>
      <c r="E17158"/>
      <c r="F17158" s="29"/>
      <c r="G17158" s="29"/>
      <c r="H17158" s="35"/>
    </row>
    <row r="17159" spans="1:8" x14ac:dyDescent="0.2">
      <c r="A17159"/>
      <c r="B17159"/>
      <c r="C17159"/>
      <c r="D17159"/>
      <c r="E17159"/>
      <c r="F17159" s="29"/>
      <c r="G17159" s="29"/>
      <c r="H17159" s="35"/>
    </row>
    <row r="17160" spans="1:8" x14ac:dyDescent="0.2">
      <c r="A17160"/>
      <c r="B17160"/>
      <c r="C17160"/>
      <c r="D17160"/>
      <c r="E17160"/>
      <c r="F17160" s="29"/>
      <c r="G17160" s="29"/>
      <c r="H17160" s="35"/>
    </row>
    <row r="17161" spans="1:8" x14ac:dyDescent="0.2">
      <c r="A17161"/>
      <c r="B17161"/>
      <c r="C17161"/>
      <c r="D17161"/>
      <c r="E17161"/>
      <c r="F17161" s="29"/>
      <c r="G17161" s="29"/>
      <c r="H17161" s="35"/>
    </row>
    <row r="17162" spans="1:8" x14ac:dyDescent="0.2">
      <c r="A17162"/>
      <c r="B17162"/>
      <c r="C17162"/>
      <c r="D17162"/>
      <c r="E17162"/>
      <c r="F17162" s="29"/>
      <c r="G17162" s="29"/>
      <c r="H17162" s="35"/>
    </row>
    <row r="17163" spans="1:8" x14ac:dyDescent="0.2">
      <c r="A17163"/>
      <c r="B17163"/>
      <c r="C17163"/>
      <c r="D17163"/>
      <c r="E17163"/>
      <c r="F17163" s="29"/>
      <c r="G17163" s="29"/>
      <c r="H17163" s="35"/>
    </row>
    <row r="17164" spans="1:8" x14ac:dyDescent="0.2">
      <c r="A17164"/>
      <c r="B17164"/>
      <c r="C17164"/>
      <c r="D17164"/>
      <c r="E17164"/>
      <c r="F17164" s="29"/>
      <c r="G17164" s="29"/>
      <c r="H17164" s="35"/>
    </row>
    <row r="17165" spans="1:8" x14ac:dyDescent="0.2">
      <c r="A17165"/>
      <c r="B17165"/>
      <c r="C17165"/>
      <c r="D17165"/>
      <c r="E17165"/>
      <c r="F17165" s="29"/>
      <c r="G17165" s="29"/>
      <c r="H17165" s="35"/>
    </row>
    <row r="17166" spans="1:8" x14ac:dyDescent="0.2">
      <c r="A17166"/>
      <c r="B17166"/>
      <c r="C17166"/>
      <c r="D17166"/>
      <c r="E17166"/>
      <c r="F17166" s="29"/>
      <c r="G17166" s="29"/>
      <c r="H17166" s="35"/>
    </row>
    <row r="17167" spans="1:8" x14ac:dyDescent="0.2">
      <c r="A17167"/>
      <c r="B17167"/>
      <c r="C17167"/>
      <c r="D17167"/>
      <c r="E17167"/>
      <c r="F17167" s="29"/>
      <c r="G17167" s="29"/>
      <c r="H17167" s="35"/>
    </row>
    <row r="17168" spans="1:8" x14ac:dyDescent="0.2">
      <c r="A17168"/>
      <c r="B17168"/>
      <c r="C17168"/>
      <c r="D17168"/>
      <c r="E17168"/>
      <c r="F17168" s="29"/>
      <c r="G17168" s="29"/>
      <c r="H17168" s="35"/>
    </row>
    <row r="17169" spans="1:8" x14ac:dyDescent="0.2">
      <c r="A17169"/>
      <c r="B17169"/>
      <c r="C17169"/>
      <c r="D17169"/>
      <c r="E17169"/>
      <c r="F17169" s="29"/>
      <c r="G17169" s="29"/>
      <c r="H17169" s="35"/>
    </row>
    <row r="17170" spans="1:8" x14ac:dyDescent="0.2">
      <c r="A17170"/>
      <c r="B17170"/>
      <c r="C17170"/>
      <c r="D17170"/>
      <c r="E17170"/>
      <c r="F17170" s="29"/>
      <c r="G17170" s="29"/>
      <c r="H17170" s="35"/>
    </row>
    <row r="17171" spans="1:8" x14ac:dyDescent="0.2">
      <c r="A17171"/>
      <c r="B17171"/>
      <c r="C17171"/>
      <c r="D17171"/>
      <c r="E17171"/>
      <c r="F17171" s="29"/>
      <c r="G17171" s="29"/>
      <c r="H17171" s="35"/>
    </row>
    <row r="17172" spans="1:8" x14ac:dyDescent="0.2">
      <c r="A17172"/>
      <c r="B17172"/>
      <c r="C17172"/>
      <c r="D17172"/>
      <c r="E17172"/>
      <c r="F17172" s="29"/>
      <c r="G17172" s="29"/>
      <c r="H17172" s="35"/>
    </row>
    <row r="17173" spans="1:8" x14ac:dyDescent="0.2">
      <c r="A17173"/>
      <c r="B17173"/>
      <c r="C17173"/>
      <c r="D17173"/>
      <c r="E17173"/>
      <c r="F17173" s="29"/>
      <c r="G17173" s="29"/>
      <c r="H17173" s="35"/>
    </row>
    <row r="17174" spans="1:8" x14ac:dyDescent="0.2">
      <c r="A17174"/>
      <c r="B17174"/>
      <c r="C17174"/>
      <c r="D17174"/>
      <c r="E17174"/>
      <c r="F17174" s="29"/>
      <c r="G17174" s="29"/>
      <c r="H17174" s="35"/>
    </row>
    <row r="17175" spans="1:8" x14ac:dyDescent="0.2">
      <c r="A17175"/>
      <c r="B17175"/>
      <c r="C17175"/>
      <c r="D17175"/>
      <c r="E17175"/>
      <c r="F17175" s="29"/>
      <c r="G17175" s="29"/>
      <c r="H17175" s="35"/>
    </row>
    <row r="17176" spans="1:8" x14ac:dyDescent="0.2">
      <c r="A17176"/>
      <c r="B17176"/>
      <c r="C17176"/>
      <c r="D17176"/>
      <c r="E17176"/>
      <c r="F17176" s="29"/>
      <c r="G17176" s="29"/>
      <c r="H17176" s="35"/>
    </row>
    <row r="17177" spans="1:8" x14ac:dyDescent="0.2">
      <c r="A17177"/>
      <c r="B17177"/>
      <c r="C17177"/>
      <c r="D17177"/>
      <c r="E17177"/>
      <c r="F17177" s="29"/>
      <c r="G17177" s="29"/>
      <c r="H17177" s="35"/>
    </row>
    <row r="17178" spans="1:8" x14ac:dyDescent="0.2">
      <c r="A17178"/>
      <c r="B17178"/>
      <c r="C17178"/>
      <c r="D17178"/>
      <c r="E17178"/>
      <c r="F17178" s="29"/>
      <c r="G17178" s="29"/>
      <c r="H17178" s="35"/>
    </row>
    <row r="17179" spans="1:8" x14ac:dyDescent="0.2">
      <c r="A17179"/>
      <c r="B17179"/>
      <c r="C17179"/>
      <c r="D17179"/>
      <c r="E17179"/>
      <c r="F17179" s="29"/>
      <c r="G17179" s="29"/>
      <c r="H17179" s="35"/>
    </row>
    <row r="17180" spans="1:8" x14ac:dyDescent="0.2">
      <c r="A17180"/>
      <c r="B17180"/>
      <c r="C17180"/>
      <c r="D17180"/>
      <c r="E17180"/>
      <c r="F17180" s="29"/>
      <c r="G17180" s="29"/>
      <c r="H17180" s="35"/>
    </row>
    <row r="17181" spans="1:8" x14ac:dyDescent="0.2">
      <c r="A17181"/>
      <c r="B17181"/>
      <c r="C17181"/>
      <c r="D17181"/>
      <c r="E17181"/>
      <c r="F17181" s="29"/>
      <c r="G17181" s="29"/>
      <c r="H17181" s="35"/>
    </row>
    <row r="17182" spans="1:8" x14ac:dyDescent="0.2">
      <c r="A17182"/>
      <c r="B17182"/>
      <c r="C17182"/>
      <c r="D17182"/>
      <c r="E17182"/>
      <c r="F17182" s="29"/>
      <c r="G17182" s="29"/>
      <c r="H17182" s="35"/>
    </row>
    <row r="17183" spans="1:8" x14ac:dyDescent="0.2">
      <c r="A17183"/>
      <c r="B17183"/>
      <c r="C17183"/>
      <c r="D17183"/>
      <c r="E17183"/>
      <c r="F17183" s="29"/>
      <c r="G17183" s="29"/>
      <c r="H17183" s="35"/>
    </row>
    <row r="17184" spans="1:8" x14ac:dyDescent="0.2">
      <c r="A17184"/>
      <c r="B17184"/>
      <c r="C17184"/>
      <c r="D17184"/>
      <c r="E17184"/>
      <c r="F17184" s="29"/>
      <c r="G17184" s="29"/>
      <c r="H17184" s="35"/>
    </row>
    <row r="17185" spans="1:8" x14ac:dyDescent="0.2">
      <c r="A17185"/>
      <c r="B17185"/>
      <c r="C17185"/>
      <c r="D17185"/>
      <c r="E17185"/>
      <c r="F17185" s="29"/>
      <c r="G17185" s="29"/>
      <c r="H17185" s="35"/>
    </row>
    <row r="17186" spans="1:8" x14ac:dyDescent="0.2">
      <c r="A17186"/>
      <c r="B17186"/>
      <c r="C17186"/>
      <c r="D17186"/>
      <c r="E17186"/>
      <c r="F17186" s="29"/>
      <c r="G17186" s="29"/>
      <c r="H17186" s="35"/>
    </row>
    <row r="17187" spans="1:8" x14ac:dyDescent="0.2">
      <c r="A17187"/>
      <c r="B17187"/>
      <c r="C17187"/>
      <c r="D17187"/>
      <c r="E17187"/>
      <c r="F17187" s="29"/>
      <c r="G17187" s="29"/>
      <c r="H17187" s="35"/>
    </row>
    <row r="17188" spans="1:8" x14ac:dyDescent="0.2">
      <c r="A17188"/>
      <c r="B17188"/>
      <c r="C17188"/>
      <c r="D17188"/>
      <c r="E17188"/>
      <c r="F17188" s="29"/>
      <c r="G17188" s="29"/>
      <c r="H17188" s="35"/>
    </row>
    <row r="17189" spans="1:8" x14ac:dyDescent="0.2">
      <c r="A17189"/>
      <c r="B17189"/>
      <c r="C17189"/>
      <c r="D17189"/>
      <c r="E17189"/>
      <c r="F17189" s="29"/>
      <c r="G17189" s="29"/>
      <c r="H17189" s="35"/>
    </row>
    <row r="17190" spans="1:8" x14ac:dyDescent="0.2">
      <c r="A17190"/>
      <c r="B17190"/>
      <c r="C17190"/>
      <c r="D17190"/>
      <c r="E17190"/>
      <c r="F17190" s="29"/>
      <c r="G17190" s="29"/>
      <c r="H17190" s="35"/>
    </row>
    <row r="17191" spans="1:8" x14ac:dyDescent="0.2">
      <c r="A17191"/>
      <c r="B17191"/>
      <c r="C17191"/>
      <c r="D17191"/>
      <c r="E17191"/>
      <c r="F17191" s="29"/>
      <c r="G17191" s="29"/>
      <c r="H17191" s="35"/>
    </row>
    <row r="17192" spans="1:8" x14ac:dyDescent="0.2">
      <c r="A17192"/>
      <c r="B17192"/>
      <c r="C17192"/>
      <c r="D17192"/>
      <c r="E17192"/>
      <c r="F17192" s="29"/>
      <c r="G17192" s="29"/>
      <c r="H17192" s="35"/>
    </row>
    <row r="17193" spans="1:8" x14ac:dyDescent="0.2">
      <c r="A17193"/>
      <c r="B17193"/>
      <c r="C17193"/>
      <c r="D17193"/>
      <c r="E17193"/>
      <c r="F17193" s="29"/>
      <c r="G17193" s="29"/>
      <c r="H17193" s="35"/>
    </row>
    <row r="17194" spans="1:8" x14ac:dyDescent="0.2">
      <c r="A17194"/>
      <c r="B17194"/>
      <c r="C17194"/>
      <c r="D17194"/>
      <c r="E17194"/>
      <c r="F17194" s="29"/>
      <c r="G17194" s="29"/>
      <c r="H17194" s="35"/>
    </row>
    <row r="17195" spans="1:8" x14ac:dyDescent="0.2">
      <c r="A17195"/>
      <c r="B17195"/>
      <c r="C17195"/>
      <c r="D17195"/>
      <c r="E17195"/>
      <c r="F17195" s="29"/>
      <c r="G17195" s="29"/>
      <c r="H17195" s="35"/>
    </row>
    <row r="17196" spans="1:8" x14ac:dyDescent="0.2">
      <c r="A17196"/>
      <c r="B17196"/>
      <c r="C17196"/>
      <c r="D17196"/>
      <c r="E17196"/>
      <c r="F17196" s="29"/>
      <c r="G17196" s="29"/>
      <c r="H17196" s="35"/>
    </row>
    <row r="17197" spans="1:8" x14ac:dyDescent="0.2">
      <c r="A17197"/>
      <c r="B17197"/>
      <c r="C17197"/>
      <c r="D17197"/>
      <c r="E17197"/>
      <c r="F17197" s="29"/>
      <c r="G17197" s="29"/>
      <c r="H17197" s="35"/>
    </row>
    <row r="17198" spans="1:8" x14ac:dyDescent="0.2">
      <c r="A17198"/>
      <c r="B17198"/>
      <c r="C17198"/>
      <c r="D17198"/>
      <c r="E17198"/>
      <c r="F17198" s="29"/>
      <c r="G17198" s="29"/>
      <c r="H17198" s="35"/>
    </row>
    <row r="17199" spans="1:8" x14ac:dyDescent="0.2">
      <c r="A17199"/>
      <c r="B17199"/>
      <c r="C17199"/>
      <c r="D17199"/>
      <c r="E17199"/>
      <c r="F17199" s="29"/>
      <c r="G17199" s="29"/>
      <c r="H17199" s="35"/>
    </row>
    <row r="17200" spans="1:8" x14ac:dyDescent="0.2">
      <c r="A17200"/>
      <c r="B17200"/>
      <c r="C17200"/>
      <c r="D17200"/>
      <c r="E17200"/>
      <c r="F17200" s="29"/>
      <c r="G17200" s="29"/>
      <c r="H17200" s="35"/>
    </row>
    <row r="17201" spans="1:8" x14ac:dyDescent="0.2">
      <c r="A17201"/>
      <c r="B17201"/>
      <c r="C17201"/>
      <c r="D17201"/>
      <c r="E17201"/>
      <c r="F17201" s="29"/>
      <c r="G17201" s="29"/>
      <c r="H17201" s="35"/>
    </row>
    <row r="17202" spans="1:8" x14ac:dyDescent="0.2">
      <c r="A17202"/>
      <c r="B17202"/>
      <c r="C17202"/>
      <c r="D17202"/>
      <c r="E17202"/>
      <c r="F17202" s="29"/>
      <c r="G17202" s="29"/>
      <c r="H17202" s="35"/>
    </row>
    <row r="17203" spans="1:8" x14ac:dyDescent="0.2">
      <c r="A17203"/>
      <c r="B17203"/>
      <c r="C17203"/>
      <c r="D17203"/>
      <c r="E17203"/>
      <c r="F17203" s="29"/>
      <c r="G17203" s="29"/>
      <c r="H17203" s="35"/>
    </row>
    <row r="17204" spans="1:8" x14ac:dyDescent="0.2">
      <c r="A17204"/>
      <c r="B17204"/>
      <c r="C17204"/>
      <c r="D17204"/>
      <c r="E17204"/>
      <c r="F17204" s="29"/>
      <c r="G17204" s="29"/>
      <c r="H17204" s="35"/>
    </row>
    <row r="17205" spans="1:8" x14ac:dyDescent="0.2">
      <c r="A17205"/>
      <c r="B17205"/>
      <c r="C17205"/>
      <c r="D17205"/>
      <c r="E17205"/>
      <c r="F17205" s="29"/>
      <c r="G17205" s="29"/>
      <c r="H17205" s="35"/>
    </row>
    <row r="17206" spans="1:8" x14ac:dyDescent="0.2">
      <c r="A17206"/>
      <c r="B17206"/>
      <c r="C17206"/>
      <c r="D17206"/>
      <c r="E17206"/>
      <c r="F17206" s="29"/>
      <c r="G17206" s="29"/>
      <c r="H17206" s="35"/>
    </row>
    <row r="17207" spans="1:8" x14ac:dyDescent="0.2">
      <c r="A17207"/>
      <c r="B17207"/>
      <c r="C17207"/>
      <c r="D17207"/>
      <c r="E17207"/>
      <c r="F17207" s="29"/>
      <c r="G17207" s="29"/>
      <c r="H17207" s="35"/>
    </row>
    <row r="17208" spans="1:8" x14ac:dyDescent="0.2">
      <c r="A17208"/>
      <c r="B17208"/>
      <c r="C17208"/>
      <c r="D17208"/>
      <c r="E17208"/>
      <c r="F17208" s="29"/>
      <c r="G17208" s="29"/>
      <c r="H17208" s="35"/>
    </row>
    <row r="17209" spans="1:8" x14ac:dyDescent="0.2">
      <c r="A17209"/>
      <c r="B17209"/>
      <c r="C17209"/>
      <c r="D17209"/>
      <c r="E17209"/>
      <c r="F17209" s="29"/>
      <c r="G17209" s="29"/>
      <c r="H17209" s="35"/>
    </row>
    <row r="17210" spans="1:8" x14ac:dyDescent="0.2">
      <c r="A17210"/>
      <c r="B17210"/>
      <c r="C17210"/>
      <c r="D17210"/>
      <c r="E17210"/>
      <c r="F17210" s="29"/>
      <c r="G17210" s="29"/>
      <c r="H17210" s="35"/>
    </row>
    <row r="17211" spans="1:8" x14ac:dyDescent="0.2">
      <c r="A17211"/>
      <c r="B17211"/>
      <c r="C17211"/>
      <c r="D17211"/>
      <c r="E17211"/>
      <c r="F17211" s="29"/>
      <c r="G17211" s="29"/>
      <c r="H17211" s="35"/>
    </row>
    <row r="17212" spans="1:8" x14ac:dyDescent="0.2">
      <c r="A17212"/>
      <c r="B17212"/>
      <c r="C17212"/>
      <c r="D17212"/>
      <c r="E17212"/>
      <c r="F17212" s="29"/>
      <c r="G17212" s="29"/>
      <c r="H17212" s="35"/>
    </row>
    <row r="17213" spans="1:8" x14ac:dyDescent="0.2">
      <c r="A17213"/>
      <c r="B17213"/>
      <c r="C17213"/>
      <c r="D17213"/>
      <c r="E17213"/>
      <c r="F17213" s="29"/>
      <c r="G17213" s="29"/>
      <c r="H17213" s="35"/>
    </row>
    <row r="17214" spans="1:8" x14ac:dyDescent="0.2">
      <c r="A17214"/>
      <c r="B17214"/>
      <c r="C17214"/>
      <c r="D17214"/>
      <c r="E17214"/>
      <c r="F17214" s="29"/>
      <c r="G17214" s="29"/>
      <c r="H17214" s="35"/>
    </row>
    <row r="17215" spans="1:8" x14ac:dyDescent="0.2">
      <c r="A17215"/>
      <c r="B17215"/>
      <c r="C17215"/>
      <c r="D17215"/>
      <c r="E17215"/>
      <c r="F17215" s="29"/>
      <c r="G17215" s="29"/>
      <c r="H17215" s="35"/>
    </row>
    <row r="17216" spans="1:8" x14ac:dyDescent="0.2">
      <c r="A17216"/>
      <c r="B17216"/>
      <c r="C17216"/>
      <c r="D17216"/>
      <c r="E17216"/>
      <c r="F17216" s="29"/>
      <c r="G17216" s="29"/>
      <c r="H17216" s="35"/>
    </row>
    <row r="17217" spans="1:8" x14ac:dyDescent="0.2">
      <c r="A17217"/>
      <c r="B17217"/>
      <c r="C17217"/>
      <c r="D17217"/>
      <c r="E17217"/>
      <c r="F17217" s="29"/>
      <c r="G17217" s="29"/>
      <c r="H17217" s="35"/>
    </row>
    <row r="17218" spans="1:8" x14ac:dyDescent="0.2">
      <c r="A17218"/>
      <c r="B17218"/>
      <c r="C17218"/>
      <c r="D17218"/>
      <c r="E17218"/>
      <c r="F17218" s="29"/>
      <c r="G17218" s="29"/>
      <c r="H17218" s="35"/>
    </row>
    <row r="17219" spans="1:8" x14ac:dyDescent="0.2">
      <c r="A17219"/>
      <c r="B17219"/>
      <c r="C17219"/>
      <c r="D17219"/>
      <c r="E17219"/>
      <c r="F17219" s="29"/>
      <c r="G17219" s="29"/>
      <c r="H17219" s="35"/>
    </row>
    <row r="17220" spans="1:8" x14ac:dyDescent="0.2">
      <c r="A17220"/>
      <c r="B17220"/>
      <c r="C17220"/>
      <c r="D17220"/>
      <c r="E17220"/>
      <c r="F17220" s="29"/>
      <c r="G17220" s="29"/>
      <c r="H17220" s="35"/>
    </row>
    <row r="17221" spans="1:8" x14ac:dyDescent="0.2">
      <c r="A17221"/>
      <c r="B17221"/>
      <c r="C17221"/>
      <c r="D17221"/>
      <c r="E17221"/>
      <c r="F17221" s="29"/>
      <c r="G17221" s="29"/>
      <c r="H17221" s="35"/>
    </row>
    <row r="17222" spans="1:8" x14ac:dyDescent="0.2">
      <c r="A17222"/>
      <c r="B17222"/>
      <c r="C17222"/>
      <c r="D17222"/>
      <c r="E17222"/>
      <c r="F17222" s="29"/>
      <c r="G17222" s="29"/>
      <c r="H17222" s="35"/>
    </row>
    <row r="17223" spans="1:8" x14ac:dyDescent="0.2">
      <c r="A17223"/>
      <c r="B17223"/>
      <c r="C17223"/>
      <c r="D17223"/>
      <c r="E17223"/>
      <c r="F17223" s="29"/>
      <c r="G17223" s="29"/>
      <c r="H17223" s="35"/>
    </row>
    <row r="17224" spans="1:8" x14ac:dyDescent="0.2">
      <c r="A17224"/>
      <c r="B17224"/>
      <c r="C17224"/>
      <c r="D17224"/>
      <c r="E17224"/>
      <c r="F17224" s="29"/>
      <c r="G17224" s="29"/>
      <c r="H17224" s="35"/>
    </row>
    <row r="17225" spans="1:8" x14ac:dyDescent="0.2">
      <c r="A17225"/>
      <c r="B17225"/>
      <c r="C17225"/>
      <c r="D17225"/>
      <c r="E17225"/>
      <c r="F17225" s="29"/>
      <c r="G17225" s="29"/>
      <c r="H17225" s="35"/>
    </row>
    <row r="17226" spans="1:8" x14ac:dyDescent="0.2">
      <c r="A17226"/>
      <c r="B17226"/>
      <c r="C17226"/>
      <c r="D17226"/>
      <c r="E17226"/>
      <c r="F17226" s="29"/>
      <c r="G17226" s="29"/>
      <c r="H17226" s="35"/>
    </row>
    <row r="17227" spans="1:8" x14ac:dyDescent="0.2">
      <c r="A17227"/>
      <c r="B17227"/>
      <c r="C17227"/>
      <c r="D17227"/>
      <c r="E17227"/>
      <c r="F17227" s="29"/>
      <c r="G17227" s="29"/>
      <c r="H17227" s="35"/>
    </row>
    <row r="17228" spans="1:8" x14ac:dyDescent="0.2">
      <c r="A17228"/>
      <c r="B17228"/>
      <c r="C17228"/>
      <c r="D17228"/>
      <c r="E17228"/>
      <c r="F17228" s="29"/>
      <c r="G17228" s="29"/>
      <c r="H17228" s="35"/>
    </row>
    <row r="17229" spans="1:8" x14ac:dyDescent="0.2">
      <c r="A17229"/>
      <c r="B17229"/>
      <c r="C17229"/>
      <c r="D17229"/>
      <c r="E17229"/>
      <c r="F17229" s="29"/>
      <c r="G17229" s="29"/>
      <c r="H17229" s="35"/>
    </row>
    <row r="17230" spans="1:8" x14ac:dyDescent="0.2">
      <c r="A17230"/>
      <c r="B17230"/>
      <c r="C17230"/>
      <c r="D17230"/>
      <c r="E17230"/>
      <c r="F17230" s="29"/>
      <c r="G17230" s="29"/>
      <c r="H17230" s="35"/>
    </row>
    <row r="17231" spans="1:8" x14ac:dyDescent="0.2">
      <c r="A17231"/>
      <c r="B17231"/>
      <c r="C17231"/>
      <c r="D17231"/>
      <c r="E17231"/>
      <c r="F17231" s="29"/>
      <c r="G17231" s="29"/>
      <c r="H17231" s="35"/>
    </row>
    <row r="17232" spans="1:8" x14ac:dyDescent="0.2">
      <c r="A17232"/>
      <c r="B17232"/>
      <c r="C17232"/>
      <c r="D17232"/>
      <c r="E17232"/>
      <c r="F17232" s="29"/>
      <c r="G17232" s="29"/>
      <c r="H17232" s="35"/>
    </row>
    <row r="17233" spans="1:8" x14ac:dyDescent="0.2">
      <c r="A17233"/>
      <c r="B17233"/>
      <c r="C17233"/>
      <c r="D17233"/>
      <c r="E17233"/>
      <c r="F17233" s="29"/>
      <c r="G17233" s="29"/>
      <c r="H17233" s="35"/>
    </row>
    <row r="17234" spans="1:8" x14ac:dyDescent="0.2">
      <c r="A17234"/>
      <c r="B17234"/>
      <c r="C17234"/>
      <c r="D17234"/>
      <c r="E17234"/>
      <c r="F17234" s="29"/>
      <c r="G17234" s="29"/>
      <c r="H17234" s="35"/>
    </row>
    <row r="17235" spans="1:8" x14ac:dyDescent="0.2">
      <c r="A17235"/>
      <c r="B17235"/>
      <c r="C17235"/>
      <c r="D17235"/>
      <c r="E17235"/>
      <c r="F17235" s="29"/>
      <c r="G17235" s="29"/>
      <c r="H17235" s="35"/>
    </row>
    <row r="17236" spans="1:8" x14ac:dyDescent="0.2">
      <c r="A17236"/>
      <c r="B17236"/>
      <c r="C17236"/>
      <c r="D17236"/>
      <c r="E17236"/>
      <c r="F17236" s="29"/>
      <c r="G17236" s="29"/>
      <c r="H17236" s="35"/>
    </row>
    <row r="17237" spans="1:8" x14ac:dyDescent="0.2">
      <c r="A17237"/>
      <c r="B17237"/>
      <c r="C17237"/>
      <c r="D17237"/>
      <c r="E17237"/>
      <c r="F17237" s="29"/>
      <c r="G17237" s="29"/>
      <c r="H17237" s="35"/>
    </row>
    <row r="17238" spans="1:8" x14ac:dyDescent="0.2">
      <c r="A17238"/>
      <c r="B17238"/>
      <c r="C17238"/>
      <c r="D17238"/>
      <c r="E17238"/>
      <c r="F17238" s="29"/>
      <c r="G17238" s="29"/>
      <c r="H17238" s="35"/>
    </row>
    <row r="17239" spans="1:8" x14ac:dyDescent="0.2">
      <c r="A17239"/>
      <c r="B17239"/>
      <c r="C17239"/>
      <c r="D17239"/>
      <c r="E17239"/>
      <c r="F17239" s="29"/>
      <c r="G17239" s="29"/>
      <c r="H17239" s="35"/>
    </row>
    <row r="17240" spans="1:8" x14ac:dyDescent="0.2">
      <c r="A17240"/>
      <c r="B17240"/>
      <c r="C17240"/>
      <c r="D17240"/>
      <c r="E17240"/>
      <c r="F17240" s="29"/>
      <c r="G17240" s="29"/>
      <c r="H17240" s="35"/>
    </row>
    <row r="17241" spans="1:8" x14ac:dyDescent="0.2">
      <c r="A17241"/>
      <c r="B17241"/>
      <c r="C17241"/>
      <c r="D17241"/>
      <c r="E17241"/>
      <c r="F17241" s="29"/>
      <c r="G17241" s="29"/>
      <c r="H17241" s="35"/>
    </row>
    <row r="17242" spans="1:8" x14ac:dyDescent="0.2">
      <c r="A17242"/>
      <c r="B17242"/>
      <c r="C17242"/>
      <c r="D17242"/>
      <c r="E17242"/>
      <c r="F17242" s="29"/>
      <c r="G17242" s="29"/>
      <c r="H17242" s="35"/>
    </row>
    <row r="17243" spans="1:8" x14ac:dyDescent="0.2">
      <c r="A17243"/>
      <c r="B17243"/>
      <c r="C17243"/>
      <c r="D17243"/>
      <c r="E17243"/>
      <c r="F17243" s="29"/>
      <c r="G17243" s="29"/>
      <c r="H17243" s="35"/>
    </row>
    <row r="17244" spans="1:8" x14ac:dyDescent="0.2">
      <c r="A17244"/>
      <c r="B17244"/>
      <c r="C17244"/>
      <c r="D17244"/>
      <c r="E17244"/>
      <c r="F17244" s="29"/>
      <c r="G17244" s="29"/>
      <c r="H17244" s="35"/>
    </row>
    <row r="17245" spans="1:8" x14ac:dyDescent="0.2">
      <c r="A17245"/>
      <c r="B17245"/>
      <c r="C17245"/>
      <c r="D17245"/>
      <c r="E17245"/>
      <c r="F17245" s="29"/>
      <c r="G17245" s="29"/>
      <c r="H17245" s="35"/>
    </row>
    <row r="17246" spans="1:8" x14ac:dyDescent="0.2">
      <c r="A17246"/>
      <c r="B17246"/>
      <c r="C17246"/>
      <c r="D17246"/>
      <c r="E17246"/>
      <c r="F17246" s="29"/>
      <c r="G17246" s="29"/>
      <c r="H17246" s="35"/>
    </row>
    <row r="17247" spans="1:8" x14ac:dyDescent="0.2">
      <c r="A17247"/>
      <c r="B17247"/>
      <c r="C17247"/>
      <c r="D17247"/>
      <c r="E17247"/>
      <c r="F17247" s="29"/>
      <c r="G17247" s="29"/>
      <c r="H17247" s="35"/>
    </row>
    <row r="17248" spans="1:8" x14ac:dyDescent="0.2">
      <c r="A17248"/>
      <c r="B17248"/>
      <c r="C17248"/>
      <c r="D17248"/>
      <c r="E17248"/>
      <c r="F17248" s="29"/>
      <c r="G17248" s="29"/>
      <c r="H17248" s="35"/>
    </row>
    <row r="17249" spans="1:8" x14ac:dyDescent="0.2">
      <c r="A17249"/>
      <c r="B17249"/>
      <c r="C17249"/>
      <c r="D17249"/>
      <c r="E17249"/>
      <c r="F17249" s="29"/>
      <c r="G17249" s="29"/>
      <c r="H17249" s="35"/>
    </row>
    <row r="17250" spans="1:8" x14ac:dyDescent="0.2">
      <c r="A17250"/>
      <c r="B17250"/>
      <c r="C17250"/>
      <c r="D17250"/>
      <c r="E17250"/>
      <c r="F17250" s="29"/>
      <c r="G17250" s="29"/>
      <c r="H17250" s="35"/>
    </row>
    <row r="17251" spans="1:8" x14ac:dyDescent="0.2">
      <c r="A17251"/>
      <c r="B17251"/>
      <c r="C17251"/>
      <c r="D17251"/>
      <c r="E17251"/>
      <c r="F17251" s="29"/>
      <c r="G17251" s="29"/>
      <c r="H17251" s="35"/>
    </row>
    <row r="17252" spans="1:8" x14ac:dyDescent="0.2">
      <c r="A17252"/>
      <c r="B17252"/>
      <c r="C17252"/>
      <c r="D17252"/>
      <c r="E17252"/>
      <c r="F17252" s="29"/>
      <c r="G17252" s="29"/>
      <c r="H17252" s="35"/>
    </row>
    <row r="17253" spans="1:8" x14ac:dyDescent="0.2">
      <c r="A17253"/>
      <c r="B17253"/>
      <c r="C17253"/>
      <c r="D17253"/>
      <c r="E17253"/>
      <c r="F17253" s="29"/>
      <c r="G17253" s="29"/>
      <c r="H17253" s="35"/>
    </row>
    <row r="17254" spans="1:8" x14ac:dyDescent="0.2">
      <c r="A17254"/>
      <c r="B17254"/>
      <c r="C17254"/>
      <c r="D17254"/>
      <c r="E17254"/>
      <c r="F17254" s="29"/>
      <c r="G17254" s="29"/>
      <c r="H17254" s="35"/>
    </row>
    <row r="17255" spans="1:8" x14ac:dyDescent="0.2">
      <c r="A17255"/>
      <c r="B17255"/>
      <c r="C17255"/>
      <c r="D17255"/>
      <c r="E17255"/>
      <c r="F17255" s="29"/>
      <c r="G17255" s="29"/>
      <c r="H17255" s="35"/>
    </row>
    <row r="17256" spans="1:8" x14ac:dyDescent="0.2">
      <c r="A17256"/>
      <c r="B17256"/>
      <c r="C17256"/>
      <c r="D17256"/>
      <c r="E17256"/>
      <c r="F17256" s="29"/>
      <c r="G17256" s="29"/>
      <c r="H17256" s="35"/>
    </row>
    <row r="17257" spans="1:8" x14ac:dyDescent="0.2">
      <c r="A17257"/>
      <c r="B17257"/>
      <c r="C17257"/>
      <c r="D17257"/>
      <c r="E17257"/>
      <c r="F17257" s="29"/>
      <c r="G17257" s="29"/>
      <c r="H17257" s="35"/>
    </row>
    <row r="17258" spans="1:8" x14ac:dyDescent="0.2">
      <c r="A17258"/>
      <c r="B17258"/>
      <c r="C17258"/>
      <c r="D17258"/>
      <c r="E17258"/>
      <c r="F17258" s="29"/>
      <c r="G17258" s="29"/>
      <c r="H17258" s="35"/>
    </row>
    <row r="17259" spans="1:8" x14ac:dyDescent="0.2">
      <c r="A17259"/>
      <c r="B17259"/>
      <c r="C17259"/>
      <c r="D17259"/>
      <c r="E17259"/>
      <c r="F17259" s="29"/>
      <c r="G17259" s="29"/>
      <c r="H17259" s="35"/>
    </row>
    <row r="17260" spans="1:8" x14ac:dyDescent="0.2">
      <c r="A17260"/>
      <c r="B17260"/>
      <c r="C17260"/>
      <c r="D17260"/>
      <c r="E17260"/>
      <c r="F17260" s="29"/>
      <c r="G17260" s="29"/>
      <c r="H17260" s="35"/>
    </row>
    <row r="17261" spans="1:8" x14ac:dyDescent="0.2">
      <c r="A17261"/>
      <c r="B17261"/>
      <c r="C17261"/>
      <c r="D17261"/>
      <c r="E17261"/>
      <c r="F17261" s="29"/>
      <c r="G17261" s="29"/>
      <c r="H17261" s="35"/>
    </row>
    <row r="17262" spans="1:8" x14ac:dyDescent="0.2">
      <c r="A17262"/>
      <c r="B17262"/>
      <c r="C17262"/>
      <c r="D17262"/>
      <c r="E17262"/>
      <c r="F17262" s="29"/>
      <c r="G17262" s="29"/>
      <c r="H17262" s="35"/>
    </row>
    <row r="17263" spans="1:8" x14ac:dyDescent="0.2">
      <c r="A17263"/>
      <c r="B17263"/>
      <c r="C17263"/>
      <c r="D17263"/>
      <c r="E17263"/>
      <c r="F17263" s="29"/>
      <c r="G17263" s="29"/>
      <c r="H17263" s="35"/>
    </row>
    <row r="17264" spans="1:8" x14ac:dyDescent="0.2">
      <c r="A17264"/>
      <c r="B17264"/>
      <c r="C17264"/>
      <c r="D17264"/>
      <c r="E17264"/>
      <c r="F17264" s="29"/>
      <c r="G17264" s="29"/>
      <c r="H17264" s="35"/>
    </row>
    <row r="17265" spans="1:8" x14ac:dyDescent="0.2">
      <c r="A17265"/>
      <c r="B17265"/>
      <c r="C17265"/>
      <c r="D17265"/>
      <c r="E17265"/>
      <c r="F17265" s="29"/>
      <c r="G17265" s="29"/>
      <c r="H17265" s="35"/>
    </row>
    <row r="17266" spans="1:8" x14ac:dyDescent="0.2">
      <c r="A17266"/>
      <c r="B17266"/>
      <c r="C17266"/>
      <c r="D17266"/>
      <c r="E17266"/>
      <c r="F17266" s="29"/>
      <c r="G17266" s="29"/>
      <c r="H17266" s="35"/>
    </row>
    <row r="17267" spans="1:8" x14ac:dyDescent="0.2">
      <c r="A17267"/>
      <c r="B17267"/>
      <c r="C17267"/>
      <c r="D17267"/>
      <c r="E17267"/>
      <c r="F17267" s="29"/>
      <c r="G17267" s="29"/>
      <c r="H17267" s="35"/>
    </row>
    <row r="17268" spans="1:8" x14ac:dyDescent="0.2">
      <c r="A17268"/>
      <c r="B17268"/>
      <c r="C17268"/>
      <c r="D17268"/>
      <c r="E17268"/>
      <c r="F17268" s="29"/>
      <c r="G17268" s="29"/>
      <c r="H17268" s="35"/>
    </row>
    <row r="17269" spans="1:8" x14ac:dyDescent="0.2">
      <c r="A17269"/>
      <c r="B17269"/>
      <c r="C17269"/>
      <c r="D17269"/>
      <c r="E17269"/>
      <c r="F17269" s="29"/>
      <c r="G17269" s="29"/>
      <c r="H17269" s="35"/>
    </row>
    <row r="17270" spans="1:8" x14ac:dyDescent="0.2">
      <c r="A17270"/>
      <c r="B17270"/>
      <c r="C17270"/>
      <c r="D17270"/>
      <c r="E17270"/>
      <c r="F17270" s="29"/>
      <c r="G17270" s="29"/>
      <c r="H17270" s="35"/>
    </row>
    <row r="17271" spans="1:8" x14ac:dyDescent="0.2">
      <c r="A17271"/>
      <c r="B17271"/>
      <c r="C17271"/>
      <c r="D17271"/>
      <c r="E17271"/>
      <c r="F17271" s="29"/>
      <c r="G17271" s="29"/>
      <c r="H17271" s="35"/>
    </row>
    <row r="17272" spans="1:8" x14ac:dyDescent="0.2">
      <c r="A17272"/>
      <c r="B17272"/>
      <c r="C17272"/>
      <c r="D17272"/>
      <c r="E17272"/>
      <c r="F17272" s="29"/>
      <c r="G17272" s="29"/>
      <c r="H17272" s="35"/>
    </row>
    <row r="17273" spans="1:8" x14ac:dyDescent="0.2">
      <c r="A17273"/>
      <c r="B17273"/>
      <c r="C17273"/>
      <c r="D17273"/>
      <c r="E17273"/>
      <c r="F17273" s="29"/>
      <c r="G17273" s="29"/>
      <c r="H17273" s="35"/>
    </row>
    <row r="17274" spans="1:8" x14ac:dyDescent="0.2">
      <c r="A17274"/>
      <c r="B17274"/>
      <c r="C17274"/>
      <c r="D17274"/>
      <c r="E17274"/>
      <c r="F17274" s="29"/>
      <c r="G17274" s="29"/>
      <c r="H17274" s="35"/>
    </row>
    <row r="17275" spans="1:8" x14ac:dyDescent="0.2">
      <c r="A17275"/>
      <c r="B17275"/>
      <c r="C17275"/>
      <c r="D17275"/>
      <c r="E17275"/>
      <c r="F17275" s="29"/>
      <c r="G17275" s="29"/>
      <c r="H17275" s="35"/>
    </row>
    <row r="17276" spans="1:8" x14ac:dyDescent="0.2">
      <c r="A17276"/>
      <c r="B17276"/>
      <c r="C17276"/>
      <c r="D17276"/>
      <c r="E17276"/>
      <c r="F17276" s="29"/>
      <c r="G17276" s="29"/>
      <c r="H17276" s="35"/>
    </row>
    <row r="17277" spans="1:8" x14ac:dyDescent="0.2">
      <c r="A17277"/>
      <c r="B17277"/>
      <c r="C17277"/>
      <c r="D17277"/>
      <c r="E17277"/>
      <c r="F17277" s="29"/>
      <c r="G17277" s="29"/>
      <c r="H17277" s="35"/>
    </row>
    <row r="17278" spans="1:8" x14ac:dyDescent="0.2">
      <c r="A17278"/>
      <c r="B17278"/>
      <c r="C17278"/>
      <c r="D17278"/>
      <c r="E17278"/>
      <c r="F17278" s="29"/>
      <c r="G17278" s="29"/>
      <c r="H17278" s="35"/>
    </row>
    <row r="17279" spans="1:8" x14ac:dyDescent="0.2">
      <c r="A17279"/>
      <c r="B17279"/>
      <c r="C17279"/>
      <c r="D17279"/>
      <c r="E17279"/>
      <c r="F17279" s="29"/>
      <c r="G17279" s="29"/>
      <c r="H17279" s="35"/>
    </row>
    <row r="17280" spans="1:8" x14ac:dyDescent="0.2">
      <c r="A17280"/>
      <c r="B17280"/>
      <c r="C17280"/>
      <c r="D17280"/>
      <c r="E17280"/>
      <c r="F17280" s="29"/>
      <c r="G17280" s="29"/>
      <c r="H17280" s="35"/>
    </row>
    <row r="17281" spans="1:8" x14ac:dyDescent="0.2">
      <c r="A17281"/>
      <c r="B17281"/>
      <c r="C17281"/>
      <c r="D17281"/>
      <c r="E17281"/>
      <c r="F17281" s="29"/>
      <c r="G17281" s="29"/>
      <c r="H17281" s="35"/>
    </row>
    <row r="17282" spans="1:8" x14ac:dyDescent="0.2">
      <c r="A17282"/>
      <c r="B17282"/>
      <c r="C17282"/>
      <c r="D17282"/>
      <c r="E17282"/>
      <c r="F17282" s="29"/>
      <c r="G17282" s="29"/>
      <c r="H17282" s="35"/>
    </row>
    <row r="17283" spans="1:8" x14ac:dyDescent="0.2">
      <c r="A17283"/>
      <c r="B17283"/>
      <c r="C17283"/>
      <c r="D17283"/>
      <c r="E17283"/>
      <c r="F17283" s="29"/>
      <c r="G17283" s="29"/>
      <c r="H17283" s="35"/>
    </row>
    <row r="17284" spans="1:8" x14ac:dyDescent="0.2">
      <c r="A17284"/>
      <c r="B17284"/>
      <c r="C17284"/>
      <c r="D17284"/>
      <c r="E17284"/>
      <c r="F17284" s="29"/>
      <c r="G17284" s="29"/>
      <c r="H17284" s="35"/>
    </row>
    <row r="17285" spans="1:8" x14ac:dyDescent="0.2">
      <c r="A17285"/>
      <c r="B17285"/>
      <c r="C17285"/>
      <c r="D17285"/>
      <c r="E17285"/>
      <c r="F17285" s="29"/>
      <c r="G17285" s="29"/>
      <c r="H17285" s="35"/>
    </row>
    <row r="17286" spans="1:8" x14ac:dyDescent="0.2">
      <c r="A17286"/>
      <c r="B17286"/>
      <c r="C17286"/>
      <c r="D17286"/>
      <c r="E17286"/>
      <c r="F17286" s="29"/>
      <c r="G17286" s="29"/>
      <c r="H17286" s="35"/>
    </row>
    <row r="17287" spans="1:8" x14ac:dyDescent="0.2">
      <c r="A17287"/>
      <c r="B17287"/>
      <c r="C17287"/>
      <c r="D17287"/>
      <c r="E17287"/>
      <c r="F17287" s="29"/>
      <c r="G17287" s="29"/>
      <c r="H17287" s="35"/>
    </row>
    <row r="17288" spans="1:8" x14ac:dyDescent="0.2">
      <c r="A17288"/>
      <c r="B17288"/>
      <c r="C17288"/>
      <c r="D17288"/>
      <c r="E17288"/>
      <c r="F17288" s="29"/>
      <c r="G17288" s="29"/>
      <c r="H17288" s="35"/>
    </row>
    <row r="17289" spans="1:8" x14ac:dyDescent="0.2">
      <c r="A17289"/>
      <c r="B17289"/>
      <c r="C17289"/>
      <c r="D17289"/>
      <c r="E17289"/>
      <c r="F17289" s="29"/>
      <c r="G17289" s="29"/>
      <c r="H17289" s="35"/>
    </row>
    <row r="17290" spans="1:8" x14ac:dyDescent="0.2">
      <c r="A17290"/>
      <c r="B17290"/>
      <c r="C17290"/>
      <c r="D17290"/>
      <c r="E17290"/>
      <c r="F17290" s="29"/>
      <c r="G17290" s="29"/>
      <c r="H17290" s="35"/>
    </row>
    <row r="17291" spans="1:8" x14ac:dyDescent="0.2">
      <c r="A17291"/>
      <c r="B17291"/>
      <c r="C17291"/>
      <c r="D17291"/>
      <c r="E17291"/>
      <c r="F17291" s="29"/>
      <c r="G17291" s="29"/>
      <c r="H17291" s="35"/>
    </row>
    <row r="17292" spans="1:8" x14ac:dyDescent="0.2">
      <c r="A17292"/>
      <c r="B17292"/>
      <c r="C17292"/>
      <c r="D17292"/>
      <c r="E17292"/>
      <c r="F17292" s="29"/>
      <c r="G17292" s="29"/>
      <c r="H17292" s="35"/>
    </row>
    <row r="17293" spans="1:8" x14ac:dyDescent="0.2">
      <c r="A17293"/>
      <c r="B17293"/>
      <c r="C17293"/>
      <c r="D17293"/>
      <c r="E17293"/>
      <c r="F17293" s="29"/>
      <c r="G17293" s="29"/>
      <c r="H17293" s="35"/>
    </row>
    <row r="17294" spans="1:8" x14ac:dyDescent="0.2">
      <c r="A17294"/>
      <c r="B17294"/>
      <c r="C17294"/>
      <c r="D17294"/>
      <c r="E17294"/>
      <c r="F17294" s="29"/>
      <c r="G17294" s="29"/>
      <c r="H17294" s="35"/>
    </row>
    <row r="17295" spans="1:8" x14ac:dyDescent="0.2">
      <c r="A17295"/>
      <c r="B17295"/>
      <c r="C17295"/>
      <c r="D17295"/>
      <c r="E17295"/>
      <c r="F17295" s="29"/>
      <c r="G17295" s="29"/>
      <c r="H17295" s="35"/>
    </row>
    <row r="17296" spans="1:8" x14ac:dyDescent="0.2">
      <c r="A17296"/>
      <c r="B17296"/>
      <c r="C17296"/>
      <c r="D17296"/>
      <c r="E17296"/>
      <c r="F17296" s="29"/>
      <c r="G17296" s="29"/>
      <c r="H17296" s="35"/>
    </row>
    <row r="17297" spans="1:8" x14ac:dyDescent="0.2">
      <c r="A17297"/>
      <c r="B17297"/>
      <c r="C17297"/>
      <c r="D17297"/>
      <c r="E17297"/>
      <c r="F17297" s="29"/>
      <c r="G17297" s="29"/>
      <c r="H17297" s="35"/>
    </row>
    <row r="17298" spans="1:8" x14ac:dyDescent="0.2">
      <c r="A17298"/>
      <c r="B17298"/>
      <c r="C17298"/>
      <c r="D17298"/>
      <c r="E17298"/>
      <c r="F17298" s="29"/>
      <c r="G17298" s="29"/>
      <c r="H17298" s="35"/>
    </row>
    <row r="17299" spans="1:8" x14ac:dyDescent="0.2">
      <c r="A17299"/>
      <c r="B17299"/>
      <c r="C17299"/>
      <c r="D17299"/>
      <c r="E17299"/>
      <c r="F17299" s="29"/>
      <c r="G17299" s="29"/>
      <c r="H17299" s="35"/>
    </row>
    <row r="17300" spans="1:8" x14ac:dyDescent="0.2">
      <c r="A17300"/>
      <c r="B17300"/>
      <c r="C17300"/>
      <c r="D17300"/>
      <c r="E17300"/>
      <c r="F17300" s="29"/>
      <c r="G17300" s="29"/>
      <c r="H17300" s="35"/>
    </row>
    <row r="17301" spans="1:8" x14ac:dyDescent="0.2">
      <c r="A17301"/>
      <c r="B17301"/>
      <c r="C17301"/>
      <c r="D17301"/>
      <c r="E17301"/>
      <c r="F17301" s="29"/>
      <c r="G17301" s="29"/>
      <c r="H17301" s="35"/>
    </row>
    <row r="17302" spans="1:8" x14ac:dyDescent="0.2">
      <c r="A17302"/>
      <c r="B17302"/>
      <c r="C17302"/>
      <c r="D17302"/>
      <c r="E17302"/>
      <c r="F17302" s="29"/>
      <c r="G17302" s="29"/>
      <c r="H17302" s="35"/>
    </row>
    <row r="17303" spans="1:8" x14ac:dyDescent="0.2">
      <c r="A17303"/>
      <c r="B17303"/>
      <c r="C17303"/>
      <c r="D17303"/>
      <c r="E17303"/>
      <c r="F17303" s="29"/>
      <c r="G17303" s="29"/>
      <c r="H17303" s="35"/>
    </row>
    <row r="17304" spans="1:8" x14ac:dyDescent="0.2">
      <c r="A17304"/>
      <c r="B17304"/>
      <c r="C17304"/>
      <c r="D17304"/>
      <c r="E17304"/>
      <c r="F17304" s="29"/>
      <c r="G17304" s="29"/>
      <c r="H17304" s="35"/>
    </row>
    <row r="17305" spans="1:8" x14ac:dyDescent="0.2">
      <c r="A17305"/>
      <c r="B17305"/>
      <c r="C17305"/>
      <c r="D17305"/>
      <c r="E17305"/>
      <c r="F17305" s="29"/>
      <c r="G17305" s="29"/>
      <c r="H17305" s="35"/>
    </row>
    <row r="17306" spans="1:8" x14ac:dyDescent="0.2">
      <c r="A17306"/>
      <c r="B17306"/>
      <c r="C17306"/>
      <c r="D17306"/>
      <c r="E17306"/>
      <c r="F17306" s="29"/>
      <c r="G17306" s="29"/>
      <c r="H17306" s="35"/>
    </row>
    <row r="17307" spans="1:8" x14ac:dyDescent="0.2">
      <c r="A17307"/>
      <c r="B17307"/>
      <c r="C17307"/>
      <c r="D17307"/>
      <c r="E17307"/>
      <c r="F17307" s="29"/>
      <c r="G17307" s="29"/>
      <c r="H17307" s="35"/>
    </row>
    <row r="17308" spans="1:8" x14ac:dyDescent="0.2">
      <c r="A17308"/>
      <c r="B17308"/>
      <c r="C17308"/>
      <c r="D17308"/>
      <c r="E17308"/>
      <c r="F17308" s="29"/>
      <c r="G17308" s="29"/>
      <c r="H17308" s="35"/>
    </row>
    <row r="17309" spans="1:8" x14ac:dyDescent="0.2">
      <c r="A17309"/>
      <c r="B17309"/>
      <c r="C17309"/>
      <c r="D17309"/>
      <c r="E17309"/>
      <c r="F17309" s="29"/>
      <c r="G17309" s="29"/>
      <c r="H17309" s="35"/>
    </row>
    <row r="17310" spans="1:8" x14ac:dyDescent="0.2">
      <c r="A17310"/>
      <c r="B17310"/>
      <c r="C17310"/>
      <c r="D17310"/>
      <c r="E17310"/>
      <c r="F17310" s="29"/>
      <c r="G17310" s="29"/>
      <c r="H17310" s="35"/>
    </row>
    <row r="17311" spans="1:8" x14ac:dyDescent="0.2">
      <c r="A17311"/>
      <c r="B17311"/>
      <c r="C17311"/>
      <c r="D17311"/>
      <c r="E17311"/>
      <c r="F17311" s="29"/>
      <c r="G17311" s="29"/>
      <c r="H17311" s="35"/>
    </row>
    <row r="17312" spans="1:8" x14ac:dyDescent="0.2">
      <c r="A17312"/>
      <c r="B17312"/>
      <c r="C17312"/>
      <c r="D17312"/>
      <c r="E17312"/>
      <c r="F17312" s="29"/>
      <c r="G17312" s="29"/>
      <c r="H17312" s="35"/>
    </row>
    <row r="17313" spans="1:8" x14ac:dyDescent="0.2">
      <c r="A17313"/>
      <c r="B17313"/>
      <c r="C17313"/>
      <c r="D17313"/>
      <c r="E17313"/>
      <c r="F17313" s="29"/>
      <c r="G17313" s="29"/>
      <c r="H17313" s="35"/>
    </row>
    <row r="17314" spans="1:8" x14ac:dyDescent="0.2">
      <c r="A17314"/>
      <c r="B17314"/>
      <c r="C17314"/>
      <c r="D17314"/>
      <c r="E17314"/>
      <c r="F17314" s="29"/>
      <c r="G17314" s="29"/>
      <c r="H17314" s="35"/>
    </row>
    <row r="17315" spans="1:8" x14ac:dyDescent="0.2">
      <c r="A17315"/>
      <c r="B17315"/>
      <c r="C17315"/>
      <c r="D17315"/>
      <c r="E17315"/>
      <c r="F17315" s="29"/>
      <c r="G17315" s="29"/>
      <c r="H17315" s="35"/>
    </row>
    <row r="17316" spans="1:8" x14ac:dyDescent="0.2">
      <c r="A17316"/>
      <c r="B17316"/>
      <c r="C17316"/>
      <c r="D17316"/>
      <c r="E17316"/>
      <c r="F17316" s="29"/>
      <c r="G17316" s="29"/>
      <c r="H17316" s="35"/>
    </row>
    <row r="17317" spans="1:8" x14ac:dyDescent="0.2">
      <c r="A17317"/>
      <c r="B17317"/>
      <c r="C17317"/>
      <c r="D17317"/>
      <c r="E17317"/>
      <c r="F17317" s="29"/>
      <c r="G17317" s="29"/>
      <c r="H17317" s="35"/>
    </row>
    <row r="17318" spans="1:8" x14ac:dyDescent="0.2">
      <c r="A17318"/>
      <c r="B17318"/>
      <c r="C17318"/>
      <c r="D17318"/>
      <c r="E17318"/>
      <c r="F17318" s="29"/>
      <c r="G17318" s="29"/>
      <c r="H17318" s="35"/>
    </row>
    <row r="17319" spans="1:8" x14ac:dyDescent="0.2">
      <c r="A17319"/>
      <c r="B17319"/>
      <c r="C17319"/>
      <c r="D17319"/>
      <c r="E17319"/>
      <c r="F17319" s="29"/>
      <c r="G17319" s="29"/>
      <c r="H17319" s="35"/>
    </row>
    <row r="17320" spans="1:8" x14ac:dyDescent="0.2">
      <c r="A17320"/>
      <c r="B17320"/>
      <c r="C17320"/>
      <c r="D17320"/>
      <c r="E17320"/>
      <c r="F17320" s="29"/>
      <c r="G17320" s="29"/>
      <c r="H17320" s="35"/>
    </row>
    <row r="17321" spans="1:8" x14ac:dyDescent="0.2">
      <c r="A17321"/>
      <c r="B17321"/>
      <c r="C17321"/>
      <c r="D17321"/>
      <c r="E17321"/>
      <c r="F17321" s="29"/>
      <c r="G17321" s="29"/>
      <c r="H17321" s="35"/>
    </row>
    <row r="17322" spans="1:8" x14ac:dyDescent="0.2">
      <c r="A17322"/>
      <c r="B17322"/>
      <c r="C17322"/>
      <c r="D17322"/>
      <c r="E17322"/>
      <c r="F17322" s="29"/>
      <c r="G17322" s="29"/>
      <c r="H17322" s="35"/>
    </row>
    <row r="17323" spans="1:8" x14ac:dyDescent="0.2">
      <c r="A17323"/>
      <c r="B17323"/>
      <c r="C17323"/>
      <c r="D17323"/>
      <c r="E17323"/>
      <c r="F17323" s="29"/>
      <c r="G17323" s="29"/>
      <c r="H17323" s="35"/>
    </row>
    <row r="17324" spans="1:8" x14ac:dyDescent="0.2">
      <c r="A17324"/>
      <c r="B17324"/>
      <c r="C17324"/>
      <c r="D17324"/>
      <c r="E17324"/>
      <c r="F17324" s="29"/>
      <c r="G17324" s="29"/>
      <c r="H17324" s="35"/>
    </row>
    <row r="17325" spans="1:8" x14ac:dyDescent="0.2">
      <c r="A17325"/>
      <c r="B17325"/>
      <c r="C17325"/>
      <c r="D17325"/>
      <c r="E17325"/>
      <c r="F17325" s="29"/>
      <c r="G17325" s="29"/>
      <c r="H17325" s="35"/>
    </row>
    <row r="17326" spans="1:8" x14ac:dyDescent="0.2">
      <c r="A17326"/>
      <c r="B17326"/>
      <c r="C17326"/>
      <c r="D17326"/>
      <c r="E17326"/>
      <c r="F17326" s="29"/>
      <c r="G17326" s="29"/>
      <c r="H17326" s="35"/>
    </row>
    <row r="17327" spans="1:8" x14ac:dyDescent="0.2">
      <c r="A17327"/>
      <c r="B17327"/>
      <c r="C17327"/>
      <c r="D17327"/>
      <c r="E17327"/>
      <c r="F17327" s="29"/>
      <c r="G17327" s="29"/>
      <c r="H17327" s="35"/>
    </row>
    <row r="17328" spans="1:8" x14ac:dyDescent="0.2">
      <c r="A17328"/>
      <c r="B17328"/>
      <c r="C17328"/>
      <c r="D17328"/>
      <c r="E17328"/>
      <c r="F17328" s="29"/>
      <c r="G17328" s="29"/>
      <c r="H17328" s="35"/>
    </row>
    <row r="17329" spans="1:8" x14ac:dyDescent="0.2">
      <c r="A17329"/>
      <c r="B17329"/>
      <c r="C17329"/>
      <c r="D17329"/>
      <c r="E17329"/>
      <c r="F17329" s="29"/>
      <c r="G17329" s="29"/>
      <c r="H17329" s="35"/>
    </row>
    <row r="17330" spans="1:8" x14ac:dyDescent="0.2">
      <c r="A17330"/>
      <c r="B17330"/>
      <c r="C17330"/>
      <c r="D17330"/>
      <c r="E17330"/>
      <c r="F17330" s="29"/>
      <c r="G17330" s="29"/>
      <c r="H17330" s="35"/>
    </row>
    <row r="17331" spans="1:8" x14ac:dyDescent="0.2">
      <c r="A17331"/>
      <c r="B17331"/>
      <c r="C17331"/>
      <c r="D17331"/>
      <c r="E17331"/>
      <c r="F17331" s="29"/>
      <c r="G17331" s="29"/>
      <c r="H17331" s="35"/>
    </row>
    <row r="17332" spans="1:8" x14ac:dyDescent="0.2">
      <c r="A17332"/>
      <c r="B17332"/>
      <c r="C17332"/>
      <c r="D17332"/>
      <c r="E17332"/>
      <c r="F17332" s="29"/>
      <c r="G17332" s="29"/>
      <c r="H17332" s="35"/>
    </row>
    <row r="17333" spans="1:8" x14ac:dyDescent="0.2">
      <c r="A17333"/>
      <c r="B17333"/>
      <c r="C17333"/>
      <c r="D17333"/>
      <c r="E17333"/>
      <c r="F17333" s="29"/>
      <c r="G17333" s="29"/>
      <c r="H17333" s="35"/>
    </row>
    <row r="17334" spans="1:8" x14ac:dyDescent="0.2">
      <c r="A17334"/>
      <c r="B17334"/>
      <c r="C17334"/>
      <c r="D17334"/>
      <c r="E17334"/>
      <c r="F17334" s="29"/>
      <c r="G17334" s="29"/>
      <c r="H17334" s="35"/>
    </row>
    <row r="17335" spans="1:8" x14ac:dyDescent="0.2">
      <c r="A17335"/>
      <c r="B17335"/>
      <c r="C17335"/>
      <c r="D17335"/>
      <c r="E17335"/>
      <c r="F17335" s="29"/>
      <c r="G17335" s="29"/>
      <c r="H17335" s="35"/>
    </row>
    <row r="17336" spans="1:8" x14ac:dyDescent="0.2">
      <c r="A17336"/>
      <c r="B17336"/>
      <c r="C17336"/>
      <c r="D17336"/>
      <c r="E17336"/>
      <c r="F17336" s="29"/>
      <c r="G17336" s="29"/>
      <c r="H17336" s="35"/>
    </row>
    <row r="17337" spans="1:8" x14ac:dyDescent="0.2">
      <c r="A17337"/>
      <c r="B17337"/>
      <c r="C17337"/>
      <c r="D17337"/>
      <c r="E17337"/>
      <c r="F17337" s="29"/>
      <c r="G17337" s="29"/>
      <c r="H17337" s="35"/>
    </row>
    <row r="17338" spans="1:8" x14ac:dyDescent="0.2">
      <c r="A17338"/>
      <c r="B17338"/>
      <c r="C17338"/>
      <c r="D17338"/>
      <c r="E17338"/>
      <c r="F17338" s="29"/>
      <c r="G17338" s="29"/>
      <c r="H17338" s="35"/>
    </row>
    <row r="17339" spans="1:8" x14ac:dyDescent="0.2">
      <c r="A17339"/>
      <c r="B17339"/>
      <c r="C17339"/>
      <c r="D17339"/>
      <c r="E17339"/>
      <c r="F17339" s="29"/>
      <c r="G17339" s="29"/>
      <c r="H17339" s="35"/>
    </row>
    <row r="17340" spans="1:8" x14ac:dyDescent="0.2">
      <c r="A17340"/>
      <c r="B17340"/>
      <c r="C17340"/>
      <c r="D17340"/>
      <c r="E17340"/>
      <c r="F17340" s="29"/>
      <c r="G17340" s="29"/>
      <c r="H17340" s="35"/>
    </row>
    <row r="17341" spans="1:8" x14ac:dyDescent="0.2">
      <c r="A17341"/>
      <c r="B17341"/>
      <c r="C17341"/>
      <c r="D17341"/>
      <c r="E17341"/>
      <c r="F17341" s="29"/>
      <c r="G17341" s="29"/>
      <c r="H17341" s="35"/>
    </row>
    <row r="17342" spans="1:8" x14ac:dyDescent="0.2">
      <c r="A17342"/>
      <c r="B17342"/>
      <c r="C17342"/>
      <c r="D17342"/>
      <c r="E17342"/>
      <c r="F17342" s="29"/>
      <c r="G17342" s="29"/>
      <c r="H17342" s="35"/>
    </row>
    <row r="17343" spans="1:8" x14ac:dyDescent="0.2">
      <c r="A17343"/>
      <c r="B17343"/>
      <c r="C17343"/>
      <c r="D17343"/>
      <c r="E17343"/>
      <c r="F17343" s="29"/>
      <c r="G17343" s="29"/>
      <c r="H17343" s="35"/>
    </row>
    <row r="17344" spans="1:8" x14ac:dyDescent="0.2">
      <c r="A17344"/>
      <c r="B17344"/>
      <c r="C17344"/>
      <c r="D17344"/>
      <c r="E17344"/>
      <c r="F17344" s="29"/>
      <c r="G17344" s="29"/>
      <c r="H17344" s="35"/>
    </row>
    <row r="17345" spans="1:8" x14ac:dyDescent="0.2">
      <c r="A17345"/>
      <c r="B17345"/>
      <c r="C17345"/>
      <c r="D17345"/>
      <c r="E17345"/>
      <c r="F17345" s="29"/>
      <c r="G17345" s="29"/>
      <c r="H17345" s="35"/>
    </row>
    <row r="17346" spans="1:8" x14ac:dyDescent="0.2">
      <c r="A17346"/>
      <c r="B17346"/>
      <c r="C17346"/>
      <c r="D17346"/>
      <c r="E17346"/>
      <c r="F17346" s="29"/>
      <c r="G17346" s="29"/>
      <c r="H17346" s="35"/>
    </row>
    <row r="17347" spans="1:8" x14ac:dyDescent="0.2">
      <c r="A17347"/>
      <c r="B17347"/>
      <c r="C17347"/>
      <c r="D17347"/>
      <c r="E17347"/>
      <c r="F17347" s="29"/>
      <c r="G17347" s="29"/>
      <c r="H17347" s="35"/>
    </row>
    <row r="17348" spans="1:8" x14ac:dyDescent="0.2">
      <c r="A17348"/>
      <c r="B17348"/>
      <c r="C17348"/>
      <c r="D17348"/>
      <c r="E17348"/>
      <c r="F17348" s="29"/>
      <c r="G17348" s="29"/>
      <c r="H17348" s="35"/>
    </row>
    <row r="17349" spans="1:8" x14ac:dyDescent="0.2">
      <c r="A17349"/>
      <c r="B17349"/>
      <c r="C17349"/>
      <c r="D17349"/>
      <c r="E17349"/>
      <c r="F17349" s="29"/>
      <c r="G17349" s="29"/>
      <c r="H17349" s="35"/>
    </row>
    <row r="17350" spans="1:8" x14ac:dyDescent="0.2">
      <c r="A17350"/>
      <c r="B17350"/>
      <c r="C17350"/>
      <c r="D17350"/>
      <c r="E17350"/>
      <c r="F17350" s="29"/>
      <c r="G17350" s="29"/>
      <c r="H17350" s="35"/>
    </row>
    <row r="17351" spans="1:8" x14ac:dyDescent="0.2">
      <c r="A17351"/>
      <c r="B17351"/>
      <c r="C17351"/>
      <c r="D17351"/>
      <c r="E17351"/>
      <c r="F17351" s="29"/>
      <c r="G17351" s="29"/>
      <c r="H17351" s="35"/>
    </row>
    <row r="17352" spans="1:8" x14ac:dyDescent="0.2">
      <c r="A17352"/>
      <c r="B17352"/>
      <c r="C17352"/>
      <c r="D17352"/>
      <c r="E17352"/>
      <c r="F17352" s="29"/>
      <c r="G17352" s="29"/>
      <c r="H17352" s="35"/>
    </row>
    <row r="17353" spans="1:8" x14ac:dyDescent="0.2">
      <c r="A17353"/>
      <c r="B17353"/>
      <c r="C17353"/>
      <c r="D17353"/>
      <c r="E17353"/>
      <c r="F17353" s="29"/>
      <c r="G17353" s="29"/>
      <c r="H17353" s="35"/>
    </row>
    <row r="17354" spans="1:8" x14ac:dyDescent="0.2">
      <c r="A17354"/>
      <c r="B17354"/>
      <c r="C17354"/>
      <c r="D17354"/>
      <c r="E17354"/>
      <c r="F17354" s="29"/>
      <c r="G17354" s="29"/>
      <c r="H17354" s="35"/>
    </row>
    <row r="17355" spans="1:8" x14ac:dyDescent="0.2">
      <c r="A17355"/>
      <c r="B17355"/>
      <c r="C17355"/>
      <c r="D17355"/>
      <c r="E17355"/>
      <c r="F17355" s="29"/>
      <c r="G17355" s="29"/>
      <c r="H17355" s="35"/>
    </row>
    <row r="17356" spans="1:8" x14ac:dyDescent="0.2">
      <c r="A17356"/>
      <c r="B17356"/>
      <c r="C17356"/>
      <c r="D17356"/>
      <c r="E17356"/>
      <c r="F17356" s="29"/>
      <c r="G17356" s="29"/>
      <c r="H17356" s="35"/>
    </row>
    <row r="17357" spans="1:8" x14ac:dyDescent="0.2">
      <c r="A17357"/>
      <c r="B17357"/>
      <c r="C17357"/>
      <c r="D17357"/>
      <c r="E17357"/>
      <c r="F17357" s="29"/>
      <c r="G17357" s="29"/>
      <c r="H17357" s="35"/>
    </row>
    <row r="17358" spans="1:8" x14ac:dyDescent="0.2">
      <c r="A17358"/>
      <c r="B17358"/>
      <c r="C17358"/>
      <c r="D17358"/>
      <c r="E17358"/>
      <c r="F17358" s="29"/>
      <c r="G17358" s="29"/>
      <c r="H17358" s="35"/>
    </row>
    <row r="17359" spans="1:8" x14ac:dyDescent="0.2">
      <c r="A17359"/>
      <c r="B17359"/>
      <c r="C17359"/>
      <c r="D17359"/>
      <c r="E17359"/>
      <c r="F17359" s="29"/>
      <c r="G17359" s="29"/>
      <c r="H17359" s="35"/>
    </row>
    <row r="17360" spans="1:8" x14ac:dyDescent="0.2">
      <c r="A17360"/>
      <c r="B17360"/>
      <c r="C17360"/>
      <c r="D17360"/>
      <c r="E17360"/>
      <c r="F17360" s="29"/>
      <c r="G17360" s="29"/>
      <c r="H17360" s="35"/>
    </row>
    <row r="17361" spans="1:8" x14ac:dyDescent="0.2">
      <c r="A17361"/>
      <c r="B17361"/>
      <c r="C17361"/>
      <c r="D17361"/>
      <c r="E17361"/>
      <c r="F17361" s="29"/>
      <c r="G17361" s="29"/>
      <c r="H17361" s="35"/>
    </row>
    <row r="17362" spans="1:8" x14ac:dyDescent="0.2">
      <c r="A17362"/>
      <c r="B17362"/>
      <c r="C17362"/>
      <c r="D17362"/>
      <c r="E17362"/>
      <c r="F17362" s="29"/>
      <c r="G17362" s="29"/>
      <c r="H17362" s="35"/>
    </row>
    <row r="17363" spans="1:8" x14ac:dyDescent="0.2">
      <c r="A17363"/>
      <c r="B17363"/>
      <c r="C17363"/>
      <c r="D17363"/>
      <c r="E17363"/>
      <c r="F17363" s="29"/>
      <c r="G17363" s="29"/>
      <c r="H17363" s="35"/>
    </row>
    <row r="17364" spans="1:8" x14ac:dyDescent="0.2">
      <c r="A17364"/>
      <c r="B17364"/>
      <c r="C17364"/>
      <c r="D17364"/>
      <c r="E17364"/>
      <c r="F17364" s="29"/>
      <c r="G17364" s="29"/>
      <c r="H17364" s="35"/>
    </row>
    <row r="17365" spans="1:8" x14ac:dyDescent="0.2">
      <c r="A17365"/>
      <c r="B17365"/>
      <c r="C17365"/>
      <c r="D17365"/>
      <c r="E17365"/>
      <c r="F17365" s="29"/>
      <c r="G17365" s="29"/>
      <c r="H17365" s="35"/>
    </row>
    <row r="17366" spans="1:8" x14ac:dyDescent="0.2">
      <c r="A17366"/>
      <c r="B17366"/>
      <c r="C17366"/>
      <c r="D17366"/>
      <c r="E17366"/>
      <c r="F17366" s="29"/>
      <c r="G17366" s="29"/>
      <c r="H17366" s="35"/>
    </row>
    <row r="17367" spans="1:8" x14ac:dyDescent="0.2">
      <c r="A17367"/>
      <c r="B17367"/>
      <c r="C17367"/>
      <c r="D17367"/>
      <c r="E17367"/>
      <c r="F17367" s="29"/>
      <c r="G17367" s="29"/>
      <c r="H17367" s="35"/>
    </row>
    <row r="17368" spans="1:8" x14ac:dyDescent="0.2">
      <c r="A17368"/>
      <c r="B17368"/>
      <c r="C17368"/>
      <c r="D17368"/>
      <c r="E17368"/>
      <c r="F17368" s="29"/>
      <c r="G17368" s="29"/>
      <c r="H17368" s="35"/>
    </row>
    <row r="17369" spans="1:8" x14ac:dyDescent="0.2">
      <c r="A17369"/>
      <c r="B17369"/>
      <c r="C17369"/>
      <c r="D17369"/>
      <c r="E17369"/>
      <c r="F17369" s="29"/>
      <c r="G17369" s="29"/>
      <c r="H17369" s="35"/>
    </row>
    <row r="17370" spans="1:8" x14ac:dyDescent="0.2">
      <c r="A17370"/>
      <c r="B17370"/>
      <c r="C17370"/>
      <c r="D17370"/>
      <c r="E17370"/>
      <c r="F17370" s="29"/>
      <c r="G17370" s="29"/>
      <c r="H17370" s="35"/>
    </row>
    <row r="17371" spans="1:8" x14ac:dyDescent="0.2">
      <c r="A17371"/>
      <c r="B17371"/>
      <c r="C17371"/>
      <c r="D17371"/>
      <c r="E17371"/>
      <c r="F17371" s="29"/>
      <c r="G17371" s="29"/>
      <c r="H17371" s="35"/>
    </row>
    <row r="17372" spans="1:8" x14ac:dyDescent="0.2">
      <c r="A17372"/>
      <c r="B17372"/>
      <c r="C17372"/>
      <c r="D17372"/>
      <c r="E17372"/>
      <c r="F17372" s="29"/>
      <c r="G17372" s="29"/>
      <c r="H17372" s="35"/>
    </row>
    <row r="17373" spans="1:8" x14ac:dyDescent="0.2">
      <c r="A17373"/>
      <c r="B17373"/>
      <c r="C17373"/>
      <c r="D17373"/>
      <c r="E17373"/>
      <c r="F17373" s="29"/>
      <c r="G17373" s="29"/>
      <c r="H17373" s="35"/>
    </row>
    <row r="17374" spans="1:8" x14ac:dyDescent="0.2">
      <c r="A17374"/>
      <c r="B17374"/>
      <c r="C17374"/>
      <c r="D17374"/>
      <c r="E17374"/>
      <c r="F17374" s="29"/>
      <c r="G17374" s="29"/>
      <c r="H17374" s="35"/>
    </row>
    <row r="17375" spans="1:8" x14ac:dyDescent="0.2">
      <c r="A17375"/>
      <c r="B17375"/>
      <c r="C17375"/>
      <c r="D17375"/>
      <c r="E17375"/>
      <c r="F17375" s="29"/>
      <c r="G17375" s="29"/>
      <c r="H17375" s="35"/>
    </row>
    <row r="17376" spans="1:8" x14ac:dyDescent="0.2">
      <c r="A17376"/>
      <c r="B17376"/>
      <c r="C17376"/>
      <c r="D17376"/>
      <c r="E17376"/>
      <c r="F17376" s="29"/>
      <c r="G17376" s="29"/>
      <c r="H17376" s="35"/>
    </row>
    <row r="17377" spans="1:8" x14ac:dyDescent="0.2">
      <c r="A17377"/>
      <c r="B17377"/>
      <c r="C17377"/>
      <c r="D17377"/>
      <c r="E17377"/>
      <c r="F17377" s="29"/>
      <c r="G17377" s="29"/>
      <c r="H17377" s="35"/>
    </row>
    <row r="17378" spans="1:8" x14ac:dyDescent="0.2">
      <c r="A17378"/>
      <c r="B17378"/>
      <c r="C17378"/>
      <c r="D17378"/>
      <c r="E17378"/>
      <c r="F17378" s="29"/>
      <c r="G17378" s="29"/>
      <c r="H17378" s="35"/>
    </row>
    <row r="17379" spans="1:8" x14ac:dyDescent="0.2">
      <c r="A17379"/>
      <c r="B17379"/>
      <c r="C17379"/>
      <c r="D17379"/>
      <c r="E17379"/>
      <c r="F17379" s="29"/>
      <c r="G17379" s="29"/>
      <c r="H17379" s="35"/>
    </row>
    <row r="17380" spans="1:8" x14ac:dyDescent="0.2">
      <c r="A17380"/>
      <c r="B17380"/>
      <c r="C17380"/>
      <c r="D17380"/>
      <c r="E17380"/>
      <c r="F17380" s="29"/>
      <c r="G17380" s="29"/>
      <c r="H17380" s="35"/>
    </row>
    <row r="17381" spans="1:8" x14ac:dyDescent="0.2">
      <c r="A17381"/>
      <c r="B17381"/>
      <c r="C17381"/>
      <c r="D17381"/>
      <c r="E17381"/>
      <c r="F17381" s="29"/>
      <c r="G17381" s="29"/>
      <c r="H17381" s="35"/>
    </row>
    <row r="17382" spans="1:8" x14ac:dyDescent="0.2">
      <c r="A17382"/>
      <c r="B17382"/>
      <c r="C17382"/>
      <c r="D17382"/>
      <c r="E17382"/>
      <c r="F17382" s="29"/>
      <c r="G17382" s="29"/>
      <c r="H17382" s="35"/>
    </row>
    <row r="17383" spans="1:8" x14ac:dyDescent="0.2">
      <c r="A17383"/>
      <c r="B17383"/>
      <c r="C17383"/>
      <c r="D17383"/>
      <c r="E17383"/>
      <c r="F17383" s="29"/>
      <c r="G17383" s="29"/>
      <c r="H17383" s="35"/>
    </row>
    <row r="17384" spans="1:8" x14ac:dyDescent="0.2">
      <c r="A17384"/>
      <c r="B17384"/>
      <c r="C17384"/>
      <c r="D17384"/>
      <c r="E17384"/>
      <c r="F17384" s="29"/>
      <c r="G17384" s="29"/>
      <c r="H17384" s="35"/>
    </row>
    <row r="17385" spans="1:8" x14ac:dyDescent="0.2">
      <c r="A17385"/>
      <c r="B17385"/>
      <c r="C17385"/>
      <c r="D17385"/>
      <c r="E17385"/>
      <c r="F17385" s="29"/>
      <c r="G17385" s="29"/>
      <c r="H17385" s="35"/>
    </row>
    <row r="17386" spans="1:8" x14ac:dyDescent="0.2">
      <c r="A17386"/>
      <c r="B17386"/>
      <c r="C17386"/>
      <c r="D17386"/>
      <c r="E17386"/>
      <c r="F17386" s="29"/>
      <c r="G17386" s="29"/>
      <c r="H17386" s="35"/>
    </row>
    <row r="17387" spans="1:8" x14ac:dyDescent="0.2">
      <c r="A17387"/>
      <c r="B17387"/>
      <c r="C17387"/>
      <c r="D17387"/>
      <c r="E17387"/>
      <c r="F17387" s="29"/>
      <c r="G17387" s="29"/>
      <c r="H17387" s="35"/>
    </row>
    <row r="17388" spans="1:8" x14ac:dyDescent="0.2">
      <c r="A17388"/>
      <c r="B17388"/>
      <c r="C17388"/>
      <c r="D17388"/>
      <c r="E17388"/>
      <c r="F17388" s="29"/>
      <c r="G17388" s="29"/>
      <c r="H17388" s="35"/>
    </row>
    <row r="17389" spans="1:8" x14ac:dyDescent="0.2">
      <c r="A17389"/>
      <c r="B17389"/>
      <c r="C17389"/>
      <c r="D17389"/>
      <c r="E17389"/>
      <c r="F17389" s="29"/>
      <c r="G17389" s="29"/>
      <c r="H17389" s="35"/>
    </row>
    <row r="17390" spans="1:8" x14ac:dyDescent="0.2">
      <c r="A17390"/>
      <c r="B17390"/>
      <c r="C17390"/>
      <c r="D17390"/>
      <c r="E17390"/>
      <c r="F17390" s="29"/>
      <c r="G17390" s="29"/>
      <c r="H17390" s="35"/>
    </row>
    <row r="17391" spans="1:8" x14ac:dyDescent="0.2">
      <c r="A17391"/>
      <c r="B17391"/>
      <c r="C17391"/>
      <c r="D17391"/>
      <c r="E17391"/>
      <c r="F17391" s="29"/>
      <c r="G17391" s="29"/>
      <c r="H17391" s="35"/>
    </row>
    <row r="17392" spans="1:8" x14ac:dyDescent="0.2">
      <c r="A17392"/>
      <c r="B17392"/>
      <c r="C17392"/>
      <c r="D17392"/>
      <c r="E17392"/>
      <c r="F17392" s="29"/>
      <c r="G17392" s="29"/>
      <c r="H17392" s="35"/>
    </row>
    <row r="17393" spans="1:8" x14ac:dyDescent="0.2">
      <c r="A17393"/>
      <c r="B17393"/>
      <c r="C17393"/>
      <c r="D17393"/>
      <c r="E17393"/>
      <c r="F17393" s="29"/>
      <c r="G17393" s="29"/>
      <c r="H17393" s="35"/>
    </row>
    <row r="17394" spans="1:8" x14ac:dyDescent="0.2">
      <c r="A17394"/>
      <c r="B17394"/>
      <c r="C17394"/>
      <c r="D17394"/>
      <c r="E17394"/>
      <c r="F17394" s="29"/>
      <c r="G17394" s="29"/>
      <c r="H17394" s="35"/>
    </row>
    <row r="17395" spans="1:8" x14ac:dyDescent="0.2">
      <c r="A17395"/>
      <c r="B17395"/>
      <c r="C17395"/>
      <c r="D17395"/>
      <c r="E17395"/>
      <c r="F17395" s="29"/>
      <c r="G17395" s="29"/>
      <c r="H17395" s="35"/>
    </row>
    <row r="17396" spans="1:8" x14ac:dyDescent="0.2">
      <c r="A17396"/>
      <c r="B17396"/>
      <c r="C17396"/>
      <c r="D17396"/>
      <c r="E17396"/>
      <c r="F17396" s="29"/>
      <c r="G17396" s="29"/>
      <c r="H17396" s="35"/>
    </row>
    <row r="17397" spans="1:8" x14ac:dyDescent="0.2">
      <c r="A17397"/>
      <c r="B17397"/>
      <c r="C17397"/>
      <c r="D17397"/>
      <c r="E17397"/>
      <c r="F17397" s="29"/>
      <c r="G17397" s="29"/>
      <c r="H17397" s="35"/>
    </row>
    <row r="17398" spans="1:8" x14ac:dyDescent="0.2">
      <c r="A17398"/>
      <c r="B17398"/>
      <c r="C17398"/>
      <c r="D17398"/>
      <c r="E17398"/>
      <c r="F17398" s="29"/>
      <c r="G17398" s="29"/>
      <c r="H17398" s="35"/>
    </row>
    <row r="17399" spans="1:8" x14ac:dyDescent="0.2">
      <c r="A17399"/>
      <c r="B17399"/>
      <c r="C17399"/>
      <c r="D17399"/>
      <c r="E17399"/>
      <c r="F17399" s="29"/>
      <c r="G17399" s="29"/>
      <c r="H17399" s="35"/>
    </row>
    <row r="17400" spans="1:8" x14ac:dyDescent="0.2">
      <c r="A17400"/>
      <c r="B17400"/>
      <c r="C17400"/>
      <c r="D17400"/>
      <c r="E17400"/>
      <c r="F17400" s="29"/>
      <c r="G17400" s="29"/>
      <c r="H17400" s="35"/>
    </row>
    <row r="17401" spans="1:8" x14ac:dyDescent="0.2">
      <c r="A17401"/>
      <c r="B17401"/>
      <c r="C17401"/>
      <c r="D17401"/>
      <c r="E17401"/>
      <c r="F17401" s="29"/>
      <c r="G17401" s="29"/>
      <c r="H17401" s="35"/>
    </row>
    <row r="17402" spans="1:8" x14ac:dyDescent="0.2">
      <c r="A17402"/>
      <c r="B17402"/>
      <c r="C17402"/>
      <c r="D17402"/>
      <c r="E17402"/>
      <c r="F17402" s="29"/>
      <c r="G17402" s="29"/>
      <c r="H17402" s="35"/>
    </row>
    <row r="17403" spans="1:8" x14ac:dyDescent="0.2">
      <c r="A17403"/>
      <c r="B17403"/>
      <c r="C17403"/>
      <c r="D17403"/>
      <c r="E17403"/>
      <c r="F17403" s="29"/>
      <c r="G17403" s="29"/>
      <c r="H17403" s="35"/>
    </row>
    <row r="17404" spans="1:8" x14ac:dyDescent="0.2">
      <c r="A17404"/>
      <c r="B17404"/>
      <c r="C17404"/>
      <c r="D17404"/>
      <c r="E17404"/>
      <c r="F17404" s="29"/>
      <c r="G17404" s="29"/>
      <c r="H17404" s="35"/>
    </row>
    <row r="17405" spans="1:8" x14ac:dyDescent="0.2">
      <c r="A17405"/>
      <c r="B17405"/>
      <c r="C17405"/>
      <c r="D17405"/>
      <c r="E17405"/>
      <c r="F17405" s="29"/>
      <c r="G17405" s="29"/>
      <c r="H17405" s="35"/>
    </row>
    <row r="17406" spans="1:8" x14ac:dyDescent="0.2">
      <c r="A17406"/>
      <c r="B17406"/>
      <c r="C17406"/>
      <c r="D17406"/>
      <c r="E17406"/>
      <c r="F17406" s="29"/>
      <c r="G17406" s="29"/>
      <c r="H17406" s="35"/>
    </row>
    <row r="17407" spans="1:8" x14ac:dyDescent="0.2">
      <c r="A17407"/>
      <c r="B17407"/>
      <c r="C17407"/>
      <c r="D17407"/>
      <c r="E17407"/>
      <c r="F17407" s="29"/>
      <c r="G17407" s="29"/>
      <c r="H17407" s="35"/>
    </row>
    <row r="17408" spans="1:8" x14ac:dyDescent="0.2">
      <c r="A17408"/>
      <c r="B17408"/>
      <c r="C17408"/>
      <c r="D17408"/>
      <c r="E17408"/>
      <c r="F17408" s="29"/>
      <c r="G17408" s="29"/>
      <c r="H17408" s="35"/>
    </row>
    <row r="17409" spans="1:8" x14ac:dyDescent="0.2">
      <c r="A17409"/>
      <c r="B17409"/>
      <c r="C17409"/>
      <c r="D17409"/>
      <c r="E17409"/>
      <c r="F17409" s="29"/>
      <c r="G17409" s="29"/>
      <c r="H17409" s="35"/>
    </row>
    <row r="17410" spans="1:8" x14ac:dyDescent="0.2">
      <c r="A17410"/>
      <c r="B17410"/>
      <c r="C17410"/>
      <c r="D17410"/>
      <c r="E17410"/>
      <c r="F17410" s="29"/>
      <c r="G17410" s="29"/>
      <c r="H17410" s="35"/>
    </row>
    <row r="17411" spans="1:8" x14ac:dyDescent="0.2">
      <c r="A17411"/>
      <c r="B17411"/>
      <c r="C17411"/>
      <c r="D17411"/>
      <c r="E17411"/>
      <c r="F17411" s="29"/>
      <c r="G17411" s="29"/>
      <c r="H17411" s="35"/>
    </row>
    <row r="17412" spans="1:8" x14ac:dyDescent="0.2">
      <c r="A17412"/>
      <c r="B17412"/>
      <c r="C17412"/>
      <c r="D17412"/>
      <c r="E17412"/>
      <c r="F17412" s="29"/>
      <c r="G17412" s="29"/>
      <c r="H17412" s="35"/>
    </row>
    <row r="17413" spans="1:8" x14ac:dyDescent="0.2">
      <c r="A17413"/>
      <c r="B17413"/>
      <c r="C17413"/>
      <c r="D17413"/>
      <c r="E17413"/>
      <c r="F17413" s="29"/>
      <c r="G17413" s="29"/>
      <c r="H17413" s="35"/>
    </row>
    <row r="17414" spans="1:8" x14ac:dyDescent="0.2">
      <c r="A17414"/>
      <c r="B17414"/>
      <c r="C17414"/>
      <c r="D17414"/>
      <c r="E17414"/>
      <c r="F17414" s="29"/>
      <c r="G17414" s="29"/>
      <c r="H17414" s="35"/>
    </row>
    <row r="17415" spans="1:8" x14ac:dyDescent="0.2">
      <c r="A17415"/>
      <c r="B17415"/>
      <c r="C17415"/>
      <c r="D17415"/>
      <c r="E17415"/>
      <c r="F17415" s="29"/>
      <c r="G17415" s="29"/>
      <c r="H17415" s="35"/>
    </row>
    <row r="17416" spans="1:8" x14ac:dyDescent="0.2">
      <c r="A17416"/>
      <c r="B17416"/>
      <c r="C17416"/>
      <c r="D17416"/>
      <c r="E17416"/>
      <c r="F17416" s="29"/>
      <c r="G17416" s="29"/>
      <c r="H17416" s="35"/>
    </row>
    <row r="17417" spans="1:8" x14ac:dyDescent="0.2">
      <c r="A17417"/>
      <c r="B17417"/>
      <c r="C17417"/>
      <c r="D17417"/>
      <c r="E17417"/>
      <c r="F17417" s="29"/>
      <c r="G17417" s="29"/>
      <c r="H17417" s="35"/>
    </row>
    <row r="17418" spans="1:8" x14ac:dyDescent="0.2">
      <c r="A17418"/>
      <c r="B17418"/>
      <c r="C17418"/>
      <c r="D17418"/>
      <c r="E17418"/>
      <c r="F17418" s="29"/>
      <c r="G17418" s="29"/>
      <c r="H17418" s="35"/>
    </row>
    <row r="17419" spans="1:8" x14ac:dyDescent="0.2">
      <c r="A17419"/>
      <c r="B17419"/>
      <c r="C17419"/>
      <c r="D17419"/>
      <c r="E17419"/>
      <c r="F17419" s="29"/>
      <c r="G17419" s="29"/>
      <c r="H17419" s="35"/>
    </row>
    <row r="17420" spans="1:8" x14ac:dyDescent="0.2">
      <c r="A17420"/>
      <c r="B17420"/>
      <c r="C17420"/>
      <c r="D17420"/>
      <c r="E17420"/>
      <c r="F17420" s="29"/>
      <c r="G17420" s="29"/>
      <c r="H17420" s="35"/>
    </row>
    <row r="17421" spans="1:8" x14ac:dyDescent="0.2">
      <c r="A17421"/>
      <c r="B17421"/>
      <c r="C17421"/>
      <c r="D17421"/>
      <c r="E17421"/>
      <c r="F17421" s="29"/>
      <c r="G17421" s="29"/>
      <c r="H17421" s="35"/>
    </row>
    <row r="17422" spans="1:8" x14ac:dyDescent="0.2">
      <c r="A17422"/>
      <c r="B17422"/>
      <c r="C17422"/>
      <c r="D17422"/>
      <c r="E17422"/>
      <c r="F17422" s="29"/>
      <c r="G17422" s="29"/>
      <c r="H17422" s="35"/>
    </row>
    <row r="17423" spans="1:8" x14ac:dyDescent="0.2">
      <c r="A17423"/>
      <c r="B17423"/>
      <c r="C17423"/>
      <c r="D17423"/>
      <c r="E17423"/>
      <c r="F17423" s="29"/>
      <c r="G17423" s="29"/>
      <c r="H17423" s="35"/>
    </row>
    <row r="17424" spans="1:8" x14ac:dyDescent="0.2">
      <c r="A17424"/>
      <c r="B17424"/>
      <c r="C17424"/>
      <c r="D17424"/>
      <c r="E17424"/>
      <c r="F17424" s="29"/>
      <c r="G17424" s="29"/>
      <c r="H17424" s="35"/>
    </row>
    <row r="17425" spans="1:8" x14ac:dyDescent="0.2">
      <c r="A17425"/>
      <c r="B17425"/>
      <c r="C17425"/>
      <c r="D17425"/>
      <c r="E17425"/>
      <c r="F17425" s="29"/>
      <c r="G17425" s="29"/>
      <c r="H17425" s="35"/>
    </row>
    <row r="17426" spans="1:8" x14ac:dyDescent="0.2">
      <c r="A17426"/>
      <c r="B17426"/>
      <c r="C17426"/>
      <c r="D17426"/>
      <c r="E17426"/>
      <c r="F17426" s="29"/>
      <c r="G17426" s="29"/>
      <c r="H17426" s="35"/>
    </row>
    <row r="17427" spans="1:8" x14ac:dyDescent="0.2">
      <c r="A17427"/>
      <c r="B17427"/>
      <c r="C17427"/>
      <c r="D17427"/>
      <c r="E17427"/>
      <c r="F17427" s="29"/>
      <c r="G17427" s="29"/>
      <c r="H17427" s="35"/>
    </row>
    <row r="17428" spans="1:8" x14ac:dyDescent="0.2">
      <c r="A17428"/>
      <c r="B17428"/>
      <c r="C17428"/>
      <c r="D17428"/>
      <c r="E17428"/>
      <c r="F17428" s="29"/>
      <c r="G17428" s="29"/>
      <c r="H17428" s="35"/>
    </row>
    <row r="17429" spans="1:8" x14ac:dyDescent="0.2">
      <c r="A17429"/>
      <c r="B17429"/>
      <c r="C17429"/>
      <c r="D17429"/>
      <c r="E17429"/>
      <c r="F17429" s="29"/>
      <c r="G17429" s="29"/>
      <c r="H17429" s="35"/>
    </row>
    <row r="17430" spans="1:8" x14ac:dyDescent="0.2">
      <c r="A17430"/>
      <c r="B17430"/>
      <c r="C17430"/>
      <c r="D17430"/>
      <c r="E17430"/>
      <c r="F17430" s="29"/>
      <c r="G17430" s="29"/>
      <c r="H17430" s="35"/>
    </row>
    <row r="17431" spans="1:8" x14ac:dyDescent="0.2">
      <c r="A17431"/>
      <c r="B17431"/>
      <c r="C17431"/>
      <c r="D17431"/>
      <c r="E17431"/>
      <c r="F17431" s="29"/>
      <c r="G17431" s="29"/>
      <c r="H17431" s="35"/>
    </row>
    <row r="17432" spans="1:8" x14ac:dyDescent="0.2">
      <c r="A17432"/>
      <c r="B17432"/>
      <c r="C17432"/>
      <c r="D17432"/>
      <c r="E17432"/>
      <c r="F17432" s="29"/>
      <c r="G17432" s="29"/>
      <c r="H17432" s="35"/>
    </row>
    <row r="17433" spans="1:8" x14ac:dyDescent="0.2">
      <c r="A17433"/>
      <c r="B17433"/>
      <c r="C17433"/>
      <c r="D17433"/>
      <c r="E17433"/>
      <c r="F17433" s="29"/>
      <c r="G17433" s="29"/>
      <c r="H17433" s="35"/>
    </row>
    <row r="17434" spans="1:8" x14ac:dyDescent="0.2">
      <c r="A17434"/>
      <c r="B17434"/>
      <c r="C17434"/>
      <c r="D17434"/>
      <c r="E17434"/>
      <c r="F17434" s="29"/>
      <c r="G17434" s="29"/>
      <c r="H17434" s="35"/>
    </row>
    <row r="17435" spans="1:8" x14ac:dyDescent="0.2">
      <c r="A17435"/>
      <c r="B17435"/>
      <c r="C17435"/>
      <c r="D17435"/>
      <c r="E17435"/>
      <c r="F17435" s="29"/>
      <c r="G17435" s="29"/>
      <c r="H17435" s="35"/>
    </row>
    <row r="17436" spans="1:8" x14ac:dyDescent="0.2">
      <c r="A17436"/>
      <c r="B17436"/>
      <c r="C17436"/>
      <c r="D17436"/>
      <c r="E17436"/>
      <c r="F17436" s="29"/>
      <c r="G17436" s="29"/>
      <c r="H17436" s="35"/>
    </row>
    <row r="17437" spans="1:8" x14ac:dyDescent="0.2">
      <c r="A17437"/>
      <c r="B17437"/>
      <c r="C17437"/>
      <c r="D17437"/>
      <c r="E17437"/>
      <c r="F17437" s="29"/>
      <c r="G17437" s="29"/>
      <c r="H17437" s="35"/>
    </row>
    <row r="17438" spans="1:8" x14ac:dyDescent="0.2">
      <c r="A17438"/>
      <c r="B17438"/>
      <c r="C17438"/>
      <c r="D17438"/>
      <c r="E17438"/>
      <c r="F17438" s="29"/>
      <c r="G17438" s="29"/>
      <c r="H17438" s="35"/>
    </row>
    <row r="17439" spans="1:8" x14ac:dyDescent="0.2">
      <c r="A17439"/>
      <c r="B17439"/>
      <c r="C17439"/>
      <c r="D17439"/>
      <c r="E17439"/>
      <c r="F17439" s="29"/>
      <c r="G17439" s="29"/>
      <c r="H17439" s="35"/>
    </row>
    <row r="17440" spans="1:8" x14ac:dyDescent="0.2">
      <c r="A17440"/>
      <c r="B17440"/>
      <c r="C17440"/>
      <c r="D17440"/>
      <c r="E17440"/>
      <c r="F17440" s="29"/>
      <c r="G17440" s="29"/>
      <c r="H17440" s="35"/>
    </row>
    <row r="17441" spans="1:8" x14ac:dyDescent="0.2">
      <c r="A17441"/>
      <c r="B17441"/>
      <c r="C17441"/>
      <c r="D17441"/>
      <c r="E17441"/>
      <c r="F17441" s="29"/>
      <c r="G17441" s="29"/>
      <c r="H17441" s="35"/>
    </row>
    <row r="17442" spans="1:8" x14ac:dyDescent="0.2">
      <c r="A17442"/>
      <c r="B17442"/>
      <c r="C17442"/>
      <c r="D17442"/>
      <c r="E17442"/>
      <c r="F17442" s="29"/>
      <c r="G17442" s="29"/>
      <c r="H17442" s="35"/>
    </row>
    <row r="17443" spans="1:8" x14ac:dyDescent="0.2">
      <c r="A17443"/>
      <c r="B17443"/>
      <c r="C17443"/>
      <c r="D17443"/>
      <c r="E17443"/>
      <c r="F17443" s="29"/>
      <c r="G17443" s="29"/>
      <c r="H17443" s="35"/>
    </row>
    <row r="17444" spans="1:8" x14ac:dyDescent="0.2">
      <c r="A17444"/>
      <c r="B17444"/>
      <c r="C17444"/>
      <c r="D17444"/>
      <c r="E17444"/>
      <c r="F17444" s="29"/>
      <c r="G17444" s="29"/>
      <c r="H17444" s="35"/>
    </row>
    <row r="17445" spans="1:8" x14ac:dyDescent="0.2">
      <c r="A17445"/>
      <c r="B17445"/>
      <c r="C17445"/>
      <c r="D17445"/>
      <c r="E17445"/>
      <c r="F17445" s="29"/>
      <c r="G17445" s="29"/>
      <c r="H17445" s="35"/>
    </row>
    <row r="17446" spans="1:8" x14ac:dyDescent="0.2">
      <c r="A17446"/>
      <c r="B17446"/>
      <c r="C17446"/>
      <c r="D17446"/>
      <c r="E17446"/>
      <c r="F17446" s="29"/>
      <c r="G17446" s="29"/>
      <c r="H17446" s="35"/>
    </row>
    <row r="17447" spans="1:8" x14ac:dyDescent="0.2">
      <c r="A17447"/>
      <c r="B17447"/>
      <c r="C17447"/>
      <c r="D17447"/>
      <c r="E17447"/>
      <c r="F17447" s="29"/>
      <c r="G17447" s="29"/>
      <c r="H17447" s="35"/>
    </row>
    <row r="17448" spans="1:8" x14ac:dyDescent="0.2">
      <c r="A17448"/>
      <c r="B17448"/>
      <c r="C17448"/>
      <c r="D17448"/>
      <c r="E17448"/>
      <c r="F17448" s="29"/>
      <c r="G17448" s="29"/>
      <c r="H17448" s="35"/>
    </row>
    <row r="17449" spans="1:8" x14ac:dyDescent="0.2">
      <c r="A17449"/>
      <c r="B17449"/>
      <c r="C17449"/>
      <c r="D17449"/>
      <c r="E17449"/>
      <c r="F17449" s="29"/>
      <c r="G17449" s="29"/>
      <c r="H17449" s="35"/>
    </row>
    <row r="17450" spans="1:8" x14ac:dyDescent="0.2">
      <c r="A17450"/>
      <c r="B17450"/>
      <c r="C17450"/>
      <c r="D17450"/>
      <c r="E17450"/>
      <c r="F17450" s="29"/>
      <c r="G17450" s="29"/>
      <c r="H17450" s="35"/>
    </row>
    <row r="17451" spans="1:8" x14ac:dyDescent="0.2">
      <c r="A17451"/>
      <c r="B17451"/>
      <c r="C17451"/>
      <c r="D17451"/>
      <c r="E17451"/>
      <c r="F17451" s="29"/>
      <c r="G17451" s="29"/>
      <c r="H17451" s="35"/>
    </row>
    <row r="17452" spans="1:8" x14ac:dyDescent="0.2">
      <c r="A17452"/>
      <c r="B17452"/>
      <c r="C17452"/>
      <c r="D17452"/>
      <c r="E17452"/>
      <c r="F17452" s="29"/>
      <c r="G17452" s="29"/>
      <c r="H17452" s="35"/>
    </row>
    <row r="17453" spans="1:8" x14ac:dyDescent="0.2">
      <c r="A17453"/>
      <c r="B17453"/>
      <c r="C17453"/>
      <c r="D17453"/>
      <c r="E17453"/>
      <c r="F17453" s="29"/>
      <c r="G17453" s="29"/>
      <c r="H17453" s="35"/>
    </row>
    <row r="17454" spans="1:8" x14ac:dyDescent="0.2">
      <c r="A17454"/>
      <c r="B17454"/>
      <c r="C17454"/>
      <c r="D17454"/>
      <c r="E17454"/>
      <c r="F17454" s="29"/>
      <c r="G17454" s="29"/>
      <c r="H17454" s="35"/>
    </row>
    <row r="17455" spans="1:8" x14ac:dyDescent="0.2">
      <c r="A17455"/>
      <c r="B17455"/>
      <c r="C17455"/>
      <c r="D17455"/>
      <c r="E17455"/>
      <c r="F17455" s="29"/>
      <c r="G17455" s="29"/>
      <c r="H17455" s="35"/>
    </row>
    <row r="17456" spans="1:8" x14ac:dyDescent="0.2">
      <c r="A17456"/>
      <c r="B17456"/>
      <c r="C17456"/>
      <c r="D17456"/>
      <c r="E17456"/>
      <c r="F17456" s="29"/>
      <c r="G17456" s="29"/>
      <c r="H17456" s="35"/>
    </row>
    <row r="17457" spans="1:8" x14ac:dyDescent="0.2">
      <c r="A17457"/>
      <c r="B17457"/>
      <c r="C17457"/>
      <c r="D17457"/>
      <c r="E17457"/>
      <c r="F17457" s="29"/>
      <c r="G17457" s="29"/>
      <c r="H17457" s="35"/>
    </row>
    <row r="17458" spans="1:8" x14ac:dyDescent="0.2">
      <c r="A17458"/>
      <c r="B17458"/>
      <c r="C17458"/>
      <c r="D17458"/>
      <c r="E17458"/>
      <c r="F17458" s="29"/>
      <c r="G17458" s="29"/>
      <c r="H17458" s="35"/>
    </row>
    <row r="17459" spans="1:8" x14ac:dyDescent="0.2">
      <c r="A17459"/>
      <c r="B17459"/>
      <c r="C17459"/>
      <c r="D17459"/>
      <c r="E17459"/>
      <c r="F17459" s="29"/>
      <c r="G17459" s="29"/>
      <c r="H17459" s="35"/>
    </row>
    <row r="17460" spans="1:8" x14ac:dyDescent="0.2">
      <c r="A17460"/>
      <c r="B17460"/>
      <c r="C17460"/>
      <c r="D17460"/>
      <c r="E17460"/>
      <c r="F17460" s="29"/>
      <c r="G17460" s="29"/>
      <c r="H17460" s="35"/>
    </row>
    <row r="17461" spans="1:8" x14ac:dyDescent="0.2">
      <c r="A17461"/>
      <c r="B17461"/>
      <c r="C17461"/>
      <c r="D17461"/>
      <c r="E17461"/>
      <c r="F17461" s="29"/>
      <c r="G17461" s="29"/>
      <c r="H17461" s="35"/>
    </row>
    <row r="17462" spans="1:8" x14ac:dyDescent="0.2">
      <c r="A17462"/>
      <c r="B17462"/>
      <c r="C17462"/>
      <c r="D17462"/>
      <c r="E17462"/>
      <c r="F17462" s="29"/>
      <c r="G17462" s="29"/>
      <c r="H17462" s="35"/>
    </row>
    <row r="17463" spans="1:8" x14ac:dyDescent="0.2">
      <c r="A17463"/>
      <c r="B17463"/>
      <c r="C17463"/>
      <c r="D17463"/>
      <c r="E17463"/>
      <c r="F17463" s="29"/>
      <c r="G17463" s="29"/>
      <c r="H17463" s="35"/>
    </row>
    <row r="17464" spans="1:8" x14ac:dyDescent="0.2">
      <c r="A17464"/>
      <c r="B17464"/>
      <c r="C17464"/>
      <c r="D17464"/>
      <c r="E17464"/>
      <c r="F17464" s="29"/>
      <c r="G17464" s="29"/>
      <c r="H17464" s="35"/>
    </row>
    <row r="17465" spans="1:8" x14ac:dyDescent="0.2">
      <c r="A17465"/>
      <c r="B17465"/>
      <c r="C17465"/>
      <c r="D17465"/>
      <c r="E17465"/>
      <c r="F17465" s="29"/>
      <c r="G17465" s="29"/>
      <c r="H17465" s="35"/>
    </row>
    <row r="17466" spans="1:8" x14ac:dyDescent="0.2">
      <c r="A17466"/>
      <c r="B17466"/>
      <c r="C17466"/>
      <c r="D17466"/>
      <c r="E17466"/>
      <c r="F17466" s="29"/>
      <c r="G17466" s="29"/>
      <c r="H17466" s="35"/>
    </row>
    <row r="17467" spans="1:8" x14ac:dyDescent="0.2">
      <c r="A17467"/>
      <c r="B17467"/>
      <c r="C17467"/>
      <c r="D17467"/>
      <c r="E17467"/>
      <c r="F17467" s="29"/>
      <c r="G17467" s="29"/>
      <c r="H17467" s="35"/>
    </row>
    <row r="17468" spans="1:8" x14ac:dyDescent="0.2">
      <c r="A17468"/>
      <c r="B17468"/>
      <c r="C17468"/>
      <c r="D17468"/>
      <c r="E17468"/>
      <c r="F17468" s="29"/>
      <c r="G17468" s="29"/>
      <c r="H17468" s="35"/>
    </row>
    <row r="17469" spans="1:8" x14ac:dyDescent="0.2">
      <c r="A17469"/>
      <c r="B17469"/>
      <c r="C17469"/>
      <c r="D17469"/>
      <c r="E17469"/>
      <c r="F17469" s="29"/>
      <c r="G17469" s="29"/>
      <c r="H17469" s="35"/>
    </row>
    <row r="17470" spans="1:8" x14ac:dyDescent="0.2">
      <c r="A17470"/>
      <c r="B17470"/>
      <c r="C17470"/>
      <c r="D17470"/>
      <c r="E17470"/>
      <c r="F17470" s="29"/>
      <c r="G17470" s="29"/>
      <c r="H17470" s="35"/>
    </row>
    <row r="17471" spans="1:8" x14ac:dyDescent="0.2">
      <c r="A17471"/>
      <c r="B17471"/>
      <c r="C17471"/>
      <c r="D17471"/>
      <c r="E17471"/>
      <c r="F17471" s="29"/>
      <c r="G17471" s="29"/>
      <c r="H17471" s="35"/>
    </row>
    <row r="17472" spans="1:8" x14ac:dyDescent="0.2">
      <c r="A17472"/>
      <c r="B17472"/>
      <c r="C17472"/>
      <c r="D17472"/>
      <c r="E17472"/>
      <c r="F17472" s="29"/>
      <c r="G17472" s="29"/>
      <c r="H17472" s="35"/>
    </row>
    <row r="17473" spans="1:8" x14ac:dyDescent="0.2">
      <c r="A17473"/>
      <c r="B17473"/>
      <c r="C17473"/>
      <c r="D17473"/>
      <c r="E17473"/>
      <c r="F17473" s="29"/>
      <c r="G17473" s="29"/>
      <c r="H17473" s="35"/>
    </row>
    <row r="17474" spans="1:8" x14ac:dyDescent="0.2">
      <c r="A17474"/>
      <c r="B17474"/>
      <c r="C17474"/>
      <c r="D17474"/>
      <c r="E17474"/>
      <c r="F17474" s="29"/>
      <c r="G17474" s="29"/>
      <c r="H17474" s="35"/>
    </row>
    <row r="17475" spans="1:8" x14ac:dyDescent="0.2">
      <c r="A17475"/>
      <c r="B17475"/>
      <c r="C17475"/>
      <c r="D17475"/>
      <c r="E17475"/>
      <c r="F17475" s="29"/>
      <c r="G17475" s="29"/>
      <c r="H17475" s="35"/>
    </row>
    <row r="17476" spans="1:8" x14ac:dyDescent="0.2">
      <c r="A17476"/>
      <c r="B17476"/>
      <c r="C17476"/>
      <c r="D17476"/>
      <c r="E17476"/>
      <c r="F17476" s="29"/>
      <c r="G17476" s="29"/>
      <c r="H17476" s="35"/>
    </row>
    <row r="17477" spans="1:8" x14ac:dyDescent="0.2">
      <c r="A17477"/>
      <c r="B17477"/>
      <c r="C17477"/>
      <c r="D17477"/>
      <c r="E17477"/>
      <c r="F17477" s="29"/>
      <c r="G17477" s="29"/>
      <c r="H17477" s="35"/>
    </row>
    <row r="17478" spans="1:8" x14ac:dyDescent="0.2">
      <c r="A17478"/>
      <c r="B17478"/>
      <c r="C17478"/>
      <c r="D17478"/>
      <c r="E17478"/>
      <c r="F17478" s="29"/>
      <c r="G17478" s="29"/>
      <c r="H17478" s="35"/>
    </row>
    <row r="17479" spans="1:8" x14ac:dyDescent="0.2">
      <c r="A17479"/>
      <c r="B17479"/>
      <c r="C17479"/>
      <c r="D17479"/>
      <c r="E17479"/>
      <c r="F17479" s="29"/>
      <c r="G17479" s="29"/>
      <c r="H17479" s="35"/>
    </row>
    <row r="17480" spans="1:8" x14ac:dyDescent="0.2">
      <c r="A17480"/>
      <c r="B17480"/>
      <c r="C17480"/>
      <c r="D17480"/>
      <c r="E17480"/>
      <c r="F17480" s="29"/>
      <c r="G17480" s="29"/>
      <c r="H17480" s="35"/>
    </row>
    <row r="17481" spans="1:8" x14ac:dyDescent="0.2">
      <c r="A17481"/>
      <c r="B17481"/>
      <c r="C17481"/>
      <c r="D17481"/>
      <c r="E17481"/>
      <c r="F17481" s="29"/>
      <c r="G17481" s="29"/>
      <c r="H17481" s="35"/>
    </row>
    <row r="17482" spans="1:8" x14ac:dyDescent="0.2">
      <c r="A17482"/>
      <c r="B17482"/>
      <c r="C17482"/>
      <c r="D17482"/>
      <c r="E17482"/>
      <c r="F17482" s="29"/>
      <c r="G17482" s="29"/>
      <c r="H17482" s="35"/>
    </row>
    <row r="17483" spans="1:8" x14ac:dyDescent="0.2">
      <c r="A17483"/>
      <c r="B17483"/>
      <c r="C17483"/>
      <c r="D17483"/>
      <c r="E17483"/>
      <c r="F17483" s="29"/>
      <c r="G17483" s="29"/>
      <c r="H17483" s="35"/>
    </row>
    <row r="17484" spans="1:8" x14ac:dyDescent="0.2">
      <c r="A17484"/>
      <c r="B17484"/>
      <c r="C17484"/>
      <c r="D17484"/>
      <c r="E17484"/>
      <c r="F17484" s="29"/>
      <c r="G17484" s="29"/>
      <c r="H17484" s="35"/>
    </row>
    <row r="17485" spans="1:8" x14ac:dyDescent="0.2">
      <c r="A17485"/>
      <c r="B17485"/>
      <c r="C17485"/>
      <c r="D17485"/>
      <c r="E17485"/>
      <c r="F17485" s="29"/>
      <c r="G17485" s="29"/>
      <c r="H17485" s="35"/>
    </row>
    <row r="17486" spans="1:8" x14ac:dyDescent="0.2">
      <c r="A17486"/>
      <c r="B17486"/>
      <c r="C17486"/>
      <c r="D17486"/>
      <c r="E17486"/>
      <c r="F17486" s="29"/>
      <c r="G17486" s="29"/>
      <c r="H17486" s="35"/>
    </row>
    <row r="17487" spans="1:8" x14ac:dyDescent="0.2">
      <c r="A17487"/>
      <c r="B17487"/>
      <c r="C17487"/>
      <c r="D17487"/>
      <c r="E17487"/>
      <c r="F17487" s="29"/>
      <c r="G17487" s="29"/>
      <c r="H17487" s="35"/>
    </row>
    <row r="17488" spans="1:8" x14ac:dyDescent="0.2">
      <c r="A17488"/>
      <c r="B17488"/>
      <c r="C17488"/>
      <c r="D17488"/>
      <c r="E17488"/>
      <c r="F17488" s="29"/>
      <c r="G17488" s="29"/>
      <c r="H17488" s="35"/>
    </row>
    <row r="17489" spans="1:8" x14ac:dyDescent="0.2">
      <c r="A17489"/>
      <c r="B17489"/>
      <c r="C17489"/>
      <c r="D17489"/>
      <c r="E17489"/>
      <c r="F17489" s="29"/>
      <c r="G17489" s="29"/>
      <c r="H17489" s="35"/>
    </row>
    <row r="17490" spans="1:8" x14ac:dyDescent="0.2">
      <c r="A17490"/>
      <c r="B17490"/>
      <c r="C17490"/>
      <c r="D17490"/>
      <c r="E17490"/>
      <c r="F17490" s="29"/>
      <c r="G17490" s="29"/>
      <c r="H17490" s="35"/>
    </row>
    <row r="17491" spans="1:8" x14ac:dyDescent="0.2">
      <c r="A17491"/>
      <c r="B17491"/>
      <c r="C17491"/>
      <c r="D17491"/>
      <c r="E17491"/>
      <c r="F17491" s="29"/>
      <c r="G17491" s="29"/>
      <c r="H17491" s="35"/>
    </row>
    <row r="17492" spans="1:8" x14ac:dyDescent="0.2">
      <c r="A17492"/>
      <c r="B17492"/>
      <c r="C17492"/>
      <c r="D17492"/>
      <c r="E17492"/>
      <c r="F17492" s="29"/>
      <c r="G17492" s="29"/>
      <c r="H17492" s="35"/>
    </row>
    <row r="17493" spans="1:8" x14ac:dyDescent="0.2">
      <c r="A17493"/>
      <c r="B17493"/>
      <c r="C17493"/>
      <c r="D17493"/>
      <c r="E17493"/>
      <c r="F17493" s="29"/>
      <c r="G17493" s="29"/>
      <c r="H17493" s="35"/>
    </row>
    <row r="17494" spans="1:8" x14ac:dyDescent="0.2">
      <c r="A17494"/>
      <c r="B17494"/>
      <c r="C17494"/>
      <c r="D17494"/>
      <c r="E17494"/>
      <c r="F17494" s="29"/>
      <c r="G17494" s="29"/>
      <c r="H17494" s="35"/>
    </row>
    <row r="17495" spans="1:8" x14ac:dyDescent="0.2">
      <c r="A17495"/>
      <c r="B17495"/>
      <c r="C17495"/>
      <c r="D17495"/>
      <c r="E17495"/>
      <c r="F17495" s="29"/>
      <c r="G17495" s="29"/>
      <c r="H17495" s="35"/>
    </row>
    <row r="17496" spans="1:8" x14ac:dyDescent="0.2">
      <c r="A17496"/>
      <c r="B17496"/>
      <c r="C17496"/>
      <c r="D17496"/>
      <c r="E17496"/>
      <c r="F17496" s="29"/>
      <c r="G17496" s="29"/>
      <c r="H17496" s="35"/>
    </row>
    <row r="17497" spans="1:8" x14ac:dyDescent="0.2">
      <c r="A17497"/>
      <c r="B17497"/>
      <c r="C17497"/>
      <c r="D17497"/>
      <c r="E17497"/>
      <c r="F17497" s="29"/>
      <c r="G17497" s="29"/>
      <c r="H17497" s="35"/>
    </row>
    <row r="17498" spans="1:8" x14ac:dyDescent="0.2">
      <c r="A17498"/>
      <c r="B17498"/>
      <c r="C17498"/>
      <c r="D17498"/>
      <c r="E17498"/>
      <c r="F17498" s="29"/>
      <c r="G17498" s="29"/>
      <c r="H17498" s="35"/>
    </row>
    <row r="17499" spans="1:8" x14ac:dyDescent="0.2">
      <c r="A17499"/>
      <c r="B17499"/>
      <c r="C17499"/>
      <c r="D17499"/>
      <c r="E17499"/>
      <c r="F17499" s="29"/>
      <c r="G17499" s="29"/>
      <c r="H17499" s="35"/>
    </row>
    <row r="17500" spans="1:8" x14ac:dyDescent="0.2">
      <c r="A17500"/>
      <c r="B17500"/>
      <c r="C17500"/>
      <c r="D17500"/>
      <c r="E17500"/>
      <c r="F17500" s="29"/>
      <c r="G17500" s="29"/>
      <c r="H17500" s="35"/>
    </row>
    <row r="17501" spans="1:8" x14ac:dyDescent="0.2">
      <c r="A17501"/>
      <c r="B17501"/>
      <c r="C17501"/>
      <c r="D17501"/>
      <c r="E17501"/>
      <c r="F17501" s="29"/>
      <c r="G17501" s="29"/>
      <c r="H17501" s="35"/>
    </row>
    <row r="17502" spans="1:8" x14ac:dyDescent="0.2">
      <c r="A17502"/>
      <c r="B17502"/>
      <c r="C17502"/>
      <c r="D17502"/>
      <c r="E17502"/>
      <c r="F17502" s="29"/>
      <c r="G17502" s="29"/>
      <c r="H17502" s="35"/>
    </row>
    <row r="17503" spans="1:8" x14ac:dyDescent="0.2">
      <c r="A17503"/>
      <c r="B17503"/>
      <c r="C17503"/>
      <c r="D17503"/>
      <c r="E17503"/>
      <c r="F17503" s="29"/>
      <c r="G17503" s="29"/>
      <c r="H17503" s="35"/>
    </row>
    <row r="17504" spans="1:8" x14ac:dyDescent="0.2">
      <c r="A17504"/>
      <c r="B17504"/>
      <c r="C17504"/>
      <c r="D17504"/>
      <c r="E17504"/>
      <c r="F17504" s="29"/>
      <c r="G17504" s="29"/>
      <c r="H17504" s="35"/>
    </row>
    <row r="17505" spans="1:8" x14ac:dyDescent="0.2">
      <c r="A17505"/>
      <c r="B17505"/>
      <c r="C17505"/>
      <c r="D17505"/>
      <c r="E17505"/>
      <c r="F17505" s="29"/>
      <c r="G17505" s="29"/>
      <c r="H17505" s="35"/>
    </row>
    <row r="17506" spans="1:8" x14ac:dyDescent="0.2">
      <c r="A17506"/>
      <c r="B17506"/>
      <c r="C17506"/>
      <c r="D17506"/>
      <c r="E17506"/>
      <c r="F17506" s="29"/>
      <c r="G17506" s="29"/>
      <c r="H17506" s="35"/>
    </row>
    <row r="17507" spans="1:8" x14ac:dyDescent="0.2">
      <c r="A17507"/>
      <c r="B17507"/>
      <c r="C17507"/>
      <c r="D17507"/>
      <c r="E17507"/>
      <c r="F17507" s="29"/>
      <c r="G17507" s="29"/>
      <c r="H17507" s="35"/>
    </row>
    <row r="17508" spans="1:8" x14ac:dyDescent="0.2">
      <c r="A17508"/>
      <c r="B17508"/>
      <c r="C17508"/>
      <c r="D17508"/>
      <c r="E17508"/>
      <c r="F17508" s="29"/>
      <c r="G17508" s="29"/>
      <c r="H17508" s="35"/>
    </row>
    <row r="17509" spans="1:8" x14ac:dyDescent="0.2">
      <c r="A17509"/>
      <c r="B17509"/>
      <c r="C17509"/>
      <c r="D17509"/>
      <c r="E17509"/>
      <c r="F17509" s="29"/>
      <c r="G17509" s="29"/>
      <c r="H17509" s="35"/>
    </row>
    <row r="17510" spans="1:8" x14ac:dyDescent="0.2">
      <c r="A17510"/>
      <c r="B17510"/>
      <c r="C17510"/>
      <c r="D17510"/>
      <c r="E17510"/>
      <c r="F17510" s="29"/>
      <c r="G17510" s="29"/>
      <c r="H17510" s="35"/>
    </row>
    <row r="17511" spans="1:8" x14ac:dyDescent="0.2">
      <c r="A17511"/>
      <c r="B17511"/>
      <c r="C17511"/>
      <c r="D17511"/>
      <c r="E17511"/>
      <c r="F17511" s="29"/>
      <c r="G17511" s="29"/>
      <c r="H17511" s="35"/>
    </row>
    <row r="17512" spans="1:8" x14ac:dyDescent="0.2">
      <c r="A17512"/>
      <c r="B17512"/>
      <c r="C17512"/>
      <c r="D17512"/>
      <c r="E17512"/>
      <c r="F17512" s="29"/>
      <c r="G17512" s="29"/>
      <c r="H17512" s="35"/>
    </row>
    <row r="17513" spans="1:8" x14ac:dyDescent="0.2">
      <c r="A17513"/>
      <c r="B17513"/>
      <c r="C17513"/>
      <c r="D17513"/>
      <c r="E17513"/>
      <c r="F17513" s="29"/>
      <c r="G17513" s="29"/>
      <c r="H17513" s="35"/>
    </row>
    <row r="17514" spans="1:8" x14ac:dyDescent="0.2">
      <c r="A17514"/>
      <c r="B17514"/>
      <c r="C17514"/>
      <c r="D17514"/>
      <c r="E17514"/>
      <c r="F17514" s="29"/>
      <c r="G17514" s="29"/>
      <c r="H17514" s="35"/>
    </row>
    <row r="17515" spans="1:8" x14ac:dyDescent="0.2">
      <c r="A17515"/>
      <c r="B17515"/>
      <c r="C17515"/>
      <c r="D17515"/>
      <c r="E17515"/>
      <c r="F17515" s="29"/>
      <c r="G17515" s="29"/>
      <c r="H17515" s="35"/>
    </row>
    <row r="17516" spans="1:8" x14ac:dyDescent="0.2">
      <c r="A17516"/>
      <c r="B17516"/>
      <c r="C17516"/>
      <c r="D17516"/>
      <c r="E17516"/>
      <c r="F17516" s="29"/>
      <c r="G17516" s="29"/>
      <c r="H17516" s="35"/>
    </row>
    <row r="17517" spans="1:8" x14ac:dyDescent="0.2">
      <c r="A17517"/>
      <c r="B17517"/>
      <c r="C17517"/>
      <c r="D17517"/>
      <c r="E17517"/>
      <c r="F17517" s="29"/>
      <c r="G17517" s="29"/>
      <c r="H17517" s="35"/>
    </row>
    <row r="17518" spans="1:8" x14ac:dyDescent="0.2">
      <c r="A17518"/>
      <c r="B17518"/>
      <c r="C17518"/>
      <c r="D17518"/>
      <c r="E17518"/>
      <c r="F17518" s="29"/>
      <c r="G17518" s="29"/>
      <c r="H17518" s="35"/>
    </row>
    <row r="17519" spans="1:8" x14ac:dyDescent="0.2">
      <c r="A17519"/>
      <c r="B17519"/>
      <c r="C17519"/>
      <c r="D17519"/>
      <c r="E17519"/>
      <c r="F17519" s="29"/>
      <c r="G17519" s="29"/>
      <c r="H17519" s="35"/>
    </row>
    <row r="17520" spans="1:8" x14ac:dyDescent="0.2">
      <c r="A17520"/>
      <c r="B17520"/>
      <c r="C17520"/>
      <c r="D17520"/>
      <c r="E17520"/>
      <c r="F17520" s="29"/>
      <c r="G17520" s="29"/>
      <c r="H17520" s="35"/>
    </row>
    <row r="17521" spans="1:8" x14ac:dyDescent="0.2">
      <c r="A17521"/>
      <c r="B17521"/>
      <c r="C17521"/>
      <c r="D17521"/>
      <c r="E17521"/>
      <c r="F17521" s="29"/>
      <c r="G17521" s="29"/>
      <c r="H17521" s="35"/>
    </row>
    <row r="17522" spans="1:8" x14ac:dyDescent="0.2">
      <c r="A17522"/>
      <c r="B17522"/>
      <c r="C17522"/>
      <c r="D17522"/>
      <c r="E17522"/>
      <c r="F17522" s="29"/>
      <c r="G17522" s="29"/>
      <c r="H17522" s="35"/>
    </row>
    <row r="17523" spans="1:8" x14ac:dyDescent="0.2">
      <c r="A17523"/>
      <c r="B17523"/>
      <c r="C17523"/>
      <c r="D17523"/>
      <c r="E17523"/>
      <c r="F17523" s="29"/>
      <c r="G17523" s="29"/>
      <c r="H17523" s="35"/>
    </row>
    <row r="17524" spans="1:8" x14ac:dyDescent="0.2">
      <c r="A17524"/>
      <c r="B17524"/>
      <c r="C17524"/>
      <c r="D17524"/>
      <c r="E17524"/>
      <c r="F17524" s="29"/>
      <c r="G17524" s="29"/>
      <c r="H17524" s="35"/>
    </row>
    <row r="17525" spans="1:8" x14ac:dyDescent="0.2">
      <c r="A17525"/>
      <c r="B17525"/>
      <c r="C17525"/>
      <c r="D17525"/>
      <c r="E17525"/>
      <c r="F17525" s="29"/>
      <c r="G17525" s="29"/>
      <c r="H17525" s="35"/>
    </row>
    <row r="17526" spans="1:8" x14ac:dyDescent="0.2">
      <c r="A17526"/>
      <c r="B17526"/>
      <c r="C17526"/>
      <c r="D17526"/>
      <c r="E17526"/>
      <c r="F17526" s="29"/>
      <c r="G17526" s="29"/>
      <c r="H17526" s="35"/>
    </row>
    <row r="17527" spans="1:8" x14ac:dyDescent="0.2">
      <c r="A17527"/>
      <c r="B17527"/>
      <c r="C17527"/>
      <c r="D17527"/>
      <c r="E17527"/>
      <c r="F17527" s="29"/>
      <c r="G17527" s="29"/>
      <c r="H17527" s="35"/>
    </row>
    <row r="17528" spans="1:8" x14ac:dyDescent="0.2">
      <c r="A17528"/>
      <c r="B17528"/>
      <c r="C17528"/>
      <c r="D17528"/>
      <c r="E17528"/>
      <c r="F17528" s="29"/>
      <c r="G17528" s="29"/>
      <c r="H17528" s="35"/>
    </row>
    <row r="17529" spans="1:8" x14ac:dyDescent="0.2">
      <c r="A17529"/>
      <c r="B17529"/>
      <c r="C17529"/>
      <c r="D17529"/>
      <c r="E17529"/>
      <c r="F17529" s="29"/>
      <c r="G17529" s="29"/>
      <c r="H17529" s="35"/>
    </row>
    <row r="17530" spans="1:8" x14ac:dyDescent="0.2">
      <c r="A17530"/>
      <c r="B17530"/>
      <c r="C17530"/>
      <c r="D17530"/>
      <c r="E17530"/>
      <c r="F17530" s="29"/>
      <c r="G17530" s="29"/>
      <c r="H17530" s="35"/>
    </row>
    <row r="17531" spans="1:8" x14ac:dyDescent="0.2">
      <c r="A17531"/>
      <c r="B17531"/>
      <c r="C17531"/>
      <c r="D17531"/>
      <c r="E17531"/>
      <c r="F17531" s="29"/>
      <c r="G17531" s="29"/>
      <c r="H17531" s="35"/>
    </row>
    <row r="17532" spans="1:8" x14ac:dyDescent="0.2">
      <c r="A17532"/>
      <c r="B17532"/>
      <c r="C17532"/>
      <c r="D17532"/>
      <c r="E17532"/>
      <c r="F17532" s="29"/>
      <c r="G17532" s="29"/>
      <c r="H17532" s="35"/>
    </row>
    <row r="17533" spans="1:8" x14ac:dyDescent="0.2">
      <c r="A17533"/>
      <c r="B17533"/>
      <c r="C17533"/>
      <c r="D17533"/>
      <c r="E17533"/>
      <c r="F17533" s="29"/>
      <c r="G17533" s="29"/>
      <c r="H17533" s="35"/>
    </row>
    <row r="17534" spans="1:8" x14ac:dyDescent="0.2">
      <c r="A17534"/>
      <c r="B17534"/>
      <c r="C17534"/>
      <c r="D17534"/>
      <c r="E17534"/>
      <c r="F17534" s="29"/>
      <c r="G17534" s="29"/>
      <c r="H17534" s="35"/>
    </row>
    <row r="17535" spans="1:8" x14ac:dyDescent="0.2">
      <c r="A17535"/>
      <c r="B17535"/>
      <c r="C17535"/>
      <c r="D17535"/>
      <c r="E17535"/>
      <c r="F17535" s="29"/>
      <c r="G17535" s="29"/>
      <c r="H17535" s="35"/>
    </row>
    <row r="17536" spans="1:8" x14ac:dyDescent="0.2">
      <c r="A17536"/>
      <c r="B17536"/>
      <c r="C17536"/>
      <c r="D17536"/>
      <c r="E17536"/>
      <c r="F17536" s="29"/>
      <c r="G17536" s="29"/>
      <c r="H17536" s="35"/>
    </row>
    <row r="17537" spans="1:8" x14ac:dyDescent="0.2">
      <c r="A17537"/>
      <c r="B17537"/>
      <c r="C17537"/>
      <c r="D17537"/>
      <c r="E17537"/>
      <c r="F17537" s="29"/>
      <c r="G17537" s="29"/>
      <c r="H17537" s="35"/>
    </row>
    <row r="17538" spans="1:8" x14ac:dyDescent="0.2">
      <c r="A17538"/>
      <c r="B17538"/>
      <c r="C17538"/>
      <c r="D17538"/>
      <c r="E17538"/>
      <c r="F17538" s="29"/>
      <c r="G17538" s="29"/>
      <c r="H17538" s="35"/>
    </row>
    <row r="17539" spans="1:8" x14ac:dyDescent="0.2">
      <c r="A17539"/>
      <c r="B17539"/>
      <c r="C17539"/>
      <c r="D17539"/>
      <c r="E17539"/>
      <c r="F17539" s="29"/>
      <c r="G17539" s="29"/>
      <c r="H17539" s="35"/>
    </row>
    <row r="17540" spans="1:8" x14ac:dyDescent="0.2">
      <c r="A17540"/>
      <c r="B17540"/>
      <c r="C17540"/>
      <c r="D17540"/>
      <c r="E17540"/>
      <c r="F17540" s="29"/>
      <c r="G17540" s="29"/>
      <c r="H17540" s="35"/>
    </row>
    <row r="17541" spans="1:8" x14ac:dyDescent="0.2">
      <c r="A17541"/>
      <c r="B17541"/>
      <c r="C17541"/>
      <c r="D17541"/>
      <c r="E17541"/>
      <c r="F17541" s="29"/>
      <c r="G17541" s="29"/>
      <c r="H17541" s="35"/>
    </row>
    <row r="17542" spans="1:8" x14ac:dyDescent="0.2">
      <c r="A17542"/>
      <c r="B17542"/>
      <c r="C17542"/>
      <c r="D17542"/>
      <c r="E17542"/>
      <c r="F17542" s="29"/>
      <c r="G17542" s="29"/>
      <c r="H17542" s="35"/>
    </row>
    <row r="17543" spans="1:8" x14ac:dyDescent="0.2">
      <c r="A17543"/>
      <c r="B17543"/>
      <c r="C17543"/>
      <c r="D17543"/>
      <c r="E17543"/>
      <c r="F17543" s="29"/>
      <c r="G17543" s="29"/>
      <c r="H17543" s="35"/>
    </row>
    <row r="17544" spans="1:8" x14ac:dyDescent="0.2">
      <c r="A17544"/>
      <c r="B17544"/>
      <c r="C17544"/>
      <c r="D17544"/>
      <c r="E17544"/>
      <c r="F17544" s="29"/>
      <c r="G17544" s="29"/>
      <c r="H17544" s="35"/>
    </row>
    <row r="17545" spans="1:8" x14ac:dyDescent="0.2">
      <c r="A17545"/>
      <c r="B17545"/>
      <c r="C17545"/>
      <c r="D17545"/>
      <c r="E17545"/>
      <c r="F17545" s="29"/>
      <c r="G17545" s="29"/>
      <c r="H17545" s="35"/>
    </row>
    <row r="17546" spans="1:8" x14ac:dyDescent="0.2">
      <c r="A17546"/>
      <c r="B17546"/>
      <c r="C17546"/>
      <c r="D17546"/>
      <c r="E17546"/>
      <c r="F17546" s="29"/>
      <c r="G17546" s="29"/>
      <c r="H17546" s="35"/>
    </row>
    <row r="17547" spans="1:8" x14ac:dyDescent="0.2">
      <c r="A17547"/>
      <c r="B17547"/>
      <c r="C17547"/>
      <c r="D17547"/>
      <c r="E17547"/>
      <c r="F17547" s="29"/>
      <c r="G17547" s="29"/>
      <c r="H17547" s="35"/>
    </row>
    <row r="17548" spans="1:8" x14ac:dyDescent="0.2">
      <c r="A17548"/>
      <c r="B17548"/>
      <c r="C17548"/>
      <c r="D17548"/>
      <c r="E17548"/>
      <c r="F17548" s="29"/>
      <c r="G17548" s="29"/>
      <c r="H17548" s="35"/>
    </row>
    <row r="17549" spans="1:8" x14ac:dyDescent="0.2">
      <c r="A17549"/>
      <c r="B17549"/>
      <c r="C17549"/>
      <c r="D17549"/>
      <c r="E17549"/>
      <c r="F17549" s="29"/>
      <c r="G17549" s="29"/>
      <c r="H17549" s="35"/>
    </row>
    <row r="17550" spans="1:8" x14ac:dyDescent="0.2">
      <c r="A17550"/>
      <c r="B17550"/>
      <c r="C17550"/>
      <c r="D17550"/>
      <c r="E17550"/>
      <c r="F17550" s="29"/>
      <c r="G17550" s="29"/>
      <c r="H17550" s="35"/>
    </row>
    <row r="17551" spans="1:8" x14ac:dyDescent="0.2">
      <c r="A17551"/>
      <c r="B17551"/>
      <c r="C17551"/>
      <c r="D17551"/>
      <c r="E17551"/>
      <c r="F17551" s="29"/>
      <c r="G17551" s="29"/>
      <c r="H17551" s="35"/>
    </row>
    <row r="17552" spans="1:8" x14ac:dyDescent="0.2">
      <c r="A17552"/>
      <c r="B17552"/>
      <c r="C17552"/>
      <c r="D17552"/>
      <c r="E17552"/>
      <c r="F17552" s="29"/>
      <c r="G17552" s="29"/>
      <c r="H17552" s="35"/>
    </row>
    <row r="17553" spans="1:8" x14ac:dyDescent="0.2">
      <c r="A17553"/>
      <c r="B17553"/>
      <c r="C17553"/>
      <c r="D17553"/>
      <c r="E17553"/>
      <c r="F17553" s="29"/>
      <c r="G17553" s="29"/>
      <c r="H17553" s="35"/>
    </row>
    <row r="17554" spans="1:8" x14ac:dyDescent="0.2">
      <c r="A17554"/>
      <c r="B17554"/>
      <c r="C17554"/>
      <c r="D17554"/>
      <c r="E17554"/>
      <c r="F17554" s="29"/>
      <c r="G17554" s="29"/>
      <c r="H17554" s="35"/>
    </row>
    <row r="17555" spans="1:8" x14ac:dyDescent="0.2">
      <c r="A17555"/>
      <c r="B17555"/>
      <c r="C17555"/>
      <c r="D17555"/>
      <c r="E17555"/>
      <c r="F17555" s="29"/>
      <c r="G17555" s="29"/>
      <c r="H17555" s="35"/>
    </row>
    <row r="17556" spans="1:8" x14ac:dyDescent="0.2">
      <c r="A17556"/>
      <c r="B17556"/>
      <c r="C17556"/>
      <c r="D17556"/>
      <c r="E17556"/>
      <c r="F17556" s="29"/>
      <c r="G17556" s="29"/>
      <c r="H17556" s="35"/>
    </row>
    <row r="17557" spans="1:8" x14ac:dyDescent="0.2">
      <c r="A17557"/>
      <c r="B17557"/>
      <c r="C17557"/>
      <c r="D17557"/>
      <c r="E17557"/>
      <c r="F17557" s="29"/>
      <c r="G17557" s="29"/>
      <c r="H17557" s="35"/>
    </row>
    <row r="17558" spans="1:8" x14ac:dyDescent="0.2">
      <c r="A17558"/>
      <c r="B17558"/>
      <c r="C17558"/>
      <c r="D17558"/>
      <c r="E17558"/>
      <c r="F17558" s="29"/>
      <c r="G17558" s="29"/>
      <c r="H17558" s="35"/>
    </row>
    <row r="17559" spans="1:8" x14ac:dyDescent="0.2">
      <c r="A17559"/>
      <c r="B17559"/>
      <c r="C17559"/>
      <c r="D17559"/>
      <c r="E17559"/>
      <c r="F17559" s="29"/>
      <c r="G17559" s="29"/>
      <c r="H17559" s="35"/>
    </row>
    <row r="17560" spans="1:8" x14ac:dyDescent="0.2">
      <c r="A17560"/>
      <c r="B17560"/>
      <c r="C17560"/>
      <c r="D17560"/>
      <c r="E17560"/>
      <c r="F17560" s="29"/>
      <c r="G17560" s="29"/>
      <c r="H17560" s="35"/>
    </row>
    <row r="17561" spans="1:8" x14ac:dyDescent="0.2">
      <c r="A17561"/>
      <c r="B17561"/>
      <c r="C17561"/>
      <c r="D17561"/>
      <c r="E17561"/>
      <c r="F17561" s="29"/>
      <c r="G17561" s="29"/>
      <c r="H17561" s="35"/>
    </row>
    <row r="17562" spans="1:8" x14ac:dyDescent="0.2">
      <c r="A17562"/>
      <c r="B17562"/>
      <c r="C17562"/>
      <c r="D17562"/>
      <c r="E17562"/>
      <c r="F17562" s="29"/>
      <c r="G17562" s="29"/>
      <c r="H17562" s="35"/>
    </row>
    <row r="17563" spans="1:8" x14ac:dyDescent="0.2">
      <c r="A17563"/>
      <c r="B17563"/>
      <c r="C17563"/>
      <c r="D17563"/>
      <c r="E17563"/>
      <c r="F17563" s="29"/>
      <c r="G17563" s="29"/>
      <c r="H17563" s="35"/>
    </row>
    <row r="17564" spans="1:8" x14ac:dyDescent="0.2">
      <c r="A17564"/>
      <c r="B17564"/>
      <c r="C17564"/>
      <c r="D17564"/>
      <c r="E17564"/>
      <c r="F17564" s="29"/>
      <c r="G17564" s="29"/>
      <c r="H17564" s="35"/>
    </row>
    <row r="17565" spans="1:8" x14ac:dyDescent="0.2">
      <c r="A17565"/>
      <c r="B17565"/>
      <c r="C17565"/>
      <c r="D17565"/>
      <c r="E17565"/>
      <c r="F17565" s="29"/>
      <c r="G17565" s="29"/>
      <c r="H17565" s="35"/>
    </row>
    <row r="17566" spans="1:8" x14ac:dyDescent="0.2">
      <c r="A17566"/>
      <c r="B17566"/>
      <c r="C17566"/>
      <c r="D17566"/>
      <c r="E17566"/>
      <c r="F17566" s="29"/>
      <c r="G17566" s="29"/>
      <c r="H17566" s="35"/>
    </row>
    <row r="17567" spans="1:8" x14ac:dyDescent="0.2">
      <c r="A17567"/>
      <c r="B17567"/>
      <c r="C17567"/>
      <c r="D17567"/>
      <c r="E17567"/>
      <c r="F17567" s="29"/>
      <c r="G17567" s="29"/>
      <c r="H17567" s="35"/>
    </row>
    <row r="17568" spans="1:8" x14ac:dyDescent="0.2">
      <c r="A17568"/>
      <c r="B17568"/>
      <c r="C17568"/>
      <c r="D17568"/>
      <c r="E17568"/>
      <c r="F17568" s="29"/>
      <c r="G17568" s="29"/>
      <c r="H17568" s="35"/>
    </row>
    <row r="17569" spans="1:8" x14ac:dyDescent="0.2">
      <c r="A17569"/>
      <c r="B17569"/>
      <c r="C17569"/>
      <c r="D17569"/>
      <c r="E17569"/>
      <c r="F17569" s="29"/>
      <c r="G17569" s="29"/>
      <c r="H17569" s="35"/>
    </row>
    <row r="17570" spans="1:8" x14ac:dyDescent="0.2">
      <c r="A17570"/>
      <c r="B17570"/>
      <c r="C17570"/>
      <c r="D17570"/>
      <c r="E17570"/>
      <c r="F17570" s="29"/>
      <c r="G17570" s="29"/>
      <c r="H17570" s="35"/>
    </row>
    <row r="17571" spans="1:8" x14ac:dyDescent="0.2">
      <c r="A17571"/>
      <c r="B17571"/>
      <c r="C17571"/>
      <c r="D17571"/>
      <c r="E17571"/>
      <c r="F17571" s="29"/>
      <c r="G17571" s="29"/>
      <c r="H17571" s="35"/>
    </row>
    <row r="17572" spans="1:8" x14ac:dyDescent="0.2">
      <c r="A17572"/>
      <c r="B17572"/>
      <c r="C17572"/>
      <c r="D17572"/>
      <c r="E17572"/>
      <c r="F17572" s="29"/>
      <c r="G17572" s="29"/>
      <c r="H17572" s="35"/>
    </row>
    <row r="17573" spans="1:8" x14ac:dyDescent="0.2">
      <c r="A17573"/>
      <c r="B17573"/>
      <c r="C17573"/>
      <c r="D17573"/>
      <c r="E17573"/>
      <c r="F17573" s="29"/>
      <c r="G17573" s="29"/>
      <c r="H17573" s="35"/>
    </row>
    <row r="17574" spans="1:8" x14ac:dyDescent="0.2">
      <c r="A17574"/>
      <c r="B17574"/>
      <c r="C17574"/>
      <c r="D17574"/>
      <c r="E17574"/>
      <c r="F17574" s="29"/>
      <c r="G17574" s="29"/>
      <c r="H17574" s="35"/>
    </row>
    <row r="17575" spans="1:8" x14ac:dyDescent="0.2">
      <c r="A17575"/>
      <c r="B17575"/>
      <c r="C17575"/>
      <c r="D17575"/>
      <c r="E17575"/>
      <c r="F17575" s="29"/>
      <c r="G17575" s="29"/>
      <c r="H17575" s="35"/>
    </row>
    <row r="17576" spans="1:8" x14ac:dyDescent="0.2">
      <c r="A17576"/>
      <c r="B17576"/>
      <c r="C17576"/>
      <c r="D17576"/>
      <c r="E17576"/>
      <c r="F17576" s="29"/>
      <c r="G17576" s="29"/>
      <c r="H17576" s="35"/>
    </row>
    <row r="17577" spans="1:8" x14ac:dyDescent="0.2">
      <c r="A17577"/>
      <c r="B17577"/>
      <c r="C17577"/>
      <c r="D17577"/>
      <c r="E17577"/>
      <c r="F17577" s="29"/>
      <c r="G17577" s="29"/>
      <c r="H17577" s="35"/>
    </row>
    <row r="17578" spans="1:8" x14ac:dyDescent="0.2">
      <c r="A17578"/>
      <c r="B17578"/>
      <c r="C17578"/>
      <c r="D17578"/>
      <c r="E17578"/>
      <c r="F17578" s="29"/>
      <c r="G17578" s="29"/>
      <c r="H17578" s="35"/>
    </row>
    <row r="17579" spans="1:8" x14ac:dyDescent="0.2">
      <c r="A17579"/>
      <c r="B17579"/>
      <c r="C17579"/>
      <c r="D17579"/>
      <c r="E17579"/>
      <c r="F17579" s="29"/>
      <c r="G17579" s="29"/>
      <c r="H17579" s="35"/>
    </row>
    <row r="17580" spans="1:8" x14ac:dyDescent="0.2">
      <c r="A17580"/>
      <c r="B17580"/>
      <c r="C17580"/>
      <c r="D17580"/>
      <c r="E17580"/>
      <c r="F17580" s="29"/>
      <c r="G17580" s="29"/>
      <c r="H17580" s="35"/>
    </row>
    <row r="17581" spans="1:8" x14ac:dyDescent="0.2">
      <c r="A17581"/>
      <c r="B17581"/>
      <c r="C17581"/>
      <c r="D17581"/>
      <c r="E17581"/>
      <c r="F17581" s="29"/>
      <c r="G17581" s="29"/>
      <c r="H17581" s="35"/>
    </row>
    <row r="17582" spans="1:8" x14ac:dyDescent="0.2">
      <c r="A17582"/>
      <c r="B17582"/>
      <c r="C17582"/>
      <c r="D17582"/>
      <c r="E17582"/>
      <c r="F17582" s="29"/>
      <c r="G17582" s="29"/>
      <c r="H17582" s="35"/>
    </row>
    <row r="17583" spans="1:8" x14ac:dyDescent="0.2">
      <c r="A17583"/>
      <c r="B17583"/>
      <c r="C17583"/>
      <c r="D17583"/>
      <c r="E17583"/>
      <c r="F17583" s="29"/>
      <c r="G17583" s="29"/>
      <c r="H17583" s="35"/>
    </row>
    <row r="17584" spans="1:8" x14ac:dyDescent="0.2">
      <c r="A17584"/>
      <c r="B17584"/>
      <c r="C17584"/>
      <c r="D17584"/>
      <c r="E17584"/>
      <c r="F17584" s="29"/>
      <c r="G17584" s="29"/>
      <c r="H17584" s="35"/>
    </row>
    <row r="17585" spans="1:8" x14ac:dyDescent="0.2">
      <c r="A17585"/>
      <c r="B17585"/>
      <c r="C17585"/>
      <c r="D17585"/>
      <c r="E17585"/>
      <c r="F17585" s="29"/>
      <c r="G17585" s="29"/>
      <c r="H17585" s="35"/>
    </row>
    <row r="17586" spans="1:8" x14ac:dyDescent="0.2">
      <c r="A17586"/>
      <c r="B17586"/>
      <c r="C17586"/>
      <c r="D17586"/>
      <c r="E17586"/>
      <c r="F17586" s="29"/>
      <c r="G17586" s="29"/>
      <c r="H17586" s="35"/>
    </row>
    <row r="17587" spans="1:8" x14ac:dyDescent="0.2">
      <c r="A17587"/>
      <c r="B17587"/>
      <c r="C17587"/>
      <c r="D17587"/>
      <c r="E17587"/>
      <c r="F17587" s="29"/>
      <c r="G17587" s="29"/>
      <c r="H17587" s="35"/>
    </row>
    <row r="17588" spans="1:8" x14ac:dyDescent="0.2">
      <c r="A17588"/>
      <c r="B17588"/>
      <c r="C17588"/>
      <c r="D17588"/>
      <c r="E17588"/>
      <c r="F17588" s="29"/>
      <c r="G17588" s="29"/>
      <c r="H17588" s="35"/>
    </row>
    <row r="17589" spans="1:8" x14ac:dyDescent="0.2">
      <c r="A17589"/>
      <c r="B17589"/>
      <c r="C17589"/>
      <c r="D17589"/>
      <c r="E17589"/>
      <c r="F17589" s="29"/>
      <c r="G17589" s="29"/>
      <c r="H17589" s="35"/>
    </row>
    <row r="17590" spans="1:8" x14ac:dyDescent="0.2">
      <c r="A17590"/>
      <c r="B17590"/>
      <c r="C17590"/>
      <c r="D17590"/>
      <c r="E17590"/>
      <c r="F17590" s="29"/>
      <c r="G17590" s="29"/>
      <c r="H17590" s="35"/>
    </row>
    <row r="17591" spans="1:8" x14ac:dyDescent="0.2">
      <c r="A17591"/>
      <c r="B17591"/>
      <c r="C17591"/>
      <c r="D17591"/>
      <c r="E17591"/>
      <c r="F17591" s="29"/>
      <c r="G17591" s="29"/>
      <c r="H17591" s="35"/>
    </row>
    <row r="17592" spans="1:8" x14ac:dyDescent="0.2">
      <c r="A17592"/>
      <c r="B17592"/>
      <c r="C17592"/>
      <c r="D17592"/>
      <c r="E17592"/>
      <c r="F17592" s="29"/>
      <c r="G17592" s="29"/>
      <c r="H17592" s="35"/>
    </row>
    <row r="17593" spans="1:8" x14ac:dyDescent="0.2">
      <c r="A17593"/>
      <c r="B17593"/>
      <c r="C17593"/>
      <c r="D17593"/>
      <c r="E17593"/>
      <c r="F17593" s="29"/>
      <c r="G17593" s="29"/>
      <c r="H17593" s="35"/>
    </row>
    <row r="17594" spans="1:8" x14ac:dyDescent="0.2">
      <c r="A17594"/>
      <c r="B17594"/>
      <c r="C17594"/>
      <c r="D17594"/>
      <c r="E17594"/>
      <c r="F17594" s="29"/>
      <c r="G17594" s="29"/>
      <c r="H17594" s="35"/>
    </row>
    <row r="17595" spans="1:8" x14ac:dyDescent="0.2">
      <c r="A17595"/>
      <c r="B17595"/>
      <c r="C17595"/>
      <c r="D17595"/>
      <c r="E17595"/>
      <c r="F17595" s="29"/>
      <c r="G17595" s="29"/>
      <c r="H17595" s="35"/>
    </row>
    <row r="17596" spans="1:8" x14ac:dyDescent="0.2">
      <c r="A17596"/>
      <c r="B17596"/>
      <c r="C17596"/>
      <c r="D17596"/>
      <c r="E17596"/>
      <c r="F17596" s="29"/>
      <c r="G17596" s="29"/>
      <c r="H17596" s="35"/>
    </row>
    <row r="17597" spans="1:8" x14ac:dyDescent="0.2">
      <c r="A17597"/>
      <c r="B17597"/>
      <c r="C17597"/>
      <c r="D17597"/>
      <c r="E17597"/>
      <c r="F17597" s="29"/>
      <c r="G17597" s="29"/>
      <c r="H17597" s="35"/>
    </row>
    <row r="17598" spans="1:8" x14ac:dyDescent="0.2">
      <c r="A17598"/>
      <c r="B17598"/>
      <c r="C17598"/>
      <c r="D17598"/>
      <c r="E17598"/>
      <c r="F17598" s="29"/>
      <c r="G17598" s="29"/>
      <c r="H17598" s="35"/>
    </row>
    <row r="17599" spans="1:8" x14ac:dyDescent="0.2">
      <c r="A17599"/>
      <c r="B17599"/>
      <c r="C17599"/>
      <c r="D17599"/>
      <c r="E17599"/>
      <c r="F17599" s="29"/>
      <c r="G17599" s="29"/>
      <c r="H17599" s="35"/>
    </row>
    <row r="17600" spans="1:8" x14ac:dyDescent="0.2">
      <c r="A17600"/>
      <c r="B17600"/>
      <c r="C17600"/>
      <c r="D17600"/>
      <c r="E17600"/>
      <c r="F17600" s="29"/>
      <c r="G17600" s="29"/>
      <c r="H17600" s="35"/>
    </row>
    <row r="17601" spans="1:8" x14ac:dyDescent="0.2">
      <c r="A17601"/>
      <c r="B17601"/>
      <c r="C17601"/>
      <c r="D17601"/>
      <c r="E17601"/>
      <c r="F17601" s="29"/>
      <c r="G17601" s="29"/>
      <c r="H17601" s="35"/>
    </row>
    <row r="17602" spans="1:8" x14ac:dyDescent="0.2">
      <c r="A17602"/>
      <c r="B17602"/>
      <c r="C17602"/>
      <c r="D17602"/>
      <c r="E17602"/>
      <c r="F17602" s="29"/>
      <c r="G17602" s="29"/>
      <c r="H17602" s="35"/>
    </row>
    <row r="17603" spans="1:8" x14ac:dyDescent="0.2">
      <c r="A17603"/>
      <c r="B17603"/>
      <c r="C17603"/>
      <c r="D17603"/>
      <c r="E17603"/>
      <c r="F17603" s="29"/>
      <c r="G17603" s="29"/>
      <c r="H17603" s="35"/>
    </row>
    <row r="17604" spans="1:8" x14ac:dyDescent="0.2">
      <c r="A17604"/>
      <c r="B17604"/>
      <c r="C17604"/>
      <c r="D17604"/>
      <c r="E17604"/>
      <c r="F17604" s="29"/>
      <c r="G17604" s="29"/>
      <c r="H17604" s="35"/>
    </row>
    <row r="17605" spans="1:8" x14ac:dyDescent="0.2">
      <c r="A17605"/>
      <c r="B17605"/>
      <c r="C17605"/>
      <c r="D17605"/>
      <c r="E17605"/>
      <c r="F17605" s="29"/>
      <c r="G17605" s="29"/>
      <c r="H17605" s="35"/>
    </row>
    <row r="17606" spans="1:8" x14ac:dyDescent="0.2">
      <c r="A17606"/>
      <c r="B17606"/>
      <c r="C17606"/>
      <c r="D17606"/>
      <c r="E17606"/>
      <c r="F17606" s="29"/>
      <c r="G17606" s="29"/>
      <c r="H17606" s="35"/>
    </row>
    <row r="17607" spans="1:8" x14ac:dyDescent="0.2">
      <c r="A17607"/>
      <c r="B17607"/>
      <c r="C17607"/>
      <c r="D17607"/>
      <c r="E17607"/>
      <c r="F17607" s="29"/>
      <c r="G17607" s="29"/>
      <c r="H17607" s="35"/>
    </row>
    <row r="17608" spans="1:8" x14ac:dyDescent="0.2">
      <c r="A17608"/>
      <c r="B17608"/>
      <c r="C17608"/>
      <c r="D17608"/>
      <c r="E17608"/>
      <c r="F17608" s="29"/>
      <c r="G17608" s="29"/>
      <c r="H17608" s="35"/>
    </row>
    <row r="17609" spans="1:8" x14ac:dyDescent="0.2">
      <c r="A17609"/>
      <c r="B17609"/>
      <c r="C17609"/>
      <c r="D17609"/>
      <c r="E17609"/>
      <c r="F17609" s="29"/>
      <c r="G17609" s="29"/>
      <c r="H17609" s="35"/>
    </row>
    <row r="17610" spans="1:8" x14ac:dyDescent="0.2">
      <c r="A17610"/>
      <c r="B17610"/>
      <c r="C17610"/>
      <c r="D17610"/>
      <c r="E17610"/>
      <c r="F17610" s="29"/>
      <c r="G17610" s="29"/>
      <c r="H17610" s="35"/>
    </row>
    <row r="17611" spans="1:8" x14ac:dyDescent="0.2">
      <c r="A17611"/>
      <c r="B17611"/>
      <c r="C17611"/>
      <c r="D17611"/>
      <c r="E17611"/>
      <c r="F17611" s="29"/>
      <c r="G17611" s="29"/>
      <c r="H17611" s="35"/>
    </row>
    <row r="17612" spans="1:8" x14ac:dyDescent="0.2">
      <c r="A17612"/>
      <c r="B17612"/>
      <c r="C17612"/>
      <c r="D17612"/>
      <c r="E17612"/>
      <c r="F17612" s="29"/>
      <c r="G17612" s="29"/>
      <c r="H17612" s="35"/>
    </row>
    <row r="17613" spans="1:8" x14ac:dyDescent="0.2">
      <c r="A17613"/>
      <c r="B17613"/>
      <c r="C17613"/>
      <c r="D17613"/>
      <c r="E17613"/>
      <c r="F17613" s="29"/>
      <c r="G17613" s="29"/>
      <c r="H17613" s="35"/>
    </row>
    <row r="17614" spans="1:8" x14ac:dyDescent="0.2">
      <c r="A17614"/>
      <c r="B17614"/>
      <c r="C17614"/>
      <c r="D17614"/>
      <c r="E17614"/>
      <c r="F17614" s="29"/>
      <c r="G17614" s="29"/>
      <c r="H17614" s="35"/>
    </row>
    <row r="17615" spans="1:8" x14ac:dyDescent="0.2">
      <c r="A17615"/>
      <c r="B17615"/>
      <c r="C17615"/>
      <c r="D17615"/>
      <c r="E17615"/>
      <c r="F17615" s="29"/>
      <c r="G17615" s="29"/>
      <c r="H17615" s="35"/>
    </row>
    <row r="17616" spans="1:8" x14ac:dyDescent="0.2">
      <c r="A17616"/>
      <c r="B17616"/>
      <c r="C17616"/>
      <c r="D17616"/>
      <c r="E17616"/>
      <c r="F17616" s="29"/>
      <c r="G17616" s="29"/>
      <c r="H17616" s="35"/>
    </row>
    <row r="17617" spans="1:8" x14ac:dyDescent="0.2">
      <c r="A17617"/>
      <c r="B17617"/>
      <c r="C17617"/>
      <c r="D17617"/>
      <c r="E17617"/>
      <c r="F17617" s="29"/>
      <c r="G17617" s="29"/>
      <c r="H17617" s="35"/>
    </row>
    <row r="17618" spans="1:8" x14ac:dyDescent="0.2">
      <c r="A17618"/>
      <c r="B17618"/>
      <c r="C17618"/>
      <c r="D17618"/>
      <c r="E17618"/>
      <c r="F17618" s="29"/>
      <c r="G17618" s="29"/>
      <c r="H17618" s="35"/>
    </row>
    <row r="17619" spans="1:8" x14ac:dyDescent="0.2">
      <c r="A17619"/>
      <c r="B17619"/>
      <c r="C17619"/>
      <c r="D17619"/>
      <c r="E17619"/>
      <c r="F17619" s="29"/>
      <c r="G17619" s="29"/>
      <c r="H17619" s="35"/>
    </row>
    <row r="17620" spans="1:8" x14ac:dyDescent="0.2">
      <c r="A17620"/>
      <c r="B17620"/>
      <c r="C17620"/>
      <c r="D17620"/>
      <c r="E17620"/>
      <c r="F17620" s="29"/>
      <c r="G17620" s="29"/>
      <c r="H17620" s="35"/>
    </row>
    <row r="17621" spans="1:8" x14ac:dyDescent="0.2">
      <c r="A17621"/>
      <c r="B17621"/>
      <c r="C17621"/>
      <c r="D17621"/>
      <c r="E17621"/>
      <c r="F17621" s="29"/>
      <c r="G17621" s="29"/>
      <c r="H17621" s="35"/>
    </row>
    <row r="17622" spans="1:8" x14ac:dyDescent="0.2">
      <c r="A17622"/>
      <c r="B17622"/>
      <c r="C17622"/>
      <c r="D17622"/>
      <c r="E17622"/>
      <c r="F17622" s="29"/>
      <c r="G17622" s="29"/>
      <c r="H17622" s="35"/>
    </row>
    <row r="17623" spans="1:8" x14ac:dyDescent="0.2">
      <c r="A17623"/>
      <c r="B17623"/>
      <c r="C17623"/>
      <c r="D17623"/>
      <c r="E17623"/>
      <c r="F17623" s="29"/>
      <c r="G17623" s="29"/>
      <c r="H17623" s="35"/>
    </row>
    <row r="17624" spans="1:8" x14ac:dyDescent="0.2">
      <c r="A17624"/>
      <c r="B17624"/>
      <c r="C17624"/>
      <c r="D17624"/>
      <c r="E17624"/>
      <c r="F17624" s="29"/>
      <c r="G17624" s="29"/>
      <c r="H17624" s="35"/>
    </row>
    <row r="17625" spans="1:8" x14ac:dyDescent="0.2">
      <c r="A17625"/>
      <c r="B17625"/>
      <c r="C17625"/>
      <c r="D17625"/>
      <c r="E17625"/>
      <c r="F17625" s="29"/>
      <c r="G17625" s="29"/>
      <c r="H17625" s="35"/>
    </row>
    <row r="17626" spans="1:8" x14ac:dyDescent="0.2">
      <c r="A17626"/>
      <c r="B17626"/>
      <c r="C17626"/>
      <c r="D17626"/>
      <c r="E17626"/>
      <c r="F17626" s="29"/>
      <c r="G17626" s="29"/>
      <c r="H17626" s="35"/>
    </row>
    <row r="17627" spans="1:8" x14ac:dyDescent="0.2">
      <c r="A17627"/>
      <c r="B17627"/>
      <c r="C17627"/>
      <c r="D17627"/>
      <c r="E17627"/>
      <c r="F17627" s="29"/>
      <c r="G17627" s="29"/>
      <c r="H17627" s="35"/>
    </row>
    <row r="17628" spans="1:8" x14ac:dyDescent="0.2">
      <c r="A17628"/>
      <c r="B17628"/>
      <c r="C17628"/>
      <c r="D17628"/>
      <c r="E17628"/>
      <c r="F17628" s="29"/>
      <c r="G17628" s="29"/>
      <c r="H17628" s="35"/>
    </row>
    <row r="17629" spans="1:8" x14ac:dyDescent="0.2">
      <c r="A17629"/>
      <c r="B17629"/>
      <c r="C17629"/>
      <c r="D17629"/>
      <c r="E17629"/>
      <c r="F17629" s="29"/>
      <c r="G17629" s="29"/>
      <c r="H17629" s="35"/>
    </row>
    <row r="17630" spans="1:8" x14ac:dyDescent="0.2">
      <c r="A17630"/>
      <c r="B17630"/>
      <c r="C17630"/>
      <c r="D17630"/>
      <c r="E17630"/>
      <c r="F17630" s="29"/>
      <c r="G17630" s="29"/>
      <c r="H17630" s="35"/>
    </row>
    <row r="17631" spans="1:8" x14ac:dyDescent="0.2">
      <c r="A17631"/>
      <c r="B17631"/>
      <c r="C17631"/>
      <c r="D17631"/>
      <c r="E17631"/>
      <c r="F17631" s="29"/>
      <c r="G17631" s="29"/>
      <c r="H17631" s="35"/>
    </row>
    <row r="17632" spans="1:8" x14ac:dyDescent="0.2">
      <c r="A17632"/>
      <c r="B17632"/>
      <c r="C17632"/>
      <c r="D17632"/>
      <c r="E17632"/>
      <c r="F17632" s="29"/>
      <c r="G17632" s="29"/>
      <c r="H17632" s="35"/>
    </row>
    <row r="17633" spans="1:8" x14ac:dyDescent="0.2">
      <c r="A17633"/>
      <c r="B17633"/>
      <c r="C17633"/>
      <c r="D17633"/>
      <c r="E17633"/>
      <c r="F17633" s="29"/>
      <c r="G17633" s="29"/>
      <c r="H17633" s="35"/>
    </row>
    <row r="17634" spans="1:8" x14ac:dyDescent="0.2">
      <c r="A17634"/>
      <c r="B17634"/>
      <c r="C17634"/>
      <c r="D17634"/>
      <c r="E17634"/>
      <c r="F17634" s="29"/>
      <c r="G17634" s="29"/>
      <c r="H17634" s="35"/>
    </row>
    <row r="17635" spans="1:8" x14ac:dyDescent="0.2">
      <c r="A17635"/>
      <c r="B17635"/>
      <c r="C17635"/>
      <c r="D17635"/>
      <c r="E17635"/>
      <c r="F17635" s="29"/>
      <c r="G17635" s="29"/>
      <c r="H17635" s="35"/>
    </row>
    <row r="17636" spans="1:8" x14ac:dyDescent="0.2">
      <c r="A17636"/>
      <c r="B17636"/>
      <c r="C17636"/>
      <c r="D17636"/>
      <c r="E17636"/>
      <c r="F17636" s="29"/>
      <c r="G17636" s="29"/>
      <c r="H17636" s="35"/>
    </row>
    <row r="17637" spans="1:8" x14ac:dyDescent="0.2">
      <c r="A17637"/>
      <c r="B17637"/>
      <c r="C17637"/>
      <c r="D17637"/>
      <c r="E17637"/>
      <c r="F17637" s="29"/>
      <c r="G17637" s="29"/>
      <c r="H17637" s="35"/>
    </row>
    <row r="17638" spans="1:8" x14ac:dyDescent="0.2">
      <c r="A17638"/>
      <c r="B17638"/>
      <c r="C17638"/>
      <c r="D17638"/>
      <c r="E17638"/>
      <c r="F17638" s="29"/>
      <c r="G17638" s="29"/>
      <c r="H17638" s="35"/>
    </row>
    <row r="17639" spans="1:8" x14ac:dyDescent="0.2">
      <c r="A17639"/>
      <c r="B17639"/>
      <c r="C17639"/>
      <c r="D17639"/>
      <c r="E17639"/>
      <c r="F17639" s="29"/>
      <c r="G17639" s="29"/>
      <c r="H17639" s="35"/>
    </row>
    <row r="17640" spans="1:8" x14ac:dyDescent="0.2">
      <c r="A17640"/>
      <c r="B17640"/>
      <c r="C17640"/>
      <c r="D17640"/>
      <c r="E17640"/>
      <c r="F17640" s="29"/>
      <c r="G17640" s="29"/>
      <c r="H17640" s="35"/>
    </row>
    <row r="17641" spans="1:8" x14ac:dyDescent="0.2">
      <c r="A17641"/>
      <c r="B17641"/>
      <c r="C17641"/>
      <c r="D17641"/>
      <c r="E17641"/>
      <c r="F17641" s="29"/>
      <c r="G17641" s="29"/>
      <c r="H17641" s="35"/>
    </row>
    <row r="17642" spans="1:8" x14ac:dyDescent="0.2">
      <c r="A17642"/>
      <c r="B17642"/>
      <c r="C17642"/>
      <c r="D17642"/>
      <c r="E17642"/>
      <c r="F17642" s="29"/>
      <c r="G17642" s="29"/>
      <c r="H17642" s="35"/>
    </row>
    <row r="17643" spans="1:8" x14ac:dyDescent="0.2">
      <c r="A17643"/>
      <c r="B17643"/>
      <c r="C17643"/>
      <c r="D17643"/>
      <c r="E17643"/>
      <c r="F17643" s="29"/>
      <c r="G17643" s="29"/>
      <c r="H17643" s="35"/>
    </row>
    <row r="17644" spans="1:8" x14ac:dyDescent="0.2">
      <c r="A17644"/>
      <c r="B17644"/>
      <c r="C17644"/>
      <c r="D17644"/>
      <c r="E17644"/>
      <c r="F17644" s="29"/>
      <c r="G17644" s="29"/>
      <c r="H17644" s="35"/>
    </row>
    <row r="17645" spans="1:8" x14ac:dyDescent="0.2">
      <c r="A17645"/>
      <c r="B17645"/>
      <c r="C17645"/>
      <c r="D17645"/>
      <c r="E17645"/>
      <c r="F17645" s="29"/>
      <c r="G17645" s="29"/>
      <c r="H17645" s="35"/>
    </row>
    <row r="17646" spans="1:8" x14ac:dyDescent="0.2">
      <c r="A17646"/>
      <c r="B17646"/>
      <c r="C17646"/>
      <c r="D17646"/>
      <c r="E17646"/>
      <c r="F17646" s="29"/>
      <c r="G17646" s="29"/>
      <c r="H17646" s="35"/>
    </row>
    <row r="17647" spans="1:8" x14ac:dyDescent="0.2">
      <c r="A17647"/>
      <c r="B17647"/>
      <c r="C17647"/>
      <c r="D17647"/>
      <c r="E17647"/>
      <c r="F17647" s="29"/>
      <c r="G17647" s="29"/>
      <c r="H17647" s="35"/>
    </row>
    <row r="17648" spans="1:8" x14ac:dyDescent="0.2">
      <c r="A17648"/>
      <c r="B17648"/>
      <c r="C17648"/>
      <c r="D17648"/>
      <c r="E17648"/>
      <c r="F17648" s="29"/>
      <c r="G17648" s="29"/>
      <c r="H17648" s="35"/>
    </row>
    <row r="17649" spans="1:8" x14ac:dyDescent="0.2">
      <c r="A17649"/>
      <c r="B17649"/>
      <c r="C17649"/>
      <c r="D17649"/>
      <c r="E17649"/>
      <c r="F17649" s="29"/>
      <c r="G17649" s="29"/>
      <c r="H17649" s="35"/>
    </row>
    <row r="17650" spans="1:8" x14ac:dyDescent="0.2">
      <c r="A17650"/>
      <c r="B17650"/>
      <c r="C17650"/>
      <c r="D17650"/>
      <c r="E17650"/>
      <c r="F17650" s="29"/>
      <c r="G17650" s="29"/>
      <c r="H17650" s="35"/>
    </row>
    <row r="17651" spans="1:8" x14ac:dyDescent="0.2">
      <c r="A17651"/>
      <c r="B17651"/>
      <c r="C17651"/>
      <c r="D17651"/>
      <c r="E17651"/>
      <c r="F17651" s="29"/>
      <c r="G17651" s="29"/>
      <c r="H17651" s="35"/>
    </row>
    <row r="17652" spans="1:8" x14ac:dyDescent="0.2">
      <c r="A17652"/>
      <c r="B17652"/>
      <c r="C17652"/>
      <c r="D17652"/>
      <c r="E17652"/>
      <c r="F17652" s="29"/>
      <c r="G17652" s="29"/>
      <c r="H17652" s="35"/>
    </row>
    <row r="17653" spans="1:8" x14ac:dyDescent="0.2">
      <c r="A17653"/>
      <c r="B17653"/>
      <c r="C17653"/>
      <c r="D17653"/>
      <c r="E17653"/>
      <c r="F17653" s="29"/>
      <c r="G17653" s="29"/>
      <c r="H17653" s="35"/>
    </row>
    <row r="17654" spans="1:8" x14ac:dyDescent="0.2">
      <c r="A17654"/>
      <c r="B17654"/>
      <c r="C17654"/>
      <c r="D17654"/>
      <c r="E17654"/>
      <c r="F17654" s="29"/>
      <c r="G17654" s="29"/>
      <c r="H17654" s="35"/>
    </row>
    <row r="17655" spans="1:8" x14ac:dyDescent="0.2">
      <c r="A17655"/>
      <c r="B17655"/>
      <c r="C17655"/>
      <c r="D17655"/>
      <c r="E17655"/>
      <c r="F17655" s="29"/>
      <c r="G17655" s="29"/>
      <c r="H17655" s="35"/>
    </row>
    <row r="17656" spans="1:8" x14ac:dyDescent="0.2">
      <c r="A17656"/>
      <c r="B17656"/>
      <c r="C17656"/>
      <c r="D17656"/>
      <c r="E17656"/>
      <c r="F17656" s="29"/>
      <c r="G17656" s="29"/>
      <c r="H17656" s="35"/>
    </row>
    <row r="17657" spans="1:8" x14ac:dyDescent="0.2">
      <c r="A17657"/>
      <c r="B17657"/>
      <c r="C17657"/>
      <c r="D17657"/>
      <c r="E17657"/>
      <c r="F17657" s="29"/>
      <c r="G17657" s="29"/>
      <c r="H17657" s="35"/>
    </row>
    <row r="17658" spans="1:8" x14ac:dyDescent="0.2">
      <c r="A17658"/>
      <c r="B17658"/>
      <c r="C17658"/>
      <c r="D17658"/>
      <c r="E17658"/>
      <c r="F17658" s="29"/>
      <c r="G17658" s="29"/>
      <c r="H17658" s="35"/>
    </row>
    <row r="17659" spans="1:8" x14ac:dyDescent="0.2">
      <c r="A17659"/>
      <c r="B17659"/>
      <c r="C17659"/>
      <c r="D17659"/>
      <c r="E17659"/>
      <c r="F17659" s="29"/>
      <c r="G17659" s="29"/>
      <c r="H17659" s="35"/>
    </row>
    <row r="17660" spans="1:8" x14ac:dyDescent="0.2">
      <c r="A17660"/>
      <c r="B17660"/>
      <c r="C17660"/>
      <c r="D17660"/>
      <c r="E17660"/>
      <c r="F17660" s="29"/>
      <c r="G17660" s="29"/>
      <c r="H17660" s="35"/>
    </row>
    <row r="17661" spans="1:8" x14ac:dyDescent="0.2">
      <c r="A17661"/>
      <c r="B17661"/>
      <c r="C17661"/>
      <c r="D17661"/>
      <c r="E17661"/>
      <c r="F17661" s="29"/>
      <c r="G17661" s="29"/>
      <c r="H17661" s="35"/>
    </row>
    <row r="17662" spans="1:8" x14ac:dyDescent="0.2">
      <c r="A17662"/>
      <c r="B17662"/>
      <c r="C17662"/>
      <c r="D17662"/>
      <c r="E17662"/>
      <c r="F17662" s="29"/>
      <c r="G17662" s="29"/>
      <c r="H17662" s="35"/>
    </row>
    <row r="17663" spans="1:8" x14ac:dyDescent="0.2">
      <c r="A17663"/>
      <c r="B17663"/>
      <c r="C17663"/>
      <c r="D17663"/>
      <c r="E17663"/>
      <c r="F17663" s="29"/>
      <c r="G17663" s="29"/>
      <c r="H17663" s="35"/>
    </row>
    <row r="17664" spans="1:8" x14ac:dyDescent="0.2">
      <c r="A17664"/>
      <c r="B17664"/>
      <c r="C17664"/>
      <c r="D17664"/>
      <c r="E17664"/>
      <c r="F17664" s="29"/>
      <c r="G17664" s="29"/>
      <c r="H17664" s="35"/>
    </row>
    <row r="17665" spans="1:8" x14ac:dyDescent="0.2">
      <c r="A17665"/>
      <c r="B17665"/>
      <c r="C17665"/>
      <c r="D17665"/>
      <c r="E17665"/>
      <c r="F17665" s="29"/>
      <c r="G17665" s="29"/>
      <c r="H17665" s="35"/>
    </row>
    <row r="17666" spans="1:8" x14ac:dyDescent="0.2">
      <c r="A17666"/>
      <c r="B17666"/>
      <c r="C17666"/>
      <c r="D17666"/>
      <c r="E17666"/>
      <c r="F17666" s="29"/>
      <c r="G17666" s="29"/>
      <c r="H17666" s="35"/>
    </row>
    <row r="17667" spans="1:8" x14ac:dyDescent="0.2">
      <c r="A17667"/>
      <c r="B17667"/>
      <c r="C17667"/>
      <c r="D17667"/>
      <c r="E17667"/>
      <c r="F17667" s="29"/>
      <c r="G17667" s="29"/>
      <c r="H17667" s="35"/>
    </row>
    <row r="17668" spans="1:8" x14ac:dyDescent="0.2">
      <c r="A17668"/>
      <c r="B17668"/>
      <c r="C17668"/>
      <c r="D17668"/>
      <c r="E17668"/>
      <c r="F17668" s="29"/>
      <c r="G17668" s="29"/>
      <c r="H17668" s="35"/>
    </row>
    <row r="17669" spans="1:8" x14ac:dyDescent="0.2">
      <c r="A17669"/>
      <c r="B17669"/>
      <c r="C17669"/>
      <c r="D17669"/>
      <c r="E17669"/>
      <c r="F17669" s="29"/>
      <c r="G17669" s="29"/>
      <c r="H17669" s="35"/>
    </row>
    <row r="17670" spans="1:8" x14ac:dyDescent="0.2">
      <c r="A17670"/>
      <c r="B17670"/>
      <c r="C17670"/>
      <c r="D17670"/>
      <c r="E17670"/>
      <c r="F17670" s="29"/>
      <c r="G17670" s="29"/>
      <c r="H17670" s="35"/>
    </row>
    <row r="17671" spans="1:8" x14ac:dyDescent="0.2">
      <c r="A17671"/>
      <c r="B17671"/>
      <c r="C17671"/>
      <c r="D17671"/>
      <c r="E17671"/>
      <c r="F17671" s="29"/>
      <c r="G17671" s="29"/>
      <c r="H17671" s="35"/>
    </row>
    <row r="17672" spans="1:8" x14ac:dyDescent="0.2">
      <c r="A17672"/>
      <c r="B17672"/>
      <c r="C17672"/>
      <c r="D17672"/>
      <c r="E17672"/>
      <c r="F17672" s="29"/>
      <c r="G17672" s="29"/>
      <c r="H17672" s="35"/>
    </row>
    <row r="17673" spans="1:8" x14ac:dyDescent="0.2">
      <c r="A17673"/>
      <c r="B17673"/>
      <c r="C17673"/>
      <c r="D17673"/>
      <c r="E17673"/>
      <c r="F17673" s="29"/>
      <c r="G17673" s="29"/>
      <c r="H17673" s="35"/>
    </row>
    <row r="17674" spans="1:8" x14ac:dyDescent="0.2">
      <c r="A17674"/>
      <c r="B17674"/>
      <c r="C17674"/>
      <c r="D17674"/>
      <c r="E17674"/>
      <c r="F17674" s="29"/>
      <c r="G17674" s="29"/>
      <c r="H17674" s="35"/>
    </row>
    <row r="17675" spans="1:8" x14ac:dyDescent="0.2">
      <c r="A17675"/>
      <c r="B17675"/>
      <c r="C17675"/>
      <c r="D17675"/>
      <c r="E17675"/>
      <c r="F17675" s="29"/>
      <c r="G17675" s="29"/>
      <c r="H17675" s="35"/>
    </row>
    <row r="17676" spans="1:8" x14ac:dyDescent="0.2">
      <c r="A17676"/>
      <c r="B17676"/>
      <c r="C17676"/>
      <c r="D17676"/>
      <c r="E17676"/>
      <c r="F17676" s="29"/>
      <c r="G17676" s="29"/>
      <c r="H17676" s="35"/>
    </row>
    <row r="17677" spans="1:8" x14ac:dyDescent="0.2">
      <c r="A17677"/>
      <c r="B17677"/>
      <c r="C17677"/>
      <c r="D17677"/>
      <c r="E17677"/>
      <c r="F17677" s="29"/>
      <c r="G17677" s="29"/>
      <c r="H17677" s="35"/>
    </row>
    <row r="17678" spans="1:8" x14ac:dyDescent="0.2">
      <c r="A17678"/>
      <c r="B17678"/>
      <c r="C17678"/>
      <c r="D17678"/>
      <c r="E17678"/>
      <c r="F17678" s="29"/>
      <c r="G17678" s="29"/>
      <c r="H17678" s="35"/>
    </row>
    <row r="17679" spans="1:8" x14ac:dyDescent="0.2">
      <c r="A17679"/>
      <c r="B17679"/>
      <c r="C17679"/>
      <c r="D17679"/>
      <c r="E17679"/>
      <c r="F17679" s="29"/>
      <c r="G17679" s="29"/>
      <c r="H17679" s="35"/>
    </row>
    <row r="17680" spans="1:8" x14ac:dyDescent="0.2">
      <c r="A17680"/>
      <c r="B17680"/>
      <c r="C17680"/>
      <c r="D17680"/>
      <c r="E17680"/>
      <c r="F17680" s="29"/>
      <c r="G17680" s="29"/>
      <c r="H17680" s="35"/>
    </row>
    <row r="17681" spans="1:8" x14ac:dyDescent="0.2">
      <c r="A17681"/>
      <c r="B17681"/>
      <c r="C17681"/>
      <c r="D17681"/>
      <c r="E17681"/>
      <c r="F17681" s="29"/>
      <c r="G17681" s="29"/>
      <c r="H17681" s="35"/>
    </row>
    <row r="17682" spans="1:8" x14ac:dyDescent="0.2">
      <c r="A17682"/>
      <c r="B17682"/>
      <c r="C17682"/>
      <c r="D17682"/>
      <c r="E17682"/>
      <c r="F17682" s="29"/>
      <c r="G17682" s="29"/>
      <c r="H17682" s="35"/>
    </row>
    <row r="17683" spans="1:8" x14ac:dyDescent="0.2">
      <c r="A17683"/>
      <c r="B17683"/>
      <c r="C17683"/>
      <c r="D17683"/>
      <c r="E17683"/>
      <c r="F17683" s="29"/>
      <c r="G17683" s="29"/>
      <c r="H17683" s="35"/>
    </row>
    <row r="17684" spans="1:8" x14ac:dyDescent="0.2">
      <c r="A17684"/>
      <c r="B17684"/>
      <c r="C17684"/>
      <c r="D17684"/>
      <c r="E17684"/>
      <c r="F17684" s="29"/>
      <c r="G17684" s="29"/>
      <c r="H17684" s="35"/>
    </row>
    <row r="17685" spans="1:8" x14ac:dyDescent="0.2">
      <c r="A17685"/>
      <c r="B17685"/>
      <c r="C17685"/>
      <c r="D17685"/>
      <c r="E17685"/>
      <c r="F17685" s="29"/>
      <c r="G17685" s="29"/>
      <c r="H17685" s="35"/>
    </row>
    <row r="17686" spans="1:8" x14ac:dyDescent="0.2">
      <c r="A17686"/>
      <c r="B17686"/>
      <c r="C17686"/>
      <c r="D17686"/>
      <c r="E17686"/>
      <c r="F17686" s="29"/>
      <c r="G17686" s="29"/>
      <c r="H17686" s="35"/>
    </row>
    <row r="17687" spans="1:8" x14ac:dyDescent="0.2">
      <c r="A17687"/>
      <c r="B17687"/>
      <c r="C17687"/>
      <c r="D17687"/>
      <c r="E17687"/>
      <c r="F17687" s="29"/>
      <c r="G17687" s="29"/>
      <c r="H17687" s="35"/>
    </row>
    <row r="17688" spans="1:8" x14ac:dyDescent="0.2">
      <c r="A17688"/>
      <c r="B17688"/>
      <c r="C17688"/>
      <c r="D17688"/>
      <c r="E17688"/>
      <c r="F17688" s="29"/>
      <c r="G17688" s="29"/>
      <c r="H17688" s="35"/>
    </row>
    <row r="17689" spans="1:8" x14ac:dyDescent="0.2">
      <c r="A17689"/>
      <c r="B17689"/>
      <c r="C17689"/>
      <c r="D17689"/>
      <c r="E17689"/>
      <c r="F17689" s="29"/>
      <c r="G17689" s="29"/>
      <c r="H17689" s="35"/>
    </row>
    <row r="17690" spans="1:8" x14ac:dyDescent="0.2">
      <c r="A17690"/>
      <c r="B17690"/>
      <c r="C17690"/>
      <c r="D17690"/>
      <c r="E17690"/>
      <c r="F17690" s="29"/>
      <c r="G17690" s="29"/>
      <c r="H17690" s="35"/>
    </row>
    <row r="17691" spans="1:8" x14ac:dyDescent="0.2">
      <c r="A17691"/>
      <c r="B17691"/>
      <c r="C17691"/>
      <c r="D17691"/>
      <c r="E17691"/>
      <c r="F17691" s="29"/>
      <c r="G17691" s="29"/>
      <c r="H17691" s="35"/>
    </row>
    <row r="17692" spans="1:8" x14ac:dyDescent="0.2">
      <c r="A17692"/>
      <c r="B17692"/>
      <c r="C17692"/>
      <c r="D17692"/>
      <c r="E17692"/>
      <c r="F17692" s="29"/>
      <c r="G17692" s="29"/>
      <c r="H17692" s="35"/>
    </row>
    <row r="17693" spans="1:8" x14ac:dyDescent="0.2">
      <c r="A17693"/>
      <c r="B17693"/>
      <c r="C17693"/>
      <c r="D17693"/>
      <c r="E17693"/>
      <c r="F17693" s="29"/>
      <c r="G17693" s="29"/>
      <c r="H17693" s="35"/>
    </row>
    <row r="17694" spans="1:8" x14ac:dyDescent="0.2">
      <c r="A17694"/>
      <c r="B17694"/>
      <c r="C17694"/>
      <c r="D17694"/>
      <c r="E17694"/>
      <c r="F17694" s="29"/>
      <c r="G17694" s="29"/>
      <c r="H17694" s="35"/>
    </row>
    <row r="17695" spans="1:8" x14ac:dyDescent="0.2">
      <c r="A17695"/>
      <c r="B17695"/>
      <c r="C17695"/>
      <c r="D17695"/>
      <c r="E17695"/>
      <c r="F17695" s="29"/>
      <c r="G17695" s="29"/>
      <c r="H17695" s="35"/>
    </row>
    <row r="17696" spans="1:8" x14ac:dyDescent="0.2">
      <c r="A17696"/>
      <c r="B17696"/>
      <c r="C17696"/>
      <c r="D17696"/>
      <c r="E17696"/>
      <c r="F17696" s="29"/>
      <c r="G17696" s="29"/>
      <c r="H17696" s="35"/>
    </row>
    <row r="17697" spans="1:8" x14ac:dyDescent="0.2">
      <c r="A17697"/>
      <c r="B17697"/>
      <c r="C17697"/>
      <c r="D17697"/>
      <c r="E17697"/>
      <c r="F17697" s="29"/>
      <c r="G17697" s="29"/>
      <c r="H17697" s="35"/>
    </row>
    <row r="17698" spans="1:8" x14ac:dyDescent="0.2">
      <c r="A17698"/>
      <c r="B17698"/>
      <c r="C17698"/>
      <c r="D17698"/>
      <c r="E17698"/>
      <c r="F17698" s="29"/>
      <c r="G17698" s="29"/>
      <c r="H17698" s="35"/>
    </row>
    <row r="17699" spans="1:8" x14ac:dyDescent="0.2">
      <c r="A17699"/>
      <c r="B17699"/>
      <c r="C17699"/>
      <c r="D17699"/>
      <c r="E17699"/>
      <c r="F17699" s="29"/>
      <c r="G17699" s="29"/>
      <c r="H17699" s="35"/>
    </row>
    <row r="17700" spans="1:8" x14ac:dyDescent="0.2">
      <c r="A17700"/>
      <c r="B17700"/>
      <c r="C17700"/>
      <c r="D17700"/>
      <c r="E17700"/>
      <c r="F17700" s="29"/>
      <c r="G17700" s="29"/>
      <c r="H17700" s="35"/>
    </row>
    <row r="17701" spans="1:8" x14ac:dyDescent="0.2">
      <c r="A17701"/>
      <c r="B17701"/>
      <c r="C17701"/>
      <c r="D17701"/>
      <c r="E17701"/>
      <c r="F17701" s="29"/>
      <c r="G17701" s="29"/>
      <c r="H17701" s="35"/>
    </row>
    <row r="17702" spans="1:8" x14ac:dyDescent="0.2">
      <c r="A17702"/>
      <c r="B17702"/>
      <c r="C17702"/>
      <c r="D17702"/>
      <c r="E17702"/>
      <c r="F17702" s="29"/>
      <c r="G17702" s="29"/>
      <c r="H17702" s="35"/>
    </row>
    <row r="17703" spans="1:8" x14ac:dyDescent="0.2">
      <c r="A17703"/>
      <c r="B17703"/>
      <c r="C17703"/>
      <c r="D17703"/>
      <c r="E17703"/>
      <c r="F17703" s="29"/>
      <c r="G17703" s="29"/>
      <c r="H17703" s="35"/>
    </row>
    <row r="17704" spans="1:8" x14ac:dyDescent="0.2">
      <c r="A17704"/>
      <c r="B17704"/>
      <c r="C17704"/>
      <c r="D17704"/>
      <c r="E17704"/>
      <c r="F17704" s="29"/>
      <c r="G17704" s="29"/>
      <c r="H17704" s="35"/>
    </row>
    <row r="17705" spans="1:8" x14ac:dyDescent="0.2">
      <c r="A17705"/>
      <c r="B17705"/>
      <c r="C17705"/>
      <c r="D17705"/>
      <c r="E17705"/>
      <c r="F17705" s="29"/>
      <c r="G17705" s="29"/>
      <c r="H17705" s="35"/>
    </row>
    <row r="17706" spans="1:8" x14ac:dyDescent="0.2">
      <c r="A17706"/>
      <c r="B17706"/>
      <c r="C17706"/>
      <c r="D17706"/>
      <c r="E17706"/>
      <c r="F17706" s="29"/>
      <c r="G17706" s="29"/>
      <c r="H17706" s="35"/>
    </row>
    <row r="17707" spans="1:8" x14ac:dyDescent="0.2">
      <c r="A17707"/>
      <c r="B17707"/>
      <c r="C17707"/>
      <c r="D17707"/>
      <c r="E17707"/>
      <c r="F17707" s="29"/>
      <c r="G17707" s="29"/>
      <c r="H17707" s="35"/>
    </row>
    <row r="17708" spans="1:8" x14ac:dyDescent="0.2">
      <c r="A17708"/>
      <c r="B17708"/>
      <c r="C17708"/>
      <c r="D17708"/>
      <c r="E17708"/>
      <c r="F17708" s="29"/>
      <c r="G17708" s="29"/>
      <c r="H17708" s="35"/>
    </row>
    <row r="17709" spans="1:8" x14ac:dyDescent="0.2">
      <c r="A17709"/>
      <c r="B17709"/>
      <c r="C17709"/>
      <c r="D17709"/>
      <c r="E17709"/>
      <c r="F17709" s="29"/>
      <c r="G17709" s="29"/>
      <c r="H17709" s="35"/>
    </row>
    <row r="17710" spans="1:8" x14ac:dyDescent="0.2">
      <c r="A17710"/>
      <c r="B17710"/>
      <c r="C17710"/>
      <c r="D17710"/>
      <c r="E17710"/>
      <c r="F17710" s="29"/>
      <c r="G17710" s="29"/>
      <c r="H17710" s="35"/>
    </row>
    <row r="17711" spans="1:8" x14ac:dyDescent="0.2">
      <c r="A17711"/>
      <c r="B17711"/>
      <c r="C17711"/>
      <c r="D17711"/>
      <c r="E17711"/>
      <c r="F17711" s="29"/>
      <c r="G17711" s="29"/>
      <c r="H17711" s="35"/>
    </row>
    <row r="17712" spans="1:8" x14ac:dyDescent="0.2">
      <c r="A17712"/>
      <c r="B17712"/>
      <c r="C17712"/>
      <c r="D17712"/>
      <c r="E17712"/>
      <c r="F17712" s="29"/>
      <c r="G17712" s="29"/>
      <c r="H17712" s="35"/>
    </row>
    <row r="17713" spans="1:8" x14ac:dyDescent="0.2">
      <c r="A17713"/>
      <c r="B17713"/>
      <c r="C17713"/>
      <c r="D17713"/>
      <c r="E17713"/>
      <c r="F17713" s="29"/>
      <c r="G17713" s="29"/>
      <c r="H17713" s="35"/>
    </row>
    <row r="17714" spans="1:8" x14ac:dyDescent="0.2">
      <c r="A17714"/>
      <c r="B17714"/>
      <c r="C17714"/>
      <c r="D17714"/>
      <c r="E17714"/>
      <c r="F17714" s="29"/>
      <c r="G17714" s="29"/>
      <c r="H17714" s="35"/>
    </row>
    <row r="17715" spans="1:8" x14ac:dyDescent="0.2">
      <c r="A17715"/>
      <c r="B17715"/>
      <c r="C17715"/>
      <c r="D17715"/>
      <c r="E17715"/>
      <c r="F17715" s="29"/>
      <c r="G17715" s="29"/>
      <c r="H17715" s="35"/>
    </row>
    <row r="17716" spans="1:8" x14ac:dyDescent="0.2">
      <c r="A17716"/>
      <c r="B17716"/>
      <c r="C17716"/>
      <c r="D17716"/>
      <c r="E17716"/>
      <c r="F17716" s="29"/>
      <c r="G17716" s="29"/>
      <c r="H17716" s="35"/>
    </row>
    <row r="17717" spans="1:8" x14ac:dyDescent="0.2">
      <c r="A17717"/>
      <c r="B17717"/>
      <c r="C17717"/>
      <c r="D17717"/>
      <c r="E17717"/>
      <c r="F17717" s="29"/>
      <c r="G17717" s="29"/>
      <c r="H17717" s="35"/>
    </row>
    <row r="17718" spans="1:8" x14ac:dyDescent="0.2">
      <c r="A17718"/>
      <c r="B17718"/>
      <c r="C17718"/>
      <c r="D17718"/>
      <c r="E17718"/>
      <c r="F17718" s="29"/>
      <c r="G17718" s="29"/>
      <c r="H17718" s="35"/>
    </row>
    <row r="17719" spans="1:8" x14ac:dyDescent="0.2">
      <c r="A17719"/>
      <c r="B17719"/>
      <c r="C17719"/>
      <c r="D17719"/>
      <c r="E17719"/>
      <c r="F17719" s="29"/>
      <c r="G17719" s="29"/>
      <c r="H17719" s="35"/>
    </row>
    <row r="17720" spans="1:8" x14ac:dyDescent="0.2">
      <c r="A17720"/>
      <c r="B17720"/>
      <c r="C17720"/>
      <c r="D17720"/>
      <c r="E17720"/>
      <c r="F17720" s="29"/>
      <c r="G17720" s="29"/>
      <c r="H17720" s="35"/>
    </row>
    <row r="17721" spans="1:8" x14ac:dyDescent="0.2">
      <c r="A17721"/>
      <c r="B17721"/>
      <c r="C17721"/>
      <c r="D17721"/>
      <c r="E17721"/>
      <c r="F17721" s="29"/>
      <c r="G17721" s="29"/>
      <c r="H17721" s="35"/>
    </row>
    <row r="17722" spans="1:8" x14ac:dyDescent="0.2">
      <c r="A17722"/>
      <c r="B17722"/>
      <c r="C17722"/>
      <c r="D17722"/>
      <c r="E17722"/>
      <c r="F17722" s="29"/>
      <c r="G17722" s="29"/>
      <c r="H17722" s="35"/>
    </row>
    <row r="17723" spans="1:8" x14ac:dyDescent="0.2">
      <c r="A17723"/>
      <c r="B17723"/>
      <c r="C17723"/>
      <c r="D17723"/>
      <c r="E17723"/>
      <c r="F17723" s="29"/>
      <c r="G17723" s="29"/>
      <c r="H17723" s="35"/>
    </row>
    <row r="17724" spans="1:8" x14ac:dyDescent="0.2">
      <c r="A17724"/>
      <c r="B17724"/>
      <c r="C17724"/>
      <c r="D17724"/>
      <c r="E17724"/>
      <c r="F17724" s="29"/>
      <c r="G17724" s="29"/>
      <c r="H17724" s="35"/>
    </row>
    <row r="17725" spans="1:8" x14ac:dyDescent="0.2">
      <c r="A17725"/>
      <c r="B17725"/>
      <c r="C17725"/>
      <c r="D17725"/>
      <c r="E17725"/>
      <c r="F17725" s="29"/>
      <c r="G17725" s="29"/>
      <c r="H17725" s="35"/>
    </row>
    <row r="17726" spans="1:8" x14ac:dyDescent="0.2">
      <c r="A17726"/>
      <c r="B17726"/>
      <c r="C17726"/>
      <c r="D17726"/>
      <c r="E17726"/>
      <c r="F17726" s="29"/>
      <c r="G17726" s="29"/>
      <c r="H17726" s="35"/>
    </row>
    <row r="17727" spans="1:8" x14ac:dyDescent="0.2">
      <c r="A17727"/>
      <c r="B17727"/>
      <c r="C17727"/>
      <c r="D17727"/>
      <c r="E17727"/>
      <c r="F17727" s="29"/>
      <c r="G17727" s="29"/>
      <c r="H17727" s="35"/>
    </row>
    <row r="17728" spans="1:8" x14ac:dyDescent="0.2">
      <c r="A17728"/>
      <c r="B17728"/>
      <c r="C17728"/>
      <c r="D17728"/>
      <c r="E17728"/>
      <c r="F17728" s="29"/>
      <c r="G17728" s="29"/>
      <c r="H17728" s="35"/>
    </row>
    <row r="17729" spans="1:8" x14ac:dyDescent="0.2">
      <c r="A17729"/>
      <c r="B17729"/>
      <c r="C17729"/>
      <c r="D17729"/>
      <c r="E17729"/>
      <c r="F17729" s="29"/>
      <c r="G17729" s="29"/>
      <c r="H17729" s="35"/>
    </row>
    <row r="17730" spans="1:8" x14ac:dyDescent="0.2">
      <c r="A17730"/>
      <c r="B17730"/>
      <c r="C17730"/>
      <c r="D17730"/>
      <c r="E17730"/>
      <c r="F17730" s="29"/>
      <c r="G17730" s="29"/>
      <c r="H17730" s="35"/>
    </row>
    <row r="17731" spans="1:8" x14ac:dyDescent="0.2">
      <c r="A17731"/>
      <c r="B17731"/>
      <c r="C17731"/>
      <c r="D17731"/>
      <c r="E17731"/>
      <c r="F17731" s="29"/>
      <c r="G17731" s="29"/>
      <c r="H17731" s="35"/>
    </row>
    <row r="17732" spans="1:8" x14ac:dyDescent="0.2">
      <c r="A17732"/>
      <c r="B17732"/>
      <c r="C17732"/>
      <c r="D17732"/>
      <c r="E17732"/>
      <c r="F17732" s="29"/>
      <c r="G17732" s="29"/>
      <c r="H17732" s="35"/>
    </row>
    <row r="17733" spans="1:8" x14ac:dyDescent="0.2">
      <c r="A17733"/>
      <c r="B17733"/>
      <c r="C17733"/>
      <c r="D17733"/>
      <c r="E17733"/>
      <c r="F17733" s="29"/>
      <c r="G17733" s="29"/>
      <c r="H17733" s="35"/>
    </row>
    <row r="17734" spans="1:8" x14ac:dyDescent="0.2">
      <c r="A17734"/>
      <c r="B17734"/>
      <c r="C17734"/>
      <c r="D17734"/>
      <c r="E17734"/>
      <c r="F17734" s="29"/>
      <c r="G17734" s="29"/>
      <c r="H17734" s="35"/>
    </row>
    <row r="17735" spans="1:8" x14ac:dyDescent="0.2">
      <c r="A17735"/>
      <c r="B17735"/>
      <c r="C17735"/>
      <c r="D17735"/>
      <c r="E17735"/>
      <c r="F17735" s="29"/>
      <c r="G17735" s="29"/>
      <c r="H17735" s="35"/>
    </row>
    <row r="17736" spans="1:8" x14ac:dyDescent="0.2">
      <c r="A17736"/>
      <c r="B17736"/>
      <c r="C17736"/>
      <c r="D17736"/>
      <c r="E17736"/>
      <c r="F17736" s="29"/>
      <c r="G17736" s="29"/>
      <c r="H17736" s="35"/>
    </row>
    <row r="17737" spans="1:8" x14ac:dyDescent="0.2">
      <c r="A17737"/>
      <c r="B17737"/>
      <c r="C17737"/>
      <c r="D17737"/>
      <c r="E17737"/>
      <c r="F17737" s="29"/>
      <c r="G17737" s="29"/>
      <c r="H17737" s="35"/>
    </row>
    <row r="17738" spans="1:8" x14ac:dyDescent="0.2">
      <c r="A17738"/>
      <c r="B17738"/>
      <c r="C17738"/>
      <c r="D17738"/>
      <c r="E17738"/>
      <c r="F17738" s="29"/>
      <c r="G17738" s="29"/>
      <c r="H17738" s="35"/>
    </row>
    <row r="17739" spans="1:8" x14ac:dyDescent="0.2">
      <c r="A17739"/>
      <c r="B17739"/>
      <c r="C17739"/>
      <c r="D17739"/>
      <c r="E17739"/>
      <c r="F17739" s="29"/>
      <c r="G17739" s="29"/>
      <c r="H17739" s="35"/>
    </row>
    <row r="17740" spans="1:8" x14ac:dyDescent="0.2">
      <c r="A17740"/>
      <c r="B17740"/>
      <c r="C17740"/>
      <c r="D17740"/>
      <c r="E17740"/>
      <c r="F17740" s="29"/>
      <c r="G17740" s="29"/>
      <c r="H17740" s="35"/>
    </row>
    <row r="17741" spans="1:8" x14ac:dyDescent="0.2">
      <c r="A17741"/>
      <c r="B17741"/>
      <c r="C17741"/>
      <c r="D17741"/>
      <c r="E17741"/>
      <c r="F17741" s="29"/>
      <c r="G17741" s="29"/>
      <c r="H17741" s="35"/>
    </row>
    <row r="17742" spans="1:8" x14ac:dyDescent="0.2">
      <c r="A17742"/>
      <c r="B17742"/>
      <c r="C17742"/>
      <c r="D17742"/>
      <c r="E17742"/>
      <c r="F17742" s="29"/>
      <c r="G17742" s="29"/>
      <c r="H17742" s="35"/>
    </row>
    <row r="17743" spans="1:8" x14ac:dyDescent="0.2">
      <c r="A17743"/>
      <c r="B17743"/>
      <c r="C17743"/>
      <c r="D17743"/>
      <c r="E17743"/>
      <c r="F17743" s="29"/>
      <c r="G17743" s="29"/>
      <c r="H17743" s="35"/>
    </row>
    <row r="17744" spans="1:8" x14ac:dyDescent="0.2">
      <c r="A17744"/>
      <c r="B17744"/>
      <c r="C17744"/>
      <c r="D17744"/>
      <c r="E17744"/>
      <c r="F17744" s="29"/>
      <c r="G17744" s="29"/>
      <c r="H17744" s="35"/>
    </row>
    <row r="17745" spans="1:8" x14ac:dyDescent="0.2">
      <c r="A17745"/>
      <c r="B17745"/>
      <c r="C17745"/>
      <c r="D17745"/>
      <c r="E17745"/>
      <c r="F17745" s="29"/>
      <c r="G17745" s="29"/>
      <c r="H17745" s="35"/>
    </row>
    <row r="17746" spans="1:8" x14ac:dyDescent="0.2">
      <c r="A17746"/>
      <c r="B17746"/>
      <c r="C17746"/>
      <c r="D17746"/>
      <c r="E17746"/>
      <c r="F17746" s="29"/>
      <c r="G17746" s="29"/>
      <c r="H17746" s="35"/>
    </row>
    <row r="17747" spans="1:8" x14ac:dyDescent="0.2">
      <c r="A17747"/>
      <c r="B17747"/>
      <c r="C17747"/>
      <c r="D17747"/>
      <c r="E17747"/>
      <c r="F17747" s="29"/>
      <c r="G17747" s="29"/>
      <c r="H17747" s="35"/>
    </row>
    <row r="17748" spans="1:8" x14ac:dyDescent="0.2">
      <c r="A17748"/>
      <c r="B17748"/>
      <c r="C17748"/>
      <c r="D17748"/>
      <c r="E17748"/>
      <c r="F17748" s="29"/>
      <c r="G17748" s="29"/>
      <c r="H17748" s="35"/>
    </row>
    <row r="17749" spans="1:8" x14ac:dyDescent="0.2">
      <c r="A17749"/>
      <c r="B17749"/>
      <c r="C17749"/>
      <c r="D17749"/>
      <c r="E17749"/>
      <c r="F17749" s="29"/>
      <c r="G17749" s="29"/>
      <c r="H17749" s="35"/>
    </row>
    <row r="17750" spans="1:8" x14ac:dyDescent="0.2">
      <c r="A17750"/>
      <c r="B17750"/>
      <c r="C17750"/>
      <c r="D17750"/>
      <c r="E17750"/>
      <c r="F17750" s="29"/>
      <c r="G17750" s="29"/>
      <c r="H17750" s="35"/>
    </row>
    <row r="17751" spans="1:8" x14ac:dyDescent="0.2">
      <c r="A17751"/>
      <c r="B17751"/>
      <c r="C17751"/>
      <c r="D17751"/>
      <c r="E17751"/>
      <c r="F17751" s="29"/>
      <c r="G17751" s="29"/>
      <c r="H17751" s="35"/>
    </row>
    <row r="17752" spans="1:8" x14ac:dyDescent="0.2">
      <c r="A17752"/>
      <c r="B17752"/>
      <c r="C17752"/>
      <c r="D17752"/>
      <c r="E17752"/>
      <c r="F17752" s="29"/>
      <c r="G17752" s="29"/>
      <c r="H17752" s="35"/>
    </row>
    <row r="17753" spans="1:8" x14ac:dyDescent="0.2">
      <c r="A17753"/>
      <c r="B17753"/>
      <c r="C17753"/>
      <c r="D17753"/>
      <c r="E17753"/>
      <c r="F17753" s="29"/>
      <c r="G17753" s="29"/>
      <c r="H17753" s="35"/>
    </row>
    <row r="17754" spans="1:8" x14ac:dyDescent="0.2">
      <c r="A17754"/>
      <c r="B17754"/>
      <c r="C17754"/>
      <c r="D17754"/>
      <c r="E17754"/>
      <c r="F17754" s="29"/>
      <c r="G17754" s="29"/>
      <c r="H17754" s="35"/>
    </row>
    <row r="17755" spans="1:8" x14ac:dyDescent="0.2">
      <c r="A17755"/>
      <c r="B17755"/>
      <c r="C17755"/>
      <c r="D17755"/>
      <c r="E17755"/>
      <c r="F17755" s="29"/>
      <c r="G17755" s="29"/>
      <c r="H17755" s="35"/>
    </row>
    <row r="17756" spans="1:8" x14ac:dyDescent="0.2">
      <c r="A17756"/>
      <c r="B17756"/>
      <c r="C17756"/>
      <c r="D17756"/>
      <c r="E17756"/>
      <c r="F17756" s="29"/>
      <c r="G17756" s="29"/>
      <c r="H17756" s="35"/>
    </row>
    <row r="17757" spans="1:8" x14ac:dyDescent="0.2">
      <c r="A17757"/>
      <c r="B17757"/>
      <c r="C17757"/>
      <c r="D17757"/>
      <c r="E17757"/>
      <c r="F17757" s="29"/>
      <c r="G17757" s="29"/>
      <c r="H17757" s="35"/>
    </row>
    <row r="17758" spans="1:8" x14ac:dyDescent="0.2">
      <c r="A17758"/>
      <c r="B17758"/>
      <c r="C17758"/>
      <c r="D17758"/>
      <c r="E17758"/>
      <c r="F17758" s="29"/>
      <c r="G17758" s="29"/>
      <c r="H17758" s="35"/>
    </row>
    <row r="17759" spans="1:8" x14ac:dyDescent="0.2">
      <c r="A17759"/>
      <c r="B17759"/>
      <c r="C17759"/>
      <c r="D17759"/>
      <c r="E17759"/>
      <c r="F17759" s="29"/>
      <c r="G17759" s="29"/>
      <c r="H17759" s="35"/>
    </row>
    <row r="17760" spans="1:8" x14ac:dyDescent="0.2">
      <c r="A17760"/>
      <c r="B17760"/>
      <c r="C17760"/>
      <c r="D17760"/>
      <c r="E17760"/>
      <c r="F17760" s="29"/>
      <c r="G17760" s="29"/>
      <c r="H17760" s="35"/>
    </row>
    <row r="17761" spans="1:8" x14ac:dyDescent="0.2">
      <c r="A17761"/>
      <c r="B17761"/>
      <c r="C17761"/>
      <c r="D17761"/>
      <c r="E17761"/>
      <c r="F17761" s="29"/>
      <c r="G17761" s="29"/>
      <c r="H17761" s="35"/>
    </row>
    <row r="17762" spans="1:8" x14ac:dyDescent="0.2">
      <c r="A17762"/>
      <c r="B17762"/>
      <c r="C17762"/>
      <c r="D17762"/>
      <c r="E17762"/>
      <c r="F17762" s="29"/>
      <c r="G17762" s="29"/>
      <c r="H17762" s="35"/>
    </row>
    <row r="17763" spans="1:8" x14ac:dyDescent="0.2">
      <c r="A17763"/>
      <c r="B17763"/>
      <c r="C17763"/>
      <c r="D17763"/>
      <c r="E17763"/>
      <c r="F17763" s="29"/>
      <c r="G17763" s="29"/>
      <c r="H17763" s="35"/>
    </row>
    <row r="17764" spans="1:8" x14ac:dyDescent="0.2">
      <c r="A17764"/>
      <c r="B17764"/>
      <c r="C17764"/>
      <c r="D17764"/>
      <c r="E17764"/>
      <c r="F17764" s="29"/>
      <c r="G17764" s="29"/>
      <c r="H17764" s="35"/>
    </row>
    <row r="17765" spans="1:8" x14ac:dyDescent="0.2">
      <c r="A17765"/>
      <c r="B17765"/>
      <c r="C17765"/>
      <c r="D17765"/>
      <c r="E17765"/>
      <c r="F17765" s="29"/>
      <c r="G17765" s="29"/>
      <c r="H17765" s="35"/>
    </row>
    <row r="17766" spans="1:8" x14ac:dyDescent="0.2">
      <c r="A17766"/>
      <c r="B17766"/>
      <c r="C17766"/>
      <c r="D17766"/>
      <c r="E17766"/>
      <c r="F17766" s="29"/>
      <c r="G17766" s="29"/>
      <c r="H17766" s="35"/>
    </row>
    <row r="17767" spans="1:8" x14ac:dyDescent="0.2">
      <c r="A17767"/>
      <c r="B17767"/>
      <c r="C17767"/>
      <c r="D17767"/>
      <c r="E17767"/>
      <c r="F17767" s="29"/>
      <c r="G17767" s="29"/>
      <c r="H17767" s="35"/>
    </row>
    <row r="17768" spans="1:8" x14ac:dyDescent="0.2">
      <c r="A17768"/>
      <c r="B17768"/>
      <c r="C17768"/>
      <c r="D17768"/>
      <c r="E17768"/>
      <c r="F17768" s="29"/>
      <c r="G17768" s="29"/>
      <c r="H17768" s="35"/>
    </row>
    <row r="17769" spans="1:8" x14ac:dyDescent="0.2">
      <c r="A17769"/>
      <c r="B17769"/>
      <c r="C17769"/>
      <c r="D17769"/>
      <c r="E17769"/>
      <c r="F17769" s="29"/>
      <c r="G17769" s="29"/>
      <c r="H17769" s="35"/>
    </row>
    <row r="17770" spans="1:8" x14ac:dyDescent="0.2">
      <c r="A17770"/>
      <c r="B17770"/>
      <c r="C17770"/>
      <c r="D17770"/>
      <c r="E17770"/>
      <c r="F17770" s="29"/>
      <c r="G17770" s="29"/>
      <c r="H17770" s="35"/>
    </row>
    <row r="17771" spans="1:8" x14ac:dyDescent="0.2">
      <c r="A17771"/>
      <c r="B17771"/>
      <c r="C17771"/>
      <c r="D17771"/>
      <c r="E17771"/>
      <c r="F17771" s="29"/>
      <c r="G17771" s="29"/>
      <c r="H17771" s="35"/>
    </row>
    <row r="17772" spans="1:8" x14ac:dyDescent="0.2">
      <c r="A17772"/>
      <c r="B17772"/>
      <c r="C17772"/>
      <c r="D17772"/>
      <c r="E17772"/>
      <c r="F17772" s="29"/>
      <c r="G17772" s="29"/>
      <c r="H17772" s="35"/>
    </row>
    <row r="17773" spans="1:8" x14ac:dyDescent="0.2">
      <c r="A17773"/>
      <c r="B17773"/>
      <c r="C17773"/>
      <c r="D17773"/>
      <c r="E17773"/>
      <c r="F17773" s="29"/>
      <c r="G17773" s="29"/>
      <c r="H17773" s="35"/>
    </row>
    <row r="17774" spans="1:8" x14ac:dyDescent="0.2">
      <c r="A17774"/>
      <c r="B17774"/>
      <c r="C17774"/>
      <c r="D17774"/>
      <c r="E17774"/>
      <c r="F17774" s="29"/>
      <c r="G17774" s="29"/>
      <c r="H17774" s="35"/>
    </row>
    <row r="17775" spans="1:8" x14ac:dyDescent="0.2">
      <c r="A17775"/>
      <c r="B17775"/>
      <c r="C17775"/>
      <c r="D17775"/>
      <c r="E17775"/>
      <c r="F17775" s="29"/>
      <c r="G17775" s="29"/>
      <c r="H17775" s="35"/>
    </row>
    <row r="17776" spans="1:8" x14ac:dyDescent="0.2">
      <c r="A17776"/>
      <c r="B17776"/>
      <c r="C17776"/>
      <c r="D17776"/>
      <c r="E17776"/>
      <c r="F17776" s="29"/>
      <c r="G17776" s="29"/>
      <c r="H17776" s="35"/>
    </row>
    <row r="17777" spans="1:8" x14ac:dyDescent="0.2">
      <c r="A17777"/>
      <c r="B17777"/>
      <c r="C17777"/>
      <c r="D17777"/>
      <c r="E17777"/>
      <c r="F17777" s="29"/>
      <c r="G17777" s="29"/>
      <c r="H17777" s="35"/>
    </row>
    <row r="17778" spans="1:8" x14ac:dyDescent="0.2">
      <c r="A17778"/>
      <c r="B17778"/>
      <c r="C17778"/>
      <c r="D17778"/>
      <c r="E17778"/>
      <c r="F17778" s="29"/>
      <c r="G17778" s="29"/>
      <c r="H17778" s="35"/>
    </row>
    <row r="17779" spans="1:8" x14ac:dyDescent="0.2">
      <c r="A17779"/>
      <c r="B17779"/>
      <c r="C17779"/>
      <c r="D17779"/>
      <c r="E17779"/>
      <c r="F17779" s="29"/>
      <c r="G17779" s="29"/>
      <c r="H17779" s="35"/>
    </row>
    <row r="17780" spans="1:8" x14ac:dyDescent="0.2">
      <c r="A17780"/>
      <c r="B17780"/>
      <c r="C17780"/>
      <c r="D17780"/>
      <c r="E17780"/>
      <c r="F17780" s="29"/>
      <c r="G17780" s="29"/>
      <c r="H17780" s="35"/>
    </row>
    <row r="17781" spans="1:8" x14ac:dyDescent="0.2">
      <c r="A17781"/>
      <c r="B17781"/>
      <c r="C17781"/>
      <c r="D17781"/>
      <c r="E17781"/>
      <c r="F17781" s="29"/>
      <c r="G17781" s="29"/>
      <c r="H17781" s="35"/>
    </row>
    <row r="17782" spans="1:8" x14ac:dyDescent="0.2">
      <c r="A17782"/>
      <c r="B17782"/>
      <c r="C17782"/>
      <c r="D17782"/>
      <c r="E17782"/>
      <c r="F17782" s="29"/>
      <c r="G17782" s="29"/>
      <c r="H17782" s="35"/>
    </row>
    <row r="17783" spans="1:8" x14ac:dyDescent="0.2">
      <c r="A17783"/>
      <c r="B17783"/>
      <c r="C17783"/>
      <c r="D17783"/>
      <c r="E17783"/>
      <c r="F17783" s="29"/>
      <c r="G17783" s="29"/>
      <c r="H17783" s="35"/>
    </row>
    <row r="17784" spans="1:8" x14ac:dyDescent="0.2">
      <c r="A17784"/>
      <c r="B17784"/>
      <c r="C17784"/>
      <c r="D17784"/>
      <c r="E17784"/>
      <c r="F17784" s="29"/>
      <c r="G17784" s="29"/>
      <c r="H17784" s="35"/>
    </row>
    <row r="17785" spans="1:8" x14ac:dyDescent="0.2">
      <c r="A17785"/>
      <c r="B17785"/>
      <c r="C17785"/>
      <c r="D17785"/>
      <c r="E17785"/>
      <c r="F17785" s="29"/>
      <c r="G17785" s="29"/>
      <c r="H17785" s="35"/>
    </row>
    <row r="17786" spans="1:8" x14ac:dyDescent="0.2">
      <c r="A17786"/>
      <c r="B17786"/>
      <c r="C17786"/>
      <c r="D17786"/>
      <c r="E17786"/>
      <c r="F17786" s="29"/>
      <c r="G17786" s="29"/>
      <c r="H17786" s="35"/>
    </row>
    <row r="17787" spans="1:8" x14ac:dyDescent="0.2">
      <c r="A17787"/>
      <c r="B17787"/>
      <c r="C17787"/>
      <c r="D17787"/>
      <c r="E17787"/>
      <c r="F17787" s="29"/>
      <c r="G17787" s="29"/>
      <c r="H17787" s="35"/>
    </row>
    <row r="17788" spans="1:8" x14ac:dyDescent="0.2">
      <c r="A17788"/>
      <c r="B17788"/>
      <c r="C17788"/>
      <c r="D17788"/>
      <c r="E17788"/>
      <c r="F17788" s="29"/>
      <c r="G17788" s="29"/>
      <c r="H17788" s="35"/>
    </row>
    <row r="17789" spans="1:8" x14ac:dyDescent="0.2">
      <c r="A17789"/>
      <c r="B17789"/>
      <c r="C17789"/>
      <c r="D17789"/>
      <c r="E17789"/>
      <c r="F17789" s="29"/>
      <c r="G17789" s="29"/>
      <c r="H17789" s="35"/>
    </row>
    <row r="17790" spans="1:8" x14ac:dyDescent="0.2">
      <c r="A17790"/>
      <c r="B17790"/>
      <c r="C17790"/>
      <c r="D17790"/>
      <c r="E17790"/>
      <c r="F17790" s="29"/>
      <c r="G17790" s="29"/>
      <c r="H17790" s="35"/>
    </row>
    <row r="17791" spans="1:8" x14ac:dyDescent="0.2">
      <c r="A17791"/>
      <c r="B17791"/>
      <c r="C17791"/>
      <c r="D17791"/>
      <c r="E17791"/>
      <c r="F17791" s="29"/>
      <c r="G17791" s="29"/>
      <c r="H17791" s="35"/>
    </row>
    <row r="17792" spans="1:8" x14ac:dyDescent="0.2">
      <c r="A17792"/>
      <c r="B17792"/>
      <c r="C17792"/>
      <c r="D17792"/>
      <c r="E17792"/>
      <c r="F17792" s="29"/>
      <c r="G17792" s="29"/>
      <c r="H17792" s="35"/>
    </row>
    <row r="17793" spans="1:8" x14ac:dyDescent="0.2">
      <c r="A17793"/>
      <c r="B17793"/>
      <c r="C17793"/>
      <c r="D17793"/>
      <c r="E17793"/>
      <c r="F17793" s="29"/>
      <c r="G17793" s="29"/>
      <c r="H17793" s="35"/>
    </row>
    <row r="17794" spans="1:8" x14ac:dyDescent="0.2">
      <c r="A17794"/>
      <c r="B17794"/>
      <c r="C17794"/>
      <c r="D17794"/>
      <c r="E17794"/>
      <c r="F17794" s="29"/>
      <c r="G17794" s="29"/>
      <c r="H17794" s="35"/>
    </row>
    <row r="17795" spans="1:8" x14ac:dyDescent="0.2">
      <c r="A17795"/>
      <c r="B17795"/>
      <c r="C17795"/>
      <c r="D17795"/>
      <c r="E17795"/>
      <c r="F17795" s="29"/>
      <c r="G17795" s="29"/>
      <c r="H17795" s="35"/>
    </row>
    <row r="17796" spans="1:8" x14ac:dyDescent="0.2">
      <c r="A17796"/>
      <c r="B17796"/>
      <c r="C17796"/>
      <c r="D17796"/>
      <c r="E17796"/>
      <c r="F17796" s="29"/>
      <c r="G17796" s="29"/>
      <c r="H17796" s="35"/>
    </row>
    <row r="17797" spans="1:8" x14ac:dyDescent="0.2">
      <c r="A17797"/>
      <c r="B17797"/>
      <c r="C17797"/>
      <c r="D17797"/>
      <c r="E17797"/>
      <c r="F17797" s="29"/>
      <c r="G17797" s="29"/>
      <c r="H17797" s="35"/>
    </row>
    <row r="17798" spans="1:8" x14ac:dyDescent="0.2">
      <c r="A17798"/>
      <c r="B17798"/>
      <c r="C17798"/>
      <c r="D17798"/>
      <c r="E17798"/>
      <c r="F17798" s="29"/>
      <c r="G17798" s="29"/>
      <c r="H17798" s="35"/>
    </row>
    <row r="17799" spans="1:8" x14ac:dyDescent="0.2">
      <c r="A17799"/>
      <c r="B17799"/>
      <c r="C17799"/>
      <c r="D17799"/>
      <c r="E17799"/>
      <c r="F17799" s="29"/>
      <c r="G17799" s="29"/>
      <c r="H17799" s="35"/>
    </row>
    <row r="17800" spans="1:8" x14ac:dyDescent="0.2">
      <c r="A17800"/>
      <c r="B17800"/>
      <c r="C17800"/>
      <c r="D17800"/>
      <c r="E17800"/>
      <c r="F17800" s="29"/>
      <c r="G17800" s="29"/>
      <c r="H17800" s="35"/>
    </row>
    <row r="17801" spans="1:8" x14ac:dyDescent="0.2">
      <c r="A17801"/>
      <c r="B17801"/>
      <c r="C17801"/>
      <c r="D17801"/>
      <c r="E17801"/>
      <c r="F17801" s="29"/>
      <c r="G17801" s="29"/>
      <c r="H17801" s="35"/>
    </row>
    <row r="17802" spans="1:8" x14ac:dyDescent="0.2">
      <c r="A17802"/>
      <c r="B17802"/>
      <c r="C17802"/>
      <c r="D17802"/>
      <c r="E17802"/>
      <c r="F17802" s="29"/>
      <c r="G17802" s="29"/>
      <c r="H17802" s="35"/>
    </row>
    <row r="17803" spans="1:8" x14ac:dyDescent="0.2">
      <c r="A17803"/>
      <c r="B17803"/>
      <c r="C17803"/>
      <c r="D17803"/>
      <c r="E17803"/>
      <c r="F17803" s="29"/>
      <c r="G17803" s="29"/>
      <c r="H17803" s="35"/>
    </row>
    <row r="17804" spans="1:8" x14ac:dyDescent="0.2">
      <c r="A17804"/>
      <c r="B17804"/>
      <c r="C17804"/>
      <c r="D17804"/>
      <c r="E17804"/>
      <c r="F17804" s="29"/>
      <c r="G17804" s="29"/>
      <c r="H17804" s="35"/>
    </row>
    <row r="17805" spans="1:8" x14ac:dyDescent="0.2">
      <c r="A17805"/>
      <c r="B17805"/>
      <c r="C17805"/>
      <c r="D17805"/>
      <c r="E17805"/>
      <c r="F17805" s="29"/>
      <c r="G17805" s="29"/>
      <c r="H17805" s="35"/>
    </row>
    <row r="17806" spans="1:8" x14ac:dyDescent="0.2">
      <c r="A17806"/>
      <c r="B17806"/>
      <c r="C17806"/>
      <c r="D17806"/>
      <c r="E17806"/>
      <c r="F17806" s="29"/>
      <c r="G17806" s="29"/>
      <c r="H17806" s="35"/>
    </row>
    <row r="17807" spans="1:8" x14ac:dyDescent="0.2">
      <c r="A17807"/>
      <c r="B17807"/>
      <c r="C17807"/>
      <c r="D17807"/>
      <c r="E17807"/>
      <c r="F17807" s="29"/>
      <c r="G17807" s="29"/>
      <c r="H17807" s="35"/>
    </row>
    <row r="17808" spans="1:8" x14ac:dyDescent="0.2">
      <c r="A17808"/>
      <c r="B17808"/>
      <c r="C17808"/>
      <c r="D17808"/>
      <c r="E17808"/>
      <c r="F17808" s="29"/>
      <c r="G17808" s="29"/>
      <c r="H17808" s="35"/>
    </row>
    <row r="17809" spans="1:8" x14ac:dyDescent="0.2">
      <c r="A17809"/>
      <c r="B17809"/>
      <c r="C17809"/>
      <c r="D17809"/>
      <c r="E17809"/>
      <c r="F17809" s="29"/>
      <c r="G17809" s="29"/>
      <c r="H17809" s="35"/>
    </row>
    <row r="17810" spans="1:8" x14ac:dyDescent="0.2">
      <c r="A17810"/>
      <c r="B17810"/>
      <c r="C17810"/>
      <c r="D17810"/>
      <c r="E17810"/>
      <c r="F17810" s="29"/>
      <c r="G17810" s="29"/>
      <c r="H17810" s="35"/>
    </row>
    <row r="17811" spans="1:8" x14ac:dyDescent="0.2">
      <c r="A17811"/>
      <c r="B17811"/>
      <c r="C17811"/>
      <c r="D17811"/>
      <c r="E17811"/>
      <c r="F17811" s="29"/>
      <c r="G17811" s="29"/>
      <c r="H17811" s="35"/>
    </row>
    <row r="17812" spans="1:8" x14ac:dyDescent="0.2">
      <c r="A17812"/>
      <c r="B17812"/>
      <c r="C17812"/>
      <c r="D17812"/>
      <c r="E17812"/>
      <c r="F17812" s="29"/>
      <c r="G17812" s="29"/>
      <c r="H17812" s="35"/>
    </row>
    <row r="17813" spans="1:8" x14ac:dyDescent="0.2">
      <c r="A17813"/>
      <c r="B17813"/>
      <c r="C17813"/>
      <c r="D17813"/>
      <c r="E17813"/>
      <c r="F17813" s="29"/>
      <c r="G17813" s="29"/>
      <c r="H17813" s="35"/>
    </row>
    <row r="17814" spans="1:8" x14ac:dyDescent="0.2">
      <c r="A17814"/>
      <c r="B17814"/>
      <c r="C17814"/>
      <c r="D17814"/>
      <c r="E17814"/>
      <c r="F17814" s="29"/>
      <c r="G17814" s="29"/>
      <c r="H17814" s="35"/>
    </row>
    <row r="17815" spans="1:8" x14ac:dyDescent="0.2">
      <c r="A17815"/>
      <c r="B17815"/>
      <c r="C17815"/>
      <c r="D17815"/>
      <c r="E17815"/>
      <c r="F17815" s="29"/>
      <c r="G17815" s="29"/>
      <c r="H17815" s="35"/>
    </row>
    <row r="17816" spans="1:8" x14ac:dyDescent="0.2">
      <c r="A17816"/>
      <c r="B17816"/>
      <c r="C17816"/>
      <c r="D17816"/>
      <c r="E17816"/>
      <c r="F17816" s="29"/>
      <c r="G17816" s="29"/>
      <c r="H17816" s="35"/>
    </row>
    <row r="17817" spans="1:8" x14ac:dyDescent="0.2">
      <c r="A17817"/>
      <c r="B17817"/>
      <c r="C17817"/>
      <c r="D17817"/>
      <c r="E17817"/>
      <c r="F17817" s="29"/>
      <c r="G17817" s="29"/>
      <c r="H17817" s="35"/>
    </row>
    <row r="17818" spans="1:8" x14ac:dyDescent="0.2">
      <c r="A17818"/>
      <c r="B17818"/>
      <c r="C17818"/>
      <c r="D17818"/>
      <c r="E17818"/>
      <c r="F17818" s="29"/>
      <c r="G17818" s="29"/>
      <c r="H17818" s="35"/>
    </row>
    <row r="17819" spans="1:8" x14ac:dyDescent="0.2">
      <c r="A17819"/>
      <c r="B17819"/>
      <c r="C17819"/>
      <c r="D17819"/>
      <c r="E17819"/>
      <c r="F17819" s="29"/>
      <c r="G17819" s="29"/>
      <c r="H17819" s="35"/>
    </row>
    <row r="17820" spans="1:8" x14ac:dyDescent="0.2">
      <c r="A17820"/>
      <c r="B17820"/>
      <c r="C17820"/>
      <c r="D17820"/>
      <c r="E17820"/>
      <c r="F17820" s="29"/>
      <c r="G17820" s="29"/>
      <c r="H17820" s="35"/>
    </row>
    <row r="17821" spans="1:8" x14ac:dyDescent="0.2">
      <c r="A17821"/>
      <c r="B17821"/>
      <c r="C17821"/>
      <c r="D17821"/>
      <c r="E17821"/>
      <c r="F17821" s="29"/>
      <c r="G17821" s="29"/>
      <c r="H17821" s="35"/>
    </row>
    <row r="17822" spans="1:8" x14ac:dyDescent="0.2">
      <c r="A17822"/>
      <c r="B17822"/>
      <c r="C17822"/>
      <c r="D17822"/>
      <c r="E17822"/>
      <c r="F17822" s="29"/>
      <c r="G17822" s="29"/>
      <c r="H17822" s="35"/>
    </row>
    <row r="17823" spans="1:8" x14ac:dyDescent="0.2">
      <c r="A17823"/>
      <c r="B17823"/>
      <c r="C17823"/>
      <c r="D17823"/>
      <c r="E17823"/>
      <c r="F17823" s="29"/>
      <c r="G17823" s="29"/>
      <c r="H17823" s="35"/>
    </row>
    <row r="17824" spans="1:8" x14ac:dyDescent="0.2">
      <c r="A17824"/>
      <c r="B17824"/>
      <c r="C17824"/>
      <c r="D17824"/>
      <c r="E17824"/>
      <c r="F17824" s="29"/>
      <c r="G17824" s="29"/>
      <c r="H17824" s="35"/>
    </row>
    <row r="17825" spans="1:8" x14ac:dyDescent="0.2">
      <c r="A17825"/>
      <c r="B17825"/>
      <c r="C17825"/>
      <c r="D17825"/>
      <c r="E17825"/>
      <c r="F17825" s="29"/>
      <c r="G17825" s="29"/>
      <c r="H17825" s="35"/>
    </row>
    <row r="17826" spans="1:8" x14ac:dyDescent="0.2">
      <c r="A17826"/>
      <c r="B17826"/>
      <c r="C17826"/>
      <c r="D17826"/>
      <c r="E17826"/>
      <c r="F17826" s="29"/>
      <c r="G17826" s="29"/>
      <c r="H17826" s="35"/>
    </row>
    <row r="17827" spans="1:8" x14ac:dyDescent="0.2">
      <c r="A17827"/>
      <c r="B17827"/>
      <c r="C17827"/>
      <c r="D17827"/>
      <c r="E17827"/>
      <c r="F17827" s="29"/>
      <c r="G17827" s="29"/>
      <c r="H17827" s="35"/>
    </row>
    <row r="17828" spans="1:8" x14ac:dyDescent="0.2">
      <c r="A17828"/>
      <c r="B17828"/>
      <c r="C17828"/>
      <c r="D17828"/>
      <c r="E17828"/>
      <c r="F17828" s="29"/>
      <c r="G17828" s="29"/>
      <c r="H17828" s="35"/>
    </row>
    <row r="17829" spans="1:8" x14ac:dyDescent="0.2">
      <c r="A17829"/>
      <c r="B17829"/>
      <c r="C17829"/>
      <c r="D17829"/>
      <c r="E17829"/>
      <c r="F17829" s="29"/>
      <c r="G17829" s="29"/>
      <c r="H17829" s="35"/>
    </row>
    <row r="17830" spans="1:8" x14ac:dyDescent="0.2">
      <c r="A17830"/>
      <c r="B17830"/>
      <c r="C17830"/>
      <c r="D17830"/>
      <c r="E17830"/>
      <c r="F17830" s="29"/>
      <c r="G17830" s="29"/>
      <c r="H17830" s="35"/>
    </row>
    <row r="17831" spans="1:8" x14ac:dyDescent="0.2">
      <c r="A17831"/>
      <c r="B17831"/>
      <c r="C17831"/>
      <c r="D17831"/>
      <c r="E17831"/>
      <c r="F17831" s="29"/>
      <c r="G17831" s="29"/>
      <c r="H17831" s="35"/>
    </row>
    <row r="17832" spans="1:8" x14ac:dyDescent="0.2">
      <c r="A17832"/>
      <c r="B17832"/>
      <c r="C17832"/>
      <c r="D17832"/>
      <c r="E17832"/>
      <c r="F17832" s="29"/>
      <c r="G17832" s="29"/>
      <c r="H17832" s="35"/>
    </row>
    <row r="17833" spans="1:8" x14ac:dyDescent="0.2">
      <c r="A17833"/>
      <c r="B17833"/>
      <c r="C17833"/>
      <c r="D17833"/>
      <c r="E17833"/>
      <c r="F17833" s="29"/>
      <c r="G17833" s="29"/>
      <c r="H17833" s="35"/>
    </row>
    <row r="17834" spans="1:8" x14ac:dyDescent="0.2">
      <c r="A17834"/>
      <c r="B17834"/>
      <c r="C17834"/>
      <c r="D17834"/>
      <c r="E17834"/>
      <c r="F17834" s="29"/>
      <c r="G17834" s="29"/>
      <c r="H17834" s="35"/>
    </row>
    <row r="17835" spans="1:8" x14ac:dyDescent="0.2">
      <c r="A17835"/>
      <c r="B17835"/>
      <c r="C17835"/>
      <c r="D17835"/>
      <c r="E17835"/>
      <c r="F17835" s="29"/>
      <c r="G17835" s="29"/>
      <c r="H17835" s="35"/>
    </row>
    <row r="17836" spans="1:8" x14ac:dyDescent="0.2">
      <c r="A17836"/>
      <c r="B17836"/>
      <c r="C17836"/>
      <c r="D17836"/>
      <c r="E17836"/>
      <c r="F17836" s="29"/>
      <c r="G17836" s="29"/>
      <c r="H17836" s="35"/>
    </row>
    <row r="17837" spans="1:8" x14ac:dyDescent="0.2">
      <c r="A17837"/>
      <c r="B17837"/>
      <c r="C17837"/>
      <c r="D17837"/>
      <c r="E17837"/>
      <c r="F17837" s="29"/>
      <c r="G17837" s="29"/>
      <c r="H17837" s="35"/>
    </row>
    <row r="17838" spans="1:8" x14ac:dyDescent="0.2">
      <c r="A17838"/>
      <c r="B17838"/>
      <c r="C17838"/>
      <c r="D17838"/>
      <c r="E17838"/>
      <c r="F17838" s="29"/>
      <c r="G17838" s="29"/>
      <c r="H17838" s="35"/>
    </row>
    <row r="17839" spans="1:8" x14ac:dyDescent="0.2">
      <c r="A17839"/>
      <c r="B17839"/>
      <c r="C17839"/>
      <c r="D17839"/>
      <c r="E17839"/>
      <c r="F17839" s="29"/>
      <c r="G17839" s="29"/>
      <c r="H17839" s="35"/>
    </row>
    <row r="17840" spans="1:8" x14ac:dyDescent="0.2">
      <c r="A17840"/>
      <c r="B17840"/>
      <c r="C17840"/>
      <c r="D17840"/>
      <c r="E17840"/>
      <c r="F17840" s="29"/>
      <c r="G17840" s="29"/>
      <c r="H17840" s="35"/>
    </row>
    <row r="17841" spans="1:8" x14ac:dyDescent="0.2">
      <c r="A17841"/>
      <c r="B17841"/>
      <c r="C17841"/>
      <c r="D17841"/>
      <c r="E17841"/>
      <c r="F17841" s="29"/>
      <c r="G17841" s="29"/>
      <c r="H17841" s="35"/>
    </row>
    <row r="17842" spans="1:8" x14ac:dyDescent="0.2">
      <c r="A17842"/>
      <c r="B17842"/>
      <c r="C17842"/>
      <c r="D17842"/>
      <c r="E17842"/>
      <c r="F17842" s="29"/>
      <c r="G17842" s="29"/>
      <c r="H17842" s="35"/>
    </row>
    <row r="17843" spans="1:8" x14ac:dyDescent="0.2">
      <c r="A17843"/>
      <c r="B17843"/>
      <c r="C17843"/>
      <c r="D17843"/>
      <c r="E17843"/>
      <c r="F17843" s="29"/>
      <c r="G17843" s="29"/>
      <c r="H17843" s="35"/>
    </row>
    <row r="17844" spans="1:8" x14ac:dyDescent="0.2">
      <c r="A17844"/>
      <c r="B17844"/>
      <c r="C17844"/>
      <c r="D17844"/>
      <c r="E17844"/>
      <c r="F17844" s="29"/>
      <c r="G17844" s="29"/>
      <c r="H17844" s="35"/>
    </row>
    <row r="17845" spans="1:8" x14ac:dyDescent="0.2">
      <c r="A17845"/>
      <c r="B17845"/>
      <c r="C17845"/>
      <c r="D17845"/>
      <c r="E17845"/>
      <c r="F17845" s="29"/>
      <c r="G17845" s="29"/>
      <c r="H17845" s="35"/>
    </row>
    <row r="17846" spans="1:8" x14ac:dyDescent="0.2">
      <c r="A17846"/>
      <c r="B17846"/>
      <c r="C17846"/>
      <c r="D17846"/>
      <c r="E17846"/>
      <c r="F17846" s="29"/>
      <c r="G17846" s="29"/>
      <c r="H17846" s="35"/>
    </row>
    <row r="17847" spans="1:8" x14ac:dyDescent="0.2">
      <c r="A17847"/>
      <c r="B17847"/>
      <c r="C17847"/>
      <c r="D17847"/>
      <c r="E17847"/>
      <c r="F17847" s="29"/>
      <c r="G17847" s="29"/>
      <c r="H17847" s="35"/>
    </row>
    <row r="17848" spans="1:8" x14ac:dyDescent="0.2">
      <c r="A17848"/>
      <c r="B17848"/>
      <c r="C17848"/>
      <c r="D17848"/>
      <c r="E17848"/>
      <c r="F17848" s="29"/>
      <c r="G17848" s="29"/>
      <c r="H17848" s="35"/>
    </row>
    <row r="17849" spans="1:8" x14ac:dyDescent="0.2">
      <c r="A17849"/>
      <c r="B17849"/>
      <c r="C17849"/>
      <c r="D17849"/>
      <c r="E17849"/>
      <c r="F17849" s="29"/>
      <c r="G17849" s="29"/>
      <c r="H17849" s="35"/>
    </row>
    <row r="17850" spans="1:8" x14ac:dyDescent="0.2">
      <c r="A17850"/>
      <c r="B17850"/>
      <c r="C17850"/>
      <c r="D17850"/>
      <c r="E17850"/>
      <c r="F17850" s="29"/>
      <c r="G17850" s="29"/>
      <c r="H17850" s="35"/>
    </row>
    <row r="17851" spans="1:8" x14ac:dyDescent="0.2">
      <c r="A17851"/>
      <c r="B17851"/>
      <c r="C17851"/>
      <c r="D17851"/>
      <c r="E17851"/>
      <c r="F17851" s="29"/>
      <c r="G17851" s="29"/>
      <c r="H17851" s="35"/>
    </row>
    <row r="17852" spans="1:8" x14ac:dyDescent="0.2">
      <c r="A17852"/>
      <c r="B17852"/>
      <c r="C17852"/>
      <c r="D17852"/>
      <c r="E17852"/>
      <c r="F17852" s="29"/>
      <c r="G17852" s="29"/>
      <c r="H17852" s="35"/>
    </row>
    <row r="17853" spans="1:8" x14ac:dyDescent="0.2">
      <c r="A17853"/>
      <c r="B17853"/>
      <c r="C17853"/>
      <c r="D17853"/>
      <c r="E17853"/>
      <c r="F17853" s="29"/>
      <c r="G17853" s="29"/>
      <c r="H17853" s="35"/>
    </row>
    <row r="17854" spans="1:8" x14ac:dyDescent="0.2">
      <c r="A17854"/>
      <c r="B17854"/>
      <c r="C17854"/>
      <c r="D17854"/>
      <c r="E17854"/>
      <c r="F17854" s="29"/>
      <c r="G17854" s="29"/>
      <c r="H17854" s="35"/>
    </row>
    <row r="17855" spans="1:8" x14ac:dyDescent="0.2">
      <c r="A17855"/>
      <c r="B17855"/>
      <c r="C17855"/>
      <c r="D17855"/>
      <c r="E17855"/>
      <c r="F17855" s="29"/>
      <c r="G17855" s="29"/>
      <c r="H17855" s="35"/>
    </row>
    <row r="17856" spans="1:8" x14ac:dyDescent="0.2">
      <c r="A17856"/>
      <c r="B17856"/>
      <c r="C17856"/>
      <c r="D17856"/>
      <c r="E17856"/>
      <c r="F17856" s="29"/>
      <c r="G17856" s="29"/>
      <c r="H17856" s="35"/>
    </row>
    <row r="17857" spans="1:8" x14ac:dyDescent="0.2">
      <c r="A17857"/>
      <c r="B17857"/>
      <c r="C17857"/>
      <c r="D17857"/>
      <c r="E17857"/>
      <c r="F17857" s="29"/>
      <c r="G17857" s="29"/>
      <c r="H17857" s="35"/>
    </row>
    <row r="17858" spans="1:8" x14ac:dyDescent="0.2">
      <c r="A17858"/>
      <c r="B17858"/>
      <c r="C17858"/>
      <c r="D17858"/>
      <c r="E17858"/>
      <c r="F17858" s="29"/>
      <c r="G17858" s="29"/>
      <c r="H17858" s="35"/>
    </row>
    <row r="17859" spans="1:8" x14ac:dyDescent="0.2">
      <c r="A17859"/>
      <c r="B17859"/>
      <c r="C17859"/>
      <c r="D17859"/>
      <c r="E17859"/>
      <c r="F17859" s="29"/>
      <c r="G17859" s="29"/>
      <c r="H17859" s="35"/>
    </row>
    <row r="17860" spans="1:8" x14ac:dyDescent="0.2">
      <c r="A17860"/>
      <c r="B17860"/>
      <c r="C17860"/>
      <c r="D17860"/>
      <c r="E17860"/>
      <c r="F17860" s="29"/>
      <c r="G17860" s="29"/>
      <c r="H17860" s="35"/>
    </row>
    <row r="17861" spans="1:8" x14ac:dyDescent="0.2">
      <c r="A17861"/>
      <c r="B17861"/>
      <c r="C17861"/>
      <c r="D17861"/>
      <c r="E17861"/>
      <c r="F17861" s="29"/>
      <c r="G17861" s="29"/>
      <c r="H17861" s="35"/>
    </row>
    <row r="17862" spans="1:8" x14ac:dyDescent="0.2">
      <c r="A17862"/>
      <c r="B17862"/>
      <c r="C17862"/>
      <c r="D17862"/>
      <c r="E17862"/>
      <c r="F17862" s="29"/>
      <c r="G17862" s="29"/>
      <c r="H17862" s="35"/>
    </row>
    <row r="17863" spans="1:8" x14ac:dyDescent="0.2">
      <c r="A17863"/>
      <c r="B17863"/>
      <c r="C17863"/>
      <c r="D17863"/>
      <c r="E17863"/>
      <c r="F17863" s="29"/>
      <c r="G17863" s="29"/>
      <c r="H17863" s="35"/>
    </row>
    <row r="17864" spans="1:8" x14ac:dyDescent="0.2">
      <c r="A17864"/>
      <c r="B17864"/>
      <c r="C17864"/>
      <c r="D17864"/>
      <c r="E17864"/>
      <c r="F17864" s="29"/>
      <c r="G17864" s="29"/>
      <c r="H17864" s="35"/>
    </row>
    <row r="17865" spans="1:8" x14ac:dyDescent="0.2">
      <c r="A17865"/>
      <c r="B17865"/>
      <c r="C17865"/>
      <c r="D17865"/>
      <c r="E17865"/>
      <c r="F17865" s="29"/>
      <c r="G17865" s="29"/>
      <c r="H17865" s="35"/>
    </row>
    <row r="17866" spans="1:8" x14ac:dyDescent="0.2">
      <c r="A17866"/>
      <c r="B17866"/>
      <c r="C17866"/>
      <c r="D17866"/>
      <c r="E17866"/>
      <c r="F17866" s="29"/>
      <c r="G17866" s="29"/>
      <c r="H17866" s="35"/>
    </row>
    <row r="17867" spans="1:8" x14ac:dyDescent="0.2">
      <c r="A17867"/>
      <c r="B17867"/>
      <c r="C17867"/>
      <c r="D17867"/>
      <c r="E17867"/>
      <c r="F17867" s="29"/>
      <c r="G17867" s="29"/>
      <c r="H17867" s="35"/>
    </row>
    <row r="17868" spans="1:8" x14ac:dyDescent="0.2">
      <c r="A17868"/>
      <c r="B17868"/>
      <c r="C17868"/>
      <c r="D17868"/>
      <c r="E17868"/>
      <c r="F17868" s="29"/>
      <c r="G17868" s="29"/>
      <c r="H17868" s="35"/>
    </row>
    <row r="17869" spans="1:8" x14ac:dyDescent="0.2">
      <c r="A17869"/>
      <c r="B17869"/>
      <c r="C17869"/>
      <c r="D17869"/>
      <c r="E17869"/>
      <c r="F17869" s="29"/>
      <c r="G17869" s="29"/>
      <c r="H17869" s="35"/>
    </row>
    <row r="17870" spans="1:8" x14ac:dyDescent="0.2">
      <c r="A17870"/>
      <c r="B17870"/>
      <c r="C17870"/>
      <c r="D17870"/>
      <c r="E17870"/>
      <c r="F17870" s="29"/>
      <c r="G17870" s="29"/>
      <c r="H17870" s="35"/>
    </row>
    <row r="17871" spans="1:8" x14ac:dyDescent="0.2">
      <c r="A17871"/>
      <c r="B17871"/>
      <c r="C17871"/>
      <c r="D17871"/>
      <c r="E17871"/>
      <c r="F17871" s="29"/>
      <c r="G17871" s="29"/>
      <c r="H17871" s="35"/>
    </row>
    <row r="17872" spans="1:8" x14ac:dyDescent="0.2">
      <c r="A17872"/>
      <c r="B17872"/>
      <c r="C17872"/>
      <c r="D17872"/>
      <c r="E17872"/>
      <c r="F17872" s="29"/>
      <c r="G17872" s="29"/>
      <c r="H17872" s="35"/>
    </row>
    <row r="17873" spans="1:8" x14ac:dyDescent="0.2">
      <c r="A17873"/>
      <c r="B17873"/>
      <c r="C17873"/>
      <c r="D17873"/>
      <c r="E17873"/>
      <c r="F17873" s="29"/>
      <c r="G17873" s="29"/>
      <c r="H17873" s="35"/>
    </row>
    <row r="17874" spans="1:8" x14ac:dyDescent="0.2">
      <c r="A17874"/>
      <c r="B17874"/>
      <c r="C17874"/>
      <c r="D17874"/>
      <c r="E17874"/>
      <c r="F17874" s="29"/>
      <c r="G17874" s="29"/>
      <c r="H17874" s="35"/>
    </row>
    <row r="17875" spans="1:8" x14ac:dyDescent="0.2">
      <c r="A17875"/>
      <c r="B17875"/>
      <c r="C17875"/>
      <c r="D17875"/>
      <c r="E17875"/>
      <c r="F17875" s="29"/>
      <c r="G17875" s="29"/>
      <c r="H17875" s="35"/>
    </row>
    <row r="17876" spans="1:8" x14ac:dyDescent="0.2">
      <c r="A17876"/>
      <c r="B17876"/>
      <c r="C17876"/>
      <c r="D17876"/>
      <c r="E17876"/>
      <c r="F17876" s="29"/>
      <c r="G17876" s="29"/>
      <c r="H17876" s="35"/>
    </row>
    <row r="17877" spans="1:8" x14ac:dyDescent="0.2">
      <c r="A17877"/>
      <c r="B17877"/>
      <c r="C17877"/>
      <c r="D17877"/>
      <c r="E17877"/>
      <c r="F17877" s="29"/>
      <c r="G17877" s="29"/>
      <c r="H17877" s="35"/>
    </row>
    <row r="17878" spans="1:8" x14ac:dyDescent="0.2">
      <c r="A17878"/>
      <c r="B17878"/>
      <c r="C17878"/>
      <c r="D17878"/>
      <c r="E17878"/>
      <c r="F17878" s="29"/>
      <c r="G17878" s="29"/>
      <c r="H17878" s="35"/>
    </row>
    <row r="17879" spans="1:8" x14ac:dyDescent="0.2">
      <c r="A17879"/>
      <c r="B17879"/>
      <c r="C17879"/>
      <c r="D17879"/>
      <c r="E17879"/>
      <c r="F17879" s="29"/>
      <c r="G17879" s="29"/>
      <c r="H17879" s="35"/>
    </row>
    <row r="17880" spans="1:8" x14ac:dyDescent="0.2">
      <c r="A17880"/>
      <c r="B17880"/>
      <c r="C17880"/>
      <c r="D17880"/>
      <c r="E17880"/>
      <c r="F17880" s="29"/>
      <c r="G17880" s="29"/>
      <c r="H17880" s="35"/>
    </row>
    <row r="17881" spans="1:8" x14ac:dyDescent="0.2">
      <c r="A17881"/>
      <c r="B17881"/>
      <c r="C17881"/>
      <c r="D17881"/>
      <c r="E17881"/>
      <c r="F17881" s="29"/>
      <c r="G17881" s="29"/>
      <c r="H17881" s="35"/>
    </row>
    <row r="17882" spans="1:8" x14ac:dyDescent="0.2">
      <c r="A17882"/>
      <c r="B17882"/>
      <c r="C17882"/>
      <c r="D17882"/>
      <c r="E17882"/>
      <c r="F17882" s="29"/>
      <c r="G17882" s="29"/>
      <c r="H17882" s="35"/>
    </row>
    <row r="17883" spans="1:8" x14ac:dyDescent="0.2">
      <c r="A17883"/>
      <c r="B17883"/>
      <c r="C17883"/>
      <c r="D17883"/>
      <c r="E17883"/>
      <c r="F17883" s="29"/>
      <c r="G17883" s="29"/>
      <c r="H17883" s="35"/>
    </row>
    <row r="17884" spans="1:8" x14ac:dyDescent="0.2">
      <c r="A17884"/>
      <c r="B17884"/>
      <c r="C17884"/>
      <c r="D17884"/>
      <c r="E17884"/>
      <c r="F17884" s="29"/>
      <c r="G17884" s="29"/>
      <c r="H17884" s="35"/>
    </row>
    <row r="17885" spans="1:8" x14ac:dyDescent="0.2">
      <c r="A17885"/>
      <c r="B17885"/>
      <c r="C17885"/>
      <c r="D17885"/>
      <c r="E17885"/>
      <c r="F17885" s="29"/>
      <c r="G17885" s="29"/>
      <c r="H17885" s="35"/>
    </row>
    <row r="17886" spans="1:8" x14ac:dyDescent="0.2">
      <c r="A17886"/>
      <c r="B17886"/>
      <c r="C17886"/>
      <c r="D17886"/>
      <c r="E17886"/>
      <c r="F17886" s="29"/>
      <c r="G17886" s="29"/>
      <c r="H17886" s="35"/>
    </row>
    <row r="17887" spans="1:8" x14ac:dyDescent="0.2">
      <c r="A17887"/>
      <c r="B17887"/>
      <c r="C17887"/>
      <c r="D17887"/>
      <c r="E17887"/>
      <c r="F17887" s="29"/>
      <c r="G17887" s="29"/>
      <c r="H17887" s="35"/>
    </row>
    <row r="17888" spans="1:8" x14ac:dyDescent="0.2">
      <c r="A17888"/>
      <c r="B17888"/>
      <c r="C17888"/>
      <c r="D17888"/>
      <c r="E17888"/>
      <c r="F17888" s="29"/>
      <c r="G17888" s="29"/>
      <c r="H17888" s="35"/>
    </row>
    <row r="17889" spans="1:8" x14ac:dyDescent="0.2">
      <c r="A17889"/>
      <c r="B17889"/>
      <c r="C17889"/>
      <c r="D17889"/>
      <c r="E17889"/>
      <c r="F17889" s="29"/>
      <c r="G17889" s="29"/>
      <c r="H17889" s="35"/>
    </row>
    <row r="17890" spans="1:8" x14ac:dyDescent="0.2">
      <c r="A17890"/>
      <c r="B17890"/>
      <c r="C17890"/>
      <c r="D17890"/>
      <c r="E17890"/>
      <c r="F17890" s="29"/>
      <c r="G17890" s="29"/>
      <c r="H17890" s="35"/>
    </row>
    <row r="17891" spans="1:8" x14ac:dyDescent="0.2">
      <c r="A17891"/>
      <c r="B17891"/>
      <c r="C17891"/>
      <c r="D17891"/>
      <c r="E17891"/>
      <c r="F17891" s="29"/>
      <c r="G17891" s="29"/>
      <c r="H17891" s="35"/>
    </row>
    <row r="17892" spans="1:8" x14ac:dyDescent="0.2">
      <c r="A17892"/>
      <c r="B17892"/>
      <c r="C17892"/>
      <c r="D17892"/>
      <c r="E17892"/>
      <c r="F17892" s="29"/>
      <c r="G17892" s="29"/>
      <c r="H17892" s="35"/>
    </row>
    <row r="17893" spans="1:8" x14ac:dyDescent="0.2">
      <c r="A17893"/>
      <c r="B17893"/>
      <c r="C17893"/>
      <c r="D17893"/>
      <c r="E17893"/>
      <c r="F17893" s="29"/>
      <c r="G17893" s="29"/>
      <c r="H17893" s="35"/>
    </row>
    <row r="17894" spans="1:8" x14ac:dyDescent="0.2">
      <c r="A17894"/>
      <c r="B17894"/>
      <c r="C17894"/>
      <c r="D17894"/>
      <c r="E17894"/>
      <c r="F17894" s="29"/>
      <c r="G17894" s="29"/>
      <c r="H17894" s="35"/>
    </row>
    <row r="17895" spans="1:8" x14ac:dyDescent="0.2">
      <c r="A17895"/>
      <c r="B17895"/>
      <c r="C17895"/>
      <c r="D17895"/>
      <c r="E17895"/>
      <c r="F17895" s="29"/>
      <c r="G17895" s="29"/>
      <c r="H17895" s="35"/>
    </row>
    <row r="17896" spans="1:8" x14ac:dyDescent="0.2">
      <c r="A17896"/>
      <c r="B17896"/>
      <c r="C17896"/>
      <c r="D17896"/>
      <c r="E17896"/>
      <c r="F17896" s="29"/>
      <c r="G17896" s="29"/>
      <c r="H17896" s="35"/>
    </row>
    <row r="17897" spans="1:8" x14ac:dyDescent="0.2">
      <c r="A17897"/>
      <c r="B17897"/>
      <c r="C17897"/>
      <c r="D17897"/>
      <c r="E17897"/>
      <c r="F17897" s="29"/>
      <c r="G17897" s="29"/>
      <c r="H17897" s="35"/>
    </row>
    <row r="17898" spans="1:8" x14ac:dyDescent="0.2">
      <c r="A17898"/>
      <c r="B17898"/>
      <c r="C17898"/>
      <c r="D17898"/>
      <c r="E17898"/>
      <c r="F17898" s="29"/>
      <c r="G17898" s="29"/>
      <c r="H17898" s="35"/>
    </row>
    <row r="17899" spans="1:8" x14ac:dyDescent="0.2">
      <c r="A17899"/>
      <c r="B17899"/>
      <c r="C17899"/>
      <c r="D17899"/>
      <c r="E17899"/>
      <c r="F17899" s="29"/>
      <c r="G17899" s="29"/>
      <c r="H17899" s="35"/>
    </row>
    <row r="17900" spans="1:8" x14ac:dyDescent="0.2">
      <c r="A17900"/>
      <c r="B17900"/>
      <c r="C17900"/>
      <c r="D17900"/>
      <c r="E17900"/>
      <c r="F17900" s="29"/>
      <c r="G17900" s="29"/>
      <c r="H17900" s="35"/>
    </row>
    <row r="17901" spans="1:8" x14ac:dyDescent="0.2">
      <c r="A17901"/>
      <c r="B17901"/>
      <c r="C17901"/>
      <c r="D17901"/>
      <c r="E17901"/>
      <c r="F17901" s="29"/>
      <c r="G17901" s="29"/>
      <c r="H17901" s="35"/>
    </row>
    <row r="17902" spans="1:8" x14ac:dyDescent="0.2">
      <c r="A17902"/>
      <c r="B17902"/>
      <c r="C17902"/>
      <c r="D17902"/>
      <c r="E17902"/>
      <c r="F17902" s="29"/>
      <c r="G17902" s="29"/>
      <c r="H17902" s="35"/>
    </row>
    <row r="17903" spans="1:8" x14ac:dyDescent="0.2">
      <c r="A17903"/>
      <c r="B17903"/>
      <c r="C17903"/>
      <c r="D17903"/>
      <c r="E17903"/>
      <c r="F17903" s="29"/>
      <c r="G17903" s="29"/>
      <c r="H17903" s="35"/>
    </row>
    <row r="17904" spans="1:8" x14ac:dyDescent="0.2">
      <c r="A17904"/>
      <c r="B17904"/>
      <c r="C17904"/>
      <c r="D17904"/>
      <c r="E17904"/>
      <c r="F17904" s="29"/>
      <c r="G17904" s="29"/>
      <c r="H17904" s="35"/>
    </row>
    <row r="17905" spans="1:8" x14ac:dyDescent="0.2">
      <c r="A17905"/>
      <c r="B17905"/>
      <c r="C17905"/>
      <c r="D17905"/>
      <c r="E17905"/>
      <c r="F17905" s="29"/>
      <c r="G17905" s="29"/>
      <c r="H17905" s="35"/>
    </row>
    <row r="17906" spans="1:8" x14ac:dyDescent="0.2">
      <c r="A17906"/>
      <c r="B17906"/>
      <c r="C17906"/>
      <c r="D17906"/>
      <c r="E17906"/>
      <c r="F17906" s="29"/>
      <c r="G17906" s="29"/>
      <c r="H17906" s="35"/>
    </row>
    <row r="17907" spans="1:8" x14ac:dyDescent="0.2">
      <c r="A17907"/>
      <c r="B17907"/>
      <c r="C17907"/>
      <c r="D17907"/>
      <c r="E17907"/>
      <c r="F17907" s="29"/>
      <c r="G17907" s="29"/>
      <c r="H17907" s="35"/>
    </row>
    <row r="17908" spans="1:8" x14ac:dyDescent="0.2">
      <c r="A17908"/>
      <c r="B17908"/>
      <c r="C17908"/>
      <c r="D17908"/>
      <c r="E17908"/>
      <c r="F17908" s="29"/>
      <c r="G17908" s="29"/>
      <c r="H17908" s="35"/>
    </row>
    <row r="17909" spans="1:8" x14ac:dyDescent="0.2">
      <c r="A17909"/>
      <c r="B17909"/>
      <c r="C17909"/>
      <c r="D17909"/>
      <c r="E17909"/>
      <c r="F17909" s="29"/>
      <c r="G17909" s="29"/>
      <c r="H17909" s="35"/>
    </row>
    <row r="17910" spans="1:8" x14ac:dyDescent="0.2">
      <c r="A17910"/>
      <c r="B17910"/>
      <c r="C17910"/>
      <c r="D17910"/>
      <c r="E17910"/>
      <c r="F17910" s="29"/>
      <c r="G17910" s="29"/>
      <c r="H17910" s="35"/>
    </row>
    <row r="17911" spans="1:8" x14ac:dyDescent="0.2">
      <c r="A17911"/>
      <c r="B17911"/>
      <c r="C17911"/>
      <c r="D17911"/>
      <c r="E17911"/>
      <c r="F17911" s="29"/>
      <c r="G17911" s="29"/>
      <c r="H17911" s="35"/>
    </row>
    <row r="17912" spans="1:8" x14ac:dyDescent="0.2">
      <c r="A17912"/>
      <c r="B17912"/>
      <c r="C17912"/>
      <c r="D17912"/>
      <c r="E17912"/>
      <c r="F17912" s="29"/>
      <c r="G17912" s="29"/>
      <c r="H17912" s="35"/>
    </row>
    <row r="17913" spans="1:8" x14ac:dyDescent="0.2">
      <c r="A17913"/>
      <c r="B17913"/>
      <c r="C17913"/>
      <c r="D17913"/>
      <c r="E17913"/>
      <c r="F17913" s="29"/>
      <c r="G17913" s="29"/>
      <c r="H17913" s="35"/>
    </row>
    <row r="17914" spans="1:8" x14ac:dyDescent="0.2">
      <c r="A17914"/>
      <c r="B17914"/>
      <c r="C17914"/>
      <c r="D17914"/>
      <c r="E17914"/>
      <c r="F17914" s="29"/>
      <c r="G17914" s="29"/>
      <c r="H17914" s="35"/>
    </row>
    <row r="17915" spans="1:8" x14ac:dyDescent="0.2">
      <c r="A17915"/>
      <c r="B17915"/>
      <c r="C17915"/>
      <c r="D17915"/>
      <c r="E17915"/>
      <c r="F17915" s="29"/>
      <c r="G17915" s="29"/>
      <c r="H17915" s="35"/>
    </row>
    <row r="17916" spans="1:8" x14ac:dyDescent="0.2">
      <c r="A17916"/>
      <c r="B17916"/>
      <c r="C17916"/>
      <c r="D17916"/>
      <c r="E17916"/>
      <c r="F17916" s="29"/>
      <c r="G17916" s="29"/>
      <c r="H17916" s="35"/>
    </row>
    <row r="17917" spans="1:8" x14ac:dyDescent="0.2">
      <c r="A17917"/>
      <c r="B17917"/>
      <c r="C17917"/>
      <c r="D17917"/>
      <c r="E17917"/>
      <c r="F17917" s="29"/>
      <c r="G17917" s="29"/>
      <c r="H17917" s="35"/>
    </row>
    <row r="17918" spans="1:8" x14ac:dyDescent="0.2">
      <c r="A17918"/>
      <c r="B17918"/>
      <c r="C17918"/>
      <c r="D17918"/>
      <c r="E17918"/>
      <c r="F17918" s="29"/>
      <c r="G17918" s="29"/>
      <c r="H17918" s="35"/>
    </row>
    <row r="17919" spans="1:8" x14ac:dyDescent="0.2">
      <c r="A17919"/>
      <c r="B17919"/>
      <c r="C17919"/>
      <c r="D17919"/>
      <c r="E17919"/>
      <c r="F17919" s="29"/>
      <c r="G17919" s="29"/>
      <c r="H17919" s="35"/>
    </row>
    <row r="17920" spans="1:8" x14ac:dyDescent="0.2">
      <c r="A17920"/>
      <c r="B17920"/>
      <c r="C17920"/>
      <c r="D17920"/>
      <c r="E17920"/>
      <c r="F17920" s="29"/>
      <c r="G17920" s="29"/>
      <c r="H17920" s="35"/>
    </row>
    <row r="17921" spans="1:8" x14ac:dyDescent="0.2">
      <c r="A17921"/>
      <c r="B17921"/>
      <c r="C17921"/>
      <c r="D17921"/>
      <c r="E17921"/>
      <c r="F17921" s="29"/>
      <c r="G17921" s="29"/>
      <c r="H17921" s="35"/>
    </row>
    <row r="17922" spans="1:8" x14ac:dyDescent="0.2">
      <c r="A17922"/>
      <c r="B17922"/>
      <c r="C17922"/>
      <c r="D17922"/>
      <c r="E17922"/>
      <c r="F17922" s="29"/>
      <c r="G17922" s="29"/>
      <c r="H17922" s="35"/>
    </row>
    <row r="17923" spans="1:8" x14ac:dyDescent="0.2">
      <c r="A17923"/>
      <c r="B17923"/>
      <c r="C17923"/>
      <c r="D17923"/>
      <c r="E17923"/>
      <c r="F17923" s="29"/>
      <c r="G17923" s="29"/>
      <c r="H17923" s="35"/>
    </row>
    <row r="17924" spans="1:8" x14ac:dyDescent="0.2">
      <c r="A17924"/>
      <c r="B17924"/>
      <c r="C17924"/>
      <c r="D17924"/>
      <c r="E17924"/>
      <c r="F17924" s="29"/>
      <c r="G17924" s="29"/>
      <c r="H17924" s="35"/>
    </row>
    <row r="17925" spans="1:8" x14ac:dyDescent="0.2">
      <c r="A17925"/>
      <c r="B17925"/>
      <c r="C17925"/>
      <c r="D17925"/>
      <c r="E17925"/>
      <c r="F17925" s="29"/>
      <c r="G17925" s="29"/>
      <c r="H17925" s="35"/>
    </row>
    <row r="17926" spans="1:8" x14ac:dyDescent="0.2">
      <c r="A17926"/>
      <c r="B17926"/>
      <c r="C17926"/>
      <c r="D17926"/>
      <c r="E17926"/>
      <c r="F17926" s="29"/>
      <c r="G17926" s="29"/>
      <c r="H17926" s="35"/>
    </row>
    <row r="17927" spans="1:8" x14ac:dyDescent="0.2">
      <c r="A17927"/>
      <c r="B17927"/>
      <c r="C17927"/>
      <c r="D17927"/>
      <c r="E17927"/>
      <c r="F17927" s="29"/>
      <c r="G17927" s="29"/>
      <c r="H17927" s="35"/>
    </row>
    <row r="17928" spans="1:8" x14ac:dyDescent="0.2">
      <c r="A17928"/>
      <c r="B17928"/>
      <c r="C17928"/>
      <c r="D17928"/>
      <c r="E17928"/>
      <c r="F17928" s="29"/>
      <c r="G17928" s="29"/>
      <c r="H17928" s="35"/>
    </row>
    <row r="17929" spans="1:8" x14ac:dyDescent="0.2">
      <c r="A17929"/>
      <c r="B17929"/>
      <c r="C17929"/>
      <c r="D17929"/>
      <c r="E17929"/>
      <c r="F17929" s="29"/>
      <c r="G17929" s="29"/>
      <c r="H17929" s="35"/>
    </row>
    <row r="17930" spans="1:8" x14ac:dyDescent="0.2">
      <c r="A17930"/>
      <c r="B17930"/>
      <c r="C17930"/>
      <c r="D17930"/>
      <c r="E17930"/>
      <c r="F17930" s="29"/>
      <c r="G17930" s="29"/>
      <c r="H17930" s="35"/>
    </row>
    <row r="17931" spans="1:8" x14ac:dyDescent="0.2">
      <c r="A17931"/>
      <c r="B17931"/>
      <c r="C17931"/>
      <c r="D17931"/>
      <c r="E17931"/>
      <c r="F17931" s="29"/>
      <c r="G17931" s="29"/>
      <c r="H17931" s="35"/>
    </row>
    <row r="17932" spans="1:8" x14ac:dyDescent="0.2">
      <c r="A17932"/>
      <c r="B17932"/>
      <c r="C17932"/>
      <c r="D17932"/>
      <c r="E17932"/>
      <c r="F17932" s="29"/>
      <c r="G17932" s="29"/>
      <c r="H17932" s="35"/>
    </row>
    <row r="17933" spans="1:8" x14ac:dyDescent="0.2">
      <c r="A17933"/>
      <c r="B17933"/>
      <c r="C17933"/>
      <c r="D17933"/>
      <c r="E17933"/>
      <c r="F17933" s="29"/>
      <c r="G17933" s="29"/>
      <c r="H17933" s="35"/>
    </row>
    <row r="17934" spans="1:8" x14ac:dyDescent="0.2">
      <c r="A17934"/>
      <c r="B17934"/>
      <c r="C17934"/>
      <c r="D17934"/>
      <c r="E17934"/>
      <c r="F17934" s="29"/>
      <c r="G17934" s="29"/>
      <c r="H17934" s="35"/>
    </row>
    <row r="17935" spans="1:8" x14ac:dyDescent="0.2">
      <c r="A17935"/>
      <c r="B17935"/>
      <c r="C17935"/>
      <c r="D17935"/>
      <c r="E17935"/>
      <c r="F17935" s="29"/>
      <c r="G17935" s="29"/>
      <c r="H17935" s="35"/>
    </row>
    <row r="17936" spans="1:8" x14ac:dyDescent="0.2">
      <c r="A17936"/>
      <c r="B17936"/>
      <c r="C17936"/>
      <c r="D17936"/>
      <c r="E17936"/>
      <c r="F17936" s="29"/>
      <c r="G17936" s="29"/>
      <c r="H17936" s="35"/>
    </row>
    <row r="17937" spans="1:8" x14ac:dyDescent="0.2">
      <c r="A17937"/>
      <c r="B17937"/>
      <c r="C17937"/>
      <c r="D17937"/>
      <c r="E17937"/>
      <c r="F17937" s="29"/>
      <c r="G17937" s="29"/>
      <c r="H17937" s="35"/>
    </row>
    <row r="17938" spans="1:8" x14ac:dyDescent="0.2">
      <c r="A17938"/>
      <c r="B17938"/>
      <c r="C17938"/>
      <c r="D17938"/>
      <c r="E17938"/>
      <c r="F17938" s="29"/>
      <c r="G17938" s="29"/>
      <c r="H17938" s="35"/>
    </row>
    <row r="17939" spans="1:8" x14ac:dyDescent="0.2">
      <c r="A17939"/>
      <c r="B17939"/>
      <c r="C17939"/>
      <c r="D17939"/>
      <c r="E17939"/>
      <c r="F17939" s="29"/>
      <c r="G17939" s="29"/>
      <c r="H17939" s="35"/>
    </row>
    <row r="17940" spans="1:8" x14ac:dyDescent="0.2">
      <c r="A17940"/>
      <c r="B17940"/>
      <c r="C17940"/>
      <c r="D17940"/>
      <c r="E17940"/>
      <c r="F17940" s="29"/>
      <c r="G17940" s="29"/>
      <c r="H17940" s="35"/>
    </row>
    <row r="17941" spans="1:8" x14ac:dyDescent="0.2">
      <c r="A17941"/>
      <c r="B17941"/>
      <c r="C17941"/>
      <c r="D17941"/>
      <c r="E17941"/>
      <c r="F17941" s="29"/>
      <c r="G17941" s="29"/>
      <c r="H17941" s="35"/>
    </row>
    <row r="17942" spans="1:8" x14ac:dyDescent="0.2">
      <c r="A17942"/>
      <c r="B17942"/>
      <c r="C17942"/>
      <c r="D17942"/>
      <c r="E17942"/>
      <c r="F17942" s="29"/>
      <c r="G17942" s="29"/>
      <c r="H17942" s="35"/>
    </row>
    <row r="17943" spans="1:8" x14ac:dyDescent="0.2">
      <c r="A17943"/>
      <c r="B17943"/>
      <c r="C17943"/>
      <c r="D17943"/>
      <c r="E17943"/>
      <c r="F17943" s="29"/>
      <c r="G17943" s="29"/>
      <c r="H17943" s="35"/>
    </row>
    <row r="17944" spans="1:8" x14ac:dyDescent="0.2">
      <c r="A17944"/>
      <c r="B17944"/>
      <c r="C17944"/>
      <c r="D17944"/>
      <c r="E17944"/>
      <c r="F17944" s="29"/>
      <c r="G17944" s="29"/>
      <c r="H17944" s="35"/>
    </row>
    <row r="17945" spans="1:8" x14ac:dyDescent="0.2">
      <c r="A17945"/>
      <c r="B17945"/>
      <c r="C17945"/>
      <c r="D17945"/>
      <c r="E17945"/>
      <c r="F17945" s="29"/>
      <c r="G17945" s="29"/>
      <c r="H17945" s="35"/>
    </row>
    <row r="17946" spans="1:8" x14ac:dyDescent="0.2">
      <c r="A17946"/>
      <c r="B17946"/>
      <c r="C17946"/>
      <c r="D17946"/>
      <c r="E17946"/>
      <c r="F17946" s="29"/>
      <c r="G17946" s="29"/>
      <c r="H17946" s="35"/>
    </row>
    <row r="17947" spans="1:8" x14ac:dyDescent="0.2">
      <c r="A17947"/>
      <c r="B17947"/>
      <c r="C17947"/>
      <c r="D17947"/>
      <c r="E17947"/>
      <c r="F17947" s="29"/>
      <c r="G17947" s="29"/>
      <c r="H17947" s="35"/>
    </row>
    <row r="17948" spans="1:8" x14ac:dyDescent="0.2">
      <c r="A17948"/>
      <c r="B17948"/>
      <c r="C17948"/>
      <c r="D17948"/>
      <c r="E17948"/>
      <c r="F17948" s="29"/>
      <c r="G17948" s="29"/>
      <c r="H17948" s="35"/>
    </row>
    <row r="17949" spans="1:8" x14ac:dyDescent="0.2">
      <c r="A17949"/>
      <c r="B17949"/>
      <c r="C17949"/>
      <c r="D17949"/>
      <c r="E17949"/>
      <c r="F17949" s="29"/>
      <c r="G17949" s="29"/>
      <c r="H17949" s="35"/>
    </row>
    <row r="17950" spans="1:8" x14ac:dyDescent="0.2">
      <c r="A17950"/>
      <c r="B17950"/>
      <c r="C17950"/>
      <c r="D17950"/>
      <c r="E17950"/>
      <c r="F17950" s="29"/>
      <c r="G17950" s="29"/>
      <c r="H17950" s="35"/>
    </row>
    <row r="17951" spans="1:8" x14ac:dyDescent="0.2">
      <c r="A17951"/>
      <c r="B17951"/>
      <c r="C17951"/>
      <c r="D17951"/>
      <c r="E17951"/>
      <c r="F17951" s="29"/>
      <c r="G17951" s="29"/>
      <c r="H17951" s="35"/>
    </row>
    <row r="17952" spans="1:8" x14ac:dyDescent="0.2">
      <c r="A17952"/>
      <c r="B17952"/>
      <c r="C17952"/>
      <c r="D17952"/>
      <c r="E17952"/>
      <c r="F17952" s="29"/>
      <c r="G17952" s="29"/>
      <c r="H17952" s="35"/>
    </row>
    <row r="17953" spans="1:8" x14ac:dyDescent="0.2">
      <c r="A17953"/>
      <c r="B17953"/>
      <c r="C17953"/>
      <c r="D17953"/>
      <c r="E17953"/>
      <c r="F17953" s="29"/>
      <c r="G17953" s="29"/>
      <c r="H17953" s="35"/>
    </row>
    <row r="17954" spans="1:8" x14ac:dyDescent="0.2">
      <c r="A17954"/>
      <c r="B17954"/>
      <c r="C17954"/>
      <c r="D17954"/>
      <c r="E17954"/>
      <c r="F17954" s="29"/>
      <c r="G17954" s="29"/>
      <c r="H17954" s="35"/>
    </row>
    <row r="17955" spans="1:8" x14ac:dyDescent="0.2">
      <c r="A17955"/>
      <c r="B17955"/>
      <c r="C17955"/>
      <c r="D17955"/>
      <c r="E17955"/>
      <c r="F17955" s="29"/>
      <c r="G17955" s="29"/>
      <c r="H17955" s="35"/>
    </row>
    <row r="17956" spans="1:8" x14ac:dyDescent="0.2">
      <c r="A17956"/>
      <c r="B17956"/>
      <c r="C17956"/>
      <c r="D17956"/>
      <c r="E17956"/>
      <c r="F17956" s="29"/>
      <c r="G17956" s="29"/>
      <c r="H17956" s="35"/>
    </row>
    <row r="17957" spans="1:8" x14ac:dyDescent="0.2">
      <c r="A17957"/>
      <c r="B17957"/>
      <c r="C17957"/>
      <c r="D17957"/>
      <c r="E17957"/>
      <c r="F17957" s="29"/>
      <c r="G17957" s="29"/>
      <c r="H17957" s="35"/>
    </row>
    <row r="17958" spans="1:8" x14ac:dyDescent="0.2">
      <c r="A17958"/>
      <c r="B17958"/>
      <c r="C17958"/>
      <c r="D17958"/>
      <c r="E17958"/>
      <c r="F17958" s="29"/>
      <c r="G17958" s="29"/>
      <c r="H17958" s="35"/>
    </row>
    <row r="17959" spans="1:8" x14ac:dyDescent="0.2">
      <c r="A17959"/>
      <c r="B17959"/>
      <c r="C17959"/>
      <c r="D17959"/>
      <c r="E17959"/>
      <c r="F17959" s="29"/>
      <c r="G17959" s="29"/>
      <c r="H17959" s="35"/>
    </row>
    <row r="17960" spans="1:8" x14ac:dyDescent="0.2">
      <c r="A17960"/>
      <c r="B17960"/>
      <c r="C17960"/>
      <c r="D17960"/>
      <c r="E17960"/>
      <c r="F17960" s="29"/>
      <c r="G17960" s="29"/>
      <c r="H17960" s="35"/>
    </row>
    <row r="17961" spans="1:8" x14ac:dyDescent="0.2">
      <c r="A17961"/>
      <c r="B17961"/>
      <c r="C17961"/>
      <c r="D17961"/>
      <c r="E17961"/>
      <c r="F17961" s="29"/>
      <c r="G17961" s="29"/>
      <c r="H17961" s="35"/>
    </row>
  </sheetData>
  <conditionalFormatting sqref="G1:H1048576">
    <cfRule type="cellIs" dxfId="228" priority="11" operator="equal">
      <formula>"x"</formula>
    </cfRule>
  </conditionalFormatting>
  <conditionalFormatting sqref="G1:G1048576">
    <cfRule type="cellIs" dxfId="227" priority="7" operator="equal">
      <formula>"(blank)"</formula>
    </cfRule>
  </conditionalFormatting>
  <conditionalFormatting sqref="I1:I1048576">
    <cfRule type="cellIs" dxfId="226" priority="8" stopIfTrue="1" operator="equal">
      <formula>"(blank)"</formula>
    </cfRule>
    <cfRule type="cellIs" dxfId="225" priority="9" operator="greaterThan">
      <formula>0</formula>
    </cfRule>
  </conditionalFormatting>
  <conditionalFormatting sqref="J1:J1048576">
    <cfRule type="cellIs" dxfId="224" priority="6" operator="equal">
      <formula>"(blank)"</formula>
    </cfRule>
  </conditionalFormatting>
  <conditionalFormatting sqref="F1:F1048576">
    <cfRule type="cellIs" dxfId="223" priority="4" operator="equal">
      <formula>"(blank)"</formula>
    </cfRule>
  </conditionalFormatting>
  <conditionalFormatting sqref="K1:K1048576">
    <cfRule type="cellIs" dxfId="222" priority="2" operator="equal">
      <formula>"(blank)"</formula>
    </cfRule>
  </conditionalFormatting>
  <conditionalFormatting sqref="H1:H1048576 L1:L1048576">
    <cfRule type="cellIs" dxfId="221" priority="1" operator="equal">
      <formula>"(blank)"</formula>
    </cfRule>
  </conditionalFormatting>
  <printOptions horizontalCentered="1"/>
  <pageMargins left="0.25" right="0.25" top="0.75" bottom="0.75" header="0.3" footer="0.3"/>
  <pageSetup scale="69" fitToHeight="0" orientation="landscape" r:id="rId2"/>
  <headerFooter>
    <oddHeader>&amp;C&amp;"Arial,Bold"&amp;14&amp;A</oddHeader>
    <oddFooter>&amp;L
Date Printed: &amp;D&amp;C
&amp;G
Page &amp;P of &amp;N</oddFooter>
  </headerFooter>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
  <sheetViews>
    <sheetView workbookViewId="0">
      <selection activeCell="A2" sqref="A2"/>
    </sheetView>
  </sheetViews>
  <sheetFormatPr defaultRowHeight="14.25" x14ac:dyDescent="0.2"/>
  <cols>
    <col min="1" max="1" width="38.125" bestFit="1" customWidth="1"/>
    <col min="2" max="2" width="23.75" bestFit="1" customWidth="1"/>
    <col min="3" max="3" width="7" bestFit="1" customWidth="1"/>
    <col min="4" max="4" width="11.375" bestFit="1" customWidth="1"/>
    <col min="5" max="5" width="11.75" bestFit="1" customWidth="1"/>
    <col min="6" max="6" width="12" customWidth="1"/>
  </cols>
  <sheetData>
    <row r="1" spans="1:28" ht="30" x14ac:dyDescent="0.25">
      <c r="A1" s="37" t="s">
        <v>178</v>
      </c>
      <c r="B1" s="37" t="s">
        <v>1</v>
      </c>
      <c r="C1" t="s">
        <v>206</v>
      </c>
      <c r="D1" t="s">
        <v>207</v>
      </c>
      <c r="E1" s="38" t="s">
        <v>208</v>
      </c>
      <c r="F1" s="38" t="s">
        <v>279</v>
      </c>
    </row>
    <row r="2" spans="1:28" x14ac:dyDescent="0.2">
      <c r="A2" t="s">
        <v>302</v>
      </c>
      <c r="B2" t="s">
        <v>303</v>
      </c>
      <c r="C2" s="1">
        <v>49</v>
      </c>
      <c r="D2" s="1">
        <v>4</v>
      </c>
      <c r="E2" s="1">
        <v>3</v>
      </c>
      <c r="F2" s="40">
        <v>0.75</v>
      </c>
      <c r="AA2">
        <f>COUNTA(E:E)</f>
        <v>48</v>
      </c>
      <c r="AB2">
        <f>COUNTA(1:1)</f>
        <v>6</v>
      </c>
    </row>
    <row r="3" spans="1:28" x14ac:dyDescent="0.2">
      <c r="B3" t="s">
        <v>342</v>
      </c>
      <c r="C3" s="1">
        <v>56</v>
      </c>
      <c r="D3" s="1">
        <v>3</v>
      </c>
      <c r="E3" s="1">
        <v>2</v>
      </c>
      <c r="F3" s="40">
        <v>0.66666666666666663</v>
      </c>
    </row>
    <row r="4" spans="1:28" x14ac:dyDescent="0.2">
      <c r="A4" t="s">
        <v>2756</v>
      </c>
      <c r="C4" s="1">
        <v>105</v>
      </c>
      <c r="D4" s="1">
        <v>7</v>
      </c>
      <c r="E4" s="1">
        <v>5</v>
      </c>
      <c r="F4" s="40">
        <v>0.7142857142857143</v>
      </c>
    </row>
    <row r="5" spans="1:28" x14ac:dyDescent="0.2">
      <c r="A5" t="s">
        <v>348</v>
      </c>
      <c r="B5" t="s">
        <v>375</v>
      </c>
      <c r="C5" s="1">
        <v>34</v>
      </c>
      <c r="D5" s="1">
        <v>3</v>
      </c>
      <c r="E5" s="1">
        <v>1</v>
      </c>
      <c r="F5" s="40">
        <v>0.33333333333333331</v>
      </c>
    </row>
    <row r="6" spans="1:28" x14ac:dyDescent="0.2">
      <c r="B6" t="s">
        <v>349</v>
      </c>
      <c r="C6" s="1">
        <v>24</v>
      </c>
      <c r="D6" s="1">
        <v>1</v>
      </c>
      <c r="E6" s="1">
        <v>1</v>
      </c>
      <c r="F6" s="40">
        <v>1</v>
      </c>
    </row>
    <row r="7" spans="1:28" x14ac:dyDescent="0.2">
      <c r="A7" t="s">
        <v>2757</v>
      </c>
      <c r="C7" s="1">
        <v>58</v>
      </c>
      <c r="D7" s="1">
        <v>4</v>
      </c>
      <c r="E7" s="1">
        <v>2</v>
      </c>
      <c r="F7" s="40">
        <v>0.5</v>
      </c>
    </row>
    <row r="8" spans="1:28" x14ac:dyDescent="0.2">
      <c r="A8" t="s">
        <v>421</v>
      </c>
      <c r="B8" t="s">
        <v>422</v>
      </c>
      <c r="C8" s="1">
        <v>25</v>
      </c>
      <c r="D8" s="1">
        <v>4</v>
      </c>
      <c r="E8" s="1">
        <v>4</v>
      </c>
      <c r="F8" s="40">
        <v>1</v>
      </c>
    </row>
    <row r="9" spans="1:28" x14ac:dyDescent="0.2">
      <c r="A9" t="s">
        <v>2758</v>
      </c>
      <c r="C9" s="1">
        <v>25</v>
      </c>
      <c r="D9" s="1">
        <v>4</v>
      </c>
      <c r="E9" s="1">
        <v>4</v>
      </c>
      <c r="F9" s="40">
        <v>1</v>
      </c>
    </row>
    <row r="10" spans="1:28" x14ac:dyDescent="0.2">
      <c r="A10" t="s">
        <v>450</v>
      </c>
      <c r="B10" t="s">
        <v>451</v>
      </c>
      <c r="C10" s="1">
        <v>45</v>
      </c>
      <c r="D10" s="1">
        <v>3</v>
      </c>
      <c r="E10" s="1">
        <v>1</v>
      </c>
      <c r="F10" s="40">
        <v>0.33333333333333331</v>
      </c>
    </row>
    <row r="11" spans="1:28" x14ac:dyDescent="0.2">
      <c r="A11" t="s">
        <v>2759</v>
      </c>
      <c r="C11" s="1">
        <v>45</v>
      </c>
      <c r="D11" s="1">
        <v>3</v>
      </c>
      <c r="E11" s="1">
        <v>1</v>
      </c>
      <c r="F11" s="40">
        <v>0.33333333333333331</v>
      </c>
    </row>
    <row r="12" spans="1:28" x14ac:dyDescent="0.2">
      <c r="A12" t="s">
        <v>454</v>
      </c>
      <c r="B12" t="s">
        <v>501</v>
      </c>
      <c r="C12" s="1">
        <v>40</v>
      </c>
      <c r="D12" s="1">
        <v>2</v>
      </c>
      <c r="E12" s="1">
        <v>1</v>
      </c>
      <c r="F12" s="40">
        <v>0.5</v>
      </c>
    </row>
    <row r="13" spans="1:28" x14ac:dyDescent="0.2">
      <c r="B13" t="s">
        <v>786</v>
      </c>
      <c r="C13" s="1">
        <v>31</v>
      </c>
      <c r="D13" s="1">
        <v>3</v>
      </c>
      <c r="E13" s="1">
        <v>2</v>
      </c>
      <c r="F13" s="40">
        <v>0.66666666666666663</v>
      </c>
    </row>
    <row r="14" spans="1:28" x14ac:dyDescent="0.2">
      <c r="B14" t="s">
        <v>455</v>
      </c>
      <c r="C14" s="1">
        <v>66</v>
      </c>
      <c r="D14" s="1">
        <v>9</v>
      </c>
      <c r="E14" s="1">
        <v>7</v>
      </c>
      <c r="F14" s="40">
        <v>0.77777777777777779</v>
      </c>
    </row>
    <row r="15" spans="1:28" x14ac:dyDescent="0.2">
      <c r="A15" t="s">
        <v>2760</v>
      </c>
      <c r="C15" s="1">
        <v>137</v>
      </c>
      <c r="D15" s="1">
        <v>14</v>
      </c>
      <c r="E15" s="1">
        <v>10</v>
      </c>
      <c r="F15" s="40">
        <v>0.7142857142857143</v>
      </c>
    </row>
    <row r="16" spans="1:28" x14ac:dyDescent="0.2">
      <c r="A16" t="s">
        <v>505</v>
      </c>
      <c r="B16" t="s">
        <v>506</v>
      </c>
      <c r="C16" s="1">
        <v>45</v>
      </c>
      <c r="D16" s="1">
        <v>2</v>
      </c>
      <c r="E16" s="1">
        <v>0</v>
      </c>
      <c r="F16" s="40">
        <v>0</v>
      </c>
    </row>
    <row r="17" spans="1:6" x14ac:dyDescent="0.2">
      <c r="B17" t="s">
        <v>509</v>
      </c>
      <c r="C17" s="1">
        <v>19</v>
      </c>
      <c r="D17" s="1">
        <v>1</v>
      </c>
      <c r="E17" s="1">
        <v>1</v>
      </c>
      <c r="F17" s="40">
        <v>1</v>
      </c>
    </row>
    <row r="18" spans="1:6" x14ac:dyDescent="0.2">
      <c r="B18" t="s">
        <v>789</v>
      </c>
      <c r="C18" s="1">
        <v>25</v>
      </c>
      <c r="D18" s="1">
        <v>0</v>
      </c>
      <c r="E18" s="1">
        <v>0</v>
      </c>
      <c r="F18" s="40"/>
    </row>
    <row r="19" spans="1:6" x14ac:dyDescent="0.2">
      <c r="A19" t="s">
        <v>2761</v>
      </c>
      <c r="C19" s="1">
        <v>89</v>
      </c>
      <c r="D19" s="1">
        <v>3</v>
      </c>
      <c r="E19" s="1">
        <v>1</v>
      </c>
      <c r="F19" s="40">
        <v>0.33333333333333331</v>
      </c>
    </row>
    <row r="20" spans="1:6" x14ac:dyDescent="0.2">
      <c r="A20" t="s">
        <v>512</v>
      </c>
      <c r="B20" t="s">
        <v>648</v>
      </c>
      <c r="C20" s="1">
        <v>42</v>
      </c>
      <c r="D20" s="1">
        <v>4</v>
      </c>
      <c r="E20" s="1">
        <v>2</v>
      </c>
      <c r="F20" s="40">
        <v>0.5</v>
      </c>
    </row>
    <row r="21" spans="1:6" x14ac:dyDescent="0.2">
      <c r="B21" t="s">
        <v>541</v>
      </c>
      <c r="C21" s="1">
        <v>21</v>
      </c>
      <c r="D21" s="1">
        <v>1</v>
      </c>
      <c r="E21" s="1">
        <v>1</v>
      </c>
      <c r="F21" s="40">
        <v>1</v>
      </c>
    </row>
    <row r="22" spans="1:6" x14ac:dyDescent="0.2">
      <c r="B22" t="s">
        <v>526</v>
      </c>
      <c r="C22" s="1">
        <v>36</v>
      </c>
      <c r="D22" s="1">
        <v>5</v>
      </c>
      <c r="E22" s="1">
        <v>3</v>
      </c>
      <c r="F22" s="40">
        <v>0.6</v>
      </c>
    </row>
    <row r="23" spans="1:6" x14ac:dyDescent="0.2">
      <c r="B23" t="s">
        <v>601</v>
      </c>
      <c r="C23" s="1">
        <v>52</v>
      </c>
      <c r="D23" s="1">
        <v>4</v>
      </c>
      <c r="E23" s="1">
        <v>0</v>
      </c>
      <c r="F23" s="40">
        <v>0</v>
      </c>
    </row>
    <row r="24" spans="1:6" x14ac:dyDescent="0.2">
      <c r="B24" t="s">
        <v>546</v>
      </c>
      <c r="C24" s="1">
        <v>19</v>
      </c>
      <c r="D24" s="1">
        <v>0</v>
      </c>
      <c r="E24" s="1">
        <v>0</v>
      </c>
      <c r="F24" s="40"/>
    </row>
    <row r="25" spans="1:6" x14ac:dyDescent="0.2">
      <c r="B25" t="s">
        <v>559</v>
      </c>
      <c r="C25" s="1">
        <v>13</v>
      </c>
      <c r="D25" s="1">
        <v>2</v>
      </c>
      <c r="E25" s="1">
        <v>2</v>
      </c>
      <c r="F25" s="40">
        <v>1</v>
      </c>
    </row>
    <row r="26" spans="1:6" x14ac:dyDescent="0.2">
      <c r="B26" t="s">
        <v>1147</v>
      </c>
      <c r="C26" s="1">
        <v>33</v>
      </c>
      <c r="D26" s="1">
        <v>2</v>
      </c>
      <c r="E26" s="1">
        <v>0</v>
      </c>
      <c r="F26" s="40">
        <v>0</v>
      </c>
    </row>
    <row r="27" spans="1:6" x14ac:dyDescent="0.2">
      <c r="B27" t="s">
        <v>651</v>
      </c>
      <c r="C27" s="1">
        <v>6</v>
      </c>
      <c r="D27" s="1">
        <v>0</v>
      </c>
      <c r="E27" s="1">
        <v>0</v>
      </c>
      <c r="F27" s="40"/>
    </row>
    <row r="28" spans="1:6" x14ac:dyDescent="0.2">
      <c r="B28" t="s">
        <v>623</v>
      </c>
      <c r="C28" s="1">
        <v>33</v>
      </c>
      <c r="D28" s="1">
        <v>1</v>
      </c>
      <c r="E28" s="1">
        <v>1</v>
      </c>
      <c r="F28" s="40">
        <v>1</v>
      </c>
    </row>
    <row r="29" spans="1:6" x14ac:dyDescent="0.2">
      <c r="B29" t="s">
        <v>584</v>
      </c>
      <c r="C29" s="1">
        <v>28</v>
      </c>
      <c r="D29" s="1">
        <v>1</v>
      </c>
      <c r="E29" s="1">
        <v>1</v>
      </c>
      <c r="F29" s="40">
        <v>1</v>
      </c>
    </row>
    <row r="30" spans="1:6" x14ac:dyDescent="0.2">
      <c r="B30" t="s">
        <v>604</v>
      </c>
      <c r="C30" s="1">
        <v>56</v>
      </c>
      <c r="D30" s="1">
        <v>4</v>
      </c>
      <c r="E30" s="1">
        <v>3</v>
      </c>
      <c r="F30" s="40">
        <v>0.75</v>
      </c>
    </row>
    <row r="31" spans="1:6" x14ac:dyDescent="0.2">
      <c r="B31" t="s">
        <v>632</v>
      </c>
      <c r="C31" s="1">
        <v>43</v>
      </c>
      <c r="D31" s="1">
        <v>4</v>
      </c>
      <c r="E31" s="1">
        <v>2</v>
      </c>
      <c r="F31" s="40">
        <v>0.5</v>
      </c>
    </row>
    <row r="32" spans="1:6" x14ac:dyDescent="0.2">
      <c r="B32" t="s">
        <v>1202</v>
      </c>
      <c r="C32" s="1">
        <v>22</v>
      </c>
      <c r="D32" s="1">
        <v>3</v>
      </c>
      <c r="E32" s="1">
        <v>3</v>
      </c>
      <c r="F32" s="40">
        <v>1</v>
      </c>
    </row>
    <row r="33" spans="1:6" x14ac:dyDescent="0.2">
      <c r="B33" t="s">
        <v>575</v>
      </c>
      <c r="C33" s="1">
        <v>39</v>
      </c>
      <c r="D33" s="1">
        <v>5</v>
      </c>
      <c r="E33" s="1">
        <v>2</v>
      </c>
      <c r="F33" s="40">
        <v>0.4</v>
      </c>
    </row>
    <row r="34" spans="1:6" x14ac:dyDescent="0.2">
      <c r="B34" t="s">
        <v>523</v>
      </c>
      <c r="C34" s="1">
        <v>33</v>
      </c>
      <c r="D34" s="1">
        <v>21</v>
      </c>
      <c r="E34" s="1">
        <v>7</v>
      </c>
      <c r="F34" s="40">
        <v>0.33333333333333331</v>
      </c>
    </row>
    <row r="35" spans="1:6" x14ac:dyDescent="0.2">
      <c r="B35" t="s">
        <v>1076</v>
      </c>
      <c r="C35" s="1">
        <v>43</v>
      </c>
      <c r="D35" s="1">
        <v>2</v>
      </c>
      <c r="E35" s="1">
        <v>1</v>
      </c>
      <c r="F35" s="40">
        <v>0.5</v>
      </c>
    </row>
    <row r="36" spans="1:6" x14ac:dyDescent="0.2">
      <c r="B36" t="s">
        <v>513</v>
      </c>
      <c r="C36" s="1">
        <v>38</v>
      </c>
      <c r="D36" s="1">
        <v>16</v>
      </c>
      <c r="E36" s="1">
        <v>6</v>
      </c>
      <c r="F36" s="40">
        <v>0.375</v>
      </c>
    </row>
    <row r="37" spans="1:6" x14ac:dyDescent="0.2">
      <c r="A37" t="s">
        <v>2762</v>
      </c>
      <c r="C37" s="1">
        <v>557</v>
      </c>
      <c r="D37" s="1">
        <v>75</v>
      </c>
      <c r="E37" s="1">
        <v>34</v>
      </c>
      <c r="F37" s="40">
        <v>0.45333333333333331</v>
      </c>
    </row>
    <row r="38" spans="1:6" x14ac:dyDescent="0.2">
      <c r="A38" t="s">
        <v>661</v>
      </c>
      <c r="B38" t="s">
        <v>662</v>
      </c>
      <c r="C38" s="1">
        <v>96</v>
      </c>
      <c r="D38" s="1">
        <v>4</v>
      </c>
      <c r="E38" s="1">
        <v>0</v>
      </c>
      <c r="F38" s="40">
        <v>0</v>
      </c>
    </row>
    <row r="39" spans="1:6" x14ac:dyDescent="0.2">
      <c r="A39" t="s">
        <v>2763</v>
      </c>
      <c r="C39" s="1">
        <v>96</v>
      </c>
      <c r="D39" s="1">
        <v>4</v>
      </c>
      <c r="E39" s="1">
        <v>0</v>
      </c>
      <c r="F39" s="40">
        <v>0</v>
      </c>
    </row>
    <row r="40" spans="1:6" x14ac:dyDescent="0.2">
      <c r="A40" t="s">
        <v>656</v>
      </c>
      <c r="B40" t="s">
        <v>815</v>
      </c>
      <c r="C40" s="1">
        <v>37</v>
      </c>
      <c r="D40" s="1">
        <v>2</v>
      </c>
      <c r="E40" s="1">
        <v>1</v>
      </c>
      <c r="F40" s="40">
        <v>0.5</v>
      </c>
    </row>
    <row r="41" spans="1:6" x14ac:dyDescent="0.2">
      <c r="B41" t="s">
        <v>657</v>
      </c>
      <c r="C41" s="1">
        <v>57</v>
      </c>
      <c r="D41" s="1">
        <v>8</v>
      </c>
      <c r="E41" s="1">
        <v>4</v>
      </c>
      <c r="F41" s="40">
        <v>0.5</v>
      </c>
    </row>
    <row r="42" spans="1:6" x14ac:dyDescent="0.2">
      <c r="A42" t="s">
        <v>2764</v>
      </c>
      <c r="C42" s="1">
        <v>94</v>
      </c>
      <c r="D42" s="1">
        <v>10</v>
      </c>
      <c r="E42" s="1">
        <v>5</v>
      </c>
      <c r="F42" s="40">
        <v>0.5</v>
      </c>
    </row>
    <row r="43" spans="1:6" x14ac:dyDescent="0.2">
      <c r="A43" t="s">
        <v>282</v>
      </c>
      <c r="B43" t="s">
        <v>283</v>
      </c>
      <c r="C43" s="1">
        <v>42</v>
      </c>
      <c r="D43" s="1">
        <v>6</v>
      </c>
      <c r="E43" s="1">
        <v>2</v>
      </c>
      <c r="F43" s="40">
        <v>0.33333333333333331</v>
      </c>
    </row>
    <row r="44" spans="1:6" x14ac:dyDescent="0.2">
      <c r="B44" t="s">
        <v>296</v>
      </c>
      <c r="C44" s="1">
        <v>43</v>
      </c>
      <c r="D44" s="1">
        <v>4</v>
      </c>
      <c r="E44" s="1">
        <v>3</v>
      </c>
      <c r="F44" s="40">
        <v>0.75</v>
      </c>
    </row>
    <row r="45" spans="1:6" x14ac:dyDescent="0.2">
      <c r="B45" t="s">
        <v>299</v>
      </c>
      <c r="C45" s="1">
        <v>1</v>
      </c>
      <c r="D45" s="1">
        <v>0</v>
      </c>
      <c r="E45" s="1">
        <v>0</v>
      </c>
      <c r="F45" s="40"/>
    </row>
    <row r="46" spans="1:6" x14ac:dyDescent="0.2">
      <c r="B46" t="s">
        <v>291</v>
      </c>
      <c r="C46" s="1">
        <v>33</v>
      </c>
      <c r="D46" s="1">
        <v>2</v>
      </c>
      <c r="E46" s="1">
        <v>1</v>
      </c>
      <c r="F46" s="40">
        <v>0.5</v>
      </c>
    </row>
    <row r="47" spans="1:6" x14ac:dyDescent="0.2">
      <c r="A47" t="s">
        <v>2765</v>
      </c>
      <c r="C47" s="1">
        <v>119</v>
      </c>
      <c r="D47" s="1">
        <v>12</v>
      </c>
      <c r="E47" s="1">
        <v>6</v>
      </c>
      <c r="F47" s="40">
        <v>0.5</v>
      </c>
    </row>
    <row r="48" spans="1:6" x14ac:dyDescent="0.2">
      <c r="A48" t="s">
        <v>203</v>
      </c>
      <c r="C48" s="1">
        <v>1325</v>
      </c>
      <c r="D48" s="1">
        <v>136</v>
      </c>
      <c r="E48" s="1">
        <v>68</v>
      </c>
      <c r="F48" s="40">
        <v>0.5</v>
      </c>
    </row>
  </sheetData>
  <printOptions horizontalCentered="1"/>
  <pageMargins left="0.25" right="0.25" top="0.75" bottom="0.75" header="0.3" footer="0.3"/>
  <pageSetup orientation="landscape" r:id="rId2"/>
  <headerFooter>
    <oddHeader>&amp;C&amp;A</oddHeader>
    <oddFooter>&amp;L
Date Printed: &amp;D&amp;C&amp;G
Page &amp;P of &amp;N</oddFooter>
  </headerFooter>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629"/>
  <sheetViews>
    <sheetView topLeftCell="A4" workbookViewId="0">
      <selection activeCell="A5" sqref="A5"/>
    </sheetView>
  </sheetViews>
  <sheetFormatPr defaultRowHeight="14.25" x14ac:dyDescent="0.2"/>
  <cols>
    <col min="1" max="1" width="23.5" style="3" customWidth="1"/>
    <col min="2" max="2" width="24.375" style="3" bestFit="1" customWidth="1"/>
    <col min="3" max="3" width="18.375" style="3" customWidth="1"/>
    <col min="4" max="4" width="4.5" hidden="1" customWidth="1"/>
    <col min="5" max="5" width="18.125" style="3" customWidth="1"/>
    <col min="6" max="6" width="15.5" style="38" customWidth="1"/>
    <col min="7" max="7" width="7.625" style="22" hidden="1" customWidth="1"/>
    <col min="8" max="8" width="6.25" style="3" customWidth="1"/>
  </cols>
  <sheetData>
    <row r="1" spans="1:28" ht="16.5" hidden="1" customHeight="1" x14ac:dyDescent="0.2">
      <c r="AA1">
        <f>COUNTA(4:4)</f>
        <v>8</v>
      </c>
      <c r="AB1">
        <f>COUNTA(G:G)</f>
        <v>69</v>
      </c>
    </row>
    <row r="2" spans="1:28" ht="6.75" hidden="1" customHeight="1" x14ac:dyDescent="0.2"/>
    <row r="3" spans="1:28" ht="9" hidden="1" customHeight="1" x14ac:dyDescent="0.2"/>
    <row r="4" spans="1:28" ht="30" x14ac:dyDescent="0.25">
      <c r="A4" s="25" t="s">
        <v>0</v>
      </c>
      <c r="B4" s="25" t="s">
        <v>1</v>
      </c>
      <c r="C4" s="25" t="s">
        <v>2</v>
      </c>
      <c r="D4" s="25" t="s">
        <v>195</v>
      </c>
      <c r="E4" s="25" t="s">
        <v>3</v>
      </c>
      <c r="F4" s="19" t="s">
        <v>194</v>
      </c>
      <c r="G4" s="19" t="s">
        <v>205</v>
      </c>
      <c r="H4" s="39" t="s">
        <v>204</v>
      </c>
    </row>
    <row r="5" spans="1:28" x14ac:dyDescent="0.2">
      <c r="A5" t="s">
        <v>302</v>
      </c>
      <c r="B5" t="s">
        <v>303</v>
      </c>
      <c r="C5"/>
      <c r="D5" t="s">
        <v>227</v>
      </c>
      <c r="E5" t="s">
        <v>1315</v>
      </c>
      <c r="F5" t="s">
        <v>24</v>
      </c>
      <c r="G5" t="s">
        <v>286</v>
      </c>
      <c r="H5" s="41">
        <v>1</v>
      </c>
    </row>
    <row r="6" spans="1:28" x14ac:dyDescent="0.2">
      <c r="A6"/>
      <c r="B6"/>
      <c r="C6"/>
      <c r="E6" t="s">
        <v>1317</v>
      </c>
      <c r="F6" t="s">
        <v>24</v>
      </c>
      <c r="G6" t="s">
        <v>286</v>
      </c>
      <c r="H6" s="41">
        <v>1</v>
      </c>
    </row>
    <row r="7" spans="1:28" x14ac:dyDescent="0.2">
      <c r="A7"/>
      <c r="B7"/>
      <c r="C7"/>
      <c r="E7" t="s">
        <v>1313</v>
      </c>
      <c r="F7" t="s">
        <v>24</v>
      </c>
      <c r="G7" t="s">
        <v>286</v>
      </c>
      <c r="H7" s="41">
        <v>1</v>
      </c>
    </row>
    <row r="8" spans="1:28" x14ac:dyDescent="0.2">
      <c r="A8"/>
      <c r="B8" t="s">
        <v>342</v>
      </c>
      <c r="C8"/>
      <c r="D8" t="s">
        <v>227</v>
      </c>
      <c r="E8" t="s">
        <v>172</v>
      </c>
      <c r="F8" t="s">
        <v>24</v>
      </c>
      <c r="G8" t="s">
        <v>286</v>
      </c>
      <c r="H8" s="41">
        <v>1</v>
      </c>
    </row>
    <row r="9" spans="1:28" x14ac:dyDescent="0.2">
      <c r="A9"/>
      <c r="B9"/>
      <c r="C9"/>
      <c r="E9" t="s">
        <v>1320</v>
      </c>
      <c r="F9" t="s">
        <v>24</v>
      </c>
      <c r="G9" t="s">
        <v>286</v>
      </c>
      <c r="H9" s="41">
        <v>1</v>
      </c>
    </row>
    <row r="10" spans="1:28" x14ac:dyDescent="0.2">
      <c r="A10" s="42" t="s">
        <v>2756</v>
      </c>
      <c r="B10" s="42"/>
      <c r="C10" s="42"/>
      <c r="D10" s="42"/>
      <c r="E10" s="42"/>
      <c r="F10" s="42"/>
      <c r="G10" s="42"/>
      <c r="H10" s="41">
        <v>5</v>
      </c>
    </row>
    <row r="11" spans="1:28" x14ac:dyDescent="0.2">
      <c r="A11" t="s">
        <v>348</v>
      </c>
      <c r="B11" t="s">
        <v>375</v>
      </c>
      <c r="C11"/>
      <c r="D11" t="s">
        <v>227</v>
      </c>
      <c r="E11" t="s">
        <v>1322</v>
      </c>
      <c r="F11" t="s">
        <v>24</v>
      </c>
      <c r="G11" t="s">
        <v>286</v>
      </c>
      <c r="H11" s="41">
        <v>1</v>
      </c>
    </row>
    <row r="12" spans="1:28" x14ac:dyDescent="0.2">
      <c r="A12"/>
      <c r="B12" t="s">
        <v>349</v>
      </c>
      <c r="C12"/>
      <c r="D12" t="s">
        <v>227</v>
      </c>
      <c r="E12" t="s">
        <v>1321</v>
      </c>
      <c r="F12" t="s">
        <v>24</v>
      </c>
      <c r="G12" t="s">
        <v>286</v>
      </c>
      <c r="H12" s="41">
        <v>1</v>
      </c>
    </row>
    <row r="13" spans="1:28" x14ac:dyDescent="0.2">
      <c r="A13" s="42" t="s">
        <v>2757</v>
      </c>
      <c r="B13" s="42"/>
      <c r="C13" s="42"/>
      <c r="D13" s="42"/>
      <c r="E13" s="42"/>
      <c r="F13" s="42"/>
      <c r="G13" s="42"/>
      <c r="H13" s="41">
        <v>2</v>
      </c>
    </row>
    <row r="14" spans="1:28" x14ac:dyDescent="0.2">
      <c r="A14" t="s">
        <v>421</v>
      </c>
      <c r="B14" t="s">
        <v>422</v>
      </c>
      <c r="C14"/>
      <c r="D14" t="s">
        <v>227</v>
      </c>
      <c r="E14" t="s">
        <v>1327</v>
      </c>
      <c r="F14" t="s">
        <v>24</v>
      </c>
      <c r="G14" t="s">
        <v>286</v>
      </c>
      <c r="H14" s="41">
        <v>1</v>
      </c>
    </row>
    <row r="15" spans="1:28" x14ac:dyDescent="0.2">
      <c r="A15"/>
      <c r="B15"/>
      <c r="C15"/>
      <c r="E15" t="s">
        <v>1325</v>
      </c>
      <c r="F15" t="s">
        <v>24</v>
      </c>
      <c r="G15" t="s">
        <v>286</v>
      </c>
      <c r="H15" s="41">
        <v>1</v>
      </c>
    </row>
    <row r="16" spans="1:28" x14ac:dyDescent="0.2">
      <c r="A16"/>
      <c r="B16"/>
      <c r="C16"/>
      <c r="E16" t="s">
        <v>1324</v>
      </c>
      <c r="F16" t="s">
        <v>24</v>
      </c>
      <c r="G16" t="s">
        <v>286</v>
      </c>
      <c r="H16" s="41">
        <v>1</v>
      </c>
    </row>
    <row r="17" spans="1:8" x14ac:dyDescent="0.2">
      <c r="A17"/>
      <c r="B17"/>
      <c r="C17"/>
      <c r="E17" t="s">
        <v>1330</v>
      </c>
      <c r="F17" t="s">
        <v>24</v>
      </c>
      <c r="G17" t="s">
        <v>286</v>
      </c>
      <c r="H17" s="41">
        <v>1</v>
      </c>
    </row>
    <row r="18" spans="1:8" x14ac:dyDescent="0.2">
      <c r="A18" s="42" t="s">
        <v>2758</v>
      </c>
      <c r="B18" s="42"/>
      <c r="C18" s="42"/>
      <c r="D18" s="42"/>
      <c r="E18" s="42"/>
      <c r="F18" s="42"/>
      <c r="G18" s="42"/>
      <c r="H18" s="41">
        <v>4</v>
      </c>
    </row>
    <row r="19" spans="1:8" x14ac:dyDescent="0.2">
      <c r="A19" t="s">
        <v>450</v>
      </c>
      <c r="B19" t="s">
        <v>451</v>
      </c>
      <c r="C19"/>
      <c r="D19" t="s">
        <v>227</v>
      </c>
      <c r="E19" t="s">
        <v>1332</v>
      </c>
      <c r="F19" t="s">
        <v>24</v>
      </c>
      <c r="G19" t="s">
        <v>286</v>
      </c>
      <c r="H19" s="41">
        <v>1</v>
      </c>
    </row>
    <row r="20" spans="1:8" x14ac:dyDescent="0.2">
      <c r="A20" s="42" t="s">
        <v>2759</v>
      </c>
      <c r="B20" s="42"/>
      <c r="C20" s="42"/>
      <c r="D20" s="42"/>
      <c r="E20" s="42"/>
      <c r="F20" s="42"/>
      <c r="G20" s="42"/>
      <c r="H20" s="41">
        <v>1</v>
      </c>
    </row>
    <row r="21" spans="1:8" x14ac:dyDescent="0.2">
      <c r="A21" t="s">
        <v>454</v>
      </c>
      <c r="B21" t="s">
        <v>501</v>
      </c>
      <c r="C21"/>
      <c r="D21" t="s">
        <v>227</v>
      </c>
      <c r="E21" t="s">
        <v>1345</v>
      </c>
      <c r="F21" t="s">
        <v>24</v>
      </c>
      <c r="G21" t="s">
        <v>286</v>
      </c>
      <c r="H21" s="41">
        <v>1</v>
      </c>
    </row>
    <row r="22" spans="1:8" x14ac:dyDescent="0.2">
      <c r="A22"/>
      <c r="B22" t="s">
        <v>786</v>
      </c>
      <c r="C22"/>
      <c r="D22" t="s">
        <v>227</v>
      </c>
      <c r="E22" t="s">
        <v>1347</v>
      </c>
      <c r="F22" t="s">
        <v>24</v>
      </c>
      <c r="G22" t="s">
        <v>286</v>
      </c>
      <c r="H22" s="41">
        <v>1</v>
      </c>
    </row>
    <row r="23" spans="1:8" x14ac:dyDescent="0.2">
      <c r="A23"/>
      <c r="B23"/>
      <c r="C23"/>
      <c r="E23" t="s">
        <v>1471</v>
      </c>
      <c r="F23" t="s">
        <v>1472</v>
      </c>
      <c r="G23" t="s">
        <v>286</v>
      </c>
      <c r="H23" s="41">
        <v>1</v>
      </c>
    </row>
    <row r="24" spans="1:8" x14ac:dyDescent="0.2">
      <c r="A24"/>
      <c r="B24" t="s">
        <v>455</v>
      </c>
      <c r="C24"/>
      <c r="D24" t="s">
        <v>227</v>
      </c>
      <c r="E24" t="s">
        <v>1339</v>
      </c>
      <c r="F24" t="s">
        <v>24</v>
      </c>
      <c r="G24" t="s">
        <v>286</v>
      </c>
      <c r="H24" s="41">
        <v>1</v>
      </c>
    </row>
    <row r="25" spans="1:8" x14ac:dyDescent="0.2">
      <c r="A25"/>
      <c r="B25"/>
      <c r="C25"/>
      <c r="E25" t="s">
        <v>1334</v>
      </c>
      <c r="F25" t="s">
        <v>24</v>
      </c>
      <c r="G25" t="s">
        <v>286</v>
      </c>
      <c r="H25" s="41">
        <v>1</v>
      </c>
    </row>
    <row r="26" spans="1:8" x14ac:dyDescent="0.2">
      <c r="A26"/>
      <c r="B26"/>
      <c r="C26"/>
      <c r="E26" t="s">
        <v>1335</v>
      </c>
      <c r="F26" t="s">
        <v>24</v>
      </c>
      <c r="G26" t="s">
        <v>286</v>
      </c>
      <c r="H26" s="41">
        <v>1</v>
      </c>
    </row>
    <row r="27" spans="1:8" x14ac:dyDescent="0.2">
      <c r="A27"/>
      <c r="B27"/>
      <c r="C27"/>
      <c r="E27" t="s">
        <v>1343</v>
      </c>
      <c r="F27" t="s">
        <v>24</v>
      </c>
      <c r="G27" t="s">
        <v>286</v>
      </c>
      <c r="H27" s="41">
        <v>1</v>
      </c>
    </row>
    <row r="28" spans="1:8" x14ac:dyDescent="0.2">
      <c r="A28"/>
      <c r="B28"/>
      <c r="C28"/>
      <c r="E28" t="s">
        <v>1341</v>
      </c>
      <c r="F28" t="s">
        <v>24</v>
      </c>
      <c r="G28" t="s">
        <v>286</v>
      </c>
      <c r="H28" s="41">
        <v>1</v>
      </c>
    </row>
    <row r="29" spans="1:8" x14ac:dyDescent="0.2">
      <c r="A29"/>
      <c r="B29"/>
      <c r="C29"/>
      <c r="E29" t="s">
        <v>1337</v>
      </c>
      <c r="F29" t="s">
        <v>24</v>
      </c>
      <c r="G29" t="s">
        <v>286</v>
      </c>
      <c r="H29" s="41">
        <v>1</v>
      </c>
    </row>
    <row r="30" spans="1:8" x14ac:dyDescent="0.2">
      <c r="A30"/>
      <c r="B30"/>
      <c r="C30"/>
      <c r="E30" t="s">
        <v>902</v>
      </c>
      <c r="F30" t="s">
        <v>24</v>
      </c>
      <c r="G30" t="s">
        <v>286</v>
      </c>
      <c r="H30" s="41">
        <v>1</v>
      </c>
    </row>
    <row r="31" spans="1:8" x14ac:dyDescent="0.2">
      <c r="A31" s="42" t="s">
        <v>2760</v>
      </c>
      <c r="B31" s="42"/>
      <c r="C31" s="42"/>
      <c r="D31" s="42"/>
      <c r="E31" s="42"/>
      <c r="F31" s="42"/>
      <c r="G31" s="42"/>
      <c r="H31" s="41">
        <v>10</v>
      </c>
    </row>
    <row r="32" spans="1:8" x14ac:dyDescent="0.2">
      <c r="A32" t="s">
        <v>505</v>
      </c>
      <c r="B32" t="s">
        <v>509</v>
      </c>
      <c r="C32"/>
      <c r="D32" t="s">
        <v>227</v>
      </c>
      <c r="E32" t="s">
        <v>1349</v>
      </c>
      <c r="F32" t="s">
        <v>24</v>
      </c>
      <c r="G32" t="s">
        <v>286</v>
      </c>
      <c r="H32" s="41">
        <v>1</v>
      </c>
    </row>
    <row r="33" spans="1:8" x14ac:dyDescent="0.2">
      <c r="A33" s="42" t="s">
        <v>2761</v>
      </c>
      <c r="B33" s="42"/>
      <c r="C33" s="42"/>
      <c r="D33" s="42"/>
      <c r="E33" s="42"/>
      <c r="F33" s="42"/>
      <c r="G33" s="42"/>
      <c r="H33" s="41">
        <v>1</v>
      </c>
    </row>
    <row r="34" spans="1:8" x14ac:dyDescent="0.2">
      <c r="A34" t="s">
        <v>512</v>
      </c>
      <c r="B34" t="s">
        <v>648</v>
      </c>
      <c r="C34"/>
      <c r="D34" t="s">
        <v>227</v>
      </c>
      <c r="E34" t="s">
        <v>1395</v>
      </c>
      <c r="F34" t="s">
        <v>24</v>
      </c>
      <c r="G34" t="s">
        <v>286</v>
      </c>
      <c r="H34" s="41">
        <v>1</v>
      </c>
    </row>
    <row r="35" spans="1:8" x14ac:dyDescent="0.2">
      <c r="A35"/>
      <c r="B35"/>
      <c r="C35"/>
      <c r="E35" t="s">
        <v>1397</v>
      </c>
      <c r="F35" t="s">
        <v>24</v>
      </c>
      <c r="G35" t="s">
        <v>286</v>
      </c>
      <c r="H35" s="41">
        <v>1</v>
      </c>
    </row>
    <row r="36" spans="1:8" x14ac:dyDescent="0.2">
      <c r="A36"/>
      <c r="B36" t="s">
        <v>541</v>
      </c>
      <c r="C36"/>
      <c r="D36" t="s">
        <v>227</v>
      </c>
      <c r="E36" t="s">
        <v>1581</v>
      </c>
      <c r="F36" t="s">
        <v>1582</v>
      </c>
      <c r="G36" t="s">
        <v>286</v>
      </c>
      <c r="H36" s="41">
        <v>1</v>
      </c>
    </row>
    <row r="37" spans="1:8" x14ac:dyDescent="0.2">
      <c r="A37"/>
      <c r="B37" t="s">
        <v>526</v>
      </c>
      <c r="C37"/>
      <c r="D37" t="s">
        <v>227</v>
      </c>
      <c r="E37" t="s">
        <v>1375</v>
      </c>
      <c r="F37" t="s">
        <v>24</v>
      </c>
      <c r="G37" t="s">
        <v>286</v>
      </c>
      <c r="H37" s="41">
        <v>1</v>
      </c>
    </row>
    <row r="38" spans="1:8" x14ac:dyDescent="0.2">
      <c r="A38"/>
      <c r="B38"/>
      <c r="C38"/>
      <c r="E38" t="s">
        <v>1372</v>
      </c>
      <c r="F38" t="s">
        <v>24</v>
      </c>
      <c r="G38" t="s">
        <v>286</v>
      </c>
      <c r="H38" s="41">
        <v>1</v>
      </c>
    </row>
    <row r="39" spans="1:8" x14ac:dyDescent="0.2">
      <c r="A39"/>
      <c r="B39"/>
      <c r="C39"/>
      <c r="E39" t="s">
        <v>1374</v>
      </c>
      <c r="F39" t="s">
        <v>24</v>
      </c>
      <c r="G39" t="s">
        <v>286</v>
      </c>
      <c r="H39" s="41">
        <v>1</v>
      </c>
    </row>
    <row r="40" spans="1:8" x14ac:dyDescent="0.2">
      <c r="A40"/>
      <c r="B40" t="s">
        <v>559</v>
      </c>
      <c r="C40"/>
      <c r="D40" t="s">
        <v>227</v>
      </c>
      <c r="E40" t="s">
        <v>1377</v>
      </c>
      <c r="F40" t="s">
        <v>24</v>
      </c>
      <c r="G40" t="s">
        <v>286</v>
      </c>
      <c r="H40" s="41">
        <v>1</v>
      </c>
    </row>
    <row r="41" spans="1:8" x14ac:dyDescent="0.2">
      <c r="A41"/>
      <c r="B41"/>
      <c r="C41"/>
      <c r="E41" t="s">
        <v>1379</v>
      </c>
      <c r="F41" t="s">
        <v>24</v>
      </c>
      <c r="G41" t="s">
        <v>286</v>
      </c>
      <c r="H41" s="41">
        <v>1</v>
      </c>
    </row>
    <row r="42" spans="1:8" x14ac:dyDescent="0.2">
      <c r="A42"/>
      <c r="B42" t="s">
        <v>623</v>
      </c>
      <c r="C42"/>
      <c r="D42" t="s">
        <v>227</v>
      </c>
      <c r="E42" t="s">
        <v>1390</v>
      </c>
      <c r="F42" t="s">
        <v>24</v>
      </c>
      <c r="G42" t="s">
        <v>286</v>
      </c>
      <c r="H42" s="41">
        <v>1</v>
      </c>
    </row>
    <row r="43" spans="1:8" x14ac:dyDescent="0.2">
      <c r="A43"/>
      <c r="B43" t="s">
        <v>584</v>
      </c>
      <c r="C43"/>
      <c r="D43" t="s">
        <v>227</v>
      </c>
      <c r="E43" t="s">
        <v>1383</v>
      </c>
      <c r="F43" t="s">
        <v>24</v>
      </c>
      <c r="G43" t="s">
        <v>286</v>
      </c>
      <c r="H43" s="41">
        <v>1</v>
      </c>
    </row>
    <row r="44" spans="1:8" x14ac:dyDescent="0.2">
      <c r="A44"/>
      <c r="B44" t="s">
        <v>604</v>
      </c>
      <c r="C44"/>
      <c r="D44" t="s">
        <v>227</v>
      </c>
      <c r="E44" t="s">
        <v>1385</v>
      </c>
      <c r="F44" t="s">
        <v>24</v>
      </c>
      <c r="G44" t="s">
        <v>286</v>
      </c>
      <c r="H44" s="41">
        <v>1</v>
      </c>
    </row>
    <row r="45" spans="1:8" x14ac:dyDescent="0.2">
      <c r="A45"/>
      <c r="B45"/>
      <c r="C45"/>
      <c r="E45" t="s">
        <v>1389</v>
      </c>
      <c r="F45" t="s">
        <v>24</v>
      </c>
      <c r="G45" t="s">
        <v>286</v>
      </c>
      <c r="H45" s="41">
        <v>1</v>
      </c>
    </row>
    <row r="46" spans="1:8" x14ac:dyDescent="0.2">
      <c r="A46"/>
      <c r="B46"/>
      <c r="C46"/>
      <c r="E46" t="s">
        <v>1387</v>
      </c>
      <c r="F46" t="s">
        <v>24</v>
      </c>
      <c r="G46" t="s">
        <v>286</v>
      </c>
      <c r="H46" s="41">
        <v>1</v>
      </c>
    </row>
    <row r="47" spans="1:8" x14ac:dyDescent="0.2">
      <c r="A47"/>
      <c r="B47" t="s">
        <v>632</v>
      </c>
      <c r="C47"/>
      <c r="D47" t="s">
        <v>227</v>
      </c>
      <c r="E47" t="s">
        <v>1392</v>
      </c>
      <c r="F47" t="s">
        <v>24</v>
      </c>
      <c r="G47" t="s">
        <v>286</v>
      </c>
      <c r="H47" s="41">
        <v>1</v>
      </c>
    </row>
    <row r="48" spans="1:8" x14ac:dyDescent="0.2">
      <c r="A48"/>
      <c r="B48"/>
      <c r="C48"/>
      <c r="E48" t="s">
        <v>1393</v>
      </c>
      <c r="F48" t="s">
        <v>24</v>
      </c>
      <c r="G48" t="s">
        <v>286</v>
      </c>
      <c r="H48" s="41">
        <v>1</v>
      </c>
    </row>
    <row r="49" spans="1:8" x14ac:dyDescent="0.2">
      <c r="A49"/>
      <c r="B49" t="s">
        <v>1202</v>
      </c>
      <c r="C49"/>
      <c r="D49" t="s">
        <v>227</v>
      </c>
      <c r="E49" t="s">
        <v>1401</v>
      </c>
      <c r="F49" t="s">
        <v>24</v>
      </c>
      <c r="G49" t="s">
        <v>286</v>
      </c>
      <c r="H49" s="41">
        <v>1</v>
      </c>
    </row>
    <row r="50" spans="1:8" x14ac:dyDescent="0.2">
      <c r="A50"/>
      <c r="B50"/>
      <c r="C50"/>
      <c r="E50" t="s">
        <v>1403</v>
      </c>
      <c r="F50" t="s">
        <v>24</v>
      </c>
      <c r="G50" t="s">
        <v>286</v>
      </c>
      <c r="H50" s="41">
        <v>1</v>
      </c>
    </row>
    <row r="51" spans="1:8" x14ac:dyDescent="0.2">
      <c r="A51"/>
      <c r="B51"/>
      <c r="C51"/>
      <c r="E51" t="s">
        <v>1399</v>
      </c>
      <c r="F51" t="s">
        <v>24</v>
      </c>
      <c r="G51" t="s">
        <v>286</v>
      </c>
      <c r="H51" s="41">
        <v>1</v>
      </c>
    </row>
    <row r="52" spans="1:8" x14ac:dyDescent="0.2">
      <c r="A52"/>
      <c r="B52" t="s">
        <v>575</v>
      </c>
      <c r="C52"/>
      <c r="D52" t="s">
        <v>227</v>
      </c>
      <c r="E52" t="s">
        <v>1381</v>
      </c>
      <c r="F52" t="s">
        <v>24</v>
      </c>
      <c r="G52" t="s">
        <v>286</v>
      </c>
      <c r="H52" s="41">
        <v>1</v>
      </c>
    </row>
    <row r="53" spans="1:8" x14ac:dyDescent="0.2">
      <c r="A53"/>
      <c r="B53"/>
      <c r="C53"/>
      <c r="E53" t="s">
        <v>281</v>
      </c>
      <c r="F53" t="s">
        <v>24</v>
      </c>
      <c r="G53" t="s">
        <v>286</v>
      </c>
      <c r="H53" s="41">
        <v>1</v>
      </c>
    </row>
    <row r="54" spans="1:8" x14ac:dyDescent="0.2">
      <c r="A54"/>
      <c r="B54" t="s">
        <v>523</v>
      </c>
      <c r="C54"/>
      <c r="D54" t="s">
        <v>227</v>
      </c>
      <c r="E54" t="s">
        <v>1368</v>
      </c>
      <c r="F54" t="s">
        <v>24</v>
      </c>
      <c r="G54" t="s">
        <v>286</v>
      </c>
      <c r="H54" s="41">
        <v>1</v>
      </c>
    </row>
    <row r="55" spans="1:8" x14ac:dyDescent="0.2">
      <c r="A55"/>
      <c r="B55"/>
      <c r="C55"/>
      <c r="E55" t="s">
        <v>1359</v>
      </c>
      <c r="F55" t="s">
        <v>24</v>
      </c>
      <c r="G55" t="s">
        <v>286</v>
      </c>
      <c r="H55" s="41">
        <v>1</v>
      </c>
    </row>
    <row r="56" spans="1:8" x14ac:dyDescent="0.2">
      <c r="A56"/>
      <c r="B56"/>
      <c r="C56"/>
      <c r="E56" t="s">
        <v>1361</v>
      </c>
      <c r="F56" t="s">
        <v>24</v>
      </c>
      <c r="G56" t="s">
        <v>286</v>
      </c>
      <c r="H56" s="41">
        <v>1</v>
      </c>
    </row>
    <row r="57" spans="1:8" x14ac:dyDescent="0.2">
      <c r="A57"/>
      <c r="B57"/>
      <c r="C57"/>
      <c r="E57" t="s">
        <v>762</v>
      </c>
      <c r="F57" t="s">
        <v>24</v>
      </c>
      <c r="G57" t="s">
        <v>286</v>
      </c>
      <c r="H57" s="41">
        <v>1</v>
      </c>
    </row>
    <row r="58" spans="1:8" x14ac:dyDescent="0.2">
      <c r="A58"/>
      <c r="B58"/>
      <c r="C58"/>
      <c r="E58" t="s">
        <v>1370</v>
      </c>
      <c r="F58" t="s">
        <v>24</v>
      </c>
      <c r="G58" t="s">
        <v>286</v>
      </c>
      <c r="H58" s="41">
        <v>1</v>
      </c>
    </row>
    <row r="59" spans="1:8" x14ac:dyDescent="0.2">
      <c r="A59"/>
      <c r="B59"/>
      <c r="C59"/>
      <c r="E59" t="s">
        <v>1364</v>
      </c>
      <c r="F59" t="s">
        <v>24</v>
      </c>
      <c r="G59" t="s">
        <v>286</v>
      </c>
      <c r="H59" s="41">
        <v>1</v>
      </c>
    </row>
    <row r="60" spans="1:8" x14ac:dyDescent="0.2">
      <c r="A60"/>
      <c r="B60"/>
      <c r="C60"/>
      <c r="E60" t="s">
        <v>1366</v>
      </c>
      <c r="F60" t="s">
        <v>24</v>
      </c>
      <c r="G60" t="s">
        <v>286</v>
      </c>
      <c r="H60" s="41">
        <v>1</v>
      </c>
    </row>
    <row r="61" spans="1:8" x14ac:dyDescent="0.2">
      <c r="A61"/>
      <c r="B61" t="s">
        <v>1076</v>
      </c>
      <c r="C61"/>
      <c r="D61" t="s">
        <v>227</v>
      </c>
      <c r="E61" t="s">
        <v>1513</v>
      </c>
      <c r="F61" t="s">
        <v>1514</v>
      </c>
      <c r="G61" t="s">
        <v>286</v>
      </c>
      <c r="H61" s="41">
        <v>1</v>
      </c>
    </row>
    <row r="62" spans="1:8" x14ac:dyDescent="0.2">
      <c r="A62"/>
      <c r="B62" t="s">
        <v>513</v>
      </c>
      <c r="C62"/>
      <c r="D62" t="s">
        <v>227</v>
      </c>
      <c r="E62" t="s">
        <v>1354</v>
      </c>
      <c r="F62" t="s">
        <v>24</v>
      </c>
      <c r="G62" t="s">
        <v>286</v>
      </c>
      <c r="H62" s="41">
        <v>1</v>
      </c>
    </row>
    <row r="63" spans="1:8" x14ac:dyDescent="0.2">
      <c r="A63"/>
      <c r="B63"/>
      <c r="C63"/>
      <c r="E63" t="s">
        <v>1355</v>
      </c>
      <c r="F63" t="s">
        <v>24</v>
      </c>
      <c r="G63" t="s">
        <v>286</v>
      </c>
      <c r="H63" s="41">
        <v>1</v>
      </c>
    </row>
    <row r="64" spans="1:8" x14ac:dyDescent="0.2">
      <c r="A64"/>
      <c r="B64"/>
      <c r="C64"/>
      <c r="E64" t="s">
        <v>1357</v>
      </c>
      <c r="F64" t="s">
        <v>24</v>
      </c>
      <c r="G64" t="s">
        <v>286</v>
      </c>
      <c r="H64" s="41">
        <v>1</v>
      </c>
    </row>
    <row r="65" spans="1:8" x14ac:dyDescent="0.2">
      <c r="A65"/>
      <c r="B65"/>
      <c r="C65"/>
      <c r="E65" t="s">
        <v>1351</v>
      </c>
      <c r="F65" t="s">
        <v>24</v>
      </c>
      <c r="G65" t="s">
        <v>286</v>
      </c>
      <c r="H65" s="41">
        <v>1</v>
      </c>
    </row>
    <row r="66" spans="1:8" x14ac:dyDescent="0.2">
      <c r="A66"/>
      <c r="B66"/>
      <c r="C66"/>
      <c r="E66" t="s">
        <v>1352</v>
      </c>
      <c r="F66" t="s">
        <v>24</v>
      </c>
      <c r="G66" t="s">
        <v>286</v>
      </c>
      <c r="H66" s="41">
        <v>1</v>
      </c>
    </row>
    <row r="67" spans="1:8" x14ac:dyDescent="0.2">
      <c r="A67"/>
      <c r="B67"/>
      <c r="C67"/>
      <c r="E67" t="s">
        <v>1353</v>
      </c>
      <c r="F67" t="s">
        <v>24</v>
      </c>
      <c r="G67" t="s">
        <v>286</v>
      </c>
      <c r="H67" s="41">
        <v>1</v>
      </c>
    </row>
    <row r="68" spans="1:8" x14ac:dyDescent="0.2">
      <c r="A68" s="42" t="s">
        <v>2762</v>
      </c>
      <c r="B68" s="42"/>
      <c r="C68" s="42"/>
      <c r="D68" s="42"/>
      <c r="E68" s="42"/>
      <c r="F68" s="42"/>
      <c r="G68" s="42"/>
      <c r="H68" s="41">
        <v>34</v>
      </c>
    </row>
    <row r="69" spans="1:8" x14ac:dyDescent="0.2">
      <c r="A69" t="s">
        <v>656</v>
      </c>
      <c r="B69" t="s">
        <v>815</v>
      </c>
      <c r="C69"/>
      <c r="D69" t="s">
        <v>227</v>
      </c>
      <c r="E69" t="s">
        <v>1405</v>
      </c>
      <c r="F69" t="s">
        <v>24</v>
      </c>
      <c r="G69" t="s">
        <v>286</v>
      </c>
      <c r="H69" s="41">
        <v>1</v>
      </c>
    </row>
    <row r="70" spans="1:8" x14ac:dyDescent="0.2">
      <c r="A70"/>
      <c r="B70" t="s">
        <v>657</v>
      </c>
      <c r="C70"/>
      <c r="D70" t="s">
        <v>227</v>
      </c>
      <c r="E70" t="s">
        <v>1407</v>
      </c>
      <c r="F70" t="s">
        <v>24</v>
      </c>
      <c r="G70" t="s">
        <v>286</v>
      </c>
      <c r="H70" s="41">
        <v>1</v>
      </c>
    </row>
    <row r="71" spans="1:8" x14ac:dyDescent="0.2">
      <c r="A71"/>
      <c r="B71"/>
      <c r="C71"/>
      <c r="E71" t="s">
        <v>1410</v>
      </c>
      <c r="F71" t="s">
        <v>24</v>
      </c>
      <c r="G71" t="s">
        <v>286</v>
      </c>
      <c r="H71" s="41">
        <v>1</v>
      </c>
    </row>
    <row r="72" spans="1:8" x14ac:dyDescent="0.2">
      <c r="A72"/>
      <c r="B72"/>
      <c r="C72"/>
      <c r="E72" t="s">
        <v>1412</v>
      </c>
      <c r="F72" t="s">
        <v>24</v>
      </c>
      <c r="G72" t="s">
        <v>286</v>
      </c>
      <c r="H72" s="41">
        <v>1</v>
      </c>
    </row>
    <row r="73" spans="1:8" x14ac:dyDescent="0.2">
      <c r="A73"/>
      <c r="B73"/>
      <c r="C73"/>
      <c r="E73" t="s">
        <v>1408</v>
      </c>
      <c r="F73" t="s">
        <v>24</v>
      </c>
      <c r="G73" t="s">
        <v>286</v>
      </c>
      <c r="H73" s="41">
        <v>1</v>
      </c>
    </row>
    <row r="74" spans="1:8" x14ac:dyDescent="0.2">
      <c r="A74" s="42" t="s">
        <v>2764</v>
      </c>
      <c r="B74" s="42"/>
      <c r="C74" s="42"/>
      <c r="D74" s="42"/>
      <c r="E74" s="42"/>
      <c r="F74" s="42"/>
      <c r="G74" s="42"/>
      <c r="H74" s="41">
        <v>5</v>
      </c>
    </row>
    <row r="75" spans="1:8" x14ac:dyDescent="0.2">
      <c r="A75" t="s">
        <v>282</v>
      </c>
      <c r="B75" t="s">
        <v>283</v>
      </c>
      <c r="C75"/>
      <c r="D75" t="s">
        <v>227</v>
      </c>
      <c r="E75" t="s">
        <v>1302</v>
      </c>
      <c r="F75" t="s">
        <v>24</v>
      </c>
      <c r="G75" t="s">
        <v>286</v>
      </c>
      <c r="H75" s="41">
        <v>1</v>
      </c>
    </row>
    <row r="76" spans="1:8" x14ac:dyDescent="0.2">
      <c r="A76"/>
      <c r="B76"/>
      <c r="C76"/>
      <c r="E76" t="s">
        <v>1304</v>
      </c>
      <c r="F76" t="s">
        <v>24</v>
      </c>
      <c r="G76" t="s">
        <v>286</v>
      </c>
      <c r="H76" s="41">
        <v>1</v>
      </c>
    </row>
    <row r="77" spans="1:8" x14ac:dyDescent="0.2">
      <c r="A77"/>
      <c r="B77" t="s">
        <v>296</v>
      </c>
      <c r="C77"/>
      <c r="D77" t="s">
        <v>227</v>
      </c>
      <c r="E77" t="s">
        <v>1308</v>
      </c>
      <c r="F77" t="s">
        <v>24</v>
      </c>
      <c r="G77" t="s">
        <v>286</v>
      </c>
      <c r="H77" s="41">
        <v>1</v>
      </c>
    </row>
    <row r="78" spans="1:8" x14ac:dyDescent="0.2">
      <c r="A78"/>
      <c r="B78"/>
      <c r="C78"/>
      <c r="E78" t="s">
        <v>1310</v>
      </c>
      <c r="F78" t="s">
        <v>24</v>
      </c>
      <c r="G78" t="s">
        <v>286</v>
      </c>
      <c r="H78" s="41">
        <v>1</v>
      </c>
    </row>
    <row r="79" spans="1:8" x14ac:dyDescent="0.2">
      <c r="A79"/>
      <c r="B79"/>
      <c r="C79"/>
      <c r="E79" t="s">
        <v>1312</v>
      </c>
      <c r="F79" t="s">
        <v>24</v>
      </c>
      <c r="G79" t="s">
        <v>286</v>
      </c>
      <c r="H79" s="41">
        <v>1</v>
      </c>
    </row>
    <row r="80" spans="1:8" x14ac:dyDescent="0.2">
      <c r="A80"/>
      <c r="B80" t="s">
        <v>291</v>
      </c>
      <c r="C80"/>
      <c r="D80" t="s">
        <v>227</v>
      </c>
      <c r="E80" t="s">
        <v>1306</v>
      </c>
      <c r="F80" t="s">
        <v>24</v>
      </c>
      <c r="G80" t="s">
        <v>286</v>
      </c>
      <c r="H80" s="41">
        <v>1</v>
      </c>
    </row>
    <row r="81" spans="1:8" x14ac:dyDescent="0.2">
      <c r="A81" s="42" t="s">
        <v>2765</v>
      </c>
      <c r="B81" s="42"/>
      <c r="C81" s="42"/>
      <c r="D81" s="42"/>
      <c r="E81" s="42"/>
      <c r="F81" s="42"/>
      <c r="G81" s="42"/>
      <c r="H81" s="41">
        <v>6</v>
      </c>
    </row>
    <row r="82" spans="1:8" x14ac:dyDescent="0.2">
      <c r="A82" s="22" t="s">
        <v>203</v>
      </c>
      <c r="B82" s="22"/>
      <c r="C82" s="22"/>
      <c r="D82" s="22"/>
      <c r="E82" s="22"/>
      <c r="F82" s="22"/>
      <c r="H82" s="41">
        <v>68</v>
      </c>
    </row>
    <row r="83" spans="1:8" x14ac:dyDescent="0.2">
      <c r="A83"/>
      <c r="B83"/>
      <c r="C83"/>
      <c r="E83"/>
      <c r="F83"/>
      <c r="G83"/>
      <c r="H83"/>
    </row>
    <row r="84" spans="1:8" x14ac:dyDescent="0.2">
      <c r="A84"/>
      <c r="B84"/>
      <c r="C84"/>
      <c r="E84"/>
      <c r="F84"/>
      <c r="G84"/>
      <c r="H84"/>
    </row>
    <row r="85" spans="1:8" x14ac:dyDescent="0.2">
      <c r="A85"/>
      <c r="B85"/>
      <c r="C85"/>
      <c r="E85"/>
      <c r="F85"/>
      <c r="G85"/>
      <c r="H85"/>
    </row>
    <row r="86" spans="1:8" x14ac:dyDescent="0.2">
      <c r="A86"/>
      <c r="B86"/>
      <c r="C86"/>
      <c r="E86"/>
      <c r="F86"/>
      <c r="G86"/>
      <c r="H86"/>
    </row>
    <row r="87" spans="1:8" x14ac:dyDescent="0.2">
      <c r="A87"/>
      <c r="B87"/>
      <c r="C87"/>
      <c r="E87"/>
      <c r="F87"/>
      <c r="G87"/>
      <c r="H87"/>
    </row>
    <row r="88" spans="1:8" x14ac:dyDescent="0.2">
      <c r="A88"/>
      <c r="B88"/>
      <c r="C88"/>
      <c r="E88"/>
      <c r="F88"/>
      <c r="G88"/>
      <c r="H88"/>
    </row>
    <row r="89" spans="1:8" x14ac:dyDescent="0.2">
      <c r="A89"/>
      <c r="B89"/>
      <c r="C89"/>
      <c r="E89"/>
      <c r="F89"/>
      <c r="G89"/>
      <c r="H89"/>
    </row>
    <row r="90" spans="1:8" x14ac:dyDescent="0.2">
      <c r="A90"/>
      <c r="B90"/>
      <c r="C90"/>
      <c r="E90"/>
      <c r="F90"/>
      <c r="G90"/>
      <c r="H90"/>
    </row>
    <row r="91" spans="1:8" x14ac:dyDescent="0.2">
      <c r="A91"/>
      <c r="B91"/>
      <c r="C91"/>
      <c r="E91"/>
      <c r="F91"/>
      <c r="G91"/>
      <c r="H91"/>
    </row>
    <row r="92" spans="1:8" x14ac:dyDescent="0.2">
      <c r="A92"/>
      <c r="B92"/>
      <c r="C92"/>
      <c r="E92"/>
      <c r="F92"/>
      <c r="G92"/>
      <c r="H92"/>
    </row>
    <row r="93" spans="1:8" x14ac:dyDescent="0.2">
      <c r="A93"/>
      <c r="B93"/>
      <c r="C93"/>
      <c r="E93"/>
      <c r="F93"/>
      <c r="G93"/>
      <c r="H93"/>
    </row>
    <row r="94" spans="1:8" x14ac:dyDescent="0.2">
      <c r="A94"/>
      <c r="B94"/>
      <c r="C94"/>
      <c r="E94"/>
      <c r="F94"/>
      <c r="G94"/>
      <c r="H94"/>
    </row>
    <row r="95" spans="1:8" x14ac:dyDescent="0.2">
      <c r="A95"/>
      <c r="B95"/>
      <c r="C95"/>
      <c r="E95"/>
      <c r="F95"/>
      <c r="G95"/>
      <c r="H95"/>
    </row>
    <row r="96" spans="1:8" x14ac:dyDescent="0.2">
      <c r="A96"/>
      <c r="B96"/>
      <c r="C96"/>
      <c r="E96"/>
      <c r="F96"/>
      <c r="G96"/>
      <c r="H96"/>
    </row>
    <row r="97" spans="1:8" x14ac:dyDescent="0.2">
      <c r="A97"/>
      <c r="B97"/>
      <c r="C97"/>
      <c r="E97"/>
      <c r="F97"/>
      <c r="G97"/>
      <c r="H97"/>
    </row>
    <row r="98" spans="1:8" x14ac:dyDescent="0.2">
      <c r="A98"/>
      <c r="B98"/>
      <c r="C98"/>
      <c r="E98"/>
      <c r="F98"/>
      <c r="G98"/>
      <c r="H98"/>
    </row>
    <row r="99" spans="1:8" x14ac:dyDescent="0.2">
      <c r="A99"/>
      <c r="B99"/>
      <c r="C99"/>
      <c r="E99"/>
      <c r="F99"/>
      <c r="G99"/>
      <c r="H99"/>
    </row>
    <row r="100" spans="1:8" x14ac:dyDescent="0.2">
      <c r="A100"/>
      <c r="B100"/>
      <c r="C100"/>
      <c r="E100"/>
      <c r="F100"/>
      <c r="G100"/>
      <c r="H100"/>
    </row>
    <row r="101" spans="1:8" x14ac:dyDescent="0.2">
      <c r="A101"/>
      <c r="B101"/>
      <c r="C101"/>
      <c r="E101"/>
      <c r="F101"/>
      <c r="G101"/>
      <c r="H101"/>
    </row>
    <row r="102" spans="1:8" x14ac:dyDescent="0.2">
      <c r="A102"/>
      <c r="B102"/>
      <c r="C102"/>
      <c r="E102"/>
      <c r="F102"/>
      <c r="G102"/>
      <c r="H102"/>
    </row>
    <row r="103" spans="1:8" x14ac:dyDescent="0.2">
      <c r="A103"/>
      <c r="B103"/>
      <c r="C103"/>
      <c r="E103"/>
      <c r="F103"/>
      <c r="G103"/>
      <c r="H103"/>
    </row>
    <row r="104" spans="1:8" x14ac:dyDescent="0.2">
      <c r="A104"/>
      <c r="B104"/>
      <c r="C104"/>
      <c r="E104"/>
      <c r="F104"/>
      <c r="G104"/>
      <c r="H104"/>
    </row>
    <row r="105" spans="1:8" x14ac:dyDescent="0.2">
      <c r="A105"/>
      <c r="B105"/>
      <c r="C105"/>
      <c r="E105"/>
      <c r="F105"/>
      <c r="G105"/>
      <c r="H105"/>
    </row>
    <row r="106" spans="1:8" x14ac:dyDescent="0.2">
      <c r="A106"/>
      <c r="B106"/>
      <c r="C106"/>
      <c r="E106"/>
      <c r="F106"/>
      <c r="G106"/>
      <c r="H106"/>
    </row>
    <row r="107" spans="1:8" x14ac:dyDescent="0.2">
      <c r="A107"/>
      <c r="B107"/>
      <c r="C107"/>
      <c r="E107"/>
      <c r="F107"/>
      <c r="G107"/>
      <c r="H107"/>
    </row>
    <row r="108" spans="1:8" x14ac:dyDescent="0.2">
      <c r="A108"/>
      <c r="B108"/>
      <c r="C108"/>
      <c r="E108"/>
      <c r="F108"/>
      <c r="G108"/>
      <c r="H108"/>
    </row>
    <row r="109" spans="1:8" x14ac:dyDescent="0.2">
      <c r="A109"/>
      <c r="B109"/>
      <c r="C109"/>
      <c r="E109"/>
      <c r="F109"/>
      <c r="G109"/>
      <c r="H109"/>
    </row>
    <row r="110" spans="1:8" x14ac:dyDescent="0.2">
      <c r="A110"/>
      <c r="B110"/>
      <c r="C110"/>
      <c r="E110"/>
      <c r="F110"/>
      <c r="G110"/>
      <c r="H110"/>
    </row>
    <row r="111" spans="1:8" x14ac:dyDescent="0.2">
      <c r="A111"/>
      <c r="B111"/>
      <c r="C111"/>
      <c r="E111"/>
      <c r="F111"/>
      <c r="G111"/>
      <c r="H111"/>
    </row>
    <row r="112" spans="1:8" x14ac:dyDescent="0.2">
      <c r="A112"/>
      <c r="B112"/>
      <c r="C112"/>
      <c r="E112"/>
      <c r="F112"/>
      <c r="G112"/>
      <c r="H112"/>
    </row>
    <row r="113" spans="1:8" x14ac:dyDescent="0.2">
      <c r="A113"/>
      <c r="B113"/>
      <c r="C113"/>
      <c r="E113"/>
      <c r="F113"/>
      <c r="G113"/>
      <c r="H113"/>
    </row>
    <row r="114" spans="1:8" x14ac:dyDescent="0.2">
      <c r="A114"/>
      <c r="B114"/>
      <c r="C114"/>
      <c r="E114"/>
      <c r="F114"/>
      <c r="G114"/>
      <c r="H114"/>
    </row>
    <row r="115" spans="1:8" x14ac:dyDescent="0.2">
      <c r="A115"/>
      <c r="B115"/>
      <c r="C115"/>
      <c r="E115"/>
      <c r="F115"/>
      <c r="G115"/>
      <c r="H115"/>
    </row>
    <row r="116" spans="1:8" x14ac:dyDescent="0.2">
      <c r="A116"/>
      <c r="B116"/>
      <c r="C116"/>
      <c r="E116"/>
      <c r="F116"/>
      <c r="G116"/>
      <c r="H116"/>
    </row>
    <row r="117" spans="1:8" x14ac:dyDescent="0.2">
      <c r="A117"/>
      <c r="B117"/>
      <c r="C117"/>
      <c r="E117"/>
      <c r="F117"/>
      <c r="G117"/>
      <c r="H117"/>
    </row>
    <row r="118" spans="1:8" x14ac:dyDescent="0.2">
      <c r="A118"/>
      <c r="B118"/>
      <c r="C118"/>
      <c r="E118"/>
      <c r="F118"/>
      <c r="G118"/>
      <c r="H118"/>
    </row>
    <row r="119" spans="1:8" x14ac:dyDescent="0.2">
      <c r="A119"/>
      <c r="B119"/>
      <c r="C119"/>
      <c r="E119"/>
      <c r="F119"/>
      <c r="G119"/>
      <c r="H119"/>
    </row>
    <row r="120" spans="1:8" x14ac:dyDescent="0.2">
      <c r="A120"/>
      <c r="B120"/>
      <c r="C120"/>
      <c r="E120"/>
      <c r="F120"/>
      <c r="G120"/>
      <c r="H120"/>
    </row>
    <row r="121" spans="1:8" x14ac:dyDescent="0.2">
      <c r="A121"/>
      <c r="B121"/>
      <c r="C121"/>
      <c r="E121"/>
      <c r="F121"/>
      <c r="G121"/>
      <c r="H121"/>
    </row>
    <row r="122" spans="1:8" x14ac:dyDescent="0.2">
      <c r="A122"/>
      <c r="B122"/>
      <c r="C122"/>
      <c r="E122"/>
      <c r="F122"/>
      <c r="G122"/>
      <c r="H122"/>
    </row>
    <row r="123" spans="1:8" x14ac:dyDescent="0.2">
      <c r="A123"/>
      <c r="B123"/>
      <c r="C123"/>
      <c r="E123"/>
      <c r="F123"/>
      <c r="G123"/>
      <c r="H123"/>
    </row>
    <row r="124" spans="1:8" x14ac:dyDescent="0.2">
      <c r="A124"/>
      <c r="B124"/>
      <c r="C124"/>
      <c r="E124"/>
      <c r="F124"/>
      <c r="G124"/>
      <c r="H124"/>
    </row>
    <row r="125" spans="1:8" x14ac:dyDescent="0.2">
      <c r="A125"/>
      <c r="B125"/>
      <c r="C125"/>
      <c r="E125"/>
      <c r="F125"/>
      <c r="G125"/>
      <c r="H125"/>
    </row>
    <row r="126" spans="1:8" x14ac:dyDescent="0.2">
      <c r="A126"/>
      <c r="B126"/>
      <c r="C126"/>
      <c r="E126"/>
      <c r="F126"/>
      <c r="G126"/>
      <c r="H126"/>
    </row>
    <row r="127" spans="1:8" x14ac:dyDescent="0.2">
      <c r="A127"/>
      <c r="B127"/>
      <c r="C127"/>
      <c r="E127"/>
      <c r="F127"/>
      <c r="G127"/>
      <c r="H127"/>
    </row>
    <row r="128" spans="1:8" x14ac:dyDescent="0.2">
      <c r="A128"/>
      <c r="B128"/>
      <c r="C128"/>
      <c r="E128"/>
      <c r="F128"/>
      <c r="G128"/>
      <c r="H128"/>
    </row>
    <row r="129" spans="1:8" x14ac:dyDescent="0.2">
      <c r="A129"/>
      <c r="B129"/>
      <c r="C129"/>
      <c r="E129"/>
      <c r="F129"/>
      <c r="G129"/>
      <c r="H129"/>
    </row>
    <row r="130" spans="1:8" x14ac:dyDescent="0.2">
      <c r="A130"/>
      <c r="B130"/>
      <c r="C130"/>
      <c r="E130"/>
      <c r="F130"/>
      <c r="G130"/>
      <c r="H130"/>
    </row>
    <row r="131" spans="1:8" x14ac:dyDescent="0.2">
      <c r="A131"/>
      <c r="B131"/>
      <c r="C131"/>
      <c r="E131"/>
      <c r="F131"/>
      <c r="G131"/>
      <c r="H131"/>
    </row>
    <row r="132" spans="1:8" x14ac:dyDescent="0.2">
      <c r="A132"/>
      <c r="B132"/>
      <c r="C132"/>
      <c r="E132"/>
      <c r="F132"/>
      <c r="G132"/>
      <c r="H132"/>
    </row>
    <row r="133" spans="1:8" x14ac:dyDescent="0.2">
      <c r="A133"/>
      <c r="B133"/>
      <c r="C133"/>
      <c r="E133"/>
      <c r="F133"/>
      <c r="G133"/>
      <c r="H133"/>
    </row>
    <row r="134" spans="1:8" x14ac:dyDescent="0.2">
      <c r="A134"/>
      <c r="B134"/>
      <c r="C134"/>
      <c r="E134"/>
      <c r="F134"/>
      <c r="G134"/>
      <c r="H134"/>
    </row>
    <row r="135" spans="1:8" x14ac:dyDescent="0.2">
      <c r="A135"/>
      <c r="B135"/>
      <c r="C135"/>
      <c r="E135"/>
      <c r="F135"/>
      <c r="G135"/>
      <c r="H135"/>
    </row>
    <row r="136" spans="1:8" x14ac:dyDescent="0.2">
      <c r="A136"/>
      <c r="B136"/>
      <c r="C136"/>
      <c r="E136"/>
      <c r="F136"/>
      <c r="G136"/>
      <c r="H136"/>
    </row>
    <row r="137" spans="1:8" x14ac:dyDescent="0.2">
      <c r="A137"/>
      <c r="B137"/>
      <c r="C137"/>
      <c r="E137"/>
      <c r="F137"/>
      <c r="G137"/>
      <c r="H137"/>
    </row>
    <row r="138" spans="1:8" x14ac:dyDescent="0.2">
      <c r="A138"/>
      <c r="B138"/>
      <c r="C138"/>
      <c r="E138"/>
      <c r="F138"/>
      <c r="G138"/>
      <c r="H138"/>
    </row>
    <row r="139" spans="1:8" x14ac:dyDescent="0.2">
      <c r="A139"/>
      <c r="B139"/>
      <c r="C139"/>
      <c r="E139"/>
      <c r="F139"/>
      <c r="G139"/>
      <c r="H139"/>
    </row>
    <row r="140" spans="1:8" x14ac:dyDescent="0.2">
      <c r="A140"/>
      <c r="B140"/>
      <c r="C140"/>
      <c r="E140"/>
      <c r="F140"/>
      <c r="G140"/>
      <c r="H140"/>
    </row>
    <row r="141" spans="1:8" x14ac:dyDescent="0.2">
      <c r="A141"/>
      <c r="B141"/>
      <c r="C141"/>
      <c r="E141"/>
      <c r="F141"/>
      <c r="G141"/>
      <c r="H141"/>
    </row>
    <row r="142" spans="1:8" x14ac:dyDescent="0.2">
      <c r="A142"/>
      <c r="B142"/>
      <c r="C142"/>
      <c r="E142"/>
      <c r="F142"/>
      <c r="G142"/>
      <c r="H142"/>
    </row>
    <row r="143" spans="1:8" x14ac:dyDescent="0.2">
      <c r="A143"/>
      <c r="B143"/>
      <c r="C143"/>
      <c r="E143"/>
      <c r="F143"/>
      <c r="G143"/>
      <c r="H143"/>
    </row>
    <row r="144" spans="1:8" x14ac:dyDescent="0.2">
      <c r="A144"/>
      <c r="B144"/>
      <c r="C144"/>
      <c r="E144"/>
      <c r="F144"/>
      <c r="G144"/>
      <c r="H144"/>
    </row>
    <row r="145" spans="1:8" x14ac:dyDescent="0.2">
      <c r="A145"/>
      <c r="B145"/>
      <c r="C145"/>
      <c r="E145"/>
      <c r="F145"/>
      <c r="G145"/>
      <c r="H145"/>
    </row>
    <row r="146" spans="1:8" x14ac:dyDescent="0.2">
      <c r="A146"/>
      <c r="B146"/>
      <c r="C146"/>
      <c r="E146"/>
      <c r="F146"/>
      <c r="G146"/>
      <c r="H146"/>
    </row>
    <row r="147" spans="1:8" x14ac:dyDescent="0.2">
      <c r="A147"/>
      <c r="B147"/>
      <c r="C147"/>
      <c r="E147"/>
      <c r="F147"/>
      <c r="G147"/>
      <c r="H147"/>
    </row>
    <row r="148" spans="1:8" x14ac:dyDescent="0.2">
      <c r="A148"/>
      <c r="B148"/>
      <c r="C148"/>
      <c r="E148"/>
      <c r="F148"/>
      <c r="G148"/>
      <c r="H148"/>
    </row>
    <row r="149" spans="1:8" x14ac:dyDescent="0.2">
      <c r="A149"/>
      <c r="B149"/>
      <c r="C149"/>
      <c r="E149"/>
      <c r="F149"/>
      <c r="G149"/>
      <c r="H149"/>
    </row>
    <row r="150" spans="1:8" x14ac:dyDescent="0.2">
      <c r="A150"/>
      <c r="B150"/>
      <c r="C150"/>
      <c r="E150"/>
      <c r="F150"/>
      <c r="G150"/>
      <c r="H150"/>
    </row>
    <row r="151" spans="1:8" x14ac:dyDescent="0.2">
      <c r="A151"/>
      <c r="B151"/>
      <c r="C151"/>
      <c r="E151"/>
      <c r="F151"/>
      <c r="G151"/>
      <c r="H151"/>
    </row>
    <row r="152" spans="1:8" x14ac:dyDescent="0.2">
      <c r="A152"/>
      <c r="B152"/>
      <c r="C152"/>
      <c r="E152"/>
      <c r="F152"/>
      <c r="G152"/>
      <c r="H152"/>
    </row>
    <row r="153" spans="1:8" x14ac:dyDescent="0.2">
      <c r="A153"/>
      <c r="B153"/>
      <c r="C153"/>
      <c r="E153"/>
      <c r="F153"/>
      <c r="G153"/>
      <c r="H153"/>
    </row>
    <row r="154" spans="1:8" x14ac:dyDescent="0.2">
      <c r="A154"/>
      <c r="B154"/>
      <c r="C154"/>
      <c r="E154"/>
      <c r="F154"/>
      <c r="G154"/>
      <c r="H154"/>
    </row>
    <row r="155" spans="1:8" x14ac:dyDescent="0.2">
      <c r="A155"/>
      <c r="B155"/>
      <c r="C155"/>
      <c r="E155"/>
      <c r="F155"/>
      <c r="G155"/>
      <c r="H155"/>
    </row>
    <row r="156" spans="1:8" x14ac:dyDescent="0.2">
      <c r="A156"/>
      <c r="B156"/>
      <c r="C156"/>
      <c r="E156"/>
      <c r="F156"/>
      <c r="G156"/>
      <c r="H156"/>
    </row>
    <row r="157" spans="1:8" x14ac:dyDescent="0.2">
      <c r="A157"/>
      <c r="B157"/>
      <c r="C157"/>
      <c r="E157"/>
      <c r="F157"/>
      <c r="G157"/>
      <c r="H157"/>
    </row>
    <row r="158" spans="1:8" x14ac:dyDescent="0.2">
      <c r="A158"/>
      <c r="B158"/>
      <c r="C158"/>
      <c r="E158"/>
      <c r="F158"/>
      <c r="G158"/>
      <c r="H158"/>
    </row>
    <row r="159" spans="1:8" x14ac:dyDescent="0.2">
      <c r="A159"/>
      <c r="B159"/>
      <c r="C159"/>
      <c r="E159"/>
      <c r="F159"/>
      <c r="G159"/>
      <c r="H159"/>
    </row>
    <row r="160" spans="1:8" x14ac:dyDescent="0.2">
      <c r="A160"/>
      <c r="B160"/>
      <c r="C160"/>
      <c r="E160"/>
      <c r="F160"/>
      <c r="G160"/>
      <c r="H160"/>
    </row>
    <row r="161" spans="1:8" x14ac:dyDescent="0.2">
      <c r="A161"/>
      <c r="B161"/>
      <c r="C161"/>
      <c r="E161"/>
      <c r="F161"/>
      <c r="G161"/>
      <c r="H161"/>
    </row>
    <row r="162" spans="1:8" x14ac:dyDescent="0.2">
      <c r="A162"/>
      <c r="B162"/>
      <c r="C162"/>
      <c r="E162"/>
      <c r="F162"/>
      <c r="G162"/>
      <c r="H162"/>
    </row>
    <row r="163" spans="1:8" x14ac:dyDescent="0.2">
      <c r="A163"/>
      <c r="B163"/>
      <c r="C163"/>
      <c r="E163"/>
      <c r="F163"/>
      <c r="G163"/>
      <c r="H163"/>
    </row>
    <row r="164" spans="1:8" x14ac:dyDescent="0.2">
      <c r="A164"/>
      <c r="B164"/>
      <c r="C164"/>
      <c r="E164"/>
      <c r="F164"/>
      <c r="G164"/>
      <c r="H164"/>
    </row>
    <row r="165" spans="1:8" x14ac:dyDescent="0.2">
      <c r="A165"/>
      <c r="B165"/>
      <c r="C165"/>
      <c r="E165"/>
      <c r="F165"/>
      <c r="G165"/>
      <c r="H165"/>
    </row>
    <row r="166" spans="1:8" x14ac:dyDescent="0.2">
      <c r="A166"/>
      <c r="B166"/>
      <c r="C166"/>
      <c r="E166"/>
      <c r="F166"/>
      <c r="G166"/>
      <c r="H166"/>
    </row>
    <row r="167" spans="1:8" x14ac:dyDescent="0.2">
      <c r="A167"/>
      <c r="B167"/>
      <c r="C167"/>
      <c r="E167"/>
      <c r="F167"/>
      <c r="G167"/>
      <c r="H167"/>
    </row>
    <row r="168" spans="1:8" x14ac:dyDescent="0.2">
      <c r="A168"/>
      <c r="B168"/>
      <c r="C168"/>
      <c r="E168"/>
      <c r="F168"/>
      <c r="G168"/>
      <c r="H168"/>
    </row>
    <row r="169" spans="1:8" x14ac:dyDescent="0.2">
      <c r="A169"/>
      <c r="B169"/>
      <c r="C169"/>
      <c r="E169"/>
      <c r="F169"/>
      <c r="G169"/>
      <c r="H169"/>
    </row>
    <row r="170" spans="1:8" x14ac:dyDescent="0.2">
      <c r="A170"/>
      <c r="B170"/>
      <c r="C170"/>
      <c r="E170"/>
      <c r="F170"/>
      <c r="G170"/>
      <c r="H170"/>
    </row>
    <row r="171" spans="1:8" x14ac:dyDescent="0.2">
      <c r="A171"/>
      <c r="B171"/>
      <c r="C171"/>
      <c r="E171"/>
      <c r="F171"/>
      <c r="G171"/>
      <c r="H171"/>
    </row>
    <row r="172" spans="1:8" x14ac:dyDescent="0.2">
      <c r="A172"/>
      <c r="B172"/>
      <c r="C172"/>
      <c r="E172"/>
      <c r="F172"/>
      <c r="G172"/>
      <c r="H172"/>
    </row>
    <row r="173" spans="1:8" x14ac:dyDescent="0.2">
      <c r="A173"/>
      <c r="B173"/>
      <c r="C173"/>
      <c r="E173"/>
      <c r="F173"/>
      <c r="G173"/>
      <c r="H173"/>
    </row>
    <row r="174" spans="1:8" x14ac:dyDescent="0.2">
      <c r="A174"/>
      <c r="B174"/>
      <c r="C174"/>
      <c r="E174"/>
      <c r="F174"/>
      <c r="G174"/>
      <c r="H174"/>
    </row>
    <row r="175" spans="1:8" x14ac:dyDescent="0.2">
      <c r="A175"/>
      <c r="B175"/>
      <c r="C175"/>
      <c r="E175"/>
      <c r="F175"/>
      <c r="G175"/>
      <c r="H175"/>
    </row>
    <row r="176" spans="1:8" x14ac:dyDescent="0.2">
      <c r="A176"/>
      <c r="B176"/>
      <c r="C176"/>
      <c r="E176"/>
      <c r="F176"/>
      <c r="G176"/>
      <c r="H176"/>
    </row>
    <row r="177" spans="1:8" x14ac:dyDescent="0.2">
      <c r="A177"/>
      <c r="B177"/>
      <c r="C177"/>
      <c r="E177"/>
      <c r="F177"/>
      <c r="G177"/>
      <c r="H177"/>
    </row>
    <row r="178" spans="1:8" x14ac:dyDescent="0.2">
      <c r="A178"/>
      <c r="B178"/>
      <c r="C178"/>
      <c r="E178"/>
      <c r="F178"/>
      <c r="G178"/>
      <c r="H178"/>
    </row>
    <row r="179" spans="1:8" x14ac:dyDescent="0.2">
      <c r="A179"/>
      <c r="B179"/>
      <c r="C179"/>
      <c r="E179"/>
      <c r="F179"/>
      <c r="G179"/>
      <c r="H179"/>
    </row>
    <row r="180" spans="1:8" x14ac:dyDescent="0.2">
      <c r="A180"/>
      <c r="B180"/>
      <c r="C180"/>
      <c r="E180"/>
      <c r="F180"/>
      <c r="G180"/>
      <c r="H180"/>
    </row>
    <row r="181" spans="1:8" x14ac:dyDescent="0.2">
      <c r="A181"/>
      <c r="B181"/>
      <c r="C181"/>
      <c r="E181"/>
      <c r="F181"/>
      <c r="G181"/>
      <c r="H181"/>
    </row>
    <row r="182" spans="1:8" x14ac:dyDescent="0.2">
      <c r="A182"/>
      <c r="B182"/>
      <c r="C182"/>
      <c r="E182"/>
      <c r="F182"/>
      <c r="G182"/>
      <c r="H182"/>
    </row>
    <row r="183" spans="1:8" x14ac:dyDescent="0.2">
      <c r="A183"/>
      <c r="B183"/>
      <c r="C183"/>
      <c r="E183"/>
      <c r="F183"/>
      <c r="G183"/>
      <c r="H183"/>
    </row>
    <row r="184" spans="1:8" x14ac:dyDescent="0.2">
      <c r="A184"/>
      <c r="B184"/>
      <c r="C184"/>
      <c r="E184"/>
      <c r="F184"/>
      <c r="G184"/>
      <c r="H184"/>
    </row>
    <row r="185" spans="1:8" x14ac:dyDescent="0.2">
      <c r="A185"/>
      <c r="B185"/>
      <c r="C185"/>
      <c r="E185"/>
      <c r="F185"/>
      <c r="G185"/>
      <c r="H185"/>
    </row>
    <row r="186" spans="1:8" x14ac:dyDescent="0.2">
      <c r="A186"/>
      <c r="B186"/>
      <c r="C186"/>
      <c r="E186"/>
      <c r="F186"/>
      <c r="G186"/>
      <c r="H186"/>
    </row>
    <row r="187" spans="1:8" x14ac:dyDescent="0.2">
      <c r="A187"/>
      <c r="B187"/>
      <c r="C187"/>
      <c r="E187"/>
      <c r="F187"/>
      <c r="G187"/>
      <c r="H187"/>
    </row>
    <row r="188" spans="1:8" x14ac:dyDescent="0.2">
      <c r="A188"/>
      <c r="B188"/>
      <c r="C188"/>
      <c r="E188"/>
      <c r="F188"/>
      <c r="G188"/>
      <c r="H188"/>
    </row>
    <row r="189" spans="1:8" x14ac:dyDescent="0.2">
      <c r="A189"/>
      <c r="B189"/>
      <c r="C189"/>
      <c r="E189"/>
      <c r="F189"/>
      <c r="G189"/>
      <c r="H189"/>
    </row>
    <row r="190" spans="1:8" x14ac:dyDescent="0.2">
      <c r="A190"/>
      <c r="B190"/>
      <c r="C190"/>
      <c r="E190"/>
      <c r="F190"/>
      <c r="G190"/>
      <c r="H190"/>
    </row>
    <row r="191" spans="1:8" x14ac:dyDescent="0.2">
      <c r="A191"/>
      <c r="B191"/>
      <c r="C191"/>
      <c r="E191"/>
      <c r="F191"/>
      <c r="G191"/>
      <c r="H191"/>
    </row>
    <row r="192" spans="1:8" x14ac:dyDescent="0.2">
      <c r="A192"/>
      <c r="B192"/>
      <c r="C192"/>
      <c r="E192"/>
      <c r="F192"/>
      <c r="G192"/>
      <c r="H192"/>
    </row>
    <row r="193" spans="1:8" x14ac:dyDescent="0.2">
      <c r="A193"/>
      <c r="B193"/>
      <c r="C193"/>
      <c r="E193"/>
      <c r="F193"/>
      <c r="G193"/>
      <c r="H193"/>
    </row>
    <row r="194" spans="1:8" x14ac:dyDescent="0.2">
      <c r="A194"/>
      <c r="B194"/>
      <c r="C194"/>
      <c r="E194"/>
      <c r="F194"/>
      <c r="G194"/>
      <c r="H194"/>
    </row>
    <row r="195" spans="1:8" x14ac:dyDescent="0.2">
      <c r="A195"/>
      <c r="B195"/>
      <c r="C195"/>
      <c r="E195"/>
      <c r="F195"/>
      <c r="G195"/>
      <c r="H195"/>
    </row>
    <row r="196" spans="1:8" x14ac:dyDescent="0.2">
      <c r="A196"/>
      <c r="B196"/>
      <c r="C196"/>
      <c r="E196"/>
      <c r="F196"/>
      <c r="G196"/>
      <c r="H196"/>
    </row>
    <row r="197" spans="1:8" x14ac:dyDescent="0.2">
      <c r="A197"/>
      <c r="B197"/>
      <c r="C197"/>
      <c r="E197"/>
      <c r="F197"/>
      <c r="G197"/>
      <c r="H197"/>
    </row>
    <row r="198" spans="1:8" x14ac:dyDescent="0.2">
      <c r="A198"/>
      <c r="B198"/>
      <c r="C198"/>
      <c r="E198"/>
      <c r="F198"/>
      <c r="G198"/>
      <c r="H198"/>
    </row>
    <row r="199" spans="1:8" x14ac:dyDescent="0.2">
      <c r="A199"/>
      <c r="B199"/>
      <c r="C199"/>
      <c r="E199"/>
      <c r="F199"/>
      <c r="G199"/>
      <c r="H199"/>
    </row>
    <row r="200" spans="1:8" x14ac:dyDescent="0.2">
      <c r="A200"/>
      <c r="B200"/>
      <c r="C200"/>
      <c r="E200"/>
      <c r="F200"/>
      <c r="G200"/>
      <c r="H200"/>
    </row>
    <row r="201" spans="1:8" x14ac:dyDescent="0.2">
      <c r="A201"/>
      <c r="B201"/>
      <c r="C201"/>
      <c r="E201"/>
      <c r="F201"/>
      <c r="G201"/>
      <c r="H201"/>
    </row>
    <row r="202" spans="1:8" x14ac:dyDescent="0.2">
      <c r="A202"/>
      <c r="B202"/>
      <c r="C202"/>
      <c r="E202"/>
      <c r="F202"/>
      <c r="G202"/>
      <c r="H202"/>
    </row>
    <row r="203" spans="1:8" x14ac:dyDescent="0.2">
      <c r="A203"/>
      <c r="B203"/>
      <c r="C203"/>
      <c r="E203"/>
      <c r="F203"/>
      <c r="G203"/>
      <c r="H203"/>
    </row>
    <row r="204" spans="1:8" x14ac:dyDescent="0.2">
      <c r="A204"/>
      <c r="B204"/>
      <c r="C204"/>
      <c r="E204"/>
      <c r="F204"/>
      <c r="G204"/>
      <c r="H204"/>
    </row>
    <row r="205" spans="1:8" x14ac:dyDescent="0.2">
      <c r="A205"/>
      <c r="B205"/>
      <c r="C205"/>
      <c r="E205"/>
      <c r="F205"/>
      <c r="G205"/>
      <c r="H205"/>
    </row>
    <row r="206" spans="1:8" x14ac:dyDescent="0.2">
      <c r="A206"/>
      <c r="B206"/>
      <c r="C206"/>
      <c r="E206"/>
      <c r="F206"/>
      <c r="G206"/>
      <c r="H206"/>
    </row>
    <row r="207" spans="1:8" x14ac:dyDescent="0.2">
      <c r="A207"/>
      <c r="B207"/>
      <c r="C207"/>
      <c r="E207"/>
      <c r="F207"/>
      <c r="G207"/>
      <c r="H207"/>
    </row>
    <row r="208" spans="1:8" x14ac:dyDescent="0.2">
      <c r="A208"/>
      <c r="B208"/>
      <c r="C208"/>
      <c r="E208"/>
      <c r="F208"/>
      <c r="G208"/>
      <c r="H208"/>
    </row>
    <row r="209" spans="1:8" x14ac:dyDescent="0.2">
      <c r="A209"/>
      <c r="B209"/>
      <c r="C209"/>
      <c r="E209"/>
      <c r="F209"/>
      <c r="G209"/>
      <c r="H209"/>
    </row>
    <row r="210" spans="1:8" x14ac:dyDescent="0.2">
      <c r="A210"/>
      <c r="B210"/>
      <c r="C210"/>
      <c r="E210"/>
      <c r="F210"/>
      <c r="G210"/>
      <c r="H210"/>
    </row>
    <row r="211" spans="1:8" x14ac:dyDescent="0.2">
      <c r="A211"/>
      <c r="B211"/>
      <c r="C211"/>
      <c r="E211"/>
      <c r="F211"/>
      <c r="G211"/>
      <c r="H211"/>
    </row>
    <row r="212" spans="1:8" x14ac:dyDescent="0.2">
      <c r="A212"/>
      <c r="B212"/>
      <c r="C212"/>
      <c r="E212"/>
      <c r="F212"/>
      <c r="G212"/>
      <c r="H212"/>
    </row>
    <row r="213" spans="1:8" x14ac:dyDescent="0.2">
      <c r="A213"/>
      <c r="B213"/>
      <c r="C213"/>
      <c r="E213"/>
      <c r="F213"/>
      <c r="G213"/>
      <c r="H213"/>
    </row>
    <row r="214" spans="1:8" x14ac:dyDescent="0.2">
      <c r="A214"/>
      <c r="B214"/>
      <c r="C214"/>
      <c r="E214"/>
      <c r="F214"/>
      <c r="G214"/>
      <c r="H214"/>
    </row>
    <row r="215" spans="1:8" x14ac:dyDescent="0.2">
      <c r="A215"/>
      <c r="B215"/>
      <c r="C215"/>
      <c r="E215"/>
      <c r="F215"/>
      <c r="G215"/>
      <c r="H215"/>
    </row>
    <row r="216" spans="1:8" x14ac:dyDescent="0.2">
      <c r="A216"/>
      <c r="B216"/>
      <c r="C216"/>
      <c r="E216"/>
      <c r="F216"/>
      <c r="G216"/>
      <c r="H216"/>
    </row>
    <row r="217" spans="1:8" x14ac:dyDescent="0.2">
      <c r="A217"/>
      <c r="B217"/>
      <c r="C217"/>
      <c r="E217"/>
      <c r="F217"/>
      <c r="G217"/>
      <c r="H217"/>
    </row>
    <row r="218" spans="1:8" x14ac:dyDescent="0.2">
      <c r="A218"/>
      <c r="B218"/>
      <c r="C218"/>
      <c r="E218"/>
      <c r="F218"/>
      <c r="G218"/>
      <c r="H218"/>
    </row>
    <row r="219" spans="1:8" x14ac:dyDescent="0.2">
      <c r="A219"/>
      <c r="B219"/>
      <c r="C219"/>
      <c r="E219"/>
      <c r="F219"/>
      <c r="G219"/>
      <c r="H219"/>
    </row>
    <row r="220" spans="1:8" x14ac:dyDescent="0.2">
      <c r="A220"/>
      <c r="B220"/>
      <c r="C220"/>
      <c r="E220"/>
      <c r="F220"/>
      <c r="G220"/>
      <c r="H220"/>
    </row>
    <row r="221" spans="1:8" x14ac:dyDescent="0.2">
      <c r="A221"/>
      <c r="B221"/>
      <c r="C221"/>
      <c r="E221"/>
      <c r="F221"/>
      <c r="G221"/>
      <c r="H221"/>
    </row>
    <row r="222" spans="1:8" x14ac:dyDescent="0.2">
      <c r="A222"/>
      <c r="B222"/>
      <c r="C222"/>
      <c r="E222"/>
      <c r="F222"/>
      <c r="G222"/>
      <c r="H222"/>
    </row>
    <row r="223" spans="1:8" x14ac:dyDescent="0.2">
      <c r="A223"/>
      <c r="B223"/>
      <c r="C223"/>
      <c r="E223"/>
      <c r="F223"/>
      <c r="G223"/>
      <c r="H223"/>
    </row>
    <row r="224" spans="1:8" x14ac:dyDescent="0.2">
      <c r="A224"/>
      <c r="B224"/>
      <c r="C224"/>
      <c r="E224"/>
      <c r="F224"/>
      <c r="G224"/>
      <c r="H224"/>
    </row>
    <row r="225" spans="1:8" x14ac:dyDescent="0.2">
      <c r="A225"/>
      <c r="B225"/>
      <c r="C225"/>
      <c r="E225"/>
      <c r="F225"/>
      <c r="G225"/>
      <c r="H225"/>
    </row>
    <row r="226" spans="1:8" x14ac:dyDescent="0.2">
      <c r="A226"/>
      <c r="B226"/>
      <c r="C226"/>
      <c r="E226"/>
      <c r="F226"/>
      <c r="G226"/>
      <c r="H226"/>
    </row>
    <row r="227" spans="1:8" x14ac:dyDescent="0.2">
      <c r="A227"/>
      <c r="B227"/>
      <c r="C227"/>
      <c r="E227"/>
      <c r="F227"/>
      <c r="G227"/>
      <c r="H227"/>
    </row>
    <row r="228" spans="1:8" x14ac:dyDescent="0.2">
      <c r="A228"/>
      <c r="B228"/>
      <c r="C228"/>
      <c r="E228"/>
      <c r="F228"/>
      <c r="G228"/>
      <c r="H228"/>
    </row>
    <row r="229" spans="1:8" x14ac:dyDescent="0.2">
      <c r="A229"/>
      <c r="B229"/>
      <c r="C229"/>
      <c r="E229"/>
      <c r="F229"/>
      <c r="G229"/>
      <c r="H229"/>
    </row>
    <row r="230" spans="1:8" x14ac:dyDescent="0.2">
      <c r="A230"/>
      <c r="B230"/>
      <c r="C230"/>
      <c r="E230"/>
      <c r="F230"/>
      <c r="G230"/>
      <c r="H230"/>
    </row>
    <row r="231" spans="1:8" x14ac:dyDescent="0.2">
      <c r="A231"/>
      <c r="B231"/>
      <c r="C231"/>
      <c r="E231"/>
      <c r="F231"/>
      <c r="G231"/>
      <c r="H231"/>
    </row>
    <row r="232" spans="1:8" x14ac:dyDescent="0.2">
      <c r="A232"/>
      <c r="B232"/>
      <c r="C232"/>
      <c r="E232"/>
      <c r="F232"/>
      <c r="G232"/>
      <c r="H232"/>
    </row>
    <row r="233" spans="1:8" x14ac:dyDescent="0.2">
      <c r="A233"/>
      <c r="B233"/>
      <c r="C233"/>
      <c r="E233"/>
      <c r="F233"/>
      <c r="G233"/>
      <c r="H233"/>
    </row>
    <row r="234" spans="1:8" x14ac:dyDescent="0.2">
      <c r="A234"/>
      <c r="B234"/>
      <c r="C234"/>
      <c r="E234"/>
      <c r="F234"/>
      <c r="G234"/>
      <c r="H234"/>
    </row>
    <row r="235" spans="1:8" x14ac:dyDescent="0.2">
      <c r="A235"/>
      <c r="B235"/>
      <c r="C235"/>
      <c r="E235"/>
      <c r="F235"/>
      <c r="G235"/>
      <c r="H235"/>
    </row>
    <row r="236" spans="1:8" x14ac:dyDescent="0.2">
      <c r="A236"/>
      <c r="B236"/>
      <c r="C236"/>
      <c r="E236"/>
      <c r="F236"/>
      <c r="G236"/>
      <c r="H236"/>
    </row>
    <row r="237" spans="1:8" x14ac:dyDescent="0.2">
      <c r="A237"/>
      <c r="B237"/>
      <c r="C237"/>
      <c r="E237"/>
      <c r="F237"/>
      <c r="G237"/>
      <c r="H237"/>
    </row>
    <row r="238" spans="1:8" x14ac:dyDescent="0.2">
      <c r="A238"/>
      <c r="B238"/>
      <c r="C238"/>
      <c r="E238"/>
      <c r="F238"/>
      <c r="G238"/>
      <c r="H238"/>
    </row>
    <row r="239" spans="1:8" x14ac:dyDescent="0.2">
      <c r="A239"/>
      <c r="B239"/>
      <c r="C239"/>
      <c r="E239"/>
      <c r="F239"/>
      <c r="G239"/>
      <c r="H239"/>
    </row>
    <row r="240" spans="1:8" x14ac:dyDescent="0.2">
      <c r="A240"/>
      <c r="B240"/>
      <c r="C240"/>
      <c r="E240"/>
      <c r="F240"/>
      <c r="G240"/>
      <c r="H240"/>
    </row>
    <row r="241" spans="1:8" x14ac:dyDescent="0.2">
      <c r="A241"/>
      <c r="B241"/>
      <c r="C241"/>
      <c r="E241"/>
      <c r="F241"/>
      <c r="G241"/>
      <c r="H241"/>
    </row>
    <row r="242" spans="1:8" x14ac:dyDescent="0.2">
      <c r="A242"/>
      <c r="B242"/>
      <c r="C242"/>
      <c r="E242"/>
      <c r="F242"/>
      <c r="G242"/>
      <c r="H242"/>
    </row>
    <row r="243" spans="1:8" x14ac:dyDescent="0.2">
      <c r="A243"/>
      <c r="B243"/>
      <c r="C243"/>
      <c r="E243"/>
      <c r="F243"/>
      <c r="G243"/>
      <c r="H243"/>
    </row>
    <row r="244" spans="1:8" x14ac:dyDescent="0.2">
      <c r="A244"/>
      <c r="B244"/>
      <c r="C244"/>
      <c r="E244"/>
      <c r="F244"/>
      <c r="G244"/>
      <c r="H244"/>
    </row>
    <row r="245" spans="1:8" x14ac:dyDescent="0.2">
      <c r="A245"/>
      <c r="B245"/>
      <c r="C245"/>
      <c r="E245"/>
      <c r="F245"/>
      <c r="G245"/>
      <c r="H245"/>
    </row>
    <row r="246" spans="1:8" x14ac:dyDescent="0.2">
      <c r="A246"/>
      <c r="B246"/>
      <c r="C246"/>
      <c r="E246"/>
      <c r="F246"/>
      <c r="G246"/>
      <c r="H246"/>
    </row>
    <row r="247" spans="1:8" x14ac:dyDescent="0.2">
      <c r="A247"/>
      <c r="B247"/>
      <c r="C247"/>
      <c r="E247"/>
      <c r="F247"/>
      <c r="G247"/>
      <c r="H247"/>
    </row>
    <row r="248" spans="1:8" x14ac:dyDescent="0.2">
      <c r="A248"/>
      <c r="B248"/>
      <c r="C248"/>
      <c r="E248"/>
      <c r="F248"/>
      <c r="G248"/>
      <c r="H248"/>
    </row>
    <row r="249" spans="1:8" x14ac:dyDescent="0.2">
      <c r="A249"/>
      <c r="B249"/>
      <c r="C249"/>
      <c r="E249"/>
      <c r="F249"/>
      <c r="G249"/>
      <c r="H249"/>
    </row>
    <row r="250" spans="1:8" x14ac:dyDescent="0.2">
      <c r="A250"/>
      <c r="B250"/>
      <c r="C250"/>
      <c r="E250"/>
      <c r="F250"/>
      <c r="G250"/>
      <c r="H250"/>
    </row>
    <row r="251" spans="1:8" x14ac:dyDescent="0.2">
      <c r="A251"/>
      <c r="B251"/>
      <c r="C251"/>
      <c r="E251"/>
      <c r="F251"/>
      <c r="G251"/>
      <c r="H251"/>
    </row>
    <row r="252" spans="1:8" x14ac:dyDescent="0.2">
      <c r="A252"/>
      <c r="B252"/>
      <c r="C252"/>
      <c r="E252"/>
      <c r="F252"/>
      <c r="G252"/>
      <c r="H252"/>
    </row>
    <row r="253" spans="1:8" x14ac:dyDescent="0.2">
      <c r="A253"/>
      <c r="B253"/>
      <c r="C253"/>
      <c r="E253"/>
      <c r="F253"/>
      <c r="G253"/>
      <c r="H253"/>
    </row>
    <row r="254" spans="1:8" x14ac:dyDescent="0.2">
      <c r="A254"/>
      <c r="B254"/>
      <c r="C254"/>
      <c r="E254"/>
      <c r="F254"/>
      <c r="G254"/>
      <c r="H254"/>
    </row>
    <row r="255" spans="1:8" x14ac:dyDescent="0.2">
      <c r="A255"/>
      <c r="B255"/>
      <c r="C255"/>
      <c r="E255"/>
      <c r="F255"/>
      <c r="G255"/>
      <c r="H255"/>
    </row>
    <row r="256" spans="1:8" x14ac:dyDescent="0.2">
      <c r="A256"/>
      <c r="B256"/>
      <c r="C256"/>
      <c r="E256"/>
      <c r="F256"/>
      <c r="G256"/>
      <c r="H256"/>
    </row>
    <row r="257" spans="1:8" x14ac:dyDescent="0.2">
      <c r="A257"/>
      <c r="B257"/>
      <c r="C257"/>
      <c r="E257"/>
      <c r="F257"/>
      <c r="G257"/>
      <c r="H257"/>
    </row>
    <row r="258" spans="1:8" x14ac:dyDescent="0.2">
      <c r="A258"/>
      <c r="B258"/>
      <c r="C258"/>
      <c r="E258"/>
      <c r="F258"/>
      <c r="G258"/>
      <c r="H258"/>
    </row>
    <row r="259" spans="1:8" x14ac:dyDescent="0.2">
      <c r="A259"/>
      <c r="B259"/>
      <c r="C259"/>
      <c r="E259"/>
      <c r="F259"/>
      <c r="G259"/>
      <c r="H259"/>
    </row>
    <row r="260" spans="1:8" x14ac:dyDescent="0.2">
      <c r="A260"/>
      <c r="B260"/>
      <c r="C260"/>
      <c r="E260"/>
      <c r="F260"/>
      <c r="G260"/>
      <c r="H260"/>
    </row>
    <row r="261" spans="1:8" x14ac:dyDescent="0.2">
      <c r="A261"/>
      <c r="B261"/>
      <c r="C261"/>
      <c r="E261"/>
      <c r="F261"/>
      <c r="G261"/>
      <c r="H261"/>
    </row>
    <row r="262" spans="1:8" x14ac:dyDescent="0.2">
      <c r="A262"/>
      <c r="B262"/>
      <c r="C262"/>
      <c r="E262"/>
      <c r="F262"/>
      <c r="G262"/>
      <c r="H262"/>
    </row>
    <row r="263" spans="1:8" x14ac:dyDescent="0.2">
      <c r="A263"/>
      <c r="B263"/>
      <c r="C263"/>
      <c r="E263"/>
      <c r="F263"/>
      <c r="G263"/>
      <c r="H263"/>
    </row>
    <row r="264" spans="1:8" x14ac:dyDescent="0.2">
      <c r="A264"/>
      <c r="B264"/>
      <c r="C264"/>
      <c r="E264"/>
      <c r="F264"/>
      <c r="G264"/>
      <c r="H264"/>
    </row>
    <row r="265" spans="1:8" x14ac:dyDescent="0.2">
      <c r="A265"/>
      <c r="B265"/>
      <c r="C265"/>
      <c r="E265"/>
      <c r="F265"/>
      <c r="G265"/>
      <c r="H265"/>
    </row>
    <row r="266" spans="1:8" x14ac:dyDescent="0.2">
      <c r="A266"/>
      <c r="B266"/>
      <c r="C266"/>
      <c r="E266"/>
      <c r="F266"/>
      <c r="G266"/>
      <c r="H266"/>
    </row>
    <row r="267" spans="1:8" x14ac:dyDescent="0.2">
      <c r="A267"/>
      <c r="B267"/>
      <c r="C267"/>
      <c r="E267"/>
      <c r="F267"/>
      <c r="G267"/>
      <c r="H267"/>
    </row>
    <row r="268" spans="1:8" x14ac:dyDescent="0.2">
      <c r="A268"/>
      <c r="B268"/>
      <c r="C268"/>
      <c r="E268"/>
      <c r="F268"/>
      <c r="G268"/>
      <c r="H268"/>
    </row>
    <row r="269" spans="1:8" x14ac:dyDescent="0.2">
      <c r="A269"/>
      <c r="B269"/>
      <c r="C269"/>
      <c r="E269"/>
      <c r="F269"/>
      <c r="G269"/>
      <c r="H269"/>
    </row>
    <row r="270" spans="1:8" x14ac:dyDescent="0.2">
      <c r="A270"/>
      <c r="B270"/>
      <c r="C270"/>
      <c r="E270"/>
      <c r="F270"/>
      <c r="G270"/>
      <c r="H270"/>
    </row>
    <row r="271" spans="1:8" x14ac:dyDescent="0.2">
      <c r="A271"/>
      <c r="B271"/>
      <c r="C271"/>
      <c r="E271"/>
      <c r="F271"/>
      <c r="G271"/>
      <c r="H271"/>
    </row>
    <row r="272" spans="1:8" x14ac:dyDescent="0.2">
      <c r="A272"/>
      <c r="B272"/>
      <c r="C272"/>
      <c r="E272"/>
      <c r="F272"/>
      <c r="G272"/>
      <c r="H272"/>
    </row>
    <row r="273" spans="1:8" x14ac:dyDescent="0.2">
      <c r="A273"/>
      <c r="B273"/>
      <c r="C273"/>
      <c r="E273"/>
      <c r="F273"/>
      <c r="G273"/>
      <c r="H273"/>
    </row>
    <row r="274" spans="1:8" x14ac:dyDescent="0.2">
      <c r="A274"/>
      <c r="B274"/>
      <c r="C274"/>
      <c r="E274"/>
      <c r="F274"/>
      <c r="G274"/>
      <c r="H274"/>
    </row>
    <row r="275" spans="1:8" x14ac:dyDescent="0.2">
      <c r="A275"/>
      <c r="B275"/>
      <c r="C275"/>
      <c r="E275"/>
      <c r="F275"/>
      <c r="G275"/>
      <c r="H275"/>
    </row>
    <row r="276" spans="1:8" x14ac:dyDescent="0.2">
      <c r="A276"/>
      <c r="B276"/>
      <c r="C276"/>
      <c r="E276"/>
      <c r="F276"/>
      <c r="G276"/>
      <c r="H276"/>
    </row>
    <row r="277" spans="1:8" x14ac:dyDescent="0.2">
      <c r="A277"/>
      <c r="B277"/>
      <c r="C277"/>
      <c r="E277"/>
      <c r="F277"/>
      <c r="G277"/>
      <c r="H277"/>
    </row>
    <row r="278" spans="1:8" x14ac:dyDescent="0.2">
      <c r="A278"/>
      <c r="B278"/>
      <c r="C278"/>
      <c r="E278"/>
      <c r="F278"/>
      <c r="G278"/>
      <c r="H278"/>
    </row>
    <row r="279" spans="1:8" x14ac:dyDescent="0.2">
      <c r="A279"/>
      <c r="B279"/>
      <c r="C279"/>
      <c r="E279"/>
      <c r="F279"/>
      <c r="G279"/>
      <c r="H279"/>
    </row>
    <row r="280" spans="1:8" x14ac:dyDescent="0.2">
      <c r="A280"/>
      <c r="B280"/>
      <c r="C280"/>
      <c r="E280"/>
      <c r="F280"/>
      <c r="G280"/>
      <c r="H280"/>
    </row>
    <row r="281" spans="1:8" x14ac:dyDescent="0.2">
      <c r="A281"/>
      <c r="B281"/>
      <c r="C281"/>
      <c r="E281"/>
      <c r="F281"/>
      <c r="G281"/>
      <c r="H281"/>
    </row>
    <row r="282" spans="1:8" x14ac:dyDescent="0.2">
      <c r="A282"/>
      <c r="B282"/>
      <c r="C282"/>
      <c r="E282"/>
      <c r="F282"/>
      <c r="G282"/>
      <c r="H282"/>
    </row>
    <row r="283" spans="1:8" x14ac:dyDescent="0.2">
      <c r="A283"/>
      <c r="B283"/>
      <c r="C283"/>
      <c r="E283"/>
      <c r="F283"/>
      <c r="G283"/>
      <c r="H283"/>
    </row>
    <row r="284" spans="1:8" x14ac:dyDescent="0.2">
      <c r="A284"/>
      <c r="B284"/>
      <c r="C284"/>
      <c r="E284"/>
      <c r="F284"/>
      <c r="G284"/>
      <c r="H284"/>
    </row>
    <row r="285" spans="1:8" x14ac:dyDescent="0.2">
      <c r="A285"/>
      <c r="B285"/>
      <c r="C285"/>
      <c r="E285"/>
      <c r="F285"/>
      <c r="G285"/>
      <c r="H285"/>
    </row>
    <row r="286" spans="1:8" x14ac:dyDescent="0.2">
      <c r="A286"/>
      <c r="B286"/>
      <c r="C286"/>
      <c r="E286"/>
      <c r="F286"/>
      <c r="G286"/>
      <c r="H286"/>
    </row>
    <row r="287" spans="1:8" x14ac:dyDescent="0.2">
      <c r="A287"/>
      <c r="B287"/>
      <c r="C287"/>
      <c r="E287"/>
      <c r="F287"/>
      <c r="G287"/>
      <c r="H287"/>
    </row>
    <row r="288" spans="1:8" x14ac:dyDescent="0.2">
      <c r="A288"/>
      <c r="B288"/>
      <c r="C288"/>
      <c r="E288"/>
      <c r="F288"/>
      <c r="G288"/>
      <c r="H288"/>
    </row>
    <row r="289" spans="1:8" x14ac:dyDescent="0.2">
      <c r="A289"/>
      <c r="B289"/>
      <c r="C289"/>
      <c r="E289"/>
      <c r="F289"/>
      <c r="G289"/>
      <c r="H289"/>
    </row>
    <row r="290" spans="1:8" x14ac:dyDescent="0.2">
      <c r="A290"/>
      <c r="B290"/>
      <c r="C290"/>
      <c r="E290"/>
      <c r="F290"/>
      <c r="G290"/>
      <c r="H290"/>
    </row>
    <row r="291" spans="1:8" x14ac:dyDescent="0.2">
      <c r="A291"/>
      <c r="B291"/>
      <c r="C291"/>
      <c r="E291"/>
      <c r="F291"/>
      <c r="G291"/>
      <c r="H291"/>
    </row>
    <row r="292" spans="1:8" x14ac:dyDescent="0.2">
      <c r="A292"/>
      <c r="B292"/>
      <c r="C292"/>
      <c r="E292"/>
      <c r="F292"/>
      <c r="G292"/>
      <c r="H292"/>
    </row>
    <row r="293" spans="1:8" x14ac:dyDescent="0.2">
      <c r="A293"/>
      <c r="B293"/>
      <c r="C293"/>
      <c r="E293"/>
      <c r="F293"/>
      <c r="G293"/>
      <c r="H293"/>
    </row>
    <row r="294" spans="1:8" x14ac:dyDescent="0.2">
      <c r="A294"/>
      <c r="B294"/>
      <c r="C294"/>
      <c r="E294"/>
      <c r="F294"/>
      <c r="G294"/>
      <c r="H294"/>
    </row>
    <row r="295" spans="1:8" x14ac:dyDescent="0.2">
      <c r="A295"/>
      <c r="B295"/>
      <c r="C295"/>
      <c r="E295"/>
      <c r="F295"/>
      <c r="G295"/>
      <c r="H295"/>
    </row>
    <row r="296" spans="1:8" x14ac:dyDescent="0.2">
      <c r="A296"/>
      <c r="B296"/>
      <c r="C296"/>
      <c r="E296"/>
      <c r="F296"/>
      <c r="G296"/>
      <c r="H296"/>
    </row>
    <row r="297" spans="1:8" x14ac:dyDescent="0.2">
      <c r="A297"/>
      <c r="B297"/>
      <c r="C297"/>
      <c r="E297"/>
      <c r="F297"/>
      <c r="G297"/>
      <c r="H297"/>
    </row>
    <row r="298" spans="1:8" x14ac:dyDescent="0.2">
      <c r="A298"/>
      <c r="B298"/>
      <c r="C298"/>
      <c r="E298"/>
      <c r="F298"/>
      <c r="G298"/>
      <c r="H298"/>
    </row>
    <row r="299" spans="1:8" x14ac:dyDescent="0.2">
      <c r="A299"/>
      <c r="B299"/>
      <c r="C299"/>
      <c r="E299"/>
      <c r="F299"/>
      <c r="G299"/>
      <c r="H299"/>
    </row>
    <row r="300" spans="1:8" x14ac:dyDescent="0.2">
      <c r="A300"/>
      <c r="B300"/>
      <c r="C300"/>
      <c r="E300"/>
      <c r="F300"/>
      <c r="G300"/>
      <c r="H300"/>
    </row>
    <row r="301" spans="1:8" x14ac:dyDescent="0.2">
      <c r="A301"/>
      <c r="B301"/>
      <c r="C301"/>
      <c r="E301"/>
      <c r="F301"/>
      <c r="G301"/>
      <c r="H301"/>
    </row>
    <row r="302" spans="1:8" x14ac:dyDescent="0.2">
      <c r="A302"/>
      <c r="B302"/>
      <c r="C302"/>
      <c r="E302"/>
      <c r="F302"/>
      <c r="G302"/>
      <c r="H302"/>
    </row>
    <row r="303" spans="1:8" x14ac:dyDescent="0.2">
      <c r="A303"/>
      <c r="B303"/>
      <c r="C303"/>
      <c r="E303"/>
      <c r="F303"/>
      <c r="G303"/>
      <c r="H303"/>
    </row>
    <row r="304" spans="1:8" x14ac:dyDescent="0.2">
      <c r="A304"/>
      <c r="B304"/>
      <c r="C304"/>
      <c r="E304"/>
      <c r="F304"/>
      <c r="G304"/>
      <c r="H304"/>
    </row>
    <row r="305" spans="1:8" x14ac:dyDescent="0.2">
      <c r="A305"/>
      <c r="B305"/>
      <c r="C305"/>
      <c r="E305"/>
      <c r="F305"/>
      <c r="G305"/>
      <c r="H305"/>
    </row>
    <row r="306" spans="1:8" x14ac:dyDescent="0.2">
      <c r="A306"/>
      <c r="B306"/>
      <c r="C306"/>
      <c r="E306"/>
      <c r="F306"/>
      <c r="G306"/>
      <c r="H306"/>
    </row>
    <row r="307" spans="1:8" x14ac:dyDescent="0.2">
      <c r="A307"/>
      <c r="B307"/>
      <c r="C307"/>
      <c r="E307"/>
      <c r="F307"/>
      <c r="G307"/>
      <c r="H307"/>
    </row>
    <row r="308" spans="1:8" x14ac:dyDescent="0.2">
      <c r="A308"/>
      <c r="B308"/>
      <c r="C308"/>
      <c r="E308"/>
      <c r="F308"/>
      <c r="G308"/>
      <c r="H308"/>
    </row>
    <row r="309" spans="1:8" x14ac:dyDescent="0.2">
      <c r="A309"/>
      <c r="B309"/>
      <c r="C309"/>
      <c r="E309"/>
      <c r="F309"/>
      <c r="G309"/>
      <c r="H309"/>
    </row>
    <row r="310" spans="1:8" x14ac:dyDescent="0.2">
      <c r="A310"/>
      <c r="B310"/>
      <c r="C310"/>
      <c r="E310"/>
      <c r="F310"/>
      <c r="G310"/>
      <c r="H310"/>
    </row>
    <row r="311" spans="1:8" x14ac:dyDescent="0.2">
      <c r="A311"/>
      <c r="B311"/>
      <c r="C311"/>
      <c r="E311"/>
      <c r="F311"/>
      <c r="G311"/>
      <c r="H311"/>
    </row>
    <row r="312" spans="1:8" x14ac:dyDescent="0.2">
      <c r="A312"/>
      <c r="B312"/>
      <c r="C312"/>
      <c r="E312"/>
      <c r="F312"/>
      <c r="G312"/>
      <c r="H312"/>
    </row>
    <row r="313" spans="1:8" x14ac:dyDescent="0.2">
      <c r="A313"/>
      <c r="B313"/>
      <c r="C313"/>
      <c r="E313"/>
      <c r="F313"/>
      <c r="G313"/>
      <c r="H313"/>
    </row>
    <row r="314" spans="1:8" x14ac:dyDescent="0.2">
      <c r="A314"/>
      <c r="B314"/>
      <c r="C314"/>
      <c r="E314"/>
      <c r="F314"/>
      <c r="G314"/>
      <c r="H314"/>
    </row>
    <row r="315" spans="1:8" x14ac:dyDescent="0.2">
      <c r="A315"/>
      <c r="B315"/>
      <c r="C315"/>
      <c r="E315"/>
      <c r="F315"/>
      <c r="G315"/>
      <c r="H315"/>
    </row>
    <row r="316" spans="1:8" x14ac:dyDescent="0.2">
      <c r="A316"/>
      <c r="B316"/>
      <c r="C316"/>
      <c r="E316"/>
      <c r="F316"/>
      <c r="G316"/>
      <c r="H316"/>
    </row>
    <row r="317" spans="1:8" x14ac:dyDescent="0.2">
      <c r="A317"/>
      <c r="B317"/>
      <c r="C317"/>
      <c r="E317"/>
      <c r="F317"/>
      <c r="G317"/>
      <c r="H317"/>
    </row>
    <row r="318" spans="1:8" x14ac:dyDescent="0.2">
      <c r="A318"/>
      <c r="B318"/>
      <c r="C318"/>
      <c r="E318"/>
      <c r="F318"/>
      <c r="G318"/>
      <c r="H318"/>
    </row>
    <row r="319" spans="1:8" x14ac:dyDescent="0.2">
      <c r="A319"/>
      <c r="B319"/>
      <c r="C319"/>
      <c r="E319"/>
      <c r="F319"/>
      <c r="G319"/>
      <c r="H319"/>
    </row>
    <row r="320" spans="1:8" x14ac:dyDescent="0.2">
      <c r="A320"/>
      <c r="B320"/>
      <c r="C320"/>
      <c r="E320"/>
      <c r="F320"/>
      <c r="G320"/>
      <c r="H320"/>
    </row>
    <row r="321" spans="1:8" x14ac:dyDescent="0.2">
      <c r="A321"/>
      <c r="B321"/>
      <c r="C321"/>
      <c r="E321"/>
      <c r="F321"/>
      <c r="G321"/>
      <c r="H321"/>
    </row>
    <row r="322" spans="1:8" x14ac:dyDescent="0.2">
      <c r="A322"/>
      <c r="B322"/>
      <c r="C322"/>
      <c r="E322"/>
      <c r="F322"/>
      <c r="G322"/>
      <c r="H322"/>
    </row>
    <row r="323" spans="1:8" x14ac:dyDescent="0.2">
      <c r="A323"/>
      <c r="B323"/>
      <c r="C323"/>
      <c r="E323"/>
      <c r="F323"/>
      <c r="G323"/>
      <c r="H323"/>
    </row>
    <row r="324" spans="1:8" x14ac:dyDescent="0.2">
      <c r="A324"/>
      <c r="B324"/>
      <c r="C324"/>
      <c r="E324"/>
      <c r="F324"/>
      <c r="G324"/>
      <c r="H324"/>
    </row>
    <row r="325" spans="1:8" x14ac:dyDescent="0.2">
      <c r="A325"/>
      <c r="B325"/>
      <c r="C325"/>
      <c r="E325"/>
      <c r="F325"/>
      <c r="G325"/>
      <c r="H325"/>
    </row>
    <row r="326" spans="1:8" x14ac:dyDescent="0.2">
      <c r="A326"/>
      <c r="B326"/>
      <c r="C326"/>
      <c r="E326"/>
      <c r="F326"/>
      <c r="G326"/>
      <c r="H326"/>
    </row>
    <row r="327" spans="1:8" x14ac:dyDescent="0.2">
      <c r="A327"/>
      <c r="B327"/>
      <c r="C327"/>
      <c r="E327"/>
      <c r="F327"/>
      <c r="G327"/>
      <c r="H327"/>
    </row>
    <row r="328" spans="1:8" x14ac:dyDescent="0.2">
      <c r="A328"/>
      <c r="B328"/>
      <c r="C328"/>
      <c r="E328"/>
      <c r="F328"/>
      <c r="G328"/>
      <c r="H328"/>
    </row>
    <row r="329" spans="1:8" x14ac:dyDescent="0.2">
      <c r="A329"/>
      <c r="B329"/>
      <c r="C329"/>
      <c r="E329"/>
      <c r="F329"/>
      <c r="G329"/>
      <c r="H329"/>
    </row>
    <row r="330" spans="1:8" x14ac:dyDescent="0.2">
      <c r="A330"/>
      <c r="B330"/>
      <c r="C330"/>
      <c r="E330"/>
      <c r="F330"/>
      <c r="G330"/>
      <c r="H330"/>
    </row>
    <row r="331" spans="1:8" x14ac:dyDescent="0.2">
      <c r="A331"/>
      <c r="B331"/>
      <c r="C331"/>
      <c r="E331"/>
      <c r="F331"/>
      <c r="G331"/>
      <c r="H331"/>
    </row>
    <row r="332" spans="1:8" x14ac:dyDescent="0.2">
      <c r="A332"/>
      <c r="B332"/>
      <c r="C332"/>
      <c r="E332"/>
      <c r="F332"/>
      <c r="G332"/>
      <c r="H332"/>
    </row>
    <row r="333" spans="1:8" x14ac:dyDescent="0.2">
      <c r="A333"/>
      <c r="B333"/>
      <c r="C333"/>
      <c r="E333"/>
      <c r="F333"/>
      <c r="G333"/>
      <c r="H333"/>
    </row>
    <row r="334" spans="1:8" x14ac:dyDescent="0.2">
      <c r="A334"/>
      <c r="B334"/>
      <c r="C334"/>
      <c r="E334"/>
      <c r="F334"/>
      <c r="G334"/>
      <c r="H334"/>
    </row>
    <row r="335" spans="1:8" x14ac:dyDescent="0.2">
      <c r="A335"/>
      <c r="B335"/>
      <c r="C335"/>
      <c r="E335"/>
      <c r="F335"/>
      <c r="G335"/>
      <c r="H335"/>
    </row>
    <row r="336" spans="1:8" x14ac:dyDescent="0.2">
      <c r="A336"/>
      <c r="B336"/>
      <c r="C336"/>
      <c r="E336"/>
      <c r="F336"/>
      <c r="G336"/>
      <c r="H336"/>
    </row>
    <row r="337" spans="1:8" x14ac:dyDescent="0.2">
      <c r="A337"/>
      <c r="B337"/>
      <c r="C337"/>
      <c r="E337"/>
      <c r="F337"/>
      <c r="G337"/>
      <c r="H337"/>
    </row>
    <row r="338" spans="1:8" x14ac:dyDescent="0.2">
      <c r="A338"/>
      <c r="B338"/>
      <c r="C338"/>
      <c r="E338"/>
      <c r="F338"/>
      <c r="G338"/>
      <c r="H338"/>
    </row>
    <row r="339" spans="1:8" x14ac:dyDescent="0.2">
      <c r="A339"/>
      <c r="B339"/>
      <c r="C339"/>
      <c r="E339"/>
      <c r="F339"/>
      <c r="G339"/>
      <c r="H339"/>
    </row>
    <row r="340" spans="1:8" x14ac:dyDescent="0.2">
      <c r="A340"/>
      <c r="B340"/>
      <c r="C340"/>
      <c r="E340"/>
      <c r="F340"/>
      <c r="G340"/>
      <c r="H340"/>
    </row>
    <row r="341" spans="1:8" x14ac:dyDescent="0.2">
      <c r="A341"/>
      <c r="B341"/>
      <c r="C341"/>
      <c r="E341"/>
      <c r="F341"/>
      <c r="G341"/>
      <c r="H341"/>
    </row>
    <row r="342" spans="1:8" x14ac:dyDescent="0.2">
      <c r="A342"/>
      <c r="B342"/>
      <c r="C342"/>
      <c r="E342"/>
      <c r="F342"/>
      <c r="G342"/>
      <c r="H342"/>
    </row>
    <row r="343" spans="1:8" x14ac:dyDescent="0.2">
      <c r="A343"/>
      <c r="B343"/>
      <c r="C343"/>
      <c r="E343"/>
      <c r="F343"/>
      <c r="G343"/>
      <c r="H343"/>
    </row>
    <row r="344" spans="1:8" x14ac:dyDescent="0.2">
      <c r="A344"/>
      <c r="B344"/>
      <c r="C344"/>
      <c r="E344"/>
      <c r="F344"/>
      <c r="G344"/>
      <c r="H344"/>
    </row>
    <row r="345" spans="1:8" x14ac:dyDescent="0.2">
      <c r="A345"/>
      <c r="B345"/>
      <c r="C345"/>
      <c r="E345"/>
      <c r="F345"/>
      <c r="G345"/>
      <c r="H345"/>
    </row>
    <row r="346" spans="1:8" x14ac:dyDescent="0.2">
      <c r="A346"/>
      <c r="B346"/>
      <c r="C346"/>
      <c r="E346"/>
      <c r="F346"/>
      <c r="G346"/>
      <c r="H346"/>
    </row>
    <row r="347" spans="1:8" x14ac:dyDescent="0.2">
      <c r="A347"/>
      <c r="B347"/>
      <c r="C347"/>
      <c r="E347"/>
      <c r="F347"/>
      <c r="G347"/>
      <c r="H347"/>
    </row>
    <row r="348" spans="1:8" x14ac:dyDescent="0.2">
      <c r="A348"/>
      <c r="B348"/>
      <c r="C348"/>
      <c r="E348"/>
      <c r="F348"/>
      <c r="G348"/>
      <c r="H348"/>
    </row>
    <row r="349" spans="1:8" x14ac:dyDescent="0.2">
      <c r="A349"/>
      <c r="B349"/>
      <c r="C349"/>
      <c r="E349"/>
      <c r="F349"/>
      <c r="G349"/>
      <c r="H349"/>
    </row>
    <row r="350" spans="1:8" x14ac:dyDescent="0.2">
      <c r="A350"/>
      <c r="B350"/>
      <c r="C350"/>
      <c r="E350"/>
      <c r="F350"/>
      <c r="G350"/>
      <c r="H350"/>
    </row>
    <row r="351" spans="1:8" x14ac:dyDescent="0.2">
      <c r="A351"/>
      <c r="B351"/>
      <c r="C351"/>
      <c r="E351"/>
      <c r="F351"/>
      <c r="G351"/>
      <c r="H351"/>
    </row>
    <row r="352" spans="1:8" x14ac:dyDescent="0.2">
      <c r="A352"/>
      <c r="B352"/>
      <c r="C352"/>
      <c r="E352"/>
      <c r="F352"/>
      <c r="G352"/>
      <c r="H352"/>
    </row>
    <row r="353" spans="1:8" x14ac:dyDescent="0.2">
      <c r="A353"/>
      <c r="B353"/>
      <c r="C353"/>
      <c r="E353"/>
      <c r="F353"/>
      <c r="G353"/>
      <c r="H353"/>
    </row>
    <row r="354" spans="1:8" x14ac:dyDescent="0.2">
      <c r="A354"/>
      <c r="B354"/>
      <c r="C354"/>
      <c r="E354"/>
      <c r="F354"/>
      <c r="G354"/>
      <c r="H354"/>
    </row>
    <row r="355" spans="1:8" x14ac:dyDescent="0.2">
      <c r="A355"/>
      <c r="B355"/>
      <c r="C355"/>
      <c r="E355"/>
      <c r="F355"/>
      <c r="G355"/>
      <c r="H355"/>
    </row>
    <row r="356" spans="1:8" x14ac:dyDescent="0.2">
      <c r="A356"/>
      <c r="B356"/>
      <c r="C356"/>
      <c r="E356"/>
      <c r="F356"/>
      <c r="G356"/>
      <c r="H356"/>
    </row>
    <row r="357" spans="1:8" x14ac:dyDescent="0.2">
      <c r="A357"/>
      <c r="B357"/>
      <c r="C357"/>
      <c r="E357"/>
      <c r="F357"/>
      <c r="G357"/>
      <c r="H357"/>
    </row>
    <row r="358" spans="1:8" x14ac:dyDescent="0.2">
      <c r="A358"/>
      <c r="B358"/>
      <c r="C358"/>
      <c r="E358"/>
      <c r="F358"/>
      <c r="G358"/>
      <c r="H358"/>
    </row>
    <row r="359" spans="1:8" x14ac:dyDescent="0.2">
      <c r="A359"/>
      <c r="B359"/>
      <c r="C359"/>
      <c r="E359"/>
      <c r="F359"/>
      <c r="G359"/>
      <c r="H359"/>
    </row>
    <row r="360" spans="1:8" x14ac:dyDescent="0.2">
      <c r="A360"/>
      <c r="B360"/>
      <c r="C360"/>
      <c r="E360"/>
      <c r="F360"/>
      <c r="G360"/>
      <c r="H360"/>
    </row>
    <row r="361" spans="1:8" x14ac:dyDescent="0.2">
      <c r="A361"/>
      <c r="B361"/>
      <c r="C361"/>
      <c r="E361"/>
      <c r="F361"/>
      <c r="G361"/>
      <c r="H361"/>
    </row>
    <row r="362" spans="1:8" x14ac:dyDescent="0.2">
      <c r="A362"/>
      <c r="B362"/>
      <c r="C362"/>
      <c r="E362"/>
      <c r="F362"/>
      <c r="G362"/>
      <c r="H362"/>
    </row>
    <row r="363" spans="1:8" x14ac:dyDescent="0.2">
      <c r="A363"/>
      <c r="B363"/>
      <c r="C363"/>
      <c r="E363"/>
      <c r="F363"/>
      <c r="G363"/>
      <c r="H363"/>
    </row>
    <row r="364" spans="1:8" x14ac:dyDescent="0.2">
      <c r="A364"/>
      <c r="B364"/>
      <c r="C364"/>
      <c r="E364"/>
      <c r="F364"/>
      <c r="G364"/>
      <c r="H364"/>
    </row>
    <row r="365" spans="1:8" x14ac:dyDescent="0.2">
      <c r="A365"/>
      <c r="B365"/>
      <c r="C365"/>
      <c r="E365"/>
      <c r="F365"/>
      <c r="G365"/>
      <c r="H365"/>
    </row>
    <row r="366" spans="1:8" x14ac:dyDescent="0.2">
      <c r="A366"/>
      <c r="B366"/>
      <c r="C366"/>
      <c r="E366"/>
      <c r="F366"/>
      <c r="G366"/>
      <c r="H366"/>
    </row>
    <row r="367" spans="1:8" x14ac:dyDescent="0.2">
      <c r="A367"/>
      <c r="B367"/>
      <c r="C367"/>
      <c r="E367"/>
      <c r="F367"/>
      <c r="G367"/>
      <c r="H367"/>
    </row>
    <row r="368" spans="1:8" x14ac:dyDescent="0.2">
      <c r="A368"/>
      <c r="B368"/>
      <c r="C368"/>
      <c r="E368"/>
      <c r="F368"/>
      <c r="G368"/>
      <c r="H368"/>
    </row>
    <row r="369" spans="1:8" x14ac:dyDescent="0.2">
      <c r="A369"/>
      <c r="B369"/>
      <c r="C369"/>
      <c r="E369"/>
      <c r="F369"/>
      <c r="G369"/>
      <c r="H369"/>
    </row>
    <row r="370" spans="1:8" x14ac:dyDescent="0.2">
      <c r="A370"/>
      <c r="B370"/>
      <c r="C370"/>
      <c r="E370"/>
      <c r="F370"/>
      <c r="G370"/>
      <c r="H370"/>
    </row>
    <row r="371" spans="1:8" x14ac:dyDescent="0.2">
      <c r="A371"/>
      <c r="B371"/>
      <c r="C371"/>
      <c r="E371"/>
      <c r="F371"/>
      <c r="G371"/>
      <c r="H371"/>
    </row>
    <row r="372" spans="1:8" x14ac:dyDescent="0.2">
      <c r="A372"/>
      <c r="B372"/>
      <c r="C372"/>
      <c r="E372"/>
      <c r="F372"/>
      <c r="G372"/>
      <c r="H372"/>
    </row>
    <row r="373" spans="1:8" x14ac:dyDescent="0.2">
      <c r="A373"/>
      <c r="B373"/>
      <c r="C373"/>
      <c r="E373"/>
      <c r="F373"/>
      <c r="G373"/>
      <c r="H373"/>
    </row>
    <row r="374" spans="1:8" x14ac:dyDescent="0.2">
      <c r="A374"/>
      <c r="B374"/>
      <c r="C374"/>
      <c r="E374"/>
      <c r="F374"/>
      <c r="G374"/>
      <c r="H374"/>
    </row>
    <row r="375" spans="1:8" x14ac:dyDescent="0.2">
      <c r="A375"/>
      <c r="B375"/>
      <c r="C375"/>
      <c r="E375"/>
      <c r="F375"/>
      <c r="G375"/>
      <c r="H375"/>
    </row>
    <row r="376" spans="1:8" x14ac:dyDescent="0.2">
      <c r="A376"/>
      <c r="B376"/>
      <c r="C376"/>
      <c r="E376"/>
      <c r="F376"/>
      <c r="G376"/>
      <c r="H376"/>
    </row>
    <row r="377" spans="1:8" x14ac:dyDescent="0.2">
      <c r="A377"/>
      <c r="B377"/>
      <c r="C377"/>
      <c r="E377"/>
      <c r="F377"/>
      <c r="G377"/>
      <c r="H377"/>
    </row>
    <row r="378" spans="1:8" x14ac:dyDescent="0.2">
      <c r="A378"/>
      <c r="B378"/>
      <c r="C378"/>
      <c r="E378"/>
      <c r="F378"/>
      <c r="G378"/>
      <c r="H378"/>
    </row>
    <row r="379" spans="1:8" x14ac:dyDescent="0.2">
      <c r="A379"/>
      <c r="B379"/>
      <c r="C379"/>
      <c r="E379"/>
      <c r="F379"/>
      <c r="G379"/>
      <c r="H379"/>
    </row>
    <row r="380" spans="1:8" x14ac:dyDescent="0.2">
      <c r="A380"/>
      <c r="B380"/>
      <c r="C380"/>
      <c r="E380"/>
      <c r="F380"/>
      <c r="G380"/>
      <c r="H380"/>
    </row>
    <row r="381" spans="1:8" x14ac:dyDescent="0.2">
      <c r="A381"/>
      <c r="B381"/>
      <c r="C381"/>
      <c r="E381"/>
      <c r="F381"/>
      <c r="G381"/>
      <c r="H381"/>
    </row>
    <row r="382" spans="1:8" x14ac:dyDescent="0.2">
      <c r="A382"/>
      <c r="B382"/>
      <c r="C382"/>
      <c r="E382"/>
      <c r="F382"/>
      <c r="G382"/>
      <c r="H382"/>
    </row>
    <row r="383" spans="1:8" x14ac:dyDescent="0.2">
      <c r="A383"/>
      <c r="B383"/>
      <c r="C383"/>
      <c r="E383"/>
      <c r="F383"/>
      <c r="G383"/>
      <c r="H383"/>
    </row>
    <row r="384" spans="1:8" x14ac:dyDescent="0.2">
      <c r="A384"/>
      <c r="B384"/>
      <c r="C384"/>
      <c r="E384"/>
      <c r="F384"/>
      <c r="G384"/>
      <c r="H384"/>
    </row>
    <row r="385" spans="1:8" x14ac:dyDescent="0.2">
      <c r="A385"/>
      <c r="B385"/>
      <c r="C385"/>
      <c r="E385"/>
      <c r="F385"/>
      <c r="G385"/>
      <c r="H385"/>
    </row>
    <row r="386" spans="1:8" x14ac:dyDescent="0.2">
      <c r="A386"/>
      <c r="B386"/>
      <c r="C386"/>
      <c r="E386"/>
      <c r="F386"/>
      <c r="G386"/>
      <c r="H386"/>
    </row>
    <row r="387" spans="1:8" x14ac:dyDescent="0.2">
      <c r="A387"/>
      <c r="B387"/>
      <c r="C387"/>
      <c r="E387"/>
      <c r="F387"/>
      <c r="G387"/>
      <c r="H387"/>
    </row>
    <row r="388" spans="1:8" x14ac:dyDescent="0.2">
      <c r="A388"/>
      <c r="B388"/>
      <c r="C388"/>
      <c r="E388"/>
      <c r="F388"/>
      <c r="G388"/>
      <c r="H388"/>
    </row>
    <row r="389" spans="1:8" x14ac:dyDescent="0.2">
      <c r="A389"/>
      <c r="B389"/>
      <c r="C389"/>
      <c r="E389"/>
      <c r="F389"/>
      <c r="G389"/>
      <c r="H389"/>
    </row>
    <row r="390" spans="1:8" x14ac:dyDescent="0.2">
      <c r="A390"/>
      <c r="B390"/>
      <c r="C390"/>
      <c r="E390"/>
      <c r="F390"/>
      <c r="G390"/>
      <c r="H390"/>
    </row>
    <row r="391" spans="1:8" x14ac:dyDescent="0.2">
      <c r="A391"/>
      <c r="B391"/>
      <c r="C391"/>
      <c r="E391"/>
      <c r="F391"/>
      <c r="G391"/>
      <c r="H391"/>
    </row>
    <row r="392" spans="1:8" x14ac:dyDescent="0.2">
      <c r="A392"/>
      <c r="B392"/>
      <c r="C392"/>
      <c r="E392"/>
      <c r="F392"/>
      <c r="G392"/>
      <c r="H392"/>
    </row>
    <row r="393" spans="1:8" x14ac:dyDescent="0.2">
      <c r="A393"/>
      <c r="B393"/>
      <c r="C393"/>
      <c r="E393"/>
      <c r="F393"/>
      <c r="G393"/>
      <c r="H393"/>
    </row>
    <row r="394" spans="1:8" x14ac:dyDescent="0.2">
      <c r="A394"/>
      <c r="B394"/>
      <c r="C394"/>
      <c r="E394"/>
      <c r="F394"/>
      <c r="G394"/>
      <c r="H394"/>
    </row>
    <row r="395" spans="1:8" x14ac:dyDescent="0.2">
      <c r="A395"/>
      <c r="B395"/>
      <c r="C395"/>
      <c r="E395"/>
      <c r="F395"/>
      <c r="G395"/>
      <c r="H395"/>
    </row>
    <row r="396" spans="1:8" x14ac:dyDescent="0.2">
      <c r="A396"/>
      <c r="B396"/>
      <c r="C396"/>
      <c r="E396"/>
      <c r="F396"/>
      <c r="G396"/>
      <c r="H396"/>
    </row>
    <row r="397" spans="1:8" x14ac:dyDescent="0.2">
      <c r="A397"/>
      <c r="B397"/>
      <c r="C397"/>
      <c r="E397"/>
      <c r="F397"/>
      <c r="G397"/>
      <c r="H397"/>
    </row>
    <row r="398" spans="1:8" x14ac:dyDescent="0.2">
      <c r="A398"/>
      <c r="B398"/>
      <c r="C398"/>
      <c r="E398"/>
      <c r="F398"/>
      <c r="G398"/>
      <c r="H398"/>
    </row>
    <row r="399" spans="1:8" x14ac:dyDescent="0.2">
      <c r="A399"/>
      <c r="B399"/>
      <c r="C399"/>
      <c r="E399"/>
      <c r="F399"/>
      <c r="G399"/>
      <c r="H399"/>
    </row>
    <row r="400" spans="1:8" x14ac:dyDescent="0.2">
      <c r="A400"/>
      <c r="B400"/>
      <c r="C400"/>
      <c r="E400"/>
      <c r="F400"/>
      <c r="G400"/>
      <c r="H400"/>
    </row>
    <row r="401" spans="1:8" x14ac:dyDescent="0.2">
      <c r="A401"/>
      <c r="B401"/>
      <c r="C401"/>
      <c r="E401"/>
      <c r="F401"/>
      <c r="G401"/>
      <c r="H401"/>
    </row>
    <row r="402" spans="1:8" x14ac:dyDescent="0.2">
      <c r="A402"/>
      <c r="B402"/>
      <c r="C402"/>
      <c r="E402"/>
      <c r="F402"/>
      <c r="G402"/>
      <c r="H402"/>
    </row>
    <row r="403" spans="1:8" x14ac:dyDescent="0.2">
      <c r="A403"/>
      <c r="B403"/>
      <c r="C403"/>
      <c r="E403"/>
      <c r="F403"/>
      <c r="G403"/>
      <c r="H403"/>
    </row>
    <row r="404" spans="1:8" x14ac:dyDescent="0.2">
      <c r="A404"/>
      <c r="B404"/>
      <c r="C404"/>
      <c r="E404"/>
      <c r="F404"/>
      <c r="G404"/>
      <c r="H404"/>
    </row>
    <row r="405" spans="1:8" x14ac:dyDescent="0.2">
      <c r="A405"/>
      <c r="B405"/>
      <c r="C405"/>
      <c r="E405"/>
      <c r="F405"/>
      <c r="G405"/>
      <c r="H405"/>
    </row>
    <row r="406" spans="1:8" x14ac:dyDescent="0.2">
      <c r="A406"/>
      <c r="B406"/>
      <c r="C406"/>
      <c r="E406"/>
      <c r="F406"/>
      <c r="G406"/>
      <c r="H406"/>
    </row>
    <row r="407" spans="1:8" x14ac:dyDescent="0.2">
      <c r="A407"/>
      <c r="B407"/>
      <c r="C407"/>
      <c r="E407"/>
      <c r="F407"/>
      <c r="G407"/>
      <c r="H407"/>
    </row>
    <row r="408" spans="1:8" x14ac:dyDescent="0.2">
      <c r="A408"/>
      <c r="B408"/>
      <c r="C408"/>
      <c r="E408"/>
      <c r="F408"/>
      <c r="G408"/>
      <c r="H408"/>
    </row>
    <row r="409" spans="1:8" x14ac:dyDescent="0.2">
      <c r="A409"/>
      <c r="B409"/>
      <c r="C409"/>
      <c r="E409"/>
      <c r="F409"/>
      <c r="G409"/>
      <c r="H409"/>
    </row>
    <row r="410" spans="1:8" x14ac:dyDescent="0.2">
      <c r="A410"/>
      <c r="B410"/>
      <c r="C410"/>
      <c r="E410"/>
      <c r="F410"/>
      <c r="G410"/>
      <c r="H410"/>
    </row>
    <row r="411" spans="1:8" x14ac:dyDescent="0.2">
      <c r="A411"/>
      <c r="B411"/>
      <c r="C411"/>
      <c r="E411"/>
      <c r="F411"/>
      <c r="G411"/>
      <c r="H411"/>
    </row>
    <row r="412" spans="1:8" x14ac:dyDescent="0.2">
      <c r="A412"/>
      <c r="B412"/>
      <c r="C412"/>
      <c r="E412"/>
      <c r="F412"/>
      <c r="G412"/>
      <c r="H412"/>
    </row>
    <row r="413" spans="1:8" x14ac:dyDescent="0.2">
      <c r="A413"/>
      <c r="B413"/>
      <c r="C413"/>
      <c r="E413"/>
      <c r="F413"/>
      <c r="G413"/>
      <c r="H413"/>
    </row>
    <row r="414" spans="1:8" x14ac:dyDescent="0.2">
      <c r="A414"/>
      <c r="B414"/>
      <c r="C414"/>
      <c r="E414"/>
      <c r="F414"/>
      <c r="G414"/>
      <c r="H414"/>
    </row>
    <row r="415" spans="1:8" x14ac:dyDescent="0.2">
      <c r="A415"/>
      <c r="B415"/>
      <c r="C415"/>
      <c r="E415"/>
      <c r="F415"/>
      <c r="G415"/>
      <c r="H415"/>
    </row>
    <row r="416" spans="1:8" x14ac:dyDescent="0.2">
      <c r="A416"/>
      <c r="B416"/>
      <c r="C416"/>
      <c r="E416"/>
      <c r="F416"/>
      <c r="G416"/>
      <c r="H416"/>
    </row>
    <row r="417" spans="1:8" x14ac:dyDescent="0.2">
      <c r="A417"/>
      <c r="B417"/>
      <c r="C417"/>
      <c r="E417"/>
      <c r="F417"/>
      <c r="G417"/>
      <c r="H417"/>
    </row>
    <row r="418" spans="1:8" x14ac:dyDescent="0.2">
      <c r="A418"/>
      <c r="B418"/>
      <c r="C418"/>
      <c r="E418"/>
      <c r="F418"/>
      <c r="G418"/>
      <c r="H418"/>
    </row>
    <row r="419" spans="1:8" x14ac:dyDescent="0.2">
      <c r="A419"/>
      <c r="B419"/>
      <c r="C419"/>
      <c r="E419"/>
      <c r="F419"/>
      <c r="G419"/>
      <c r="H419"/>
    </row>
    <row r="420" spans="1:8" x14ac:dyDescent="0.2">
      <c r="A420"/>
      <c r="B420"/>
      <c r="C420"/>
      <c r="E420"/>
      <c r="F420"/>
      <c r="G420"/>
      <c r="H420"/>
    </row>
    <row r="421" spans="1:8" x14ac:dyDescent="0.2">
      <c r="A421"/>
      <c r="B421"/>
      <c r="C421"/>
      <c r="E421"/>
      <c r="F421"/>
      <c r="G421"/>
      <c r="H421"/>
    </row>
    <row r="422" spans="1:8" x14ac:dyDescent="0.2">
      <c r="A422"/>
      <c r="B422"/>
      <c r="C422"/>
      <c r="E422"/>
      <c r="F422"/>
      <c r="G422"/>
      <c r="H422"/>
    </row>
    <row r="423" spans="1:8" x14ac:dyDescent="0.2">
      <c r="A423"/>
      <c r="B423"/>
      <c r="C423"/>
      <c r="E423"/>
      <c r="F423"/>
      <c r="G423"/>
      <c r="H423"/>
    </row>
    <row r="424" spans="1:8" x14ac:dyDescent="0.2">
      <c r="A424"/>
      <c r="B424"/>
      <c r="C424"/>
      <c r="E424"/>
      <c r="F424"/>
      <c r="G424"/>
      <c r="H424"/>
    </row>
    <row r="425" spans="1:8" x14ac:dyDescent="0.2">
      <c r="A425"/>
      <c r="B425"/>
      <c r="C425"/>
      <c r="E425"/>
      <c r="F425"/>
      <c r="G425"/>
      <c r="H425"/>
    </row>
    <row r="426" spans="1:8" x14ac:dyDescent="0.2">
      <c r="A426"/>
      <c r="B426"/>
      <c r="C426"/>
      <c r="E426"/>
      <c r="F426"/>
      <c r="G426"/>
      <c r="H426"/>
    </row>
    <row r="427" spans="1:8" x14ac:dyDescent="0.2">
      <c r="A427"/>
      <c r="B427"/>
      <c r="C427"/>
      <c r="E427"/>
      <c r="F427"/>
      <c r="G427"/>
      <c r="H427"/>
    </row>
    <row r="428" spans="1:8" x14ac:dyDescent="0.2">
      <c r="A428"/>
      <c r="B428"/>
      <c r="C428"/>
      <c r="E428"/>
      <c r="F428"/>
      <c r="G428"/>
      <c r="H428"/>
    </row>
    <row r="429" spans="1:8" x14ac:dyDescent="0.2">
      <c r="A429"/>
      <c r="B429"/>
      <c r="C429"/>
      <c r="E429"/>
      <c r="F429"/>
      <c r="G429"/>
      <c r="H429"/>
    </row>
    <row r="430" spans="1:8" x14ac:dyDescent="0.2">
      <c r="A430"/>
      <c r="B430"/>
      <c r="C430"/>
      <c r="E430"/>
      <c r="F430"/>
      <c r="G430"/>
      <c r="H430"/>
    </row>
    <row r="431" spans="1:8" x14ac:dyDescent="0.2">
      <c r="A431"/>
      <c r="B431"/>
      <c r="C431"/>
      <c r="E431"/>
      <c r="F431"/>
      <c r="G431"/>
      <c r="H431"/>
    </row>
    <row r="432" spans="1:8" x14ac:dyDescent="0.2">
      <c r="A432"/>
      <c r="B432"/>
      <c r="C432"/>
      <c r="E432"/>
      <c r="F432"/>
      <c r="G432"/>
      <c r="H432"/>
    </row>
    <row r="433" spans="1:8" x14ac:dyDescent="0.2">
      <c r="A433"/>
      <c r="B433"/>
      <c r="C433"/>
      <c r="E433"/>
      <c r="F433"/>
      <c r="G433"/>
      <c r="H433"/>
    </row>
    <row r="434" spans="1:8" x14ac:dyDescent="0.2">
      <c r="A434"/>
      <c r="B434"/>
      <c r="C434"/>
      <c r="E434"/>
      <c r="F434"/>
      <c r="G434"/>
      <c r="H434"/>
    </row>
    <row r="435" spans="1:8" x14ac:dyDescent="0.2">
      <c r="A435"/>
      <c r="B435"/>
      <c r="C435"/>
      <c r="E435"/>
      <c r="F435"/>
      <c r="G435"/>
      <c r="H435"/>
    </row>
    <row r="436" spans="1:8" x14ac:dyDescent="0.2">
      <c r="A436"/>
      <c r="B436"/>
      <c r="C436"/>
      <c r="E436"/>
      <c r="F436"/>
      <c r="G436"/>
      <c r="H436"/>
    </row>
    <row r="437" spans="1:8" x14ac:dyDescent="0.2">
      <c r="A437"/>
      <c r="B437"/>
      <c r="C437"/>
      <c r="E437"/>
      <c r="F437"/>
      <c r="G437"/>
      <c r="H437"/>
    </row>
    <row r="438" spans="1:8" x14ac:dyDescent="0.2">
      <c r="A438"/>
      <c r="B438"/>
      <c r="C438"/>
      <c r="E438"/>
      <c r="F438"/>
      <c r="G438"/>
      <c r="H438"/>
    </row>
    <row r="439" spans="1:8" x14ac:dyDescent="0.2">
      <c r="A439"/>
      <c r="B439"/>
      <c r="C439"/>
      <c r="E439"/>
      <c r="F439"/>
      <c r="G439"/>
      <c r="H439"/>
    </row>
    <row r="440" spans="1:8" x14ac:dyDescent="0.2">
      <c r="A440"/>
      <c r="B440"/>
      <c r="C440"/>
      <c r="E440"/>
      <c r="F440"/>
      <c r="G440"/>
      <c r="H440"/>
    </row>
    <row r="441" spans="1:8" x14ac:dyDescent="0.2">
      <c r="A441"/>
      <c r="B441"/>
      <c r="C441"/>
      <c r="E441"/>
      <c r="F441"/>
      <c r="G441"/>
      <c r="H441"/>
    </row>
    <row r="442" spans="1:8" x14ac:dyDescent="0.2">
      <c r="A442"/>
      <c r="B442"/>
      <c r="C442"/>
      <c r="E442"/>
      <c r="F442"/>
      <c r="G442"/>
      <c r="H442"/>
    </row>
    <row r="443" spans="1:8" x14ac:dyDescent="0.2">
      <c r="A443"/>
      <c r="B443"/>
      <c r="C443"/>
      <c r="E443"/>
      <c r="F443"/>
      <c r="G443"/>
      <c r="H443"/>
    </row>
    <row r="444" spans="1:8" x14ac:dyDescent="0.2">
      <c r="A444"/>
      <c r="B444"/>
      <c r="C444"/>
      <c r="E444"/>
      <c r="F444"/>
      <c r="G444"/>
      <c r="H444"/>
    </row>
    <row r="445" spans="1:8" x14ac:dyDescent="0.2">
      <c r="A445"/>
      <c r="B445"/>
      <c r="C445"/>
      <c r="E445"/>
      <c r="F445"/>
      <c r="G445"/>
      <c r="H445"/>
    </row>
    <row r="446" spans="1:8" x14ac:dyDescent="0.2">
      <c r="A446"/>
      <c r="B446"/>
      <c r="C446"/>
      <c r="E446"/>
      <c r="F446"/>
      <c r="G446"/>
      <c r="H446"/>
    </row>
    <row r="447" spans="1:8" x14ac:dyDescent="0.2">
      <c r="A447"/>
      <c r="B447"/>
      <c r="C447"/>
      <c r="E447"/>
      <c r="F447"/>
      <c r="G447"/>
      <c r="H447"/>
    </row>
    <row r="448" spans="1:8" x14ac:dyDescent="0.2">
      <c r="A448"/>
      <c r="B448"/>
      <c r="C448"/>
      <c r="E448"/>
      <c r="F448"/>
      <c r="G448"/>
      <c r="H448"/>
    </row>
    <row r="449" spans="1:8" x14ac:dyDescent="0.2">
      <c r="A449"/>
      <c r="B449"/>
      <c r="C449"/>
      <c r="E449"/>
      <c r="F449"/>
      <c r="G449"/>
      <c r="H449"/>
    </row>
    <row r="450" spans="1:8" x14ac:dyDescent="0.2">
      <c r="A450"/>
      <c r="B450"/>
      <c r="C450"/>
      <c r="E450"/>
      <c r="F450"/>
      <c r="G450"/>
      <c r="H450"/>
    </row>
    <row r="451" spans="1:8" x14ac:dyDescent="0.2">
      <c r="A451"/>
      <c r="B451"/>
      <c r="C451"/>
      <c r="E451"/>
      <c r="F451"/>
      <c r="G451"/>
      <c r="H451"/>
    </row>
    <row r="452" spans="1:8" x14ac:dyDescent="0.2">
      <c r="A452"/>
      <c r="B452"/>
      <c r="C452"/>
      <c r="E452"/>
      <c r="F452"/>
      <c r="G452"/>
      <c r="H452"/>
    </row>
    <row r="453" spans="1:8" x14ac:dyDescent="0.2">
      <c r="A453"/>
      <c r="B453"/>
      <c r="C453"/>
      <c r="E453"/>
      <c r="F453"/>
      <c r="G453"/>
      <c r="H453"/>
    </row>
    <row r="454" spans="1:8" x14ac:dyDescent="0.2">
      <c r="A454"/>
      <c r="B454"/>
      <c r="C454"/>
      <c r="E454"/>
      <c r="F454"/>
      <c r="G454"/>
      <c r="H454"/>
    </row>
    <row r="455" spans="1:8" x14ac:dyDescent="0.2">
      <c r="A455"/>
      <c r="B455"/>
      <c r="C455"/>
      <c r="E455"/>
      <c r="F455"/>
      <c r="G455"/>
      <c r="H455"/>
    </row>
    <row r="456" spans="1:8" x14ac:dyDescent="0.2">
      <c r="A456"/>
      <c r="B456"/>
      <c r="C456"/>
      <c r="E456"/>
      <c r="F456"/>
      <c r="G456"/>
      <c r="H456"/>
    </row>
    <row r="457" spans="1:8" x14ac:dyDescent="0.2">
      <c r="A457"/>
      <c r="B457"/>
      <c r="C457"/>
      <c r="E457"/>
      <c r="F457"/>
      <c r="G457"/>
      <c r="H457"/>
    </row>
    <row r="458" spans="1:8" x14ac:dyDescent="0.2">
      <c r="A458"/>
      <c r="B458"/>
      <c r="C458"/>
      <c r="E458"/>
      <c r="F458"/>
      <c r="G458"/>
      <c r="H458"/>
    </row>
    <row r="459" spans="1:8" x14ac:dyDescent="0.2">
      <c r="A459"/>
      <c r="B459"/>
      <c r="C459"/>
      <c r="E459"/>
      <c r="F459"/>
      <c r="G459"/>
      <c r="H459"/>
    </row>
    <row r="460" spans="1:8" x14ac:dyDescent="0.2">
      <c r="A460"/>
      <c r="B460"/>
      <c r="C460"/>
      <c r="E460"/>
      <c r="F460"/>
      <c r="G460"/>
      <c r="H460"/>
    </row>
    <row r="461" spans="1:8" x14ac:dyDescent="0.2">
      <c r="A461"/>
      <c r="B461"/>
      <c r="C461"/>
      <c r="E461"/>
      <c r="F461"/>
      <c r="G461"/>
      <c r="H461"/>
    </row>
    <row r="462" spans="1:8" x14ac:dyDescent="0.2">
      <c r="A462"/>
      <c r="B462"/>
      <c r="C462"/>
      <c r="E462"/>
      <c r="F462"/>
      <c r="G462"/>
      <c r="H462"/>
    </row>
    <row r="463" spans="1:8" x14ac:dyDescent="0.2">
      <c r="A463"/>
      <c r="B463"/>
      <c r="C463"/>
      <c r="E463"/>
      <c r="F463"/>
      <c r="G463"/>
      <c r="H463"/>
    </row>
    <row r="464" spans="1:8" x14ac:dyDescent="0.2">
      <c r="A464"/>
      <c r="B464"/>
      <c r="C464"/>
      <c r="E464"/>
      <c r="F464"/>
      <c r="G464"/>
      <c r="H464"/>
    </row>
    <row r="465" spans="1:8" x14ac:dyDescent="0.2">
      <c r="A465"/>
      <c r="B465"/>
      <c r="C465"/>
      <c r="E465"/>
      <c r="F465"/>
      <c r="G465"/>
      <c r="H465"/>
    </row>
    <row r="466" spans="1:8" x14ac:dyDescent="0.2">
      <c r="A466"/>
      <c r="B466"/>
      <c r="C466"/>
      <c r="E466"/>
      <c r="F466"/>
      <c r="G466"/>
      <c r="H466"/>
    </row>
    <row r="467" spans="1:8" x14ac:dyDescent="0.2">
      <c r="A467"/>
      <c r="B467"/>
      <c r="C467"/>
      <c r="E467"/>
      <c r="F467"/>
      <c r="G467"/>
      <c r="H467"/>
    </row>
    <row r="468" spans="1:8" x14ac:dyDescent="0.2">
      <c r="A468"/>
      <c r="B468"/>
      <c r="C468"/>
      <c r="E468"/>
      <c r="F468"/>
      <c r="G468"/>
      <c r="H468"/>
    </row>
    <row r="469" spans="1:8" x14ac:dyDescent="0.2">
      <c r="A469"/>
      <c r="B469"/>
      <c r="C469"/>
      <c r="E469"/>
      <c r="F469"/>
      <c r="G469"/>
      <c r="H469"/>
    </row>
    <row r="470" spans="1:8" x14ac:dyDescent="0.2">
      <c r="A470"/>
      <c r="B470"/>
      <c r="C470"/>
      <c r="E470"/>
      <c r="F470"/>
      <c r="G470"/>
      <c r="H470"/>
    </row>
    <row r="471" spans="1:8" x14ac:dyDescent="0.2">
      <c r="A471"/>
      <c r="B471"/>
      <c r="C471"/>
      <c r="E471"/>
      <c r="F471"/>
      <c r="G471"/>
      <c r="H471"/>
    </row>
    <row r="472" spans="1:8" x14ac:dyDescent="0.2">
      <c r="A472"/>
      <c r="B472"/>
      <c r="C472"/>
      <c r="E472"/>
      <c r="F472"/>
      <c r="G472"/>
      <c r="H472"/>
    </row>
    <row r="473" spans="1:8" x14ac:dyDescent="0.2">
      <c r="A473"/>
      <c r="B473"/>
      <c r="C473"/>
      <c r="E473"/>
      <c r="F473"/>
      <c r="G473"/>
      <c r="H473"/>
    </row>
    <row r="474" spans="1:8" x14ac:dyDescent="0.2">
      <c r="A474"/>
      <c r="B474"/>
      <c r="C474"/>
      <c r="E474"/>
      <c r="F474"/>
      <c r="G474"/>
      <c r="H474"/>
    </row>
    <row r="475" spans="1:8" x14ac:dyDescent="0.2">
      <c r="A475"/>
      <c r="B475"/>
      <c r="C475"/>
      <c r="E475"/>
      <c r="F475"/>
      <c r="G475"/>
      <c r="H475"/>
    </row>
    <row r="476" spans="1:8" x14ac:dyDescent="0.2">
      <c r="A476"/>
      <c r="B476"/>
      <c r="C476"/>
      <c r="E476"/>
      <c r="F476"/>
      <c r="G476"/>
      <c r="H476"/>
    </row>
    <row r="477" spans="1:8" x14ac:dyDescent="0.2">
      <c r="A477"/>
      <c r="B477"/>
      <c r="C477"/>
      <c r="E477"/>
      <c r="F477"/>
      <c r="G477"/>
      <c r="H477"/>
    </row>
    <row r="478" spans="1:8" x14ac:dyDescent="0.2">
      <c r="A478"/>
      <c r="B478"/>
      <c r="C478"/>
      <c r="E478"/>
      <c r="F478"/>
      <c r="G478"/>
      <c r="H478"/>
    </row>
    <row r="479" spans="1:8" x14ac:dyDescent="0.2">
      <c r="A479"/>
      <c r="B479"/>
      <c r="C479"/>
      <c r="E479"/>
      <c r="F479"/>
      <c r="G479"/>
      <c r="H479"/>
    </row>
    <row r="480" spans="1:8" x14ac:dyDescent="0.2">
      <c r="A480"/>
      <c r="B480"/>
      <c r="C480"/>
      <c r="E480"/>
      <c r="F480"/>
      <c r="G480"/>
      <c r="H480"/>
    </row>
    <row r="481" spans="1:8" x14ac:dyDescent="0.2">
      <c r="A481"/>
      <c r="B481"/>
      <c r="C481"/>
      <c r="E481"/>
      <c r="F481"/>
      <c r="G481"/>
      <c r="H481"/>
    </row>
    <row r="482" spans="1:8" x14ac:dyDescent="0.2">
      <c r="A482"/>
      <c r="B482"/>
      <c r="C482"/>
      <c r="E482"/>
      <c r="F482"/>
      <c r="G482"/>
      <c r="H482"/>
    </row>
    <row r="483" spans="1:8" x14ac:dyDescent="0.2">
      <c r="A483"/>
      <c r="B483"/>
      <c r="C483"/>
      <c r="E483"/>
      <c r="F483"/>
      <c r="G483"/>
      <c r="H483"/>
    </row>
    <row r="484" spans="1:8" x14ac:dyDescent="0.2">
      <c r="A484"/>
      <c r="B484"/>
      <c r="C484"/>
      <c r="E484"/>
      <c r="F484"/>
      <c r="G484"/>
      <c r="H484"/>
    </row>
    <row r="485" spans="1:8" x14ac:dyDescent="0.2">
      <c r="A485"/>
      <c r="B485"/>
      <c r="C485"/>
      <c r="E485"/>
      <c r="F485"/>
      <c r="G485"/>
      <c r="H485"/>
    </row>
    <row r="486" spans="1:8" x14ac:dyDescent="0.2">
      <c r="A486"/>
      <c r="B486"/>
      <c r="C486"/>
      <c r="E486"/>
      <c r="F486"/>
      <c r="G486"/>
      <c r="H486"/>
    </row>
    <row r="487" spans="1:8" x14ac:dyDescent="0.2">
      <c r="A487"/>
      <c r="B487"/>
      <c r="C487"/>
      <c r="E487"/>
      <c r="F487"/>
      <c r="G487"/>
      <c r="H487"/>
    </row>
    <row r="488" spans="1:8" x14ac:dyDescent="0.2">
      <c r="A488"/>
      <c r="B488"/>
      <c r="C488"/>
      <c r="E488"/>
      <c r="F488"/>
      <c r="G488"/>
      <c r="H488"/>
    </row>
    <row r="489" spans="1:8" x14ac:dyDescent="0.2">
      <c r="A489"/>
      <c r="B489"/>
      <c r="C489"/>
      <c r="E489"/>
      <c r="F489"/>
      <c r="G489"/>
      <c r="H489"/>
    </row>
    <row r="490" spans="1:8" x14ac:dyDescent="0.2">
      <c r="A490"/>
      <c r="B490"/>
      <c r="C490"/>
      <c r="E490"/>
      <c r="F490"/>
      <c r="G490"/>
      <c r="H490"/>
    </row>
    <row r="491" spans="1:8" x14ac:dyDescent="0.2">
      <c r="A491"/>
      <c r="B491"/>
      <c r="C491"/>
      <c r="E491"/>
      <c r="F491"/>
      <c r="G491"/>
      <c r="H491"/>
    </row>
    <row r="492" spans="1:8" x14ac:dyDescent="0.2">
      <c r="A492"/>
      <c r="B492"/>
      <c r="C492"/>
      <c r="E492"/>
      <c r="F492"/>
      <c r="G492"/>
      <c r="H492"/>
    </row>
    <row r="493" spans="1:8" x14ac:dyDescent="0.2">
      <c r="A493"/>
      <c r="B493"/>
      <c r="C493"/>
      <c r="E493"/>
      <c r="F493"/>
      <c r="G493"/>
      <c r="H493"/>
    </row>
    <row r="494" spans="1:8" x14ac:dyDescent="0.2">
      <c r="A494"/>
      <c r="B494"/>
      <c r="C494"/>
      <c r="E494"/>
      <c r="F494"/>
      <c r="G494"/>
      <c r="H494"/>
    </row>
    <row r="495" spans="1:8" x14ac:dyDescent="0.2">
      <c r="A495"/>
      <c r="B495"/>
      <c r="C495"/>
      <c r="E495"/>
      <c r="F495"/>
      <c r="G495"/>
      <c r="H495"/>
    </row>
    <row r="496" spans="1:8" x14ac:dyDescent="0.2">
      <c r="A496"/>
      <c r="B496"/>
      <c r="C496"/>
      <c r="E496"/>
      <c r="F496"/>
      <c r="G496"/>
      <c r="H496"/>
    </row>
    <row r="497" spans="1:8" x14ac:dyDescent="0.2">
      <c r="A497"/>
      <c r="B497"/>
      <c r="C497"/>
      <c r="E497"/>
      <c r="F497"/>
      <c r="G497"/>
      <c r="H497"/>
    </row>
    <row r="498" spans="1:8" x14ac:dyDescent="0.2">
      <c r="A498"/>
      <c r="B498"/>
      <c r="C498"/>
      <c r="E498"/>
      <c r="F498"/>
      <c r="G498"/>
      <c r="H498"/>
    </row>
    <row r="499" spans="1:8" x14ac:dyDescent="0.2">
      <c r="A499"/>
      <c r="B499"/>
      <c r="C499"/>
      <c r="E499"/>
      <c r="F499"/>
      <c r="G499"/>
      <c r="H499"/>
    </row>
    <row r="500" spans="1:8" x14ac:dyDescent="0.2">
      <c r="A500"/>
      <c r="B500"/>
      <c r="C500"/>
      <c r="E500"/>
      <c r="F500"/>
      <c r="G500"/>
      <c r="H500"/>
    </row>
    <row r="501" spans="1:8" x14ac:dyDescent="0.2">
      <c r="A501"/>
      <c r="B501"/>
      <c r="C501"/>
      <c r="E501"/>
      <c r="F501"/>
      <c r="G501"/>
      <c r="H501"/>
    </row>
    <row r="502" spans="1:8" x14ac:dyDescent="0.2">
      <c r="A502"/>
      <c r="B502"/>
      <c r="C502"/>
      <c r="E502"/>
      <c r="F502"/>
      <c r="G502"/>
      <c r="H502"/>
    </row>
    <row r="503" spans="1:8" x14ac:dyDescent="0.2">
      <c r="A503"/>
      <c r="B503"/>
      <c r="C503"/>
      <c r="E503"/>
      <c r="F503"/>
      <c r="G503"/>
      <c r="H503"/>
    </row>
    <row r="504" spans="1:8" x14ac:dyDescent="0.2">
      <c r="A504"/>
      <c r="B504"/>
      <c r="C504"/>
      <c r="E504"/>
      <c r="F504"/>
      <c r="G504"/>
      <c r="H504"/>
    </row>
    <row r="505" spans="1:8" x14ac:dyDescent="0.2">
      <c r="A505"/>
      <c r="B505"/>
      <c r="C505"/>
      <c r="E505"/>
      <c r="F505"/>
      <c r="G505"/>
      <c r="H505"/>
    </row>
    <row r="506" spans="1:8" x14ac:dyDescent="0.2">
      <c r="A506"/>
      <c r="B506"/>
      <c r="C506"/>
      <c r="E506"/>
      <c r="F506"/>
      <c r="G506"/>
      <c r="H506"/>
    </row>
    <row r="507" spans="1:8" x14ac:dyDescent="0.2">
      <c r="A507"/>
      <c r="B507"/>
      <c r="C507"/>
      <c r="E507"/>
      <c r="F507"/>
      <c r="G507"/>
      <c r="H507"/>
    </row>
    <row r="508" spans="1:8" x14ac:dyDescent="0.2">
      <c r="A508"/>
      <c r="B508"/>
      <c r="C508"/>
      <c r="E508"/>
      <c r="F508"/>
      <c r="G508"/>
      <c r="H508"/>
    </row>
    <row r="509" spans="1:8" x14ac:dyDescent="0.2">
      <c r="A509"/>
      <c r="B509"/>
      <c r="C509"/>
      <c r="E509"/>
      <c r="F509"/>
      <c r="G509"/>
      <c r="H509"/>
    </row>
    <row r="510" spans="1:8" x14ac:dyDescent="0.2">
      <c r="A510"/>
      <c r="B510"/>
      <c r="C510"/>
      <c r="E510"/>
      <c r="F510"/>
      <c r="G510"/>
      <c r="H510"/>
    </row>
    <row r="511" spans="1:8" x14ac:dyDescent="0.2">
      <c r="A511"/>
      <c r="B511"/>
      <c r="C511"/>
      <c r="E511"/>
      <c r="F511"/>
      <c r="G511"/>
      <c r="H511"/>
    </row>
    <row r="512" spans="1:8" x14ac:dyDescent="0.2">
      <c r="A512"/>
      <c r="B512"/>
      <c r="C512"/>
      <c r="E512"/>
      <c r="F512"/>
      <c r="G512"/>
      <c r="H512"/>
    </row>
    <row r="513" spans="1:8" x14ac:dyDescent="0.2">
      <c r="A513"/>
      <c r="B513"/>
      <c r="C513"/>
      <c r="E513"/>
      <c r="F513"/>
      <c r="G513"/>
      <c r="H513"/>
    </row>
    <row r="514" spans="1:8" x14ac:dyDescent="0.2">
      <c r="A514"/>
      <c r="B514"/>
      <c r="C514"/>
      <c r="E514"/>
      <c r="F514"/>
      <c r="G514"/>
      <c r="H514"/>
    </row>
    <row r="515" spans="1:8" x14ac:dyDescent="0.2">
      <c r="A515"/>
      <c r="B515"/>
      <c r="C515"/>
      <c r="E515"/>
      <c r="F515"/>
      <c r="G515"/>
      <c r="H515"/>
    </row>
    <row r="516" spans="1:8" x14ac:dyDescent="0.2">
      <c r="A516"/>
      <c r="B516"/>
      <c r="C516"/>
      <c r="E516"/>
      <c r="F516"/>
      <c r="G516"/>
      <c r="H516"/>
    </row>
    <row r="517" spans="1:8" x14ac:dyDescent="0.2">
      <c r="A517"/>
      <c r="B517"/>
      <c r="C517"/>
      <c r="E517"/>
      <c r="F517"/>
      <c r="G517"/>
      <c r="H517"/>
    </row>
    <row r="518" spans="1:8" x14ac:dyDescent="0.2">
      <c r="A518"/>
      <c r="B518"/>
      <c r="C518"/>
      <c r="E518"/>
      <c r="F518"/>
      <c r="G518"/>
      <c r="H518"/>
    </row>
    <row r="519" spans="1:8" x14ac:dyDescent="0.2">
      <c r="A519"/>
      <c r="B519"/>
      <c r="C519"/>
      <c r="E519"/>
      <c r="F519"/>
      <c r="G519"/>
      <c r="H519"/>
    </row>
    <row r="520" spans="1:8" x14ac:dyDescent="0.2">
      <c r="A520"/>
      <c r="B520"/>
      <c r="C520"/>
      <c r="E520"/>
      <c r="F520"/>
      <c r="G520"/>
      <c r="H520"/>
    </row>
    <row r="521" spans="1:8" x14ac:dyDescent="0.2">
      <c r="A521"/>
      <c r="B521"/>
      <c r="C521"/>
      <c r="E521"/>
      <c r="F521"/>
      <c r="G521"/>
      <c r="H521"/>
    </row>
    <row r="522" spans="1:8" x14ac:dyDescent="0.2">
      <c r="A522"/>
      <c r="B522"/>
      <c r="C522"/>
      <c r="E522"/>
      <c r="F522"/>
      <c r="G522"/>
      <c r="H522"/>
    </row>
    <row r="523" spans="1:8" x14ac:dyDescent="0.2">
      <c r="A523"/>
      <c r="B523"/>
      <c r="C523"/>
      <c r="E523"/>
      <c r="F523"/>
      <c r="G523"/>
      <c r="H523"/>
    </row>
    <row r="524" spans="1:8" x14ac:dyDescent="0.2">
      <c r="A524"/>
      <c r="B524"/>
      <c r="C524"/>
      <c r="E524"/>
      <c r="F524"/>
      <c r="G524"/>
      <c r="H524"/>
    </row>
    <row r="525" spans="1:8" x14ac:dyDescent="0.2">
      <c r="A525"/>
      <c r="B525"/>
      <c r="C525"/>
      <c r="E525"/>
      <c r="F525"/>
      <c r="G525"/>
      <c r="H525"/>
    </row>
    <row r="526" spans="1:8" x14ac:dyDescent="0.2">
      <c r="A526"/>
      <c r="B526"/>
      <c r="C526"/>
      <c r="E526"/>
      <c r="F526"/>
      <c r="G526"/>
      <c r="H526"/>
    </row>
    <row r="527" spans="1:8" x14ac:dyDescent="0.2">
      <c r="A527"/>
      <c r="B527"/>
      <c r="C527"/>
      <c r="E527"/>
      <c r="F527"/>
      <c r="G527"/>
      <c r="H527"/>
    </row>
    <row r="528" spans="1:8" x14ac:dyDescent="0.2">
      <c r="A528"/>
      <c r="B528"/>
      <c r="C528"/>
      <c r="E528"/>
      <c r="F528"/>
      <c r="G528"/>
      <c r="H528"/>
    </row>
    <row r="529" spans="1:8" x14ac:dyDescent="0.2">
      <c r="A529"/>
      <c r="B529"/>
      <c r="C529"/>
      <c r="E529"/>
      <c r="F529"/>
      <c r="G529"/>
      <c r="H529"/>
    </row>
    <row r="530" spans="1:8" x14ac:dyDescent="0.2">
      <c r="A530"/>
      <c r="B530"/>
      <c r="C530"/>
      <c r="E530"/>
      <c r="F530"/>
      <c r="G530"/>
      <c r="H530"/>
    </row>
    <row r="531" spans="1:8" x14ac:dyDescent="0.2">
      <c r="A531"/>
      <c r="B531"/>
      <c r="C531"/>
      <c r="E531"/>
      <c r="F531"/>
      <c r="G531"/>
      <c r="H531"/>
    </row>
    <row r="532" spans="1:8" x14ac:dyDescent="0.2">
      <c r="A532"/>
      <c r="B532"/>
      <c r="C532"/>
      <c r="E532"/>
      <c r="F532"/>
      <c r="G532"/>
      <c r="H532"/>
    </row>
    <row r="533" spans="1:8" x14ac:dyDescent="0.2">
      <c r="A533"/>
      <c r="B533"/>
      <c r="C533"/>
      <c r="E533"/>
      <c r="F533"/>
      <c r="G533"/>
      <c r="H533"/>
    </row>
    <row r="534" spans="1:8" x14ac:dyDescent="0.2">
      <c r="A534"/>
      <c r="B534"/>
      <c r="C534"/>
      <c r="E534"/>
      <c r="F534"/>
      <c r="G534"/>
      <c r="H534"/>
    </row>
    <row r="535" spans="1:8" x14ac:dyDescent="0.2">
      <c r="A535"/>
      <c r="B535"/>
      <c r="C535"/>
      <c r="E535"/>
      <c r="F535"/>
      <c r="G535"/>
      <c r="H535"/>
    </row>
    <row r="536" spans="1:8" x14ac:dyDescent="0.2">
      <c r="A536"/>
      <c r="B536"/>
      <c r="C536"/>
      <c r="E536"/>
      <c r="F536"/>
      <c r="G536"/>
      <c r="H536"/>
    </row>
    <row r="537" spans="1:8" x14ac:dyDescent="0.2">
      <c r="A537"/>
      <c r="B537"/>
      <c r="C537"/>
      <c r="E537"/>
      <c r="F537"/>
      <c r="G537"/>
      <c r="H537"/>
    </row>
    <row r="538" spans="1:8" x14ac:dyDescent="0.2">
      <c r="A538"/>
      <c r="B538"/>
      <c r="C538"/>
      <c r="E538"/>
      <c r="F538"/>
      <c r="G538"/>
      <c r="H538"/>
    </row>
    <row r="539" spans="1:8" x14ac:dyDescent="0.2">
      <c r="A539"/>
      <c r="B539"/>
      <c r="C539"/>
      <c r="E539"/>
      <c r="F539"/>
      <c r="G539"/>
      <c r="H539"/>
    </row>
    <row r="540" spans="1:8" x14ac:dyDescent="0.2">
      <c r="A540"/>
      <c r="B540"/>
      <c r="C540"/>
      <c r="E540"/>
      <c r="F540"/>
      <c r="G540"/>
      <c r="H540"/>
    </row>
    <row r="541" spans="1:8" x14ac:dyDescent="0.2">
      <c r="A541"/>
      <c r="B541"/>
      <c r="C541"/>
      <c r="E541"/>
      <c r="F541"/>
      <c r="G541"/>
      <c r="H541"/>
    </row>
    <row r="542" spans="1:8" x14ac:dyDescent="0.2">
      <c r="A542"/>
      <c r="B542"/>
      <c r="C542"/>
      <c r="E542"/>
      <c r="F542"/>
      <c r="G542"/>
      <c r="H542"/>
    </row>
    <row r="543" spans="1:8" x14ac:dyDescent="0.2">
      <c r="A543"/>
      <c r="B543"/>
      <c r="C543"/>
      <c r="E543"/>
      <c r="F543"/>
      <c r="G543"/>
      <c r="H543"/>
    </row>
    <row r="544" spans="1:8" x14ac:dyDescent="0.2">
      <c r="A544"/>
      <c r="B544"/>
      <c r="C544"/>
      <c r="E544"/>
      <c r="F544"/>
      <c r="G544"/>
      <c r="H544"/>
    </row>
    <row r="545" spans="1:8" x14ac:dyDescent="0.2">
      <c r="A545"/>
      <c r="B545"/>
      <c r="C545"/>
      <c r="E545"/>
      <c r="F545"/>
      <c r="G545"/>
      <c r="H545"/>
    </row>
    <row r="546" spans="1:8" x14ac:dyDescent="0.2">
      <c r="A546"/>
      <c r="B546"/>
      <c r="C546"/>
      <c r="E546"/>
      <c r="F546"/>
      <c r="G546"/>
      <c r="H546"/>
    </row>
    <row r="547" spans="1:8" x14ac:dyDescent="0.2">
      <c r="A547"/>
      <c r="B547"/>
      <c r="C547"/>
      <c r="E547"/>
      <c r="F547"/>
      <c r="G547"/>
      <c r="H547"/>
    </row>
    <row r="548" spans="1:8" x14ac:dyDescent="0.2">
      <c r="A548"/>
      <c r="B548"/>
      <c r="C548"/>
      <c r="E548"/>
      <c r="F548"/>
      <c r="G548"/>
      <c r="H548"/>
    </row>
    <row r="549" spans="1:8" x14ac:dyDescent="0.2">
      <c r="A549"/>
      <c r="B549"/>
      <c r="C549"/>
      <c r="E549"/>
      <c r="F549"/>
      <c r="G549"/>
      <c r="H549"/>
    </row>
    <row r="550" spans="1:8" x14ac:dyDescent="0.2">
      <c r="A550"/>
      <c r="B550"/>
      <c r="C550"/>
      <c r="E550"/>
      <c r="F550"/>
      <c r="G550"/>
      <c r="H550"/>
    </row>
    <row r="551" spans="1:8" x14ac:dyDescent="0.2">
      <c r="A551"/>
      <c r="B551"/>
      <c r="C551"/>
      <c r="E551"/>
      <c r="F551"/>
      <c r="G551"/>
      <c r="H551"/>
    </row>
    <row r="552" spans="1:8" x14ac:dyDescent="0.2">
      <c r="A552"/>
      <c r="B552"/>
      <c r="C552"/>
      <c r="E552"/>
      <c r="F552"/>
      <c r="G552"/>
      <c r="H552"/>
    </row>
    <row r="553" spans="1:8" x14ac:dyDescent="0.2">
      <c r="A553"/>
      <c r="B553"/>
      <c r="C553"/>
      <c r="E553"/>
      <c r="F553"/>
      <c r="G553"/>
      <c r="H553"/>
    </row>
    <row r="554" spans="1:8" x14ac:dyDescent="0.2">
      <c r="A554"/>
      <c r="B554"/>
      <c r="C554"/>
      <c r="E554"/>
      <c r="F554"/>
      <c r="G554"/>
      <c r="H554"/>
    </row>
    <row r="555" spans="1:8" x14ac:dyDescent="0.2">
      <c r="A555"/>
      <c r="B555"/>
      <c r="C555"/>
      <c r="E555"/>
      <c r="F555"/>
      <c r="G555"/>
      <c r="H555"/>
    </row>
    <row r="556" spans="1:8" x14ac:dyDescent="0.2">
      <c r="A556"/>
      <c r="B556"/>
      <c r="C556"/>
      <c r="E556"/>
      <c r="F556"/>
      <c r="G556"/>
      <c r="H556"/>
    </row>
    <row r="557" spans="1:8" x14ac:dyDescent="0.2">
      <c r="A557"/>
      <c r="B557"/>
      <c r="C557"/>
      <c r="E557"/>
      <c r="F557"/>
      <c r="G557"/>
      <c r="H557"/>
    </row>
    <row r="558" spans="1:8" x14ac:dyDescent="0.2">
      <c r="A558"/>
      <c r="B558"/>
      <c r="C558"/>
      <c r="E558"/>
      <c r="F558"/>
      <c r="G558"/>
      <c r="H558"/>
    </row>
    <row r="559" spans="1:8" x14ac:dyDescent="0.2">
      <c r="A559"/>
      <c r="B559"/>
      <c r="C559"/>
      <c r="E559"/>
      <c r="F559"/>
      <c r="G559"/>
      <c r="H559"/>
    </row>
    <row r="560" spans="1:8" x14ac:dyDescent="0.2">
      <c r="A560"/>
      <c r="B560"/>
      <c r="C560"/>
      <c r="E560"/>
      <c r="F560"/>
      <c r="G560"/>
      <c r="H560"/>
    </row>
    <row r="561" spans="1:8" x14ac:dyDescent="0.2">
      <c r="A561"/>
      <c r="B561"/>
      <c r="C561"/>
      <c r="E561"/>
      <c r="F561"/>
      <c r="G561"/>
      <c r="H561"/>
    </row>
    <row r="562" spans="1:8" x14ac:dyDescent="0.2">
      <c r="A562"/>
      <c r="B562"/>
      <c r="C562"/>
      <c r="E562"/>
      <c r="F562"/>
      <c r="G562"/>
      <c r="H562"/>
    </row>
    <row r="563" spans="1:8" x14ac:dyDescent="0.2">
      <c r="A563"/>
      <c r="B563"/>
      <c r="C563"/>
      <c r="E563"/>
      <c r="F563"/>
      <c r="G563"/>
      <c r="H563"/>
    </row>
    <row r="564" spans="1:8" x14ac:dyDescent="0.2">
      <c r="A564"/>
      <c r="B564"/>
      <c r="C564"/>
      <c r="E564"/>
      <c r="F564"/>
      <c r="G564"/>
      <c r="H564"/>
    </row>
    <row r="565" spans="1:8" x14ac:dyDescent="0.2">
      <c r="A565"/>
      <c r="B565"/>
      <c r="C565"/>
      <c r="E565"/>
      <c r="F565"/>
      <c r="G565"/>
      <c r="H565"/>
    </row>
    <row r="566" spans="1:8" x14ac:dyDescent="0.2">
      <c r="A566"/>
      <c r="B566"/>
      <c r="C566"/>
      <c r="E566"/>
      <c r="F566"/>
      <c r="G566"/>
      <c r="H566"/>
    </row>
    <row r="567" spans="1:8" x14ac:dyDescent="0.2">
      <c r="A567"/>
      <c r="B567"/>
      <c r="C567"/>
      <c r="E567"/>
      <c r="F567"/>
      <c r="G567"/>
      <c r="H567"/>
    </row>
    <row r="568" spans="1:8" x14ac:dyDescent="0.2">
      <c r="A568"/>
      <c r="B568"/>
      <c r="C568"/>
      <c r="E568"/>
      <c r="F568"/>
      <c r="G568"/>
      <c r="H568"/>
    </row>
    <row r="569" spans="1:8" x14ac:dyDescent="0.2">
      <c r="A569"/>
      <c r="B569"/>
      <c r="C569"/>
      <c r="E569"/>
      <c r="F569"/>
      <c r="G569"/>
      <c r="H569"/>
    </row>
    <row r="570" spans="1:8" x14ac:dyDescent="0.2">
      <c r="A570"/>
      <c r="B570"/>
      <c r="C570"/>
      <c r="E570"/>
      <c r="F570"/>
      <c r="G570"/>
      <c r="H570"/>
    </row>
    <row r="571" spans="1:8" x14ac:dyDescent="0.2">
      <c r="A571"/>
      <c r="B571"/>
      <c r="C571"/>
      <c r="E571"/>
      <c r="F571"/>
      <c r="G571"/>
      <c r="H571"/>
    </row>
    <row r="572" spans="1:8" x14ac:dyDescent="0.2">
      <c r="A572"/>
      <c r="B572"/>
      <c r="C572"/>
      <c r="E572"/>
      <c r="F572"/>
      <c r="G572"/>
      <c r="H572"/>
    </row>
    <row r="573" spans="1:8" x14ac:dyDescent="0.2">
      <c r="A573"/>
      <c r="B573"/>
      <c r="C573"/>
      <c r="E573"/>
      <c r="F573"/>
      <c r="G573"/>
      <c r="H573"/>
    </row>
    <row r="574" spans="1:8" x14ac:dyDescent="0.2">
      <c r="A574"/>
      <c r="B574"/>
      <c r="C574"/>
      <c r="E574"/>
      <c r="F574"/>
      <c r="G574"/>
      <c r="H574"/>
    </row>
    <row r="575" spans="1:8" x14ac:dyDescent="0.2">
      <c r="A575"/>
      <c r="B575"/>
      <c r="C575"/>
      <c r="E575"/>
      <c r="F575"/>
      <c r="G575"/>
      <c r="H575"/>
    </row>
    <row r="576" spans="1:8" x14ac:dyDescent="0.2">
      <c r="A576"/>
      <c r="B576"/>
      <c r="C576"/>
      <c r="E576"/>
      <c r="F576"/>
      <c r="G576"/>
      <c r="H576"/>
    </row>
    <row r="577" spans="1:8" x14ac:dyDescent="0.2">
      <c r="A577"/>
      <c r="B577"/>
      <c r="C577"/>
      <c r="E577"/>
      <c r="F577"/>
      <c r="G577"/>
      <c r="H577"/>
    </row>
    <row r="578" spans="1:8" x14ac:dyDescent="0.2">
      <c r="A578"/>
      <c r="B578"/>
      <c r="C578"/>
      <c r="E578"/>
      <c r="F578"/>
      <c r="G578"/>
      <c r="H578"/>
    </row>
    <row r="579" spans="1:8" x14ac:dyDescent="0.2">
      <c r="A579"/>
      <c r="B579"/>
      <c r="C579"/>
      <c r="E579"/>
      <c r="F579"/>
      <c r="G579"/>
      <c r="H579"/>
    </row>
    <row r="580" spans="1:8" x14ac:dyDescent="0.2">
      <c r="A580"/>
      <c r="B580"/>
      <c r="C580"/>
      <c r="E580"/>
      <c r="F580"/>
      <c r="G580"/>
      <c r="H580"/>
    </row>
    <row r="581" spans="1:8" x14ac:dyDescent="0.2">
      <c r="A581"/>
      <c r="B581"/>
      <c r="C581"/>
      <c r="E581"/>
      <c r="F581"/>
      <c r="G581"/>
      <c r="H581"/>
    </row>
    <row r="582" spans="1:8" x14ac:dyDescent="0.2">
      <c r="A582"/>
      <c r="B582"/>
      <c r="C582"/>
      <c r="E582"/>
      <c r="F582"/>
      <c r="G582"/>
      <c r="H582"/>
    </row>
    <row r="583" spans="1:8" x14ac:dyDescent="0.2">
      <c r="A583"/>
      <c r="B583"/>
      <c r="C583"/>
      <c r="E583"/>
      <c r="F583"/>
      <c r="G583"/>
      <c r="H583"/>
    </row>
    <row r="584" spans="1:8" x14ac:dyDescent="0.2">
      <c r="A584"/>
      <c r="B584"/>
      <c r="C584"/>
      <c r="E584"/>
      <c r="F584"/>
      <c r="G584"/>
      <c r="H584"/>
    </row>
    <row r="585" spans="1:8" x14ac:dyDescent="0.2">
      <c r="A585"/>
      <c r="B585"/>
      <c r="C585"/>
      <c r="E585"/>
      <c r="F585"/>
      <c r="G585"/>
      <c r="H585"/>
    </row>
    <row r="586" spans="1:8" x14ac:dyDescent="0.2">
      <c r="A586"/>
      <c r="B586"/>
      <c r="C586"/>
      <c r="E586"/>
      <c r="F586"/>
      <c r="G586"/>
      <c r="H586"/>
    </row>
    <row r="587" spans="1:8" x14ac:dyDescent="0.2">
      <c r="A587"/>
      <c r="B587"/>
      <c r="C587"/>
      <c r="E587"/>
      <c r="F587"/>
      <c r="G587"/>
      <c r="H587"/>
    </row>
    <row r="588" spans="1:8" x14ac:dyDescent="0.2">
      <c r="A588"/>
      <c r="B588"/>
      <c r="C588"/>
      <c r="E588"/>
      <c r="F588"/>
      <c r="G588"/>
      <c r="H588"/>
    </row>
    <row r="589" spans="1:8" x14ac:dyDescent="0.2">
      <c r="A589"/>
      <c r="B589"/>
      <c r="C589"/>
      <c r="E589"/>
      <c r="F589"/>
      <c r="G589"/>
      <c r="H589"/>
    </row>
    <row r="590" spans="1:8" x14ac:dyDescent="0.2">
      <c r="A590"/>
      <c r="B590"/>
      <c r="C590"/>
      <c r="E590"/>
      <c r="F590"/>
      <c r="G590"/>
      <c r="H590"/>
    </row>
    <row r="591" spans="1:8" x14ac:dyDescent="0.2">
      <c r="A591"/>
      <c r="B591"/>
      <c r="C591"/>
      <c r="E591"/>
      <c r="F591"/>
      <c r="G591"/>
      <c r="H591"/>
    </row>
    <row r="592" spans="1:8" x14ac:dyDescent="0.2">
      <c r="A592"/>
      <c r="B592"/>
      <c r="C592"/>
      <c r="E592"/>
      <c r="F592"/>
      <c r="G592"/>
      <c r="H592"/>
    </row>
    <row r="593" spans="1:8" x14ac:dyDescent="0.2">
      <c r="A593"/>
      <c r="B593"/>
      <c r="C593"/>
      <c r="E593"/>
      <c r="F593"/>
      <c r="G593"/>
      <c r="H593"/>
    </row>
    <row r="594" spans="1:8" x14ac:dyDescent="0.2">
      <c r="A594"/>
      <c r="B594"/>
      <c r="C594"/>
      <c r="E594"/>
      <c r="F594"/>
      <c r="G594"/>
      <c r="H594"/>
    </row>
    <row r="595" spans="1:8" x14ac:dyDescent="0.2">
      <c r="A595"/>
      <c r="B595"/>
      <c r="C595"/>
      <c r="E595"/>
      <c r="F595"/>
      <c r="G595"/>
      <c r="H595"/>
    </row>
    <row r="596" spans="1:8" x14ac:dyDescent="0.2">
      <c r="A596"/>
      <c r="B596"/>
      <c r="C596"/>
      <c r="E596"/>
      <c r="F596"/>
      <c r="G596"/>
      <c r="H596"/>
    </row>
    <row r="597" spans="1:8" x14ac:dyDescent="0.2">
      <c r="A597"/>
      <c r="B597"/>
      <c r="C597"/>
      <c r="E597"/>
      <c r="F597"/>
      <c r="G597"/>
      <c r="H597"/>
    </row>
    <row r="598" spans="1:8" x14ac:dyDescent="0.2">
      <c r="A598"/>
      <c r="B598"/>
      <c r="C598"/>
      <c r="E598"/>
      <c r="F598"/>
      <c r="G598"/>
      <c r="H598"/>
    </row>
    <row r="599" spans="1:8" x14ac:dyDescent="0.2">
      <c r="A599"/>
      <c r="B599"/>
      <c r="C599"/>
      <c r="E599"/>
      <c r="F599"/>
      <c r="G599"/>
      <c r="H599"/>
    </row>
    <row r="600" spans="1:8" x14ac:dyDescent="0.2">
      <c r="A600"/>
      <c r="B600"/>
      <c r="C600"/>
      <c r="E600"/>
      <c r="F600"/>
      <c r="G600"/>
      <c r="H600"/>
    </row>
    <row r="601" spans="1:8" x14ac:dyDescent="0.2">
      <c r="A601"/>
      <c r="B601"/>
      <c r="C601"/>
      <c r="E601"/>
      <c r="F601"/>
      <c r="G601"/>
      <c r="H601"/>
    </row>
    <row r="602" spans="1:8" x14ac:dyDescent="0.2">
      <c r="A602"/>
      <c r="B602"/>
      <c r="C602"/>
      <c r="E602"/>
      <c r="F602"/>
      <c r="G602"/>
      <c r="H602"/>
    </row>
    <row r="603" spans="1:8" x14ac:dyDescent="0.2">
      <c r="A603"/>
      <c r="B603"/>
      <c r="C603"/>
      <c r="E603"/>
      <c r="F603"/>
      <c r="G603"/>
      <c r="H603"/>
    </row>
    <row r="604" spans="1:8" x14ac:dyDescent="0.2">
      <c r="A604"/>
      <c r="B604"/>
      <c r="C604"/>
      <c r="E604"/>
      <c r="F604"/>
      <c r="G604"/>
      <c r="H604"/>
    </row>
    <row r="605" spans="1:8" x14ac:dyDescent="0.2">
      <c r="A605"/>
      <c r="B605"/>
      <c r="C605"/>
      <c r="E605"/>
      <c r="F605"/>
      <c r="G605"/>
      <c r="H605"/>
    </row>
    <row r="606" spans="1:8" x14ac:dyDescent="0.2">
      <c r="A606"/>
      <c r="B606"/>
      <c r="C606"/>
      <c r="E606"/>
      <c r="F606"/>
      <c r="G606"/>
      <c r="H606"/>
    </row>
    <row r="607" spans="1:8" x14ac:dyDescent="0.2">
      <c r="A607"/>
      <c r="B607"/>
      <c r="C607"/>
      <c r="E607"/>
      <c r="F607"/>
      <c r="G607"/>
      <c r="H607"/>
    </row>
    <row r="608" spans="1:8" x14ac:dyDescent="0.2">
      <c r="A608"/>
      <c r="B608"/>
      <c r="C608"/>
      <c r="E608"/>
      <c r="F608"/>
      <c r="G608"/>
      <c r="H608"/>
    </row>
    <row r="609" spans="1:8" x14ac:dyDescent="0.2">
      <c r="A609"/>
      <c r="B609"/>
      <c r="C609"/>
      <c r="E609"/>
      <c r="F609"/>
      <c r="G609"/>
      <c r="H609"/>
    </row>
    <row r="610" spans="1:8" x14ac:dyDescent="0.2">
      <c r="A610"/>
      <c r="B610"/>
      <c r="C610"/>
      <c r="E610"/>
      <c r="F610"/>
      <c r="G610"/>
      <c r="H610"/>
    </row>
    <row r="611" spans="1:8" x14ac:dyDescent="0.2">
      <c r="A611"/>
      <c r="B611"/>
      <c r="C611"/>
      <c r="E611"/>
      <c r="F611"/>
      <c r="G611"/>
      <c r="H611"/>
    </row>
    <row r="612" spans="1:8" x14ac:dyDescent="0.2">
      <c r="A612"/>
      <c r="B612"/>
      <c r="C612"/>
      <c r="E612"/>
      <c r="F612"/>
      <c r="G612"/>
      <c r="H612"/>
    </row>
    <row r="613" spans="1:8" x14ac:dyDescent="0.2">
      <c r="A613"/>
      <c r="B613"/>
      <c r="C613"/>
      <c r="E613"/>
      <c r="F613"/>
      <c r="G613"/>
      <c r="H613"/>
    </row>
    <row r="614" spans="1:8" x14ac:dyDescent="0.2">
      <c r="A614"/>
      <c r="B614"/>
      <c r="C614"/>
      <c r="E614"/>
      <c r="F614"/>
      <c r="G614"/>
      <c r="H614"/>
    </row>
    <row r="615" spans="1:8" x14ac:dyDescent="0.2">
      <c r="A615"/>
      <c r="B615"/>
      <c r="C615"/>
      <c r="E615"/>
      <c r="F615"/>
      <c r="G615"/>
      <c r="H615"/>
    </row>
    <row r="616" spans="1:8" x14ac:dyDescent="0.2">
      <c r="A616"/>
      <c r="B616"/>
      <c r="C616"/>
      <c r="E616"/>
      <c r="F616"/>
      <c r="G616"/>
      <c r="H616"/>
    </row>
    <row r="617" spans="1:8" x14ac:dyDescent="0.2">
      <c r="A617"/>
      <c r="B617"/>
      <c r="C617"/>
      <c r="E617"/>
      <c r="F617"/>
      <c r="G617"/>
      <c r="H617"/>
    </row>
    <row r="618" spans="1:8" x14ac:dyDescent="0.2">
      <c r="A618"/>
      <c r="B618"/>
      <c r="C618"/>
      <c r="E618"/>
      <c r="F618"/>
      <c r="G618"/>
      <c r="H618"/>
    </row>
    <row r="619" spans="1:8" x14ac:dyDescent="0.2">
      <c r="A619"/>
      <c r="B619"/>
      <c r="C619"/>
      <c r="E619"/>
      <c r="F619"/>
      <c r="G619"/>
      <c r="H619"/>
    </row>
    <row r="620" spans="1:8" x14ac:dyDescent="0.2">
      <c r="A620"/>
      <c r="B620"/>
      <c r="C620"/>
      <c r="E620"/>
      <c r="F620"/>
      <c r="G620"/>
      <c r="H620"/>
    </row>
    <row r="621" spans="1:8" x14ac:dyDescent="0.2">
      <c r="A621"/>
      <c r="B621"/>
      <c r="C621"/>
      <c r="E621"/>
      <c r="F621"/>
      <c r="G621"/>
      <c r="H621"/>
    </row>
    <row r="622" spans="1:8" x14ac:dyDescent="0.2">
      <c r="A622"/>
      <c r="B622"/>
      <c r="C622"/>
      <c r="E622"/>
      <c r="F622"/>
      <c r="G622"/>
      <c r="H622"/>
    </row>
    <row r="623" spans="1:8" x14ac:dyDescent="0.2">
      <c r="A623"/>
      <c r="B623"/>
      <c r="C623"/>
      <c r="E623"/>
      <c r="F623"/>
      <c r="G623"/>
      <c r="H623"/>
    </row>
    <row r="624" spans="1:8" x14ac:dyDescent="0.2">
      <c r="A624"/>
      <c r="B624"/>
      <c r="C624"/>
      <c r="E624"/>
      <c r="F624"/>
      <c r="G624"/>
      <c r="H624"/>
    </row>
    <row r="625" spans="1:8" x14ac:dyDescent="0.2">
      <c r="A625"/>
      <c r="B625"/>
      <c r="C625"/>
      <c r="E625"/>
      <c r="F625"/>
      <c r="G625"/>
      <c r="H625"/>
    </row>
    <row r="626" spans="1:8" x14ac:dyDescent="0.2">
      <c r="A626"/>
      <c r="B626"/>
      <c r="C626"/>
      <c r="E626"/>
      <c r="F626"/>
      <c r="G626"/>
      <c r="H626"/>
    </row>
    <row r="627" spans="1:8" x14ac:dyDescent="0.2">
      <c r="A627"/>
      <c r="B627"/>
      <c r="C627"/>
      <c r="E627"/>
      <c r="F627"/>
      <c r="G627"/>
      <c r="H627"/>
    </row>
    <row r="628" spans="1:8" x14ac:dyDescent="0.2">
      <c r="A628"/>
      <c r="B628"/>
      <c r="C628"/>
      <c r="E628"/>
      <c r="F628"/>
      <c r="G628"/>
      <c r="H628"/>
    </row>
    <row r="629" spans="1:8" x14ac:dyDescent="0.2">
      <c r="A629"/>
      <c r="B629"/>
      <c r="C629"/>
      <c r="E629"/>
      <c r="F629"/>
      <c r="G629"/>
      <c r="H629"/>
    </row>
  </sheetData>
  <conditionalFormatting sqref="C1:C4 C91:C1048576">
    <cfRule type="cellIs" dxfId="50" priority="2" operator="equal">
      <formula>"(blank)"</formula>
    </cfRule>
  </conditionalFormatting>
  <conditionalFormatting sqref="F1:F1048576">
    <cfRule type="cellIs" dxfId="49" priority="1" operator="equal">
      <formula>"(blank)"</formula>
    </cfRule>
  </conditionalFormatting>
  <printOptions horizontalCentered="1"/>
  <pageMargins left="0.25" right="0.25" top="0.75" bottom="0.75" header="0.3" footer="0.3"/>
  <pageSetup orientation="landscape" r:id="rId2"/>
  <headerFooter>
    <oddHeader>&amp;C&amp;A</oddHeader>
    <oddFooter>&amp;L
Date Printed: &amp;D&amp;C&amp;G
Page &amp;P of &amp;N</oddFooter>
  </headerFooter>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
  <sheetViews>
    <sheetView workbookViewId="0">
      <selection activeCell="C1" sqref="C1"/>
    </sheetView>
  </sheetViews>
  <sheetFormatPr defaultRowHeight="14.25" x14ac:dyDescent="0.2"/>
  <cols>
    <col min="1" max="1" width="38.125" bestFit="1" customWidth="1"/>
    <col min="2" max="2" width="23.75" bestFit="1" customWidth="1"/>
    <col min="3" max="4" width="13.5" bestFit="1" customWidth="1"/>
    <col min="5" max="5" width="11.75" bestFit="1" customWidth="1"/>
  </cols>
  <sheetData>
    <row r="1" spans="1:3" x14ac:dyDescent="0.2">
      <c r="A1" s="37" t="s">
        <v>178</v>
      </c>
      <c r="B1" s="37" t="s">
        <v>1</v>
      </c>
      <c r="C1" t="s">
        <v>278</v>
      </c>
    </row>
    <row r="2" spans="1:3" x14ac:dyDescent="0.2">
      <c r="A2" t="s">
        <v>302</v>
      </c>
      <c r="B2" t="s">
        <v>303</v>
      </c>
      <c r="C2" s="40">
        <v>0.75</v>
      </c>
    </row>
    <row r="3" spans="1:3" x14ac:dyDescent="0.2">
      <c r="B3" t="s">
        <v>342</v>
      </c>
      <c r="C3" s="40">
        <v>0.66666666666666663</v>
      </c>
    </row>
    <row r="4" spans="1:3" x14ac:dyDescent="0.2">
      <c r="A4" t="s">
        <v>2756</v>
      </c>
      <c r="C4" s="40">
        <v>0.7142857142857143</v>
      </c>
    </row>
    <row r="5" spans="1:3" x14ac:dyDescent="0.2">
      <c r="A5" t="s">
        <v>348</v>
      </c>
      <c r="B5" t="s">
        <v>375</v>
      </c>
      <c r="C5" s="40">
        <v>0.33333333333333331</v>
      </c>
    </row>
    <row r="6" spans="1:3" x14ac:dyDescent="0.2">
      <c r="B6" t="s">
        <v>349</v>
      </c>
      <c r="C6" s="40">
        <v>1</v>
      </c>
    </row>
    <row r="7" spans="1:3" x14ac:dyDescent="0.2">
      <c r="A7" t="s">
        <v>2757</v>
      </c>
      <c r="C7" s="40">
        <v>0.5</v>
      </c>
    </row>
    <row r="8" spans="1:3" x14ac:dyDescent="0.2">
      <c r="A8" t="s">
        <v>421</v>
      </c>
      <c r="B8" t="s">
        <v>422</v>
      </c>
      <c r="C8" s="40">
        <v>1</v>
      </c>
    </row>
    <row r="9" spans="1:3" x14ac:dyDescent="0.2">
      <c r="A9" t="s">
        <v>2758</v>
      </c>
      <c r="C9" s="40">
        <v>1</v>
      </c>
    </row>
    <row r="10" spans="1:3" x14ac:dyDescent="0.2">
      <c r="A10" t="s">
        <v>450</v>
      </c>
      <c r="B10" t="s">
        <v>451</v>
      </c>
      <c r="C10" s="40">
        <v>0.33333333333333331</v>
      </c>
    </row>
    <row r="11" spans="1:3" x14ac:dyDescent="0.2">
      <c r="A11" t="s">
        <v>2759</v>
      </c>
      <c r="C11" s="40">
        <v>0.33333333333333331</v>
      </c>
    </row>
    <row r="12" spans="1:3" x14ac:dyDescent="0.2">
      <c r="A12" t="s">
        <v>454</v>
      </c>
      <c r="B12" t="s">
        <v>501</v>
      </c>
      <c r="C12" s="40">
        <v>0.5</v>
      </c>
    </row>
    <row r="13" spans="1:3" x14ac:dyDescent="0.2">
      <c r="B13" t="s">
        <v>786</v>
      </c>
      <c r="C13" s="40">
        <v>0.66666666666666663</v>
      </c>
    </row>
    <row r="14" spans="1:3" x14ac:dyDescent="0.2">
      <c r="B14" t="s">
        <v>455</v>
      </c>
      <c r="C14" s="40">
        <v>0.77777777777777779</v>
      </c>
    </row>
    <row r="15" spans="1:3" x14ac:dyDescent="0.2">
      <c r="A15" t="s">
        <v>2760</v>
      </c>
      <c r="C15" s="40">
        <v>0.7142857142857143</v>
      </c>
    </row>
    <row r="16" spans="1:3" x14ac:dyDescent="0.2">
      <c r="A16" t="s">
        <v>505</v>
      </c>
      <c r="B16" t="s">
        <v>506</v>
      </c>
      <c r="C16" s="40">
        <v>0</v>
      </c>
    </row>
    <row r="17" spans="1:3" x14ac:dyDescent="0.2">
      <c r="B17" t="s">
        <v>509</v>
      </c>
      <c r="C17" s="40">
        <v>1</v>
      </c>
    </row>
    <row r="18" spans="1:3" x14ac:dyDescent="0.2">
      <c r="A18" t="s">
        <v>2761</v>
      </c>
      <c r="C18" s="40">
        <v>0.33333333333333331</v>
      </c>
    </row>
    <row r="19" spans="1:3" x14ac:dyDescent="0.2">
      <c r="A19" t="s">
        <v>512</v>
      </c>
      <c r="B19" t="s">
        <v>648</v>
      </c>
      <c r="C19" s="40">
        <v>0.5</v>
      </c>
    </row>
    <row r="20" spans="1:3" x14ac:dyDescent="0.2">
      <c r="B20" t="s">
        <v>541</v>
      </c>
      <c r="C20" s="40">
        <v>1</v>
      </c>
    </row>
    <row r="21" spans="1:3" x14ac:dyDescent="0.2">
      <c r="B21" t="s">
        <v>526</v>
      </c>
      <c r="C21" s="40">
        <v>0.6</v>
      </c>
    </row>
    <row r="22" spans="1:3" x14ac:dyDescent="0.2">
      <c r="B22" t="s">
        <v>601</v>
      </c>
      <c r="C22" s="40">
        <v>0</v>
      </c>
    </row>
    <row r="23" spans="1:3" x14ac:dyDescent="0.2">
      <c r="B23" t="s">
        <v>559</v>
      </c>
      <c r="C23" s="40">
        <v>1</v>
      </c>
    </row>
    <row r="24" spans="1:3" x14ac:dyDescent="0.2">
      <c r="B24" t="s">
        <v>1147</v>
      </c>
      <c r="C24" s="40">
        <v>0</v>
      </c>
    </row>
    <row r="25" spans="1:3" x14ac:dyDescent="0.2">
      <c r="B25" t="s">
        <v>623</v>
      </c>
      <c r="C25" s="40">
        <v>1</v>
      </c>
    </row>
    <row r="26" spans="1:3" x14ac:dyDescent="0.2">
      <c r="B26" t="s">
        <v>584</v>
      </c>
      <c r="C26" s="40">
        <v>1</v>
      </c>
    </row>
    <row r="27" spans="1:3" x14ac:dyDescent="0.2">
      <c r="B27" t="s">
        <v>604</v>
      </c>
      <c r="C27" s="40">
        <v>0.75</v>
      </c>
    </row>
    <row r="28" spans="1:3" x14ac:dyDescent="0.2">
      <c r="B28" t="s">
        <v>632</v>
      </c>
      <c r="C28" s="40">
        <v>0.5</v>
      </c>
    </row>
    <row r="29" spans="1:3" x14ac:dyDescent="0.2">
      <c r="B29" t="s">
        <v>1202</v>
      </c>
      <c r="C29" s="40">
        <v>1</v>
      </c>
    </row>
    <row r="30" spans="1:3" x14ac:dyDescent="0.2">
      <c r="B30" t="s">
        <v>575</v>
      </c>
      <c r="C30" s="40">
        <v>0.4</v>
      </c>
    </row>
    <row r="31" spans="1:3" x14ac:dyDescent="0.2">
      <c r="B31" t="s">
        <v>523</v>
      </c>
      <c r="C31" s="40">
        <v>0.33333333333333331</v>
      </c>
    </row>
    <row r="32" spans="1:3" x14ac:dyDescent="0.2">
      <c r="B32" t="s">
        <v>1076</v>
      </c>
      <c r="C32" s="40">
        <v>0.5</v>
      </c>
    </row>
    <row r="33" spans="1:3" x14ac:dyDescent="0.2">
      <c r="B33" t="s">
        <v>513</v>
      </c>
      <c r="C33" s="40">
        <v>0.375</v>
      </c>
    </row>
    <row r="34" spans="1:3" x14ac:dyDescent="0.2">
      <c r="A34" t="s">
        <v>2762</v>
      </c>
      <c r="C34" s="40">
        <v>0.45333333333333331</v>
      </c>
    </row>
    <row r="35" spans="1:3" x14ac:dyDescent="0.2">
      <c r="A35" t="s">
        <v>661</v>
      </c>
      <c r="B35" t="s">
        <v>662</v>
      </c>
      <c r="C35" s="40">
        <v>0</v>
      </c>
    </row>
    <row r="36" spans="1:3" x14ac:dyDescent="0.2">
      <c r="A36" t="s">
        <v>2763</v>
      </c>
      <c r="C36" s="40">
        <v>0</v>
      </c>
    </row>
    <row r="37" spans="1:3" x14ac:dyDescent="0.2">
      <c r="A37" t="s">
        <v>656</v>
      </c>
      <c r="B37" t="s">
        <v>815</v>
      </c>
      <c r="C37" s="40">
        <v>0.5</v>
      </c>
    </row>
    <row r="38" spans="1:3" x14ac:dyDescent="0.2">
      <c r="B38" t="s">
        <v>657</v>
      </c>
      <c r="C38" s="40">
        <v>0.5</v>
      </c>
    </row>
    <row r="39" spans="1:3" x14ac:dyDescent="0.2">
      <c r="A39" t="s">
        <v>2764</v>
      </c>
      <c r="C39" s="40">
        <v>0.5</v>
      </c>
    </row>
    <row r="40" spans="1:3" x14ac:dyDescent="0.2">
      <c r="A40" t="s">
        <v>282</v>
      </c>
      <c r="B40" t="s">
        <v>283</v>
      </c>
      <c r="C40" s="40">
        <v>0.33333333333333331</v>
      </c>
    </row>
    <row r="41" spans="1:3" x14ac:dyDescent="0.2">
      <c r="B41" t="s">
        <v>296</v>
      </c>
      <c r="C41" s="40">
        <v>0.75</v>
      </c>
    </row>
    <row r="42" spans="1:3" x14ac:dyDescent="0.2">
      <c r="B42" t="s">
        <v>291</v>
      </c>
      <c r="C42" s="40">
        <v>0.5</v>
      </c>
    </row>
    <row r="43" spans="1:3" x14ac:dyDescent="0.2">
      <c r="A43" t="s">
        <v>2765</v>
      </c>
      <c r="C43" s="40">
        <v>0.5</v>
      </c>
    </row>
    <row r="44" spans="1:3" x14ac:dyDescent="0.2">
      <c r="A44" t="s">
        <v>203</v>
      </c>
      <c r="C44" s="40">
        <v>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B2" sqref="B2"/>
    </sheetView>
  </sheetViews>
  <sheetFormatPr defaultRowHeight="14.25" x14ac:dyDescent="0.2"/>
  <cols>
    <col min="1" max="1" width="12" bestFit="1" customWidth="1"/>
    <col min="2" max="2" width="78.375" bestFit="1" customWidth="1"/>
  </cols>
  <sheetData>
    <row r="1" spans="1:2" x14ac:dyDescent="0.2">
      <c r="A1" t="s">
        <v>187</v>
      </c>
      <c r="B1" t="s">
        <v>189</v>
      </c>
    </row>
    <row r="2" spans="1:2" x14ac:dyDescent="0.2">
      <c r="A2" t="s">
        <v>188</v>
      </c>
      <c r="B2" t="str">
        <f ca="1">LEFT(CELL("filename",B6),FIND("[",CELL("filename",B6),1)-1)</f>
        <v>C:\Users\ronbbla\Downloads\PP Tools\</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5"/>
  <sheetViews>
    <sheetView workbookViewId="0"/>
  </sheetViews>
  <sheetFormatPr defaultRowHeight="14.25" x14ac:dyDescent="0.2"/>
  <cols>
    <col min="1" max="1" width="24.125" style="10" bestFit="1" customWidth="1"/>
    <col min="2" max="2" width="23.625" style="10" bestFit="1" customWidth="1"/>
    <col min="3" max="3" width="21.625" bestFit="1" customWidth="1"/>
    <col min="4" max="4" width="9.75" style="10" bestFit="1" customWidth="1"/>
    <col min="5" max="5" width="22" bestFit="1" customWidth="1"/>
    <col min="6" max="6" width="10.625" customWidth="1"/>
    <col min="7" max="7" width="10.5" customWidth="1"/>
    <col min="8" max="8" width="11.625" customWidth="1"/>
  </cols>
  <sheetData>
    <row r="1" spans="1:9" ht="45" x14ac:dyDescent="0.25">
      <c r="A1" s="9" t="s">
        <v>178</v>
      </c>
      <c r="B1" s="9" t="s">
        <v>179</v>
      </c>
      <c r="C1" s="9" t="s">
        <v>180</v>
      </c>
      <c r="D1" s="9" t="s">
        <v>3</v>
      </c>
      <c r="E1" s="9" t="s">
        <v>21</v>
      </c>
      <c r="F1" s="11" t="s">
        <v>23</v>
      </c>
      <c r="G1" s="11" t="s">
        <v>181</v>
      </c>
      <c r="H1" s="11" t="s">
        <v>182</v>
      </c>
      <c r="I1" s="12"/>
    </row>
    <row r="2" spans="1:9" x14ac:dyDescent="0.2">
      <c r="A2" s="5" t="s">
        <v>25</v>
      </c>
      <c r="B2" s="10" t="s">
        <v>26</v>
      </c>
      <c r="C2" t="s">
        <v>27</v>
      </c>
      <c r="D2" s="10" t="s">
        <v>28</v>
      </c>
      <c r="E2" t="s">
        <v>24</v>
      </c>
      <c r="F2" s="7"/>
      <c r="G2" s="1">
        <v>1</v>
      </c>
      <c r="H2" s="7"/>
    </row>
    <row r="3" spans="1:9" x14ac:dyDescent="0.2">
      <c r="A3" s="5" t="s">
        <v>25</v>
      </c>
      <c r="B3" s="10" t="s">
        <v>26</v>
      </c>
      <c r="C3" t="s">
        <v>27</v>
      </c>
      <c r="D3" s="10" t="s">
        <v>29</v>
      </c>
      <c r="E3" t="s">
        <v>24</v>
      </c>
      <c r="F3" s="7"/>
      <c r="G3" s="1">
        <v>1</v>
      </c>
      <c r="H3" s="7"/>
    </row>
    <row r="4" spans="1:9" x14ac:dyDescent="0.2">
      <c r="A4" s="5" t="s">
        <v>25</v>
      </c>
      <c r="B4" s="10" t="s">
        <v>26</v>
      </c>
      <c r="C4" t="s">
        <v>27</v>
      </c>
      <c r="D4" s="10" t="s">
        <v>30</v>
      </c>
      <c r="E4" t="s">
        <v>24</v>
      </c>
      <c r="F4" s="7">
        <v>1</v>
      </c>
      <c r="G4" s="1"/>
      <c r="H4" s="7"/>
    </row>
    <row r="5" spans="1:9" x14ac:dyDescent="0.2">
      <c r="A5" s="5" t="s">
        <v>25</v>
      </c>
      <c r="B5" s="10" t="s">
        <v>26</v>
      </c>
      <c r="C5" t="s">
        <v>27</v>
      </c>
      <c r="D5" s="10" t="s">
        <v>31</v>
      </c>
      <c r="E5" t="s">
        <v>24</v>
      </c>
      <c r="F5" s="7">
        <v>1</v>
      </c>
      <c r="G5" s="1"/>
      <c r="H5" s="7"/>
    </row>
    <row r="6" spans="1:9" x14ac:dyDescent="0.2">
      <c r="A6" s="5" t="s">
        <v>25</v>
      </c>
      <c r="B6" s="10" t="s">
        <v>26</v>
      </c>
      <c r="C6" t="s">
        <v>27</v>
      </c>
      <c r="D6" s="10" t="s">
        <v>32</v>
      </c>
      <c r="E6" t="s">
        <v>24</v>
      </c>
      <c r="F6" s="7">
        <v>1</v>
      </c>
      <c r="G6" s="1"/>
      <c r="H6" s="7"/>
    </row>
    <row r="7" spans="1:9" x14ac:dyDescent="0.2">
      <c r="A7" s="5" t="s">
        <v>25</v>
      </c>
      <c r="B7" s="10" t="s">
        <v>26</v>
      </c>
      <c r="C7" t="s">
        <v>27</v>
      </c>
      <c r="D7" s="10" t="s">
        <v>33</v>
      </c>
      <c r="E7" t="s">
        <v>24</v>
      </c>
      <c r="F7" s="7">
        <v>1</v>
      </c>
      <c r="G7" s="1"/>
      <c r="H7" s="7"/>
    </row>
    <row r="8" spans="1:9" x14ac:dyDescent="0.2">
      <c r="A8" s="5" t="s">
        <v>25</v>
      </c>
      <c r="B8" s="10" t="s">
        <v>26</v>
      </c>
      <c r="C8" t="s">
        <v>27</v>
      </c>
      <c r="D8" s="10" t="s">
        <v>34</v>
      </c>
      <c r="E8" t="s">
        <v>24</v>
      </c>
      <c r="F8" s="7">
        <v>1</v>
      </c>
      <c r="G8" s="1"/>
      <c r="H8" s="7"/>
    </row>
    <row r="9" spans="1:9" x14ac:dyDescent="0.2">
      <c r="A9" s="5" t="s">
        <v>25</v>
      </c>
      <c r="B9" s="10" t="s">
        <v>26</v>
      </c>
      <c r="C9" t="s">
        <v>27</v>
      </c>
      <c r="D9" s="10" t="s">
        <v>35</v>
      </c>
      <c r="E9" t="s">
        <v>24</v>
      </c>
      <c r="F9" s="7"/>
      <c r="G9" s="1">
        <v>1</v>
      </c>
      <c r="H9" s="7"/>
    </row>
    <row r="10" spans="1:9" x14ac:dyDescent="0.2">
      <c r="A10" s="5" t="s">
        <v>25</v>
      </c>
      <c r="B10" s="10" t="s">
        <v>26</v>
      </c>
      <c r="C10" t="s">
        <v>27</v>
      </c>
      <c r="D10" s="10" t="s">
        <v>36</v>
      </c>
      <c r="E10" t="s">
        <v>24</v>
      </c>
      <c r="F10" s="7"/>
      <c r="G10" s="1">
        <v>1</v>
      </c>
      <c r="H10" s="7"/>
    </row>
    <row r="11" spans="1:9" x14ac:dyDescent="0.2">
      <c r="A11" s="5" t="s">
        <v>25</v>
      </c>
      <c r="B11" s="10" t="s">
        <v>26</v>
      </c>
      <c r="C11" t="s">
        <v>27</v>
      </c>
      <c r="D11" s="10" t="s">
        <v>37</v>
      </c>
      <c r="E11" t="s">
        <v>24</v>
      </c>
      <c r="F11" s="7"/>
      <c r="G11" s="1">
        <v>1</v>
      </c>
      <c r="H11" s="7"/>
    </row>
    <row r="12" spans="1:9" x14ac:dyDescent="0.2">
      <c r="A12" s="5" t="s">
        <v>25</v>
      </c>
      <c r="B12" s="10" t="s">
        <v>26</v>
      </c>
      <c r="C12" t="s">
        <v>27</v>
      </c>
      <c r="D12" s="10" t="s">
        <v>38</v>
      </c>
      <c r="E12" t="s">
        <v>24</v>
      </c>
      <c r="F12" s="7"/>
      <c r="G12" s="1">
        <v>1</v>
      </c>
      <c r="H12" s="7"/>
    </row>
    <row r="13" spans="1:9" x14ac:dyDescent="0.2">
      <c r="A13" s="5" t="s">
        <v>25</v>
      </c>
      <c r="B13" s="10" t="s">
        <v>26</v>
      </c>
      <c r="C13" t="s">
        <v>27</v>
      </c>
      <c r="D13" s="10" t="s">
        <v>39</v>
      </c>
      <c r="E13" t="s">
        <v>24</v>
      </c>
      <c r="F13" s="7"/>
      <c r="G13" s="1">
        <v>1</v>
      </c>
      <c r="H13" s="7"/>
    </row>
    <row r="14" spans="1:9" x14ac:dyDescent="0.2">
      <c r="A14" s="5" t="s">
        <v>25</v>
      </c>
      <c r="B14" s="10" t="s">
        <v>26</v>
      </c>
      <c r="C14" t="s">
        <v>27</v>
      </c>
      <c r="D14" s="10" t="s">
        <v>40</v>
      </c>
      <c r="E14" t="s">
        <v>24</v>
      </c>
      <c r="F14" s="7">
        <v>1</v>
      </c>
      <c r="G14" s="1"/>
      <c r="H14" s="7"/>
    </row>
    <row r="15" spans="1:9" x14ac:dyDescent="0.2">
      <c r="A15" s="5" t="s">
        <v>25</v>
      </c>
      <c r="B15" s="10" t="s">
        <v>26</v>
      </c>
      <c r="C15" t="s">
        <v>27</v>
      </c>
      <c r="D15" s="10" t="s">
        <v>41</v>
      </c>
      <c r="E15" t="s">
        <v>24</v>
      </c>
      <c r="F15" s="7">
        <v>1</v>
      </c>
      <c r="G15" s="1"/>
      <c r="H15" s="7"/>
    </row>
    <row r="16" spans="1:9" x14ac:dyDescent="0.2">
      <c r="A16" s="5" t="s">
        <v>25</v>
      </c>
      <c r="B16" s="10" t="s">
        <v>26</v>
      </c>
      <c r="C16" t="s">
        <v>27</v>
      </c>
      <c r="D16" s="10" t="s">
        <v>42</v>
      </c>
      <c r="E16" t="s">
        <v>24</v>
      </c>
      <c r="F16" s="7">
        <v>1</v>
      </c>
      <c r="G16" s="1"/>
      <c r="H16" s="7"/>
    </row>
    <row r="17" spans="1:8" x14ac:dyDescent="0.2">
      <c r="A17" s="5" t="s">
        <v>25</v>
      </c>
      <c r="B17" s="10" t="s">
        <v>26</v>
      </c>
      <c r="C17" t="s">
        <v>27</v>
      </c>
      <c r="D17" s="10" t="s">
        <v>43</v>
      </c>
      <c r="E17" t="s">
        <v>24</v>
      </c>
      <c r="F17" s="7"/>
      <c r="G17" s="1">
        <v>1</v>
      </c>
      <c r="H17" s="7"/>
    </row>
    <row r="18" spans="1:8" x14ac:dyDescent="0.2">
      <c r="A18" s="5" t="s">
        <v>25</v>
      </c>
      <c r="B18" s="10" t="s">
        <v>26</v>
      </c>
      <c r="C18" t="s">
        <v>27</v>
      </c>
      <c r="D18" s="10" t="s">
        <v>44</v>
      </c>
      <c r="E18" t="s">
        <v>24</v>
      </c>
      <c r="F18" s="7">
        <v>1</v>
      </c>
      <c r="G18" s="1"/>
      <c r="H18" s="7"/>
    </row>
    <row r="19" spans="1:8" x14ac:dyDescent="0.2">
      <c r="A19" s="5" t="s">
        <v>25</v>
      </c>
      <c r="B19" s="10" t="s">
        <v>26</v>
      </c>
      <c r="C19" t="s">
        <v>27</v>
      </c>
      <c r="D19" s="10" t="s">
        <v>45</v>
      </c>
      <c r="E19" t="s">
        <v>24</v>
      </c>
      <c r="F19" s="7">
        <v>1</v>
      </c>
      <c r="G19" s="1"/>
      <c r="H19" s="7"/>
    </row>
    <row r="20" spans="1:8" x14ac:dyDescent="0.2">
      <c r="A20" s="5" t="s">
        <v>25</v>
      </c>
      <c r="B20" s="10" t="s">
        <v>26</v>
      </c>
      <c r="C20" t="s">
        <v>27</v>
      </c>
      <c r="D20" s="10" t="s">
        <v>46</v>
      </c>
      <c r="E20" t="s">
        <v>24</v>
      </c>
      <c r="F20" s="7"/>
      <c r="G20" s="1">
        <v>1</v>
      </c>
      <c r="H20" s="7"/>
    </row>
    <row r="21" spans="1:8" x14ac:dyDescent="0.2">
      <c r="A21" s="5" t="s">
        <v>25</v>
      </c>
      <c r="B21" s="10" t="s">
        <v>26</v>
      </c>
      <c r="C21" t="s">
        <v>27</v>
      </c>
      <c r="D21" s="10" t="s">
        <v>47</v>
      </c>
      <c r="E21" t="s">
        <v>24</v>
      </c>
      <c r="F21" s="7">
        <v>1</v>
      </c>
      <c r="G21" s="1"/>
      <c r="H21" s="7"/>
    </row>
    <row r="22" spans="1:8" x14ac:dyDescent="0.2">
      <c r="A22" s="5" t="s">
        <v>25</v>
      </c>
      <c r="B22" s="10" t="s">
        <v>26</v>
      </c>
      <c r="C22" t="s">
        <v>27</v>
      </c>
      <c r="D22" s="10" t="s">
        <v>48</v>
      </c>
      <c r="E22" t="s">
        <v>24</v>
      </c>
      <c r="F22" s="7">
        <v>1</v>
      </c>
      <c r="G22" s="1"/>
      <c r="H22" s="7"/>
    </row>
    <row r="23" spans="1:8" x14ac:dyDescent="0.2">
      <c r="A23" s="5" t="s">
        <v>25</v>
      </c>
      <c r="B23" s="10" t="s">
        <v>26</v>
      </c>
      <c r="C23" t="s">
        <v>27</v>
      </c>
      <c r="D23" s="10" t="s">
        <v>49</v>
      </c>
      <c r="E23" t="s">
        <v>24</v>
      </c>
      <c r="F23" s="7"/>
      <c r="G23" s="1">
        <v>1</v>
      </c>
      <c r="H23" s="7"/>
    </row>
    <row r="24" spans="1:8" x14ac:dyDescent="0.2">
      <c r="A24" s="5" t="s">
        <v>25</v>
      </c>
      <c r="B24" s="10" t="s">
        <v>26</v>
      </c>
      <c r="C24" t="s">
        <v>27</v>
      </c>
      <c r="D24" s="10" t="s">
        <v>50</v>
      </c>
      <c r="E24" t="s">
        <v>24</v>
      </c>
      <c r="F24" s="7">
        <v>1</v>
      </c>
      <c r="G24" s="1"/>
      <c r="H24" s="7"/>
    </row>
    <row r="25" spans="1:8" x14ac:dyDescent="0.2">
      <c r="A25" s="5" t="s">
        <v>25</v>
      </c>
      <c r="B25" s="10" t="s">
        <v>26</v>
      </c>
      <c r="C25" t="s">
        <v>27</v>
      </c>
      <c r="D25" s="10" t="s">
        <v>51</v>
      </c>
      <c r="E25" t="s">
        <v>24</v>
      </c>
      <c r="F25" s="7">
        <v>1</v>
      </c>
      <c r="G25" s="1"/>
      <c r="H25" s="7"/>
    </row>
    <row r="26" spans="1:8" x14ac:dyDescent="0.2">
      <c r="A26" s="5" t="s">
        <v>25</v>
      </c>
      <c r="B26" s="10" t="s">
        <v>52</v>
      </c>
      <c r="D26" s="10" t="s">
        <v>53</v>
      </c>
      <c r="E26" t="s">
        <v>24</v>
      </c>
      <c r="F26" s="7">
        <v>1</v>
      </c>
      <c r="G26" s="1"/>
      <c r="H26" s="7"/>
    </row>
    <row r="27" spans="1:8" x14ac:dyDescent="0.2">
      <c r="A27" s="5" t="s">
        <v>25</v>
      </c>
      <c r="B27" s="10" t="s">
        <v>52</v>
      </c>
      <c r="D27" s="10" t="s">
        <v>54</v>
      </c>
      <c r="E27" t="s">
        <v>24</v>
      </c>
      <c r="F27" s="7">
        <v>1</v>
      </c>
      <c r="G27" s="1"/>
      <c r="H27" s="7"/>
    </row>
    <row r="28" spans="1:8" x14ac:dyDescent="0.2">
      <c r="A28" s="5" t="s">
        <v>25</v>
      </c>
      <c r="B28" s="5" t="s">
        <v>52</v>
      </c>
      <c r="C28" s="3"/>
      <c r="D28" s="5" t="s">
        <v>171</v>
      </c>
      <c r="E28" s="3" t="s">
        <v>174</v>
      </c>
    </row>
    <row r="29" spans="1:8" x14ac:dyDescent="0.2">
      <c r="A29" s="5" t="s">
        <v>25</v>
      </c>
      <c r="B29" s="10" t="s">
        <v>52</v>
      </c>
      <c r="D29" s="10" t="s">
        <v>55</v>
      </c>
      <c r="E29" t="s">
        <v>24</v>
      </c>
      <c r="F29" s="7">
        <v>1</v>
      </c>
      <c r="G29" s="1"/>
      <c r="H29" s="7"/>
    </row>
    <row r="30" spans="1:8" x14ac:dyDescent="0.2">
      <c r="A30" s="5" t="s">
        <v>25</v>
      </c>
      <c r="B30" s="5" t="s">
        <v>52</v>
      </c>
      <c r="C30" s="3"/>
      <c r="D30" s="5" t="s">
        <v>172</v>
      </c>
      <c r="E30" s="3" t="s">
        <v>174</v>
      </c>
    </row>
    <row r="31" spans="1:8" x14ac:dyDescent="0.2">
      <c r="A31" s="5" t="s">
        <v>25</v>
      </c>
      <c r="B31" s="10" t="s">
        <v>52</v>
      </c>
      <c r="D31" s="10" t="s">
        <v>56</v>
      </c>
      <c r="E31" t="s">
        <v>24</v>
      </c>
      <c r="F31" s="7"/>
      <c r="G31" s="1"/>
      <c r="H31" s="7">
        <v>1</v>
      </c>
    </row>
    <row r="32" spans="1:8" x14ac:dyDescent="0.2">
      <c r="A32" s="5" t="s">
        <v>25</v>
      </c>
      <c r="B32" s="5" t="s">
        <v>52</v>
      </c>
      <c r="C32" s="3"/>
      <c r="D32" s="5" t="s">
        <v>166</v>
      </c>
      <c r="E32" s="3" t="s">
        <v>174</v>
      </c>
    </row>
    <row r="33" spans="1:8" x14ac:dyDescent="0.2">
      <c r="A33" s="5" t="s">
        <v>25</v>
      </c>
      <c r="B33" s="10" t="s">
        <v>52</v>
      </c>
      <c r="D33" s="10" t="s">
        <v>57</v>
      </c>
      <c r="E33" t="s">
        <v>24</v>
      </c>
      <c r="F33" s="7"/>
      <c r="G33" s="1"/>
      <c r="H33" s="7">
        <v>1</v>
      </c>
    </row>
    <row r="34" spans="1:8" x14ac:dyDescent="0.2">
      <c r="A34" s="5" t="s">
        <v>25</v>
      </c>
      <c r="B34" s="5" t="s">
        <v>52</v>
      </c>
      <c r="C34" s="3"/>
      <c r="D34" s="5" t="s">
        <v>167</v>
      </c>
      <c r="E34" s="3" t="s">
        <v>174</v>
      </c>
    </row>
    <row r="35" spans="1:8" x14ac:dyDescent="0.2">
      <c r="A35" s="5" t="s">
        <v>25</v>
      </c>
      <c r="B35" s="5" t="s">
        <v>52</v>
      </c>
      <c r="C35" s="3"/>
      <c r="D35" s="5" t="s">
        <v>169</v>
      </c>
      <c r="E35" s="3" t="s">
        <v>174</v>
      </c>
    </row>
    <row r="36" spans="1:8" x14ac:dyDescent="0.2">
      <c r="A36" s="5" t="s">
        <v>25</v>
      </c>
      <c r="B36" s="5" t="s">
        <v>52</v>
      </c>
      <c r="C36" s="3"/>
      <c r="D36" s="5" t="s">
        <v>170</v>
      </c>
      <c r="E36" s="3" t="s">
        <v>174</v>
      </c>
    </row>
    <row r="37" spans="1:8" x14ac:dyDescent="0.2">
      <c r="A37" s="5" t="s">
        <v>25</v>
      </c>
      <c r="B37" s="5" t="s">
        <v>52</v>
      </c>
      <c r="C37" s="3"/>
      <c r="D37" s="5" t="s">
        <v>168</v>
      </c>
      <c r="E37" s="3" t="s">
        <v>174</v>
      </c>
    </row>
    <row r="38" spans="1:8" x14ac:dyDescent="0.2">
      <c r="A38" s="5" t="s">
        <v>25</v>
      </c>
      <c r="B38" s="5" t="s">
        <v>52</v>
      </c>
      <c r="C38" s="3"/>
      <c r="D38" s="5" t="s">
        <v>18</v>
      </c>
      <c r="E38" s="3" t="s">
        <v>174</v>
      </c>
    </row>
    <row r="39" spans="1:8" x14ac:dyDescent="0.2">
      <c r="A39" s="5" t="s">
        <v>25</v>
      </c>
      <c r="B39" s="10" t="s">
        <v>52</v>
      </c>
      <c r="D39" s="10" t="s">
        <v>58</v>
      </c>
      <c r="E39" t="s">
        <v>24</v>
      </c>
      <c r="F39" s="7"/>
      <c r="G39" s="1"/>
      <c r="H39" s="7">
        <v>1</v>
      </c>
    </row>
    <row r="40" spans="1:8" x14ac:dyDescent="0.2">
      <c r="A40" s="5" t="s">
        <v>25</v>
      </c>
      <c r="B40" s="10" t="s">
        <v>59</v>
      </c>
      <c r="D40" s="10" t="s">
        <v>60</v>
      </c>
      <c r="E40" t="s">
        <v>24</v>
      </c>
      <c r="F40" s="7">
        <v>1</v>
      </c>
      <c r="G40" s="1"/>
      <c r="H40" s="7"/>
    </row>
    <row r="41" spans="1:8" x14ac:dyDescent="0.2">
      <c r="A41" s="5" t="s">
        <v>25</v>
      </c>
      <c r="B41" s="10" t="s">
        <v>59</v>
      </c>
      <c r="D41" s="10" t="s">
        <v>61</v>
      </c>
      <c r="E41" t="s">
        <v>24</v>
      </c>
      <c r="F41" s="7">
        <v>1</v>
      </c>
      <c r="G41" s="1"/>
      <c r="H41" s="7"/>
    </row>
    <row r="42" spans="1:8" x14ac:dyDescent="0.2">
      <c r="A42" s="5" t="s">
        <v>25</v>
      </c>
      <c r="B42" s="10" t="s">
        <v>59</v>
      </c>
      <c r="D42" s="10" t="s">
        <v>62</v>
      </c>
      <c r="E42" t="s">
        <v>24</v>
      </c>
      <c r="F42" s="7">
        <v>1</v>
      </c>
      <c r="G42" s="1"/>
      <c r="H42" s="7"/>
    </row>
    <row r="43" spans="1:8" x14ac:dyDescent="0.2">
      <c r="A43" s="5" t="s">
        <v>25</v>
      </c>
      <c r="B43" s="10" t="s">
        <v>59</v>
      </c>
      <c r="D43" s="10" t="s">
        <v>63</v>
      </c>
      <c r="E43" t="s">
        <v>24</v>
      </c>
      <c r="F43" s="7">
        <v>1</v>
      </c>
      <c r="G43" s="1"/>
      <c r="H43" s="7"/>
    </row>
    <row r="44" spans="1:8" x14ac:dyDescent="0.2">
      <c r="A44" s="5" t="s">
        <v>25</v>
      </c>
      <c r="B44" s="10" t="s">
        <v>59</v>
      </c>
      <c r="D44" s="10" t="s">
        <v>64</v>
      </c>
      <c r="E44" t="s">
        <v>24</v>
      </c>
      <c r="F44" s="7">
        <v>1</v>
      </c>
      <c r="G44" s="1"/>
      <c r="H44" s="7"/>
    </row>
    <row r="45" spans="1:8" x14ac:dyDescent="0.2">
      <c r="A45" s="5" t="s">
        <v>25</v>
      </c>
      <c r="B45" s="10" t="s">
        <v>59</v>
      </c>
      <c r="D45" s="10" t="s">
        <v>65</v>
      </c>
      <c r="E45" t="s">
        <v>24</v>
      </c>
      <c r="F45" s="7">
        <v>1</v>
      </c>
      <c r="G45" s="1"/>
      <c r="H45" s="7"/>
    </row>
    <row r="46" spans="1:8" x14ac:dyDescent="0.2">
      <c r="A46" s="5" t="s">
        <v>25</v>
      </c>
      <c r="B46" s="10" t="s">
        <v>59</v>
      </c>
      <c r="D46" s="10" t="s">
        <v>66</v>
      </c>
      <c r="E46" t="s">
        <v>24</v>
      </c>
      <c r="F46" s="7">
        <v>1</v>
      </c>
      <c r="G46" s="1"/>
      <c r="H46" s="7"/>
    </row>
    <row r="47" spans="1:8" x14ac:dyDescent="0.2">
      <c r="A47" s="5" t="s">
        <v>25</v>
      </c>
      <c r="B47" s="10" t="s">
        <v>59</v>
      </c>
      <c r="D47" s="10" t="s">
        <v>67</v>
      </c>
      <c r="E47" t="s">
        <v>24</v>
      </c>
      <c r="F47" s="7">
        <v>1</v>
      </c>
      <c r="G47" s="1"/>
      <c r="H47" s="7"/>
    </row>
    <row r="48" spans="1:8" x14ac:dyDescent="0.2">
      <c r="A48" s="5" t="s">
        <v>25</v>
      </c>
      <c r="B48" s="10" t="s">
        <v>59</v>
      </c>
      <c r="D48" s="10" t="s">
        <v>68</v>
      </c>
      <c r="E48" t="s">
        <v>24</v>
      </c>
      <c r="F48" s="7">
        <v>1</v>
      </c>
      <c r="G48" s="1"/>
      <c r="H48" s="7"/>
    </row>
    <row r="49" spans="1:8" x14ac:dyDescent="0.2">
      <c r="A49" s="5" t="s">
        <v>25</v>
      </c>
      <c r="B49" s="10" t="s">
        <v>59</v>
      </c>
      <c r="D49" s="10" t="s">
        <v>69</v>
      </c>
      <c r="E49" t="s">
        <v>24</v>
      </c>
      <c r="F49" s="7">
        <v>1</v>
      </c>
      <c r="G49" s="1"/>
      <c r="H49" s="7"/>
    </row>
    <row r="50" spans="1:8" x14ac:dyDescent="0.2">
      <c r="A50" s="5" t="s">
        <v>25</v>
      </c>
      <c r="B50" s="10" t="s">
        <v>59</v>
      </c>
      <c r="D50" s="10" t="s">
        <v>70</v>
      </c>
      <c r="E50" t="s">
        <v>24</v>
      </c>
      <c r="F50" s="7">
        <v>1</v>
      </c>
      <c r="G50" s="1"/>
      <c r="H50" s="7"/>
    </row>
    <row r="51" spans="1:8" x14ac:dyDescent="0.2">
      <c r="A51" s="5" t="s">
        <v>25</v>
      </c>
      <c r="B51" s="10" t="s">
        <v>59</v>
      </c>
      <c r="D51" s="10" t="s">
        <v>71</v>
      </c>
      <c r="E51" t="s">
        <v>24</v>
      </c>
      <c r="F51" s="7">
        <v>1</v>
      </c>
      <c r="G51" s="1"/>
      <c r="H51" s="7"/>
    </row>
    <row r="52" spans="1:8" x14ac:dyDescent="0.2">
      <c r="A52" s="5" t="s">
        <v>25</v>
      </c>
      <c r="B52" s="10" t="s">
        <v>59</v>
      </c>
      <c r="D52" s="10" t="s">
        <v>72</v>
      </c>
      <c r="E52" t="s">
        <v>24</v>
      </c>
      <c r="F52" s="7">
        <v>1</v>
      </c>
      <c r="G52" s="1"/>
      <c r="H52" s="7"/>
    </row>
    <row r="53" spans="1:8" x14ac:dyDescent="0.2">
      <c r="A53" s="5" t="s">
        <v>25</v>
      </c>
      <c r="B53" s="10" t="s">
        <v>59</v>
      </c>
      <c r="D53" s="10" t="s">
        <v>73</v>
      </c>
      <c r="E53" t="s">
        <v>24</v>
      </c>
      <c r="F53" s="7">
        <v>1</v>
      </c>
      <c r="G53" s="1"/>
      <c r="H53" s="7"/>
    </row>
    <row r="54" spans="1:8" x14ac:dyDescent="0.2">
      <c r="A54" s="5" t="s">
        <v>25</v>
      </c>
      <c r="B54" s="10" t="s">
        <v>59</v>
      </c>
      <c r="D54" s="10" t="s">
        <v>74</v>
      </c>
      <c r="E54" t="s">
        <v>24</v>
      </c>
      <c r="F54" s="7">
        <v>1</v>
      </c>
      <c r="G54" s="1"/>
      <c r="H54" s="7"/>
    </row>
    <row r="55" spans="1:8" x14ac:dyDescent="0.2">
      <c r="A55" s="5" t="s">
        <v>25</v>
      </c>
      <c r="B55" s="10" t="s">
        <v>59</v>
      </c>
      <c r="D55" s="10" t="s">
        <v>11</v>
      </c>
      <c r="E55" t="s">
        <v>24</v>
      </c>
      <c r="F55" s="7">
        <v>1</v>
      </c>
      <c r="G55" s="1"/>
      <c r="H55" s="7"/>
    </row>
    <row r="56" spans="1:8" x14ac:dyDescent="0.2">
      <c r="A56" s="5" t="s">
        <v>25</v>
      </c>
      <c r="B56" s="10" t="s">
        <v>59</v>
      </c>
      <c r="D56" s="10" t="s">
        <v>75</v>
      </c>
      <c r="E56" t="s">
        <v>24</v>
      </c>
      <c r="F56" s="7">
        <v>1</v>
      </c>
      <c r="G56" s="1"/>
      <c r="H56" s="7"/>
    </row>
    <row r="57" spans="1:8" x14ac:dyDescent="0.2">
      <c r="A57" s="5" t="s">
        <v>25</v>
      </c>
      <c r="B57" s="10" t="s">
        <v>76</v>
      </c>
      <c r="D57" s="10" t="s">
        <v>77</v>
      </c>
      <c r="E57" t="s">
        <v>24</v>
      </c>
      <c r="F57" s="7"/>
      <c r="G57" s="1">
        <v>1</v>
      </c>
      <c r="H57" s="7">
        <v>1</v>
      </c>
    </row>
    <row r="58" spans="1:8" x14ac:dyDescent="0.2">
      <c r="A58" s="5" t="s">
        <v>25</v>
      </c>
      <c r="B58" s="10" t="s">
        <v>76</v>
      </c>
      <c r="D58" s="10" t="s">
        <v>78</v>
      </c>
      <c r="E58" t="s">
        <v>24</v>
      </c>
      <c r="F58" s="7"/>
      <c r="G58" s="1">
        <v>1</v>
      </c>
      <c r="H58" s="7"/>
    </row>
    <row r="59" spans="1:8" x14ac:dyDescent="0.2">
      <c r="A59" s="5" t="s">
        <v>25</v>
      </c>
      <c r="B59" s="10" t="s">
        <v>76</v>
      </c>
      <c r="D59" s="10" t="s">
        <v>79</v>
      </c>
      <c r="E59" t="s">
        <v>24</v>
      </c>
      <c r="F59" s="7"/>
      <c r="G59" s="1">
        <v>1</v>
      </c>
      <c r="H59" s="7">
        <v>1</v>
      </c>
    </row>
    <row r="60" spans="1:8" x14ac:dyDescent="0.2">
      <c r="A60" s="5" t="s">
        <v>25</v>
      </c>
      <c r="B60" s="10" t="s">
        <v>76</v>
      </c>
      <c r="D60" s="10" t="s">
        <v>80</v>
      </c>
      <c r="E60" t="s">
        <v>24</v>
      </c>
      <c r="F60" s="7"/>
      <c r="G60" s="1"/>
      <c r="H60" s="7">
        <v>1</v>
      </c>
    </row>
    <row r="61" spans="1:8" x14ac:dyDescent="0.2">
      <c r="A61" s="5" t="s">
        <v>25</v>
      </c>
      <c r="B61" s="10" t="s">
        <v>76</v>
      </c>
      <c r="D61" s="10" t="s">
        <v>81</v>
      </c>
      <c r="E61" t="s">
        <v>24</v>
      </c>
      <c r="F61" s="7"/>
      <c r="G61" s="1"/>
      <c r="H61" s="7">
        <v>1</v>
      </c>
    </row>
    <row r="62" spans="1:8" x14ac:dyDescent="0.2">
      <c r="A62" s="5" t="s">
        <v>25</v>
      </c>
      <c r="B62" s="10" t="s">
        <v>82</v>
      </c>
      <c r="D62" s="10" t="s">
        <v>83</v>
      </c>
      <c r="E62" t="s">
        <v>24</v>
      </c>
      <c r="F62" s="7">
        <v>1</v>
      </c>
      <c r="G62" s="1"/>
      <c r="H62" s="7"/>
    </row>
    <row r="63" spans="1:8" x14ac:dyDescent="0.2">
      <c r="A63" s="5" t="s">
        <v>25</v>
      </c>
      <c r="B63" s="10" t="s">
        <v>82</v>
      </c>
      <c r="D63" s="10" t="s">
        <v>84</v>
      </c>
      <c r="E63" t="s">
        <v>24</v>
      </c>
      <c r="F63" s="7"/>
      <c r="G63" s="1"/>
      <c r="H63" s="7">
        <v>1</v>
      </c>
    </row>
    <row r="64" spans="1:8" x14ac:dyDescent="0.2">
      <c r="A64" s="5" t="s">
        <v>25</v>
      </c>
      <c r="B64" s="10" t="s">
        <v>82</v>
      </c>
      <c r="D64" s="10" t="s">
        <v>85</v>
      </c>
      <c r="E64" t="s">
        <v>24</v>
      </c>
      <c r="F64" s="7">
        <v>1</v>
      </c>
      <c r="G64" s="1"/>
      <c r="H64" s="7"/>
    </row>
    <row r="65" spans="1:8" x14ac:dyDescent="0.2">
      <c r="A65" s="5" t="s">
        <v>25</v>
      </c>
      <c r="B65" s="10" t="s">
        <v>82</v>
      </c>
      <c r="D65" s="10" t="s">
        <v>86</v>
      </c>
      <c r="E65" t="s">
        <v>24</v>
      </c>
      <c r="F65" s="7"/>
      <c r="G65" s="1">
        <v>1</v>
      </c>
      <c r="H65" s="7"/>
    </row>
    <row r="66" spans="1:8" x14ac:dyDescent="0.2">
      <c r="A66" s="5" t="s">
        <v>25</v>
      </c>
      <c r="B66" s="10" t="s">
        <v>82</v>
      </c>
      <c r="D66" s="10" t="s">
        <v>17</v>
      </c>
      <c r="E66" t="s">
        <v>24</v>
      </c>
      <c r="F66" s="7"/>
      <c r="G66" s="1">
        <v>1</v>
      </c>
      <c r="H66" s="7"/>
    </row>
    <row r="67" spans="1:8" x14ac:dyDescent="0.2">
      <c r="A67" s="5" t="s">
        <v>25</v>
      </c>
      <c r="B67" s="10" t="s">
        <v>82</v>
      </c>
      <c r="D67" s="10" t="s">
        <v>87</v>
      </c>
      <c r="E67" t="s">
        <v>24</v>
      </c>
      <c r="F67" s="7">
        <v>1</v>
      </c>
      <c r="G67" s="1"/>
      <c r="H67" s="7"/>
    </row>
    <row r="68" spans="1:8" x14ac:dyDescent="0.2">
      <c r="A68" s="5" t="s">
        <v>25</v>
      </c>
      <c r="B68" s="10" t="s">
        <v>82</v>
      </c>
      <c r="D68" s="10" t="s">
        <v>88</v>
      </c>
      <c r="E68" t="s">
        <v>24</v>
      </c>
      <c r="F68" s="7"/>
      <c r="G68" s="1"/>
      <c r="H68" s="7">
        <v>1</v>
      </c>
    </row>
    <row r="69" spans="1:8" x14ac:dyDescent="0.2">
      <c r="A69" s="5" t="s">
        <v>25</v>
      </c>
      <c r="B69" s="10" t="s">
        <v>82</v>
      </c>
      <c r="D69" s="10" t="s">
        <v>89</v>
      </c>
      <c r="E69" t="s">
        <v>24</v>
      </c>
      <c r="F69" s="7">
        <v>1</v>
      </c>
      <c r="G69" s="1"/>
      <c r="H69" s="7"/>
    </row>
    <row r="70" spans="1:8" x14ac:dyDescent="0.2">
      <c r="A70" s="5" t="s">
        <v>25</v>
      </c>
      <c r="B70" s="10" t="s">
        <v>82</v>
      </c>
      <c r="D70" s="10" t="s">
        <v>90</v>
      </c>
      <c r="E70" t="s">
        <v>24</v>
      </c>
      <c r="F70" s="7"/>
      <c r="G70" s="1">
        <v>1</v>
      </c>
      <c r="H70" s="7">
        <v>1</v>
      </c>
    </row>
    <row r="71" spans="1:8" x14ac:dyDescent="0.2">
      <c r="A71" s="5" t="s">
        <v>25</v>
      </c>
      <c r="B71" s="10" t="s">
        <v>82</v>
      </c>
      <c r="D71" s="10" t="s">
        <v>91</v>
      </c>
      <c r="E71" t="s">
        <v>24</v>
      </c>
      <c r="F71" s="7">
        <v>1</v>
      </c>
      <c r="G71" s="1"/>
      <c r="H71" s="7"/>
    </row>
    <row r="72" spans="1:8" x14ac:dyDescent="0.2">
      <c r="A72" s="5" t="s">
        <v>25</v>
      </c>
      <c r="B72" s="10" t="s">
        <v>82</v>
      </c>
      <c r="D72" s="10" t="s">
        <v>92</v>
      </c>
      <c r="E72" t="s">
        <v>24</v>
      </c>
      <c r="F72" s="7"/>
      <c r="G72" s="1">
        <v>1</v>
      </c>
      <c r="H72" s="7"/>
    </row>
    <row r="73" spans="1:8" x14ac:dyDescent="0.2">
      <c r="A73" s="5" t="s">
        <v>25</v>
      </c>
      <c r="B73" s="10" t="s">
        <v>82</v>
      </c>
      <c r="D73" s="10" t="s">
        <v>93</v>
      </c>
      <c r="E73" t="s">
        <v>24</v>
      </c>
      <c r="F73" s="7">
        <v>1</v>
      </c>
      <c r="G73" s="1"/>
      <c r="H73" s="7"/>
    </row>
    <row r="74" spans="1:8" x14ac:dyDescent="0.2">
      <c r="A74" s="5" t="s">
        <v>25</v>
      </c>
      <c r="B74" s="10" t="s">
        <v>94</v>
      </c>
      <c r="D74" s="10" t="s">
        <v>55</v>
      </c>
      <c r="E74" t="s">
        <v>24</v>
      </c>
      <c r="F74" s="7"/>
      <c r="G74" s="1">
        <v>1</v>
      </c>
      <c r="H74" s="7">
        <v>1</v>
      </c>
    </row>
    <row r="75" spans="1:8" x14ac:dyDescent="0.2">
      <c r="A75" s="5" t="s">
        <v>25</v>
      </c>
      <c r="B75" s="10" t="s">
        <v>94</v>
      </c>
      <c r="D75" s="10" t="s">
        <v>95</v>
      </c>
      <c r="E75" t="s">
        <v>24</v>
      </c>
      <c r="F75" s="7">
        <v>1</v>
      </c>
      <c r="G75" s="1"/>
      <c r="H75" s="7"/>
    </row>
    <row r="76" spans="1:8" x14ac:dyDescent="0.2">
      <c r="A76" s="5" t="s">
        <v>25</v>
      </c>
      <c r="B76" s="10" t="s">
        <v>94</v>
      </c>
      <c r="D76" s="10" t="s">
        <v>96</v>
      </c>
      <c r="E76" t="s">
        <v>24</v>
      </c>
      <c r="F76" s="7">
        <v>1</v>
      </c>
      <c r="G76" s="1"/>
      <c r="H76" s="7"/>
    </row>
    <row r="77" spans="1:8" x14ac:dyDescent="0.2">
      <c r="A77" s="5" t="s">
        <v>25</v>
      </c>
      <c r="B77" s="10" t="s">
        <v>94</v>
      </c>
      <c r="D77" s="10" t="s">
        <v>97</v>
      </c>
      <c r="E77" t="s">
        <v>24</v>
      </c>
      <c r="F77" s="7">
        <v>1</v>
      </c>
      <c r="G77" s="1"/>
      <c r="H77" s="7"/>
    </row>
    <row r="78" spans="1:8" x14ac:dyDescent="0.2">
      <c r="A78" s="5" t="s">
        <v>25</v>
      </c>
      <c r="B78" s="10" t="s">
        <v>94</v>
      </c>
      <c r="D78" s="10" t="s">
        <v>16</v>
      </c>
      <c r="E78" t="s">
        <v>24</v>
      </c>
      <c r="F78" s="7"/>
      <c r="G78" s="1">
        <v>1</v>
      </c>
      <c r="H78" s="7"/>
    </row>
    <row r="79" spans="1:8" x14ac:dyDescent="0.2">
      <c r="A79" s="5" t="s">
        <v>25</v>
      </c>
      <c r="B79" s="5" t="s">
        <v>94</v>
      </c>
      <c r="C79" s="3"/>
      <c r="D79" s="5" t="s">
        <v>163</v>
      </c>
      <c r="E79" s="3" t="s">
        <v>175</v>
      </c>
    </row>
    <row r="80" spans="1:8" x14ac:dyDescent="0.2">
      <c r="A80" s="5" t="s">
        <v>25</v>
      </c>
      <c r="B80" s="10" t="s">
        <v>94</v>
      </c>
      <c r="D80" s="10" t="s">
        <v>98</v>
      </c>
      <c r="E80" t="s">
        <v>24</v>
      </c>
      <c r="F80" s="7">
        <v>1</v>
      </c>
      <c r="G80" s="1"/>
      <c r="H80" s="7"/>
    </row>
    <row r="81" spans="1:8" x14ac:dyDescent="0.2">
      <c r="A81" s="5" t="s">
        <v>25</v>
      </c>
      <c r="B81" s="10" t="s">
        <v>94</v>
      </c>
      <c r="D81" s="10" t="s">
        <v>99</v>
      </c>
      <c r="E81" t="s">
        <v>24</v>
      </c>
      <c r="F81" s="7"/>
      <c r="G81" s="1">
        <v>1</v>
      </c>
      <c r="H81" s="7"/>
    </row>
    <row r="82" spans="1:8" x14ac:dyDescent="0.2">
      <c r="A82" s="5" t="s">
        <v>25</v>
      </c>
      <c r="B82" s="10" t="s">
        <v>94</v>
      </c>
      <c r="D82" s="10" t="s">
        <v>100</v>
      </c>
      <c r="E82" t="s">
        <v>24</v>
      </c>
      <c r="F82" s="7">
        <v>1</v>
      </c>
      <c r="G82" s="1"/>
      <c r="H82" s="7"/>
    </row>
    <row r="83" spans="1:8" x14ac:dyDescent="0.2">
      <c r="A83" s="5" t="s">
        <v>25</v>
      </c>
      <c r="B83" s="10" t="s">
        <v>94</v>
      </c>
      <c r="D83" s="10" t="s">
        <v>101</v>
      </c>
      <c r="E83" t="s">
        <v>24</v>
      </c>
      <c r="F83" s="7">
        <v>1</v>
      </c>
      <c r="G83" s="1"/>
      <c r="H83" s="7"/>
    </row>
    <row r="84" spans="1:8" x14ac:dyDescent="0.2">
      <c r="A84" s="5" t="s">
        <v>25</v>
      </c>
      <c r="B84" s="10" t="s">
        <v>94</v>
      </c>
      <c r="D84" s="10" t="s">
        <v>102</v>
      </c>
      <c r="E84" t="s">
        <v>24</v>
      </c>
      <c r="F84" s="7"/>
      <c r="G84" s="1">
        <v>1</v>
      </c>
      <c r="H84" s="7"/>
    </row>
    <row r="85" spans="1:8" x14ac:dyDescent="0.2">
      <c r="A85" s="5" t="s">
        <v>25</v>
      </c>
      <c r="B85" s="10" t="s">
        <v>94</v>
      </c>
      <c r="D85" s="10" t="s">
        <v>103</v>
      </c>
      <c r="E85" t="s">
        <v>24</v>
      </c>
      <c r="F85" s="7">
        <v>1</v>
      </c>
      <c r="G85" s="1"/>
      <c r="H85" s="7"/>
    </row>
    <row r="86" spans="1:8" x14ac:dyDescent="0.2">
      <c r="A86" s="5" t="s">
        <v>25</v>
      </c>
      <c r="B86" s="10" t="s">
        <v>94</v>
      </c>
      <c r="D86" s="10" t="s">
        <v>104</v>
      </c>
      <c r="E86" t="s">
        <v>24</v>
      </c>
      <c r="F86" s="7"/>
      <c r="G86" s="1">
        <v>1</v>
      </c>
      <c r="H86" s="7">
        <v>1</v>
      </c>
    </row>
    <row r="87" spans="1:8" x14ac:dyDescent="0.2">
      <c r="A87" s="5" t="s">
        <v>25</v>
      </c>
      <c r="B87" s="10" t="s">
        <v>94</v>
      </c>
      <c r="D87" s="10" t="s">
        <v>105</v>
      </c>
      <c r="E87" t="s">
        <v>24</v>
      </c>
      <c r="F87" s="7">
        <v>1</v>
      </c>
      <c r="G87" s="1"/>
      <c r="H87" s="7"/>
    </row>
    <row r="88" spans="1:8" x14ac:dyDescent="0.2">
      <c r="A88" s="5" t="s">
        <v>25</v>
      </c>
      <c r="B88" s="5" t="s">
        <v>94</v>
      </c>
      <c r="C88" s="3"/>
      <c r="D88" s="5" t="s">
        <v>12</v>
      </c>
      <c r="E88" s="3" t="s">
        <v>176</v>
      </c>
    </row>
    <row r="89" spans="1:8" x14ac:dyDescent="0.2">
      <c r="A89" s="5" t="s">
        <v>25</v>
      </c>
      <c r="B89" s="10" t="s">
        <v>94</v>
      </c>
      <c r="D89" s="10" t="s">
        <v>106</v>
      </c>
      <c r="E89" t="s">
        <v>24</v>
      </c>
      <c r="F89" s="7"/>
      <c r="G89" s="1">
        <v>1</v>
      </c>
      <c r="H89" s="7"/>
    </row>
    <row r="90" spans="1:8" x14ac:dyDescent="0.2">
      <c r="A90" s="5" t="s">
        <v>25</v>
      </c>
      <c r="B90" s="10" t="s">
        <v>94</v>
      </c>
      <c r="D90" s="10" t="s">
        <v>107</v>
      </c>
      <c r="E90" t="s">
        <v>24</v>
      </c>
      <c r="F90" s="7"/>
      <c r="G90" s="1">
        <v>1</v>
      </c>
      <c r="H90" s="7">
        <v>1</v>
      </c>
    </row>
    <row r="91" spans="1:8" x14ac:dyDescent="0.2">
      <c r="A91" s="5" t="s">
        <v>25</v>
      </c>
      <c r="B91" s="10" t="s">
        <v>94</v>
      </c>
      <c r="D91" s="10" t="s">
        <v>108</v>
      </c>
      <c r="E91" t="s">
        <v>24</v>
      </c>
      <c r="F91" s="7"/>
      <c r="G91" s="1"/>
      <c r="H91" s="7">
        <v>1</v>
      </c>
    </row>
    <row r="92" spans="1:8" x14ac:dyDescent="0.2">
      <c r="A92" s="5" t="s">
        <v>25</v>
      </c>
      <c r="B92" s="5" t="s">
        <v>94</v>
      </c>
      <c r="C92" s="3"/>
      <c r="D92" s="5" t="s">
        <v>164</v>
      </c>
      <c r="E92" s="3" t="s">
        <v>176</v>
      </c>
    </row>
    <row r="93" spans="1:8" x14ac:dyDescent="0.2">
      <c r="A93" s="5" t="s">
        <v>25</v>
      </c>
      <c r="B93" s="10" t="s">
        <v>94</v>
      </c>
      <c r="D93" s="10" t="s">
        <v>109</v>
      </c>
      <c r="E93" t="s">
        <v>24</v>
      </c>
      <c r="F93" s="7">
        <v>1</v>
      </c>
      <c r="G93" s="1"/>
      <c r="H93" s="7"/>
    </row>
    <row r="94" spans="1:8" x14ac:dyDescent="0.2">
      <c r="A94" s="5" t="s">
        <v>25</v>
      </c>
      <c r="B94" s="10" t="s">
        <v>94</v>
      </c>
      <c r="D94" s="10" t="s">
        <v>110</v>
      </c>
      <c r="E94" t="s">
        <v>24</v>
      </c>
      <c r="F94" s="7">
        <v>1</v>
      </c>
      <c r="G94" s="1"/>
      <c r="H94" s="7"/>
    </row>
    <row r="95" spans="1:8" x14ac:dyDescent="0.2">
      <c r="A95" s="5" t="s">
        <v>25</v>
      </c>
      <c r="B95" s="10" t="s">
        <v>94</v>
      </c>
      <c r="D95" s="10" t="s">
        <v>111</v>
      </c>
      <c r="E95" t="s">
        <v>24</v>
      </c>
      <c r="F95" s="7">
        <v>1</v>
      </c>
      <c r="G95" s="1"/>
      <c r="H95" s="7"/>
    </row>
    <row r="96" spans="1:8" x14ac:dyDescent="0.2">
      <c r="A96" s="5" t="s">
        <v>25</v>
      </c>
      <c r="B96" s="10" t="s">
        <v>94</v>
      </c>
      <c r="D96" s="10" t="s">
        <v>112</v>
      </c>
      <c r="E96" t="s">
        <v>24</v>
      </c>
      <c r="F96" s="7">
        <v>1</v>
      </c>
      <c r="G96" s="1"/>
      <c r="H96" s="7"/>
    </row>
    <row r="97" spans="1:8" x14ac:dyDescent="0.2">
      <c r="A97" s="5" t="s">
        <v>25</v>
      </c>
      <c r="B97" s="10" t="s">
        <v>94</v>
      </c>
      <c r="D97" s="10" t="s">
        <v>113</v>
      </c>
      <c r="E97" t="s">
        <v>24</v>
      </c>
      <c r="F97" s="7">
        <v>1</v>
      </c>
      <c r="G97" s="1"/>
      <c r="H97" s="7"/>
    </row>
    <row r="98" spans="1:8" x14ac:dyDescent="0.2">
      <c r="A98" s="5" t="s">
        <v>25</v>
      </c>
      <c r="B98" s="10" t="s">
        <v>94</v>
      </c>
      <c r="D98" s="10" t="s">
        <v>114</v>
      </c>
      <c r="E98" t="s">
        <v>24</v>
      </c>
      <c r="F98" s="7">
        <v>1</v>
      </c>
      <c r="G98" s="1"/>
      <c r="H98" s="7"/>
    </row>
    <row r="99" spans="1:8" x14ac:dyDescent="0.2">
      <c r="A99" s="5" t="s">
        <v>25</v>
      </c>
      <c r="B99" s="10" t="s">
        <v>94</v>
      </c>
      <c r="D99" s="10" t="s">
        <v>115</v>
      </c>
      <c r="E99" t="s">
        <v>24</v>
      </c>
      <c r="F99" s="7">
        <v>1</v>
      </c>
      <c r="G99" s="1"/>
      <c r="H99" s="7"/>
    </row>
    <row r="100" spans="1:8" x14ac:dyDescent="0.2">
      <c r="A100" s="5" t="s">
        <v>25</v>
      </c>
      <c r="B100" s="10" t="s">
        <v>94</v>
      </c>
      <c r="D100" s="10" t="s">
        <v>116</v>
      </c>
      <c r="E100" t="s">
        <v>24</v>
      </c>
      <c r="F100" s="7">
        <v>1</v>
      </c>
      <c r="G100" s="1"/>
      <c r="H100" s="7"/>
    </row>
    <row r="101" spans="1:8" x14ac:dyDescent="0.2">
      <c r="A101" s="5" t="s">
        <v>25</v>
      </c>
      <c r="B101" s="10" t="s">
        <v>94</v>
      </c>
      <c r="D101" s="10" t="s">
        <v>117</v>
      </c>
      <c r="E101" t="s">
        <v>24</v>
      </c>
      <c r="F101" s="7"/>
      <c r="G101" s="1">
        <v>1</v>
      </c>
      <c r="H101" s="7"/>
    </row>
    <row r="102" spans="1:8" x14ac:dyDescent="0.2">
      <c r="A102" s="5" t="s">
        <v>25</v>
      </c>
      <c r="B102" s="10" t="s">
        <v>94</v>
      </c>
      <c r="D102" s="10" t="s">
        <v>13</v>
      </c>
      <c r="E102" t="s">
        <v>24</v>
      </c>
      <c r="F102" s="7">
        <v>1</v>
      </c>
      <c r="G102" s="1"/>
      <c r="H102" s="7"/>
    </row>
    <row r="103" spans="1:8" x14ac:dyDescent="0.2">
      <c r="A103" s="5" t="s">
        <v>25</v>
      </c>
      <c r="B103" s="10" t="s">
        <v>94</v>
      </c>
      <c r="D103" s="10" t="s">
        <v>19</v>
      </c>
      <c r="E103" t="s">
        <v>24</v>
      </c>
      <c r="F103" s="7"/>
      <c r="G103" s="1">
        <v>1</v>
      </c>
      <c r="H103" s="7"/>
    </row>
    <row r="104" spans="1:8" x14ac:dyDescent="0.2">
      <c r="A104" s="5" t="s">
        <v>25</v>
      </c>
      <c r="B104" s="10" t="s">
        <v>94</v>
      </c>
      <c r="D104" s="10" t="s">
        <v>118</v>
      </c>
      <c r="E104" t="s">
        <v>24</v>
      </c>
      <c r="F104" s="7"/>
      <c r="G104" s="1">
        <v>1</v>
      </c>
      <c r="H104" s="7"/>
    </row>
    <row r="105" spans="1:8" x14ac:dyDescent="0.2">
      <c r="A105" s="5" t="s">
        <v>25</v>
      </c>
      <c r="B105" s="5" t="s">
        <v>94</v>
      </c>
      <c r="C105" s="3"/>
      <c r="D105" s="5" t="s">
        <v>165</v>
      </c>
      <c r="E105" s="3" t="s">
        <v>177</v>
      </c>
    </row>
    <row r="106" spans="1:8" x14ac:dyDescent="0.2">
      <c r="A106" s="5" t="s">
        <v>25</v>
      </c>
      <c r="B106" s="10" t="s">
        <v>94</v>
      </c>
      <c r="D106" s="10" t="s">
        <v>119</v>
      </c>
      <c r="E106" t="s">
        <v>24</v>
      </c>
      <c r="F106" s="7"/>
      <c r="G106" s="1">
        <v>1</v>
      </c>
      <c r="H106" s="7"/>
    </row>
    <row r="107" spans="1:8" x14ac:dyDescent="0.2">
      <c r="A107" s="5" t="s">
        <v>25</v>
      </c>
      <c r="B107" s="10" t="s">
        <v>94</v>
      </c>
      <c r="D107" s="10" t="s">
        <v>120</v>
      </c>
      <c r="E107" t="s">
        <v>24</v>
      </c>
      <c r="F107" s="7"/>
      <c r="G107" s="1">
        <v>1</v>
      </c>
      <c r="H107" s="7"/>
    </row>
    <row r="108" spans="1:8" x14ac:dyDescent="0.2">
      <c r="A108" s="5" t="s">
        <v>25</v>
      </c>
      <c r="B108" s="10" t="s">
        <v>94</v>
      </c>
      <c r="D108" s="10" t="s">
        <v>121</v>
      </c>
      <c r="E108" t="s">
        <v>24</v>
      </c>
      <c r="F108" s="7"/>
      <c r="G108" s="1">
        <v>1</v>
      </c>
      <c r="H108" s="7"/>
    </row>
    <row r="109" spans="1:8" x14ac:dyDescent="0.2">
      <c r="A109" s="5" t="s">
        <v>25</v>
      </c>
      <c r="B109" s="10" t="s">
        <v>94</v>
      </c>
      <c r="D109" s="10" t="s">
        <v>122</v>
      </c>
      <c r="E109" t="s">
        <v>24</v>
      </c>
      <c r="F109" s="7"/>
      <c r="G109" s="1">
        <v>1</v>
      </c>
      <c r="H109" s="7"/>
    </row>
    <row r="110" spans="1:8" x14ac:dyDescent="0.2">
      <c r="A110" s="5" t="s">
        <v>25</v>
      </c>
      <c r="B110" s="10" t="s">
        <v>94</v>
      </c>
      <c r="D110" s="10" t="s">
        <v>10</v>
      </c>
      <c r="E110" t="s">
        <v>24</v>
      </c>
      <c r="F110" s="7">
        <v>1</v>
      </c>
      <c r="G110" s="1"/>
      <c r="H110" s="7"/>
    </row>
    <row r="111" spans="1:8" x14ac:dyDescent="0.2">
      <c r="A111" s="5" t="s">
        <v>25</v>
      </c>
      <c r="B111" s="10" t="s">
        <v>94</v>
      </c>
      <c r="D111" s="10" t="s">
        <v>20</v>
      </c>
      <c r="E111" t="s">
        <v>24</v>
      </c>
      <c r="F111" s="7">
        <v>1</v>
      </c>
      <c r="G111" s="1"/>
      <c r="H111" s="7"/>
    </row>
    <row r="112" spans="1:8" x14ac:dyDescent="0.2">
      <c r="A112" s="5" t="s">
        <v>25</v>
      </c>
      <c r="B112" s="10" t="s">
        <v>94</v>
      </c>
      <c r="D112" s="10" t="s">
        <v>123</v>
      </c>
      <c r="E112" t="s">
        <v>24</v>
      </c>
      <c r="F112" s="7">
        <v>1</v>
      </c>
      <c r="G112" s="1"/>
      <c r="H112" s="7"/>
    </row>
    <row r="113" spans="1:8" x14ac:dyDescent="0.2">
      <c r="A113" s="5" t="s">
        <v>25</v>
      </c>
      <c r="B113" s="10" t="s">
        <v>94</v>
      </c>
      <c r="D113" s="10" t="s">
        <v>124</v>
      </c>
      <c r="E113" t="s">
        <v>24</v>
      </c>
      <c r="F113" s="7"/>
      <c r="G113" s="1">
        <v>1</v>
      </c>
      <c r="H113" s="7"/>
    </row>
    <row r="114" spans="1:8" x14ac:dyDescent="0.2">
      <c r="A114" s="5" t="s">
        <v>25</v>
      </c>
      <c r="B114" s="10" t="s">
        <v>94</v>
      </c>
      <c r="D114" s="10" t="s">
        <v>125</v>
      </c>
      <c r="E114" t="s">
        <v>24</v>
      </c>
      <c r="F114" s="7">
        <v>1</v>
      </c>
      <c r="G114" s="1"/>
      <c r="H114" s="7"/>
    </row>
    <row r="115" spans="1:8" x14ac:dyDescent="0.2">
      <c r="A115" s="5" t="s">
        <v>25</v>
      </c>
      <c r="B115" s="10" t="s">
        <v>94</v>
      </c>
      <c r="D115" s="10" t="s">
        <v>126</v>
      </c>
      <c r="E115" t="s">
        <v>24</v>
      </c>
      <c r="F115" s="7"/>
      <c r="G115" s="1">
        <v>1</v>
      </c>
      <c r="H115" s="7"/>
    </row>
    <row r="116" spans="1:8" x14ac:dyDescent="0.2">
      <c r="A116" s="5" t="s">
        <v>25</v>
      </c>
      <c r="B116" s="10" t="s">
        <v>94</v>
      </c>
      <c r="D116" s="10" t="s">
        <v>127</v>
      </c>
      <c r="E116" t="s">
        <v>24</v>
      </c>
      <c r="F116" s="7"/>
      <c r="G116" s="1">
        <v>1</v>
      </c>
      <c r="H116" s="7"/>
    </row>
    <row r="117" spans="1:8" x14ac:dyDescent="0.2">
      <c r="A117" s="5" t="s">
        <v>25</v>
      </c>
      <c r="B117" s="10" t="s">
        <v>94</v>
      </c>
      <c r="D117" s="10" t="s">
        <v>128</v>
      </c>
      <c r="E117" t="s">
        <v>24</v>
      </c>
      <c r="F117" s="7"/>
      <c r="G117" s="1">
        <v>1</v>
      </c>
      <c r="H117" s="7"/>
    </row>
    <row r="118" spans="1:8" x14ac:dyDescent="0.2">
      <c r="A118" s="5" t="s">
        <v>25</v>
      </c>
      <c r="B118" s="10" t="s">
        <v>94</v>
      </c>
      <c r="D118" s="10" t="s">
        <v>129</v>
      </c>
      <c r="E118" t="s">
        <v>24</v>
      </c>
      <c r="F118" s="7">
        <v>1</v>
      </c>
      <c r="G118" s="1"/>
      <c r="H118" s="7"/>
    </row>
    <row r="119" spans="1:8" x14ac:dyDescent="0.2">
      <c r="A119" s="5" t="s">
        <v>25</v>
      </c>
      <c r="B119" s="10" t="s">
        <v>94</v>
      </c>
      <c r="D119" s="10" t="s">
        <v>130</v>
      </c>
      <c r="E119" t="s">
        <v>24</v>
      </c>
      <c r="F119" s="7"/>
      <c r="G119" s="1">
        <v>1</v>
      </c>
      <c r="H119" s="7"/>
    </row>
    <row r="120" spans="1:8" x14ac:dyDescent="0.2">
      <c r="A120" s="5" t="s">
        <v>25</v>
      </c>
      <c r="B120" s="10" t="s">
        <v>94</v>
      </c>
      <c r="D120" s="10" t="s">
        <v>14</v>
      </c>
      <c r="E120" t="s">
        <v>24</v>
      </c>
      <c r="F120" s="7"/>
      <c r="G120" s="1">
        <v>1</v>
      </c>
      <c r="H120" s="7"/>
    </row>
    <row r="121" spans="1:8" x14ac:dyDescent="0.2">
      <c r="A121" s="5" t="s">
        <v>25</v>
      </c>
      <c r="B121" s="10" t="s">
        <v>94</v>
      </c>
      <c r="D121" s="10" t="s">
        <v>131</v>
      </c>
      <c r="E121" t="s">
        <v>24</v>
      </c>
      <c r="F121" s="7"/>
      <c r="G121" s="1">
        <v>1</v>
      </c>
      <c r="H121" s="7">
        <v>1</v>
      </c>
    </row>
    <row r="122" spans="1:8" x14ac:dyDescent="0.2">
      <c r="A122" s="5" t="s">
        <v>25</v>
      </c>
      <c r="B122" s="10" t="s">
        <v>94</v>
      </c>
      <c r="D122" s="10" t="s">
        <v>132</v>
      </c>
      <c r="E122" t="s">
        <v>24</v>
      </c>
      <c r="F122" s="7">
        <v>1</v>
      </c>
      <c r="G122" s="1"/>
      <c r="H122" s="7"/>
    </row>
    <row r="123" spans="1:8" x14ac:dyDescent="0.2">
      <c r="A123" s="5" t="s">
        <v>25</v>
      </c>
      <c r="B123" s="10" t="s">
        <v>94</v>
      </c>
      <c r="D123" s="10" t="s">
        <v>133</v>
      </c>
      <c r="E123" t="s">
        <v>24</v>
      </c>
      <c r="F123" s="7">
        <v>1</v>
      </c>
      <c r="G123" s="1"/>
      <c r="H123" s="7"/>
    </row>
    <row r="124" spans="1:8" x14ac:dyDescent="0.2">
      <c r="A124" s="5" t="s">
        <v>25</v>
      </c>
      <c r="B124" s="10" t="s">
        <v>94</v>
      </c>
      <c r="D124" s="10" t="s">
        <v>134</v>
      </c>
      <c r="E124" t="s">
        <v>24</v>
      </c>
      <c r="F124" s="7">
        <v>1</v>
      </c>
      <c r="G124" s="1"/>
      <c r="H124" s="7"/>
    </row>
    <row r="125" spans="1:8" x14ac:dyDescent="0.2">
      <c r="A125" s="5" t="s">
        <v>25</v>
      </c>
      <c r="B125" s="10" t="s">
        <v>135</v>
      </c>
      <c r="D125" s="10" t="s">
        <v>136</v>
      </c>
      <c r="E125" t="s">
        <v>24</v>
      </c>
      <c r="F125" s="7"/>
      <c r="G125" s="1"/>
      <c r="H125" s="7">
        <v>1</v>
      </c>
    </row>
    <row r="126" spans="1:8" x14ac:dyDescent="0.2">
      <c r="A126" s="5" t="s">
        <v>25</v>
      </c>
      <c r="B126" s="10" t="s">
        <v>135</v>
      </c>
      <c r="D126" s="10" t="s">
        <v>137</v>
      </c>
      <c r="E126" t="s">
        <v>24</v>
      </c>
      <c r="F126" s="7">
        <v>1</v>
      </c>
      <c r="G126" s="1"/>
      <c r="H126" s="7"/>
    </row>
    <row r="127" spans="1:8" x14ac:dyDescent="0.2">
      <c r="A127" s="5" t="s">
        <v>25</v>
      </c>
      <c r="B127" s="10" t="s">
        <v>135</v>
      </c>
      <c r="D127" s="10" t="s">
        <v>138</v>
      </c>
      <c r="E127" t="s">
        <v>24</v>
      </c>
      <c r="F127" s="7"/>
      <c r="G127" s="1"/>
      <c r="H127" s="7">
        <v>1</v>
      </c>
    </row>
    <row r="128" spans="1:8" x14ac:dyDescent="0.2">
      <c r="A128" s="5" t="s">
        <v>25</v>
      </c>
      <c r="B128" s="10" t="s">
        <v>135</v>
      </c>
      <c r="D128" s="10" t="s">
        <v>139</v>
      </c>
      <c r="E128" t="s">
        <v>24</v>
      </c>
      <c r="F128" s="7"/>
      <c r="G128" s="1"/>
      <c r="H128" s="7">
        <v>1</v>
      </c>
    </row>
    <row r="129" spans="1:8" x14ac:dyDescent="0.2">
      <c r="A129" s="5" t="s">
        <v>25</v>
      </c>
      <c r="B129" s="10" t="s">
        <v>135</v>
      </c>
      <c r="D129" s="10" t="s">
        <v>140</v>
      </c>
      <c r="E129" t="s">
        <v>24</v>
      </c>
      <c r="F129" s="7"/>
      <c r="G129" s="1"/>
      <c r="H129" s="7">
        <v>1</v>
      </c>
    </row>
    <row r="130" spans="1:8" x14ac:dyDescent="0.2">
      <c r="A130" s="5" t="s">
        <v>25</v>
      </c>
      <c r="B130" s="10" t="s">
        <v>135</v>
      </c>
      <c r="D130" s="10" t="s">
        <v>141</v>
      </c>
      <c r="E130" t="s">
        <v>24</v>
      </c>
      <c r="F130" s="7">
        <v>1</v>
      </c>
      <c r="G130" s="1"/>
      <c r="H130" s="7"/>
    </row>
    <row r="131" spans="1:8" x14ac:dyDescent="0.2">
      <c r="A131" s="5" t="s">
        <v>25</v>
      </c>
      <c r="B131" s="10" t="s">
        <v>142</v>
      </c>
      <c r="D131" s="10" t="s">
        <v>143</v>
      </c>
      <c r="E131" t="s">
        <v>24</v>
      </c>
      <c r="F131" s="7">
        <v>1</v>
      </c>
      <c r="G131" s="1"/>
      <c r="H131" s="7"/>
    </row>
    <row r="132" spans="1:8" x14ac:dyDescent="0.2">
      <c r="A132" s="5" t="s">
        <v>25</v>
      </c>
      <c r="B132" s="10" t="s">
        <v>142</v>
      </c>
      <c r="D132" s="10" t="s">
        <v>144</v>
      </c>
      <c r="E132" t="s">
        <v>24</v>
      </c>
      <c r="F132" s="7">
        <v>1</v>
      </c>
      <c r="G132" s="1"/>
      <c r="H132" s="7"/>
    </row>
    <row r="133" spans="1:8" x14ac:dyDescent="0.2">
      <c r="A133" s="5" t="s">
        <v>25</v>
      </c>
      <c r="B133" s="10" t="s">
        <v>142</v>
      </c>
      <c r="D133" s="10" t="s">
        <v>145</v>
      </c>
      <c r="E133" t="s">
        <v>24</v>
      </c>
      <c r="F133" s="7"/>
      <c r="G133" s="1">
        <v>1</v>
      </c>
      <c r="H133" s="7">
        <v>1</v>
      </c>
    </row>
    <row r="134" spans="1:8" x14ac:dyDescent="0.2">
      <c r="A134" s="5" t="s">
        <v>25</v>
      </c>
      <c r="B134" s="10" t="s">
        <v>142</v>
      </c>
      <c r="D134" s="10" t="s">
        <v>146</v>
      </c>
      <c r="E134" t="s">
        <v>24</v>
      </c>
      <c r="F134" s="7">
        <v>1</v>
      </c>
      <c r="G134" s="1"/>
      <c r="H134" s="7"/>
    </row>
    <row r="135" spans="1:8" x14ac:dyDescent="0.2">
      <c r="A135" s="5" t="s">
        <v>25</v>
      </c>
      <c r="B135" s="10" t="s">
        <v>142</v>
      </c>
      <c r="D135" s="10" t="s">
        <v>8</v>
      </c>
      <c r="E135" t="s">
        <v>24</v>
      </c>
      <c r="F135" s="7">
        <v>1</v>
      </c>
      <c r="G135" s="1"/>
      <c r="H135" s="7"/>
    </row>
    <row r="136" spans="1:8" x14ac:dyDescent="0.2">
      <c r="A136" s="5" t="s">
        <v>25</v>
      </c>
      <c r="B136" s="10" t="s">
        <v>142</v>
      </c>
      <c r="D136" s="10" t="s">
        <v>15</v>
      </c>
      <c r="E136" t="s">
        <v>24</v>
      </c>
      <c r="F136" s="7"/>
      <c r="G136" s="1"/>
      <c r="H136" s="7">
        <v>1</v>
      </c>
    </row>
    <row r="137" spans="1:8" x14ac:dyDescent="0.2">
      <c r="A137" s="5" t="s">
        <v>25</v>
      </c>
      <c r="B137" s="10" t="s">
        <v>142</v>
      </c>
      <c r="D137" s="10" t="s">
        <v>147</v>
      </c>
      <c r="E137" t="s">
        <v>24</v>
      </c>
      <c r="F137" s="7"/>
      <c r="G137" s="1"/>
      <c r="H137" s="7">
        <v>1</v>
      </c>
    </row>
    <row r="138" spans="1:8" x14ac:dyDescent="0.2">
      <c r="A138" s="5" t="s">
        <v>25</v>
      </c>
      <c r="B138" s="10" t="s">
        <v>142</v>
      </c>
      <c r="D138" s="10" t="s">
        <v>148</v>
      </c>
      <c r="E138" t="s">
        <v>24</v>
      </c>
      <c r="F138" s="7">
        <v>1</v>
      </c>
      <c r="G138" s="1"/>
      <c r="H138" s="7"/>
    </row>
    <row r="139" spans="1:8" x14ac:dyDescent="0.2">
      <c r="A139" s="5" t="s">
        <v>25</v>
      </c>
      <c r="B139" s="10" t="s">
        <v>142</v>
      </c>
      <c r="D139" s="10" t="s">
        <v>149</v>
      </c>
      <c r="E139" t="s">
        <v>24</v>
      </c>
      <c r="F139" s="7">
        <v>1</v>
      </c>
      <c r="G139" s="1"/>
      <c r="H139" s="7"/>
    </row>
    <row r="140" spans="1:8" x14ac:dyDescent="0.2">
      <c r="A140" s="5" t="s">
        <v>25</v>
      </c>
      <c r="B140" s="10" t="s">
        <v>142</v>
      </c>
      <c r="D140" s="10" t="s">
        <v>150</v>
      </c>
      <c r="E140" t="s">
        <v>24</v>
      </c>
      <c r="F140" s="7">
        <v>1</v>
      </c>
      <c r="G140" s="1"/>
      <c r="H140" s="7"/>
    </row>
    <row r="141" spans="1:8" x14ac:dyDescent="0.2">
      <c r="A141" s="5" t="s">
        <v>25</v>
      </c>
      <c r="B141" s="10" t="s">
        <v>142</v>
      </c>
      <c r="D141" s="10" t="s">
        <v>151</v>
      </c>
      <c r="E141" t="s">
        <v>24</v>
      </c>
      <c r="F141" s="7"/>
      <c r="G141" s="1"/>
      <c r="H141" s="7">
        <v>1</v>
      </c>
    </row>
    <row r="142" spans="1:8" x14ac:dyDescent="0.2">
      <c r="A142" s="5" t="s">
        <v>25</v>
      </c>
      <c r="B142" s="10" t="s">
        <v>142</v>
      </c>
      <c r="D142" s="10" t="s">
        <v>152</v>
      </c>
      <c r="E142" t="s">
        <v>24</v>
      </c>
      <c r="F142" s="7">
        <v>1</v>
      </c>
      <c r="G142" s="1"/>
      <c r="H142" s="7"/>
    </row>
    <row r="143" spans="1:8" x14ac:dyDescent="0.2">
      <c r="A143" s="5" t="s">
        <v>25</v>
      </c>
      <c r="B143" s="10" t="s">
        <v>142</v>
      </c>
      <c r="D143" s="10" t="s">
        <v>153</v>
      </c>
      <c r="E143" t="s">
        <v>24</v>
      </c>
      <c r="F143" s="7">
        <v>1</v>
      </c>
      <c r="G143" s="1"/>
      <c r="H143" s="7"/>
    </row>
    <row r="144" spans="1:8" x14ac:dyDescent="0.2">
      <c r="A144" s="5" t="s">
        <v>25</v>
      </c>
      <c r="B144" s="10" t="s">
        <v>142</v>
      </c>
      <c r="D144" s="10" t="s">
        <v>154</v>
      </c>
      <c r="E144" t="s">
        <v>24</v>
      </c>
      <c r="F144" s="7">
        <v>1</v>
      </c>
      <c r="G144" s="1"/>
      <c r="H144" s="7"/>
    </row>
    <row r="145" spans="1:8" x14ac:dyDescent="0.2">
      <c r="A145" s="5" t="s">
        <v>25</v>
      </c>
      <c r="B145" s="10" t="s">
        <v>142</v>
      </c>
      <c r="D145" s="10" t="s">
        <v>155</v>
      </c>
      <c r="E145" t="s">
        <v>24</v>
      </c>
      <c r="F145" s="7">
        <v>1</v>
      </c>
      <c r="G145" s="1"/>
      <c r="H145" s="7"/>
    </row>
    <row r="146" spans="1:8" x14ac:dyDescent="0.2">
      <c r="A146" s="5" t="s">
        <v>25</v>
      </c>
      <c r="B146" s="10" t="s">
        <v>142</v>
      </c>
      <c r="D146" s="10" t="s">
        <v>156</v>
      </c>
      <c r="E146" t="s">
        <v>24</v>
      </c>
      <c r="F146" s="7">
        <v>1</v>
      </c>
      <c r="G146" s="1"/>
      <c r="H146" s="7"/>
    </row>
    <row r="147" spans="1:8" x14ac:dyDescent="0.2">
      <c r="A147" s="5" t="s">
        <v>25</v>
      </c>
      <c r="B147" s="10" t="s">
        <v>142</v>
      </c>
      <c r="D147" s="10" t="s">
        <v>157</v>
      </c>
      <c r="E147" t="s">
        <v>24</v>
      </c>
      <c r="F147" s="7">
        <v>1</v>
      </c>
      <c r="G147" s="1"/>
      <c r="H147" s="7"/>
    </row>
    <row r="148" spans="1:8" x14ac:dyDescent="0.2">
      <c r="A148" s="5" t="s">
        <v>25</v>
      </c>
      <c r="B148" s="10" t="s">
        <v>142</v>
      </c>
      <c r="D148" s="10" t="s">
        <v>158</v>
      </c>
      <c r="E148" t="s">
        <v>24</v>
      </c>
      <c r="F148" s="7">
        <v>1</v>
      </c>
      <c r="G148" s="1"/>
      <c r="H148" s="7"/>
    </row>
    <row r="149" spans="1:8" x14ac:dyDescent="0.2">
      <c r="A149" s="5" t="s">
        <v>25</v>
      </c>
      <c r="B149" s="10" t="s">
        <v>142</v>
      </c>
      <c r="D149" s="10" t="s">
        <v>9</v>
      </c>
      <c r="E149" t="s">
        <v>24</v>
      </c>
      <c r="F149" s="7">
        <v>1</v>
      </c>
      <c r="G149" s="1"/>
      <c r="H149" s="7"/>
    </row>
    <row r="150" spans="1:8" x14ac:dyDescent="0.2">
      <c r="A150" s="5" t="s">
        <v>25</v>
      </c>
      <c r="B150" s="10" t="s">
        <v>142</v>
      </c>
      <c r="D150" s="10" t="s">
        <v>159</v>
      </c>
      <c r="E150" t="s">
        <v>24</v>
      </c>
      <c r="F150" s="7"/>
      <c r="G150" s="1"/>
      <c r="H150" s="7">
        <v>1</v>
      </c>
    </row>
    <row r="151" spans="1:8" x14ac:dyDescent="0.2">
      <c r="A151" s="5" t="s">
        <v>25</v>
      </c>
      <c r="B151" s="10" t="s">
        <v>142</v>
      </c>
      <c r="D151" s="10" t="s">
        <v>160</v>
      </c>
      <c r="E151" t="s">
        <v>24</v>
      </c>
      <c r="F151" s="7">
        <v>1</v>
      </c>
      <c r="G151" s="1"/>
      <c r="H151" s="7"/>
    </row>
    <row r="152" spans="1:8" x14ac:dyDescent="0.2">
      <c r="A152" s="5" t="s">
        <v>25</v>
      </c>
      <c r="B152" s="10" t="s">
        <v>142</v>
      </c>
      <c r="D152" s="10" t="s">
        <v>161</v>
      </c>
      <c r="E152" t="s">
        <v>24</v>
      </c>
      <c r="F152" s="7">
        <v>1</v>
      </c>
      <c r="G152" s="1"/>
      <c r="H152" s="7"/>
    </row>
    <row r="153" spans="1:8" x14ac:dyDescent="0.2">
      <c r="A153" s="5" t="s">
        <v>25</v>
      </c>
      <c r="B153" s="10" t="s">
        <v>142</v>
      </c>
      <c r="D153" s="10" t="s">
        <v>162</v>
      </c>
      <c r="E153" t="s">
        <v>24</v>
      </c>
      <c r="F153" s="7">
        <v>1</v>
      </c>
      <c r="G153" s="1"/>
      <c r="H153" s="7"/>
    </row>
    <row r="154" spans="1:8" x14ac:dyDescent="0.2">
      <c r="A154" s="5" t="s">
        <v>25</v>
      </c>
      <c r="B154" s="10" t="s">
        <v>142</v>
      </c>
      <c r="D154" s="10" t="s">
        <v>81</v>
      </c>
      <c r="E154" t="s">
        <v>24</v>
      </c>
      <c r="F154" s="13"/>
      <c r="G154" s="14">
        <v>1</v>
      </c>
      <c r="H154" s="13"/>
    </row>
    <row r="155" spans="1:8" ht="15" x14ac:dyDescent="0.25">
      <c r="F155" s="8">
        <f>SUM(F1:F154)</f>
        <v>85</v>
      </c>
      <c r="G155" s="8">
        <f>SUM(G1:G154)</f>
        <v>40</v>
      </c>
      <c r="H155" s="8">
        <f>SUM(H1:H154)</f>
        <v>24</v>
      </c>
    </row>
  </sheetData>
  <sortState ref="A2:H154">
    <sortCondition ref="A2:A154"/>
    <sortCondition ref="B2:B154"/>
    <sortCondition ref="C2:C154"/>
    <sortCondition ref="D2:D154"/>
  </sortState>
  <conditionalFormatting sqref="E2:E13">
    <cfRule type="cellIs" dxfId="14" priority="2" operator="equal">
      <formula>"(blank)"</formula>
    </cfRule>
  </conditionalFormatting>
  <conditionalFormatting sqref="E14:E154">
    <cfRule type="cellIs" dxfId="13" priority="1" operator="equal">
      <formula>"(blank)"</formula>
    </cfRule>
  </conditionalFormatting>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sqref="A1:H13"/>
    </sheetView>
  </sheetViews>
  <sheetFormatPr defaultRowHeight="14.25" x14ac:dyDescent="0.2"/>
  <cols>
    <col min="1" max="1" width="23.25" bestFit="1" customWidth="1"/>
    <col min="2" max="2" width="14.75" customWidth="1"/>
    <col min="3" max="3" width="18.375" customWidth="1"/>
    <col min="4" max="4" width="9.5" bestFit="1" customWidth="1"/>
    <col min="5" max="5" width="37.75" bestFit="1" customWidth="1"/>
    <col min="6" max="6" width="28.625" bestFit="1" customWidth="1"/>
    <col min="7" max="7" width="16.75" bestFit="1" customWidth="1"/>
    <col min="8" max="8" width="78.375" bestFit="1" customWidth="1"/>
  </cols>
  <sheetData>
    <row r="1" spans="1:8" x14ac:dyDescent="0.2">
      <c r="A1" s="1" t="s">
        <v>0</v>
      </c>
      <c r="B1" s="1" t="s">
        <v>1</v>
      </c>
      <c r="C1" s="1" t="s">
        <v>2</v>
      </c>
      <c r="D1" s="1" t="s">
        <v>3</v>
      </c>
      <c r="E1" s="1" t="s">
        <v>4</v>
      </c>
      <c r="F1" s="1" t="s">
        <v>5</v>
      </c>
      <c r="G1" s="1" t="s">
        <v>6</v>
      </c>
      <c r="H1" s="1" t="s">
        <v>7</v>
      </c>
    </row>
    <row r="2" spans="1:8" x14ac:dyDescent="0.2">
      <c r="A2" s="1" t="s">
        <v>209</v>
      </c>
      <c r="B2" s="1" t="s">
        <v>213</v>
      </c>
      <c r="C2" s="1" t="s">
        <v>193</v>
      </c>
      <c r="D2" s="1" t="s">
        <v>214</v>
      </c>
      <c r="E2" s="1" t="s">
        <v>230</v>
      </c>
      <c r="F2" s="1" t="s">
        <v>239</v>
      </c>
      <c r="G2" s="2">
        <v>42717</v>
      </c>
      <c r="H2" s="1" t="s">
        <v>240</v>
      </c>
    </row>
    <row r="3" spans="1:8" x14ac:dyDescent="0.2">
      <c r="A3" s="1" t="s">
        <v>209</v>
      </c>
      <c r="B3" s="1" t="s">
        <v>225</v>
      </c>
      <c r="C3" s="1" t="s">
        <v>193</v>
      </c>
      <c r="D3" s="1" t="s">
        <v>226</v>
      </c>
      <c r="E3" s="1" t="s">
        <v>238</v>
      </c>
      <c r="F3" s="1" t="s">
        <v>241</v>
      </c>
      <c r="G3" s="2">
        <v>42711</v>
      </c>
      <c r="H3" s="1" t="s">
        <v>242</v>
      </c>
    </row>
    <row r="4" spans="1:8" x14ac:dyDescent="0.2">
      <c r="A4" s="1" t="s">
        <v>209</v>
      </c>
      <c r="B4" s="1" t="s">
        <v>218</v>
      </c>
      <c r="C4" s="1" t="s">
        <v>193</v>
      </c>
      <c r="D4" s="1" t="s">
        <v>219</v>
      </c>
      <c r="E4" s="1" t="s">
        <v>233</v>
      </c>
      <c r="F4" s="1" t="s">
        <v>243</v>
      </c>
      <c r="G4" s="2">
        <v>42732</v>
      </c>
      <c r="H4" s="1" t="s">
        <v>197</v>
      </c>
    </row>
    <row r="5" spans="1:8" x14ac:dyDescent="0.2">
      <c r="A5" s="1" t="s">
        <v>209</v>
      </c>
      <c r="B5" s="1" t="s">
        <v>218</v>
      </c>
      <c r="C5" s="1" t="s">
        <v>193</v>
      </c>
      <c r="D5" s="1" t="s">
        <v>220</v>
      </c>
      <c r="E5" s="1" t="s">
        <v>234</v>
      </c>
      <c r="F5" s="1" t="s">
        <v>243</v>
      </c>
      <c r="G5" s="2">
        <v>42736</v>
      </c>
      <c r="H5" s="1" t="s">
        <v>244</v>
      </c>
    </row>
    <row r="6" spans="1:8" x14ac:dyDescent="0.2">
      <c r="A6" s="1" t="s">
        <v>209</v>
      </c>
      <c r="B6" s="1" t="s">
        <v>218</v>
      </c>
      <c r="C6" s="1" t="s">
        <v>193</v>
      </c>
      <c r="D6" s="1" t="s">
        <v>221</v>
      </c>
      <c r="E6" s="1" t="s">
        <v>235</v>
      </c>
      <c r="F6" s="1" t="s">
        <v>245</v>
      </c>
      <c r="G6" s="2">
        <v>42829</v>
      </c>
      <c r="H6" s="1" t="s">
        <v>246</v>
      </c>
    </row>
    <row r="7" spans="1:8" x14ac:dyDescent="0.2">
      <c r="A7" s="1" t="s">
        <v>209</v>
      </c>
      <c r="B7" s="1" t="s">
        <v>218</v>
      </c>
      <c r="C7" s="1" t="s">
        <v>193</v>
      </c>
      <c r="D7" s="1" t="s">
        <v>222</v>
      </c>
      <c r="E7" s="1" t="s">
        <v>236</v>
      </c>
      <c r="F7" s="1" t="s">
        <v>247</v>
      </c>
      <c r="G7" s="2">
        <v>42714</v>
      </c>
      <c r="H7" s="1" t="s">
        <v>244</v>
      </c>
    </row>
    <row r="8" spans="1:8" x14ac:dyDescent="0.2">
      <c r="A8" s="1" t="s">
        <v>209</v>
      </c>
      <c r="B8" s="1" t="s">
        <v>218</v>
      </c>
      <c r="C8" s="1" t="s">
        <v>193</v>
      </c>
      <c r="D8" s="1" t="s">
        <v>223</v>
      </c>
      <c r="E8" s="1" t="s">
        <v>237</v>
      </c>
      <c r="F8" s="1" t="s">
        <v>248</v>
      </c>
      <c r="G8" s="2">
        <v>42723</v>
      </c>
      <c r="H8" s="1" t="s">
        <v>244</v>
      </c>
    </row>
    <row r="9" spans="1:8" x14ac:dyDescent="0.2">
      <c r="A9" s="1" t="s">
        <v>209</v>
      </c>
      <c r="B9" s="1" t="s">
        <v>218</v>
      </c>
      <c r="C9" s="1" t="s">
        <v>193</v>
      </c>
      <c r="D9" s="1" t="s">
        <v>224</v>
      </c>
      <c r="E9" s="1" t="s">
        <v>236</v>
      </c>
      <c r="F9" s="1" t="s">
        <v>247</v>
      </c>
      <c r="G9" s="2">
        <v>42714</v>
      </c>
      <c r="H9" s="1" t="s">
        <v>249</v>
      </c>
    </row>
    <row r="10" spans="1:8" x14ac:dyDescent="0.2">
      <c r="A10" s="1" t="s">
        <v>209</v>
      </c>
      <c r="B10" s="1" t="s">
        <v>215</v>
      </c>
      <c r="C10" s="1" t="s">
        <v>193</v>
      </c>
      <c r="D10" s="1" t="s">
        <v>216</v>
      </c>
      <c r="E10" s="1" t="s">
        <v>231</v>
      </c>
      <c r="F10" s="1" t="s">
        <v>250</v>
      </c>
      <c r="G10" s="2">
        <v>42718</v>
      </c>
      <c r="H10" s="1" t="s">
        <v>251</v>
      </c>
    </row>
    <row r="11" spans="1:8" x14ac:dyDescent="0.2">
      <c r="A11" s="1" t="s">
        <v>209</v>
      </c>
      <c r="B11" s="1" t="s">
        <v>215</v>
      </c>
      <c r="C11" s="1" t="s">
        <v>193</v>
      </c>
      <c r="D11" s="1" t="s">
        <v>217</v>
      </c>
      <c r="E11" s="1" t="s">
        <v>232</v>
      </c>
      <c r="F11" s="1" t="s">
        <v>252</v>
      </c>
      <c r="G11" s="2">
        <v>42718</v>
      </c>
      <c r="H11" s="1" t="s">
        <v>253</v>
      </c>
    </row>
    <row r="12" spans="1:8" x14ac:dyDescent="0.2">
      <c r="A12" s="1" t="s">
        <v>209</v>
      </c>
      <c r="B12" s="1" t="s">
        <v>210</v>
      </c>
      <c r="C12" s="1" t="s">
        <v>193</v>
      </c>
      <c r="D12" s="1" t="s">
        <v>211</v>
      </c>
      <c r="E12" s="1" t="s">
        <v>228</v>
      </c>
      <c r="F12" s="1" t="s">
        <v>254</v>
      </c>
      <c r="G12" s="2">
        <v>42712</v>
      </c>
      <c r="H12" s="1" t="s">
        <v>255</v>
      </c>
    </row>
    <row r="13" spans="1:8" x14ac:dyDescent="0.2">
      <c r="A13" s="1" t="s">
        <v>209</v>
      </c>
      <c r="B13" s="1" t="s">
        <v>210</v>
      </c>
      <c r="C13" s="1" t="s">
        <v>193</v>
      </c>
      <c r="D13" s="1" t="s">
        <v>212</v>
      </c>
      <c r="E13" s="1" t="s">
        <v>229</v>
      </c>
      <c r="F13" s="1" t="s">
        <v>256</v>
      </c>
      <c r="G13" s="2">
        <v>42717</v>
      </c>
      <c r="H13" s="1" t="s">
        <v>240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8 5 d 5 6 9 8 - d 5 5 7 - 4 2 4 3 - 9 3 7 6 - 7 6 6 7 b 9 b 2 6 c d 2 " > < C u s t o m C o n t e n t > < ! [ C D A T A [ < ? x m l   v e r s i o n = " 1 . 0 "   e n c o d i n g = " u t f - 1 6 " ? > < S e t t i n g s > < C a l c u l a t e d F i e l d s > < i t e m > < M e a s u r e N a m e > N o C o n t a c t < / M e a s u r e N a m e > < D i s p l a y N a m e > N o C o n t a c t < / D i s p l a y N a m e > < V i s i b l e > F a l s e < / V i s i b l e > < / i t e m > < i t e m > < M e a s u r e N a m e > U n d e r 2 - 5 < / M e a s u r e N a m e > < D i s p l a y N a m e > U n d e r 2 - 5 < / D i s p l a y N a m e > < V i s i b l e > F a l s e < / V i s i b l e > < / i t e m > < i t e m > < M e a s u r e N a m e > P c t N U N C < / M e a s u r e N a m e > < D i s p l a y N a m e > P c t N U N C < / D i s p l a y N a m e > < V i s i b l e > F a l s e < / V i s i b l e > < / i t e m > < i t e m > < M e a s u r e N a m e > P e r c e n t N U N C < / M e a s u r e N a m e > < D i s p l a y N a m e > P e r c e n t N U N C < / D i s p l a y N a m e > < V i s i b l e > F a l s e < / V i s i b l e > < / i t e m > < / C a l c u l a t e d F i e l d s > < S A H o s t H a s h > 0 < / S A H o s t H a s h > < G e m i n i F i e l d L i s t V i s i b l e > T r u e < / G e m i n i F i e l d L i s t V i s i b l e > < / S e t t i n g s > ] ] > < / C u s t o m C o n t e n t > < / G e m i n i > 
</file>

<file path=customXml/item10.xml>��< ? x m l   v e r s i o n = " 1 . 0 "   e n c o d i n g = " U T F - 1 6 " ? > < G e m i n i   x m l n s = " h t t p : / / g e m i n i / p i v o t c u s t o m i z a t i o n / c 4 d 9 0 c d 3 - 8 5 4 6 - 4 4 b d - a f 7 6 - 8 f e b 1 6 b 5 c 3 4 1 " > < C u s t o m C o n t e n t > < ! [ C D A T A [ < ? x m l   v e r s i o n = " 1 . 0 "   e n c o d i n g = " u t f - 1 6 " ? > < S e t t i n g s > < C a l c u l a t e d F i e l d s > < i t e m > < M e a s u r e N a m e > N o C o n t a c t < / M e a s u r e N a m e > < D i s p l a y N a m e > N o C o n t a c t < / D i s p l a y N a m e > < V i s i b l e > F a l s e < / V i s i b l e > < / i t e m > < i t e m > < M e a s u r e N a m e > U n d e r 2 - 5 < / M e a s u r e N a m e > < D i s p l a y N a m e > U n d e r 2 - 5 < / D i s p l a y N a m e > < V i s i b l e > F a l s e < / V i s i b l e > < / i t e m > < i t e m > < M e a s u r e N a m e > P c t N U N C < / M e a s u r e N a m e > < D i s p l a y N a m e > P c t N U N C < / D i s p l a y N a m e > < V i s i b l e > F a l s e < / V i s i b l e > < / i t e m > < i t e m > < M e a s u r e N a m e > P e r c e n t N U N C < / M e a s u r e N a m e > < D i s p l a y N a m e > P e r c e n t N U N C < / D i s p l a y N a m e > < V i s i b l e > F a l s e < / V i s i b l e > < / i t e m > < / C a l c u l a t e d F i e l d s > < S A H o s t H a s h > 0 < / S A H o s t H a s h > < G e m i n i F i e l d L i s t V i s i b l e > T r u e < / G e m i n i F i e l d L i s t V i s i b l e > < / S e t t i n g s > ] ] > < / C u s t o m C o n t e n t > < / G e m i n i > 
</file>

<file path=customXml/item11.xml>��< ? x m l   v e r s i o n = " 1 . 0 "   e n c o d i n g = " U T F - 1 6 " ? > < G e m i n i   x m l n s = " h t t p : / / g e m i n i / p i v o t c u s t o m i z a t i o n / R e l a t i o n s h i p A u t o D e t e c t i o n E n a b l e d " > < C u s t o m C o n t e n t > < ! [ C D A T A [ T r u e ] ] > < / C u s t o m C o n t e n t > < / G e m i n i > 
</file>

<file path=customXml/item12.xml>��< ? x m l   v e r s i o n = " 1 . 0 "   e n c o d i n g = " U T F - 1 6 " ? > < G e m i n i   x m l n s = " h t t p : / / g e m i n i / p i v o t c u s t o m i z a t i o n / T a b l e O r d e r " > < C u s t o m C o n t e n t > U n i t _ H e a l t h _ d 3 2 0 d 1 c c - 8 6 a 5 - 4 d 2 9 - 8 1 3 7 - c a c 6 e 2 2 2 8 8 a b , U H _ C o n n e c t _ 0 c 6 1 b 8 c 9 - d 0 2 6 - 4 5 4 d - 8 c 0 f - a d b 4 6 1 e 7 b a 8 f , U n i t _ H e a l t h 1 < / C u s t o m C o n t e n t > < / G e m i n i > 
</file>

<file path=customXml/item13.xml>��< ? x m l   v e r s i o n = " 1 . 0 "   e n c o d i n g = " U T F - 1 6 " ? > < G e m i n i   x m l n s = " h t t p : / / g e m i n i / p i v o t c u s t o m i z a t i o n / I s S a n d b o x E m b e d d e d " > < C u s t o m C o n t e n t > < ! [ C D A T A [ y e s ] ] > < / C u s t o m C o n t e n t > < / G e m i n i > 
</file>

<file path=customXml/item14.xml>��< ? x m l   v e r s i o n = " 1 . 0 "   e n c o d i n g = " U T F - 1 6 " ? > < G e m i n i   x m l n s = " h t t p : / / g e m i n i / p i v o t c u s t o m i z a t i o n / T a b l e C o u n t I n S a n d b o x " > < C u s t o m C o n t e n t > 3 < / C u s t o m C o n t e n t > < / G e m i n i > 
</file>

<file path=customXml/item15.xml>��< ? x m l   v e r s i o n = " 1 . 0 "   e n c o d i n g = " U T F - 1 6 " ? > < G e m i n i   x m l n s = " h t t p : / / g e m i n i / p i v o t c u s t o m i z a t i o n / P o w e r P i v o t V e r s i o n " > < C u s t o m C o n t e n t > < ! [ C D A T A [ 1 1 . 0 . 9 1 6 5 . 1 1 8 6 ] ] > < / C u s t o m C o n t e n t > < / G e m i n i > 
</file>

<file path=customXml/item16.xml>��< ? x m l   v e r s i o n = " 1 . 0 "   e n c o d i n g = " U T F - 1 6 " ? > < G e m i n i   x m l n s = " h t t p : / / g e m i n i / p i v o t c u s t o m i z a t i o n / C l i e n t W i n d o w X M L " > < C u s t o m C o n t e n t > U n i t _ H e a l t h 1 < / C u s t o m C o n t e n t > < / G e m i n i > 
</file>

<file path=customXml/item17.xml>��< ? x m l   v e r s i o n = " 1 . 0 "   e n c o d i n g = " U T F - 1 6 " ? > < G e m i n i   x m l n s = " h t t p : / / g e m i n i / p i v o t c u s t o m i z a t i o n / 8 4 8 8 a 1 1 6 - 6 7 a a - 4 8 7 f - a 9 9 1 - 9 f e 7 6 9 6 f 1 c d 0 " > < C u s t o m C o n t e n t > < ! [ C D A T A [ < ? x m l   v e r s i o n = " 1 . 0 "   e n c o d i n g = " u t f - 1 6 " ? > < S e t t i n g s > < C a l c u l a t e d F i e l d s > < i t e m > < M e a s u r e N a m e > N o C o n t a c t < / M e a s u r e N a m e > < D i s p l a y N a m e > N o C o n t a c t < / D i s p l a y N a m e > < V i s i b l e > F a l s e < / V i s i b l e > < / i t e m > < i t e m > < M e a s u r e N a m e > U n d e r 2 - 5 < / M e a s u r e N a m e > < D i s p l a y N a m e > U n d e r 2 - 5 < / D i s p l a y N a m e > < V i s i b l e > F a l s e < / V i s i b l e > < / i t e m > < i t e m > < M e a s u r e N a m e > P c t N U N C < / M e a s u r e N a m e > < D i s p l a y N a m e > P c t N U N C < / D i s p l a y N a m e > < V i s i b l e > F a l s e < / V i s i b l e > < / i t e m > < i t e m > < M e a s u r e N a m e > P e r c e n t N U N C < / M e a s u r e N a m e > < D i s p l a y N a m e > P e r c e n t N U N C < / D i s p l a y N a m e > < V i s i b l e > F a l s e < / V i s i b l e > < / i t e m > < / C a l c u l a t e d F i e l d s > < S A H o s t H a s h > 0 < / S A H o s t H a s h > < G e m i n i F i e l d L i s t V i s i b l e > T r u e < / G e m i n i F i e l d L i s t V i s i b l e > < / S e t t i n g s > ] ] > < / C u s t o m C o n t e n t > < / G e m i n i > 
</file>

<file path=customXml/item18.xml>��< ? x m l   v e r s i o n = " 1 . 0 "   e n c o d i n g = " U T F - 1 6 " ? > < G e m i n i   x m l n s = " h t t p : / / g e m i n i / p i v o t c u s t o m i z a t i o n / d 4 1 8 d 1 3 5 - 0 b b 2 - 4 9 8 1 - 9 6 8 f - 8 f 9 d 8 0 3 1 1 8 e c " > < C u s t o m C o n t e n t > < ! [ C D A T A [ < ? x m l   v e r s i o n = " 1 . 0 "   e n c o d i n g = " u t f - 1 6 " ? > < S e t t i n g s > < C a l c u l a t e d F i e l d s > < i t e m > < M e a s u r e N a m e > N o C o n t a c t < / M e a s u r e N a m e > < D i s p l a y N a m e > N o C o n t a c t < / D i s p l a y N a m e > < V i s i b l e > F a l s e < / V i s i b l e > < / i t e m > < i t e m > < M e a s u r e N a m e > U n d e r 2 - 5 < / M e a s u r e N a m e > < D i s p l a y N a m e > U n d e r 2 - 5 < / D i s p l a y N a m e > < V i s i b l e > F a l s e < / V i s i b l e > < / i t e m > < i t e m > < M e a s u r e N a m e > P c t N U N C < / M e a s u r e N a m e > < D i s p l a y N a m e > P c t N U N C < / D i s p l a y N a m e > < V i s i b l e > F a l s e < / V i s i b l e > < / i t e m > < i t e m > < M e a s u r e N a m e > P e r c e n t N U N C < / M e a s u r e N a m e > < D i s p l a y N a m e > P e r c e n t N U N C < / D i s p l a y N a m e > < V i s i b l e > F a l s e < / V i s i b l e > < / i t e m > < / C a l c u l a t e d F i e l d s > < S A H o s t H a s h > 0 < / S A H o s t H a s h > < G e m i n i F i e l d L i s t V i s i b l e > T r u e < / G e m i n i F i e l d L i s t V i s i b l e > < / S e t t i n g s > ] ] > < / C u s t o m C o n t e n t > < / G e m i n i > 
</file>

<file path=customXml/item19.xml>��< ? x m l   v e r s i o n = " 1 . 0 "   e n c o d i n g = " U T F - 1 6 " ? > < G e m i n i   x m l n s = " h t t p : / / g e m i n i / p i v o t c u s t o m i z a t i o n / T a b l e X M L _ U H _ C o n n e c t _ 0 c 6 1 b 8 c 9 - d 0 2 6 - 4 5 4 d - 8 c 0 f - a d b 4 6 1 e 7 b a 8 f " > < 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4 & l t ; / i n t & g t ; & l t ; / v a l u e & g t ; & l t ; / i t e m & g t ; & l t ; i t e m & g t ; & l t ; k e y & g t ; & l t ; s t r i n g & g t ; C o l u m n 2 & l t ; / s t r i n g & g t ; & l t ; / k e y & g t ; & l t ; v a l u e & g t ; & l t ; i n t & g t ; 9 4 & l t ; / i n t & g t ; & l t ; / v a l u e & g t ; & l t ; / i t e m & g t ; & l t ; i t e m & g t ; & l t ; k e y & g t ; & l t ; s t r i n g & g t ; C o l u m n 3 & l t ; / s t r i n g & g t ; & l t ; / k e y & g t ; & l t ; v a l u e & g t ; & l t ; i n t & g t ; 9 4 & l t ; / i n t & g t ; & l t ; / v a l u e & g t ; & l t ; / i t e m & g t ; & l t ; i t e m & g t ; & l t ; k e y & g t ; & l t ; s t r i n g & g t ; C o l u m n 4 & l t ; / s t r i n g & g t ; & l t ; / k e y & g t ; & l t ; v a l u e & g t ; & l t ; i n t & g t ; 9 4 & l t ; / i n t & g t ; & l t ; / v a l u e & g t ; & l t ; / i t e m & g t ; & l t ; i t e m & g t ; & l t ; k e y & g t ; & l t ; s t r i n g & g t ; C o l u m n 5 & l t ; / s t r i n g & g t ; & l t ; / k e y & g t ; & l t ; v a l u e & g t ; & l t ; i n t & g t ; 9 4 & l t ; / i n t & g t ; & l t ; / v a l u e & g t ; & l t ; / i t e m & g t ; & l t ; i t e m & g t ; & l t ; k e y & g t ; & l t ; s t r i n g & g t ; C o l u m n 6 & l t ; / s t r i n g & g t ; & l t ; / k e y & g t ; & l t ; v a l u e & g t ; & l t ; i n t & g t ; 9 4 & l t ; / i n t & g t ; & l t ; / v a l u e & g t ; & l t ; / i t e m & g t ; & l t ; i t e m & g t ; & l t ; k e y & g t ; & l t ; s t r i n g & g t ; C o l u m n 7 & l t ; / s t r i n g & g t ; & l t ; / k e y & g t ; & l t ; v a l u e & g t ; & l t ; i n t & g t ; 9 4 & l t ; / i n t & g t ; & l t ; / v a l u e & g t ; & l t ; / i t e m & g t ; & l t ; i t e m & g t ; & l t ; k e y & g t ; & l t ; s t r i n g & g t ; C o l u m n 8 & l t ; / s t r i n g & g t ; & l t ; / k e y & g t ; & l t ; v a l u e & g t ; & l t ; i n t & g t ; 9 4 & l t ; / i n t & g t ; & l t ; / v a l u e & g t ; & l t ; / i t e m & g t ; & l t ; i t e m & g t ; & l t ; k e y & g t ; & l t ; s t r i n g & g t ; C o l u m n 9 & l t ; / s t r i n g & g t ; & l t ; / k e y & g t ; & l t ; v a l u e & g t ; & l t ; i n t & g t ; 9 4 & l t ; / i n t & g t ; & l t ; / v a l u e & g t ; & l t ; / i t e m & g t ; & l t ; i t e m & g t ; & l t ; k e y & g t ; & l t ; s t r i n g & g t ; C o l u m n 1 0 & l t ; / s t r i n g & g t ; & l t ; / k e y & g t ; & l t ; v a l u e & g t ; & l t ; i n t & g t ; 1 0 2 & l t ; / i n t & g t ; & l t ; / v a l u e & g t ; & l t ; / i t e m & g t ; & l t ; i t e m & g t ; & l t ; k e y & g t ; & l t ; s t r i n g & g t ; C o l u m n 1 1 & l t ; / s t r i n g & g t ; & l t ; / k e y & g t ; & l t ; v a l u e & g t ; & l t ; i n t & g t ; 1 0 1 & l t ; / i n t & g t ; & l t ; / v a l u e & g t ; & l t ; / i t e m & g t ; & l t ; i t e m & g t ; & l t ; k e y & g t ; & l t ; s t r i n g & g t ; C o l u m n 1 2 & l t ; / s t r i n g & g t ; & l t ; / k e y & g t ; & l t ; v a l u e & g t ; & l t ; i n t & g t ; 1 0 2 & l t ; / i n t & g t ; & l t ; / v a l u e & g t ; & l t ; / i t e m & g t ; & l t ; i t e m & g t ; & l t ; k e y & g t ; & l t ; s t r i n g & g t ; C o l u m n 1 3 & l t ; / s t r i n g & g t ; & l t ; / k e y & g t ; & l t ; v a l u e & g t ; & l t ; i n t & g t ; 1 0 2 & l t ; / i n t & g t ; & l t ; / v a l u e & g t ; & l t ; / i t e m & g t ; & l t ; i t e m & g t ; & l t ; k e y & g t ; & l t ; s t r i n g & g t ; C o l u m n 1 4 & l t ; / s t r i n g & g t ; & l t ; / k e y & g t ; & l t ; v a l u e & g t ; & l t ; i n t & g t ; 1 0 2 & l t ; / i n t & g t ; & l t ; / v a l u e & g t ; & l t ; / i t e m & g t ; & l t ; i t e m & g t ; & l t ; k e y & g t ; & l t ; s t r i n g & g t ; C o l u m n 1 5 & l t ; / s t r i n g & g t ; & l t ; / k e y & g t ; & l t ; v a l u e & g t ; & l t ; i n t & g t ; 1 0 2 & l t ; / i n t & g t ; & l t ; / v a l u e & g t ; & l t ; / i t e m & g t ; & l t ; i t e m & g t ; & l t ; k e y & g t ; & l t ; s t r i n g & g t ; C o l u m n 1 6 & l t ; / s t r i n g & g t ; & l t ; / k e y & g t ; & l t ; v a l u e & g t ; & l t ; i n t & g t ; 1 0 2 & l t ; / i n t & g t ; & l t ; / v a l u e & g t ; & l t ; / i t e m & g t ; & l t ; i t e m & g t ; & l t ; k e y & g t ; & l t ; s t r i n g & g t ; C o l u m n 1 7 & l t ; / s t r i n g & g t ; & l t ; / k e y & g t ; & l t ; v a l u e & g t ; & l t ; i n t & g t ; 1 0 2 & l t ; / i n t & g t ; & l t ; / v a l u e & g t ; & l t ; / i t e m & g t ; & l t ; i t e m & g t ; & l t ; k e y & g t ; & l t ; s t r i n g & g t ; C o l u m n 1 8 & l t ; / s t r i n g & g t ; & l t ; / k e y & g t ; & l t ; v a l u e & g t ; & l t ; i n t & g t ; 1 0 2 & l t ; / i n t & g t ; & l t ; / v a l u e & g t ; & l t ; / i t e m & g t ; & l t ; i t e m & g t ; & l t ; k e y & g t ; & l t ; s t r i n g & g t ; C o l u m n 1 9 & l t ; / s t r i n g & g t ; & l t ; / k e y & g t ; & l t ; v a l u e & g t ; & l t ; i n t & g t ; 1 0 2 & l t ; / i n t & g t ; & l t ; / v a l u e & g t ; & l t ; / i t e m & g t ; & l t ; i t e m & g t ; & l t ; k e y & g t ; & l t ; s t r i n g & g t ; C o l u m n 2 0 & l t ; / s t r i n g & g t ; & l t ; / k e y & g t ; & l t ; v a l u e & g t ; & l t ; i n t & g t ; 1 0 2 & l t ; / i n t & g t ; & l t ; / v a l u e & g t ; & l t ; / i t e m & g t ; & l t ; i t e m & g t ; & l t ; k e y & g t ; & l t ; s t r i n g & g t ; C o l u m n 2 1 & l t ; / s t r i n g & g t ; & l t ; / k e y & g t ; & l t ; v a l u e & g t ; & l t ; i n t & g t ; 1 0 2 & l t ; / i n t & g t ; & l t ; / v a l u e & g t ; & l t ; / i t e m & g t ; & l t ; i t e m & g t ; & l t ; k e y & g t ; & l t ; s t r i n g & g t ; C o l u m n 2 2 & l t ; / s t r i n g & g t ; & l t ; / k e y & g t ; & l t ; v a l u e & g t ; & l t ; i n t & g t ; 1 0 2 & l t ; / i n t & g t ; & l t ; / v a l u e & g t ; & l t ; / i t e m & g t ; & l t ; i t e m & g t ; & l t ; k e y & g t ; & l t ; s t r i n g & g t ; C o l u m n 2 3 & l t ; / s t r i n g & g t ; & l t ; / k e y & g t ; & l t ; v a l u e & g t ; & l t ; i n t & g t ; 1 0 2 & l t ; / i n t & g t ; & l t ; / v a l u e & g t ; & l t ; / i t e m & g t ; & l t ; i t e m & g t ; & l t ; k e y & g t ; & l t ; s t r i n g & g t ; C o l u m n 2 4 & l t ; / s t r i n g & g t ; & l t ; / k e y & g t ; & l t ; v a l u e & g t ; & l t ; i n t & g t ; 1 0 2 & l t ; / i n t & g t ; & l t ; / v a l u e & g t ; & l t ; / i t e m & g t ; & l t ; i t e m & g t ; & l t ; k e y & g t ; & l t ; s t r i n g & g t ; C o l u m n 2 5 & l t ; / s t r i n g & g t ; & l t ; / k e y & g t ; & l t ; v a l u e & g t ; & l t ; i n t & g t ; 1 0 2 & l t ; / i n t & g t ; & l t ; / v a l u e & g t ; & l t ; / i t e m & g t ; & l t ; i t e m & g t ; & l t ; k e y & g t ; & l t ; s t r i n g & g t ; C o l u m n 2 6 & l t ; / s t r i n g & g t ; & l t ; / k e y & g t ; & l t ; v a l u e & g t ; & l t ; i n t & g t ; 1 0 2 & l t ; / i n t & g t ; & l t ; / v a l u e & g t ; & l t ; / i t e m & g t ; & l t ; i t e m & g t ; & l t ; k e y & g t ; & l t ; s t r i n g & g t ; L a s t   D e t a i l e d   A s s e s s m e n t & l t ; / s t r i n g & g t ; & l t ; / k e y & g t ; & l t ; v a l u e & g t ; & l t ; i n t & g t ; 1 7 1 & 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1 9 & l t ; / s t r i n g & g t ; & l t ; / k e y & g t ; & l t ; v a l u e & g t ; & l t ; i n t & g t ; 1 8 & l t ; / i n t & g t ; & l t ; / v a l u e & g t ; & l t ; / i t e m & g t ; & l t ; i t e m & g t ; & l t ; k e y & g t ; & l t ; s t r i n g & g t ; C o l u m n 2 0 & l t ; / s t r i n g & g t ; & l t ; / k e y & g t ; & l t ; v a l u e & g t ; & l t ; i n t & g t ; 1 9 & l t ; / i n t & g t ; & l t ; / v a l u e & g t ; & l t ; / i t e m & g t ; & l t ; i t e m & g t ; & l t ; k e y & g t ; & l t ; s t r i n g & g t ; C o l u m n 2 1 & l t ; / s t r i n g & g t ; & l t ; / k e y & g t ; & l t ; v a l u e & g t ; & l t ; i n t & g t ; 2 0 & l t ; / i n t & g t ; & l t ; / v a l u e & g t ; & l t ; / i t e m & g t ; & l t ; i t e m & g t ; & l t ; k e y & g t ; & l t ; s t r i n g & g t ; C o l u m n 2 2 & l t ; / s t r i n g & g t ; & l t ; / k e y & g t ; & l t ; v a l u e & g t ; & l t ; i n t & g t ; 2 1 & l t ; / i n t & g t ; & l t ; / v a l u e & g t ; & l t ; / i t e m & g t ; & l t ; i t e m & g t ; & l t ; k e y & g t ; & l t ; s t r i n g & g t ; C o l u m n 2 3 & l t ; / s t r i n g & g t ; & l t ; / k e y & g t ; & l t ; v a l u e & g t ; & l t ; i n t & g t ; 2 2 & l t ; / i n t & g t ; & l t ; / v a l u e & g t ; & l t ; / i t e m & g t ; & l t ; i t e m & g t ; & l t ; k e y & g t ; & l t ; s t r i n g & g t ; C o l u m n 2 4 & l t ; / s t r i n g & g t ; & l t ; / k e y & g t ; & l t ; v a l u e & g t ; & l t ; i n t & g t ; 2 3 & l t ; / i n t & g t ; & l t ; / v a l u e & g t ; & l t ; / i t e m & g t ; & l t ; i t e m & g t ; & l t ; k e y & g t ; & l t ; s t r i n g & g t ; C o l u m n 2 5 & l t ; / s t r i n g & g t ; & l t ; / k e y & g t ; & l t ; v a l u e & g t ; & l t ; i n t & g t ; 2 4 & l t ; / i n t & g t ; & l t ; / v a l u e & g t ; & l t ; / i t e m & g t ; & l t ; i t e m & g t ; & l t ; k e y & g t ; & l t ; s t r i n g & g t ; C o l u m n 2 6 & l t ; / s t r i n g & g t ; & l t ; / k e y & g t ; & l t ; v a l u e & g t ; & l t ; i n t & g t ; 2 5 & l t ; / i n t & g t ; & l t ; / v a l u e & g t ; & l t ; / i t e m & g t ; & l t ; i t e m & g t ; & l t ; k e y & g t ; & l t ; s t r i n g & g t ; L a s t   D e t a i l e d   A s s e s s m e n t & l t ; / s t r i n g & g t ; & l t ; / k e y & g t ; & l t ; v a l u e & g t ; & l t ; i n t & g t ; 2 6 & l t ; / i n t & g t ; & l t ; / v a l u e & g t ; & l t ; / i t e m & g t ; & l t ; / C o l u m n D i s p l a y I n d e x & g t ; & l t ; C o l u m n F r o z e n   / & g t ; & l t ; C o l u m n C h e c k e d   / & g t ; & l t ; C o l u m n F i l t e r & g t ; & l t ; i t e m & g t ; & l t ; k e y & g t ; & l t ; s t r i n g & g t ; C o l u m n 1 & l t ; / s t r i n g & g t ; & l t ; / k e y & g t ; & l t ; v a l u e & g t ; & l t ; F i l t e r E x p r e s s i o n   x s i : n i l = " t r u e "   / & g t ; & l t ; / v a l u e & g t ; & l t ; / i t e m & g t ; & l t ; i t e m & g t ; & l t ; k e y & g t ; & l t ; s t r i n g & g t ; C o l u m n 2 & l t ; / s t r i n g & g t ; & l t ; / k e y & g t ; & l t ; v a l u e & g t ; & l t ; F i l t e r E x p r e s s i o n   x s i : n i l = " t r u e "   / & g t ; & l t ; / v a l u e & g t ; & l t ; / i t e m & g t ; & l t ; i t e m & g t ; & l t ; k e y & g t ; & l t ; s t r i n g & g t ; C o l u m n 3 & l t ; / s t r i n g & g t ; & l t ; / k e y & g t ; & l t ; v a l u e & g t ; & l t ; F i l t e r E x p r e s s i o n   x s i : n i l = " t r u e "   / & g t ; & l t ; / v a l u e & g t ; & l t ; / i t e m & g t ; & l t ; / C o l u m n F i l t e r & g t ; & l t ; S e l e c t i o n F i l t e r & g t ; & l t ; i t e m & g t ; & l t ; k e y & g t ; & l t ; s t r i n g & g t ; C o l u m n 1 & l t ; / s t r i n g & g t ; & l t ; / k e y & g t ; & l t ; v a l u e & g t ; & l t ; S e l e c t i o n F i l t e r & g t ; & l t ; S e l e c t i o n T y p e & g t ; S e l e c t & l t ; / S e l e c t i o n T y p e & g t ; & l t ; I t e m s & g t ; & l t ; a n y T y p e   x s i : t y p e = " x s d : s t r i n g " & g t ; N a r r a g a n s e t t   5 4 6 & l t ; / a n y T y p e & g t ; & l t ; / I t e m s & g t ; & l t ; / S e l e c t i o n F i l t e r & g t ; & l t ; / v a l u e & g t ; & l t ; / i t e m & g t ; & l t ; i t e m & g t ; & l t ; k e y & g t ; & l t ; s t r i n g & g t ; C o l u m n 2 & l t ; / s t r i n g & g t ; & l t ; / k e y & g t ; & l t ; v a l u e & g t ; & l t ; S e l e c t i o n F i l t e r & g t ; & l t ; S e l e c t i o n T y p e & g t ; S e l e c t & l t ; / S e l e c t i o n T y p e & g t ; & l t ; I t e m s & g t ; & l t ; a n y T y p e   x s i : t y p e = " x s d : s t r i n g " & g t ; S o u t h w e s t   S e r v i c e   A r e a   1   D 2 0 1 & l t ; / a n y T y p e & g t ; & l t ; / I t e m s & g t ; & l t ; / S e l e c t i o n F i l t e r & g t ; & l t ; / v a l u e & g t ; & l t ; / i t e m & g t ; & l t ; i t e m & g t ; & l t ; k e y & g t ; & l t ; s t r i n g & g t ; C o l u m n 3 & l t ; / s t r i n g & g t ; & l t ; / k e y & g t ; & l t ; v a l u e & g t ; & l t ; S e l e c t i o n F i l t e r & g t ; & l t ; S e l e c t i o n T y p e & g t ; S e l e c t & l t ; / S e l e c t i o n T y p e & g t ; & l t ; I t e m s & g t ; & l t ; a n y T y p e   x s i : t y p e = " x s d : s t r i n g " & g t ; N o r t h   K i n g s t o w n   2 0 0 3 & l t ; / a n y T y p e & g t ; & l t ; / I t e m s & g t ; & l t ; / S e l e c t i o n F i l t e r & g t ; & l t ; / v a l u e & g t ; & l t ; / i t e m & g t ; & l t ; / S e l e c t i o n F i l t e r & g t ; & l t ; F i l t e r P a r a m e t e r s & g t ; & l t ; i t e m & g t ; & l t ; k e y & g t ; & l t ; s t r i n g & g t ; C o l u m n 1 & l t ; / s t r i n g & g t ; & l t ; / k e y & g t ; & l t ; v a l u e & g t ; & l t ; C o m m a n d P a r a m e t e r s   / & g t ; & l t ; / v a l u e & g t ; & l t ; / i t e m & g t ; & l t ; i t e m & g t ; & l t ; k e y & g t ; & l t ; s t r i n g & g t ; C o l u m n 2 & l t ; / s t r i n g & g t ; & l t ; / k e y & g t ; & l t ; v a l u e & g t ; & l t ; C o m m a n d P a r a m e t e r s   / & g t ; & l t ; / v a l u e & g t ; & l t ; / i t e m & g t ; & l t ; i t e m & g t ; & l t ; k e y & g t ; & l t ; s t r i n g & g t ; C o l u m n 3 & l t ; / s t r i n g & g t ; & l t ; / k e y & g t ; & l t ; v a l u e & g t ; & l t ; C o m m a n d P a r a m e t e r s   / & g t ; & l t ; / v a l u e & g t ; & l t ; / i t e m & g t ; & l t ; / F i l t e r P a r a m e t e r s & g t ; & l t ; I s S o r t D e s c e n d i n g & g t ; f a l s e & l t ; / I s S o r t D e s c e n d i n g & g t ; & l t ; / T a b l e W i d g e t G r i d S e r i a l i z a t i o n & g t ; < / C u s t o m C o n t e n t > < / G e m i n i > 
</file>

<file path=customXml/item2.xml>��< ? x m l   v e r s i o n = " 1 . 0 "   e n c o d i n g = " U T F - 1 6 " ? > < G e m i n i   x m l n s = " h t t p : / / g e m i n i / p i v o t c u s t o m i z a t i o n / S a n d b o x N o n E m p t y " > < C u s t o m C o n t e n t > < ! [ C D A T A [ 1 ] ] > < / C u s t o m C o n t e n t > < / G e m i n i > 
</file>

<file path=customXml/item20.xml>��< ? x m l   v e r s i o n = " 1 . 0 "   e n c o d i n g = " U T F - 1 6 " ? > < G e m i n i   x m l n s = " h t t p : / / g e m i n i / p i v o t c u s t o m i z a t i o n / M a n u a l C a l c M o d e " > < C u s t o m C o n t e n t > < ! [ C D A T A [ F a l s e ] ] > < / C u s t o m C o n t e n t > < / G e m i n i > 
</file>

<file path=customXml/item21.xml>��< ? x m l   v e r s i o n = " 1 . 0 "   e n c o d i n g = " U T F - 1 6 " ? > < G e m i n i   x m l n s = " h t t p : / / g e m i n i / p i v o t c u s t o m i z a t i o n / S h o w I m p l i c i t M e a s u r e s " > < C u s t o m C o n t e n t > < ! [ C D A T A [ F a l s e ] ] > < / C u s t o m C o n t e n t > < / G e m i n i > 
</file>

<file path=customXml/item22.xml>��< ? x m l   v e r s i o n = " 1 . 0 "   e n c o d i n g = " U T F - 1 6 " ? > < G e m i n i   x m l n s = " h t t p : / / g e m i n i / p i v o t c u s t o m i z a t i o n / d b f 1 7 0 2 3 - 1 a e 7 - 4 7 f 1 - 8 9 5 4 - 2 6 1 1 9 7 2 1 8 8 f f " > < C u s t o m C o n t e n t > < ! [ C D A T A [ < ? x m l   v e r s i o n = " 1 . 0 "   e n c o d i n g = " u t f - 1 6 " ? > < S e t t i n g s > < C a l c u l a t e d F i e l d s > < i t e m > < M e a s u r e N a m e > N o C o n t a c t < / M e a s u r e N a m e > < D i s p l a y N a m e > N o C o n t a c t < / D i s p l a y N a m e > < V i s i b l e > F a l s e < / V i s i b l e > < / i t e m > < i t e m > < M e a s u r e N a m e > U n d e r 2 - 5 < / M e a s u r e N a m e > < D i s p l a y N a m e > U n d e r 2 - 5 < / D i s p l a y N a m e > < V i s i b l e > F a l s e < / V i s i b l e > < / i t e m > < / C a l c u l a t e d F i e l d s > < S A H o s t H a s h > 0 < / S A H o s t H a s h > < G e m i n i F i e l d L i s t V i s i b l e > T r u e < / G e m i n i F i e l d L i s t V i s i b l e > < / S e t t i n g s > ] ] > < / C u s t o m C o n t e n t > < / G e m i n i > 
</file>

<file path=customXml/item23.xml>��< ? x m l   v e r s i o n = " 1 . 0 "   e n c o d i n g = " U T F - 1 6 " ? > < G e m i n i   x m l n s = " h t t p : / / g e m i n i / p i v o t c u s t o m i z a t i o n / T a b l e X M L _ U n i t _ H e a l t h _ d 3 2 0 d 1 c c - 8 6 a 5 - 4 d 2 9 - 8 1 3 7 - c a c 6 e 2 2 2 8 8 a b " > < C u s t o m C o n t e n t > & l t ; T a b l e W i d g e t G r i d S e r i a l i z a t i o n   x m l n s : x s i = " h t t p : / / w w w . w 3 . o r g / 2 0 0 1 / X M L S c h e m a - i n s t a n c e "   x m l n s : x s d = " h t t p : / / w w w . w 3 . o r g / 2 0 0 1 / X M L S c h e m a " & g t ; & l t ; C o l u m n S u g g e s t e d T y p e & g t ; & l t ; i t e m & g t ; & l t ; k e y & g t ; & l t ; s t r i n g & g t ; S c o r e   2 . 5 & l t ; / s t r i n g & g t ; & l t ; / k e y & g t ; & l t ; v a l u e & g t ; & l t ; s t r i n g & g t ; E m p t y & l t ; / s t r i n g & g t ; & l t ; / v a l u e & g t ; & l t ; / i t e m & g t ; & l t ; / C o l u m n S u g g e s t e d T y p e & g t ; & l t ; C o l u m n F o r m a t   / & g t ; & l t ; C o l u m n A c c u r a c y   / & g t ; & l t ; C o l u m n C u r r e n c y S y m b o l   / & g t ; & l t ; C o l u m n P o s i t i v e P a t t e r n   / & g t ; & l t ; C o l u m n N e g a t i v e P a t t e r n   / & g t ; & l t ; C o l u m n W i d t h s & g t ; & l t ; i t e m & g t ; & l t ; k e y & g t ; & l t ; s t r i n g & g t ; C o u n c i l   N a m e & l t ; / s t r i n g & g t ; & l t ; / k e y & g t ; & l t ; v a l u e & g t ; & l t ; i n t & g t ; 1 2 7 & l t ; / i n t & g t ; & l t ; / v a l u e & g t ; & l t ; / i t e m & g t ; & l t ; i t e m & g t ; & l t ; k e y & g t ; & l t ; s t r i n g & g t ; D i s t r i c t   N a m e & l t ; / s t r i n g & g t ; & l t ; / k e y & g t ; & l t ; v a l u e & g t ; & l t ; i n t & g t ; 1 2 4 & l t ; / i n t & g t ; & l t ; / v a l u e & g t ; & l t ; / i t e m & g t ; & l t ; i t e m & g t ; & l t ; k e y & g t ; & l t ; s t r i n g & g t ; S u b D i s t r i c t   N a m e & l t ; / s t r i n g & g t ; & l t ; / k e y & g t ; & l t ; v a l u e & g t ; & l t ; i n t & g t ; 1 5 0 & l t ; / i n t & g t ; & l t ; / v a l u e & g t ; & l t ; / i t e m & g t ; & l t ; i t e m & g t ; & l t ; k e y & g t ; & l t ; s t r i n g & g t ; U n i t   T y p e & l t ; / s t r i n g & g t ; & l t ; / k e y & g t ; & l t ; v a l u e & g t ; & l t ; i n t & g t ; 9 5 & l t ; / i n t & g t ; & l t ; / v a l u e & g t ; & l t ; / i t e m & g t ; & l t ; i t e m & g t ; & l t ; k e y & g t ; & l t ; s t r i n g & g t ; U n i t   N a m e & l t ; / s t r i n g & g t ; & l t ; / k e y & g t ; & l t ; v a l u e & g t ; & l t ; i n t & g t ; 1 0 3 & l t ; / i n t & g t ; & l t ; / v a l u e & g t ; & l t ; / i t e m & g t ; & l t ; i t e m & g t ; & l t ; k e y & g t ; & l t ; s t r i n g & g t ; C h a r t e r   O r g & l t ; / s t r i n g & g t ; & l t ; / k e y & g t ; & l t ; v a l u e & g t ; & l t ; i n t & g t ; 1 1 3 & l t ; / i n t & g t ; & l t ; / v a l u e & g t ; & l t ; / i t e m & g t ; & l t ; i t e m & g t ; & l t ; k e y & g t ; & l t ; s t r i n g & g t ; N e w   U n i t & l t ; / s t r i n g & g t ; & l t ; / k e y & g t ; & l t ; v a l u e & g t ; & l t ; i n t & g t ; 9 3 & l t ; / i n t & g t ; & l t ; / v a l u e & g t ; & l t ; / i t e m & g t ; & l t ; i t e m & g t ; & l t ; k e y & g t ; & l t ; s t r i n g & g t ; N e w   U n i t   D a t e & l t ; / s t r i n g & g t ; & l t ; / k e y & g t ; & l t ; v a l u e & g t ; & l t ; i n t & g t ; 1 2 8 & l t ; / i n t & g t ; & l t ; / v a l u e & g t ; & l t ; / i t e m & g t ; & l t ; i t e m & g t ; & l t ; k e y & g t ; & l t ; s t r i n g & g t ; L a s t   U n i t   A s s e s s m e n t & l t ; / s t r i n g & g t ; & l t ; / k e y & g t ; & l t ; v a l u e & g t ; & l t ; i n t & g t ; 1 7 7 & l t ; / i n t & g t ; & l t ; / v a l u e & g t ; & l t ; / i t e m & g t ; & l t ; i t e m & g t ; & l t ; k e y & g t ; & l t ; s t r i n g & g t ; M o s t   R e c e n t   S c o r e & l t ; / s t r i n g & g t ; & l t ; / k e y & g t ; & l t ; v a l u e & g t ; & l t ; i n t & g t ; 1 6 0 & l t ; / i n t & g t ; & l t ; / v a l u e & g t ; & l t ; / i t e m & g t ; & l t ; i t e m & g t ; & l t ; k e y & g t ; & l t ; s t r i n g & g t ; A s s e s s m e n t   T y p e & l t ; / s t r i n g & g t ; & l t ; / k e y & g t ; & l t ; v a l u e & g t ; & l t ; i n t & g t ; 1 5 2 & l t ; / i n t & g t ; & l t ; / v a l u e & g t ; & l t ; / i t e m & g t ; & l t ; i t e m & g t ; & l t ; k e y & g t ; & l t ; s t r i n g & g t ; U n i t   C o n t a c t & l t ; / s t r i n g & g t ; & l t ; / k e y & g t ; & l t ; v a l u e & g t ; & l t ; i n t & g t ; 1 1 5 & l t ; / i n t & g t ; & l t ; / v a l u e & g t ; & l t ; / i t e m & g t ; & l t ; i t e m & g t ; & l t ; k e y & g t ; & l t ; s t r i n g & g t ; U n i t & l t ; / s t r i n g & g t ; & l t ; / k e y & g t ; & l t ; v a l u e & g t ; & l t ; i n t & g t ; 8 0 & l t ; / i n t & g t ; & l t ; / v a l u e & g t ; & l t ; / i t e m & g t ; & l t ; i t e m & g t ; & l t ; k e y & g t ; & l t ; s t r i n g & g t ; D a t e   o f   C o n t a c t & l t ; / s t r i n g & g t ; & l t ; / k e y & g t ; & l t ; v a l u e & g t ; & l t ; i n t & g t ; 1 4 8 & l t ; / i n t & g t ; & l t ; / v a l u e & g t ; & l t ; / i t e m & g t ; & l t ; i t e m & g t ; & l t ; k e y & g t ; & l t ; s t r i n g & g t ; L a s t   A s s e s s m e n t   Y e a r & l t ; / s t r i n g & g t ; & l t ; / k e y & g t ; & l t ; v a l u e & g t ; & l t ; i n t & g t ; 1 8 1 & l t ; / i n t & g t ; & l t ; / v a l u e & g t ; & l t ; / i t e m & g t ; & l t ; i t e m & g t ; & l t ; k e y & g t ; & l t ; s t r i n g & g t ; F 2 & l t ; / s t r i n g & g t ; & l t ; / k e y & g t ; & l t ; v a l u e & g t ; & l t ; i n t & g t ; 5 2 & l t ; / i n t & g t ; & l t ; / v a l u e & g t ; & l t ; / i t e m & g t ; & l t ; i t e m & g t ; & l t ; k e y & g t ; & l t ; s t r i n g & g t ; F 1 & l t ; / s t r i n g & g t ; & l t ; / k e y & g t ; & l t ; v a l u e & g t ; & l t ; i n t & g t ; 5 2 & l t ; / i n t & g t ; & l t ; / v a l u e & g t ; & l t ; / i t e m & g t ; & l t ; i t e m & g t ; & l t ; k e y & g t ; & l t ; s t r i n g & g t ; F o c u s & l t ; / s t r i n g & g t ; & l t ; / k e y & g t ; & l t ; v a l u e & g t ; & l t ; i n t & g t ; 7 6 & l t ; / i n t & g t ; & l t ; / v a l u e & g t ; & l t ; / i t e m & g t ; & l t ; i t e m & g t ; & l t ; k e y & g t ; & l t ; s t r i n g & g t ; 2 0 1 5 _ C o n t a c t & l t ; / s t r i n g & g t ; & l t ; / k e y & g t ; & l t ; v a l u e & g t ; & l t ; i n t & g t ; 1 2 6 & l t ; / i n t & g t ; & l t ; / v a l u e & g t ; & l t ; / i t e m & g t ; & l t ; i t e m & g t ; & l t ; k e y & g t ; & l t ; s t r i n g & g t ; P N & l t ; / s t r i n g & g t ; & l t ; / k e y & g t ; & l t ; v a l u e & g t ; & l t ; i n t & g t ; 5 5 & l t ; / i n t & g t ; & l t ; / v a l u e & g t ; & l t ; / i t e m & g t ; & l t ; i t e m & g t ; & l t ; k e y & g t ; & l t ; s t r i n g & g t ; S c o r e   2 . 5 & l t ; / s t r i n g & g t ; & l t ; / k e y & g t ; & l t ; v a l u e & g t ; & l t ; i n t & g t ; 9 8 & l t ; / i n t & g t ; & l t ; / v a l u e & g t ; & l t ; / i t e m & g t ; & l t ; i t e m & g t ; & l t ; k e y & g t ; & l t ; s t r i n g & g t ; N e v e r   C o n t a c t e d & l t ; / s t r i n g & g t ; & l t ; / k e y & g t ; & l t ; v a l u e & g t ; & l t ; i n t & g t ; 1 4 4 & l t ; / i n t & g t ; & l t ; / v a l u e & g t ; & l t ; / i t e m & g t ; & l t ; i t e m & g t ; & l t ; k e y & g t ; & l t ; s t r i n g & g t ; L a s t   C o n t a c t   2 0 1 5 & l t ; / s t r i n g & g t ; & l t ; / k e y & g t ; & l t ; v a l u e & g t ; & l t ; i n t & g t ; 1 5 2 & l t ; / i n t & g t ; & l t ; / v a l u e & g t ; & l t ; / i t e m & g t ; & l t ; i t e m & g t ; & l t ; k e y & g t ; & l t ; s t r i n g & g t ; C o l u m n 1 & l t ; / s t r i n g & g t ; & l t ; / k e y & g t ; & l t ; v a l u e & g t ; & l t ; i n t & g t ; 9 4 & l t ; / i n t & g t ; & l t ; / v a l u e & g t ; & l t ; / i t e m & g t ; & l t ; i t e m & g t ; & l t ; k e y & g t ; & l t ; s t r i n g & g t ; L a s t   D e t a i l e d   A s s e s s m e n t & l t ; / s t r i n g & g t ; & l t ; / k e y & g t ; & l t ; v a l u e & g t ; & l t ; i n t & g t ; 2 0 5 & l t ; / i n t & g t ; & l t ; / v a l u e & g t ; & l t ; / i t e m & g t ; & l t ; i t e m & g t ; & l t ; k e y & g t ; & l t ; s t r i n g & g t ; F 3 & l t ; / s t r i n g & g t ; & l t ; / k e y & g t ; & l t ; v a l u e & g t ; & l t ; i n t & g t ; 5 2 & l t ; / i n t & g t ; & l t ; / v a l u e & g t ; & l t ; / i t e m & g t ; & l t ; i t e m & g t ; & l t ; k e y & g t ; & l t ; s t r i n g & g t ; P r i o r i t y   N e e d & l t ; / s t r i n g & g t ; & l t ; / k e y & g t ; & l t ; v a l u e & g t ; & l t ; i n t & g t ; 1 1 8 & l t ; / i n t & g t ; & l t ; / v a l u e & g t ; & l t ; / i t e m & g t ; & l t ; i t e m & g t ; & l t ; k e y & g t ; & l t ; s t r i n g & g t ; D e t a i l e d   A s s e s s m e n t & l t ; / s t r i n g & g t ; & l t ; / k e y & g t ; & l t ; v a l u e & g t ; & l t ; i n t & g t ; 1 7 3 & l t ; / i n t & g t ; & l t ; / v a l u e & g t ; & l t ; / i t e m & g t ; & l t ; i t e m & g t ; & l t ; k e y & g t ; & l t ; s t r i n g & g t ; A s s i g n e d   C o m m i s s i o n e r & l t ; / s t r i n g & g t ; & l t ; / k e y & g t ; & l t ; v a l u e & g t ; & l t ; i n t & g t ; 1 9 5 & l t ; / i n t & g t ; & l t ; / v a l u e & g t ; & l t ; / i t e m & g t ; & l t ; i t e m & g t ; & l t ; k e y & g t ; & l t ; s t r i n g & g t ; L a s t   C o n t a c t & l t ; / s t r i n g & g t ; & l t ; / k e y & g t ; & l t ; v a l u e & g t ; & l t ; i n t & g t ; 1 1 8 & l t ; / i n t & g t ; & l t ; / v a l u e & g t ; & l t ; / i t e m & g t ; & l t ; i t e m & g t ; & l t ; k e y & g t ; & l t ; s t r i n g & g t ; N U & l t ; / s t r i n g & g t ; & l t ; / k e y & g t ; & l t ; v a l u e & g t ; & l t ; i n t & g t ; 5 5 & l t ; / i n t & g t ; & l t ; / v a l u e & g t ; & l t ; / i t e m & g t ; & l t ; i t e m & g t ; & l t ; k e y & g t ; & l t ; s t r i n g & g t ; N U N C & l t ; / s t r i n g & g t ; & l t ; / k e y & g t ; & l t ; v a l u e & g t ; & l t ; i n t & g t ; 7 6 & l t ; / i n t & g t ; & l t ; / v a l u e & g t ; & l t ; / i t e m & g t ; & l t ; / C o l u m n W i d t h s & g t ; & l t ; C o l u m n D i s p l a y I n d e x & g t ; & l t ; i t e m & g t ; & l t ; k e y & g t ; & l t ; s t r i n g & g t ; C o u n c i l   N a m e & l t ; / s t r i n g & g t ; & l t ; / k e y & g t ; & l t ; v a l u e & g t ; & l t ; i n t & g t ; 0 & l t ; / i n t & g t ; & l t ; / v a l u e & g t ; & l t ; / i t e m & g t ; & l t ; i t e m & g t ; & l t ; k e y & g t ; & l t ; s t r i n g & g t ; D i s t r i c t   N a m e & l t ; / s t r i n g & g t ; & l t ; / k e y & g t ; & l t ; v a l u e & g t ; & l t ; i n t & g t ; 1 & l t ; / i n t & g t ; & l t ; / v a l u e & g t ; & l t ; / i t e m & g t ; & l t ; i t e m & g t ; & l t ; k e y & g t ; & l t ; s t r i n g & g t ; S u b D i s t r i c t   N a m e & l t ; / s t r i n g & g t ; & l t ; / k e y & g t ; & l t ; v a l u e & g t ; & l t ; i n t & g t ; 2 & l t ; / i n t & g t ; & l t ; / v a l u e & g t ; & l t ; / i t e m & g t ; & l t ; i t e m & g t ; & l t ; k e y & g t ; & l t ; s t r i n g & g t ; U n i t   T y p e & l t ; / s t r i n g & g t ; & l t ; / k e y & g t ; & l t ; v a l u e & g t ; & l t ; i n t & g t ; 3 & l t ; / i n t & g t ; & l t ; / v a l u e & g t ; & l t ; / i t e m & g t ; & l t ; i t e m & g t ; & l t ; k e y & g t ; & l t ; s t r i n g & g t ; U n i t   N a m e & l t ; / s t r i n g & g t ; & l t ; / k e y & g t ; & l t ; v a l u e & g t ; & l t ; i n t & g t ; 4 & l t ; / i n t & g t ; & l t ; / v a l u e & g t ; & l t ; / i t e m & g t ; & l t ; i t e m & g t ; & l t ; k e y & g t ; & l t ; s t r i n g & g t ; C h a r t e r   O r g & l t ; / s t r i n g & g t ; & l t ; / k e y & g t ; & l t ; v a l u e & g t ; & l t ; i n t & g t ; 5 & l t ; / i n t & g t ; & l t ; / v a l u e & g t ; & l t ; / i t e m & g t ; & l t ; i t e m & g t ; & l t ; k e y & g t ; & l t ; s t r i n g & g t ; N e w   U n i t & l t ; / s t r i n g & g t ; & l t ; / k e y & g t ; & l t ; v a l u e & g t ; & l t ; i n t & g t ; 6 & l t ; / i n t & g t ; & l t ; / v a l u e & g t ; & l t ; / i t e m & g t ; & l t ; i t e m & g t ; & l t ; k e y & g t ; & l t ; s t r i n g & g t ; N e w   U n i t   D a t e & l t ; / s t r i n g & g t ; & l t ; / k e y & g t ; & l t ; v a l u e & g t ; & l t ; i n t & g t ; 7 & l t ; / i n t & g t ; & l t ; / v a l u e & g t ; & l t ; / i t e m & g t ; & l t ; i t e m & g t ; & l t ; k e y & g t ; & l t ; s t r i n g & g t ; L a s t   U n i t   A s s e s s m e n t & l t ; / s t r i n g & g t ; & l t ; / k e y & g t ; & l t ; v a l u e & g t ; & l t ; i n t & g t ; 8 & l t ; / i n t & g t ; & l t ; / v a l u e & g t ; & l t ; / i t e m & g t ; & l t ; i t e m & g t ; & l t ; k e y & g t ; & l t ; s t r i n g & g t ; M o s t   R e c e n t   S c o r e & l t ; / s t r i n g & g t ; & l t ; / k e y & g t ; & l t ; v a l u e & g t ; & l t ; i n t & g t ; 9 & l t ; / i n t & g t ; & l t ; / v a l u e & g t ; & l t ; / i t e m & g t ; & l t ; i t e m & g t ; & l t ; k e y & g t ; & l t ; s t r i n g & g t ; A s s e s s m e n t   T y p e & l t ; / s t r i n g & g t ; & l t ; / k e y & g t ; & l t ; v a l u e & g t ; & l t ; i n t & g t ; 1 0 & l t ; / i n t & g t ; & l t ; / v a l u e & g t ; & l t ; / i t e m & g t ; & l t ; i t e m & g t ; & l t ; k e y & g t ; & l t ; s t r i n g & g t ; U n i t   C o n t a c t & l t ; / s t r i n g & g t ; & l t ; / k e y & g t ; & l t ; v a l u e & g t ; & l t ; i n t & g t ; 1 1 & l t ; / i n t & g t ; & l t ; / v a l u e & g t ; & l t ; / i t e m & g t ; & l t ; i t e m & g t ; & l t ; k e y & g t ; & l t ; s t r i n g & g t ; U n i t & l t ; / s t r i n g & g t ; & l t ; / k e y & g t ; & l t ; v a l u e & g t ; & l t ; i n t & g t ; 1 2 & l t ; / i n t & g t ; & l t ; / v a l u e & g t ; & l t ; / i t e m & g t ; & l t ; i t e m & g t ; & l t ; k e y & g t ; & l t ; s t r i n g & g t ; D a t e   o f   C o n t a c t & l t ; / s t r i n g & g t ; & l t ; / k e y & g t ; & l t ; v a l u e & g t ; & l t ; i n t & g t ; 2 5 & l t ; / i n t & g t ; & l t ; / v a l u e & g t ; & l t ; / i t e m & g t ; & l t ; i t e m & g t ; & l t ; k e y & g t ; & l t ; s t r i n g & g t ; L a s t   A s s e s s m e n t   Y e a r & l t ; / s t r i n g & g t ; & l t ; / k e y & g t ; & l t ; v a l u e & g t ; & l t ; i n t & g t ; 1 3 & l t ; / i n t & g t ; & l t ; / v a l u e & g t ; & l t ; / i t e m & g t ; & l t ; i t e m & g t ; & l t ; k e y & g t ; & l t ; s t r i n g & g t ; F 2 & l t ; / s t r i n g & g t ; & l t ; / k e y & g t ; & l t ; v a l u e & g t ; & l t ; i n t & g t ; 1 5 & l t ; / i n t & g t ; & l t ; / v a l u e & g t ; & l t ; / i t e m & g t ; & l t ; i t e m & g t ; & l t ; k e y & g t ; & l t ; s t r i n g & g t ; F 1 & l t ; / s t r i n g & g t ; & l t ; / k e y & g t ; & l t ; v a l u e & g t ; & l t ; i n t & g t ; 1 4 & l t ; / i n t & g t ; & l t ; / v a l u e & g t ; & l t ; / i t e m & g t ; & l t ; i t e m & g t ; & l t ; k e y & g t ; & l t ; s t r i n g & g t ; F o c u s & l t ; / s t r i n g & g t ; & l t ; / k e y & g t ; & l t ; v a l u e & g t ; & l t ; i n t & g t ; 1 6 & l t ; / i n t & g t ; & l t ; / v a l u e & g t ; & l t ; / i t e m & g t ; & l t ; i t e m & g t ; & l t ; k e y & g t ; & l t ; s t r i n g & g t ; 2 0 1 5 _ C o n t a c t & l t ; / s t r i n g & g t ; & l t ; / k e y & g t ; & l t ; v a l u e & g t ; & l t ; i n t & g t ; 1 7 & l t ; / i n t & g t ; & l t ; / v a l u e & g t ; & l t ; / i t e m & g t ; & l t ; i t e m & g t ; & l t ; k e y & g t ; & l t ; s t r i n g & g t ; P N & l t ; / s t r i n g & g t ; & l t ; / k e y & g t ; & l t ; v a l u e & g t ; & l t ; i n t & g t ; 1 8 & l t ; / i n t & g t ; & l t ; / v a l u e & g t ; & l t ; / i t e m & g t ; & l t ; i t e m & g t ; & l t ; k e y & g t ; & l t ; s t r i n g & g t ; S c o r e   2 . 5 & l t ; / s t r i n g & g t ; & l t ; / k e y & g t ; & l t ; v a l u e & g t ; & l t ; i n t & g t ; 2 0 & l t ; / i n t & g t ; & l t ; / v a l u e & g t ; & l t ; / i t e m & g t ; & l t ; i t e m & g t ; & l t ; k e y & g t ; & l t ; s t r i n g & g t ; N e v e r   C o n t a c t e d & l t ; / s t r i n g & g t ; & l t ; / k e y & g t ; & l t ; v a l u e & g t ; & l t ; i n t & g t ; 2 1 & l t ; / i n t & g t ; & l t ; / v a l u e & g t ; & l t ; / i t e m & g t ; & l t ; i t e m & g t ; & l t ; k e y & g t ; & l t ; s t r i n g & g t ; L a s t   C o n t a c t   2 0 1 5 & l t ; / s t r i n g & g t ; & l t ; / k e y & g t ; & l t ; v a l u e & g t ; & l t ; i n t & g t ; 1 9 & l t ; / i n t & g t ; & l t ; / v a l u e & g t ; & l t ; / i t e m & g t ; & l t ; i t e m & g t ; & l t ; k e y & g t ; & l t ; s t r i n g & g t ; C o l u m n 1 & l t ; / s t r i n g & g t ; & l t ; / k e y & g t ; & l t ; v a l u e & g t ; & l t ; i n t & g t ; 2 4 & l t ; / i n t & g t ; & l t ; / v a l u e & g t ; & l t ; / i t e m & g t ; & l t ; i t e m & g t ; & l t ; k e y & g t ; & l t ; s t r i n g & g t ; L a s t   D e t a i l e d   A s s e s s m e n t & l t ; / s t r i n g & g t ; & l t ; / k e y & g t ; & l t ; v a l u e & g t ; & l t ; i n t & g t ; 2 2 & l t ; / i n t & g t ; & l t ; / v a l u e & g t ; & l t ; / i t e m & g t ; & l t ; i t e m & g t ; & l t ; k e y & g t ; & l t ; s t r i n g & g t ; F 3 & l t ; / s t r i n g & g t ; & l t ; / k e y & g t ; & l t ; v a l u e & g t ; & l t ; i n t & g t ; 2 3 & l t ; / i n t & g t ; & l t ; / v a l u e & g t ; & l t ; / i t e m & g t ; & l t ; i t e m & g t ; & l t ; k e y & g t ; & l t ; s t r i n g & g t ; P r i o r i t y   N e e d & l t ; / s t r i n g & g t ; & l t ; / k e y & g t ; & l t ; v a l u e & g t ; & l t ; i n t & g t ; 2 6 & l t ; / i n t & g t ; & l t ; / v a l u e & g t ; & l t ; / i t e m & g t ; & l t ; i t e m & g t ; & l t ; k e y & g t ; & l t ; s t r i n g & g t ; D e t a i l e d   A s s e s s m e n t & l t ; / s t r i n g & g t ; & l t ; / k e y & g t ; & l t ; v a l u e & g t ; & l t ; i n t & g t ; 2 7 & l t ; / i n t & g t ; & l t ; / v a l u e & g t ; & l t ; / i t e m & g t ; & l t ; i t e m & g t ; & l t ; k e y & g t ; & l t ; s t r i n g & g t ; A s s i g n e d   C o m m i s s i o n e r & l t ; / s t r i n g & g t ; & l t ; / k e y & g t ; & l t ; v a l u e & g t ; & l t ; i n t & g t ; 2 8 & l t ; / i n t & g t ; & l t ; / v a l u e & g t ; & l t ; / i t e m & g t ; & l t ; i t e m & g t ; & l t ; k e y & g t ; & l t ; s t r i n g & g t ; L a s t   C o n t a c t & l t ; / s t r i n g & g t ; & l t ; / k e y & g t ; & l t ; v a l u e & g t ; & l t ; i n t & g t ; 2 9 & l t ; / i n t & g t ; & l t ; / v a l u e & g t ; & l t ; / i t e m & g t ; & l t ; i t e m & g t ; & l t ; k e y & g t ; & l t ; s t r i n g & g t ; N U & l t ; / s t r i n g & g t ; & l t ; / k e y & g t ; & l t ; v a l u e & g t ; & l t ; i n t & g t ; 3 0 & l t ; / i n t & g t ; & l t ; / v a l u e & g t ; & l t ; / i t e m & g t ; & l t ; i t e m & g t ; & l t ; k e y & g t ; & l t ; s t r i n g & g t ; N U N C & l t ; / s t r i n g & g t ; & l t ; / k e y & g t ; & l t ; v a l u e & g t ; & l t ; i n t & g t ; 3 1 & l t ; / i n t & g t ; & l t ; / v a l u e & g t ; & l t ; / i t e m & g t ; & l t ; / C o l u m n D i s p l a y I n d e x & g t ; & l t ; C o l u m n F r o z e n   / & g t ; & l t ; C o l u m n C h e c k e d   / & g t ; & l t ; C o l u m n F i l t e r & g t ; & l t ; i t e m & g t ; & l t ; k e y & g t ; & l t ; s t r i n g & g t ; F o c u s & l t ; / s t r i n g & g t ; & l t ; / k e y & g t ; & l t ; v a l u e & g t ; & l t ; F i l t e r E x p r e s s i o n   x s i : n i l = " t r u e "   / & g t ; & l t ; / v a l u e & g t ; & l t ; / i t e m & g t ; & l t ; i t e m & g t ; & l t ; k e y & g t ; & l t ; s t r i n g & g t ; U n i t & l t ; / s t r i n g & g t ; & l t ; / k e y & g t ; & l t ; v a l u e & g t ; & l t ; F i l t e r E x p r e s s i o n   x s i : n i l = " t r u e "   / & g t ; & l t ; / v a l u e & g t ; & l t ; / i t e m & g t ; & l t ; i t e m & g t ; & l t ; k e y & g t ; & l t ; s t r i n g & g t ; D i s t r i c t   N a m e & l t ; / s t r i n g & g t ; & l t ; / k e y & g t ; & l t ; v a l u e & g t ; & l t ; F i l t e r E x p r e s s i o n   x s i : n i l = " t r u e "   / & g t ; & l t ; / v a l u e & g t ; & l t ; / i t e m & g t ; & l t ; / C o l u m n F i l t e r & g t ; & l t ; S e l e c t i o n F i l t e r & g t ; & l t ; i t e m & g t ; & l t ; k e y & g t ; & l t ; s t r i n g & g t ; F o c u s & l t ; / s t r i n g & g t ; & l t ; / k e y & g t ; & l t ; v a l u e & g t ; & l t ; S e l e c t i o n F i l t e r   x s i : n i l = " t r u e "   / & g t ; & l t ; / v a l u e & g t ; & l t ; / i t e m & g t ; & l t ; i t e m & g t ; & l t ; k e y & g t ; & l t ; s t r i n g & g t ; U n i t & l t ; / s t r i n g & g t ; & l t ; / k e y & g t ; & l t ; v a l u e & g t ; & l t ; S e l e c t i o n F i l t e r   x s i : n i l = " t r u e "   / & g t ; & l t ; / v a l u e & g t ; & l t ; / i t e m & g t ; & l t ; i t e m & g t ; & l t ; k e y & g t ; & l t ; s t r i n g & g t ; D i s t r i c t   N a m e & l t ; / s t r i n g & g t ; & l t ; / k e y & g t ; & l t ; v a l u e & g t ; & l t ; S e l e c t i o n F i l t e r & g t ; & l t ; S e l e c t i o n T y p e & g t ; S e l e c t & l t ; / S e l e c t i o n T y p e & g t ; & l t ; I t e m s & g t ; & l t ; a n y T y p e   x s i : t y p e = " x s d : s t r i n g " & g t ; H u r o n   T r a i l s   0 1 & l t ; / a n y T y p e & g t ; & l t ; a n y T y p e   x s i : t y p e = " x s d : s t r i n g " & g t ; P a t h f i n d e r   0 6 & l t ; / a n y T y p e & g t ; & l t ; / I t e m s & g t ; & l t ; / S e l e c t i o n F i l t e r & g t ; & l t ; / v a l u e & g t ; & l t ; / i t e m & g t ; & l t ; / S e l e c t i o n F i l t e r & g t ; & l t ; F i l t e r P a r a m e t e r s & g t ; & l t ; i t e m & g t ; & l t ; k e y & g t ; & l t ; s t r i n g & g t ; F o c u s & l t ; / s t r i n g & g t ; & l t ; / k e y & g t ; & l t ; v a l u e & g t ; & l t ; C o m m a n d P a r a m e t e r s   / & g t ; & l t ; / v a l u e & g t ; & l t ; / i t e m & g t ; & l t ; i t e m & g t ; & l t ; k e y & g t ; & l t ; s t r i n g & g t ; U n i t & l t ; / s t r i n g & g t ; & l t ; / k e y & g t ; & l t ; v a l u e & g t ; & l t ; C o m m a n d P a r a m e t e r s   / & g t ; & l t ; / v a l u e & g t ; & l t ; / i t e m & g t ; & l t ; i t e m & g t ; & l t ; k e y & g t ; & l t ; s t r i n g & g t ; D i s t r i c t   N a m e & l t ; / s t r i n g & g t ; & l t ; / k e y & g t ; & l t ; v a l u e & g t ; & l t ; C o m m a n d P a r a m e t e r s   / & g t ; & l t ; / v a l u e & g t ; & l t ; / i t e m & g t ; & l t ; / F i l t e r P a r a m e t e r s & g t ; & l t ; I s S o r t D e s c e n d i n g & g t ; f a l s e & l t ; / I s S o r t D e s c e n d i n g & g t ; & l t ; / T a b l e W i d g e t G r i d S e r i a l i z a t i o n & g t ; < / C u s t o m C o n t e n t > < / G e m i n i > 
</file>

<file path=customXml/item24.xml>��< ? x m l   v e r s i o n = " 1 . 0 "   e n c o d i n g = " U T F - 1 6 " ? > < G e m i n i   x m l n s = " h t t p : / / g e m i n i / p i v o t c u s t o m i z a t i o n / S h o w H i d d e n " > < C u s t o m C o n t e n t > F a l s e < / C u s t o m C o n t e n t > < / G e m i n i > 
</file>

<file path=customXml/item25.xml>��< ? x m l   v e r s i o n = " 1 . 0 "   e n c o d i n g = " u t f - 1 6 " ? > < W o r k b o o k S t a t e   x m l n s : i = " h t t p : / / w w w . w 3 . o r g / 2 0 0 1 / X M L S c h e m a - i n s t a n c e "   x m l n s = " h t t p : / / s c h e m a s . m i c r o s o f t . c o m / P o w e r B I A d d I n " > < L a s t P r o v i d e d R a n g e N a m e I d > 0 < / L a s t P r o v i d e d R a n g e N a m e I d > < L a s t U s e d G r o u p O b j e c t I d > < / L a s t U s e d G r o u p O b j e c t I d > < T i l e s L i s t > < T i l e s / > < / T i l e s L i s t > < / W o r k b o o k S t a t e > 
</file>

<file path=customXml/item2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U n i t _ H e a l t h _ d 3 2 0 d 1 c c - 8 6 a 5 - 4 d 2 9 - 8 1 3 7 - c a c 6 e 2 2 2 8 8 a b & l t ; / K e y & g t ; & l t ; V a l u e   x m l n s : a = " h t t p : / / s c h e m a s . d a t a c o n t r a c t . o r g / 2 0 0 4 / 0 7 / M i c r o s o f t . A n a l y s i s S e r v i c e s . C o m m o n " & g t ; & l t ; a : H a s F o c u s & g t ; t r u e & l t ; / a : H a s F o c u s & g t ; & l t ; a : S i z e A t D p i 9 6 & g t ; 2 1 3 & l t ; / a : S i z e A t D p i 9 6 & g t ; & l t ; a : V i s i b l e & g t ; t r u e & l t ; / a : V i s i b l e & g t ; & l t ; / V a l u e & g t ; & l t ; / K e y V a l u e O f s t r i n g S a n d b o x E d i t o r . M e a s u r e G r i d S t a t e S c d E 3 5 R y & g t ; & l t ; K e y V a l u e O f s t r i n g S a n d b o x E d i t o r . M e a s u r e G r i d S t a t e S c d E 3 5 R y & g t ; & l t ; K e y & g t ; U H _ C o n n e c t _ 0 c 6 1 b 8 c 9 - d 0 2 6 - 4 5 4 d - 8 c 0 f - a d b 4 6 1 e 7 b a 8 f & l t ; / K e y & g t ; & l t ; V a l u e   x m l n s : a = " h t t p : / / s c h e m a s . d a t a c o n t r a c t . o r g / 2 0 0 4 / 0 7 / M i c r o s o f t . A n a l y s i s S e r v i c e s . C o m m o n " & g t ; & l t ; a : H a s F o c u s & g t ; t r u e & l t ; / a : H a s F o c u s & g t ; & l t ; a : S i z e A t D p i 9 6 & g t ; 1 1 3 & l t ; / a : S i z e A t D p i 9 6 & g t ; & l t ; a : V i s i b l e & g t ; t r u e & l t ; / a : V i s i b l e & g t ; & l t ; / V a l u e & g t ; & l t ; / K e y V a l u e O f s t r i n g S a n d b o x E d i t o r . M e a s u r e G r i d S t a t e S c d E 3 5 R y & g t ; & l t ; K e y V a l u e O f s t r i n g S a n d b o x E d i t o r . M e a s u r e G r i d S t a t e S c d E 3 5 R y & g t ; & l t ; K e y & g t ; U n i t _ H e a l t h 1 & l t ; / K e y & g t ; & l t ; V a l u e   x m l n s : a = " h t t p : / / s c h e m a s . d a t a c o n t r a c t . o r g / 2 0 0 4 / 0 7 / M i c r o s o f t . A n a l y s i s S e r v i c e s . C o m m o n " & g t ; & l t ; a : H a s F o c u s & g t ; t r u e & l t ; / a : H a s F o c u s & g t ; & l t ; a : S i z e A t D p i 9 6 & g t ; 1 1 3 & l t ; / a : S i z e A t D p i 9 6 & g t ; & l t ; a : V i s i b l e & g t ; t r u e & l t ; / a : V i s i b l e & g t ; & l t ; / V a l u e & g t ; & l t ; / K e y V a l u e O f s t r i n g S a n d b o x E d i t o r . M e a s u r e G r i d S t a t e S c d E 3 5 R y & g t ; & l t ; / A r r a y O f K e y V a l u e O f s t r i n g S a n d b o x E d i t o r . M e a s u r e G r i d S t a t e S c d E 3 5 R y & g t ; < / C u s t o m C o n t e n t > < / G e m i n i > 
</file>

<file path=customXml/item27.xml>��< ? x m l   v e r s i o n = " 1 . 0 "   e n c o d i n g = " u t f - 1 6 " ? > < D a t a M a s h u p   s q m i d = " 7 8 3 c 1 2 d 7 - d 9 3 2 - 4 5 6 a - b 3 8 6 - 5 9 4 8 a 2 e 3 3 d 0 2 "   x m l n s = " h t t p : / / s c h e m a s . m i c r o s o f t . c o m / D a t a M a s h u p " > A A A A A F 8 M A A B Q S w M E F A A C A A g A B U c S S 2 7 h M 7 + n A A A A + A A A A B I A H A B D b 2 5 m a W c v U G F j a 2 F n Z S 5 4 b W w g o h g A K K A U A A A A A A A A A A A A A A A A A A A A A A A A A A A A h Y 9 B D o I w F E S v Q r q n L Y W I I Z + y c C u J C d G 4 J a V C I x R D i + V u L j y S V 5 B E U X c u Z / I m e f O 4 3 S G b u t a 7 y s G o X q c o w B R 5 U o u + U r p O 0 W h P / h p l H H a l O J e 1 9 G Z Y m 2 Q y K k W N t Z e E E O c c d i H u h 5 o w S g N y z L e F a G R X + k o b W 2 o h 0 W d V / V 8 h D o e X D G c 4 W u E o D h m O W Q B k q S F X + o u w 2 R h T I D 8 l b M b W j o P k U v v 7 A s g S g b x f 8 C d Q S w M E F A A C A A g A B U c S S w / 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V H E k t 8 O I i T V g k A A E g s A A A T A B w A R m 9 y b X V s Y X M v U 2 V j d G l v b j E u b S C i G A A o o B Q A A A A A A A A A A A A A A A A A A A A A A A A A A A D d W n t v 2 z Y Q / 9 9 A v g O h A o W M q V 7 k v F Z s L p D m s a V L n C x O V w y G E S g 2 k w i V K U + i 0 n i B v / u O l E T x J S v K u q H Y O i C S 7 n j 3 4 9 3 x e E c 6 x V M a x g S N 8 r / + j x u d j U 5 6 H y R 4 h m 7 J z 5 h e B E k w x x Q n K R o g V 7 w N 4 Q 8 K U k T x I + 2 i w b t O h G m H U 0 d x l k w x M B 8 9 T n H U O 8 i S B B P 6 K U 4 + 3 8 T x Z 7 f 7 N G Z j B 0 4 l 2 J m s x g c x o c A 2 8 X I h l / E X k H A V 3 E S 4 N 8 I R g I M v q S s p 8 B A O p v f I H Q s 5 E x i h 4 O t 2 v c 7 v Q Z T h Q S e 8 L Y S d p E f z B V 2 6 p Z b u g C Y Z 7 t B 7 T B D J o q i D o x S j S z y N k 1 n v O M T R T L A + b a 4 8 h 8 t z u p 2 Q 5 K J l e 1 0 k Y Z y E d H k 9 x H i W X n 8 k I W V G Y 5 Y Z x V H G 7 H s R 0 P u B Z l f X O Q 4 j j B j J A c Q l K / s I V r L I 7 E 3 T B 4 c x F o Y + S B 9 6 h / E 0 m 4 M B X T a s V 1 g z d W W 9 6 D W S Z Y O q 7 7 9 H 4 0 M c h f M Q c A w c z / H Q A X D M S T r w 3 3 r o i E z j W U j u B n 5 / p + + h 3 7 K Y 4 h F d A q z q s T e M C Z 6 A L F 2 Q M p g x I P j v F c w n n s P Y G f o F B z P m e + H m g l J 8 d / P Z i X E H 9 w G 5 g 2 F X y w W u x l w l A U l v 4 2 S e w 2 b E 1 L U o 8 Z 6 e n I M 4 I 9 M w Q i w y A B 8 F X h 6 9 K w 8 9 O Y d h S p N w S u 3 U U X a z n o G 5 J Y d m p Q y z + Q 1 O g H Z C 6 O 5 2 j z F y I k w q A Y M B 0 P P k z h j 6 e 5 i G N E 7 s I g / i O R i b Y o x A S P g 8 J n Q 0 D 8 L I n H t A M Y p v E Q u a Y E p L + g w + K / Q j Q p O l Q f 0 V L 9 E W O k n T D K e G 6 G F M 0 R n G F O L A Q k O n 3 D 0 2 i k B u I 5 5 h Z k 5 T W z F n c h u F 1 T T k g e d J C K s i Y C v A I H / C w W c O S K G s R A B e 4 n n 8 A J 5 6 H w X k M 2 L Z y L F l K C 1 S i y x F w A 6 n E E E i / f C X X O R Z Q K f 3 Y K A T i u e p K 2 c e n m B S 9 7 r L 8 I E o l p 9 W 3 a 6 A d P R I E 3 A Y 6 P o D B 0 n t q m C g L O j Z m t B d y 9 5 7 T J h l 4 o f Z A u w K D N L E 2 a o I y Z S 6 B h g e 3 u q K M x a Z b V 0 p S 0 l Z P R U i y F 7 5 q l n j B Q v q w h d j Z d I T 9 G 6 A + p v + r l 2 6 X y N e h a B L L l Y S l 8 1 N u j + b H Q b L 1 G U v V + E c D A c P 1 d t x + I h n p / E 0 i I b x F x c c / M b / Y b P y 8 x l O W E A V 3 q w Q w S K 5 C Q k u v b w 2 J W q z A v f o u U k K e r A 8 J m 8 + j m A 7 e l r j E K 8 A k J R I r m D 0 + 6 X Y C F w H O f K 2 w f e K r s e F O E Z 8 G d P L C V U M a 2 b w a j P h + u S n B X 0 V V u A k J j 5 L a T y v U M D X X K N r Q g V h B X s R A V B m j O W E O B k 4 f 7 D 1 w s s L O V X C S M Q r D c e x 6 v f t A B S I Q n v P l / V L O V d V L x G a 1 P e b 1 f u S / n 6 l f y z S u q 6 8 + N y k e q t Z d V 9 S v a W q F k 4 3 t A t K E 4 D t Z g B b E o B t F U C x N x n q i + 9 N y n e a l W 9 L y n c k 5 c r u p + p X S E 0 Q d p s h 7 E g Q d t X 5 S 1 u s Y Q O J 1 g R i r x n E r g R i T w I h N n J V v / j c p P q H Z t V M n a j M E a v M x R a Q M 0 x e j 8 u l W T 3 2 q 8 e t 6 n G 7 e t y p H n e r x 7 1 J X a r 0 6 3 O l O i H P K N O 0 y k w p x v T 6 S y 2 5 j C r L L K y U W s q x Z i s 5 c 8 h L W V 5 V c p D L 0 V Y 5 f c X 7 s B r b y J 3 Z f p q G d w T P v k 5 P p k r 7 T 7 q x v W + i G / P Q u P i + H 0 U j K F e C J O X 9 8 + S b 6 9 P + u z b t N E h p b e / E i R A v O E 1 Z P K A R V P d C O + H 6 K v 0 1 7 Z C i P i D h X 3 y d o U u 8 M H s c / A X x 6 q q O w M t R A 2 U Z 0 P m y h x e I I h P H 0 e M i 5 M c c M f S l t h Z K Z 1 C U G V x W n D L R x P p N d 2 P P L x / l J o z n 0 z 8 z g W 0 s h z 9 s A k r A w 7 s W 4 v B F B P X k N a u / e 8 e w q N y x F N C T L u w l c g y x 1 V q A H s U J N R s p + G g U m 3 m / k C M 9 T y B O e / v p F B O W V N b G k M 6 L V q g w 2 f s g x b K d T s g M P w p j y c j A S p w I D z 7 8 X 4 z / O Y m z B b C U I v i 7 y 6 Q W K 4 q B X f F O 5 y x 4 L A V w K 3 O H w 0 d 3 z D + D Q Y w V y f S / X 5 Y D i l 0 2 / s L c Q 3 k Q y A P K w P w Q h 0 R C x F 6 R W w K V f f 3 K Y T g V 9 z P m X 0 M y 6 5 0 Q s B x 6 f l u Q K z V 6 k X E 5 6 Q l 6 g 4 p 5 o u + E 9 V o 0 X l r Z r 5 i z c E y 1 M i W / + U Z I G Q 3 U k 2 T o P F I O s R J W Y k 4 G t Q o k Q + 5 W / V w U e J 7 Q X u K / C B / 4 h i S 2 Q f a + v r M 2 d P O I E 7 j t b X U e g e L 4 5 K s r K O v Q r l K A 2 d d o M f U r P F 9 w H O w Y P T d D j X n 7 d e Y V I r x q / V W 5 R p E y T 9 / W S S m V V w l H q w n 0 K s D c 9 + W d X t 3 b 9 c 1 c 2 7 7 r N m x 1 g 1 6 7 J U u b s L 7 t W r b Q u k 1 T 2 y Y t G y O 3 r P W E y K 8 9 I i p N W x L Z V 2 a x F L K U z U H d 5 i M e z 3 r E k w N q d b i g z 4 F F b q 5 T d F d 8 f 7 t K w j n A H e f 8 E 2 D z A O g / 7 J H 6 P K 3 l o O U q g 4 B x r B m S E c z j 1 Q o 8 L 2 Q F + p q V t 1 I b G F W Z 3 L 9 8 / O U a Q p R A W V P 0 L m x I i / 5 F Z s 9 7 G B Z H 1 1 B 2 R / T + u r / p 7 x V d D G O E P k T R 9 9 K G p q 6 Z 6 e + 2 a m Y 4 p n 8 F k N Y U l a 6 o d C k u q A w m + s e i 4 6 s G / P / 7 q p f d f + V j 7 G 2 V t a l 6 Y S P D s z c n V y n c Y D q L g Q k q + 3 X 9 m L Q D 1 E 9 L a / o E 8 R I s P c s 9 h P Y p B O Y s I B A o b z 4 E x K K q j v s Y 3 7 T g P g u S F t z 7 i z b c Z 8 G y B f e H r M 0 s P 2 R R G 9 z Z X Q v u U d U h P 4 P 7 v P L k M 7 i H 8 U M L 7 k M 8 t Q X Z A 0 6 C O z 3 8 z C a 3 s U B X m 9 y m A G y I u I Y Q a 4 i p h i B q i J q G M G m I i 4 Z A a P B 8 g 6 s b f C u c + Y I z C v N a 6 V 8 8 p m h z e a o c V A h M v A o b U U j e 6 a e Q 3 r t j O R m y e u w C J y y 5 M m v I d d k i C q Y g N P 8 F j R T L / D v / a l 6 s O s O P p 6 f w x / E K v q Q c w F B 4 l q 2 p 3 X 2 e g q k 4 3 F a q T e k 0 h Z + x d K G q c O D f a 4 P M j 2 O M S 9 v f M p y E 8 p X 5 E K e w M 7 O e 3 T x i e f m N O a + W p f 1 0 5 d l + O P S V N B S 9 0 4 r 3 N 7 k x H U 8 c X x x D w J 1 n w N b 1 N s Q P F R Y B Y T M V / F I P k B P 5 s 9 4 L l M Z j l w y V J u t P V r T r m J o f t u h c 7 S 7 9 b d M o D 1 u Y i S b o p 3 d 8 v S F g k z 6 1 u + M 1 b u q d Q 0 w D K G B n a l E j L n y 1 W m U y c A 6 L S 6 + x r R 6 a 5 L d f D G f l I X k H 8 R v r S / 1 A 6 K k G o n J y u 2 F N B H 5 t J l A h e Q y v 9 4 o J c / 2 3 m 5 v l S a C e F v h o z + p 7 G 0 Y J 1 z N a V B 0 6 C O U W b n C Q h c x / G m L + X i T 3 m p W f O 8 0 Y U W f W f q 1 Z t a 7 X t C g 3 d J 1 Z a 6 c r G V J d v H 5 N 6 t P x / p P c p P 0 8 p a C o + V C 9 t G u p r f H H S c 9 N j q f 4 l j Y m R 7 9 N c v T N 7 K j d S N U d P r R g 7 W 5 A c 7 w O 8 I 9 / A 1 B L A Q I t A B Q A A g A I A A V H E k t u 4 T O / p w A A A P g A A A A S A A A A A A A A A A A A A A A A A A A A A A B D b 2 5 m a W c v U G F j a 2 F n Z S 5 4 b W x Q S w E C L Q A U A A I A C A A F R x J L D 8 r p q 6 Q A A A D p A A A A E w A A A A A A A A A A A A A A A A D z A A A A W 0 N v b n R l b n R f V H l w Z X N d L n h t b F B L A Q I t A B Q A A g A I A A V H E k t 8 O I i T V g k A A E g s A A A T A A A A A A A A A A A A A A A A A O Q B A A B G b 3 J t d W x h c y 9 T Z W N 0 a W 9 u M S 5 t U E s F B g A A A A A D A A M A w g A A A I c L 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t 9 b A A A A A A A A v V s 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x F b n R y e S B U e X B l P S J J c 1 J l b G F 0 a W 9 u c 2 h p c F J l Z n J l c 2 h F b m F i b G V k I i B W Y W x 1 Z T 0 i c 1 R y d W U i I C 8 + P C 9 T d G F i b G V F b n R y a W V z P j w v S X R l b T 4 8 S X R l b T 4 8 S X R l b U x v Y 2 F 0 a W 9 u P j x J d G V t V H l w Z T 5 G b 3 J t d W x h P C 9 J d G V t V H l w Z T 4 8 S X R l b V B h d G g + U 2 V j d G l v b j E v V W 5 p d F 9 I Z W F s d G g 8 L 0 l 0 Z W 1 Q Y X R o P j w v S X R l b U x v Y 2 F 0 a W 9 u P j x T d G F i b G V F b n R y a W V z P j x F b n R y e S B U e X B l P S J J c 1 B y a X Z h d G U i I F Z h b H V l P S J s M C I g L z 4 8 R W 5 0 c n k g V H l w Z T 0 i T m F t Z V V w Z G F 0 Z W R B Z n R l c k Z p b G w i I F Z h b H V l P S J s M C I g L z 4 8 R W 5 0 c n k g V H l w Z T 0 i U m V z d W x 0 V H l w Z S I g V m F s d W U 9 I n N F e G N l c H R p b 2 4 i I C 8 + P E V u d H J 5 I F R 5 c G U 9 I k J 1 Z m Z l c k 5 l e H R S Z W Z y Z X N o I i B W Y W x 1 Z T 0 i b D E i I C 8 + P E V u d H J 5 I F R 5 c G U 9 I k Z p b G x F b m F i b G V k I i B W Y W x 1 Z T 0 i b D E i I C 8 + P E V u d H J 5 I F R 5 c G U 9 I k Z p b G x P Y m p l Y 3 R U e X B l I i B W Y W x 1 Z T 0 i c 1 R h Y m x l I i A v P j x F b n R y e S B U e X B l P S J G a W x s V G 9 E Y X R h T W 9 k Z W x F b m F i b G V k I i B W Y W x 1 Z T 0 i b D E i I C 8 + P E V u d H J 5 I F R 5 c G U 9 I k Z p b G x l Z E N v b X B s Z X R l U m V z d W x 0 V G 9 X b 3 J r c 2 h l Z X Q i I F Z h b H V l P S J s M S I g L z 4 8 R W 5 0 c n k g V H l w Z T 0 i Q W R k Z W R U b 0 R h d G F N b 2 R l b C I g V m F s d W U 9 I m w x I i A v P j x F b n R y e S B U e X B l P S J S Z W N v d m V y e V R h c m d l d F N o Z W V 0 I i B W Y W x 1 Z T 0 i c 1 N o Z W V 0 M S I g L z 4 8 R W 5 0 c n k g V H l w Z T 0 i U m V j b 3 Z l c n l U Y X J n Z X R D b 2 x 1 b W 4 i I F Z h b H V l P S J s M S I g L z 4 8 R W 5 0 c n k g V H l w Z T 0 i U m V j b 3 Z l c n l U Y X J n Z X R S b 3 c i I F Z h b H V l P S J s M S I g L z 4 8 R W 5 0 c n k g V H l w Z T 0 i U X V l c n l J R C I g V m F s d W U 9 I n N i O G F i O D I 3 Z C 0 2 Y W Z l L T R m Z W I t O T F j Z i 0 4 Y W E w Z G V h M j Q 5 M m E i I C 8 + P E V u d H J 5 I F R 5 c G U 9 I k Z p b G x D b 2 x 1 b W 5 U e X B l c y I g V m F s d W U 9 I n N C Z 1 l H Q m d N R 0 J n a 0 p C U V l H Q m d B S k F B a 0 F D U U E 9 I i A v P j x F b n R y e S B U e X B l P S J G a W x s R X J y b 3 J D b 3 V u d C I g V m F s d W U 9 I m w w I i A v P j x F b n R y e S B U e X B l P S J G a W x s Q 2 9 1 b n Q i I F Z h b H V l P S J s M T M y N S I g L z 4 8 R W 5 0 c n k g V H l w Z T 0 i R m l s b E N v b H V t b k 5 h b W V z I i B W Y W x 1 Z T 0 i c 1 s m c X V v d D t D b 3 V u Y 2 l s I E 5 h b W U m c X V v d D s s J n F 1 b 3 Q 7 R G l z d H J p Y 3 Q g T m F t Z S Z x d W 9 0 O y w m c X V v d D t T d W J E a X N 0 c m l j d C B O Y W 1 l J n F 1 b 3 Q 7 L C Z x d W 9 0 O 1 V u a X Q g V H l w Z S Z x d W 9 0 O y w m c X V v d D t V b m l 0 I E 5 h b W U m c X V v d D s s J n F 1 b 3 Q 7 Q 2 h h c n R l c i B P c m c m c X V v d D s s J n F 1 b 3 Q 7 T m V 3 I F V u a X Q m c X V v d D s s J n F 1 b 3 Q 7 T m V 3 I F V u a X Q g R G F 0 Z S Z x d W 9 0 O y w m c X V v d D t M Y X N 0 I F V u a X Q g Q X N z Z X N z b W V u d C Z x d W 9 0 O y w m c X V v d D t N b 3 N 0 I F J l Y 2 V u d C B T Y 2 9 y Z S Z x d W 9 0 O y w m c X V v d D t B c 3 N l c 3 N t Z W 5 0 I F R 5 c G U m c X V v d D s s J n F 1 b 3 Q 7 V W 5 p d C B D b 2 5 0 Y W N 0 J n F 1 b 3 Q 7 L C Z x d W 9 0 O 0 N v b H V t b j E m c X V v d D s s J n F 1 b 3 Q 7 V W 5 p d C Z x d W 9 0 O y w m c X V v d D t E Y X R l I G 9 m I E N v b n R h Y 3 Q m c X V v d D s s J n F 1 b 3 Q 7 U H J p b 3 J p d H k g T m V l Z C Z x d W 9 0 O y w m c X V v d D t E Z X R h a W x l Z C B B c 3 N l c 3 N t Z W 5 0 J n F 1 b 3 Q 7 L C Z x d W 9 0 O 0 x h c 3 Q g R G V 0 Y W l s Z W Q g Q X N z Z X N z b W V u d C Z x d W 9 0 O y w m c X V v d D t M Y X N 0 I E N v b n R h Y 3 Q m c X V v d D s s J n F 1 b 3 Q 7 Q X N z a W d u Z W Q g Q 2 9 t b W l z c 2 l v b m V y J n F 1 b 3 Q 7 X S I g L z 4 8 R W 5 0 c n k g V H l w Z T 0 i R m l s b E V y c m 9 y Q 2 9 k Z S I g V m F s d W U 9 I n N V b m t u b 3 d u I i A v P j x F b n R y e S B U e X B l P S J G a W x s U 3 R h d H V z I i B W Y W x 1 Z T 0 i c 0 N v b X B s Z X R l I i A v P j x F b n R y e S B U e X B l P S J G a W x s T G F z d F V w Z G F 0 Z W Q i I F Z h b H V l P S J k M j A x N y 0 w N y 0 x O F Q x M j o y N T o w N i 4 4 M D c y N j Y 2 W i I g L z 4 8 R W 5 0 c n k g V H l w Z T 0 i R m l s b F R h c m d l d C I g V m F s d W U 9 I n N V b m l 0 X 0 h l Y W x 0 a C I g L z 4 8 R W 5 0 c n k g V H l w Z T 0 i U m V s Y X R p b 2 5 z a G l w S W 5 m b 0 N v b n R h a W 5 l c i I g V m F s d W U 9 I n N 7 J n F 1 b 3 Q 7 Y 2 9 s d W 1 u Q 2 9 1 b n Q m c X V v d D s 6 M j A s J n F 1 b 3 Q 7 a 2 V 5 Q 2 9 s d W 1 u T m F t Z X M m c X V v d D s 6 W 1 0 s J n F 1 b 3 Q 7 c X V l c n l S Z W x h d G l v b n N o a X B z J n F 1 b 3 Q 7 O l t d L C Z x d W 9 0 O 2 N v b H V t b k l k Z W 5 0 a X R p Z X M m c X V v d D s 6 W y Z x d W 9 0 O 1 N l Y 3 R p b 2 4 x L 1 V u a X R f S G V h b H R o L 0 N o Y W 5 n Z W Q g V H l w Z S 5 7 Q 2 9 1 b m N p b C B O Y W 1 l L D B 9 J n F 1 b 3 Q 7 L C Z x d W 9 0 O 1 N l Y 3 R p b 2 4 x L 1 V u a X R f S G V h b H R o L 0 N o Y W 5 n Z W Q g V H l w Z S 5 7 R G l z d H J p Y 3 Q g T m F t Z S w x f S Z x d W 9 0 O y w m c X V v d D t T Z W N 0 a W 9 u M S 9 V b m l 0 X 0 h l Y W x 0 a C 9 S Z X B s Y W N l Z C B W Y W x 1 Z S 5 7 U 3 V i R G l z d H J p Y 3 Q g T m F t Z S w y f S Z x d W 9 0 O y w m c X V v d D t T Z W N 0 a W 9 u M S 9 V b m l 0 X 0 h l Y W x 0 a C 9 D a G F u Z 2 V k I F R 5 c G U u e 1 V u a X Q g V H l w Z S w z f S Z x d W 9 0 O y w m c X V v d D t T Z W N 0 a W 9 u M S 9 V b m l 0 X 0 h l Y W x 0 a C 9 D a G F u Z 2 V k I F R 5 c G U u e 1 V u a X Q g T m F t Z S w 0 f S Z x d W 9 0 O y w m c X V v d D t T Z W N 0 a W 9 u M S 9 V b m l 0 X 0 h l Y W x 0 a C 9 D a G F u Z 2 V k I F R 5 c G U u e 0 N o Y X J 0 Z X I g T 3 J n L D V 9 J n F 1 b 3 Q 7 L C Z x d W 9 0 O 1 N l Y 3 R p b 2 4 x L 1 V u a X R f S G V h b H R o L 0 N o Y W 5 n Z W Q g V H l w Z S 5 7 T m V 3 I F V u a X Q s N n 0 m c X V v d D s s J n F 1 b 3 Q 7 U 2 V j d G l v b j E v V W 5 p d F 9 I Z W F s d G g v Q 2 h h b m d l Z C B U e X B l L n t O Z X c g V W 5 p d C B E Y X R l L D d 9 J n F 1 b 3 Q 7 L C Z x d W 9 0 O 1 N l Y 3 R p b 2 4 x L 1 V u a X R f S G V h b H R o L 0 N o Y W 5 n Z W Q g V H l w Z S 5 7 T G F z d C B V b m l 0 I E F z c 2 V z c 2 1 l b n Q s O H 0 m c X V v d D s s J n F 1 b 3 Q 7 U 2 V j d G l v b j E v V W 5 p d F 9 I Z W F s d G g v Q 2 h h b m d l Z C B U e X B l L n t N b 3 N 0 I F J l Y 2 V u d C B T Y 2 9 y Z S w 5 f S Z x d W 9 0 O y w m c X V v d D t T Z W N 0 a W 9 u M S 9 V b m l 0 X 0 h l Y W x 0 a C 9 D a G F u Z 2 V k I F R 5 c G U u e 0 F z c 2 V z c 2 1 l b n Q g V H l w Z S w x M H 0 m c X V v d D s s J n F 1 b 3 Q 7 U 2 V j d G l v b j E v V W 5 p d F 9 I Z W F s d G g v Q 2 h h b m d l Z C B U e X B l L n t V b m l 0 I E N v b n R h Y 3 Q s M T F 9 J n F 1 b 3 Q 7 L C Z x d W 9 0 O 1 N l Y 3 R p b 2 4 x L 1 V I X 0 N v b m 5 l Y 3 Q v V U h f Q 2 9 u b m V j d C 5 7 Q 2 9 s d W 1 u M j Y s M j V 9 J n F 1 b 3 Q 7 L C Z x d W 9 0 O 1 N l Y 3 R p b 2 4 x L 1 V u a X R f S G V h b H R o L 0 F k Z G V k I E N 1 c 3 R v b S 5 7 V W 5 p d C w x M 3 0 m c X V v d D s s J n F 1 b 3 Q 7 U 2 V j d G l v b j E v V W 5 p d F 9 I Z W F s d G g v U m V w b G F j Z W Q g V m F s d W U x L n t E Y X R l I G 9 m I E N v b n R h Y 3 Q s M T R 9 J n F 1 b 3 Q 7 L C Z x d W 9 0 O 1 N l Y 3 R p b 2 4 x L 1 B y a W 9 y a X R 5 X 0 5 l Z W R z X 1 V u a X R z L 0 F k Z G V k I E N 1 c 3 R v b T g u e 1 B y a W 9 y a X R 5 I E 5 l Z W Q s M j N 9 J n F 1 b 3 Q 7 L C Z x d W 9 0 O 1 N l Y 3 R p b 2 4 x L 1 V u a X R f S G V h b H R o L 1 J l c G x h Y 2 V k I F Z h b H V l M S 5 7 R G V 0 Y W l s Z W Q g Q X N z Z X N z b W V u d C w x N n 0 m c X V v d D s s J n F 1 b 3 Q 7 U 2 V j d G l v b j E v V W 5 p d F 9 I Z W F s d G g v U m V w b G F j Z W Q g V m F s d W U y L n t M Y X N 0 I E R l d G F p b G V k I E F z c 2 V z c 2 1 l b n Q s M T d 9 J n F 1 b 3 Q 7 L C Z x d W 9 0 O 1 N l Y 3 R p b 2 4 x L 0 F z c 2 l n b m V k X 1 V u a X R z L 1 B p d m 9 0 Z W Q u e 0 x h c 3 Q g Q 2 9 u d G F j d C w 3 f S Z x d W 9 0 O y w m c X V v d D t T Z W N 0 a W 9 u M S 9 B c 3 N p Z 2 5 l Z F 9 V b m l 0 c y 9 B Z G R l Z C B D d X N 0 b 2 0 y L n t D b 2 1 i a W 5 l Z C w x O H 0 m c X V v d D t d L C Z x d W 9 0 O 0 N v b H V t b k N v d W 5 0 J n F 1 b 3 Q 7 O j I w L C Z x d W 9 0 O 0 t l e U N v b H V t b k 5 h b W V z J n F 1 b 3 Q 7 O l t d L C Z x d W 9 0 O 0 N v b H V t b k l k Z W 5 0 a X R p Z X M m c X V v d D s 6 W y Z x d W 9 0 O 1 N l Y 3 R p b 2 4 x L 1 V u a X R f S G V h b H R o L 0 N o Y W 5 n Z W Q g V H l w Z S 5 7 Q 2 9 1 b m N p b C B O Y W 1 l L D B 9 J n F 1 b 3 Q 7 L C Z x d W 9 0 O 1 N l Y 3 R p b 2 4 x L 1 V u a X R f S G V h b H R o L 0 N o Y W 5 n Z W Q g V H l w Z S 5 7 R G l z d H J p Y 3 Q g T m F t Z S w x f S Z x d W 9 0 O y w m c X V v d D t T Z W N 0 a W 9 u M S 9 V b m l 0 X 0 h l Y W x 0 a C 9 S Z X B s Y W N l Z C B W Y W x 1 Z S 5 7 U 3 V i R G l z d H J p Y 3 Q g T m F t Z S w y f S Z x d W 9 0 O y w m c X V v d D t T Z W N 0 a W 9 u M S 9 V b m l 0 X 0 h l Y W x 0 a C 9 D a G F u Z 2 V k I F R 5 c G U u e 1 V u a X Q g V H l w Z S w z f S Z x d W 9 0 O y w m c X V v d D t T Z W N 0 a W 9 u M S 9 V b m l 0 X 0 h l Y W x 0 a C 9 D a G F u Z 2 V k I F R 5 c G U u e 1 V u a X Q g T m F t Z S w 0 f S Z x d W 9 0 O y w m c X V v d D t T Z W N 0 a W 9 u M S 9 V b m l 0 X 0 h l Y W x 0 a C 9 D a G F u Z 2 V k I F R 5 c G U u e 0 N o Y X J 0 Z X I g T 3 J n L D V 9 J n F 1 b 3 Q 7 L C Z x d W 9 0 O 1 N l Y 3 R p b 2 4 x L 1 V u a X R f S G V h b H R o L 0 N o Y W 5 n Z W Q g V H l w Z S 5 7 T m V 3 I F V u a X Q s N n 0 m c X V v d D s s J n F 1 b 3 Q 7 U 2 V j d G l v b j E v V W 5 p d F 9 I Z W F s d G g v Q 2 h h b m d l Z C B U e X B l L n t O Z X c g V W 5 p d C B E Y X R l L D d 9 J n F 1 b 3 Q 7 L C Z x d W 9 0 O 1 N l Y 3 R p b 2 4 x L 1 V u a X R f S G V h b H R o L 0 N o Y W 5 n Z W Q g V H l w Z S 5 7 T G F z d C B V b m l 0 I E F z c 2 V z c 2 1 l b n Q s O H 0 m c X V v d D s s J n F 1 b 3 Q 7 U 2 V j d G l v b j E v V W 5 p d F 9 I Z W F s d G g v Q 2 h h b m d l Z C B U e X B l L n t N b 3 N 0 I F J l Y 2 V u d C B T Y 2 9 y Z S w 5 f S Z x d W 9 0 O y w m c X V v d D t T Z W N 0 a W 9 u M S 9 V b m l 0 X 0 h l Y W x 0 a C 9 D a G F u Z 2 V k I F R 5 c G U u e 0 F z c 2 V z c 2 1 l b n Q g V H l w Z S w x M H 0 m c X V v d D s s J n F 1 b 3 Q 7 U 2 V j d G l v b j E v V W 5 p d F 9 I Z W F s d G g v Q 2 h h b m d l Z C B U e X B l L n t V b m l 0 I E N v b n R h Y 3 Q s M T F 9 J n F 1 b 3 Q 7 L C Z x d W 9 0 O 1 N l Y 3 R p b 2 4 x L 1 V I X 0 N v b m 5 l Y 3 Q v V U h f Q 2 9 u b m V j d C 5 7 Q 2 9 s d W 1 u M j Y s M j V 9 J n F 1 b 3 Q 7 L C Z x d W 9 0 O 1 N l Y 3 R p b 2 4 x L 1 V u a X R f S G V h b H R o L 0 F k Z G V k I E N 1 c 3 R v b S 5 7 V W 5 p d C w x M 3 0 m c X V v d D s s J n F 1 b 3 Q 7 U 2 V j d G l v b j E v V W 5 p d F 9 I Z W F s d G g v U m V w b G F j Z W Q g V m F s d W U x L n t E Y X R l I G 9 m I E N v b n R h Y 3 Q s M T R 9 J n F 1 b 3 Q 7 L C Z x d W 9 0 O 1 N l Y 3 R p b 2 4 x L 1 B y a W 9 y a X R 5 X 0 5 l Z W R z X 1 V u a X R z L 0 F k Z G V k I E N 1 c 3 R v b T g u e 1 B y a W 9 y a X R 5 I E 5 l Z W Q s M j N 9 J n F 1 b 3 Q 7 L C Z x d W 9 0 O 1 N l Y 3 R p b 2 4 x L 1 V u a X R f S G V h b H R o L 1 J l c G x h Y 2 V k I F Z h b H V l M S 5 7 R G V 0 Y W l s Z W Q g Q X N z Z X N z b W V u d C w x N n 0 m c X V v d D s s J n F 1 b 3 Q 7 U 2 V j d G l v b j E v V W 5 p d F 9 I Z W F s d G g v U m V w b G F j Z W Q g V m F s d W U y L n t M Y X N 0 I E R l d G F p b G V k I E F z c 2 V z c 2 1 l b n Q s M T d 9 J n F 1 b 3 Q 7 L C Z x d W 9 0 O 1 N l Y 3 R p b 2 4 x L 0 F z c 2 l n b m V k X 1 V u a X R z L 1 B p d m 9 0 Z W Q u e 0 x h c 3 Q g Q 2 9 u d G F j d C w 3 f S Z x d W 9 0 O y w m c X V v d D t T Z W N 0 a W 9 u M S 9 B c 3 N p Z 2 5 l Z F 9 V b m l 0 c y 9 B Z G R l Z C B D d X N 0 b 2 0 y L n t D b 2 1 i a W 5 l Z C w x O H 0 m c X V v d D t d L C Z x d W 9 0 O 1 J l b G F 0 a W 9 u c 2 h p c E l u Z m 8 m c X V v d D s 6 W 1 1 9 I i A v P j w v U 3 R h Y m x l R W 5 0 c m l l c z 4 8 L 0 l 0 Z W 0 + P E l 0 Z W 0 + P E l 0 Z W 1 M b 2 N h d G l v b j 4 8 S X R l b V R 5 c G U + R m 9 y b X V s Y T w v S X R l b V R 5 c G U + P E l 0 Z W 1 Q Y X R o P l N l Y 3 R p b 2 4 x L 1 V u a X R f S G V h b H R o L 1 N v d X J j Z T w v S X R l b V B h d G g + P C 9 J d G V t T G 9 j Y X R p b 2 4 + P F N 0 Y W J s Z U V u d H J p Z X M g L z 4 8 L 0 l 0 Z W 0 + P E l 0 Z W 0 + P E l 0 Z W 1 M b 2 N h d G l v b j 4 8 S X R l b V R 5 c G U + R m 9 y b X V s Y T w v S X R l b V R 5 c G U + P E l 0 Z W 1 Q Y X R o P l N l Y 3 R p b 2 4 x L 1 V u a X R f S G V h b H R o L 1 B y b 2 1 v d G V k J T I w S G V h Z G V y c z w v S X R l b V B h d G g + P C 9 J d G V t T G 9 j Y X R p b 2 4 + P F N 0 Y W J s Z U V u d H J p Z X M g L z 4 8 L 0 l 0 Z W 0 + P E l 0 Z W 0 + P E l 0 Z W 1 M b 2 N h d G l v b j 4 8 S X R l b V R 5 c G U + R m 9 y b X V s Y T w v S X R l b V R 5 c G U + P E l 0 Z W 1 Q Y X R o P l N l Y 3 R p b 2 4 x L 1 V u a X R f S G V h b H R o L 0 N o Y W 5 n Z W Q l M j B U e X B l P C 9 J d G V t U G F 0 a D 4 8 L 0 l 0 Z W 1 M b 2 N h d G l v b j 4 8 U 3 R h Y m x l R W 5 0 c m l l c y A v P j w v S X R l b T 4 8 S X R l b T 4 8 S X R l b U x v Y 2 F 0 a W 9 u P j x J d G V t V H l w Z T 5 G b 3 J t d W x h P C 9 J d G V t V H l w Z T 4 8 S X R l b V B h d G g + U 2 V j d G l v b j E v V W 5 p d F 9 I Z W F s d G g v U m V t b 3 Z l Z C U y M E N v b H V t b n M 8 L 0 l 0 Z W 1 Q Y X R o P j w v S X R l b U x v Y 2 F 0 a W 9 u P j x T d G F i b G V F b n R y a W V z I C 8 + P C 9 J d G V t P j x J d G V t P j x J d G V t T G 9 j Y X R p b 2 4 + P E l 0 Z W 1 U e X B l P k Z v c m 1 1 b G E 8 L 0 l 0 Z W 1 U e X B l P j x J d G V t U G F 0 a D 5 T Z W N 0 a W 9 u M S 9 Q c m l v c m l 0 e V 9 O Z W V k c 1 9 V b m l 0 c z w v S X R l b V B h d G g + P C 9 J d G V t T G 9 j Y X R p b 2 4 + P F N 0 Y W J s Z U V u d H J p Z X M + P E V u d H J 5 I F R 5 c G U 9 I k l z U H J p d m F 0 Z S I g V m F s d W U 9 I m w w I i A v P j x F b n R y e S B U e X B l P S J O Y W 1 l V X B k Y X R l Z E F m d G V y R m l s b C I g V m F s d W U 9 I m w w I i A v P j x F b n R y e S B U e X B l P S J S Z X N 1 b H R U e X B l I i B W Y W x 1 Z T 0 i c 0 V 4 Y 2 V w d G l v b i I g L z 4 8 R W 5 0 c n k g V H l w Z T 0 i Q n V m Z m V y T m V 4 d F J l Z n J l c 2 g i I F Z h b H V l P S J s M S I g L z 4 8 R W 5 0 c n k g V H l w Z T 0 i R m l s b E V u Y W J s Z W Q i I F Z h b H V l P S J s M S I g L z 4 8 R W 5 0 c n k g V H l w Z T 0 i R m l s b E 9 i a m V j d F R 5 c G U i I F Z h b H V l P S J z V G F i b G U i I C 8 + P E V u d H J 5 I F R 5 c G U 9 I k Z p b G x U b 0 R h d G F N b 2 R l b E V u Y W J s Z W Q i I F Z h b H V l P S J s M C I g L z 4 8 R W 5 0 c n k g V H l w Z T 0 i R m l s b E V y c m 9 y Q 2 9 k Z S I g V m F s d W U 9 I n N V b m t u b 3 d u I i A v P j x F b n R y e S B U e X B l P S J G a W x s Z W R D b 2 1 w b G V 0 Z V J l c 3 V s d F R v V 2 9 y a 3 N o Z W V 0 I i B W Y W x 1 Z T 0 i b D E i I C 8 + P E V u d H J 5 I F R 5 c G U 9 I k F k Z G V k V G 9 E Y X R h T W 9 k Z W w i I F Z h b H V l P S J s M C I g L z 4 8 R W 5 0 c n k g V H l w Z T 0 i U m V j b 3 Z l c n l U Y X J n Z X R T a G V l d C I g V m F s d W U 9 I n N T a G V l d D M i I C 8 + P E V u d H J 5 I F R 5 c G U 9 I l J l Y 2 9 2 Z X J 5 V G F y Z 2 V 0 Q 2 9 s d W 1 u I i B W Y W x 1 Z T 0 i b D E i I C 8 + P E V u d H J 5 I F R 5 c G U 9 I l J l Y 2 9 2 Z X J 5 V G F y Z 2 V 0 U m 9 3 I i B W Y W x 1 Z T 0 i b D E i I C 8 + P E V u d H J 5 I F R 5 c G U 9 I l F 1 Z X J 5 S U Q i I F Z h b H V l P S J z O G R j N 2 I x Y W Y t N m Z i Z i 0 0 Z D A z L W J h M j U t Z D V h N D V l M T Z h N D l i I i A v P j x F b n R y e S B U e X B l P S J G a W x s Q 2 9 s d W 1 u T m F t Z X M i I F Z h b H V l P S J z W y Z x d W 9 0 O 0 N v d W 5 j a W w g T m F t Z S Z x d W 9 0 O y w m c X V v d D t E a X N 0 c m l j d C B O Y W 1 l J n F 1 b 3 Q 7 L C Z x d W 9 0 O 1 N 1 Y k R p c 3 R y a W N 0 I E 5 h b W U m c X V v d D s s J n F 1 b 3 Q 7 V W 5 p d C Z x d W 9 0 O y w m c X V v d D t D a G F y d G V y Z W Q g T 3 J n J n F 1 b 3 Q 7 L C Z x d W 9 0 O 1 Z p c 2 l 0 b 3 I m c X V v d D s s J n F 1 b 3 Q 7 R G F 0 Z S B v Z i B D b 2 5 0 Y W N 0 J n F 1 b 3 Q 7 L C Z x d W 9 0 O 1 B y a W 9 y a X R 5 I E 5 l Z W Q m c X V v d D t d I i A v P j x F b n R y e S B U e X B l P S J G a W x s Q 2 9 s d W 1 u V H l w Z X M i I F Z h b H V l P S J z Q m d Z R 0 J n W U d D U U E 9 I i A v P j x F b n R y e S B U e X B l P S J G a W x s T G F z d F V w Z G F 0 Z W Q i I F Z h b H V l P S J k M j A x N y 0 w O C 0 x O F Q x M j o 1 N D o 0 N C 4 x O T U 0 M z M z W i I g L z 4 8 R W 5 0 c n k g V H l w Z T 0 i R m l s b F N 0 Y X R 1 c y I g V m F s d W U 9 I n N X Y W l 0 a W 5 n R m 9 y R X h j Z W x S Z W Z y Z X N o I i A v P j x F b n R y e S B U e X B l P S J S Z W x h d G l v b n N o a X B J b m Z v Q 2 9 u d G F p b m V y I i B W Y W x 1 Z T 0 i c 3 s m c X V v d D t j b 2 x 1 b W 5 D b 3 V u d C Z x d W 9 0 O z o 4 L C Z x d W 9 0 O 2 t l e U N v b H V t b k 5 h b W V z J n F 1 b 3 Q 7 O l t d L C Z x d W 9 0 O 3 F 1 Z X J 5 U m V s Y X R p b 2 5 z a G l w c y Z x d W 9 0 O z p b X S w m c X V v d D t j b 2 x 1 b W 5 J Z G V u d G l 0 a W V z J n F 1 b 3 Q 7 O l s m c X V v d D t T Z W N 0 a W 9 u M S 9 Q c m l v c m l 0 e V 9 O Z W V k c 1 9 V b m l 0 c y 9 D a G F u Z 2 V k I F R 5 c G U u e 0 N v d W 5 j a W w g T m F t Z S w w f S Z x d W 9 0 O y w m c X V v d D t T Z W N 0 a W 9 u M S 9 Q c m l v c m l 0 e V 9 O Z W V k c 1 9 V b m l 0 c y 9 D a G F u Z 2 V k I F R 5 c G U u e 0 R p c 3 R y a W N 0 I E 5 h b W U s M X 0 m c X V v d D s s J n F 1 b 3 Q 7 U 2 V j d G l v b j E v U H J p b 3 J p d H l f T m V l Z H N f V W 5 p d H M v Q 2 h h b m d l Z C B U e X B l L n t T d W J E a X N 0 c m l j d C B O Y W 1 l L D J 9 J n F 1 b 3 Q 7 L C Z x d W 9 0 O 1 N l Y 3 R p b 2 4 x L 1 B y a W 9 y a X R 5 X 0 5 l Z W R z X 1 V u a X R z L 0 1 l c m d l Z C B D b 2 x 1 b W 5 z L n t V b m l 0 L D N 9 J n F 1 b 3 Q 7 L C Z x d W 9 0 O 1 N l Y 3 R p b 2 4 x L 1 B y a W 9 y a X R 5 X 0 5 l Z W R z X 1 V u a X R z L 0 N o Y W 5 n Z W Q g V H l w Z S 5 7 Q 2 h h c n R l c m V k I E 9 y Z y w 1 f S Z x d W 9 0 O y w m c X V v d D t T Z W N 0 a W 9 u M S 9 Q c m l v c m l 0 e V 9 O Z W V k c 1 9 V b m l 0 c y 9 D a G F u Z 2 V k I F R 5 c G U u e 1 Z p c 2 l 0 b 3 I s N n 0 m c X V v d D s s J n F 1 b 3 Q 7 U 2 V j d G l v b j E v U H J p b 3 J p d H l f T m V l Z H N f V W 5 p d H M v Q 2 h h b m d l Z C B U e X B l L n t E Y X R l I G 9 m I E N v b n R h Y 3 Q s O X 0 m c X V v d D s s J n F 1 b 3 Q 7 U 2 V j d G l v b j E v U H J p b 3 J p d H l f T m V l Z H N f V W 5 p d H M v Q W R k Z W Q g Q 3 V z d G 9 t O C 5 7 U H J p b 3 J p d H k g T m V l Z C w y M 3 0 m c X V v d D t d L C Z x d W 9 0 O 0 N v b H V t b k N v d W 5 0 J n F 1 b 3 Q 7 O j g s J n F 1 b 3 Q 7 S 2 V 5 Q 2 9 s d W 1 u T m F t Z X M m c X V v d D s 6 W 1 0 s J n F 1 b 3 Q 7 Q 2 9 s d W 1 u S W R l b n R p d G l l c y Z x d W 9 0 O z p b J n F 1 b 3 Q 7 U 2 V j d G l v b j E v U H J p b 3 J p d H l f T m V l Z H N f V W 5 p d H M v Q 2 h h b m d l Z C B U e X B l L n t D b 3 V u Y 2 l s I E 5 h b W U s M H 0 m c X V v d D s s J n F 1 b 3 Q 7 U 2 V j d G l v b j E v U H J p b 3 J p d H l f T m V l Z H N f V W 5 p d H M v Q 2 h h b m d l Z C B U e X B l L n t E a X N 0 c m l j d C B O Y W 1 l L D F 9 J n F 1 b 3 Q 7 L C Z x d W 9 0 O 1 N l Y 3 R p b 2 4 x L 1 B y a W 9 y a X R 5 X 0 5 l Z W R z X 1 V u a X R z L 0 N o Y W 5 n Z W Q g V H l w Z S 5 7 U 3 V i R G l z d H J p Y 3 Q g T m F t Z S w y f S Z x d W 9 0 O y w m c X V v d D t T Z W N 0 a W 9 u M S 9 Q c m l v c m l 0 e V 9 O Z W V k c 1 9 V b m l 0 c y 9 N Z X J n Z W Q g Q 2 9 s d W 1 u c y 5 7 V W 5 p d C w z f S Z x d W 9 0 O y w m c X V v d D t T Z W N 0 a W 9 u M S 9 Q c m l v c m l 0 e V 9 O Z W V k c 1 9 V b m l 0 c y 9 D a G F u Z 2 V k I F R 5 c G U u e 0 N o Y X J 0 Z X J l Z C B P c m c s N X 0 m c X V v d D s s J n F 1 b 3 Q 7 U 2 V j d G l v b j E v U H J p b 3 J p d H l f T m V l Z H N f V W 5 p d H M v Q 2 h h b m d l Z C B U e X B l L n t W a X N p d G 9 y L D Z 9 J n F 1 b 3 Q 7 L C Z x d W 9 0 O 1 N l Y 3 R p b 2 4 x L 1 B y a W 9 y a X R 5 X 0 5 l Z W R z X 1 V u a X R z L 0 N o Y W 5 n Z W Q g V H l w Z S 5 7 R G F 0 Z S B v Z i B D b 2 5 0 Y W N 0 L D l 9 J n F 1 b 3 Q 7 L C Z x d W 9 0 O 1 N l Y 3 R p b 2 4 x L 1 B y a W 9 y a X R 5 X 0 5 l Z W R z X 1 V u a X R z L 0 F k Z G V k I E N 1 c 3 R v b T g u e 1 B y a W 9 y a X R 5 I E 5 l Z W Q s M j N 9 J n F 1 b 3 Q 7 X S w m c X V v d D t S Z W x h d G l v b n N o a X B J b m Z v J n F 1 b 3 Q 7 O l t d f S I g L z 4 8 R W 5 0 c n k g V H l w Z T 0 i R m l s b F R h c m d l d C I g V m F s d W U 9 I n N Q c m l v c m l 0 e V 9 O Z W V k c 1 9 V b m l 0 c y I g L z 4 8 L 1 N 0 Y W J s Z U V u d H J p Z X M + P C 9 J d G V t P j x J d G V t P j x J d G V t T G 9 j Y X R p b 2 4 + P E l 0 Z W 1 U e X B l P k Z v c m 1 1 b G E 8 L 0 l 0 Z W 1 U e X B l P j x J d G V t U G F 0 a D 5 T Z W N 0 a W 9 u M S 9 V b m l 0 X 0 h l Y W x 0 a C 9 B Z G R l Z C U y M E N 1 c 3 R v b T w v S X R l b V B h d G g + P C 9 J d G V t T G 9 j Y X R p b 2 4 + P F N 0 Y W J s Z U V u d H J p Z X M g L z 4 8 L 0 l 0 Z W 0 + P E l 0 Z W 0 + P E l 0 Z W 1 M b 2 N h d G l v b j 4 8 S X R l b V R 5 c G U + R m 9 y b X V s Y T w v S X R l b V R 5 c G U + P E l 0 Z W 1 Q Y X R o P l N l Y 3 R p b 2 4 x L 1 V u a X R f S G V h b H R o L 0 1 l c m d l Z C U y M F F 1 Z X J p Z X M 8 L 0 l 0 Z W 1 Q Y X R o P j w v S X R l b U x v Y 2 F 0 a W 9 u P j x T d G F i b G V F b n R y a W V z I C 8 + P C 9 J d G V t P j x J d G V t P j x J d G V t T G 9 j Y X R p b 2 4 + P E l 0 Z W 1 U e X B l P k Z v c m 1 1 b G E 8 L 0 l 0 Z W 1 U e X B l P j x J d G V t U G F 0 a D 5 T Z W N 0 a W 9 u M S 9 V b m l 0 X 0 h l Y W x 0 a C 9 S Z W 1 v d m V k J T I w Q m x h b m s l M j B S b 3 d z P C 9 J d G V t U G F 0 a D 4 8 L 0 l 0 Z W 1 M b 2 N h d G l v b j 4 8 U 3 R h Y m x l R W 5 0 c m l l c y A v P j w v S X R l b T 4 8 S X R l b T 4 8 S X R l b U x v Y 2 F 0 a W 9 u P j x J d G V t V H l w Z T 5 G b 3 J t d W x h P C 9 J d G V t V H l w Z T 4 8 S X R l b V B h d G g + U 2 V j d G l v b j E v V W 5 p d F 9 I Z W F s d G g v R m l s d G V y Z W Q l M j B S b 3 d z P C 9 J d G V t U G F 0 a D 4 8 L 0 l 0 Z W 1 M b 2 N h d G l v b j 4 8 U 3 R h Y m x l R W 5 0 c m l l c y A v P j w v S X R l b T 4 8 S X R l b T 4 8 S X R l b U x v Y 2 F 0 a W 9 u P j x J d G V t V H l w Z T 5 G b 3 J t d W x h P C 9 J d G V t V H l w Z T 4 8 S X R l b V B h d G g + U 2 V j d G l v b j E v Z m 5 H Z X R Q Y X J h b W V 0 Z X J z P C 9 J d G V t U G F 0 a D 4 8 L 0 l 0 Z W 1 M b 2 N h d G l v b j 4 8 U 3 R h Y m x l R W 5 0 c m l l c z 4 8 R W 5 0 c n k g V H l w Z T 0 i S X N Q c m l 2 Y X R l I i B W Y W x 1 Z T 0 i b D A i I C 8 + P E V u d H J 5 I F R 5 c G U 9 I k 5 h b W V V c G R h d G V k Q W Z 0 Z X J G a W x s I i B W Y W x 1 Z T 0 i b D E i I C 8 + P E V u d H J 5 I F R 5 c G U 9 I l J l c 3 V s d F R 5 c G U i I F Z h b H V l P S J z R n V u Y 3 R p b 2 4 i I C 8 + P E V u d H J 5 I F R 5 c G U 9 I k J 1 Z m Z l c k 5 l e H R S Z W Z y Z X N o I i B W Y W x 1 Z T 0 i b D A i I C 8 + P E V u d H J 5 I F R 5 c G U 9 I k Z p b G x F b m F i b G V k I i B W Y W x 1 Z T 0 i b D A i I C 8 + P E V u d H J 5 I F R 5 c G U 9 I k Z p b G x P Y m p l Y 3 R U e X B l I i B W Y W x 1 Z T 0 i c 0 N v b m 5 l Y 3 R p b 2 5 P b m x 5 I i A v P j x F b n R y e S B U e X B l P S J G a W x s V G 9 E Y X R h T W 9 k Z W x F b m F i b G V k I i B W Y W x 1 Z T 0 i b D A i I C 8 + P E V u d H J 5 I F R 5 c G U 9 I k Z p b G x T d G F 0 d X M i I F Z h b H V l P S J z Q 2 9 t c G x l d G U i I C 8 + P E V u d H J 5 I F R 5 c G U 9 I k Z p b G x F c n J v c k N v Z G U i I F Z h b H V l P S J z V W 5 r b m 9 3 b i I g L z 4 8 R W 5 0 c n k g V H l w Z T 0 i R m l s b E x h c 3 R V c G R h d G V k I i B W Y W x 1 Z T 0 i Z D I w M T c t M D M t M j h U M T g 6 N T M 6 N D E u N z I x M j A y N l o i I C 8 + P E V u d H J 5 I F R 5 c G U 9 I k Z p b G x l Z E N v b X B s Z X R l U m V z d W x 0 V G 9 X b 3 J r c 2 h l Z X Q i I F Z h b H V l P S J s M C I g L z 4 8 R W 5 0 c n k g V H l w Z T 0 i Q W R k Z W R U b 0 R h d G F N b 2 R l b C I g V m F s d W U 9 I m w w I i A v P j w v U 3 R h Y m x l R W 5 0 c m l l c z 4 8 L 0 l 0 Z W 0 + P E l 0 Z W 0 + P E l 0 Z W 1 M b 2 N h d G l v b j 4 8 S X R l b V R 5 c G U + R m 9 y b X V s Y T w v S X R l b V R 5 c G U + P E l 0 Z W 1 Q Y X R o P l N l Y 3 R p b 2 4 x L 1 V I X 0 N v b m 5 l Y 3 Q 8 L 0 l 0 Z W 1 Q Y X R o P j w v S X R l b U x v Y 2 F 0 a W 9 u P j x T d G F i b G V F b n R y a W V z P j x F b n R y e S B U e X B l P S J J c 1 B y a X Z h d G U i I F Z h b H V l P S J s M C I g L z 4 8 R W 5 0 c n k g V H l w Z T 0 i T m F t Z V V w Z G F 0 Z W R B Z n R l c k Z p b G w i I F Z h b H V l P S J s M C I g L z 4 8 R W 5 0 c n k g V H l w Z T 0 i Q n V m Z m V y T m V 4 d F J l Z n J l c 2 g i I F Z h b H V l P S J s M S I g L z 4 8 R W 5 0 c n k g V H l w Z T 0 i U m V z d W x 0 V H l w Z S I g V m F s d W U 9 I n N F e G N l c H R p b 2 4 i I C 8 + P E V u d H J 5 I F R 5 c G U 9 I k Z p b G x F b m F i b G V k I i B W Y W x 1 Z T 0 i b D A i I C 8 + P E V u d H J 5 I F R 5 c G U 9 I k Z p b G x P Y m p l Y 3 R U e X B l I i B W Y W x 1 Z T 0 i c 0 N v b m 5 l Y 3 R p b 2 5 P b m x 5 I i A v P j x F b n R y e S B U e X B l P S J G a W x s V G 9 E Y X R h T W 9 k Z W x F b m F i b G V k I i B W Y W x 1 Z T 0 i b D E i I C 8 + P E V u d H J 5 I F R 5 c G U 9 I k Z p b G x l Z E N v b X B s Z X R l U m V z d W x 0 V G 9 X b 3 J r c 2 h l Z X Q i I F Z h b H V l P S J s M C I g L z 4 8 R W 5 0 c n k g V H l w Z T 0 i Q W R k Z W R U b 0 R h d G F N b 2 R l b C I g V m F s d W U 9 I m w x I i A v P j x F b n R y e S B U e X B l P S J S Z W N v d m V y e V R h c m d l d F N o Z W V 0 I i B W Y W x 1 Z T 0 i c 1 N o Z W V 0 M i I g L z 4 8 R W 5 0 c n k g V H l w Z T 0 i U m V j b 3 Z l c n l U Y X J n Z X R D b 2 x 1 b W 4 i I F Z h b H V l P S J s M S I g L z 4 8 R W 5 0 c n k g V H l w Z T 0 i U m V j b 3 Z l c n l U Y X J n Z X R S b 3 c i I F Z h b H V l P S J s M S I g L z 4 8 R W 5 0 c n k g V H l w Z T 0 i U X V l c n l J R C I g V m F s d W U 9 I n N i O G F i O D I 3 Z C 0 2 Y W Z l L T R m Z W I t O T F j Z i 0 4 Y W E w Z G V h M j Q 5 M m E i I C 8 + P E V u d H J 5 I F R 5 c G U 9 I k x v Y W R l Z F R v Q W 5 h b H l z a X N T Z X J 2 a W N l c y I g V m F s d W U 9 I m w w I i A v P j x F b n R y e S B U e X B l P S J G a W x s R X J y b 3 J N Z X N z Y W d l I i B W Y W x 1 Z T 0 i c 1 R o Z S B E Y X R h I E 1 v Z G V s I H R h Y m x l I G N v d W x k b i d 0 I G J l I H J l Z n J l c 2 h l Z D o m I 3 h E O y Y j e E E 7 V 2 U g Y 2 9 1 b G R u J 3 Q g c m V m c m V z a C B 0 a G U g Y 2 9 u b m V j d G l v b i A n U X V l c n k g L S B V S F 9 D b 2 5 u Z W N 0 J y 4 g S G V y Z S d z I H R o Z S B l c n J v c i B t Z X N z Y W d l I H d l I G d v d D o m I 3 h B O y Y j e E E 7 W 0 R h d G F T b 3 V y Y 2 U u R X J y b 3 J d I E N v d W x k I G 5 v d C B m a W 5 k I G Z p b G U g J 0 M 6 X F V z Z X J z X H J v b m J i b G F c R G 9 3 b m x v Y W R z X F B Q I F R v b 2 x z X F V u a X R f S G V h b H R o X z I w M T c u Y 3 N 2 J y 4 i I C 8 + P E V u d H J 5 I F R 5 c G U 9 I k Z p b G x F c n J v c k N v Z G U i I F Z h b H V l P S J z U m V m c m V z a F R h Y m x l T 2 J q Z W N 0 R m F p b G V k I i A v P j x F b n R y e S B U e X B l P S J G a W x s T G F z d F V w Z G F 0 Z W Q i I F Z h b H V l P S J k M j A x N y 0 w O C 0 x O F Q x M j o 1 N j o x M C 4 w O T U 4 O D M w W i I g L z 4 8 R W 5 0 c n k g V H l w Z T 0 i U m V s Y X R p b 2 5 z a G l w S W 5 m b 0 N v b n R h a W 5 l c i I g V m F s d W U 9 I n N 7 J n F 1 b 3 Q 7 Y 2 9 s d W 1 u Q 2 9 1 b n Q m c X V v d D s 6 M j Y s J n F 1 b 3 Q 7 a 2 V 5 Q 2 9 s d W 1 u T m F t Z X M m c X V v d D s 6 W 1 0 s J n F 1 b 3 Q 7 c X V l c n l S Z W x h d G l v b n N o a X B z J n F 1 b 3 Q 7 O l t d L C Z x d W 9 0 O 2 N v b H V t b k l k Z W 5 0 a X R p Z X M m c X V v d D s 6 W y Z x d W 9 0 O 1 N l Y 3 R p b 2 4 x L 1 V I X 0 N v b m 5 l Y 3 Q v V U h f Q 2 9 u b m V j d C 5 7 Q 2 9 s d W 1 u M S w w f S Z x d W 9 0 O y w m c X V v d D t T Z W N 0 a W 9 u M S 9 V S F 9 D b 2 5 u Z W N 0 L 1 V I X 0 N v b m 5 l Y 3 Q u e 0 N v b H V t b j I s M X 0 m c X V v d D s s J n F 1 b 3 Q 7 U 2 V j d G l v b j E v V U h f Q 2 9 u b m V j d C 9 V S F 9 D b 2 5 u Z W N 0 L n t D b 2 x 1 b W 4 z L D J 9 J n F 1 b 3 Q 7 L C Z x d W 9 0 O 1 N l Y 3 R p b 2 4 x L 1 V I X 0 N v b m 5 l Y 3 Q v V U h f Q 2 9 u b m V j d C 5 7 Q 2 9 s d W 1 u N C w z f S Z x d W 9 0 O y w m c X V v d D t T Z W N 0 a W 9 u M S 9 V S F 9 D b 2 5 u Z W N 0 L 1 V I X 0 N v b m 5 l Y 3 Q u e 0 N v b H V t b j U s N H 0 m c X V v d D s s J n F 1 b 3 Q 7 U 2 V j d G l v b j E v V U h f Q 2 9 u b m V j d C 9 V S F 9 D b 2 5 u Z W N 0 L n t D b 2 x 1 b W 4 2 L D V 9 J n F 1 b 3 Q 7 L C Z x d W 9 0 O 1 N l Y 3 R p b 2 4 x L 1 V I X 0 N v b m 5 l Y 3 Q v V U h f Q 2 9 u b m V j d C 5 7 Q 2 9 s d W 1 u N y w 2 f S Z x d W 9 0 O y w m c X V v d D t T Z W N 0 a W 9 u M S 9 V S F 9 D b 2 5 u Z W N 0 L 1 V I X 0 N v b m 5 l Y 3 Q u e 0 N v b H V t b j g s N 3 0 m c X V v d D s s J n F 1 b 3 Q 7 U 2 V j d G l v b j E v V U h f Q 2 9 u b m V j d C 9 V S F 9 D b 2 5 u Z W N 0 L n t D b 2 x 1 b W 4 5 L D h 9 J n F 1 b 3 Q 7 L C Z x d W 9 0 O 1 N l Y 3 R p b 2 4 x L 1 V I X 0 N v b m 5 l Y 3 Q v V U h f Q 2 9 u b m V j d C 5 7 Q 2 9 s d W 1 u M T A s O X 0 m c X V v d D s s J n F 1 b 3 Q 7 U 2 V j d G l v b j E v V U h f Q 2 9 u b m V j d C 9 V S F 9 D b 2 5 u Z W N 0 L n t D b 2 x 1 b W 4 x M S w x M H 0 m c X V v d D s s J n F 1 b 3 Q 7 U 2 V j d G l v b j E v V U h f Q 2 9 u b m V j d C 9 V S F 9 D b 2 5 u Z W N 0 L n t D b 2 x 1 b W 4 x M i w x M X 0 m c X V v d D s s J n F 1 b 3 Q 7 U 2 V j d G l v b j E v V U h f Q 2 9 u b m V j d C 9 V S F 9 D b 2 5 u Z W N 0 L n t D b 2 x 1 b W 4 x M y w x M n 0 m c X V v d D s s J n F 1 b 3 Q 7 U 2 V j d G l v b j E v V U h f Q 2 9 u b m V j d C 9 V S F 9 D b 2 5 u Z W N 0 L n t D b 2 x 1 b W 4 x N C w x M 3 0 m c X V v d D s s J n F 1 b 3 Q 7 U 2 V j d G l v b j E v V U h f Q 2 9 u b m V j d C 9 V S F 9 D b 2 5 u Z W N 0 L n t D b 2 x 1 b W 4 x N S w x N H 0 m c X V v d D s s J n F 1 b 3 Q 7 U 2 V j d G l v b j E v V U h f Q 2 9 u b m V j d C 9 V S F 9 D b 2 5 u Z W N 0 L n t D b 2 x 1 b W 4 x N i w x N X 0 m c X V v d D s s J n F 1 b 3 Q 7 U 2 V j d G l v b j E v V U h f Q 2 9 u b m V j d C 9 V S F 9 D b 2 5 u Z W N 0 L n t D b 2 x 1 b W 4 x N y w x N n 0 m c X V v d D s s J n F 1 b 3 Q 7 U 2 V j d G l v b j E v V U h f Q 2 9 u b m V j d C 9 V S F 9 D b 2 5 u Z W N 0 L n t D b 2 x 1 b W 4 x O C w x N 3 0 m c X V v d D s s J n F 1 b 3 Q 7 U 2 V j d G l v b j E v V U h f Q 2 9 u b m V j d C 9 V S F 9 D b 2 5 u Z W N 0 L n t D b 2 x 1 b W 4 x O S w x O H 0 m c X V v d D s s J n F 1 b 3 Q 7 U 2 V j d G l v b j E v V U h f Q 2 9 u b m V j d C 9 V S F 9 D b 2 5 u Z W N 0 L n t D b 2 x 1 b W 4 y M C w x O X 0 m c X V v d D s s J n F 1 b 3 Q 7 U 2 V j d G l v b j E v V U h f Q 2 9 u b m V j d C 9 V S F 9 D b 2 5 u Z W N 0 L n t D b 2 x 1 b W 4 y M S w y M H 0 m c X V v d D s s J n F 1 b 3 Q 7 U 2 V j d G l v b j E v V U h f Q 2 9 u b m V j d C 9 V S F 9 D b 2 5 u Z W N 0 L n t D b 2 x 1 b W 4 y M i w y M X 0 m c X V v d D s s J n F 1 b 3 Q 7 U 2 V j d G l v b j E v V U h f Q 2 9 u b m V j d C 9 V S F 9 D b 2 5 u Z W N 0 L n t D b 2 x 1 b W 4 y M y w y M n 0 m c X V v d D s s J n F 1 b 3 Q 7 U 2 V j d G l v b j E v V U h f Q 2 9 u b m V j d C 9 V S F 9 D b 2 5 u Z W N 0 L n t D b 2 x 1 b W 4 y N C w y M 3 0 m c X V v d D s s J n F 1 b 3 Q 7 U 2 V j d G l v b j E v V U h f Q 2 9 u b m V j d C 9 V S F 9 D b 2 5 u Z W N 0 L n t D b 2 x 1 b W 4 y N S w y N H 0 m c X V v d D s s J n F 1 b 3 Q 7 U 2 V j d G l v b j E v V U h f Q 2 9 u b m V j d C 9 V S F 9 D b 2 5 u Z W N 0 L n t D b 2 x 1 b W 4 y N i w y N X 0 m c X V v d D t d L C Z x d W 9 0 O 0 N v b H V t b k N v d W 5 0 J n F 1 b 3 Q 7 O j I 2 L C Z x d W 9 0 O 0 t l e U N v b H V t b k 5 h b W V z J n F 1 b 3 Q 7 O l t d L C Z x d W 9 0 O 0 N v b H V t b k l k Z W 5 0 a X R p Z X M m c X V v d D s 6 W y Z x d W 9 0 O 1 N l Y 3 R p b 2 4 x L 1 V I X 0 N v b m 5 l Y 3 Q v V U h f Q 2 9 u b m V j d C 5 7 Q 2 9 s d W 1 u M S w w f S Z x d W 9 0 O y w m c X V v d D t T Z W N 0 a W 9 u M S 9 V S F 9 D b 2 5 u Z W N 0 L 1 V I X 0 N v b m 5 l Y 3 Q u e 0 N v b H V t b j I s M X 0 m c X V v d D s s J n F 1 b 3 Q 7 U 2 V j d G l v b j E v V U h f Q 2 9 u b m V j d C 9 V S F 9 D b 2 5 u Z W N 0 L n t D b 2 x 1 b W 4 z L D J 9 J n F 1 b 3 Q 7 L C Z x d W 9 0 O 1 N l Y 3 R p b 2 4 x L 1 V I X 0 N v b m 5 l Y 3 Q v V U h f Q 2 9 u b m V j d C 5 7 Q 2 9 s d W 1 u N C w z f S Z x d W 9 0 O y w m c X V v d D t T Z W N 0 a W 9 u M S 9 V S F 9 D b 2 5 u Z W N 0 L 1 V I X 0 N v b m 5 l Y 3 Q u e 0 N v b H V t b j U s N H 0 m c X V v d D s s J n F 1 b 3 Q 7 U 2 V j d G l v b j E v V U h f Q 2 9 u b m V j d C 9 V S F 9 D b 2 5 u Z W N 0 L n t D b 2 x 1 b W 4 2 L D V 9 J n F 1 b 3 Q 7 L C Z x d W 9 0 O 1 N l Y 3 R p b 2 4 x L 1 V I X 0 N v b m 5 l Y 3 Q v V U h f Q 2 9 u b m V j d C 5 7 Q 2 9 s d W 1 u N y w 2 f S Z x d W 9 0 O y w m c X V v d D t T Z W N 0 a W 9 u M S 9 V S F 9 D b 2 5 u Z W N 0 L 1 V I X 0 N v b m 5 l Y 3 Q u e 0 N v b H V t b j g s N 3 0 m c X V v d D s s J n F 1 b 3 Q 7 U 2 V j d G l v b j E v V U h f Q 2 9 u b m V j d C 9 V S F 9 D b 2 5 u Z W N 0 L n t D b 2 x 1 b W 4 5 L D h 9 J n F 1 b 3 Q 7 L C Z x d W 9 0 O 1 N l Y 3 R p b 2 4 x L 1 V I X 0 N v b m 5 l Y 3 Q v V U h f Q 2 9 u b m V j d C 5 7 Q 2 9 s d W 1 u M T A s O X 0 m c X V v d D s s J n F 1 b 3 Q 7 U 2 V j d G l v b j E v V U h f Q 2 9 u b m V j d C 9 V S F 9 D b 2 5 u Z W N 0 L n t D b 2 x 1 b W 4 x M S w x M H 0 m c X V v d D s s J n F 1 b 3 Q 7 U 2 V j d G l v b j E v V U h f Q 2 9 u b m V j d C 9 V S F 9 D b 2 5 u Z W N 0 L n t D b 2 x 1 b W 4 x M i w x M X 0 m c X V v d D s s J n F 1 b 3 Q 7 U 2 V j d G l v b j E v V U h f Q 2 9 u b m V j d C 9 V S F 9 D b 2 5 u Z W N 0 L n t D b 2 x 1 b W 4 x M y w x M n 0 m c X V v d D s s J n F 1 b 3 Q 7 U 2 V j d G l v b j E v V U h f Q 2 9 u b m V j d C 9 V S F 9 D b 2 5 u Z W N 0 L n t D b 2 x 1 b W 4 x N C w x M 3 0 m c X V v d D s s J n F 1 b 3 Q 7 U 2 V j d G l v b j E v V U h f Q 2 9 u b m V j d C 9 V S F 9 D b 2 5 u Z W N 0 L n t D b 2 x 1 b W 4 x N S w x N H 0 m c X V v d D s s J n F 1 b 3 Q 7 U 2 V j d G l v b j E v V U h f Q 2 9 u b m V j d C 9 V S F 9 D b 2 5 u Z W N 0 L n t D b 2 x 1 b W 4 x N i w x N X 0 m c X V v d D s s J n F 1 b 3 Q 7 U 2 V j d G l v b j E v V U h f Q 2 9 u b m V j d C 9 V S F 9 D b 2 5 u Z W N 0 L n t D b 2 x 1 b W 4 x N y w x N n 0 m c X V v d D s s J n F 1 b 3 Q 7 U 2 V j d G l v b j E v V U h f Q 2 9 u b m V j d C 9 V S F 9 D b 2 5 u Z W N 0 L n t D b 2 x 1 b W 4 x O C w x N 3 0 m c X V v d D s s J n F 1 b 3 Q 7 U 2 V j d G l v b j E v V U h f Q 2 9 u b m V j d C 9 V S F 9 D b 2 5 u Z W N 0 L n t D b 2 x 1 b W 4 x O S w x O H 0 m c X V v d D s s J n F 1 b 3 Q 7 U 2 V j d G l v b j E v V U h f Q 2 9 u b m V j d C 9 V S F 9 D b 2 5 u Z W N 0 L n t D b 2 x 1 b W 4 y M C w x O X 0 m c X V v d D s s J n F 1 b 3 Q 7 U 2 V j d G l v b j E v V U h f Q 2 9 u b m V j d C 9 V S F 9 D b 2 5 u Z W N 0 L n t D b 2 x 1 b W 4 y M S w y M H 0 m c X V v d D s s J n F 1 b 3 Q 7 U 2 V j d G l v b j E v V U h f Q 2 9 u b m V j d C 9 V S F 9 D b 2 5 u Z W N 0 L n t D b 2 x 1 b W 4 y M i w y M X 0 m c X V v d D s s J n F 1 b 3 Q 7 U 2 V j d G l v b j E v V U h f Q 2 9 u b m V j d C 9 V S F 9 D b 2 5 u Z W N 0 L n t D b 2 x 1 b W 4 y M y w y M n 0 m c X V v d D s s J n F 1 b 3 Q 7 U 2 V j d G l v b j E v V U h f Q 2 9 u b m V j d C 9 V S F 9 D b 2 5 u Z W N 0 L n t D b 2 x 1 b W 4 y N C w y M 3 0 m c X V v d D s s J n F 1 b 3 Q 7 U 2 V j d G l v b j E v V U h f Q 2 9 u b m V j d C 9 V S F 9 D b 2 5 u Z W N 0 L n t D b 2 x 1 b W 4 y N S w y N H 0 m c X V v d D s s J n F 1 b 3 Q 7 U 2 V j d G l v b j E v V U h f Q 2 9 u b m V j d C 9 V S F 9 D b 2 5 u Z W N 0 L n t D b 2 x 1 b W 4 y N i w y N X 0 m c X V v d D t d L C Z x d W 9 0 O 1 J l b G F 0 a W 9 u c 2 h p c E l u Z m 8 m c X V v d D s 6 W 1 1 9 I i A v P j x F b n R y e S B U e X B l P S J G a W x s U 3 R h d H V z I i B W Y W x 1 Z T 0 i c 0 V y c m 9 y I i A v P j w v U 3 R h Y m x l R W 5 0 c m l l c z 4 8 L 0 l 0 Z W 0 + P E l 0 Z W 0 + P E l 0 Z W 1 M b 2 N h d G l v b j 4 8 S X R l b V R 5 c G U + R m 9 y b X V s Y T w v S X R l b V R 5 c G U + P E l 0 Z W 1 Q Y X R o P l N l Y 3 R p b 2 4 x L 1 V I X 0 N v b m 5 l Y 3 Q v U 2 9 s d X R p b 2 5 Q Y X R o P C 9 J d G V t U G F 0 a D 4 8 L 0 l 0 Z W 1 M b 2 N h d G l v b j 4 8 U 3 R h Y m x l R W 5 0 c m l l c y A v P j w v S X R l b T 4 8 S X R l b T 4 8 S X R l b U x v Y 2 F 0 a W 9 u P j x J d G V t V H l w Z T 5 G b 3 J t d W x h P C 9 J d G V t V H l w Z T 4 8 S X R l b V B h d G g + U 2 V j d G l v b j E v V U h f Q 2 9 u b m V j d C 9 T b 2 x 1 d G l v b k Z p b G U 8 L 0 l 0 Z W 1 Q Y X R o P j w v S X R l b U x v Y 2 F 0 a W 9 u P j x T d G F i b G V F b n R y a W V z I C 8 + P C 9 J d G V t P j x J d G V t P j x J d G V t T G 9 j Y X R p b 2 4 + P E l 0 Z W 1 U e X B l P k Z v c m 1 1 b G E 8 L 0 l 0 Z W 1 U e X B l P j x J d G V t U G F 0 a D 5 T Z W N 0 a W 9 u M S 9 V S F 9 D b 2 5 u Z W N 0 L 1 V I X 0 N v b m 5 l Y 3 Q 8 L 0 l 0 Z W 1 Q Y X R o P j w v S X R l b U x v Y 2 F 0 a W 9 u P j x T d G F i b G V F b n R y a W V z I C 8 + P C 9 J d G V t P j x J d G V t P j x J d G V t T G 9 j Y X R p b 2 4 + P E l 0 Z W 1 U e X B l P k Z v c m 1 1 b G E 8 L 0 l 0 Z W 1 U e X B l P j x J d G V t U G F 0 a D 5 T Z W N 0 a W 9 u M S 9 V b m l 0 X 0 h l Y W x 0 a C 9 B Z G R l Z C U y M E N 1 c 3 R v b T E 8 L 0 l 0 Z W 1 Q Y X R o P j w v S X R l b U x v Y 2 F 0 a W 9 u P j x T d G F i b G V F b n R y a W V z I C 8 + P C 9 J d G V t P j x J d G V t P j x J d G V t T G 9 j Y X R p b 2 4 + P E l 0 Z W 1 U e X B l P k Z v c m 1 1 b G E 8 L 0 l 0 Z W 1 U e X B l P j x J d G V t U G F 0 a D 5 T Z W N 0 a W 9 u M S 9 V b m l 0 X 0 h l Y W x 0 a C 9 S Z X B s Y W N l Z C U y M F Z h b H V l P C 9 J d G V t U G F 0 a D 4 8 L 0 l 0 Z W 1 M b 2 N h d G l v b j 4 8 U 3 R h Y m x l R W 5 0 c m l l c y A v P j w v S X R l b T 4 8 S X R l b T 4 8 S X R l b U x v Y 2 F 0 a W 9 u P j x J d G V t V H l w Z T 5 G b 3 J t d W x h P C 9 J d G V t V H l w Z T 4 8 S X R l b V B h d G g + U 2 V j d G l v b j E v V W 5 p d F 9 I Z W F s d G g v R m l s d G V y Z W Q l M j B S b 3 d z M T w v S X R l b V B h d G g + P C 9 J d G V t T G 9 j Y X R p b 2 4 + P F N 0 Y W J s Z U V u d H J p Z X M g L z 4 8 L 0 l 0 Z W 0 + P E l 0 Z W 0 + P E l 0 Z W 1 M b 2 N h d G l v b j 4 8 S X R l b V R 5 c G U + R m 9 y b X V s Y T w v S X R l b V R 5 c G U + P E l 0 Z W 1 Q Y X R o P l N l Y 3 R p b 2 4 x L 0 F z c 2 l n b m V k X 1 V u a X R 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J l c 3 V s d F R 5 c G U i I F Z h b H V l P S J z R X h j Z X B 0 a W 9 u 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x N y 0 w O C 0 x O F Q x M j o 1 N T o y M C 4 4 N T E 1 O T M w W i I g L z 4 8 R W 5 0 c n k g V H l w Z T 0 i R m l s b F N 0 Y X R 1 c y I g V m F s d W U 9 I n N D b 2 1 w b G V 0 Z S I g L z 4 8 L 1 N 0 Y W J s Z U V u d H J p Z X M + P C 9 J d G V t P j x J d G V t P j x J d G V t T G 9 j Y X R p b 2 4 + P E l 0 Z W 1 U e X B l P k Z v c m 1 1 b G E 8 L 0 l 0 Z W 1 U e X B l P j x J d G V t U G F 0 a D 5 T Z W N 0 a W 9 u M S 9 V b m l 0 X 0 h l Y W x 0 a C 9 F e H B h b m R l Z C U y M E 5 l d 0 N v b H V t b j I 8 L 0 l 0 Z W 1 Q Y X R o P j w v S X R l b U x v Y 2 F 0 a W 9 u P j x T d G F i b G V F b n R y a W V z I C 8 + P C 9 J d G V t P j x J d G V t P j x J d G V t T G 9 j Y X R p b 2 4 + P E l 0 Z W 1 U e X B l P k Z v c m 1 1 b G E 8 L 0 l 0 Z W 1 U e X B l P j x J d G V t U G F 0 a D 5 T Z W N 0 a W 9 u M S 9 V b m l 0 X 0 h l Y W x 0 a C 9 D a G F u Z 2 V k J T I w V H l w Z T E 8 L 0 l 0 Z W 1 Q Y X R o P j w v S X R l b U x v Y 2 F 0 a W 9 u P j x T d G F i b G V F b n R y a W V z I C 8 + P C 9 J d G V t P j x J d G V t P j x J d G V t T G 9 j Y X R p b 2 4 + P E l 0 Z W 1 U e X B l P k Z v c m 1 1 b G E 8 L 0 l 0 Z W 1 U e X B l P j x J d G V t U G F 0 a D 5 T Z W N 0 a W 9 u M S 9 V b m l 0 X 0 h l Y W x 0 a C 9 S Z X B s Y W N l Z C U y M F Z h b H V l M T w v S X R l b V B h d G g + P C 9 J d G V t T G 9 j Y X R p b 2 4 + P F N 0 Y W J s Z U V u d H J p Z X M g L z 4 8 L 0 l 0 Z W 0 + P E l 0 Z W 0 + P E l 0 Z W 1 M b 2 N h d G l v b j 4 8 S X R l b V R 5 c G U + R m 9 y b X V s Y T w v S X R l b V R 5 c G U + P E l 0 Z W 1 Q Y X R o P l N l Y 3 R p b 2 4 x L 1 V u a X R f S G V h b H R o L 0 F k Z G V k J T I w Q 3 V z d G 9 t M j w v S X R l b V B h d G g + P C 9 J d G V t T G 9 j Y X R p b 2 4 + P F N 0 Y W J s Z U V u d H J p Z X M g L z 4 8 L 0 l 0 Z W 0 + P E l 0 Z W 0 + P E l 0 Z W 1 M b 2 N h d G l v b j 4 8 S X R l b V R 5 c G U + R m 9 y b X V s Y T w v S X R l b V R 5 c G U + P E l 0 Z W 1 Q Y X R o P l N l Y 3 R p b 2 4 x L 1 V u a X R f S G V h b H R o L 1 J l c G x h Y 2 V k J T I w V m F s d W U y P C 9 J d G V t U G F 0 a D 4 8 L 0 l 0 Z W 1 M b 2 N h d G l v b j 4 8 U 3 R h Y m x l R W 5 0 c m l l c y A v P j w v S X R l b T 4 8 S X R l b T 4 8 S X R l b U x v Y 2 F 0 a W 9 u P j x J d G V t V H l w Z T 5 G b 3 J t d W x h P C 9 J d G V t V H l w Z T 4 8 S X R l b V B h d G g + U 2 V j d G l v b j E v V W 5 p d F 9 I Z W F s d G g v T W V y Z 2 V k J T I w U X V l c m l l c z E 8 L 0 l 0 Z W 1 Q Y X R o P j w v S X R l b U x v Y 2 F 0 a W 9 u P j x T d G F i b G V F b n R y a W V z I C 8 + P C 9 J d G V t P j x J d G V t P j x J d G V t T G 9 j Y X R p b 2 4 + P E l 0 Z W 1 U e X B l P k Z v c m 1 1 b G E 8 L 0 l 0 Z W 1 U e X B l P j x J d G V t U G F 0 a D 5 T Z W N 0 a W 9 u M S 9 Q c m l v c m l 0 e V 9 O Z W V k c 1 9 V b m l 0 c y 9 T b 2 x 1 d G l v b l B h d G g 8 L 0 l 0 Z W 1 Q Y X R o P j w v S X R l b U x v Y 2 F 0 a W 9 u P j x T d G F i b G V F b n R y a W V z I C 8 + P C 9 J d G V t P j x J d G V t P j x J d G V t T G 9 j Y X R p b 2 4 + P E l 0 Z W 1 U e X B l P k Z v c m 1 1 b G E 8 L 0 l 0 Z W 1 U e X B l P j x J d G V t U G F 0 a D 5 T Z W N 0 a W 9 u M S 9 Q c m l v c m l 0 e V 9 O Z W V k c 1 9 V b m l 0 c y 9 T b 2 x 1 d G l v b k Z p b G U 8 L 0 l 0 Z W 1 Q Y X R o P j w v S X R l b U x v Y 2 F 0 a W 9 u P j x T d G F i b G V F b n R y a W V z I C 8 + P C 9 J d G V t P j x J d G V t P j x J d G V t T G 9 j Y X R p b 2 4 + P E l 0 Z W 1 U e X B l P k Z v c m 1 1 b G E 8 L 0 l 0 Z W 1 U e X B l P j x J d G V t U G F 0 a D 5 T Z W N 0 a W 9 u M S 9 Q c m l v c m l 0 e V 9 O Z W V k c 1 9 V b m l 0 c y 9 T b 3 V y Y 2 U 8 L 0 l 0 Z W 1 Q Y X R o P j w v S X R l b U x v Y 2 F 0 a W 9 u P j x T d G F i b G V F b n R y a W V z I C 8 + P C 9 J d G V t P j x J d G V t P j x J d G V t T G 9 j Y X R p b 2 4 + P E l 0 Z W 1 U e X B l P k Z v c m 1 1 b G E 8 L 0 l 0 Z W 1 U e X B l P j x J d G V t U G F 0 a D 5 T Z W N 0 a W 9 u M S 9 Q c m l v c m l 0 e V 9 O Z W V k c 1 9 V b m l 0 c y 9 Q c m 9 t b 3 R l Z C U y M E h l Y W R l c n M 8 L 0 l 0 Z W 1 Q Y X R o P j w v S X R l b U x v Y 2 F 0 a W 9 u P j x T d G F i b G V F b n R y a W V z I C 8 + P C 9 J d G V t P j x J d G V t P j x J d G V t T G 9 j Y X R p b 2 4 + P E l 0 Z W 1 U e X B l P k Z v c m 1 1 b G E 8 L 0 l 0 Z W 1 U e X B l P j x J d G V t U G F 0 a D 5 T Z W N 0 a W 9 u M S 9 Q c m l v c m l 0 e V 9 O Z W V k c 1 9 V b m l 0 c y 9 D a G F u Z 2 V k J T I w V H l w Z T w v S X R l b V B h d G g + P C 9 J d G V t T G 9 j Y X R p b 2 4 + P F N 0 Y W J s Z U V u d H J p Z X M g L z 4 8 L 0 l 0 Z W 0 + P E l 0 Z W 0 + P E l 0 Z W 1 M b 2 N h d G l v b j 4 8 S X R l b V R 5 c G U + R m 9 y b X V s Y T w v S X R l b V R 5 c G U + P E l 0 Z W 1 Q Y X R o P l N l Y 3 R p b 2 4 x L 1 B y a W 9 y a X R 5 X 0 5 l Z W R z X 1 V u a X R z L 1 J l b W 9 2 Z W Q l M j B C b G F u a y U y M F J v d 3 M 8 L 0 l 0 Z W 1 Q Y X R o P j w v S X R l b U x v Y 2 F 0 a W 9 u P j x T d G F i b G V F b n R y a W V z I C 8 + P C 9 J d G V t P j x J d G V t P j x J d G V t T G 9 j Y X R p b 2 4 + P E l 0 Z W 1 U e X B l P k Z v c m 1 1 b G E 8 L 0 l 0 Z W 1 U e X B l P j x J d G V t U G F 0 a D 5 T Z W N 0 a W 9 u M S 9 Q c m l v c m l 0 e V 9 O Z W V k c 1 9 V b m l 0 c y 9 F e H R y Y W N 0 Z W Q l M j B Z Z W F y P C 9 J d G V t U G F 0 a D 4 8 L 0 l 0 Z W 1 M b 2 N h d G l v b j 4 8 U 3 R h Y m x l R W 5 0 c m l l c y A v P j w v S X R l b T 4 8 S X R l b T 4 8 S X R l b U x v Y 2 F 0 a W 9 u P j x J d G V t V H l w Z T 5 G b 3 J t d W x h P C 9 J d G V t V H l w Z T 4 8 S X R l b V B h d G g + U 2 V j d G l v b j E v U H J p b 3 J p d H l f T m V l Z H N f V W 5 p d H M v U m V t b 3 Z l Z C U y M E R 1 c G x p Y 2 F 0 Z X M 8 L 0 l 0 Z W 1 Q Y X R o P j w v S X R l b U x v Y 2 F 0 a W 9 u P j x T d G F i b G V F b n R y a W V z I C 8 + P C 9 J d G V t P j x J d G V t P j x J d G V t T G 9 j Y X R p b 2 4 + P E l 0 Z W 1 U e X B l P k Z v c m 1 1 b G E 8 L 0 l 0 Z W 1 U e X B l P j x J d G V t U G F 0 a D 5 T Z W N 0 a W 9 u M S 9 Q c m l v c m l 0 e V 9 O Z W V k c 1 9 V b m l 0 c y 9 G a W x 0 Z X J l Z C U y M F J v d 3 M 8 L 0 l 0 Z W 1 Q Y X R o P j w v S X R l b U x v Y 2 F 0 a W 9 u P j x T d G F i b G V F b n R y a W V z I C 8 + P C 9 J d G V t P j x J d G V t P j x J d G V t T G 9 j Y X R p b 2 4 + P E l 0 Z W 1 U e X B l P k Z v c m 1 1 b G E 8 L 0 l 0 Z W 1 U e X B l P j x J d G V t U G F 0 a D 5 T Z W N 0 a W 9 u M S 9 Q c m l v c m l 0 e V 9 O Z W V k c 1 9 V b m l 0 c y 9 G a W x 0 Z X J l Z C U y M F J v d 3 M x P C 9 J d G V t U G F 0 a D 4 8 L 0 l 0 Z W 1 M b 2 N h d G l v b j 4 8 U 3 R h Y m x l R W 5 0 c m l l c y A v P j w v S X R l b T 4 8 S X R l b T 4 8 S X R l b U x v Y 2 F 0 a W 9 u P j x J d G V t V H l w Z T 5 G b 3 J t d W x h P C 9 J d G V t V H l w Z T 4 8 S X R l b V B h d G g + U 2 V j d G l v b j E v U H J p b 3 J p d H l f T m V l Z H N f V W 5 p d H M v T W V y Z 2 V k J T I w Q 2 9 s d W 1 u c z w v S X R l b V B h d G g + P C 9 J d G V t T G 9 j Y X R p b 2 4 + P F N 0 Y W J s Z U V u d H J p Z X M g L z 4 8 L 0 l 0 Z W 0 + P E l 0 Z W 0 + P E l 0 Z W 1 M b 2 N h d G l v b j 4 8 S X R l b V R 5 c G U + R m 9 y b X V s Y T w v S X R l b V R 5 c G U + P E l 0 Z W 1 Q Y X R o P l N l Y 3 R p b 2 4 x L 1 B y a W 9 y a X R 5 X 0 5 l Z W R z X 1 V u a X R z L 1 J l b W 9 2 Z W Q l M j B D b 2 x 1 b W 5 z P C 9 J d G V t U G F 0 a D 4 8 L 0 l 0 Z W 1 M b 2 N h d G l v b j 4 8 U 3 R h Y m x l R W 5 0 c m l l c y A v P j w v S X R l b T 4 8 S X R l b T 4 8 S X R l b U x v Y 2 F 0 a W 9 u P j x J d G V t V H l w Z T 5 G b 3 J t d W x h P C 9 J d G V t V H l w Z T 4 8 S X R l b V B h d G g + U 2 V j d G l v b j E v U H J p b 3 J p d H l f T m V l Z H N f V W 5 p d H M v Q W R k Z W Q l M j B D d X N 0 b 2 0 8 L 0 l 0 Z W 1 Q Y X R o P j w v S X R l b U x v Y 2 F 0 a W 9 u P j x T d G F i b G V F b n R y a W V z I C 8 + P C 9 J d G V t P j x J d G V t P j x J d G V t T G 9 j Y X R p b 2 4 + P E l 0 Z W 1 U e X B l P k Z v c m 1 1 b G E 8 L 0 l 0 Z W 1 U e X B l P j x J d G V t U G F 0 a D 5 T Z W N 0 a W 9 u M S 9 Q c m l v c m l 0 e V 9 O Z W V k c 1 9 V b m l 0 c y 9 B Z G R l Z C U y M E N 1 c 3 R v b T E 8 L 0 l 0 Z W 1 Q Y X R o P j w v S X R l b U x v Y 2 F 0 a W 9 u P j x T d G F i b G V F b n R y a W V z I C 8 + P C 9 J d G V t P j x J d G V t P j x J d G V t T G 9 j Y X R p b 2 4 + P E l 0 Z W 1 U e X B l P k Z v c m 1 1 b G E 8 L 0 l 0 Z W 1 U e X B l P j x J d G V t U G F 0 a D 5 T Z W N 0 a W 9 u M S 9 Q c m l v c m l 0 e V 9 O Z W V k c 1 9 V b m l 0 c y 9 B Z G R l Z C U y M E N 1 c 3 R v b T I 8 L 0 l 0 Z W 1 Q Y X R o P j w v S X R l b U x v Y 2 F 0 a W 9 u P j x T d G F i b G V F b n R y a W V z I C 8 + P C 9 J d G V t P j x J d G V t P j x J d G V t T G 9 j Y X R p b 2 4 + P E l 0 Z W 1 U e X B l P k Z v c m 1 1 b G E 8 L 0 l 0 Z W 1 U e X B l P j x J d G V t U G F 0 a D 5 T Z W N 0 a W 9 u M S 9 Q c m l v c m l 0 e V 9 O Z W V k c 1 9 V b m l 0 c y 9 B Z G R l Z C U y M E N 1 c 3 R v b T M 8 L 0 l 0 Z W 1 Q Y X R o P j w v S X R l b U x v Y 2 F 0 a W 9 u P j x T d G F i b G V F b n R y a W V z I C 8 + P C 9 J d G V t P j x J d G V t P j x J d G V t T G 9 j Y X R p b 2 4 + P E l 0 Z W 1 U e X B l P k Z v c m 1 1 b G E 8 L 0 l 0 Z W 1 U e X B l P j x J d G V t U G F 0 a D 5 T Z W N 0 a W 9 u M S 9 Q c m l v c m l 0 e V 9 O Z W V k c 1 9 V b m l 0 c y 9 B Z G R l Z C U y M E N 1 c 3 R v b T Q 8 L 0 l 0 Z W 1 Q Y X R o P j w v S X R l b U x v Y 2 F 0 a W 9 u P j x T d G F i b G V F b n R y a W V z I C 8 + P C 9 J d G V t P j x J d G V t P j x J d G V t T G 9 j Y X R p b 2 4 + P E l 0 Z W 1 U e X B l P k Z v c m 1 1 b G E 8 L 0 l 0 Z W 1 U e X B l P j x J d G V t U G F 0 a D 5 T Z W N 0 a W 9 u M S 9 Q c m l v c m l 0 e V 9 O Z W V k c 1 9 V b m l 0 c y 9 B Z G R l Z C U y M E N 1 c 3 R v b T U 8 L 0 l 0 Z W 1 Q Y X R o P j w v S X R l b U x v Y 2 F 0 a W 9 u P j x T d G F i b G V F b n R y a W V z I C 8 + P C 9 J d G V t P j x J d G V t P j x J d G V t T G 9 j Y X R p b 2 4 + P E l 0 Z W 1 U e X B l P k Z v c m 1 1 b G E 8 L 0 l 0 Z W 1 U e X B l P j x J d G V t U G F 0 a D 5 T Z W N 0 a W 9 u M S 9 Q c m l v c m l 0 e V 9 O Z W V k c 1 9 V b m l 0 c y 9 B Z G R l Z C U y M E N 1 c 3 R v b T Y 8 L 0 l 0 Z W 1 Q Y X R o P j w v S X R l b U x v Y 2 F 0 a W 9 u P j x T d G F i b G V F b n R y a W V z I C 8 + P C 9 J d G V t P j x J d G V t P j x J d G V t T G 9 j Y X R p b 2 4 + P E l 0 Z W 1 U e X B l P k Z v c m 1 1 b G E 8 L 0 l 0 Z W 1 U e X B l P j x J d G V t U G F 0 a D 5 T Z W N 0 a W 9 u M S 9 Q c m l v c m l 0 e V 9 O Z W V k c 1 9 V b m l 0 c y 9 B Z G R l Z C U y M E N 1 c 3 R v b T c 8 L 0 l 0 Z W 1 Q Y X R o P j w v S X R l b U x v Y 2 F 0 a W 9 u P j x T d G F i b G V F b n R y a W V z I C 8 + P C 9 J d G V t P j x J d G V t P j x J d G V t T G 9 j Y X R p b 2 4 + P E l 0 Z W 1 U e X B l P k Z v c m 1 1 b G E 8 L 0 l 0 Z W 1 U e X B l P j x J d G V t U G F 0 a D 5 T Z W N 0 a W 9 u M S 9 Q c m l v c m l 0 e V 9 O Z W V k c 1 9 V b m l 0 c y 9 B Z G R l Z C U y M E N 1 c 3 R v b T g 8 L 0 l 0 Z W 1 Q Y X R o P j w v S X R l b U x v Y 2 F 0 a W 9 u P j x T d G F i b G V F b n R y a W V z I C 8 + P C 9 J d G V t P j x J d G V t P j x J d G V t T G 9 j Y X R p b 2 4 + P E l 0 Z W 1 U e X B l P k Z v c m 1 1 b G E 8 L 0 l 0 Z W 1 U e X B l P j x J d G V t U G F 0 a D 5 T Z W N 0 a W 9 u M S 9 Q c m l v c m l 0 e V 9 O Z W V k c 1 9 V b m l 0 c y 9 S Z W 1 v d m V k J T I w Q 2 9 s d W 1 u c z E 8 L 0 l 0 Z W 1 Q Y X R o P j w v S X R l b U x v Y 2 F 0 a W 9 u P j x T d G F i b G V F b n R y a W V z I C 8 + P C 9 J d G V t P j x J d G V t P j x J d G V t T G 9 j Y X R p b 2 4 + P E l 0 Z W 1 U e X B l P k Z v c m 1 1 b G E 8 L 0 l 0 Z W 1 U e X B l P j x J d G V t U G F 0 a D 5 T Z W N 0 a W 9 u M S 9 B c 3 N p Z 2 5 l Z F 9 V b m l 0 c y 9 T b 2 x 1 d G l v b l B h d G g 8 L 0 l 0 Z W 1 Q Y X R o P j w v S X R l b U x v Y 2 F 0 a W 9 u P j x T d G F i b G V F b n R y a W V z I C 8 + P C 9 J d G V t P j x J d G V t P j x J d G V t T G 9 j Y X R p b 2 4 + P E l 0 Z W 1 U e X B l P k Z v c m 1 1 b G E 8 L 0 l 0 Z W 1 U e X B l P j x J d G V t U G F 0 a D 5 T Z W N 0 a W 9 u M S 9 B c 3 N p Z 2 5 l Z F 9 V b m l 0 c y 9 T b 2 x 1 d G l v b k Z p b G U 8 L 0 l 0 Z W 1 Q Y X R o P j w v S X R l b U x v Y 2 F 0 a W 9 u P j x T d G F i b G V F b n R y a W V z I C 8 + P C 9 J d G V t P j x J d G V t P j x J d G V t T G 9 j Y X R p b 2 4 + P E l 0 Z W 1 U e X B l P k Z v c m 1 1 b G E 8 L 0 l 0 Z W 1 U e X B l P j x J d G V t U G F 0 a D 5 T Z W N 0 a W 9 u M S 9 B c 3 N p Z 2 5 l Z F 9 V b m l 0 c y 9 T b 3 V y Y 2 U 8 L 0 l 0 Z W 1 Q Y X R o P j w v S X R l b U x v Y 2 F 0 a W 9 u P j x T d G F i b G V F b n R y a W V z I C 8 + P C 9 J d G V t P j x J d G V t P j x J d G V t T G 9 j Y X R p b 2 4 + P E l 0 Z W 1 U e X B l P k Z v c m 1 1 b G E 8 L 0 l 0 Z W 1 U e X B l P j x J d G V t U G F 0 a D 5 T Z W N 0 a W 9 u M S 9 B c 3 N p Z 2 5 l Z F 9 V b m l 0 c y 9 Q c m 9 t b 3 R l Z C U y M E h l Y W R l c n M 8 L 0 l 0 Z W 1 Q Y X R o P j w v S X R l b U x v Y 2 F 0 a W 9 u P j x T d G F i b G V F b n R y a W V z I C 8 + P C 9 J d G V t P j x J d G V t P j x J d G V t T G 9 j Y X R p b 2 4 + P E l 0 Z W 1 U e X B l P k Z v c m 1 1 b G E 8 L 0 l 0 Z W 1 U e X B l P j x J d G V t U G F 0 a D 5 T Z W N 0 a W 9 u M S 9 B c 3 N p Z 2 5 l Z F 9 V b m l 0 c y 9 D a G F u Z 2 V k J T I w V H l w Z T w v S X R l b V B h d G g + P C 9 J d G V t T G 9 j Y X R p b 2 4 + P F N 0 Y W J s Z U V u d H J p Z X M g L z 4 8 L 0 l 0 Z W 0 + P E l 0 Z W 0 + P E l 0 Z W 1 M b 2 N h d G l v b j 4 8 S X R l b V R 5 c G U + R m 9 y b X V s Y T w v S X R l b V R 5 c G U + P E l 0 Z W 1 Q Y X R o P l N l Y 3 R p b 2 4 x L 0 F z c 2 l n b m V k X 1 V u a X R z L 1 J l b W 9 2 Z W Q l M j B C b G F u a y U y M F J v d 3 M 8 L 0 l 0 Z W 1 Q Y X R o P j w v S X R l b U x v Y 2 F 0 a W 9 u P j x T d G F i b G V F b n R y a W V z I C 8 + P C 9 J d G V t P j x J d G V t P j x J d G V t T G 9 j Y X R p b 2 4 + P E l 0 Z W 1 U e X B l P k Z v c m 1 1 b G E 8 L 0 l 0 Z W 1 U e X B l P j x J d G V t U G F 0 a D 5 T Z W N 0 a W 9 u M S 9 B c 3 N p Z 2 5 l Z F 9 V b m l 0 c y 9 S Z W 1 v d m V k J T I w Q 2 9 s d W 1 u c z w v S X R l b V B h d G g + P C 9 J d G V t T G 9 j Y X R p b 2 4 + P F N 0 Y W J s Z U V u d H J p Z X M g L z 4 8 L 0 l 0 Z W 0 + P E l 0 Z W 0 + P E l 0 Z W 1 M b 2 N h d G l v b j 4 8 S X R l b V R 5 c G U + R m 9 y b X V s Y T w v S X R l b V R 5 c G U + P E l 0 Z W 1 Q Y X R o P l N l Y 3 R p b 2 4 x L 0 F z c 2 l n b m V k X 1 V u a X R z L 0 J h c 2 U 8 L 0 l 0 Z W 1 Q Y X R o P j w v S X R l b U x v Y 2 F 0 a W 9 u P j x T d G F i b G V F b n R y a W V z I C 8 + P C 9 J d G V t P j x J d G V t P j x J d G V t T G 9 j Y X R p b 2 4 + P E l 0 Z W 1 U e X B l P k Z v c m 1 1 b G E 8 L 0 l 0 Z W 1 U e X B l P j x J d G V t U G F 0 a D 5 T Z W N 0 a W 9 u M S 9 B c 3 N p Z 2 5 l Z F 9 V b m l 0 c y 9 H c m 9 1 c G V k P C 9 J d G V t U G F 0 a D 4 8 L 0 l 0 Z W 1 M b 2 N h d G l v b j 4 8 U 3 R h Y m x l R W 5 0 c m l l c y A v P j w v S X R l b T 4 8 S X R l b T 4 8 S X R l b U x v Y 2 F 0 a W 9 u P j x J d G V t V H l w Z T 5 G b 3 J t d W x h P C 9 J d G V t V H l w Z T 4 8 S X R l b V B h d G g + U 2 V j d G l v b j E v Q X N z a W d u Z W R f V W 5 p d H M v S m 9 p b m V k P C 9 J d G V t U G F 0 a D 4 8 L 0 l 0 Z W 1 M b 2 N h d G l v b j 4 8 U 3 R h Y m x l R W 5 0 c m l l c y A v P j w v S X R l b T 4 8 S X R l b T 4 8 S X R l b U x v Y 2 F 0 a W 9 u P j x J d G V t V H l w Z T 5 G b 3 J t d W x h P C 9 J d G V t V H l w Z T 4 8 S X R l b V B h d G g + U 2 V j d G l v b j E v Q X N z a W d u Z W R f V W 5 p d H M v U m V t b 3 Z l Z C U y M E N v b H V t b n M y P C 9 J d G V t U G F 0 a D 4 8 L 0 l 0 Z W 1 M b 2 N h d G l v b j 4 8 U 3 R h Y m x l R W 5 0 c m l l c y A v P j w v S X R l b T 4 8 S X R l b T 4 8 S X R l b U x v Y 2 F 0 a W 9 u P j x J d G V t V H l w Z T 5 G b 3 J t d W x h P C 9 J d G V t V H l w Z T 4 8 S X R l b V B h d G g + U 2 V j d G l v b j E v Q X N z a W d u Z W R f V W 5 p d H M v U G l 2 b 3 R l Z D w v S X R l b V B h d G g + P C 9 J d G V t T G 9 j Y X R p b 2 4 + P F N 0 Y W J s Z U V u d H J p Z X M g L z 4 8 L 0 l 0 Z W 0 + P E l 0 Z W 0 + P E l 0 Z W 1 M b 2 N h d G l v b j 4 8 S X R l b V R 5 c G U + R m 9 y b X V s Y T w v S X R l b V R 5 c G U + P E l 0 Z W 1 Q Y X R o P l N l Y 3 R p b 2 4 x L 0 F z c 2 l n b m V k X 1 V u a X R z L 1 J l b W 9 2 Z W Q l M j B D b 2 x 1 b W 5 z M z w v S X R l b V B h d G g + P C 9 J d G V t T G 9 j Y X R p b 2 4 + P F N 0 Y W J s Z U V u d H J p Z X M g L z 4 8 L 0 l 0 Z W 0 + P E l 0 Z W 0 + P E l 0 Z W 1 M b 2 N h d G l v b j 4 8 S X R l b V R 5 c G U + R m 9 y b X V s Y T w v S X R l b V R 5 c G U + P E l 0 Z W 1 Q Y X R o P l N l Y 3 R p b 2 4 x L 0 F z c 2 l n b m V k X 1 V u a X R z L 0 F k Z G V k J T I w Q 3 V z d G 9 t P C 9 J d G V t U G F 0 a D 4 8 L 0 l 0 Z W 1 M b 2 N h d G l v b j 4 8 U 3 R h Y m x l R W 5 0 c m l l c y A v P j w v S X R l b T 4 8 S X R l b T 4 8 S X R l b U x v Y 2 F 0 a W 9 u P j x J d G V t V H l w Z T 5 G b 3 J t d W x h P C 9 J d G V t V H l w Z T 4 8 S X R l b V B h d G g + U 2 V j d G l v b j E v Q X N z a W d u Z W R f V W 5 p d H M v U 2 9 y d G V k J T I w U m 9 3 c z w v S X R l b V B h d G g + P C 9 J d G V t T G 9 j Y X R p b 2 4 + P F N 0 Y W J s Z U V u d H J p Z X M g L z 4 8 L 0 l 0 Z W 0 + P E l 0 Z W 0 + P E l 0 Z W 1 M b 2 N h d G l v b j 4 8 S X R l b V R 5 c G U + R m 9 y b X V s Y T w v S X R l b V R 5 c G U + P E l 0 Z W 1 Q Y X R o P l N l Y 3 R p b 2 4 x L 0 F z c 2 l n b m V k X 1 V u a X R z L 0 F k Z G V k J T I w Q 3 V z d G 9 t M T w v S X R l b V B h d G g + P C 9 J d G V t T G 9 j Y X R p b 2 4 + P F N 0 Y W J s Z U V u d H J p Z X M g L z 4 8 L 0 l 0 Z W 0 + P E l 0 Z W 0 + P E l 0 Z W 1 M b 2 N h d G l v b j 4 8 S X R l b V R 5 c G U + R m 9 y b X V s Y T w v S X R l b V R 5 c G U + P E l 0 Z W 1 Q Y X R o P l N l Y 3 R p b 2 4 x L 0 F z c 2 l n b m V k X 1 V u a X R z L 1 N v c n R l Z C U y M F J v d 3 M x P C 9 J d G V t U G F 0 a D 4 8 L 0 l 0 Z W 1 M b 2 N h d G l v b j 4 8 U 3 R h Y m x l R W 5 0 c m l l c y A v P j w v S X R l b T 4 8 S X R l b T 4 8 S X R l b U x v Y 2 F 0 a W 9 u P j x J d G V t V H l w Z T 5 G b 3 J t d W x h P C 9 J d G V t V H l w Z T 4 8 S X R l b V B h d G g + U 2 V j d G l v b j E v Q X N z a W d u Z W R f V W 5 p d H M v V G V t c F R h Y m x l P C 9 J d G V t U G F 0 a D 4 8 L 0 l 0 Z W 1 M b 2 N h d G l v b j 4 8 U 3 R h Y m x l R W 5 0 c m l l c y A v P j w v S X R l b T 4 8 S X R l b T 4 8 S X R l b U x v Y 2 F 0 a W 9 u P j x J d G V t V H l w Z T 5 G b 3 J t d W x h P C 9 J d G V t V H l w Z T 4 8 S X R l b V B h d G g + U 2 V j d G l v b j E v Q X N z a W d u Z W R f V W 5 p d H M v T W V y Z 2 V k J T I w Q 2 9 s d W 1 u c z E 8 L 0 l 0 Z W 1 Q Y X R o P j w v S X R l b U x v Y 2 F 0 a W 9 u P j x T d G F i b G V F b n R y a W V z I C 8 + P C 9 J d G V t P j x J d G V t P j x J d G V t T G 9 j Y X R p b 2 4 + P E l 0 Z W 1 U e X B l P k Z v c m 1 1 b G E 8 L 0 l 0 Z W 1 U e X B l P j x J d G V t U G F 0 a D 5 T Z W N 0 a W 9 u M S 9 B c 3 N p Z 2 5 l Z F 9 V b m l 0 c y 9 B Z G R l Z C U y M E N 1 c 3 R v b T I 8 L 0 l 0 Z W 1 Q Y X R o P j w v S X R l b U x v Y 2 F 0 a W 9 u P j x T d G F i b G V F b n R y a W V z I C 8 + P C 9 J d G V t P j x J d G V t P j x J d G V t T G 9 j Y X R p b 2 4 + P E l 0 Z W 1 U e X B l P k Z v c m 1 1 b G E 8 L 0 l 0 Z W 1 U e X B l P j x J d G V t U G F 0 a D 5 T Z W N 0 a W 9 u M S 9 B c 3 N p Z 2 5 l Z F 9 V b m l 0 c y 9 S Z W 1 v d m V k J T I w Q 2 9 s d W 1 u c z E 8 L 0 l 0 Z W 1 Q Y X R o P j w v S X R l b U x v Y 2 F 0 a W 9 u P j x T d G F i b G V F b n R y a W V z I C 8 + P C 9 J d G V t P j x J d G V t P j x J d G V t T G 9 j Y X R p b 2 4 + P E l 0 Z W 1 U e X B l P k Z v c m 1 1 b G E 8 L 0 l 0 Z W 1 U e X B l P j x J d G V t U G F 0 a D 5 T Z W N 0 a W 9 u M S 9 B c 3 N p Z 2 5 l Z F 9 V b m l 0 c y 9 S Z W 1 v d m V k J T I w Q 2 9 s d W 1 t c z k 8 L 0 l 0 Z W 1 Q Y X R o P j w v S X R l b U x v Y 2 F 0 a W 9 u P j x T d G F i b G V F b n R y a W V z I C 8 + P C 9 J d G V t P j x J d G V t P j x J d G V t T G 9 j Y X R p b 2 4 + P E l 0 Z W 1 U e X B l P k Z v c m 1 1 b G E 8 L 0 l 0 Z W 1 U e X B l P j x J d G V t U G F 0 a D 5 T Z W N 0 a W 9 u M S 9 B c 3 N p Z 2 5 l Z F 9 V b m l 0 c y 9 S Z W 5 h b W V k J T I w Q 2 9 s d W 1 u c z w v S X R l b V B h d G g + P C 9 J d G V t T G 9 j Y X R p b 2 4 + P F N 0 Y W J s Z U V u d H J p Z X M g L z 4 8 L 0 l 0 Z W 0 + P E l 0 Z W 0 + P E l 0 Z W 1 M b 2 N h d G l v b j 4 8 S X R l b V R 5 c G U + R m 9 y b X V s Y T w v S X R l b V R 5 c G U + P E l 0 Z W 1 Q Y X R o P l N l Y 3 R p b 2 4 x L 1 V u a X R f S G V h b H R o L 0 V 4 c G F u Z G V k J T I w T m V 3 Q 2 9 s d W 1 u M T w v S X R l b V B h d G g + P C 9 J d G V t T G 9 j Y X R p b 2 4 + P F N 0 Y W J s Z U V u d H J p Z X M g L z 4 8 L 0 l 0 Z W 0 + P C 9 J d G V t c z 4 8 L 0 x v Y 2 F s U G F j a 2 F n Z U 1 l d G F k Y X R h R m l s Z T 4 W A A A A U E s F B g A A A A A A A A A A A A A A A A A A A A A A A N o A A A A B A A A A 0 I y d 3 w E V 0 R G M e g D A T 8 K X 6 w E A A A C T E I E M w O 9 n T 5 D V R P 5 u X b 4 q A A A A A A I A A A A A A A N m A A D A A A A A E A A A A H l q c 1 2 7 R L o e n u 8 S 7 H q 4 7 i 0 A A A A A B I A A A K A A A A A Q A A A A b L m w J n m A T x i a k q 6 B A Y Q S n 1 A A A A A 5 m f V y J c H Y 6 P v q + 0 8 0 I 6 S P + R t M V v / B I Q G m S V F / b C m L I W r K c t D c Q m t u Y J c W n I V M w j b g q 0 g X K i 1 n G l v 0 G l E T P s d r G g p l 8 R 7 m S 2 V c 1 M s 3 w T w + 2 h Q A A A B a 6 t A p / J 1 9 y Z 0 l I h 9 V G v q t K w Z G y w = = < / D a t a M a s h u p > 
</file>

<file path=customXml/item3.xml>��< ? x m l   v e r s i o n = " 1 . 0 "   e n c o d i n g = " U T F - 1 6 " ? > < G e m i n i   x m l n s = " h t t p : / / g e m i n i / p i v o t c u s t o m i z a t i o n / T a b l e X M L _ U n i t _ H e a l t h 1 " > < C u s t o m C o n t e n t > < ! [ C D A T A [ < T a b l e W i d g e t G r i d S e r i a l i z a t i o n   x m l n s : x s i = " h t t p : / / w w w . w 3 . o r g / 2 0 0 1 / X M L S c h e m a - i n s t a n c e "   x m l n s : x s d = " h t t p : / / w w w . w 3 . o r g / 2 0 0 1 / X M L S c h e m a " > < C o l u m n S u g g e s t e d T y p e   / > < C o l u m n F o r m a t   / > < C o l u m n A c c u r a c y   / > < C o l u m n C u r r e n c y S y m b o l   / > < C o l u m n P o s i t i v e P a t t e r n   / > < C o l u m n N e g a t i v e P a t t e r n   / > < C o l u m n W i d t h s > < i t e m > < k e y > < s t r i n g > C o u n c i l   N a m e < / s t r i n g > < / k e y > < v a l u e > < i n t > 1 2 7 < / i n t > < / v a l u e > < / i t e m > < i t e m > < k e y > < s t r i n g > D i s t r i c t   N a m e < / s t r i n g > < / k e y > < v a l u e > < i n t > 1 2 4 < / i n t > < / v a l u e > < / i t e m > < i t e m > < k e y > < s t r i n g > S u b D i s t r i c t   N a m e < / s t r i n g > < / k e y > < v a l u e > < i n t > 1 5 0 < / i n t > < / v a l u e > < / i t e m > < i t e m > < k e y > < s t r i n g > U n i t   T y p e < / s t r i n g > < / k e y > < v a l u e > < i n t > 9 5 < / i n t > < / v a l u e > < / i t e m > < i t e m > < k e y > < s t r i n g > U n i t   N a m e < / s t r i n g > < / k e y > < v a l u e > < i n t > 1 0 3 < / i n t > < / v a l u e > < / i t e m > < i t e m > < k e y > < s t r i n g > C h a r t e r   O r g < / s t r i n g > < / k e y > < v a l u e > < i n t > 1 1 3 < / i n t > < / v a l u e > < / i t e m > < i t e m > < k e y > < s t r i n g > N e w   U n i t < / s t r i n g > < / k e y > < v a l u e > < i n t > 9 3 < / i n t > < / v a l u e > < / i t e m > < i t e m > < k e y > < s t r i n g > N e w   U n i t   D a t e < / s t r i n g > < / k e y > < v a l u e > < i n t > 1 2 8 < / i n t > < / v a l u e > < / i t e m > < i t e m > < k e y > < s t r i n g > L a s t   U n i t   A s s e s s m e n t < / s t r i n g > < / k e y > < v a l u e > < i n t > 1 7 7 < / i n t > < / v a l u e > < / i t e m > < i t e m > < k e y > < s t r i n g > M o s t   R e c e n t   S c o r e < / s t r i n g > < / k e y > < v a l u e > < i n t > 1 6 0 < / i n t > < / v a l u e > < / i t e m > < i t e m > < k e y > < s t r i n g > A s s e s s m e n t   T y p e < / s t r i n g > < / k e y > < v a l u e > < i n t > 1 5 2 < / i n t > < / v a l u e > < / i t e m > < i t e m > < k e y > < s t r i n g > U n i t   C o n t a c t < / s t r i n g > < / k e y > < v a l u e > < i n t > 1 1 5 < / i n t > < / v a l u e > < / i t e m > < i t e m > < k e y > < s t r i n g > C o l u m n 1 < / s t r i n g > < / k e y > < v a l u e > < i n t > 9 4 < / i n t > < / v a l u e > < / i t e m > < i t e m > < k e y > < s t r i n g > L a s t   A s s e s s m e n t   Y e a r < / s t r i n g > < / k e y > < v a l u e > < i n t > 1 8 1 < / i n t > < / v a l u e > < / i t e m > < i t e m > < k e y > < s t r i n g > F 1 < / s t r i n g > < / k e y > < v a l u e > < i n t > 5 2 < / i n t > < / v a l u e > < / i t e m > < i t e m > < k e y > < s t r i n g > F 2 < / s t r i n g > < / k e y > < v a l u e > < i n t > 5 2 < / i n t > < / v a l u e > < / i t e m > < i t e m > < k e y > < s t r i n g > F o c u s < / s t r i n g > < / k e y > < v a l u e > < i n t > 7 6 < / i n t > < / v a l u e > < / i t e m > < i t e m > < k e y > < s t r i n g > 2 0 1 5 _ C o n t a c t < / s t r i n g > < / k e y > < v a l u e > < i n t > 1 2 6 < / i n t > < / v a l u e > < / i t e m > < i t e m > < k e y > < s t r i n g > P N < / s t r i n g > < / k e y > < v a l u e > < i n t > 5 5 < / i n t > < / v a l u e > < / i t e m > < i t e m > < k e y > < s t r i n g > L a s t   C o n t a c t   2 0 1 5 < / s t r i n g > < / k e y > < v a l u e > < i n t > 1 5 4 < / i n t > < / v a l u e > < / i t e m > < i t e m > < k e y > < s t r i n g > S c o r e   2 . 5 < / s t r i n g > < / k e y > < v a l u e > < i n t > 9 8 < / i n t > < / v a l u e > < / i t e m > < i t e m > < k e y > < s t r i n g > N e v e r   C o n t a c t e d < / s t r i n g > < / k e y > < v a l u e > < i n t > 1 4 4 < / i n t > < / v a l u e > < / i t e m > < i t e m > < k e y > < s t r i n g > U n i t < / s t r i n g > < / k e y > < v a l u e > < i n t > 6 0 < / i n t > < / v a l u e > < / i t e m > < i t e m > < k e y > < s t r i n g > F 3 < / s t r i n g > < / k e y > < v a l u e > < i n t > 5 2 < / i n t > < / v a l u e > < / i t e m > < i t e m > < k e y > < s t r i n g > D a t e   o f   C o n t a c t < / s t r i n g > < / k e y > < v a l u e > < i n t > 1 3 7 < / i n t > < / v a l u e > < / i t e m > < i t e m > < k e y > < s t r i n g > P r i o r i t y   N e e d < / s t r i n g > < / k e y > < v a l u e > < i n t > 1 1 8 < / i n t > < / v a l u e > < / i t e m > < i t e m > < k e y > < s t r i n g > D e t a i l e d   A s s e s s m e n t < / s t r i n g > < / k e y > < v a l u e > < i n t > 1 7 3 < / i n t > < / v a l u e > < / i t e m > < i t e m > < k e y > < s t r i n g > L a s t   D e t a i l e d   A s s e s s m e n t < / s t r i n g > < / k e y > < v a l u e > < i n t > 2 0 5 < / i n t > < / v a l u e > < / i t e m > < i t e m > < k e y > < s t r i n g > L a s t   C o n t a c t < / s t r i n g > < / k e y > < v a l u e > < i n t > 1 1 8 < / i n t > < / v a l u e > < / i t e m > < i t e m > < k e y > < s t r i n g > A s s i g n e d   C o m m i s s i o n e r < / s t r i n g > < / k e y > < v a l u e > < i n t > 1 9 5 < / i n t > < / v a l u e > < / i t e m > < i t e m > < k e y > < s t r i n g > N U < / s t r i n g > < / k e y > < v a l u e > < i n t > 5 5 < / i n t > < / v a l u e > < / i t e m > < i t e m > < k e y > < s t r i n g > N U N C < / s t r i n g > < / k e y > < v a l u e > < i n t > 7 6 < / i n t > < / v a l u e > < / i t e m > < / C o l u m n W i d t h s > < C o l u m n D i s p l a y I n d e x > < i t e m > < k e y > < s t r i n g > C o u n c i l   N a m e < / s t r i n g > < / k e y > < v a l u e > < i n t > 0 < / i n t > < / v a l u e > < / i t e m > < i t e m > < k e y > < s t r i n g > D i s t r i c t   N a m e < / s t r i n g > < / k e y > < v a l u e > < i n t > 1 < / i n t > < / v a l u e > < / i t e m > < i t e m > < k e y > < s t r i n g > S u b D i s t r i c t   N a m e < / s t r i n g > < / k e y > < v a l u e > < i n t > 2 < / i n t > < / v a l u e > < / i t e m > < i t e m > < k e y > < s t r i n g > U n i t   T y p e < / s t r i n g > < / k e y > < v a l u e > < i n t > 3 < / i n t > < / v a l u e > < / i t e m > < i t e m > < k e y > < s t r i n g > U n i t   N a m e < / s t r i n g > < / k e y > < v a l u e > < i n t > 4 < / i n t > < / v a l u e > < / i t e m > < i t e m > < k e y > < s t r i n g > C h a r t e r   O r g < / s t r i n g > < / k e y > < v a l u e > < i n t > 5 < / i n t > < / v a l u e > < / i t e m > < i t e m > < k e y > < s t r i n g > N e w   U n i t < / s t r i n g > < / k e y > < v a l u e > < i n t > 6 < / i n t > < / v a l u e > < / i t e m > < i t e m > < k e y > < s t r i n g > N e w   U n i t   D a t e < / s t r i n g > < / k e y > < v a l u e > < i n t > 7 < / i n t > < / v a l u e > < / i t e m > < i t e m > < k e y > < s t r i n g > L a s t   U n i t   A s s e s s m e n t < / s t r i n g > < / k e y > < v a l u e > < i n t > 8 < / i n t > < / v a l u e > < / i t e m > < i t e m > < k e y > < s t r i n g > M o s t   R e c e n t   S c o r e < / s t r i n g > < / k e y > < v a l u e > < i n t > 9 < / i n t > < / v a l u e > < / i t e m > < i t e m > < k e y > < s t r i n g > A s s e s s m e n t   T y p e < / s t r i n g > < / k e y > < v a l u e > < i n t > 1 0 < / i n t > < / v a l u e > < / i t e m > < i t e m > < k e y > < s t r i n g > U n i t   C o n t a c t < / s t r i n g > < / k e y > < v a l u e > < i n t > 1 1 < / i n t > < / v a l u e > < / i t e m > < i t e m > < k e y > < s t r i n g > C o l u m n 1 < / s t r i n g > < / k e y > < v a l u e > < i n t > 1 2 < / i n t > < / v a l u e > < / i t e m > < i t e m > < k e y > < s t r i n g > L a s t   A s s e s s m e n t   Y e a r < / s t r i n g > < / k e y > < v a l u e > < i n t > 1 3 < / i n t > < / v a l u e > < / i t e m > < i t e m > < k e y > < s t r i n g > F 1 < / s t r i n g > < / k e y > < v a l u e > < i n t > 1 4 < / i n t > < / v a l u e > < / i t e m > < i t e m > < k e y > < s t r i n g > F 2 < / s t r i n g > < / k e y > < v a l u e > < i n t > 1 5 < / i n t > < / v a l u e > < / i t e m > < i t e m > < k e y > < s t r i n g > F o c u s < / s t r i n g > < / k e y > < v a l u e > < i n t > 1 6 < / i n t > < / v a l u e > < / i t e m > < i t e m > < k e y > < s t r i n g > 2 0 1 5 _ C o n t a c t < / s t r i n g > < / k e y > < v a l u e > < i n t > 1 7 < / i n t > < / v a l u e > < / i t e m > < i t e m > < k e y > < s t r i n g > P N < / s t r i n g > < / k e y > < v a l u e > < i n t > 1 8 < / i n t > < / v a l u e > < / i t e m > < i t e m > < k e y > < s t r i n g > L a s t   C o n t a c t   2 0 1 5 < / s t r i n g > < / k e y > < v a l u e > < i n t > 1 9 < / i n t > < / v a l u e > < / i t e m > < i t e m > < k e y > < s t r i n g > S c o r e   2 . 5 < / s t r i n g > < / k e y > < v a l u e > < i n t > 2 0 < / i n t > < / v a l u e > < / i t e m > < i t e m > < k e y > < s t r i n g > N e v e r   C o n t a c t e d < / s t r i n g > < / k e y > < v a l u e > < i n t > 2 1 < / i n t > < / v a l u e > < / i t e m > < i t e m > < k e y > < s t r i n g > U n i t < / s t r i n g > < / k e y > < v a l u e > < i n t > 2 2 < / i n t > < / v a l u e > < / i t e m > < i t e m > < k e y > < s t r i n g > F 3 < / s t r i n g > < / k e y > < v a l u e > < i n t > 2 3 < / i n t > < / v a l u e > < / i t e m > < i t e m > < k e y > < s t r i n g > D a t e   o f   C o n t a c t < / s t r i n g > < / k e y > < v a l u e > < i n t > 2 4 < / i n t > < / v a l u e > < / i t e m > < i t e m > < k e y > < s t r i n g > P r i o r i t y   N e e d < / s t r i n g > < / k e y > < v a l u e > < i n t > 2 5 < / i n t > < / v a l u e > < / i t e m > < i t e m > < k e y > < s t r i n g > D e t a i l e d   A s s e s s m e n t < / s t r i n g > < / k e y > < v a l u e > < i n t > 2 6 < / i n t > < / v a l u e > < / i t e m > < i t e m > < k e y > < s t r i n g > L a s t   D e t a i l e d   A s s e s s m e n t < / s t r i n g > < / k e y > < v a l u e > < i n t > 2 7 < / i n t > < / v a l u e > < / i t e m > < i t e m > < k e y > < s t r i n g > L a s t   C o n t a c t < / s t r i n g > < / k e y > < v a l u e > < i n t > 2 8 < / i n t > < / v a l u e > < / i t e m > < i t e m > < k e y > < s t r i n g > A s s i g n e d   C o m m i s s i o n e r < / s t r i n g > < / k e y > < v a l u e > < i n t > 2 9 < / i n t > < / v a l u e > < / i t e m > < i t e m > < k e y > < s t r i n g > N U < / s t r i n g > < / k e y > < v a l u e > < i n t > 3 0 < / i n t > < / v a l u e > < / i t e m > < i t e m > < k e y > < s t r i n g > N U N C < / s t r i n g > < / k e y > < v a l u e > < i n t > 3 1 < / 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U n i t _ H e a l t h & 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 i : t y p e = " S a n d b o x E d i t o r T a b l e W i d g e t V i e w M o d e l K e y " & g t ; & l t ; T a b l e N a m e & g t ; U n i t _ H e a l t h & l t ; / T a b l e N a m e & g t ; & l t ; / K e y & g t ; & l t ; M a i n t a i n e r 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u n c i l   N a m e & l t ; / K e y & g t ; & l t ; / a : K e y & g t ; & l t ; a : V a l u e   i : t y p e = " T a b l e W i d g e t B a s e V i e w S t a t e " / & g t ; & l t ; / a : K e y V a l u e O f D i a g r a m O b j e c t K e y a n y T y p e z b w N T n L X & g t ; & l t ; a : K e y V a l u e O f D i a g r a m O b j e c t K e y a n y T y p e z b w N T n L X & g t ; & l t ; a : K e y & g t ; & l t ; K e y & g t ; C o l u m n s \ D i s t r i c t   N a m e & l t ; / K e y & g t ; & l t ; / a : K e y & g t ; & l t ; a : V a l u e   i : t y p e = " T a b l e W i d g e t B a s e V i e w S t a t e " / & g t ; & l t ; / a : K e y V a l u e O f D i a g r a m O b j e c t K e y a n y T y p e z b w N T n L X & g t ; & l t ; a : K e y V a l u e O f D i a g r a m O b j e c t K e y a n y T y p e z b w N T n L X & g t ; & l t ; a : K e y & g t ; & l t ; K e y & g t ; C o l u m n s \ S u b D i s t r i c t   N a m e & l t ; / K e y & g t ; & l t ; / a : K e y & g t ; & l t ; a : V a l u e   i : t y p e = " T a b l e W i d g e t B a s e V i e w S t a t e " / & g t ; & l t ; / a : K e y V a l u e O f D i a g r a m O b j e c t K e y a n y T y p e z b w N T n L X & g t ; & l t ; a : K e y V a l u e O f D i a g r a m O b j e c t K e y a n y T y p e z b w N T n L X & g t ; & l t ; a : K e y & g t ; & l t ; K e y & g t ; C o l u m n s \ U n i t   T y p e & l t ; / K e y & g t ; & l t ; / a : K e y & g t ; & l t ; a : V a l u e   i : t y p e = " T a b l e W i d g e t B a s e V i e w S t a t e " / & g t ; & l t ; / a : K e y V a l u e O f D i a g r a m O b j e c t K e y a n y T y p e z b w N T n L X & g t ; & l t ; a : K e y V a l u e O f D i a g r a m O b j e c t K e y a n y T y p e z b w N T n L X & g t ; & l t ; a : K e y & g t ; & l t ; K e y & g t ; C o l u m n s \ U n i t   N a m e & l t ; / K e y & g t ; & l t ; / a : K e y & g t ; & l t ; a : V a l u e   i : t y p e = " T a b l e W i d g e t B a s e V i e w S t a t e " / & g t ; & l t ; / a : K e y V a l u e O f D i a g r a m O b j e c t K e y a n y T y p e z b w N T n L X & g t ; & l t ; a : K e y V a l u e O f D i a g r a m O b j e c t K e y a n y T y p e z b w N T n L X & g t ; & l t ; a : K e y & g t ; & l t ; K e y & g t ; C o l u m n s \ C h a r t e r   O r g & l t ; / K e y & g t ; & l t ; / a : K e y & g t ; & l t ; a : V a l u e   i : t y p e = " T a b l e W i d g e t B a s e V i e w S t a t e " / & g t ; & l t ; / a : K e y V a l u e O f D i a g r a m O b j e c t K e y a n y T y p e z b w N T n L X & g t ; & l t ; a : K e y V a l u e O f D i a g r a m O b j e c t K e y a n y T y p e z b w N T n L X & g t ; & l t ; a : K e y & g t ; & l t ; K e y & g t ; C o l u m n s \ N e w   U n i t & l t ; / K e y & g t ; & l t ; / a : K e y & g t ; & l t ; a : V a l u e   i : t y p e = " T a b l e W i d g e t B a s e V i e w S t a t e " / & g t ; & l t ; / a : K e y V a l u e O f D i a g r a m O b j e c t K e y a n y T y p e z b w N T n L X & g t ; & l t ; a : K e y V a l u e O f D i a g r a m O b j e c t K e y a n y T y p e z b w N T n L X & g t ; & l t ; a : K e y & g t ; & l t ; K e y & g t ; C o l u m n s \ N e w   U n i t   D a t e & l t ; / K e y & g t ; & l t ; / a : K e y & g t ; & l t ; a : V a l u e   i : t y p e = " T a b l e W i d g e t B a s e V i e w S t a t e " / & g t ; & l t ; / a : K e y V a l u e O f D i a g r a m O b j e c t K e y a n y T y p e z b w N T n L X & g t ; & l t ; a : K e y V a l u e O f D i a g r a m O b j e c t K e y a n y T y p e z b w N T n L X & g t ; & l t ; a : K e y & g t ; & l t ; K e y & g t ; C o l u m n s \ L a s t   U n i t   A s s e s s m e n t & l t ; / K e y & g t ; & l t ; / a : K e y & g t ; & l t ; a : V a l u e   i : t y p e = " T a b l e W i d g e t B a s e V i e w S t a t e " / & g t ; & l t ; / a : K e y V a l u e O f D i a g r a m O b j e c t K e y a n y T y p e z b w N T n L X & g t ; & l t ; a : K e y V a l u e O f D i a g r a m O b j e c t K e y a n y T y p e z b w N T n L X & g t ; & l t ; a : K e y & g t ; & l t ; K e y & g t ; C o l u m n s \ M o s t   R e c e n t   S c o r e & l t ; / K e y & g t ; & l t ; / a : K e y & g t ; & l t ; a : V a l u e   i : t y p e = " T a b l e W i d g e t B a s e V i e w S t a t e " / & g t ; & l t ; / a : K e y V a l u e O f D i a g r a m O b j e c t K e y a n y T y p e z b w N T n L X & g t ; & l t ; a : K e y V a l u e O f D i a g r a m O b j e c t K e y a n y T y p e z b w N T n L X & g t ; & l t ; a : K e y & g t ; & l t ; K e y & g t ; C o l u m n s \ A s s e s s m e n t   T y p e & l t ; / K e y & g t ; & l t ; / a : K e y & g t ; & l t ; a : V a l u e   i : t y p e = " T a b l e W i d g e t B a s e V i e w S t a t e " / & g t ; & l t ; / a : K e y V a l u e O f D i a g r a m O b j e c t K e y a n y T y p e z b w N T n L X & g t ; & l t ; a : K e y V a l u e O f D i a g r a m O b j e c t K e y a n y T y p e z b w N T n L X & g t ; & l t ; a : K e y & g t ; & l t ; K e y & g t ; C o l u m n s \ U n i t   C o n t a c t & l t ; / K e y & g t ; & l t ; / a : K e y & g t ; & l t ; a : V a l u e 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L a s t   A s s e s s m e n t   Y e a r & l t ; / K e y & g t ; & l t ; / a : K e y & g t ; & l t ; a : V a l u e   i : t y p e = " T a b l e W i d g e t B a s e V i e w S t a t e " / & g t ; & l t ; / a : K e y V a l u e O f D i a g r a m O b j e c t K e y a n y T y p e z b w N T n L X & g t ; & l t ; a : K e y V a l u e O f D i a g r a m O b j e c t K e y a n y T y p e z b w N T n L X & g t ; & l t ; a : K e y & g t ; & l t ; K e y & g t ; C o l u m n s \ F 1 & l t ; / K e y & g t ; & l t ; / a : K e y & g t ; & l t ; a : V a l u e   i : t y p e = " T a b l e W i d g e t B a s e V i e w S t a t e " / & g t ; & l t ; / a : K e y V a l u e O f D i a g r a m O b j e c t K e y a n y T y p e z b w N T n L X & g t ; & l t ; a : K e y V a l u e O f D i a g r a m O b j e c t K e y a n y T y p e z b w N T n L X & g t ; & l t ; a : K e y & g t ; & l t ; K e y & g t ; C o l u m n s \ F 2 & l t ; / K e y & g t ; & l t ; / a : K e y & g t ; & l t ; a : V a l u e   i : t y p e = " T a b l e W i d g e t B a s e V i e w S t a t e " / & g t ; & l t ; / a : K e y V a l u e O f D i a g r a m O b j e c t K e y a n y T y p e z b w N T n L X & g t ; & l t ; a : K e y V a l u e O f D i a g r a m O b j e c t K e y a n y T y p e z b w N T n L X & g t ; & l t ; a : K e y & g t ; & l t ; K e y & g t ; C o l u m n s \ F o c u s & l t ; / K e y & g t ; & l t ; / a : K e y & g t ; & l t ; a : V a l u e   i : t y p e = " T a b l e W i d g e t B a s e V i e w S t a t e " / & g t ; & l t ; / a : K e y V a l u e O f D i a g r a m O b j e c t K e y a n y T y p e z b w N T n L X & g t ; & l t ; a : K e y V a l u e O f D i a g r a m O b j e c t K e y a n y T y p e z b w N T n L X & g t ; & l t ; a : K e y & g t ; & l t ; K e y & g t ; C o l u m n s \ 2 0 1 5 _ C o n t a c t & l t ; / K e y & g t ; & l t ; / a : K e y & g t ; & l t ; a : V a l u e   i : t y p e = " T a b l e W i d g e t B a s e V i e w S t a t e " / & g t ; & l t ; / a : K e y V a l u e O f D i a g r a m O b j e c t K e y a n y T y p e z b w N T n L X & g t ; & l t ; a : K e y V a l u e O f D i a g r a m O b j e c t K e y a n y T y p e z b w N T n L X & g t ; & l t ; a : K e y & g t ; & l t ; K e y & g t ; C o l u m n s \ P N & l t ; / K e y & g t ; & l t ; / a : K e y & g t ; & l t ; a : V a l u e   i : t y p e = " T a b l e W i d g e t B a s e V i e w S t a t e " / & g t ; & l t ; / a : K e y V a l u e O f D i a g r a m O b j e c t K e y a n y T y p e z b w N T n L X & g t ; & l t ; a : K e y V a l u e O f D i a g r a m O b j e c t K e y a n y T y p e z b w N T n L X & g t ; & l t ; a : K e y & g t ; & l t ; K e y & g t ; C o l u m n s \ L a s t   C o n t a c t   2 0 1 5 & l t ; / K e y & g t ; & l t ; / a : K e y & g t ; & l t ; a : V a l u e   i : t y p e = " T a b l e W i d g e t B a s e V i e w S t a t e " / & g t ; & l t ; / a : K e y V a l u e O f D i a g r a m O b j e c t K e y a n y T y p e z b w N T n L X & g t ; & l t ; a : K e y V a l u e O f D i a g r a m O b j e c t K e y a n y T y p e z b w N T n L X & g t ; & l t ; a : K e y & g t ; & l t ; K e y & g t ; C o l u m n s \ S c o r e   2 . 5 & l t ; / K e y & g t ; & l t ; / a : K e y & g t ; & l t ; a : V a l u e   i : t y p e = " T a b l e W i d g e t B a s e V i e w S t a t e " / & g t ; & l t ; / a : K e y V a l u e O f D i a g r a m O b j e c t K e y a n y T y p e z b w N T n L X & g t ; & l t ; a : K e y V a l u e O f D i a g r a m O b j e c t K e y a n y T y p e z b w N T n L X & g t ; & l t ; a : K e y & g t ; & l t ; K e y & g t ; C o l u m n s \ N e v e r   C o n t a c t e d & l t ; / K e y & g t ; & l t ; / a : K e y & g t ; & l t ; a : V a l u e   i : t y p e = " T a b l e W i d g e t B a s e V i e w S t a t e " / & g t ; & l t ; / a : K e y V a l u e O f D i a g r a m O b j e c t K e y a n y T y p e z b w N T n L X & g t ; & l t ; a : K e y V a l u e O f D i a g r a m O b j e c t K e y a n y T y p e z b w N T n L X & g t ; & l t ; a : K e y & g t ; & l t ; K e y & g t ; C o l u m n s \ U n i t & l t ; / K e y & g t ; & l t ; / a : K e y & g t ; & l t ; a : V a l u e   i : t y p e = " T a b l e W i d g e t B a s e V i e w S t a t e " / & g t ; & l t ; / a : K e y V a l u e O f D i a g r a m O b j e c t K e y a n y T y p e z b w N T n L X & g t ; & l t ; a : K e y V a l u e O f D i a g r a m O b j e c t K e y a n y T y p e z b w N T n L X & g t ; & l t ; a : K e y & g t ; & l t ; K e y & g t ; C o l u m n s \ F 3 & l t ; / K e y & g t ; & l t ; / a : K e y & g t ; & l t ; a : V a l u e   i : t y p e = " T a b l e W i d g e t B a s e V i e w S t a t e " / & g t ; & l t ; / a : K e y V a l u e O f D i a g r a m O b j e c t K e y a n y T y p e z b w N T n L X & g t ; & l t ; a : K e y V a l u e O f D i a g r a m O b j e c t K e y a n y T y p e z b w N T n L X & g t ; & l t ; a : K e y & g t ; & l t ; K e y & g t ; C o l u m n s \ D a t e   o f   C o n t a c t & l t ; / K e y & g t ; & l t ; / a : K e y & g t ; & l t ; a : V a l u e   i : t y p e = " T a b l e W i d g e t B a s e V i e w S t a t e " / & g t ; & l t ; / a : K e y V a l u e O f D i a g r a m O b j e c t K e y a n y T y p e z b w N T n L X & g t ; & l t ; a : K e y V a l u e O f D i a g r a m O b j e c t K e y a n y T y p e z b w N T n L X & g t ; & l t ; a : K e y & g t ; & l t ; K e y & g t ; C o l u m n s \ P r i o r i t y   N e e d & l t ; / K e y & g t ; & l t ; / a : K e y & g t ; & l t ; a : V a l u e   i : t y p e = " T a b l e W i d g e t B a s e V i e w S t a t e " / & g t ; & l t ; / a : K e y V a l u e O f D i a g r a m O b j e c t K e y a n y T y p e z b w N T n L X & g t ; & l t ; a : K e y V a l u e O f D i a g r a m O b j e c t K e y a n y T y p e z b w N T n L X & g t ; & l t ; a : K e y & g t ; & l t ; K e y & g t ; C o l u m n s \ D e t a i l e d   A s s e s s m e n t & l t ; / K e y & g t ; & l t ; / a : K e y & g t ; & l t ; a : V a l u e   i : t y p e = " T a b l e W i d g e t B a s e V i e w S t a t e " / & g t ; & l t ; / a : K e y V a l u e O f D i a g r a m O b j e c t K e y a n y T y p e z b w N T n L X & g t ; & l t ; a : K e y V a l u e O f D i a g r a m O b j e c t K e y a n y T y p e z b w N T n L X & g t ; & l t ; a : K e y & g t ; & l t ; K e y & g t ; C o l u m n s \ L a s t   D e t a i l e d   A s s e s s m e n t & l t ; / K e y & g t ; & l t ; / a : K e y & g t ; & l t ; a : V a l u e   i : t y p e = " T a b l e W i d g e t B a s e V i e w S t a t e " / & g t ; & l t ; / a : K e y V a l u e O f D i a g r a m O b j e c t K e y a n y T y p e z b w N T n L X & g t ; & l t ; a : K e y V a l u e O f D i a g r a m O b j e c t K e y a n y T y p e z b w N T n L X & g t ; & l t ; a : K e y & g t ; & l t ; K e y & g t ; C o l u m n s \ L a s t   C o n t a c t & l t ; / K e y & g t ; & l t ; / a : K e y & g t ; & l t ; a : V a l u e   i : t y p e = " T a b l e W i d g e t B a s e V i e w S t a t e " / & g t ; & l t ; / a : K e y V a l u e O f D i a g r a m O b j e c t K e y a n y T y p e z b w N T n L X & g t ; & l t ; a : K e y V a l u e O f D i a g r a m O b j e c t K e y a n y T y p e z b w N T n L X & g t ; & l t ; a : K e y & g t ; & l t ; K e y & g t ; C o l u m n s \ A s s i g n e d   C o m m i s s i o n e r & l t ; / K e y & g t ; & l t ; / a : K e y & g t ; & l t ; a : V a l u e   i : t y p e = " T a b l e W i d g e t B a s e V i e w S t a t e " / & g t ; & l t ; / a : K e y V a l u e O f D i a g r a m O b j e c t K e y a n y T y p e z b w N T n L X & g t ; & l t ; a : K e y V a l u e O f D i a g r a m O b j e c t K e y a n y T y p e z b w N T n L X & g t ; & l t ; a : K e y & g t ; & l t ; K e y & g t ; C o l u m n s \ N U & l t ; / K e y & g t ; & l t ; / a : K e y & g t ; & l t ; a : V a l u e   i : t y p e = " T a b l e W i d g e t B a s e V i e w S t a t e " / & g t ; & l t ; / a : K e y V a l u e O f D i a g r a m O b j e c t K e y a n y T y p e z b w N T n L X & g t ; & l t ; a : K e y V a l u e O f D i a g r a m O b j e c t K e y a n y T y p e z b w N T n L X & g t ; & l t ; a : K e y & g t ; & l t ; K e y & g t ; C o l u m n s \ N U N C & 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U H _ C o n n e c t & 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 i : t y p e = " S a n d b o x E d i t o r T a b l e W i d g e t V i e w M o d e l K e y " & g t ; & l t ; T a b l e N a m e & g t ; U H _ C o n n e c t & l t ; / T a b l e N a m e & g t ; & l t ; / K e y & g t ; & l t ; M a i n t a i n e r 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1 9 & l t ; / K e y & g t ; & l t ; / a : K e y & g t ; & l t ; a : V a l u e   i : t y p e = " T a b l e W i d g e t B a s e V i e w S t a t e " / & g t ; & l t ; / a : K e y V a l u e O f D i a g r a m O b j e c t K e y a n y T y p e z b w N T n L X & g t ; & l t ; a : K e y V a l u e O f D i a g r a m O b j e c t K e y a n y T y p e z b w N T n L X & g t ; & l t ; a : K e y & g t ; & l t ; K e y & g t ; C o l u m n s \ C o l u m n 2 0 & l t ; / K e y & g t ; & l t ; / a : K e y & g t ; & l t ; a : V a l u e   i : t y p e = " T a b l e W i d g e t B a s e V i e w S t a t e " / & g t ; & l t ; / a : K e y V a l u e O f D i a g r a m O b j e c t K e y a n y T y p e z b w N T n L X & g t ; & l t ; a : K e y V a l u e O f D i a g r a m O b j e c t K e y a n y T y p e z b w N T n L X & g t ; & l t ; a : K e y & g t ; & l t ; K e y & g t ; C o l u m n s \ C o l u m n 2 1 & l t ; / K e y & g t ; & l t ; / a : K e y & g t ; & l t ; a : V a l u e   i : t y p e = " T a b l e W i d g e t B a s e V i e w S t a t e " / & g t ; & l t ; / a : K e y V a l u e O f D i a g r a m O b j e c t K e y a n y T y p e z b w N T n L X & g t ; & l t ; a : K e y V a l u e O f D i a g r a m O b j e c t K e y a n y T y p e z b w N T n L X & g t ; & l t ; a : K e y & g t ; & l t ; K e y & g t ; C o l u m n s \ C o l u m n 2 2 & l t ; / K e y & g t ; & l t ; / a : K e y & g t ; & l t ; a : V a l u e   i : t y p e = " T a b l e W i d g e t B a s e V i e w S t a t e " / & g t ; & l t ; / a : K e y V a l u e O f D i a g r a m O b j e c t K e y a n y T y p e z b w N T n L X & g t ; & l t ; a : K e y V a l u e O f D i a g r a m O b j e c t K e y a n y T y p e z b w N T n L X & g t ; & l t ; a : K e y & g t ; & l t ; K e y & g t ; C o l u m n s \ C o l u m n 2 3 & l t ; / K e y & g t ; & l t ; / a : K e y & g t ; & l t ; a : V a l u e   i : t y p e = " T a b l e W i d g e t B a s e V i e w S t a t e " / & g t ; & l t ; / a : K e y V a l u e O f D i a g r a m O b j e c t K e y a n y T y p e z b w N T n L X & g t ; & l t ; a : K e y V a l u e O f D i a g r a m O b j e c t K e y a n y T y p e z b w N T n L X & g t ; & l t ; a : K e y & g t ; & l t ; K e y & g t ; C o l u m n s \ C o l u m n 2 4 & 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C o l u m n 2 6 & l t ; / K e y & g t ; & l t ; / a : K e y & g t ; & l t ; a : V a l u e   i : t y p e = " T a b l e W i d g e t B a s e V i e w S t a t e " / & g t ; & l t ; / a : K e y V a l u e O f D i a g r a m O b j e c t K e y a n y T y p e z b w N T n L X & g t ; & l t ; a : K e y V a l u e O f D i a g r a m O b j e c t K e y a n y T y p e z b w N T n L X & g t ; & l t ; a : K e y & g t ; & l t ; K e y & g t ; C o l u m n s \ L a s t   D e t a i l e d   A s s e s s m e n t & l t ; / K e y & g t ; & l t ; / a : K e y & g t ; & l t ; a : V a l u e 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D i a g r a m M a n a g e r . S e r i a l i z a b l e D i a g r a m & g t ; & l t ; A d a p t e r   i : t y p e = " T a b l e W i d g e t V i e w M o d e l S a n d b o x A d a p t e r " & g t ; & l t ; T a b l e N a m e & g t ; U n i t _ H e a l t h 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 i : t y p e = " S a n d b o x E d i t o r T a b l e W i d g e t V i e w M o d e l K e y " & g t ; & l t ; T a b l e N a m e & g t ; U n i t _ H e a l t h 1 & l t ; / T a b l e N a m e & g t ; & l t ; / K e y & g t ; & l t ; M a i n t a i n e r 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u n c i l   N a m e & l t ; / K e y & g t ; & l t ; / a : K e y & g t ; & l t ; a : V a l u e   i : t y p e = " T a b l e W i d g e t B a s e V i e w S t a t e " / & g t ; & l t ; / a : K e y V a l u e O f D i a g r a m O b j e c t K e y a n y T y p e z b w N T n L X & g t ; & l t ; a : K e y V a l u e O f D i a g r a m O b j e c t K e y a n y T y p e z b w N T n L X & g t ; & l t ; a : K e y & g t ; & l t ; K e y & g t ; C o l u m n s \ D i s t r i c t   N a m e & l t ; / K e y & g t ; & l t ; / a : K e y & g t ; & l t ; a : V a l u e   i : t y p e = " T a b l e W i d g e t B a s e V i e w S t a t e " / & g t ; & l t ; / a : K e y V a l u e O f D i a g r a m O b j e c t K e y a n y T y p e z b w N T n L X & g t ; & l t ; a : K e y V a l u e O f D i a g r a m O b j e c t K e y a n y T y p e z b w N T n L X & g t ; & l t ; a : K e y & g t ; & l t ; K e y & g t ; C o l u m n s \ S u b D i s t r i c t   N a m e & l t ; / K e y & g t ; & l t ; / a : K e y & g t ; & l t ; a : V a l u e   i : t y p e = " T a b l e W i d g e t B a s e V i e w S t a t e " / & g t ; & l t ; / a : K e y V a l u e O f D i a g r a m O b j e c t K e y a n y T y p e z b w N T n L X & g t ; & l t ; a : K e y V a l u e O f D i a g r a m O b j e c t K e y a n y T y p e z b w N T n L X & g t ; & l t ; a : K e y & g t ; & l t ; K e y & g t ; C o l u m n s \ U n i t   T y p e & l t ; / K e y & g t ; & l t ; / a : K e y & g t ; & l t ; a : V a l u e   i : t y p e = " T a b l e W i d g e t B a s e V i e w S t a t e " / & g t ; & l t ; / a : K e y V a l u e O f D i a g r a m O b j e c t K e y a n y T y p e z b w N T n L X & g t ; & l t ; a : K e y V a l u e O f D i a g r a m O b j e c t K e y a n y T y p e z b w N T n L X & g t ; & l t ; a : K e y & g t ; & l t ; K e y & g t ; C o l u m n s \ U n i t   N a m e & l t ; / K e y & g t ; & l t ; / a : K e y & g t ; & l t ; a : V a l u e   i : t y p e = " T a b l e W i d g e t B a s e V i e w S t a t e " / & g t ; & l t ; / a : K e y V a l u e O f D i a g r a m O b j e c t K e y a n y T y p e z b w N T n L X & g t ; & l t ; a : K e y V a l u e O f D i a g r a m O b j e c t K e y a n y T y p e z b w N T n L X & g t ; & l t ; a : K e y & g t ; & l t ; K e y & g t ; C o l u m n s \ C h a r t e r   O r g & l t ; / K e y & g t ; & l t ; / a : K e y & g t ; & l t ; a : V a l u e   i : t y p e = " T a b l e W i d g e t B a s e V i e w S t a t e " / & g t ; & l t ; / a : K e y V a l u e O f D i a g r a m O b j e c t K e y a n y T y p e z b w N T n L X & g t ; & l t ; a : K e y V a l u e O f D i a g r a m O b j e c t K e y a n y T y p e z b w N T n L X & g t ; & l t ; a : K e y & g t ; & l t ; K e y & g t ; C o l u m n s \ N e w   U n i t & l t ; / K e y & g t ; & l t ; / a : K e y & g t ; & l t ; a : V a l u e   i : t y p e = " T a b l e W i d g e t B a s e V i e w S t a t e " / & g t ; & l t ; / a : K e y V a l u e O f D i a g r a m O b j e c t K e y a n y T y p e z b w N T n L X & g t ; & l t ; a : K e y V a l u e O f D i a g r a m O b j e c t K e y a n y T y p e z b w N T n L X & g t ; & l t ; a : K e y & g t ; & l t ; K e y & g t ; C o l u m n s \ N e w   U n i t   D a t e & l t ; / K e y & g t ; & l t ; / a : K e y & g t ; & l t ; a : V a l u e   i : t y p e = " T a b l e W i d g e t B a s e V i e w S t a t e " / & g t ; & l t ; / a : K e y V a l u e O f D i a g r a m O b j e c t K e y a n y T y p e z b w N T n L X & g t ; & l t ; a : K e y V a l u e O f D i a g r a m O b j e c t K e y a n y T y p e z b w N T n L X & g t ; & l t ; a : K e y & g t ; & l t ; K e y & g t ; C o l u m n s \ L a s t   U n i t   A s s e s s m e n t & l t ; / K e y & g t ; & l t ; / a : K e y & g t ; & l t ; a : V a l u e   i : t y p e = " T a b l e W i d g e t B a s e V i e w S t a t e " / & g t ; & l t ; / a : K e y V a l u e O f D i a g r a m O b j e c t K e y a n y T y p e z b w N T n L X & g t ; & l t ; a : K e y V a l u e O f D i a g r a m O b j e c t K e y a n y T y p e z b w N T n L X & g t ; & l t ; a : K e y & g t ; & l t ; K e y & g t ; C o l u m n s \ M o s t   R e c e n t   S c o r e & l t ; / K e y & g t ; & l t ; / a : K e y & g t ; & l t ; a : V a l u e   i : t y p e = " T a b l e W i d g e t B a s e V i e w S t a t e " / & g t ; & l t ; / a : K e y V a l u e O f D i a g r a m O b j e c t K e y a n y T y p e z b w N T n L X & g t ; & l t ; a : K e y V a l u e O f D i a g r a m O b j e c t K e y a n y T y p e z b w N T n L X & g t ; & l t ; a : K e y & g t ; & l t ; K e y & g t ; C o l u m n s \ A s s e s s m e n t   T y p e & l t ; / K e y & g t ; & l t ; / a : K e y & g t ; & l t ; a : V a l u e   i : t y p e = " T a b l e W i d g e t B a s e V i e w S t a t e " / & g t ; & l t ; / a : K e y V a l u e O f D i a g r a m O b j e c t K e y a n y T y p e z b w N T n L X & g t ; & l t ; a : K e y V a l u e O f D i a g r a m O b j e c t K e y a n y T y p e z b w N T n L X & g t ; & l t ; a : K e y & g t ; & l t ; K e y & g t ; C o l u m n s \ U n i t   C o n t a c t & l t ; / K e y & g t ; & l t ; / a : K e y & g t ; & l t ; a : V a l u e 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L a s t   A s s e s s m e n t   Y e a r & l t ; / K e y & g t ; & l t ; / a : K e y & g t ; & l t ; a : V a l u e   i : t y p e = " T a b l e W i d g e t B a s e V i e w S t a t e " / & g t ; & l t ; / a : K e y V a l u e O f D i a g r a m O b j e c t K e y a n y T y p e z b w N T n L X & g t ; & l t ; a : K e y V a l u e O f D i a g r a m O b j e c t K e y a n y T y p e z b w N T n L X & g t ; & l t ; a : K e y & g t ; & l t ; K e y & g t ; C o l u m n s \ F 1 & l t ; / K e y & g t ; & l t ; / a : K e y & g t ; & l t ; a : V a l u e   i : t y p e = " T a b l e W i d g e t B a s e V i e w S t a t e " / & g t ; & l t ; / a : K e y V a l u e O f D i a g r a m O b j e c t K e y a n y T y p e z b w N T n L X & g t ; & l t ; a : K e y V a l u e O f D i a g r a m O b j e c t K e y a n y T y p e z b w N T n L X & g t ; & l t ; a : K e y & g t ; & l t ; K e y & g t ; C o l u m n s \ F 2 & l t ; / K e y & g t ; & l t ; / a : K e y & g t ; & l t ; a : V a l u e   i : t y p e = " T a b l e W i d g e t B a s e V i e w S t a t e " / & g t ; & l t ; / a : K e y V a l u e O f D i a g r a m O b j e c t K e y a n y T y p e z b w N T n L X & g t ; & l t ; a : K e y V a l u e O f D i a g r a m O b j e c t K e y a n y T y p e z b w N T n L X & g t ; & l t ; a : K e y & g t ; & l t ; K e y & g t ; C o l u m n s \ F o c u s & l t ; / K e y & g t ; & l t ; / a : K e y & g t ; & l t ; a : V a l u e   i : t y p e = " T a b l e W i d g e t B a s e V i e w S t a t e " / & g t ; & l t ; / a : K e y V a l u e O f D i a g r a m O b j e c t K e y a n y T y p e z b w N T n L X & g t ; & l t ; a : K e y V a l u e O f D i a g r a m O b j e c t K e y a n y T y p e z b w N T n L X & g t ; & l t ; a : K e y & g t ; & l t ; K e y & g t ; C o l u m n s \ 2 0 1 5 _ C o n t a c t & l t ; / K e y & g t ; & l t ; / a : K e y & g t ; & l t ; a : V a l u e   i : t y p e = " T a b l e W i d g e t B a s e V i e w S t a t e " / & g t ; & l t ; / a : K e y V a l u e O f D i a g r a m O b j e c t K e y a n y T y p e z b w N T n L X & g t ; & l t ; a : K e y V a l u e O f D i a g r a m O b j e c t K e y a n y T y p e z b w N T n L X & g t ; & l t ; a : K e y & g t ; & l t ; K e y & g t ; C o l u m n s \ P N & l t ; / K e y & g t ; & l t ; / a : K e y & g t ; & l t ; a : V a l u e   i : t y p e = " T a b l e W i d g e t B a s e V i e w S t a t e " / & g t ; & l t ; / a : K e y V a l u e O f D i a g r a m O b j e c t K e y a n y T y p e z b w N T n L X & g t ; & l t ; a : K e y V a l u e O f D i a g r a m O b j e c t K e y a n y T y p e z b w N T n L X & g t ; & l t ; a : K e y & g t ; & l t ; K e y & g t ; C o l u m n s \ L a s t   C o n t a c t   2 0 1 5 & l t ; / K e y & g t ; & l t ; / a : K e y & g t ; & l t ; a : V a l u e   i : t y p e = " T a b l e W i d g e t B a s e V i e w S t a t e " / & g t ; & l t ; / a : K e y V a l u e O f D i a g r a m O b j e c t K e y a n y T y p e z b w N T n L X & g t ; & l t ; a : K e y V a l u e O f D i a g r a m O b j e c t K e y a n y T y p e z b w N T n L X & g t ; & l t ; a : K e y & g t ; & l t ; K e y & g t ; C o l u m n s \ S c o r e   2 . 5 & l t ; / K e y & g t ; & l t ; / a : K e y & g t ; & l t ; a : V a l u e   i : t y p e = " T a b l e W i d g e t B a s e V i e w S t a t e " / & g t ; & l t ; / a : K e y V a l u e O f D i a g r a m O b j e c t K e y a n y T y p e z b w N T n L X & g t ; & l t ; a : K e y V a l u e O f D i a g r a m O b j e c t K e y a n y T y p e z b w N T n L X & g t ; & l t ; a : K e y & g t ; & l t ; K e y & g t ; C o l u m n s \ N e v e r   C o n t a c t e d & l t ; / K e y & g t ; & l t ; / a : K e y & g t ; & l t ; a : V a l u e   i : t y p e = " T a b l e W i d g e t B a s e V i e w S t a t e " / & g t ; & l t ; / a : K e y V a l u e O f D i a g r a m O b j e c t K e y a n y T y p e z b w N T n L X & g t ; & l t ; a : K e y V a l u e O f D i a g r a m O b j e c t K e y a n y T y p e z b w N T n L X & g t ; & l t ; a : K e y & g t ; & l t ; K e y & g t ; C o l u m n s \ U n i t & l t ; / K e y & g t ; & l t ; / a : K e y & g t ; & l t ; a : V a l u e   i : t y p e = " T a b l e W i d g e t B a s e V i e w S t a t e " / & g t ; & l t ; / a : K e y V a l u e O f D i a g r a m O b j e c t K e y a n y T y p e z b w N T n L X & g t ; & l t ; a : K e y V a l u e O f D i a g r a m O b j e c t K e y a n y T y p e z b w N T n L X & g t ; & l t ; a : K e y & g t ; & l t ; K e y & g t ; C o l u m n s \ F 3 & l t ; / K e y & g t ; & l t ; / a : K e y & g t ; & l t ; a : V a l u e   i : t y p e = " T a b l e W i d g e t B a s e V i e w S t a t e " / & g t ; & l t ; / a : K e y V a l u e O f D i a g r a m O b j e c t K e y a n y T y p e z b w N T n L X & g t ; & l t ; a : K e y V a l u e O f D i a g r a m O b j e c t K e y a n y T y p e z b w N T n L X & g t ; & l t ; a : K e y & g t ; & l t ; K e y & g t ; C o l u m n s \ D a t e   o f   C o n t a c t & l t ; / K e y & g t ; & l t ; / a : K e y & g t ; & l t ; a : V a l u e   i : t y p e = " T a b l e W i d g e t B a s e V i e w S t a t e " / & g t ; & l t ; / a : K e y V a l u e O f D i a g r a m O b j e c t K e y a n y T y p e z b w N T n L X & g t ; & l t ; a : K e y V a l u e O f D i a g r a m O b j e c t K e y a n y T y p e z b w N T n L X & g t ; & l t ; a : K e y & g t ; & l t ; K e y & g t ; C o l u m n s \ P r i o r i t y   N e e d & l t ; / K e y & g t ; & l t ; / a : K e y & g t ; & l t ; a : V a l u e   i : t y p e = " T a b l e W i d g e t B a s e V i e w S t a t e " / & g t ; & l t ; / a : K e y V a l u e O f D i a g r a m O b j e c t K e y a n y T y p e z b w N T n L X & g t ; & l t ; a : K e y V a l u e O f D i a g r a m O b j e c t K e y a n y T y p e z b w N T n L X & g t ; & l t ; a : K e y & g t ; & l t ; K e y & g t ; C o l u m n s \ D e t a i l e d   A s s e s s m e n t & l t ; / K e y & g t ; & l t ; / a : K e y & g t ; & l t ; a : V a l u e   i : t y p e = " T a b l e W i d g e t B a s e V i e w S t a t e " / & g t ; & l t ; / a : K e y V a l u e O f D i a g r a m O b j e c t K e y a n y T y p e z b w N T n L X & g t ; & l t ; a : K e y V a l u e O f D i a g r a m O b j e c t K e y a n y T y p e z b w N T n L X & g t ; & l t ; a : K e y & g t ; & l t ; K e y & g t ; C o l u m n s \ L a s t   D e t a i l e d   A s s e s s m e n t & l t ; / K e y & g t ; & l t ; / a : K e y & g t ; & l t ; a : V a l u e   i : t y p e = " T a b l e W i d g e t B a s e V i e w S t a t e " / & g t ; & l t ; / a : K e y V a l u e O f D i a g r a m O b j e c t K e y a n y T y p e z b w N T n L X & g t ; & l t ; a : K e y V a l u e O f D i a g r a m O b j e c t K e y a n y T y p e z b w N T n L X & g t ; & l t ; a : K e y & g t ; & l t ; K e y & g t ; C o l u m n s \ L a s t   C o n t a c t & l t ; / K e y & g t ; & l t ; / a : K e y & g t ; & l t ; a : V a l u e   i : t y p e = " T a b l e W i d g e t B a s e V i e w S t a t e " / & g t ; & l t ; / a : K e y V a l u e O f D i a g r a m O b j e c t K e y a n y T y p e z b w N T n L X & g t ; & l t ; a : K e y V a l u e O f D i a g r a m O b j e c t K e y a n y T y p e z b w N T n L X & g t ; & l t ; a : K e y & g t ; & l t ; K e y & g t ; C o l u m n s \ A s s i g n e d   C o m m i s s i o n e r & l t ; / K e y & g t ; & l t ; / a : K e y & g t ; & l t ; a : V a l u e   i : t y p e = " T a b l e W i d g e t B a s e V i e w S t a t e " / & g t ; & l t ; / a : K e y V a l u e O f D i a g r a m O b j e c t K e y a n y T y p e z b w N T n L X & g t ; & l t ; a : K e y V a l u e O f D i a g r a m O b j e c t K e y a n y T y p e z b w N T n L X & g t ; & l t ; a : K e y & g t ; & l t ; K e y & g t ; C o l u m n s \ N U & l t ; / K e y & g t ; & l t ; / a : K e y & g t ; & l t ; a : V a l u e   i : t y p e = " T a b l e W i d g e t B a s e V i e w S t a t e " / & g t ; & l t ; / a : K e y V a l u e O f D i a g r a m O b j e c t K e y a n y T y p e z b w N T n L X & g t ; & l t ; a : K e y V a l u e O f D i a g r a m O b j e c t K e y a n y T y p e z b w N T n L X & g t ; & l t ; a : K e y & g t ; & l t ; K e y & g t ; C o l u m n s \ N U N C & 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 2 0 1 7 - 0 5 - 0 9 T 2 0 : 0 3 : 5 7 . 0 5 0 8 2 3 4 - 0 4 : 0 0 < / L a s t P r o c e s s e d T i m e > < / D a t a M o d e l i n g S a n d b o x . S e r i a l i z e d S a n d b o x E r r o r C a c h e > ] ] > < / C u s t o m C o n t e n t > < / G e m i n i > 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U H _ C o n n e c t & 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 i : t y p e = " S a n d b o x E d i t o r M e a s u r e G r i d K e y " & g t ; & l t ; T a b l e N a m e & g t ; U H _ C o n n e c t & l t ; / T a b l e N a m e & g t ; & l t ; / K e y & g t ; & l t ; M a i n t a i n e r 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1 9 & l t ; / K e y & g t ; & l t ; / D i a g r a m O b j e c t K e y & g t ; & l t ; D i a g r a m O b j e c t K e y & g t ; & l t ; K e y & g t ; C o l u m n s \ C o l u m n 2 0 & l t ; / K e y & g t ; & l t ; / D i a g r a m O b j e c t K e y & g t ; & l t ; D i a g r a m O b j e c t K e y & g t ; & l t ; K e y & g t ; C o l u m n s \ C o l u m n 2 1 & l t ; / K e y & g t ; & l t ; / D i a g r a m O b j e c t K e y & g t ; & l t ; D i a g r a m O b j e c t K e y & g t ; & l t ; K e y & g t ; C o l u m n s \ C o l u m n 2 2 & l t ; / K e y & g t ; & l t ; / D i a g r a m O b j e c t K e y & g t ; & l t ; D i a g r a m O b j e c t K e y & g t ; & l t ; K e y & g t ; C o l u m n s \ C o l u m n 2 3 & l t ; / K e y & g t ; & l t ; / D i a g r a m O b j e c t K e y & g t ; & l t ; D i a g r a m O b j e c t K e y & g t ; & l t ; K e y & g t ; C o l u m n s \ C o l u m n 2 4 & l t ; / K e y & g t ; & l t ; / D i a g r a m O b j e c t K e y & g t ; & l t ; D i a g r a m O b j e c t K e y & g t ; & l t ; K e y & g t ; C o l u m n s \ C o l u m n 2 5 & l t ; / K e y & g t ; & l t ; / D i a g r a m O b j e c t K e y & g t ; & l t ; D i a g r a m O b j e c t K e y & g t ; & l t ; K e y & g t ; C o l u m n s \ C o l u m n 2 6 & l t ; / K e y & g t ; & l t ; / D i a g r a m O b j e c t K e y & g t ; & l t ; D i a g r a m O b j e c t K e y & g t ; & l t ; K e y & g t ; C o l u m n s \ L a s t   D e t a i l e d   A s s e s s m e n t & 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1 9 & l t ; / K e y & g t ; & l t ; / a : K e y & g t ; & l t ; a : V a l u e   i : t y p e = " M e a s u r e G r i d N o d e V i e w S t a t e " & g t ; & l t ; C o l u m n & g t ; 1 8 & l t ; / C o l u m n & g t ; & l t ; L a y e d O u t & g t ; t r u e & l t ; / L a y e d O u t & g t ; & l t ; / a : V a l u e & g t ; & l t ; / a : K e y V a l u e O f D i a g r a m O b j e c t K e y a n y T y p e z b w N T n L X & g t ; & l t ; a : K e y V a l u e O f D i a g r a m O b j e c t K e y a n y T y p e z b w N T n L X & g t ; & l t ; a : K e y & g t ; & l t ; K e y & g t ; C o l u m n s \ C o l u m n 2 0 & l t ; / K e y & g t ; & l t ; / a : K e y & g t ; & l t ; a : V a l u e   i : t y p e = " M e a s u r e G r i d N o d e V i e w S t a t e " & g t ; & l t ; C o l u m n & g t ; 1 9 & l t ; / C o l u m n & g t ; & l t ; L a y e d O u t & g t ; t r u e & l t ; / L a y e d O u t & g t ; & l t ; / a : V a l u e & g t ; & l t ; / a : K e y V a l u e O f D i a g r a m O b j e c t K e y a n y T y p e z b w N T n L X & g t ; & l t ; a : K e y V a l u e O f D i a g r a m O b j e c t K e y a n y T y p e z b w N T n L X & g t ; & l t ; a : K e y & g t ; & l t ; K e y & g t ; C o l u m n s \ C o l u m n 2 1 & l t ; / K e y & g t ; & l t ; / a : K e y & g t ; & l t ; a : V a l u e   i : t y p e = " M e a s u r e G r i d N o d e V i e w S t a t e " & g t ; & l t ; C o l u m n & g t ; 2 0 & l t ; / C o l u m n & g t ; & l t ; L a y e d O u t & g t ; t r u e & l t ; / L a y e d O u t & g t ; & l t ; / a : V a l u e & g t ; & l t ; / a : K e y V a l u e O f D i a g r a m O b j e c t K e y a n y T y p e z b w N T n L X & g t ; & l t ; a : K e y V a l u e O f D i a g r a m O b j e c t K e y a n y T y p e z b w N T n L X & g t ; & l t ; a : K e y & g t ; & l t ; K e y & g t ; C o l u m n s \ C o l u m n 2 2 & l t ; / K e y & g t ; & l t ; / a : K e y & g t ; & l t ; a : V a l u e   i : t y p e = " M e a s u r e G r i d N o d e V i e w S t a t e " & g t ; & l t ; C o l u m n & g t ; 2 1 & l t ; / C o l u m n & g t ; & l t ; L a y e d O u t & g t ; t r u e & l t ; / L a y e d O u t & g t ; & l t ; / a : V a l u e & g t ; & l t ; / a : K e y V a l u e O f D i a g r a m O b j e c t K e y a n y T y p e z b w N T n L X & g t ; & l t ; a : K e y V a l u e O f D i a g r a m O b j e c t K e y a n y T y p e z b w N T n L X & g t ; & l t ; a : K e y & g t ; & l t ; K e y & g t ; C o l u m n s \ C o l u m n 2 3 & l t ; / K e y & g t ; & l t ; / a : K e y & g t ; & l t ; a : V a l u e   i : t y p e = " M e a s u r e G r i d N o d e V i e w S t a t e " & g t ; & l t ; C o l u m n & g t ; 2 2 & l t ; / C o l u m n & g t ; & l t ; L a y e d O u t & g t ; t r u e & l t ; / L a y e d O u t & g t ; & l t ; / a : V a l u e & g t ; & l t ; / a : K e y V a l u e O f D i a g r a m O b j e c t K e y a n y T y p e z b w N T n L X & g t ; & l t ; a : K e y V a l u e O f D i a g r a m O b j e c t K e y a n y T y p e z b w N T n L X & g t ; & l t ; a : K e y & g t ; & l t ; K e y & g t ; C o l u m n s \ C o l u m n 2 4 & l t ; / K e y & g t ; & l t ; / a : K e y & g t ; & l t ; a : V a l u e   i : t y p e = " M e a s u r e G r i d N o d e V i e w S t a t e " & g t ; & l t ; C o l u m n & g t ; 2 3 & l t ; / C o l u m n & g t ; & l t ; L a y e d O u t & g t ; t r u e & l t ; / L a y e d O u t & g t ; & l t ; / a : V a l u e & g t ; & l t ; / a : K e y V a l u e O f D i a g r a m O b j e c t K e y a n y T y p e z b w N T n L X & g t ; & l t ; a : K e y V a l u e O f D i a g r a m O b j e c t K e y a n y T y p e z b w N T n L X & g t ; & l t ; a : K e y & g t ; & l t ; K e y & g t ; C o l u m n s \ C o l u m n 2 5 & l t ; / K e y & g t ; & l t ; / a : K e y & g t ; & l t ; a : V a l u e   i : t y p e = " M e a s u r e G r i d N o d e V i e w S t a t e " & g t ; & l t ; C o l u m n & g t ; 2 4 & l t ; / C o l u m n & g t ; & l t ; L a y e d O u t & g t ; t r u e & l t ; / L a y e d O u t & g t ; & l t ; / a : V a l u e & g t ; & l t ; / a : K e y V a l u e O f D i a g r a m O b j e c t K e y a n y T y p e z b w N T n L X & g t ; & l t ; a : K e y V a l u e O f D i a g r a m O b j e c t K e y a n y T y p e z b w N T n L X & g t ; & l t ; a : K e y & g t ; & l t ; K e y & g t ; C o l u m n s \ C o l u m n 2 6 & l t ; / K e y & g t ; & l t ; / a : K e y & g t ; & l t ; a : V a l u e   i : t y p e = " M e a s u r e G r i d N o d e V i e w S t a t e " & g t ; & l t ; C o l u m n & g t ; 2 5 & l t ; / C o l u m n & g t ; & l t ; L a y e d O u t & g t ; t r u e & l t ; / L a y e d O u t & g t ; & l t ; / a : V a l u e & g t ; & l t ; / a : K e y V a l u e O f D i a g r a m O b j e c t K e y a n y T y p e z b w N T n L X & g t ; & l t ; a : K e y V a l u e O f D i a g r a m O b j e c t K e y a n y T y p e z b w N T n L X & g t ; & l t ; a : K e y & g t ; & l t ; K e y & g t ; C o l u m n s \ L a s t   D e t a i l e d   A s s e s s m e n t & l t ; / K e y & g t ; & l t ; / a : K e y & g t ; & l t ; a : V a l u e   i : t y p e = " M e a s u r e G r i d N o d e V i e w S t a t e " & g t ; & l t ; C o l u m n & g t ; 2 6 & l t ; / C o l u m n & g t ; & l t ; L a y e d O u t & g t ; t r u e & l t ; / L a y e d O u t & g t ; & l t ; / a : V a l u e & g t ; & l t ; / a : K e y V a l u e O f D i a g r a m O b j e c t K e y a n y T y p e z b w N T n L X & g t ; & l t ; / V i e w S t a t e s & g t ; & l t ; / D i a g r a m M a n a g e r . S e r i a l i z a b l e D i a g r a m & g t ; & l t ; D i a g r a m M a n a g e r . S e r i a l i z a b l e D i a g r a m & g t ; & l t ; A d a p t e r   i : t y p e = " E R D i a g r a m S a n d b o x A d a p t e r " & g t ; & l t ; P e r s p e c t i v e N a m e / & g t ; & l t ; / A d a p t e r & g t ; & l t ; D i a g r a m T y p e & g t ; E R D i a g r a m & l t ; / D i a g r a m T y p e & g t ; & l t ; D i s p l a y C o n t e x t   i : t y p e = " D i a g r a m D i s p l a y C o n t e x t " & g t ; & l t ; P r i m a r y T a g G r o u p K e y & g t ; & l t ; K e y & g t ; T a g G r o u p s \ N o d e   T y p e s & l t ; / K e y & g t ; & l t ; / P r i m a r y T a g G r o u p K e y & 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 T a g s \ T a b l e s \ & a m p ; l t ; T a b l e s \ U n i t _ H e a l t h & a m p ; g t ; & l t ; / K e y & g t ; & l t ; / D i a g r a m O b j e c t K e y & g t ; & l t ; D i a g r a m O b j e c t K e y & g t ; & l t ; K e y & g t ; D y n a m i c   T a g s \ T a b l e s \ & a m p ; l t ; T a b l e s \ U H _ C o n n e c t & a m p ; g t ; & l t ; / K e y & g t ; & l t ; / D i a g r a m O b j e c t K e y & g t ; & l t ; D i a g r a m O b j e c t K e y & g t ; & l t ; K e y & g t ; T a b l e s \ U n i t _ H e a l t h & l t ; / K e y & g t ; & l t ; / D i a g r a m O b j e c t K e y & g t ; & l t ; D i a g r a m O b j e c t K e y & g t ; & l t ; K e y & g t ; T a b l e s \ U n i t _ H e a l t h \ C o l u m n s \ C o u n c i l   N a m e & l t ; / K e y & g t ; & l t ; / D i a g r a m O b j e c t K e y & g t ; & l t ; D i a g r a m O b j e c t K e y & g t ; & l t ; K e y & g t ; T a b l e s \ U n i t _ H e a l t h \ C o l u m n s \ D i s t r i c t   N a m e & l t ; / K e y & g t ; & l t ; / D i a g r a m O b j e c t K e y & g t ; & l t ; D i a g r a m O b j e c t K e y & g t ; & l t ; K e y & g t ; T a b l e s \ U n i t _ H e a l t h \ C o l u m n s \ S u b D i s t r i c t   N a m e & l t ; / K e y & g t ; & l t ; / D i a g r a m O b j e c t K e y & g t ; & l t ; D i a g r a m O b j e c t K e y & g t ; & l t ; K e y & g t ; T a b l e s \ U n i t _ H e a l t h \ C o l u m n s \ U n i t   T y p e & l t ; / K e y & g t ; & l t ; / D i a g r a m O b j e c t K e y & g t ; & l t ; D i a g r a m O b j e c t K e y & g t ; & l t ; K e y & g t ; T a b l e s \ U n i t _ H e a l t h \ C o l u m n s \ U n i t   N a m e & l t ; / K e y & g t ; & l t ; / D i a g r a m O b j e c t K e y & g t ; & l t ; D i a g r a m O b j e c t K e y & g t ; & l t ; K e y & g t ; T a b l e s \ U n i t _ H e a l t h \ C o l u m n s \ C h a r t e r   O r g & l t ; / K e y & g t ; & l t ; / D i a g r a m O b j e c t K e y & g t ; & l t ; D i a g r a m O b j e c t K e y & g t ; & l t ; K e y & g t ; T a b l e s \ U n i t _ H e a l t h \ C o l u m n s \ N e w   U n i t & l t ; / K e y & g t ; & l t ; / D i a g r a m O b j e c t K e y & g t ; & l t ; D i a g r a m O b j e c t K e y & g t ; & l t ; K e y & g t ; T a b l e s \ U n i t _ H e a l t h \ C o l u m n s \ N e w   U n i t   D a t e & l t ; / K e y & g t ; & l t ; / D i a g r a m O b j e c t K e y & g t ; & l t ; D i a g r a m O b j e c t K e y & g t ; & l t ; K e y & g t ; T a b l e s \ U n i t _ H e a l t h \ C o l u m n s \ L a s t   U n i t   A s s e s s m e n t & l t ; / K e y & g t ; & l t ; / D i a g r a m O b j e c t K e y & g t ; & l t ; D i a g r a m O b j e c t K e y & g t ; & l t ; K e y & g t ; T a b l e s \ U n i t _ H e a l t h \ C o l u m n s \ M o s t   R e c e n t   S c o r e & l t ; / K e y & g t ; & l t ; / D i a g r a m O b j e c t K e y & g t ; & l t ; D i a g r a m O b j e c t K e y & g t ; & l t ; K e y & g t ; T a b l e s \ U n i t _ H e a l t h \ C o l u m n s \ A s s e s s m e n t   T y p e & l t ; / K e y & g t ; & l t ; / D i a g r a m O b j e c t K e y & g t ; & l t ; D i a g r a m O b j e c t K e y & g t ; & l t ; K e y & g t ; T a b l e s \ U n i t _ H e a l t h \ C o l u m n s \ U n i t   C o n t a c t & l t ; / K e y & g t ; & l t ; / D i a g r a m O b j e c t K e y & g t ; & l t ; D i a g r a m O b j e c t K e y & g t ; & l t ; K e y & g t ; T a b l e s \ U n i t _ H e a l t h \ C o l u m n s \ C o l u m n 1 & l t ; / K e y & g t ; & l t ; / D i a g r a m O b j e c t K e y & g t ; & l t ; D i a g r a m O b j e c t K e y & g t ; & l t ; K e y & g t ; T a b l e s \ U n i t _ H e a l t h \ C o l u m n s \ L a s t   A s s e s s m e n t   Y e a r & l t ; / K e y & g t ; & l t ; / D i a g r a m O b j e c t K e y & g t ; & l t ; D i a g r a m O b j e c t K e y & g t ; & l t ; K e y & g t ; T a b l e s \ U n i t _ H e a l t h \ C o l u m n s \ F 1 & l t ; / K e y & g t ; & l t ; / D i a g r a m O b j e c t K e y & g t ; & l t ; D i a g r a m O b j e c t K e y & g t ; & l t ; K e y & g t ; T a b l e s \ U n i t _ H e a l t h \ C o l u m n s \ F 2 & l t ; / K e y & g t ; & l t ; / D i a g r a m O b j e c t K e y & g t ; & l t ; D i a g r a m O b j e c t K e y & g t ; & l t ; K e y & g t ; T a b l e s \ U n i t _ H e a l t h \ C o l u m n s \ F o c u s & l t ; / K e y & g t ; & l t ; / D i a g r a m O b j e c t K e y & g t ; & l t ; D i a g r a m O b j e c t K e y & g t ; & l t ; K e y & g t ; T a b l e s \ U n i t _ H e a l t h \ C o l u m n s \ 2 0 1 5 _ C o n t a c t & l t ; / K e y & g t ; & l t ; / D i a g r a m O b j e c t K e y & g t ; & l t ; D i a g r a m O b j e c t K e y & g t ; & l t ; K e y & g t ; T a b l e s \ U n i t _ H e a l t h \ C o l u m n s \ P N & l t ; / K e y & g t ; & l t ; / D i a g r a m O b j e c t K e y & g t ; & l t ; D i a g r a m O b j e c t K e y & g t ; & l t ; K e y & g t ; T a b l e s \ U n i t _ H e a l t h \ C o l u m n s \ L a s t   C o n t a c t   2 0 1 5 & l t ; / K e y & g t ; & l t ; / D i a g r a m O b j e c t K e y & g t ; & l t ; D i a g r a m O b j e c t K e y & g t ; & l t ; K e y & g t ; T a b l e s \ U n i t _ H e a l t h \ C o l u m n s \ S c o r e   2 . 5 & l t ; / K e y & g t ; & l t ; / D i a g r a m O b j e c t K e y & g t ; & l t ; D i a g r a m O b j e c t K e y & g t ; & l t ; K e y & g t ; T a b l e s \ U n i t _ H e a l t h \ C o l u m n s \ N e v e r   C o n t a c t e d & l t ; / K e y & g t ; & l t ; / D i a g r a m O b j e c t K e y & g t ; & l t ; D i a g r a m O b j e c t K e y & g t ; & l t ; K e y & g t ; T a b l e s \ U n i t _ H e a l t h \ C o l u m n s \ U n i t & l t ; / K e y & g t ; & l t ; / D i a g r a m O b j e c t K e y & g t ; & l t ; D i a g r a m O b j e c t K e y & g t ; & l t ; K e y & g t ; T a b l e s \ U n i t _ H e a l t h \ C o l u m n s \ F 3 & l t ; / K e y & g t ; & l t ; / D i a g r a m O b j e c t K e y & g t ; & l t ; D i a g r a m O b j e c t K e y & g t ; & l t ; K e y & g t ; T a b l e s \ U n i t _ H e a l t h \ C o l u m n s \ D a t e   o f   C o n t a c t & l t ; / K e y & g t ; & l t ; / D i a g r a m O b j e c t K e y & g t ; & l t ; D i a g r a m O b j e c t K e y & g t ; & l t ; K e y & g t ; T a b l e s \ U n i t _ H e a l t h \ C o l u m n s \ P r i o r i t y   N e e d & l t ; / K e y & g t ; & l t ; / D i a g r a m O b j e c t K e y & g t ; & l t ; D i a g r a m O b j e c t K e y & g t ; & l t ; K e y & g t ; T a b l e s \ U n i t _ H e a l t h \ C o l u m n s \ D e t a i l e d   A s s e s s m e n t & l t ; / K e y & g t ; & l t ; / D i a g r a m O b j e c t K e y & g t ; & l t ; D i a g r a m O b j e c t K e y & g t ; & l t ; K e y & g t ; T a b l e s \ U n i t _ H e a l t h \ C o l u m n s \ L a s t   D e t a i l e d   A s s e s s m e n t & l t ; / K e y & g t ; & l t ; / D i a g r a m O b j e c t K e y & g t ; & l t ; D i a g r a m O b j e c t K e y & g t ; & l t ; K e y & g t ; T a b l e s \ U n i t _ H e a l t h \ C o l u m n s \ L a s t   C o n t a c t & l t ; / K e y & g t ; & l t ; / D i a g r a m O b j e c t K e y & g t ; & l t ; D i a g r a m O b j e c t K e y & g t ; & l t ; K e y & g t ; T a b l e s \ U n i t _ H e a l t h \ C o l u m n s \ A s s i g n e d   C o m m i s s i o n e r & l t ; / K e y & g t ; & l t ; / D i a g r a m O b j e c t K e y & g t ; & l t ; D i a g r a m O b j e c t K e y & g t ; & l t ; K e y & g t ; T a b l e s \ U n i t _ H e a l t h \ C o l u m n s \ N U & l t ; / K e y & g t ; & l t ; / D i a g r a m O b j e c t K e y & g t ; & l t ; D i a g r a m O b j e c t K e y & g t ; & l t ; K e y & g t ; T a b l e s \ U n i t _ H e a l t h \ C o l u m n s \ N U N C & l t ; / K e y & g t ; & l t ; / D i a g r a m O b j e c t K e y & g t ; & l t ; D i a g r a m O b j e c t K e y & g t ; & l t ; K e y & g t ; T a b l e s \ U n i t _ H e a l t h \ M e a s u r e s \ S u m   o f   F 2 & l t ; / K e y & g t ; & l t ; / D i a g r a m O b j e c t K e y & g t ; & l t ; D i a g r a m O b j e c t K e y & g t ; & l t ; K e y & g t ; T a b l e s \ U n i t _ H e a l t h \ S u m   o f   F 2 \ A d d i t i o n a l   I n f o \ I m p l i c i t   M e a s u r e & l t ; / K e y & g t ; & l t ; / D i a g r a m O b j e c t K e y & g t ; & l t ; D i a g r a m O b j e c t K e y & g t ; & l t ; K e y & g t ; T a b l e s \ U n i t _ H e a l t h \ M e a s u r e s \ C o u n t   o f   2 0 1 5 _ C o n t a c t & l t ; / K e y & g t ; & l t ; / D i a g r a m O b j e c t K e y & g t ; & l t ; D i a g r a m O b j e c t K e y & g t ; & l t ; K e y & g t ; T a b l e s \ U n i t _ H e a l t h \ C o u n t   o f   2 0 1 5 _ C o n t a c t \ A d d i t i o n a l   I n f o \ I m p l i c i t   M e a s u r e & l t ; / K e y & g t ; & l t ; / D i a g r a m O b j e c t K e y & g t ; & l t ; D i a g r a m O b j e c t K e y & g t ; & l t ; K e y & g t ; T a b l e s \ U n i t _ H e a l t h \ M e a s u r e s \ C o u n t   o f   F 2 & l t ; / K e y & g t ; & l t ; / D i a g r a m O b j e c t K e y & g t ; & l t ; D i a g r a m O b j e c t K e y & g t ; & l t ; K e y & g t ; T a b l e s \ U n i t _ H e a l t h \ C o u n t   o f   F 2 \ A d d i t i o n a l   I n f o \ I m p l i c i t   M e a s u r e & l t ; / K e y & g t ; & l t ; / D i a g r a m O b j e c t K e y & g t ; & l t ; D i a g r a m O b j e c t K e y & g t ; & l t ; K e y & g t ; T a b l e s \ U n i t _ H e a l t h \ M e a s u r e s \ S u m   o f   P N & l t ; / K e y & g t ; & l t ; / D i a g r a m O b j e c t K e y & g t ; & l t ; D i a g r a m O b j e c t K e y & g t ; & l t ; K e y & g t ; T a b l e s \ U n i t _ H e a l t h \ S u m   o f   P N \ A d d i t i o n a l   I n f o \ I m p l i c i t   M e a s u r e & l t ; / K e y & g t ; & l t ; / D i a g r a m O b j e c t K e y & g t ; & l t ; D i a g r a m O b j e c t K e y & g t ; & l t ; K e y & g t ; T a b l e s \ U n i t _ H e a l t h \ M e a s u r e s \ C o u n t   o f   P N & l t ; / K e y & g t ; & l t ; / D i a g r a m O b j e c t K e y & g t ; & l t ; D i a g r a m O b j e c t K e y & g t ; & l t ; K e y & g t ; T a b l e s \ U n i t _ H e a l t h \ C o u n t   o f   P N \ A d d i t i o n a l   I n f o \ I m p l i c i t   M e a s u r e & l t ; / K e y & g t ; & l t ; / D i a g r a m O b j e c t K e y & g t ; & l t ; D i a g r a m O b j e c t K e y & g t ; & l t ; K e y & g t ; T a b l e s \ U n i t _ H e a l t h \ M e a s u r e s \ C o u n t   o f   N e v e r   C o n t a c t e d & l t ; / K e y & g t ; & l t ; / D i a g r a m O b j e c t K e y & g t ; & l t ; D i a g r a m O b j e c t K e y & g t ; & l t ; K e y & g t ; T a b l e s \ U n i t _ H e a l t h \ C o u n t   o f   N e v e r   C o n t a c t e d \ A d d i t i o n a l   I n f o \ I m p l i c i t   M e a s u r e & l t ; / K e y & g t ; & l t ; / D i a g r a m O b j e c t K e y & g t ; & l t ; D i a g r a m O b j e c t K e y & g t ; & l t ; K e y & g t ; T a b l e s \ U n i t _ H e a l t h \ M e a s u r e s \ C o u n t   o f   U n i t & l t ; / K e y & g t ; & l t ; / D i a g r a m O b j e c t K e y & g t ; & l t ; D i a g r a m O b j e c t K e y & g t ; & l t ; K e y & g t ; T a b l e s \ U n i t _ H e a l t h \ C o u n t   o f   U n i t \ A d d i t i o n a l   I n f o \ I m p l i c i t   M e a s u r e & l t ; / K e y & g t ; & l t ; / D i a g r a m O b j e c t K e y & g t ; & l t ; D i a g r a m O b j e c t K e y & g t ; & l t ; K e y & g t ; T a b l e s \ U n i t _ H e a l t h \ M e a s u r e s \ S u m   o f   N U & l t ; / K e y & g t ; & l t ; / D i a g r a m O b j e c t K e y & g t ; & l t ; D i a g r a m O b j e c t K e y & g t ; & l t ; K e y & g t ; T a b l e s \ U n i t _ H e a l t h \ S u m   o f   N U \ A d d i t i o n a l   I n f o \ I m p l i c i t   M e a s u r e & l t ; / K e y & g t ; & l t ; / D i a g r a m O b j e c t K e y & g t ; & l t ; D i a g r a m O b j e c t K e y & g t ; & l t ; K e y & g t ; T a b l e s \ U n i t _ H e a l t h \ M e a s u r e s \ S u m   o f   N U N C & l t ; / K e y & g t ; & l t ; / D i a g r a m O b j e c t K e y & g t ; & l t ; D i a g r a m O b j e c t K e y & g t ; & l t ; K e y & g t ; T a b l e s \ U n i t _ H e a l t h \ S u m   o f   N U N C \ A d d i t i o n a l   I n f o \ I m p l i c i t   M e a s u r e & l t ; / K e y & g t ; & l t ; / D i a g r a m O b j e c t K e y & g t ; & l t ; D i a g r a m O b j e c t K e y & g t ; & l t ; K e y & g t ; T a b l e s \ U n i t _ H e a l t h \ M e a s u r e s \ N o C o n t a c t & l t ; / K e y & g t ; & l t ; / D i a g r a m O b j e c t K e y & g t ; & l t ; D i a g r a m O b j e c t K e y & g t ; & l t ; K e y & g t ; T a b l e s \ U n i t _ H e a l t h \ M e a s u r e s \ U n d e r 2 - 5 & l t ; / K e y & g t ; & l t ; / D i a g r a m O b j e c t K e y & g t ; & l t ; D i a g r a m O b j e c t K e y & g t ; & l t ; K e y & g t ; T a b l e s \ U n i t _ H e a l t h \ M e a s u r e s \ P c t N U N C & l t ; / K e y & g t ; & l t ; / D i a g r a m O b j e c t K e y & g t ; & l t ; D i a g r a m O b j e c t K e y & g t ; & l t ; K e y & g t ; T a b l e s \ U H _ C o n n e c t & l t ; / K e y & g t ; & l t ; / D i a g r a m O b j e c t K e y & g t ; & l t ; D i a g r a m O b j e c t K e y & g t ; & l t ; K e y & g t ; T a b l e s \ U H _ C o n n e c t \ C o l u m n s \ C o l u m n 1 & l t ; / K e y & g t ; & l t ; / D i a g r a m O b j e c t K e y & g t ; & l t ; D i a g r a m O b j e c t K e y & g t ; & l t ; K e y & g t ; T a b l e s \ U H _ C o n n e c t \ C o l u m n s \ C o l u m n 2 & l t ; / K e y & g t ; & l t ; / D i a g r a m O b j e c t K e y & g t ; & l t ; D i a g r a m O b j e c t K e y & g t ; & l t ; K e y & g t ; T a b l e s \ U H _ C o n n e c t \ C o l u m n s \ C o l u m n 3 & l t ; / K e y & g t ; & l t ; / D i a g r a m O b j e c t K e y & g t ; & l t ; D i a g r a m O b j e c t K e y & g t ; & l t ; K e y & g t ; T a b l e s \ U H _ C o n n e c t \ C o l u m n s \ C o l u m n 4 & l t ; / K e y & g t ; & l t ; / D i a g r a m O b j e c t K e y & g t ; & l t ; D i a g r a m O b j e c t K e y & g t ; & l t ; K e y & g t ; T a b l e s \ U H _ C o n n e c t \ C o l u m n s \ C o l u m n 5 & l t ; / K e y & g t ; & l t ; / D i a g r a m O b j e c t K e y & g t ; & l t ; D i a g r a m O b j e c t K e y & g t ; & l t ; K e y & g t ; T a b l e s \ U H _ C o n n e c t \ C o l u m n s \ C o l u m n 6 & l t ; / K e y & g t ; & l t ; / D i a g r a m O b j e c t K e y & g t ; & l t ; D i a g r a m O b j e c t K e y & g t ; & l t ; K e y & g t ; T a b l e s \ U H _ C o n n e c t \ C o l u m n s \ C o l u m n 7 & l t ; / K e y & g t ; & l t ; / D i a g r a m O b j e c t K e y & g t ; & l t ; D i a g r a m O b j e c t K e y & g t ; & l t ; K e y & g t ; T a b l e s \ U H _ C o n n e c t \ C o l u m n s \ C o l u m n 8 & l t ; / K e y & g t ; & l t ; / D i a g r a m O b j e c t K e y & g t ; & l t ; D i a g r a m O b j e c t K e y & g t ; & l t ; K e y & g t ; T a b l e s \ U H _ C o n n e c t \ C o l u m n s \ C o l u m n 9 & l t ; / K e y & g t ; & l t ; / D i a g r a m O b j e c t K e y & g t ; & l t ; D i a g r a m O b j e c t K e y & g t ; & l t ; K e y & g t ; T a b l e s \ U H _ C o n n e c t \ C o l u m n s \ C o l u m n 1 0 & l t ; / K e y & g t ; & l t ; / D i a g r a m O b j e c t K e y & g t ; & l t ; D i a g r a m O b j e c t K e y & g t ; & l t ; K e y & g t ; T a b l e s \ U H _ C o n n e c t \ C o l u m n s \ C o l u m n 1 1 & l t ; / K e y & g t ; & l t ; / D i a g r a m O b j e c t K e y & g t ; & l t ; D i a g r a m O b j e c t K e y & g t ; & l t ; K e y & g t ; T a b l e s \ U H _ C o n n e c t \ C o l u m n s \ C o l u m n 1 2 & l t ; / K e y & g t ; & l t ; / D i a g r a m O b j e c t K e y & g t ; & l t ; D i a g r a m O b j e c t K e y & g t ; & l t ; K e y & g t ; T a b l e s \ U H _ C o n n e c t \ C o l u m n s \ C o l u m n 1 3 & l t ; / K e y & g t ; & l t ; / D i a g r a m O b j e c t K e y & g t ; & l t ; D i a g r a m O b j e c t K e y & g t ; & l t ; K e y & g t ; T a b l e s \ U H _ C o n n e c t \ C o l u m n s \ C o l u m n 1 4 & l t ; / K e y & g t ; & l t ; / D i a g r a m O b j e c t K e y & g t ; & l t ; D i a g r a m O b j e c t K e y & g t ; & l t ; K e y & g t ; T a b l e s \ U H _ C o n n e c t \ C o l u m n s \ C o l u m n 1 5 & l t ; / K e y & g t ; & l t ; / D i a g r a m O b j e c t K e y & g t ; & l t ; D i a g r a m O b j e c t K e y & g t ; & l t ; K e y & g t ; T a b l e s \ U H _ C o n n e c t \ C o l u m n s \ C o l u m n 1 6 & l t ; / K e y & g t ; & l t ; / D i a g r a m O b j e c t K e y & g t ; & l t ; D i a g r a m O b j e c t K e y & g t ; & l t ; K e y & g t ; T a b l e s \ U H _ C o n n e c t \ C o l u m n s \ C o l u m n 1 7 & l t ; / K e y & g t ; & l t ; / D i a g r a m O b j e c t K e y & g t ; & l t ; D i a g r a m O b j e c t K e y & g t ; & l t ; K e y & g t ; T a b l e s \ U H _ C o n n e c t \ C o l u m n s \ C o l u m n 1 8 & l t ; / K e y & g t ; & l t ; / D i a g r a m O b j e c t K e y & g t ; & l t ; D i a g r a m O b j e c t K e y & g t ; & l t ; K e y & g t ; T a b l e s \ U H _ C o n n e c t \ C o l u m n s \ C o l u m n 1 9 & l t ; / K e y & g t ; & l t ; / D i a g r a m O b j e c t K e y & g t ; & l t ; D i a g r a m O b j e c t K e y & g t ; & l t ; K e y & g t ; T a b l e s \ U H _ C o n n e c t \ C o l u m n s \ C o l u m n 2 0 & l t ; / K e y & g t ; & l t ; / D i a g r a m O b j e c t K e y & g t ; & l t ; D i a g r a m O b j e c t K e y & g t ; & l t ; K e y & g t ; T a b l e s \ U H _ C o n n e c t \ C o l u m n s \ C o l u m n 2 1 & l t ; / K e y & g t ; & l t ; / D i a g r a m O b j e c t K e y & g t ; & l t ; D i a g r a m O b j e c t K e y & g t ; & l t ; K e y & g t ; T a b l e s \ U H _ C o n n e c t \ C o l u m n s \ C o l u m n 2 2 & l t ; / K e y & g t ; & l t ; / D i a g r a m O b j e c t K e y & g t ; & l t ; D i a g r a m O b j e c t K e y & g t ; & l t ; K e y & g t ; T a b l e s \ U H _ C o n n e c t \ C o l u m n s \ C o l u m n 2 3 & l t ; / K e y & g t ; & l t ; / D i a g r a m O b j e c t K e y & g t ; & l t ; D i a g r a m O b j e c t K e y & g t ; & l t ; K e y & g t ; T a b l e s \ U H _ C o n n e c t \ C o l u m n s \ C o l u m n 2 4 & l t ; / K e y & g t ; & l t ; / D i a g r a m O b j e c t K e y & g t ; & l t ; D i a g r a m O b j e c t K e y & g t ; & l t ; K e y & g t ; T a b l e s \ U H _ C o n n e c t \ C o l u m n s \ C o l u m n 2 5 & l t ; / K e y & g t ; & l t ; / D i a g r a m O b j e c t K e y & g t ; & l t ; D i a g r a m O b j e c t K e y & g t ; & l t ; K e y & g t ; T a b l e s \ U H _ C o n n e c t \ C o l u m n s \ C o l u m n 2 6 & l t ; / K e y & g t ; & l t ; / D i a g r a m O b j e c t K e y & g t ; & l t ; D i a g r a m O b j e c t K e y & g t ; & l t ; K e y & g t ; T a b l e s \ U H _ C o n n e c t \ C o l u m n s \ L a s t   D e t a i l e d   A s s e s s m e n t & 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 T a g s \ T a b l e s \ & a m p ; l t ; T a b l e s \ U n i t _ H e a l t h & a m p ; g t ; & l t ; / K e y & g t ; & l t ; / a : K e y & g t ; & l t ; a : V a l u e   i : t y p e = " D i a g r a m D i s p l a y T a g V i e w S t a t e " & g t ; & l t ; I s N o t F i l t e r e d O u t & g t ; t r u e & l t ; / I s N o t F i l t e r e d O u t & g t ; & l t ; / a : V a l u e & g t ; & l t ; / a : K e y V a l u e O f D i a g r a m O b j e c t K e y a n y T y p e z b w N T n L X & g t ; & l t ; a : K e y V a l u e O f D i a g r a m O b j e c t K e y a n y T y p e z b w N T n L X & g t ; & l t ; a : K e y & g t ; & l t ; K e y & g t ; D y n a m i c   T a g s \ T a b l e s \ & a m p ; l t ; T a b l e s \ U H _ C o n n e c t & a m p ; g t ; & l t ; / K e y & g t ; & l t ; / a : K e y & g t ; & l t ; a : V a l u e   i : t y p e = " D i a g r a m D i s p l a y T a g V i e w S t a t e " & g t ; & l t ; I s N o t F i l t e r e d O u t & g t ; t r u e & l t ; / I s N o t F i l t e r e d O u t & g t ; & l t ; / a : V a l u e & g t ; & l t ; / a : K e y V a l u e O f D i a g r a m O b j e c t K e y a n y T y p e z b w N T n L X & g t ; & l t ; a : K e y V a l u e O f D i a g r a m O b j e c t K e y a n y T y p e z b w N T n L X & g t ; & l t ; a : K e y & g t ; & l t ; K e y & g t ; T a b l e s \ U n i t _ H e a l t h & l t ; / K e y & g t ; & l t ; / a : K e y & g t ; & l t ; a : V a l u e   i : t y p e = " D i a g r a m D i s p l a y N o d e V i e w S t a t e " & g t ; & l t ; H e i g h t & g t ; 1 5 0 & l t ; / H e i g h t & g t ; & l t ; I s E x p a n d e d & g t ; t r u e & l t ; / I s E x p a n d e d & g t ; & l t ; L a y e d O u t & g t ; t r u e & l t ; / L a y e d O u t & g t ; & l t ; W i d t h & g t ; 2 0 0 & l t ; / W i d t h & g t ; & l t ; / a : V a l u e & g t ; & l t ; / a : K e y V a l u e O f D i a g r a m O b j e c t K e y a n y T y p e z b w N T n L X & g t ; & l t ; a : K e y V a l u e O f D i a g r a m O b j e c t K e y a n y T y p e z b w N T n L X & g t ; & l t ; a : K e y & g t ; & l t ; K e y & g t ; T a b l e s \ U n i t _ H e a l t h \ C o l u m n s \ C o u n c i l   N a m e & l t ; / K e y & g t ; & l t ; / a : K e y & g t ; & l t ; a : V a l u e   i : t y p e = " D i a g r a m D i s p l a y N o d e V i e w S t a t e " & g t ; & l t ; H e i g h t & g t ; 1 5 0 & l t ; / H e i g h t & g t ; & l t ; I s E x p a n d e d & g t ; t r u e & l t ; / I s E x p a n d e d & g t ; & l t ; W i d t h & g t ; 2 0 0 & l t ; / W i d t h & g t ; & l t ; / a : V a l u e & g t ; & l t ; / a : K e y V a l u e O f D i a g r a m O b j e c t K e y a n y T y p e z b w N T n L X & g t ; & l t ; a : K e y V a l u e O f D i a g r a m O b j e c t K e y a n y T y p e z b w N T n L X & g t ; & l t ; a : K e y & g t ; & l t ; K e y & g t ; T a b l e s \ U n i t _ H e a l t h \ C o l u m n s \ D i s t r i c t   N a m e & l t ; / K e y & g t ; & l t ; / a : K e y & g t ; & l t ; a : V a l u e   i : t y p e = " D i a g r a m D i s p l a y N o d e V i e w S t a t e " & g t ; & l t ; H e i g h t & g t ; 1 5 0 & l t ; / H e i g h t & g t ; & l t ; I s E x p a n d e d & g t ; t r u e & l t ; / I s E x p a n d e d & g t ; & l t ; W i d t h & g t ; 2 0 0 & l t ; / W i d t h & g t ; & l t ; / a : V a l u e & g t ; & l t ; / a : K e y V a l u e O f D i a g r a m O b j e c t K e y a n y T y p e z b w N T n L X & g t ; & l t ; a : K e y V a l u e O f D i a g r a m O b j e c t K e y a n y T y p e z b w N T n L X & g t ; & l t ; a : K e y & g t ; & l t ; K e y & g t ; T a b l e s \ U n i t _ H e a l t h \ C o l u m n s \ S u b D i s t r i c t   N a m e & l t ; / K e y & g t ; & l t ; / a : K e y & g t ; & l t ; a : V a l u e   i : t y p e = " D i a g r a m D i s p l a y N o d e V i e w S t a t e " & g t ; & l t ; H e i g h t & g t ; 1 5 0 & l t ; / H e i g h t & g t ; & l t ; I s E x p a n d e d & g t ; t r u e & l t ; / I s E x p a n d e d & g t ; & l t ; W i d t h & g t ; 2 0 0 & l t ; / W i d t h & g t ; & l t ; / a : V a l u e & g t ; & l t ; / a : K e y V a l u e O f D i a g r a m O b j e c t K e y a n y T y p e z b w N T n L X & g t ; & l t ; a : K e y V a l u e O f D i a g r a m O b j e c t K e y a n y T y p e z b w N T n L X & g t ; & l t ; a : K e y & g t ; & l t ; K e y & g t ; T a b l e s \ U n i t _ H e a l t h \ C o l u m n s \ U n i t   T y p e & l t ; / K e y & g t ; & l t ; / a : K e y & g t ; & l t ; a : V a l u e   i : t y p e = " D i a g r a m D i s p l a y N o d e V i e w S t a t e " & g t ; & l t ; H e i g h t & g t ; 1 5 0 & l t ; / H e i g h t & g t ; & l t ; I s E x p a n d e d & g t ; t r u e & l t ; / I s E x p a n d e d & g t ; & l t ; W i d t h & g t ; 2 0 0 & l t ; / W i d t h & g t ; & l t ; / a : V a l u e & g t ; & l t ; / a : K e y V a l u e O f D i a g r a m O b j e c t K e y a n y T y p e z b w N T n L X & g t ; & l t ; a : K e y V a l u e O f D i a g r a m O b j e c t K e y a n y T y p e z b w N T n L X & g t ; & l t ; a : K e y & g t ; & l t ; K e y & g t ; T a b l e s \ U n i t _ H e a l t h \ C o l u m n s \ U n i t   N a m e & l t ; / K e y & g t ; & l t ; / a : K e y & g t ; & l t ; a : V a l u e   i : t y p e = " D i a g r a m D i s p l a y N o d e V i e w S t a t e " & g t ; & l t ; H e i g h t & g t ; 1 5 0 & l t ; / H e i g h t & g t ; & l t ; I s E x p a n d e d & g t ; t r u e & l t ; / I s E x p a n d e d & g t ; & l t ; W i d t h & g t ; 2 0 0 & l t ; / W i d t h & g t ; & l t ; / a : V a l u e & g t ; & l t ; / a : K e y V a l u e O f D i a g r a m O b j e c t K e y a n y T y p e z b w N T n L X & g t ; & l t ; a : K e y V a l u e O f D i a g r a m O b j e c t K e y a n y T y p e z b w N T n L X & g t ; & l t ; a : K e y & g t ; & l t ; K e y & g t ; T a b l e s \ U n i t _ H e a l t h \ C o l u m n s \ C h a r t e r   O r g & l t ; / K e y & g t ; & l t ; / a : K e y & g t ; & l t ; a : V a l u e   i : t y p e = " D i a g r a m D i s p l a y N o d e V i e w S t a t e " & g t ; & l t ; H e i g h t & g t ; 1 5 0 & l t ; / H e i g h t & g t ; & l t ; I s E x p a n d e d & g t ; t r u e & l t ; / I s E x p a n d e d & g t ; & l t ; W i d t h & g t ; 2 0 0 & l t ; / W i d t h & g t ; & l t ; / a : V a l u e & g t ; & l t ; / a : K e y V a l u e O f D i a g r a m O b j e c t K e y a n y T y p e z b w N T n L X & g t ; & l t ; a : K e y V a l u e O f D i a g r a m O b j e c t K e y a n y T y p e z b w N T n L X & g t ; & l t ; a : K e y & g t ; & l t ; K e y & g t ; T a b l e s \ U n i t _ H e a l t h \ C o l u m n s \ N e w   U n i t & l t ; / K e y & g t ; & l t ; / a : K e y & g t ; & l t ; a : V a l u e   i : t y p e = " D i a g r a m D i s p l a y N o d e V i e w S t a t e " & g t ; & l t ; H e i g h t & g t ; 1 5 0 & l t ; / H e i g h t & g t ; & l t ; I s E x p a n d e d & g t ; t r u e & l t ; / I s E x p a n d e d & g t ; & l t ; W i d t h & g t ; 2 0 0 & l t ; / W i d t h & g t ; & l t ; / a : V a l u e & g t ; & l t ; / a : K e y V a l u e O f D i a g r a m O b j e c t K e y a n y T y p e z b w N T n L X & g t ; & l t ; a : K e y V a l u e O f D i a g r a m O b j e c t K e y a n y T y p e z b w N T n L X & g t ; & l t ; a : K e y & g t ; & l t ; K e y & g t ; T a b l e s \ U n i t _ H e a l t h \ C o l u m n s \ N e w   U n i t   D a t e & l t ; / K e y & g t ; & l t ; / a : K e y & g t ; & l t ; a : V a l u e   i : t y p e = " D i a g r a m D i s p l a y N o d e V i e w S t a t e " & g t ; & l t ; H e i g h t & g t ; 1 5 0 & l t ; / H e i g h t & g t ; & l t ; I s E x p a n d e d & g t ; t r u e & l t ; / I s E x p a n d e d & g t ; & l t ; W i d t h & g t ; 2 0 0 & l t ; / W i d t h & g t ; & l t ; / a : V a l u e & g t ; & l t ; / a : K e y V a l u e O f D i a g r a m O b j e c t K e y a n y T y p e z b w N T n L X & g t ; & l t ; a : K e y V a l u e O f D i a g r a m O b j e c t K e y a n y T y p e z b w N T n L X & g t ; & l t ; a : K e y & g t ; & l t ; K e y & g t ; T a b l e s \ U n i t _ H e a l t h \ C o l u m n s \ L a s t   U n i t   A s s e s s m e n t & l t ; / K e y & g t ; & l t ; / a : K e y & g t ; & l t ; a : V a l u e   i : t y p e = " D i a g r a m D i s p l a y N o d e V i e w S t a t e " & g t ; & l t ; H e i g h t & g t ; 1 5 0 & l t ; / H e i g h t & g t ; & l t ; I s E x p a n d e d & g t ; t r u e & l t ; / I s E x p a n d e d & g t ; & l t ; W i d t h & g t ; 2 0 0 & l t ; / W i d t h & g t ; & l t ; / a : V a l u e & g t ; & l t ; / a : K e y V a l u e O f D i a g r a m O b j e c t K e y a n y T y p e z b w N T n L X & g t ; & l t ; a : K e y V a l u e O f D i a g r a m O b j e c t K e y a n y T y p e z b w N T n L X & g t ; & l t ; a : K e y & g t ; & l t ; K e y & g t ; T a b l e s \ U n i t _ H e a l t h \ C o l u m n s \ M o s t   R e c e n t   S c o r e & l t ; / K e y & g t ; & l t ; / a : K e y & g t ; & l t ; a : V a l u e   i : t y p e = " D i a g r a m D i s p l a y N o d e V i e w S t a t e " & g t ; & l t ; H e i g h t & g t ; 1 5 0 & l t ; / H e i g h t & g t ; & l t ; I s E x p a n d e d & g t ; t r u e & l t ; / I s E x p a n d e d & g t ; & l t ; W i d t h & g t ; 2 0 0 & l t ; / W i d t h & g t ; & l t ; / a : V a l u e & g t ; & l t ; / a : K e y V a l u e O f D i a g r a m O b j e c t K e y a n y T y p e z b w N T n L X & g t ; & l t ; a : K e y V a l u e O f D i a g r a m O b j e c t K e y a n y T y p e z b w N T n L X & g t ; & l t ; a : K e y & g t ; & l t ; K e y & g t ; T a b l e s \ U n i t _ H e a l t h \ C o l u m n s \ A s s e s s m e n t   T y p e & l t ; / K e y & g t ; & l t ; / a : K e y & g t ; & l t ; a : V a l u e   i : t y p e = " D i a g r a m D i s p l a y N o d e V i e w S t a t e " & g t ; & l t ; H e i g h t & g t ; 1 5 0 & l t ; / H e i g h t & g t ; & l t ; I s E x p a n d e d & g t ; t r u e & l t ; / I s E x p a n d e d & g t ; & l t ; W i d t h & g t ; 2 0 0 & l t ; / W i d t h & g t ; & l t ; / a : V a l u e & g t ; & l t ; / a : K e y V a l u e O f D i a g r a m O b j e c t K e y a n y T y p e z b w N T n L X & g t ; & l t ; a : K e y V a l u e O f D i a g r a m O b j e c t K e y a n y T y p e z b w N T n L X & g t ; & l t ; a : K e y & g t ; & l t ; K e y & g t ; T a b l e s \ U n i t _ H e a l t h \ C o l u m n s \ U n i t   C o n t a c t & l t ; / K e y & g t ; & l t ; / a : K e y & g t ; & l t ; a : V a l u e   i : t y p e = " D i a g r a m D i s p l a y N o d e V i e w S t a t e " & g t ; & l t ; H e i g h t & g t ; 1 5 0 & l t ; / H e i g h t & g t ; & l t ; I s E x p a n d e d & g t ; t r u e & l t ; / I s E x p a n d e d & g t ; & l t ; W i d t h & g t ; 2 0 0 & l t ; / W i d t h & g t ; & l t ; / a : V a l u e & g t ; & l t ; / a : K e y V a l u e O f D i a g r a m O b j e c t K e y a n y T y p e z b w N T n L X & g t ; & l t ; a : K e y V a l u e O f D i a g r a m O b j e c t K e y a n y T y p e z b w N T n L X & g t ; & l t ; a : K e y & g t ; & l t ; K e y & g t ; T a b l e s \ U n i t _ H e a l t h \ C o l u m n s \ C o l u m n 1 & l t ; / K e y & g t ; & l t ; / a : K e y & g t ; & l t ; a : V a l u e   i : t y p e = " D i a g r a m D i s p l a y N o d e V i e w S t a t e " & g t ; & l t ; H e i g h t & g t ; 1 5 0 & l t ; / H e i g h t & g t ; & l t ; I s E x p a n d e d & g t ; t r u e & l t ; / I s E x p a n d e d & g t ; & l t ; W i d t h & g t ; 2 0 0 & l t ; / W i d t h & g t ; & l t ; / a : V a l u e & g t ; & l t ; / a : K e y V a l u e O f D i a g r a m O b j e c t K e y a n y T y p e z b w N T n L X & g t ; & l t ; a : K e y V a l u e O f D i a g r a m O b j e c t K e y a n y T y p e z b w N T n L X & g t ; & l t ; a : K e y & g t ; & l t ; K e y & g t ; T a b l e s \ U n i t _ H e a l t h \ C o l u m n s \ L a s t   A s s e s s m e n t   Y e a r & l t ; / K e y & g t ; & l t ; / a : K e y & g t ; & l t ; a : V a l u e   i : t y p e = " D i a g r a m D i s p l a y N o d e V i e w S t a t e " & g t ; & l t ; H e i g h t & g t ; 1 5 0 & l t ; / H e i g h t & g t ; & l t ; I s E x p a n d e d & g t ; t r u e & l t ; / I s E x p a n d e d & g t ; & l t ; W i d t h & g t ; 2 0 0 & l t ; / W i d t h & g t ; & l t ; / a : V a l u e & g t ; & l t ; / a : K e y V a l u e O f D i a g r a m O b j e c t K e y a n y T y p e z b w N T n L X & g t ; & l t ; a : K e y V a l u e O f D i a g r a m O b j e c t K e y a n y T y p e z b w N T n L X & g t ; & l t ; a : K e y & g t ; & l t ; K e y & g t ; T a b l e s \ U n i t _ H e a l t h \ C o l u m n s \ F 1 & l t ; / K e y & g t ; & l t ; / a : K e y & g t ; & l t ; a : V a l u e   i : t y p e = " D i a g r a m D i s p l a y N o d e V i e w S t a t e " & g t ; & l t ; H e i g h t & g t ; 1 5 0 & l t ; / H e i g h t & g t ; & l t ; I s E x p a n d e d & g t ; t r u e & l t ; / I s E x p a n d e d & g t ; & l t ; W i d t h & g t ; 2 0 0 & l t ; / W i d t h & g t ; & l t ; / a : V a l u e & g t ; & l t ; / a : K e y V a l u e O f D i a g r a m O b j e c t K e y a n y T y p e z b w N T n L X & g t ; & l t ; a : K e y V a l u e O f D i a g r a m O b j e c t K e y a n y T y p e z b w N T n L X & g t ; & l t ; a : K e y & g t ; & l t ; K e y & g t ; T a b l e s \ U n i t _ H e a l t h \ C o l u m n s \ F 2 & l t ; / K e y & g t ; & l t ; / a : K e y & g t ; & l t ; a : V a l u e   i : t y p e = " D i a g r a m D i s p l a y N o d e V i e w S t a t e " & g t ; & l t ; H e i g h t & g t ; 1 5 0 & l t ; / H e i g h t & g t ; & l t ; I s E x p a n d e d & g t ; t r u e & l t ; / I s E x p a n d e d & g t ; & l t ; W i d t h & g t ; 2 0 0 & l t ; / W i d t h & g t ; & l t ; / a : V a l u e & g t ; & l t ; / a : K e y V a l u e O f D i a g r a m O b j e c t K e y a n y T y p e z b w N T n L X & g t ; & l t ; a : K e y V a l u e O f D i a g r a m O b j e c t K e y a n y T y p e z b w N T n L X & g t ; & l t ; a : K e y & g t ; & l t ; K e y & g t ; T a b l e s \ U n i t _ H e a l t h \ C o l u m n s \ F o c u s & l t ; / K e y & g t ; & l t ; / a : K e y & g t ; & l t ; a : V a l u e   i : t y p e = " D i a g r a m D i s p l a y N o d e V i e w S t a t e " & g t ; & l t ; H e i g h t & g t ; 1 5 0 & l t ; / H e i g h t & g t ; & l t ; I s E x p a n d e d & g t ; t r u e & l t ; / I s E x p a n d e d & g t ; & l t ; W i d t h & g t ; 2 0 0 & l t ; / W i d t h & g t ; & l t ; / a : V a l u e & g t ; & l t ; / a : K e y V a l u e O f D i a g r a m O b j e c t K e y a n y T y p e z b w N T n L X & g t ; & l t ; a : K e y V a l u e O f D i a g r a m O b j e c t K e y a n y T y p e z b w N T n L X & g t ; & l t ; a : K e y & g t ; & l t ; K e y & g t ; T a b l e s \ U n i t _ H e a l t h \ C o l u m n s \ 2 0 1 5 _ C o n t a c t & l t ; / K e y & g t ; & l t ; / a : K e y & g t ; & l t ; a : V a l u e   i : t y p e = " D i a g r a m D i s p l a y N o d e V i e w S t a t e " & g t ; & l t ; H e i g h t & g t ; 1 5 0 & l t ; / H e i g h t & g t ; & l t ; I s E x p a n d e d & g t ; t r u e & l t ; / I s E x p a n d e d & g t ; & l t ; W i d t h & g t ; 2 0 0 & l t ; / W i d t h & g t ; & l t ; / a : V a l u e & g t ; & l t ; / a : K e y V a l u e O f D i a g r a m O b j e c t K e y a n y T y p e z b w N T n L X & g t ; & l t ; a : K e y V a l u e O f D i a g r a m O b j e c t K e y a n y T y p e z b w N T n L X & g t ; & l t ; a : K e y & g t ; & l t ; K e y & g t ; T a b l e s \ U n i t _ H e a l t h \ C o l u m n s \ P N & l t ; / K e y & g t ; & l t ; / a : K e y & g t ; & l t ; a : V a l u e   i : t y p e = " D i a g r a m D i s p l a y N o d e V i e w S t a t e " & g t ; & l t ; H e i g h t & g t ; 1 5 0 & l t ; / H e i g h t & g t ; & l t ; I s E x p a n d e d & g t ; t r u e & l t ; / I s E x p a n d e d & g t ; & l t ; W i d t h & g t ; 2 0 0 & l t ; / W i d t h & g t ; & l t ; / a : V a l u e & g t ; & l t ; / a : K e y V a l u e O f D i a g r a m O b j e c t K e y a n y T y p e z b w N T n L X & g t ; & l t ; a : K e y V a l u e O f D i a g r a m O b j e c t K e y a n y T y p e z b w N T n L X & g t ; & l t ; a : K e y & g t ; & l t ; K e y & g t ; T a b l e s \ U n i t _ H e a l t h \ C o l u m n s \ L a s t   C o n t a c t   2 0 1 5 & l t ; / K e y & g t ; & l t ; / a : K e y & g t ; & l t ; a : V a l u e   i : t y p e = " D i a g r a m D i s p l a y N o d e V i e w S t a t e " & g t ; & l t ; H e i g h t & g t ; 1 5 0 & l t ; / H e i g h t & g t ; & l t ; I s E x p a n d e d & g t ; t r u e & l t ; / I s E x p a n d e d & g t ; & l t ; W i d t h & g t ; 2 0 0 & l t ; / W i d t h & g t ; & l t ; / a : V a l u e & g t ; & l t ; / a : K e y V a l u e O f D i a g r a m O b j e c t K e y a n y T y p e z b w N T n L X & g t ; & l t ; a : K e y V a l u e O f D i a g r a m O b j e c t K e y a n y T y p e z b w N T n L X & g t ; & l t ; a : K e y & g t ; & l t ; K e y & g t ; T a b l e s \ U n i t _ H e a l t h \ C o l u m n s \ S c o r e   2 . 5 & l t ; / K e y & g t ; & l t ; / a : K e y & g t ; & l t ; a : V a l u e   i : t y p e = " D i a g r a m D i s p l a y N o d e V i e w S t a t e " & g t ; & l t ; H e i g h t & g t ; 1 5 0 & l t ; / H e i g h t & g t ; & l t ; I s E x p a n d e d & g t ; t r u e & l t ; / I s E x p a n d e d & g t ; & l t ; W i d t h & g t ; 2 0 0 & l t ; / W i d t h & g t ; & l t ; / a : V a l u e & g t ; & l t ; / a : K e y V a l u e O f D i a g r a m O b j e c t K e y a n y T y p e z b w N T n L X & g t ; & l t ; a : K e y V a l u e O f D i a g r a m O b j e c t K e y a n y T y p e z b w N T n L X & g t ; & l t ; a : K e y & g t ; & l t ; K e y & g t ; T a b l e s \ U n i t _ H e a l t h \ C o l u m n s \ N e v e r   C o n t a c t e d & l t ; / K e y & g t ; & l t ; / a : K e y & g t ; & l t ; a : V a l u e   i : t y p e = " D i a g r a m D i s p l a y N o d e V i e w S t a t e " & g t ; & l t ; H e i g h t & g t ; 1 5 0 & l t ; / H e i g h t & g t ; & l t ; I s E x p a n d e d & g t ; t r u e & l t ; / I s E x p a n d e d & g t ; & l t ; W i d t h & g t ; 2 0 0 & l t ; / W i d t h & g t ; & l t ; / a : V a l u e & g t ; & l t ; / a : K e y V a l u e O f D i a g r a m O b j e c t K e y a n y T y p e z b w N T n L X & g t ; & l t ; a : K e y V a l u e O f D i a g r a m O b j e c t K e y a n y T y p e z b w N T n L X & g t ; & l t ; a : K e y & g t ; & l t ; K e y & g t ; T a b l e s \ U n i t _ H e a l t h \ C o l u m n s \ U n i t & l t ; / K e y & g t ; & l t ; / a : K e y & g t ; & l t ; a : V a l u e   i : t y p e = " D i a g r a m D i s p l a y N o d e V i e w S t a t e " & g t ; & l t ; H e i g h t & g t ; 1 5 0 & l t ; / H e i g h t & g t ; & l t ; I s E x p a n d e d & g t ; t r u e & l t ; / I s E x p a n d e d & g t ; & l t ; W i d t h & g t ; 2 0 0 & l t ; / W i d t h & g t ; & l t ; / a : V a l u e & g t ; & l t ; / a : K e y V a l u e O f D i a g r a m O b j e c t K e y a n y T y p e z b w N T n L X & g t ; & l t ; a : K e y V a l u e O f D i a g r a m O b j e c t K e y a n y T y p e z b w N T n L X & g t ; & l t ; a : K e y & g t ; & l t ; K e y & g t ; T a b l e s \ U n i t _ H e a l t h \ C o l u m n s \ F 3 & l t ; / K e y & g t ; & l t ; / a : K e y & g t ; & l t ; a : V a l u e   i : t y p e = " D i a g r a m D i s p l a y N o d e V i e w S t a t e " & g t ; & l t ; H e i g h t & g t ; 1 5 0 & l t ; / H e i g h t & g t ; & l t ; I s E x p a n d e d & g t ; t r u e & l t ; / I s E x p a n d e d & g t ; & l t ; W i d t h & g t ; 2 0 0 & l t ; / W i d t h & g t ; & l t ; / a : V a l u e & g t ; & l t ; / a : K e y V a l u e O f D i a g r a m O b j e c t K e y a n y T y p e z b w N T n L X & g t ; & l t ; a : K e y V a l u e O f D i a g r a m O b j e c t K e y a n y T y p e z b w N T n L X & g t ; & l t ; a : K e y & g t ; & l t ; K e y & g t ; T a b l e s \ U n i t _ H e a l t h \ C o l u m n s \ D a t e   o f   C o n t a c t & l t ; / K e y & g t ; & l t ; / a : K e y & g t ; & l t ; a : V a l u e   i : t y p e = " D i a g r a m D i s p l a y N o d e V i e w S t a t e " & g t ; & l t ; H e i g h t & g t ; 1 5 0 & l t ; / H e i g h t & g t ; & l t ; I s E x p a n d e d & g t ; t r u e & l t ; / I s E x p a n d e d & g t ; & l t ; W i d t h & g t ; 2 0 0 & l t ; / W i d t h & g t ; & l t ; / a : V a l u e & g t ; & l t ; / a : K e y V a l u e O f D i a g r a m O b j e c t K e y a n y T y p e z b w N T n L X & g t ; & l t ; a : K e y V a l u e O f D i a g r a m O b j e c t K e y a n y T y p e z b w N T n L X & g t ; & l t ; a : K e y & g t ; & l t ; K e y & g t ; T a b l e s \ U n i t _ H e a l t h \ C o l u m n s \ P r i o r i t y   N e e d & l t ; / K e y & g t ; & l t ; / a : K e y & g t ; & l t ; a : V a l u e   i : t y p e = " D i a g r a m D i s p l a y N o d e V i e w S t a t e " & g t ; & l t ; H e i g h t & g t ; 1 5 0 & l t ; / H e i g h t & g t ; & l t ; I s E x p a n d e d & g t ; t r u e & l t ; / I s E x p a n d e d & g t ; & l t ; W i d t h & g t ; 2 0 0 & l t ; / W i d t h & g t ; & l t ; / a : V a l u e & g t ; & l t ; / a : K e y V a l u e O f D i a g r a m O b j e c t K e y a n y T y p e z b w N T n L X & g t ; & l t ; a : K e y V a l u e O f D i a g r a m O b j e c t K e y a n y T y p e z b w N T n L X & g t ; & l t ; a : K e y & g t ; & l t ; K e y & g t ; T a b l e s \ U n i t _ H e a l t h \ C o l u m n s \ D e t a i l e d   A s s e s s m e n t & l t ; / K e y & g t ; & l t ; / a : K e y & g t ; & l t ; a : V a l u e   i : t y p e = " D i a g r a m D i s p l a y N o d e V i e w S t a t e " & g t ; & l t ; H e i g h t & g t ; 1 5 0 & l t ; / H e i g h t & g t ; & l t ; I s E x p a n d e d & g t ; t r u e & l t ; / I s E x p a n d e d & g t ; & l t ; W i d t h & g t ; 2 0 0 & l t ; / W i d t h & g t ; & l t ; / a : V a l u e & g t ; & l t ; / a : K e y V a l u e O f D i a g r a m O b j e c t K e y a n y T y p e z b w N T n L X & g t ; & l t ; a : K e y V a l u e O f D i a g r a m O b j e c t K e y a n y T y p e z b w N T n L X & g t ; & l t ; a : K e y & g t ; & l t ; K e y & g t ; T a b l e s \ U n i t _ H e a l t h \ C o l u m n s \ L a s t   D e t a i l e d   A s s e s s m e n t & l t ; / K e y & g t ; & l t ; / a : K e y & g t ; & l t ; a : V a l u e   i : t y p e = " D i a g r a m D i s p l a y N o d e V i e w S t a t e " & g t ; & l t ; H e i g h t & g t ; 1 5 0 & l t ; / H e i g h t & g t ; & l t ; I s E x p a n d e d & g t ; t r u e & l t ; / I s E x p a n d e d & g t ; & l t ; W i d t h & g t ; 2 0 0 & l t ; / W i d t h & g t ; & l t ; / a : V a l u e & g t ; & l t ; / a : K e y V a l u e O f D i a g r a m O b j e c t K e y a n y T y p e z b w N T n L X & g t ; & l t ; a : K e y V a l u e O f D i a g r a m O b j e c t K e y a n y T y p e z b w N T n L X & g t ; & l t ; a : K e y & g t ; & l t ; K e y & g t ; T a b l e s \ U n i t _ H e a l t h \ C o l u m n s \ L a s t   C o n t a c t & l t ; / K e y & g t ; & l t ; / a : K e y & g t ; & l t ; a : V a l u e   i : t y p e = " D i a g r a m D i s p l a y N o d e V i e w S t a t e " & g t ; & l t ; H e i g h t & g t ; 1 5 0 & l t ; / H e i g h t & g t ; & l t ; I s E x p a n d e d & g t ; t r u e & l t ; / I s E x p a n d e d & g t ; & l t ; W i d t h & g t ; 2 0 0 & l t ; / W i d t h & g t ; & l t ; / a : V a l u e & g t ; & l t ; / a : K e y V a l u e O f D i a g r a m O b j e c t K e y a n y T y p e z b w N T n L X & g t ; & l t ; a : K e y V a l u e O f D i a g r a m O b j e c t K e y a n y T y p e z b w N T n L X & g t ; & l t ; a : K e y & g t ; & l t ; K e y & g t ; T a b l e s \ U n i t _ H e a l t h \ C o l u m n s \ A s s i g n e d   C o m m i s s i o n e r & l t ; / K e y & g t ; & l t ; / a : K e y & g t ; & l t ; a : V a l u e   i : t y p e = " D i a g r a m D i s p l a y N o d e V i e w S t a t e " & g t ; & l t ; H e i g h t & g t ; 1 5 0 & l t ; / H e i g h t & g t ; & l t ; I s E x p a n d e d & g t ; t r u e & l t ; / I s E x p a n d e d & g t ; & l t ; W i d t h & g t ; 2 0 0 & l t ; / W i d t h & g t ; & l t ; / a : V a l u e & g t ; & l t ; / a : K e y V a l u e O f D i a g r a m O b j e c t K e y a n y T y p e z b w N T n L X & g t ; & l t ; a : K e y V a l u e O f D i a g r a m O b j e c t K e y a n y T y p e z b w N T n L X & g t ; & l t ; a : K e y & g t ; & l t ; K e y & g t ; T a b l e s \ U n i t _ H e a l t h \ C o l u m n s \ N U & l t ; / K e y & g t ; & l t ; / a : K e y & g t ; & l t ; a : V a l u e   i : t y p e = " D i a g r a m D i s p l a y N o d e V i e w S t a t e " & g t ; & l t ; H e i g h t & g t ; 1 5 0 & l t ; / H e i g h t & g t ; & l t ; I s E x p a n d e d & g t ; t r u e & l t ; / I s E x p a n d e d & g t ; & l t ; W i d t h & g t ; 2 0 0 & l t ; / W i d t h & g t ; & l t ; / a : V a l u e & g t ; & l t ; / a : K e y V a l u e O f D i a g r a m O b j e c t K e y a n y T y p e z b w N T n L X & g t ; & l t ; a : K e y V a l u e O f D i a g r a m O b j e c t K e y a n y T y p e z b w N T n L X & g t ; & l t ; a : K e y & g t ; & l t ; K e y & g t ; T a b l e s \ U n i t _ H e a l t h \ C o l u m n s \ N U N C & l t ; / K e y & g t ; & l t ; / a : K e y & g t ; & l t ; a : V a l u e   i : t y p e = " D i a g r a m D i s p l a y N o d e V i e w S t a t e " & g t ; & l t ; H e i g h t & g t ; 1 5 0 & l t ; / H e i g h t & g t ; & l t ; I s E x p a n d e d & g t ; t r u e & l t ; / I s E x p a n d e d & g t ; & l t ; W i d t h & g t ; 2 0 0 & l t ; / W i d t h & g t ; & l t ; / a : V a l u e & g t ; & l t ; / a : K e y V a l u e O f D i a g r a m O b j e c t K e y a n y T y p e z b w N T n L X & g t ; & l t ; a : K e y V a l u e O f D i a g r a m O b j e c t K e y a n y T y p e z b w N T n L X & g t ; & l t ; a : K e y & g t ; & l t ; K e y & g t ; T a b l e s \ U n i t _ H e a l t h \ M e a s u r e s \ S u m   o f   F 2 & l t ; / K e y & g t ; & l t ; / a : K e y & g t ; & l t ; a : V a l u e   i : t y p e = " D i a g r a m D i s p l a y N o d e V i e w S t a t e " & g t ; & l t ; H e i g h t & g t ; 1 5 0 & l t ; / H e i g h t & g t ; & l t ; I s E x p a n d e d & g t ; t r u e & l t ; / I s E x p a n d e d & g t ; & l t ; W i d t h & g t ; 2 0 0 & l t ; / W i d t h & g t ; & l t ; / a : V a l u e & g t ; & l t ; / a : K e y V a l u e O f D i a g r a m O b j e c t K e y a n y T y p e z b w N T n L X & g t ; & l t ; a : K e y V a l u e O f D i a g r a m O b j e c t K e y a n y T y p e z b w N T n L X & g t ; & l t ; a : K e y & g t ; & l t ; K e y & g t ; T a b l e s \ U n i t _ H e a l t h \ S u m   o f   F 2 \ A d d i t i o n a l   I n f o \ I m p l i c i t   M e a s u r e & l t ; / K e y & g t ; & l t ; / a : K e y & g t ; & l t ; a : V a l u e   i : t y p e = " D i a g r a m D i s p l a y V i e w S t a t e I D i a g r a m T a g A d d i t i o n a l I n f o " / & g t ; & l t ; / a : K e y V a l u e O f D i a g r a m O b j e c t K e y a n y T y p e z b w N T n L X & g t ; & l t ; a : K e y V a l u e O f D i a g r a m O b j e c t K e y a n y T y p e z b w N T n L X & g t ; & l t ; a : K e y & g t ; & l t ; K e y & g t ; T a b l e s \ U n i t _ H e a l t h \ M e a s u r e s \ C o u n t   o f   2 0 1 5 _ C o n t a c t & l t ; / K e y & g t ; & l t ; / a : K e y & g t ; & l t ; a : V a l u e   i : t y p e = " D i a g r a m D i s p l a y N o d e V i e w S t a t e " & g t ; & l t ; H e i g h t & g t ; 1 5 0 & l t ; / H e i g h t & g t ; & l t ; I s E x p a n d e d & g t ; t r u e & l t ; / I s E x p a n d e d & g t ; & l t ; W i d t h & g t ; 2 0 0 & l t ; / W i d t h & g t ; & l t ; / a : V a l u e & g t ; & l t ; / a : K e y V a l u e O f D i a g r a m O b j e c t K e y a n y T y p e z b w N T n L X & g t ; & l t ; a : K e y V a l u e O f D i a g r a m O b j e c t K e y a n y T y p e z b w N T n L X & g t ; & l t ; a : K e y & g t ; & l t ; K e y & g t ; T a b l e s \ U n i t _ H e a l t h \ C o u n t   o f   2 0 1 5 _ C o n t a c t \ A d d i t i o n a l   I n f o \ I m p l i c i t   M e a s u r e & l t ; / K e y & g t ; & l t ; / a : K e y & g t ; & l t ; a : V a l u e   i : t y p e = " D i a g r a m D i s p l a y V i e w S t a t e I D i a g r a m T a g A d d i t i o n a l I n f o " / & g t ; & l t ; / a : K e y V a l u e O f D i a g r a m O b j e c t K e y a n y T y p e z b w N T n L X & g t ; & l t ; a : K e y V a l u e O f D i a g r a m O b j e c t K e y a n y T y p e z b w N T n L X & g t ; & l t ; a : K e y & g t ; & l t ; K e y & g t ; T a b l e s \ U n i t _ H e a l t h \ M e a s u r e s \ C o u n t   o f   F 2 & l t ; / K e y & g t ; & l t ; / a : K e y & g t ; & l t ; a : V a l u e   i : t y p e = " D i a g r a m D i s p l a y N o d e V i e w S t a t e " & g t ; & l t ; H e i g h t & g t ; 1 5 0 & l t ; / H e i g h t & g t ; & l t ; I s E x p a n d e d & g t ; t r u e & l t ; / I s E x p a n d e d & g t ; & l t ; W i d t h & g t ; 2 0 0 & l t ; / W i d t h & g t ; & l t ; / a : V a l u e & g t ; & l t ; / a : K e y V a l u e O f D i a g r a m O b j e c t K e y a n y T y p e z b w N T n L X & g t ; & l t ; a : K e y V a l u e O f D i a g r a m O b j e c t K e y a n y T y p e z b w N T n L X & g t ; & l t ; a : K e y & g t ; & l t ; K e y & g t ; T a b l e s \ U n i t _ H e a l t h \ C o u n t   o f   F 2 \ A d d i t i o n a l   I n f o \ I m p l i c i t   M e a s u r e & l t ; / K e y & g t ; & l t ; / a : K e y & g t ; & l t ; a : V a l u e   i : t y p e = " D i a g r a m D i s p l a y V i e w S t a t e I D i a g r a m T a g A d d i t i o n a l I n f o " / & g t ; & l t ; / a : K e y V a l u e O f D i a g r a m O b j e c t K e y a n y T y p e z b w N T n L X & g t ; & l t ; a : K e y V a l u e O f D i a g r a m O b j e c t K e y a n y T y p e z b w N T n L X & g t ; & l t ; a : K e y & g t ; & l t ; K e y & g t ; T a b l e s \ U n i t _ H e a l t h \ M e a s u r e s \ S u m   o f   P N & l t ; / K e y & g t ; & l t ; / a : K e y & g t ; & l t ; a : V a l u e   i : t y p e = " D i a g r a m D i s p l a y N o d e V i e w S t a t e " & g t ; & l t ; H e i g h t & g t ; 1 5 0 & l t ; / H e i g h t & g t ; & l t ; I s E x p a n d e d & g t ; t r u e & l t ; / I s E x p a n d e d & g t ; & l t ; W i d t h & g t ; 2 0 0 & l t ; / W i d t h & g t ; & l t ; / a : V a l u e & g t ; & l t ; / a : K e y V a l u e O f D i a g r a m O b j e c t K e y a n y T y p e z b w N T n L X & g t ; & l t ; a : K e y V a l u e O f D i a g r a m O b j e c t K e y a n y T y p e z b w N T n L X & g t ; & l t ; a : K e y & g t ; & l t ; K e y & g t ; T a b l e s \ U n i t _ H e a l t h \ S u m   o f   P N \ A d d i t i o n a l   I n f o \ I m p l i c i t   M e a s u r e & l t ; / K e y & g t ; & l t ; / a : K e y & g t ; & l t ; a : V a l u e   i : t y p e = " D i a g r a m D i s p l a y V i e w S t a t e I D i a g r a m T a g A d d i t i o n a l I n f o " / & g t ; & l t ; / a : K e y V a l u e O f D i a g r a m O b j e c t K e y a n y T y p e z b w N T n L X & g t ; & l t ; a : K e y V a l u e O f D i a g r a m O b j e c t K e y a n y T y p e z b w N T n L X & g t ; & l t ; a : K e y & g t ; & l t ; K e y & g t ; T a b l e s \ U n i t _ H e a l t h \ M e a s u r e s \ C o u n t   o f   P N & l t ; / K e y & g t ; & l t ; / a : K e y & g t ; & l t ; a : V a l u e   i : t y p e = " D i a g r a m D i s p l a y N o d e V i e w S t a t e " & g t ; & l t ; H e i g h t & g t ; 1 5 0 & l t ; / H e i g h t & g t ; & l t ; I s E x p a n d e d & g t ; t r u e & l t ; / I s E x p a n d e d & g t ; & l t ; W i d t h & g t ; 2 0 0 & l t ; / W i d t h & g t ; & l t ; / a : V a l u e & g t ; & l t ; / a : K e y V a l u e O f D i a g r a m O b j e c t K e y a n y T y p e z b w N T n L X & g t ; & l t ; a : K e y V a l u e O f D i a g r a m O b j e c t K e y a n y T y p e z b w N T n L X & g t ; & l t ; a : K e y & g t ; & l t ; K e y & g t ; T a b l e s \ U n i t _ H e a l t h \ C o u n t   o f   P N \ A d d i t i o n a l   I n f o \ I m p l i c i t   M e a s u r e & l t ; / K e y & g t ; & l t ; / a : K e y & g t ; & l t ; a : V a l u e   i : t y p e = " D i a g r a m D i s p l a y V i e w S t a t e I D i a g r a m T a g A d d i t i o n a l I n f o " / & g t ; & l t ; / a : K e y V a l u e O f D i a g r a m O b j e c t K e y a n y T y p e z b w N T n L X & g t ; & l t ; a : K e y V a l u e O f D i a g r a m O b j e c t K e y a n y T y p e z b w N T n L X & g t ; & l t ; a : K e y & g t ; & l t ; K e y & g t ; T a b l e s \ U n i t _ H e a l t h \ M e a s u r e s \ C o u n t   o f   N e v e r   C o n t a c t e d & l t ; / K e y & g t ; & l t ; / a : K e y & g t ; & l t ; a : V a l u e   i : t y p e = " D i a g r a m D i s p l a y N o d e V i e w S t a t e " & g t ; & l t ; H e i g h t & g t ; 1 5 0 & l t ; / H e i g h t & g t ; & l t ; I s E x p a n d e d & g t ; t r u e & l t ; / I s E x p a n d e d & g t ; & l t ; W i d t h & g t ; 2 0 0 & l t ; / W i d t h & g t ; & l t ; / a : V a l u e & g t ; & l t ; / a : K e y V a l u e O f D i a g r a m O b j e c t K e y a n y T y p e z b w N T n L X & g t ; & l t ; a : K e y V a l u e O f D i a g r a m O b j e c t K e y a n y T y p e z b w N T n L X & g t ; & l t ; a : K e y & g t ; & l t ; K e y & g t ; T a b l e s \ U n i t _ H e a l t h \ C o u n t   o f   N e v e r   C o n t a c t e d \ A d d i t i o n a l   I n f o \ I m p l i c i t   M e a s u r e & l t ; / K e y & g t ; & l t ; / a : K e y & g t ; & l t ; a : V a l u e   i : t y p e = " D i a g r a m D i s p l a y V i e w S t a t e I D i a g r a m T a g A d d i t i o n a l I n f o " / & g t ; & l t ; / a : K e y V a l u e O f D i a g r a m O b j e c t K e y a n y T y p e z b w N T n L X & g t ; & l t ; a : K e y V a l u e O f D i a g r a m O b j e c t K e y a n y T y p e z b w N T n L X & g t ; & l t ; a : K e y & g t ; & l t ; K e y & g t ; T a b l e s \ U n i t _ H e a l t h \ M e a s u r e s \ C o u n t   o f   U n i t & l t ; / K e y & g t ; & l t ; / a : K e y & g t ; & l t ; a : V a l u e   i : t y p e = " D i a g r a m D i s p l a y N o d e V i e w S t a t e " & g t ; & l t ; H e i g h t & g t ; 1 5 0 & l t ; / H e i g h t & g t ; & l t ; I s E x p a n d e d & g t ; t r u e & l t ; / I s E x p a n d e d & g t ; & l t ; W i d t h & g t ; 2 0 0 & l t ; / W i d t h & g t ; & l t ; / a : V a l u e & g t ; & l t ; / a : K e y V a l u e O f D i a g r a m O b j e c t K e y a n y T y p e z b w N T n L X & g t ; & l t ; a : K e y V a l u e O f D i a g r a m O b j e c t K e y a n y T y p e z b w N T n L X & g t ; & l t ; a : K e y & g t ; & l t ; K e y & g t ; T a b l e s \ U n i t _ H e a l t h \ C o u n t   o f   U n i t \ A d d i t i o n a l   I n f o \ I m p l i c i t   M e a s u r e & l t ; / K e y & g t ; & l t ; / a : K e y & g t ; & l t ; a : V a l u e   i : t y p e = " D i a g r a m D i s p l a y V i e w S t a t e I D i a g r a m T a g A d d i t i o n a l I n f o " / & g t ; & l t ; / a : K e y V a l u e O f D i a g r a m O b j e c t K e y a n y T y p e z b w N T n L X & g t ; & l t ; a : K e y V a l u e O f D i a g r a m O b j e c t K e y a n y T y p e z b w N T n L X & g t ; & l t ; a : K e y & g t ; & l t ; K e y & g t ; T a b l e s \ U n i t _ H e a l t h \ M e a s u r e s \ S u m   o f   N U & l t ; / K e y & g t ; & l t ; / a : K e y & g t ; & l t ; a : V a l u e   i : t y p e = " D i a g r a m D i s p l a y N o d e V i e w S t a t e " & g t ; & l t ; H e i g h t & g t ; 1 5 0 & l t ; / H e i g h t & g t ; & l t ; I s E x p a n d e d & g t ; t r u e & l t ; / I s E x p a n d e d & g t ; & l t ; W i d t h & g t ; 2 0 0 & l t ; / W i d t h & g t ; & l t ; / a : V a l u e & g t ; & l t ; / a : K e y V a l u e O f D i a g r a m O b j e c t K e y a n y T y p e z b w N T n L X & g t ; & l t ; a : K e y V a l u e O f D i a g r a m O b j e c t K e y a n y T y p e z b w N T n L X & g t ; & l t ; a : K e y & g t ; & l t ; K e y & g t ; T a b l e s \ U n i t _ H e a l t h \ S u m   o f   N U \ A d d i t i o n a l   I n f o \ I m p l i c i t   M e a s u r e & l t ; / K e y & g t ; & l t ; / a : K e y & g t ; & l t ; a : V a l u e   i : t y p e = " D i a g r a m D i s p l a y V i e w S t a t e I D i a g r a m T a g A d d i t i o n a l I n f o " / & g t ; & l t ; / a : K e y V a l u e O f D i a g r a m O b j e c t K e y a n y T y p e z b w N T n L X & g t ; & l t ; a : K e y V a l u e O f D i a g r a m O b j e c t K e y a n y T y p e z b w N T n L X & g t ; & l t ; a : K e y & g t ; & l t ; K e y & g t ; T a b l e s \ U n i t _ H e a l t h \ M e a s u r e s \ S u m   o f   N U N C & l t ; / K e y & g t ; & l t ; / a : K e y & g t ; & l t ; a : V a l u e   i : t y p e = " D i a g r a m D i s p l a y N o d e V i e w S t a t e " & g t ; & l t ; H e i g h t & g t ; 1 5 0 & l t ; / H e i g h t & g t ; & l t ; I s E x p a n d e d & g t ; t r u e & l t ; / I s E x p a n d e d & g t ; & l t ; W i d t h & g t ; 2 0 0 & l t ; / W i d t h & g t ; & l t ; / a : V a l u e & g t ; & l t ; / a : K e y V a l u e O f D i a g r a m O b j e c t K e y a n y T y p e z b w N T n L X & g t ; & l t ; a : K e y V a l u e O f D i a g r a m O b j e c t K e y a n y T y p e z b w N T n L X & g t ; & l t ; a : K e y & g t ; & l t ; K e y & g t ; T a b l e s \ U n i t _ H e a l t h \ S u m   o f   N U N C \ A d d i t i o n a l   I n f o \ I m p l i c i t   M e a s u r e & l t ; / K e y & g t ; & l t ; / a : K e y & g t ; & l t ; a : V a l u e   i : t y p e = " D i a g r a m D i s p l a y V i e w S t a t e I D i a g r a m T a g A d d i t i o n a l I n f o " / & g t ; & l t ; / a : K e y V a l u e O f D i a g r a m O b j e c t K e y a n y T y p e z b w N T n L X & g t ; & l t ; a : K e y V a l u e O f D i a g r a m O b j e c t K e y a n y T y p e z b w N T n L X & g t ; & l t ; a : K e y & g t ; & l t ; K e y & g t ; T a b l e s \ U n i t _ H e a l t h \ M e a s u r e s \ N o C o n t a c t & l t ; / K e y & g t ; & l t ; / a : K e y & g t ; & l t ; a : V a l u e   i : t y p e = " D i a g r a m D i s p l a y N o d e V i e w S t a t e " & g t ; & l t ; H e i g h t & g t ; 1 5 0 & l t ; / H e i g h t & g t ; & l t ; I s E x p a n d e d & g t ; t r u e & l t ; / I s E x p a n d e d & g t ; & l t ; W i d t h & g t ; 2 0 0 & l t ; / W i d t h & g t ; & l t ; / a : V a l u e & g t ; & l t ; / a : K e y V a l u e O f D i a g r a m O b j e c t K e y a n y T y p e z b w N T n L X & g t ; & l t ; a : K e y V a l u e O f D i a g r a m O b j e c t K e y a n y T y p e z b w N T n L X & g t ; & l t ; a : K e y & g t ; & l t ; K e y & g t ; T a b l e s \ U n i t _ H e a l t h \ M e a s u r e s \ U n d e r 2 - 5 & l t ; / K e y & g t ; & l t ; / a : K e y & g t ; & l t ; a : V a l u e   i : t y p e = " D i a g r a m D i s p l a y N o d e V i e w S t a t e " & g t ; & l t ; H e i g h t & g t ; 1 5 0 & l t ; / H e i g h t & g t ; & l t ; I s E x p a n d e d & g t ; t r u e & l t ; / I s E x p a n d e d & g t ; & l t ; W i d t h & g t ; 2 0 0 & l t ; / W i d t h & g t ; & l t ; / a : V a l u e & g t ; & l t ; / a : K e y V a l u e O f D i a g r a m O b j e c t K e y a n y T y p e z b w N T n L X & g t ; & l t ; a : K e y V a l u e O f D i a g r a m O b j e c t K e y a n y T y p e z b w N T n L X & g t ; & l t ; a : K e y & g t ; & l t ; K e y & g t ; T a b l e s \ U n i t _ H e a l t h \ M e a s u r e s \ P c t N U N C & l t ; / K e y & g t ; & l t ; / a : K e y & g t ; & l t ; a : V a l u e   i : t y p e = " D i a g r a m D i s p l a y N o d e V i e w S t a t e " & g t ; & l t ; H e i g h t & g t ; 1 5 0 & l t ; / H e i g h t & g t ; & l t ; I s E x p a n d e d & g t ; t r u e & l t ; / I s E x p a n d e d & g t ; & l t ; W i d t h & g t ; 2 0 0 & l t ; / W i d t h & g t ; & l t ; / a : V a l u e & g t ; & l t ; / a : K e y V a l u e O f D i a g r a m O b j e c t K e y a n y T y p e z b w N T n L X & g t ; & l t ; a : K e y V a l u e O f D i a g r a m O b j e c t K e y a n y T y p e z b w N T n L X & g t ; & l t ; a : K e y & g t ; & l t ; K e y & g t ; T a b l e s \ U H _ C o n n e c t & l t ; / K e y & g t ; & l t ; / a : K e y & g t ; & l t ; a : V a l u e   i : t y p e = " D i a g r a m D i s p l a y N o d e V i e w S t a t e " & g t ; & l t ; H e i g h t & g t ; 1 5 0 & l t ; / H e i g h t & g t ; & l t ; I s E x p a n d e d & g t ; t r u e & l t ; / I s E x p a n d e d & g t ; & l t ; L a y e d O u t & g t ; t r u e & l t ; / L a y e d O u t & g t ; & l t ; L e f t & g t ; 3 2 9 . 9 0 3 8 1 0 5 6 7 6 6 5 8 & l t ; / L e f t & g t ; & l t ; T a b I n d e x & g t ; 1 & l t ; / T a b I n d e x & g t ; & l t ; W i d t h & g t ; 2 0 0 & l t ; / W i d t h & g t ; & l t ; / a : V a l u e & g t ; & l t ; / a : K e y V a l u e O f D i a g r a m O b j e c t K e y a n y T y p e z b w N T n L X & g t ; & l t ; a : K e y V a l u e O f D i a g r a m O b j e c t K e y a n y T y p e z b w N T n L X & g t ; & l t ; a : K e y & g t ; & l t ; K e y & g t ; T a b l e s \ U H _ C o n n e c t \ C o l u m n s \ C o l u m n 1 & 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2 & 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3 & 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4 & 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5 & 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6 & 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7 & 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8 & 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9 & 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1 0 & 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1 1 & 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1 2 & 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1 3 & 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1 4 & 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1 5 & 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1 6 & 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1 7 & 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1 8 & 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1 9 & 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2 0 & 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2 1 & 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2 2 & 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2 3 & 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2 4 & 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2 5 & l t ; / K e y & g t ; & l t ; / a : K e y & g t ; & l t ; a : V a l u e   i : t y p e = " D i a g r a m D i s p l a y N o d e V i e w S t a t e " & g t ; & l t ; H e i g h t & g t ; 1 5 0 & l t ; / H e i g h t & g t ; & l t ; I s E x p a n d e d & g t ; t r u e & l t ; / I s E x p a n d e d & g t ; & l t ; W i d t h & g t ; 2 0 0 & l t ; / W i d t h & g t ; & l t ; / a : V a l u e & g t ; & l t ; / a : K e y V a l u e O f D i a g r a m O b j e c t K e y a n y T y p e z b w N T n L X & g t ; & l t ; a : K e y V a l u e O f D i a g r a m O b j e c t K e y a n y T y p e z b w N T n L X & g t ; & l t ; a : K e y & g t ; & l t ; K e y & g t ; T a b l e s \ U H _ C o n n e c t \ C o l u m n s \ C o l u m n 2 6 & l t ; / K e y & g t ; & l t ; / a : K e y & g t ; & l t ; a : V a l u e   i : t y p e = " D i a g r a m D i s p l a y N o d e V i e w S t a t e " & g t ; & l t ; H e i g h t & g t ; 1 5 0 & l t ; / H e i g h t & g t ; & l t ; I s E x p a n d e d & g t ; t r u e & l t ; / I s E x p a n d e d & g t ; & l t ; W i d t h & g t ; 2 0 0 & l t ; / W i d t h & g t ; & l t ; / a : V a l u e & g t ; & l t ; / a : K e y V a l u e O f D i a g r a m O b j e c t K e y a n y T y p e z b w N T n L X & g t ; & l t ; a : K e y V a l u e O f D i a g r a m O b j e c t K e y a n y T y p e z b w N T n L X & g t ; & l t ; a : K e y & g t ; & l t ; K e y & g t ; T a b l e s \ U H _ C o n n e c t \ C o l u m n s \ L a s t   D e t a i l e d   A s s e s s m e n t & l t ; / K e y & g t ; & l t ; / a : K e y & g t ; & l t ; a : V a l u e 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U n i t _ H e a l t h & 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 i : t y p e = " S a n d b o x E d i t o r M e a s u r e G r i d K e y " & g t ; & l t ; T a b l e N a m e & g t ; U n i t _ H e a l t h & l t ; / T a b l e N a m e & g t ; & l t ; / K e y & g t ; & l t ; M a i n t a i n e r 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  o f   F 2 & l t ; / K e y & g t ; & l t ; / D i a g r a m O b j e c t K e y & g t ; & l t ; D i a g r a m O b j e c t K e y & g t ; & l t ; K e y & g t ; M e a s u r e s \ S u m   o f   F 2 \ T a g I n f o \ F o r m u l a & l t ; / K e y & g t ; & l t ; / D i a g r a m O b j e c t K e y & g t ; & l t ; D i a g r a m O b j e c t K e y & g t ; & l t ; K e y & g t ; M e a s u r e s \ S u m   o f   F 2 \ T a g I n f o \ V a l u e & l t ; / K e y & g t ; & l t ; / D i a g r a m O b j e c t K e y & g t ; & l t ; D i a g r a m O b j e c t K e y & g t ; & l t ; K e y & g t ; M e a s u r e s \ C o u n t   o f   2 0 1 5 _ C o n t a c t & l t ; / K e y & g t ; & l t ; / D i a g r a m O b j e c t K e y & g t ; & l t ; D i a g r a m O b j e c t K e y & g t ; & l t ; K e y & g t ; M e a s u r e s \ C o u n t   o f   2 0 1 5 _ C o n t a c t \ T a g I n f o \ F o r m u l a & l t ; / K e y & g t ; & l t ; / D i a g r a m O b j e c t K e y & g t ; & l t ; D i a g r a m O b j e c t K e y & g t ; & l t ; K e y & g t ; M e a s u r e s \ C o u n t   o f   2 0 1 5 _ C o n t a c t \ T a g I n f o \ V a l u e & l t ; / K e y & g t ; & l t ; / D i a g r a m O b j e c t K e y & g t ; & l t ; D i a g r a m O b j e c t K e y & g t ; & l t ; K e y & g t ; M e a s u r e s \ C o u n t   o f   F 2 & l t ; / K e y & g t ; & l t ; / D i a g r a m O b j e c t K e y & g t ; & l t ; D i a g r a m O b j e c t K e y & g t ; & l t ; K e y & g t ; M e a s u r e s \ C o u n t   o f   F 2 \ T a g I n f o \ F o r m u l a & l t ; / K e y & g t ; & l t ; / D i a g r a m O b j e c t K e y & g t ; & l t ; D i a g r a m O b j e c t K e y & g t ; & l t ; K e y & g t ; M e a s u r e s \ C o u n t   o f   F 2 \ T a g I n f o \ V a l u e & l t ; / K e y & g t ; & l t ; / D i a g r a m O b j e c t K e y & g t ; & l t ; D i a g r a m O b j e c t K e y & g t ; & l t ; K e y & g t ; M e a s u r e s \ S u m   o f   P N & l t ; / K e y & g t ; & l t ; / D i a g r a m O b j e c t K e y & g t ; & l t ; D i a g r a m O b j e c t K e y & g t ; & l t ; K e y & g t ; M e a s u r e s \ S u m   o f   P N \ T a g I n f o \ F o r m u l a & l t ; / K e y & g t ; & l t ; / D i a g r a m O b j e c t K e y & g t ; & l t ; D i a g r a m O b j e c t K e y & g t ; & l t ; K e y & g t ; M e a s u r e s \ S u m   o f   P N \ T a g I n f o \ V a l u e & l t ; / K e y & g t ; & l t ; / D i a g r a m O b j e c t K e y & g t ; & l t ; D i a g r a m O b j e c t K e y & g t ; & l t ; K e y & g t ; M e a s u r e s \ C o u n t   o f   P N & l t ; / K e y & g t ; & l t ; / D i a g r a m O b j e c t K e y & g t ; & l t ; D i a g r a m O b j e c t K e y & g t ; & l t ; K e y & g t ; M e a s u r e s \ C o u n t   o f   P N \ T a g I n f o \ F o r m u l a & l t ; / K e y & g t ; & l t ; / D i a g r a m O b j e c t K e y & g t ; & l t ; D i a g r a m O b j e c t K e y & g t ; & l t ; K e y & g t ; M e a s u r e s \ C o u n t   o f   P N \ T a g I n f o \ V a l u e & l t ; / K e y & g t ; & l t ; / D i a g r a m O b j e c t K e y & g t ; & l t ; D i a g r a m O b j e c t K e y & g t ; & l t ; K e y & g t ; M e a s u r e s \ C o u n t   o f   N e v e r   C o n t a c t e d & l t ; / K e y & g t ; & l t ; / D i a g r a m O b j e c t K e y & g t ; & l t ; D i a g r a m O b j e c t K e y & g t ; & l t ; K e y & g t ; M e a s u r e s \ C o u n t   o f   N e v e r   C o n t a c t e d \ T a g I n f o \ F o r m u l a & l t ; / K e y & g t ; & l t ; / D i a g r a m O b j e c t K e y & g t ; & l t ; D i a g r a m O b j e c t K e y & g t ; & l t ; K e y & g t ; M e a s u r e s \ C o u n t   o f   N e v e r   C o n t a c t e d \ T a g I n f o \ V a l u e & l t ; / K e y & g t ; & l t ; / D i a g r a m O b j e c t K e y & g t ; & l t ; D i a g r a m O b j e c t K e y & g t ; & l t ; K e y & g t ; M e a s u r e s \ C o u n t   o f   U n i t & l t ; / K e y & g t ; & l t ; / D i a g r a m O b j e c t K e y & g t ; & l t ; D i a g r a m O b j e c t K e y & g t ; & l t ; K e y & g t ; M e a s u r e s \ C o u n t   o f   U n i t \ T a g I n f o \ F o r m u l a & l t ; / K e y & g t ; & l t ; / D i a g r a m O b j e c t K e y & g t ; & l t ; D i a g r a m O b j e c t K e y & g t ; & l t ; K e y & g t ; M e a s u r e s \ C o u n t   o f   U n i t \ T a g I n f o \ V a l u e & l t ; / K e y & g t ; & l t ; / D i a g r a m O b j e c t K e y & g t ; & l t ; D i a g r a m O b j e c t K e y & g t ; & l t ; K e y & g t ; M e a s u r e s \ S u m   o f   N U & l t ; / K e y & g t ; & l t ; / D i a g r a m O b j e c t K e y & g t ; & l t ; D i a g r a m O b j e c t K e y & g t ; & l t ; K e y & g t ; M e a s u r e s \ S u m   o f   N U \ T a g I n f o \ F o r m u l a & l t ; / K e y & g t ; & l t ; / D i a g r a m O b j e c t K e y & g t ; & l t ; D i a g r a m O b j e c t K e y & g t ; & l t ; K e y & g t ; M e a s u r e s \ S u m   o f   N U \ T a g I n f o \ V a l u e & l t ; / K e y & g t ; & l t ; / D i a g r a m O b j e c t K e y & g t ; & l t ; D i a g r a m O b j e c t K e y & g t ; & l t ; K e y & g t ; M e a s u r e s \ S u m   o f   N U N C & l t ; / K e y & g t ; & l t ; / D i a g r a m O b j e c t K e y & g t ; & l t ; D i a g r a m O b j e c t K e y & g t ; & l t ; K e y & g t ; M e a s u r e s \ S u m   o f   N U N C \ T a g I n f o \ F o r m u l a & l t ; / K e y & g t ; & l t ; / D i a g r a m O b j e c t K e y & g t ; & l t ; D i a g r a m O b j e c t K e y & g t ; & l t ; K e y & g t ; M e a s u r e s \ S u m   o f   N U N C \ T a g I n f o \ V a l u e & l t ; / K e y & g t ; & l t ; / D i a g r a m O b j e c t K e y & g t ; & l t ; D i a g r a m O b j e c t K e y & g t ; & l t ; K e y & g t ; M e a s u r e s \ N o C o n t a c t & l t ; / K e y & g t ; & l t ; / D i a g r a m O b j e c t K e y & g t ; & l t ; D i a g r a m O b j e c t K e y & g t ; & l t ; K e y & g t ; M e a s u r e s \ N o C o n t a c t \ T a g I n f o \ F o r m u l a & l t ; / K e y & g t ; & l t ; / D i a g r a m O b j e c t K e y & g t ; & l t ; D i a g r a m O b j e c t K e y & g t ; & l t ; K e y & g t ; M e a s u r e s \ N o C o n t a c t \ T a g I n f o \ V a l u e & l t ; / K e y & g t ; & l t ; / D i a g r a m O b j e c t K e y & g t ; & l t ; D i a g r a m O b j e c t K e y & g t ; & l t ; K e y & g t ; M e a s u r e s \ U n d e r 2 - 5 & l t ; / K e y & g t ; & l t ; / D i a g r a m O b j e c t K e y & g t ; & l t ; D i a g r a m O b j e c t K e y & g t ; & l t ; K e y & g t ; M e a s u r e s \ U n d e r 2 - 5 \ T a g I n f o \ F o r m u l a & l t ; / K e y & g t ; & l t ; / D i a g r a m O b j e c t K e y & g t ; & l t ; D i a g r a m O b j e c t K e y & g t ; & l t ; K e y & g t ; M e a s u r e s \ U n d e r 2 - 5 \ T a g I n f o \ V a l u e & l t ; / K e y & g t ; & l t ; / D i a g r a m O b j e c t K e y & g t ; & l t ; D i a g r a m O b j e c t K e y & g t ; & l t ; K e y & g t ; M e a s u r e s \ P c t N U N C & l t ; / K e y & g t ; & l t ; / D i a g r a m O b j e c t K e y & g t ; & l t ; D i a g r a m O b j e c t K e y & g t ; & l t ; K e y & g t ; M e a s u r e s \ P c t N U N C \ T a g I n f o \ F o r m u l a & l t ; / K e y & g t ; & l t ; / D i a g r a m O b j e c t K e y & g t ; & l t ; D i a g r a m O b j e c t K e y & g t ; & l t ; K e y & g t ; M e a s u r e s \ P c t N U N C \ T a g I n f o \ S e m a n t i c   E r r o r & l t ; / K e y & g t ; & l t ; / D i a g r a m O b j e c t K e y & g t ; & l t ; D i a g r a m O b j e c t K e y & g t ; & l t ; K e y & g t ; C o l u m n s \ C o u n c i l   N a m e & l t ; / K e y & g t ; & l t ; / D i a g r a m O b j e c t K e y & g t ; & l t ; D i a g r a m O b j e c t K e y & g t ; & l t ; K e y & g t ; C o l u m n s \ D i s t r i c t   N a m e & l t ; / K e y & g t ; & l t ; / D i a g r a m O b j e c t K e y & g t ; & l t ; D i a g r a m O b j e c t K e y & g t ; & l t ; K e y & g t ; C o l u m n s \ S u b D i s t r i c t   N a m e & l t ; / K e y & g t ; & l t ; / D i a g r a m O b j e c t K e y & g t ; & l t ; D i a g r a m O b j e c t K e y & g t ; & l t ; K e y & g t ; C o l u m n s \ U n i t   T y p e & l t ; / K e y & g t ; & l t ; / D i a g r a m O b j e c t K e y & g t ; & l t ; D i a g r a m O b j e c t K e y & g t ; & l t ; K e y & g t ; C o l u m n s \ U n i t   N a m e & l t ; / K e y & g t ; & l t ; / D i a g r a m O b j e c t K e y & g t ; & l t ; D i a g r a m O b j e c t K e y & g t ; & l t ; K e y & g t ; C o l u m n s \ C h a r t e r   O r g & l t ; / K e y & g t ; & l t ; / D i a g r a m O b j e c t K e y & g t ; & l t ; D i a g r a m O b j e c t K e y & g t ; & l t ; K e y & g t ; C o l u m n s \ N e w   U n i t & l t ; / K e y & g t ; & l t ; / D i a g r a m O b j e c t K e y & g t ; & l t ; D i a g r a m O b j e c t K e y & g t ; & l t ; K e y & g t ; C o l u m n s \ N e w   U n i t   D a t e & l t ; / K e y & g t ; & l t ; / D i a g r a m O b j e c t K e y & g t ; & l t ; D i a g r a m O b j e c t K e y & g t ; & l t ; K e y & g t ; C o l u m n s \ L a s t   U n i t   A s s e s s m e n t & l t ; / K e y & g t ; & l t ; / D i a g r a m O b j e c t K e y & g t ; & l t ; D i a g r a m O b j e c t K e y & g t ; & l t ; K e y & g t ; C o l u m n s \ M o s t   R e c e n t   S c o r e & l t ; / K e y & g t ; & l t ; / D i a g r a m O b j e c t K e y & g t ; & l t ; D i a g r a m O b j e c t K e y & g t ; & l t ; K e y & g t ; C o l u m n s \ A s s e s s m e n t   T y p e & l t ; / K e y & g t ; & l t ; / D i a g r a m O b j e c t K e y & g t ; & l t ; D i a g r a m O b j e c t K e y & g t ; & l t ; K e y & g t ; C o l u m n s \ U n i t   C o n t a c t & l t ; / K e y & g t ; & l t ; / D i a g r a m O b j e c t K e y & g t ; & l t ; D i a g r a m O b j e c t K e y & g t ; & l t ; K e y & g t ; C o l u m n s \ C o l u m n 1 & l t ; / K e y & g t ; & l t ; / D i a g r a m O b j e c t K e y & g t ; & l t ; D i a g r a m O b j e c t K e y & g t ; & l t ; K e y & g t ; C o l u m n s \ L a s t   A s s e s s m e n t   Y e a r & l t ; / K e y & g t ; & l t ; / D i a g r a m O b j e c t K e y & g t ; & l t ; D i a g r a m O b j e c t K e y & g t ; & l t ; K e y & g t ; C o l u m n s \ F 1 & l t ; / K e y & g t ; & l t ; / D i a g r a m O b j e c t K e y & g t ; & l t ; D i a g r a m O b j e c t K e y & g t ; & l t ; K e y & g t ; C o l u m n s \ F 2 & l t ; / K e y & g t ; & l t ; / D i a g r a m O b j e c t K e y & g t ; & l t ; D i a g r a m O b j e c t K e y & g t ; & l t ; K e y & g t ; C o l u m n s \ F o c u s & l t ; / K e y & g t ; & l t ; / D i a g r a m O b j e c t K e y & g t ; & l t ; D i a g r a m O b j e c t K e y & g t ; & l t ; K e y & g t ; C o l u m n s \ 2 0 1 5 _ C o n t a c t & l t ; / K e y & g t ; & l t ; / D i a g r a m O b j e c t K e y & g t ; & l t ; D i a g r a m O b j e c t K e y & g t ; & l t ; K e y & g t ; C o l u m n s \ P N & l t ; / K e y & g t ; & l t ; / D i a g r a m O b j e c t K e y & g t ; & l t ; D i a g r a m O b j e c t K e y & g t ; & l t ; K e y & g t ; C o l u m n s \ L a s t   C o n t a c t   2 0 1 5 & l t ; / K e y & g t ; & l t ; / D i a g r a m O b j e c t K e y & g t ; & l t ; D i a g r a m O b j e c t K e y & g t ; & l t ; K e y & g t ; C o l u m n s \ S c o r e   2 . 5 & l t ; / K e y & g t ; & l t ; / D i a g r a m O b j e c t K e y & g t ; & l t ; D i a g r a m O b j e c t K e y & g t ; & l t ; K e y & g t ; C o l u m n s \ N e v e r   C o n t a c t e d & l t ; / K e y & g t ; & l t ; / D i a g r a m O b j e c t K e y & g t ; & l t ; D i a g r a m O b j e c t K e y & g t ; & l t ; K e y & g t ; C o l u m n s \ U n i t & l t ; / K e y & g t ; & l t ; / D i a g r a m O b j e c t K e y & g t ; & l t ; D i a g r a m O b j e c t K e y & g t ; & l t ; K e y & g t ; C o l u m n s \ F 3 & l t ; / K e y & g t ; & l t ; / D i a g r a m O b j e c t K e y & g t ; & l t ; D i a g r a m O b j e c t K e y & g t ; & l t ; K e y & g t ; C o l u m n s \ D a t e   o f   C o n t a c t & l t ; / K e y & g t ; & l t ; / D i a g r a m O b j e c t K e y & g t ; & l t ; D i a g r a m O b j e c t K e y & g t ; & l t ; K e y & g t ; C o l u m n s \ P r i o r i t y   N e e d & l t ; / K e y & g t ; & l t ; / D i a g r a m O b j e c t K e y & g t ; & l t ; D i a g r a m O b j e c t K e y & g t ; & l t ; K e y & g t ; C o l u m n s \ D e t a i l e d   A s s e s s m e n t & l t ; / K e y & g t ; & l t ; / D i a g r a m O b j e c t K e y & g t ; & l t ; D i a g r a m O b j e c t K e y & g t ; & l t ; K e y & g t ; C o l u m n s \ L a s t   D e t a i l e d   A s s e s s m e n t & l t ; / K e y & g t ; & l t ; / D i a g r a m O b j e c t K e y & g t ; & l t ; D i a g r a m O b j e c t K e y & g t ; & l t ; K e y & g t ; C o l u m n s \ L a s t   C o n t a c t & l t ; / K e y & g t ; & l t ; / D i a g r a m O b j e c t K e y & g t ; & l t ; D i a g r a m O b j e c t K e y & g t ; & l t ; K e y & g t ; C o l u m n s \ A s s i g n e d   C o m m i s s i o n e r & l t ; / K e y & g t ; & l t ; / D i a g r a m O b j e c t K e y & g t ; & l t ; D i a g r a m O b j e c t K e y & g t ; & l t ; K e y & g t ; C o l u m n s \ N U & l t ; / K e y & g t ; & l t ; / D i a g r a m O b j e c t K e y & g t ; & l t ; D i a g r a m O b j e c t K e y & g t ; & l t ; K e y & g t ; C o l u m n s \ N U N C & l t ; / K e y & g t ; & l t ; / D i a g r a m O b j e c t K e y & g t ; & l t ; D i a g r a m O b j e c t K e y & g t ; & l t ; K e y & g t ; L i n k s \ & a m p ; l t ; C o l u m n s \ S u m   o f   F 2 & a m p ; g t ; - & a m p ; l t ; M e a s u r e s \ F 2 & a m p ; g t ; & l t ; / K e y & g t ; & l t ; / D i a g r a m O b j e c t K e y & g t ; & l t ; D i a g r a m O b j e c t K e y & g t ; & l t ; K e y & g t ; L i n k s \ & a m p ; l t ; C o l u m n s \ S u m   o f   F 2 & a m p ; g t ; - & a m p ; l t ; M e a s u r e s \ F 2 & a m p ; g t ; \ C O L U M N & l t ; / K e y & g t ; & l t ; / D i a g r a m O b j e c t K e y & g t ; & l t ; D i a g r a m O b j e c t K e y & g t ; & l t ; K e y & g t ; L i n k s \ & a m p ; l t ; C o l u m n s \ S u m   o f   F 2 & a m p ; g t ; - & a m p ; l t ; M e a s u r e s \ F 2 & a m p ; g t ; \ M E A S U R E & l t ; / K e y & g t ; & l t ; / D i a g r a m O b j e c t K e y & g t ; & l t ; D i a g r a m O b j e c t K e y & g t ; & l t ; K e y & g t ; L i n k s \ & a m p ; l t ; C o l u m n s \ C o u n t   o f   2 0 1 5 _ C o n t a c t & a m p ; g t ; - & a m p ; l t ; M e a s u r e s \ 2 0 1 5 _ C o n t a c t & a m p ; g t ; & l t ; / K e y & g t ; & l t ; / D i a g r a m O b j e c t K e y & g t ; & l t ; D i a g r a m O b j e c t K e y & g t ; & l t ; K e y & g t ; L i n k s \ & a m p ; l t ; C o l u m n s \ C o u n t   o f   2 0 1 5 _ C o n t a c t & a m p ; g t ; - & a m p ; l t ; M e a s u r e s \ 2 0 1 5 _ C o n t a c t & a m p ; g t ; \ C O L U M N & l t ; / K e y & g t ; & l t ; / D i a g r a m O b j e c t K e y & g t ; & l t ; D i a g r a m O b j e c t K e y & g t ; & l t ; K e y & g t ; L i n k s \ & a m p ; l t ; C o l u m n s \ C o u n t   o f   2 0 1 5 _ C o n t a c t & a m p ; g t ; - & a m p ; l t ; M e a s u r e s \ 2 0 1 5 _ C o n t a c t & a m p ; g t ; \ M E A S U R E & l t ; / K e y & g t ; & l t ; / D i a g r a m O b j e c t K e y & g t ; & l t ; D i a g r a m O b j e c t K e y & g t ; & l t ; K e y & g t ; L i n k s \ & a m p ; l t ; C o l u m n s \ C o u n t   o f   F 2 & a m p ; g t ; - & a m p ; l t ; M e a s u r e s \ F 2 & a m p ; g t ; & l t ; / K e y & g t ; & l t ; / D i a g r a m O b j e c t K e y & g t ; & l t ; D i a g r a m O b j e c t K e y & g t ; & l t ; K e y & g t ; L i n k s \ & a m p ; l t ; C o l u m n s \ C o u n t   o f   F 2 & a m p ; g t ; - & a m p ; l t ; M e a s u r e s \ F 2 & a m p ; g t ; \ C O L U M N & l t ; / K e y & g t ; & l t ; / D i a g r a m O b j e c t K e y & g t ; & l t ; D i a g r a m O b j e c t K e y & g t ; & l t ; K e y & g t ; L i n k s \ & a m p ; l t ; C o l u m n s \ C o u n t   o f   F 2 & a m p ; g t ; - & a m p ; l t ; M e a s u r e s \ F 2 & a m p ; g t ; \ M E A S U R E & l t ; / K e y & g t ; & l t ; / D i a g r a m O b j e c t K e y & g t ; & l t ; D i a g r a m O b j e c t K e y & g t ; & l t ; K e y & g t ; L i n k s \ & a m p ; l t ; C o l u m n s \ S u m   o f   P N & a m p ; g t ; - & a m p ; l t ; M e a s u r e s \ P N & a m p ; g t ; & l t ; / K e y & g t ; & l t ; / D i a g r a m O b j e c t K e y & g t ; & l t ; D i a g r a m O b j e c t K e y & g t ; & l t ; K e y & g t ; L i n k s \ & a m p ; l t ; C o l u m n s \ S u m   o f   P N & a m p ; g t ; - & a m p ; l t ; M e a s u r e s \ P N & a m p ; g t ; \ C O L U M N & l t ; / K e y & g t ; & l t ; / D i a g r a m O b j e c t K e y & g t ; & l t ; D i a g r a m O b j e c t K e y & g t ; & l t ; K e y & g t ; L i n k s \ & a m p ; l t ; C o l u m n s \ S u m   o f   P N & a m p ; g t ; - & a m p ; l t ; M e a s u r e s \ P N & a m p ; g t ; \ M E A S U R E & l t ; / K e y & g t ; & l t ; / D i a g r a m O b j e c t K e y & g t ; & l t ; D i a g r a m O b j e c t K e y & g t ; & l t ; K e y & g t ; L i n k s \ & a m p ; l t ; C o l u m n s \ C o u n t   o f   P N & a m p ; g t ; - & a m p ; l t ; M e a s u r e s \ P N & a m p ; g t ; & l t ; / K e y & g t ; & l t ; / D i a g r a m O b j e c t K e y & g t ; & l t ; D i a g r a m O b j e c t K e y & g t ; & l t ; K e y & g t ; L i n k s \ & a m p ; l t ; C o l u m n s \ C o u n t   o f   P N & a m p ; g t ; - & a m p ; l t ; M e a s u r e s \ P N & a m p ; g t ; \ C O L U M N & l t ; / K e y & g t ; & l t ; / D i a g r a m O b j e c t K e y & g t ; & l t ; D i a g r a m O b j e c t K e y & g t ; & l t ; K e y & g t ; L i n k s \ & a m p ; l t ; C o l u m n s \ C o u n t   o f   P N & a m p ; g t ; - & a m p ; l t ; M e a s u r e s \ P N & a m p ; g t ; \ M E A S U R E & l t ; / K e y & g t ; & l t ; / D i a g r a m O b j e c t K e y & g t ; & l t ; D i a g r a m O b j e c t K e y & g t ; & l t ; K e y & g t ; L i n k s \ & a m p ; l t ; C o l u m n s \ C o u n t   o f   N e v e r   C o n t a c t e d & a m p ; g t ; - & a m p ; l t ; M e a s u r e s \ N e v e r   C o n t a c t e d & a m p ; g t ; & l t ; / K e y & g t ; & l t ; / D i a g r a m O b j e c t K e y & g t ; & l t ; D i a g r a m O b j e c t K e y & g t ; & l t ; K e y & g t ; L i n k s \ & a m p ; l t ; C o l u m n s \ C o u n t   o f   N e v e r   C o n t a c t e d & a m p ; g t ; - & a m p ; l t ; M e a s u r e s \ N e v e r   C o n t a c t e d & a m p ; g t ; \ C O L U M N & l t ; / K e y & g t ; & l t ; / D i a g r a m O b j e c t K e y & g t ; & l t ; D i a g r a m O b j e c t K e y & g t ; & l t ; K e y & g t ; L i n k s \ & a m p ; l t ; C o l u m n s \ C o u n t   o f   N e v e r   C o n t a c t e d & a m p ; g t ; - & a m p ; l t ; M e a s u r e s \ N e v e r   C o n t a c t e d & a m p ; g t ; \ M E A S U R E & l t ; / K e y & g t ; & l t ; / D i a g r a m O b j e c t K e y & g t ; & l t ; D i a g r a m O b j e c t K e y & g t ; & l t ; K e y & g t ; L i n k s \ & a m p ; l t ; C o l u m n s \ C o u n t   o f   U n i t & a m p ; g t ; - & a m p ; l t ; M e a s u r e s \ U n i t & a m p ; g t ; & l t ; / K e y & g t ; & l t ; / D i a g r a m O b j e c t K e y & g t ; & l t ; D i a g r a m O b j e c t K e y & g t ; & l t ; K e y & g t ; L i n k s \ & a m p ; l t ; C o l u m n s \ C o u n t   o f   U n i t & a m p ; g t ; - & a m p ; l t ; M e a s u r e s \ U n i t & a m p ; g t ; \ C O L U M N & l t ; / K e y & g t ; & l t ; / D i a g r a m O b j e c t K e y & g t ; & l t ; D i a g r a m O b j e c t K e y & g t ; & l t ; K e y & g t ; L i n k s \ & a m p ; l t ; C o l u m n s \ C o u n t   o f   U n i t & a m p ; g t ; - & a m p ; l t ; M e a s u r e s \ U n i t & a m p ; g t ; \ M E A S U R E & l t ; / K e y & g t ; & l t ; / D i a g r a m O b j e c t K e y & g t ; & l t ; D i a g r a m O b j e c t K e y & g t ; & l t ; K e y & g t ; L i n k s \ & a m p ; l t ; C o l u m n s \ S u m   o f   N U & a m p ; g t ; - & a m p ; l t ; M e a s u r e s \ N U & a m p ; g t ; & l t ; / K e y & g t ; & l t ; / D i a g r a m O b j e c t K e y & g t ; & l t ; D i a g r a m O b j e c t K e y & g t ; & l t ; K e y & g t ; L i n k s \ & a m p ; l t ; C o l u m n s \ S u m   o f   N U & a m p ; g t ; - & a m p ; l t ; M e a s u r e s \ N U & a m p ; g t ; \ C O L U M N & l t ; / K e y & g t ; & l t ; / D i a g r a m O b j e c t K e y & g t ; & l t ; D i a g r a m O b j e c t K e y & g t ; & l t ; K e y & g t ; L i n k s \ & a m p ; l t ; C o l u m n s \ S u m   o f   N U & a m p ; g t ; - & a m p ; l t ; M e a s u r e s \ N U & a m p ; g t ; \ M E A S U R E & l t ; / K e y & g t ; & l t ; / D i a g r a m O b j e c t K e y & g t ; & l t ; D i a g r a m O b j e c t K e y & g t ; & l t ; K e y & g t ; L i n k s \ & a m p ; l t ; C o l u m n s \ S u m   o f   N U N C & a m p ; g t ; - & a m p ; l t ; M e a s u r e s \ N U N C & a m p ; g t ; & l t ; / K e y & g t ; & l t ; / D i a g r a m O b j e c t K e y & g t ; & l t ; D i a g r a m O b j e c t K e y & g t ; & l t ; K e y & g t ; L i n k s \ & a m p ; l t ; C o l u m n s \ S u m   o f   N U N C & a m p ; g t ; - & a m p ; l t ; M e a s u r e s \ N U N C & a m p ; g t ; \ C O L U M N & l t ; / K e y & g t ; & l t ; / D i a g r a m O b j e c t K e y & g t ; & l t ; D i a g r a m O b j e c t K e y & g t ; & l t ; K e y & g t ; L i n k s \ & a m p ; l t ; C o l u m n s \ S u m   o f   N U N C & a m p ; g t ; - & a m p ; l t ; M e a s u r e s \ N U N C & 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S e l e c t i o n E n d C o l u m n & g t ; 1 & l t ; / S e l e c t i o n E n d C o l u m n & g t ; & l t ; S e l e c t i o n S t a r t C o l u m n & g t ; 1 & l t ; / S e l e c t i o n S t a r t C o l u m n & 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  o f   F 2 & l t ; / K e y & g t ; & l t ; / a : K e y & g t ; & l t ; a : V a l u e   i : t y p e = " M e a s u r e G r i d N o d e V i e w S t a t e " & g t ; & l t ; C o l u m n & g t ; 1 5 & l t ; / C o l u m n & g t ; & l t ; L a y e d O u t & g t ; t r u e & l t ; / L a y e d O u t & g t ; & l t ; W a s U I I n v i s i b l e & g t ; t r u e & l t ; / W a s U I I n v i s i b l e & g t ; & l t ; / a : V a l u e & g t ; & l t ; / a : K e y V a l u e O f D i a g r a m O b j e c t K e y a n y T y p e z b w N T n L X & g t ; & l t ; a : K e y V a l u e O f D i a g r a m O b j e c t K e y a n y T y p e z b w N T n L X & g t ; & l t ; a : K e y & g t ; & l t ; K e y & g t ; M e a s u r e s \ S u m   o f   F 2 \ T a g I n f o \ F o r m u l a & l t ; / K e y & g t ; & l t ; / a : K e y & g t ; & l t ; a : V a l u e   i : t y p e = " M e a s u r e G r i d V i e w S t a t e I D i a g r a m T a g A d d i t i o n a l I n f o " / & g t ; & l t ; / a : K e y V a l u e O f D i a g r a m O b j e c t K e y a n y T y p e z b w N T n L X & g t ; & l t ; a : K e y V a l u e O f D i a g r a m O b j e c t K e y a n y T y p e z b w N T n L X & g t ; & l t ; a : K e y & g t ; & l t ; K e y & g t ; M e a s u r e s \ S u m   o f   F 2 \ T a g I n f o \ V a l u e & l t ; / K e y & g t ; & l t ; / a : K e y & g t ; & l t ; a : V a l u e   i : t y p e = " M e a s u r e G r i d V i e w S t a t e I D i a g r a m T a g A d d i t i o n a l I n f o " / & g t ; & l t ; / a : K e y V a l u e O f D i a g r a m O b j e c t K e y a n y T y p e z b w N T n L X & g t ; & l t ; a : K e y V a l u e O f D i a g r a m O b j e c t K e y a n y T y p e z b w N T n L X & g t ; & l t ; a : K e y & g t ; & l t ; K e y & g t ; M e a s u r e s \ C o u n t   o f   2 0 1 5 _ C o n t a c t & l t ; / K e y & g t ; & l t ; / a : K e y & g t ; & l t ; a : V a l u e   i : t y p e = " M e a s u r e G r i d N o d e V i e w S t a t e " & g t ; & l t ; C o l u m n & g t ; 1 7 & l t ; / C o l u m n & g t ; & l t ; L a y e d O u t & g t ; t r u e & l t ; / L a y e d O u t & g t ; & l t ; W a s U I I n v i s i b l e & g t ; t r u e & l t ; / W a s U I I n v i s i b l e & g t ; & l t ; / a : V a l u e & g t ; & l t ; / a : K e y V a l u e O f D i a g r a m O b j e c t K e y a n y T y p e z b w N T n L X & g t ; & l t ; a : K e y V a l u e O f D i a g r a m O b j e c t K e y a n y T y p e z b w N T n L X & g t ; & l t ; a : K e y & g t ; & l t ; K e y & g t ; M e a s u r e s \ C o u n t   o f   2 0 1 5 _ C o n t a c t \ T a g I n f o \ F o r m u l a & l t ; / K e y & g t ; & l t ; / a : K e y & g t ; & l t ; a : V a l u e   i : t y p e = " M e a s u r e G r i d V i e w S t a t e I D i a g r a m T a g A d d i t i o n a l I n f o " / & g t ; & l t ; / a : K e y V a l u e O f D i a g r a m O b j e c t K e y a n y T y p e z b w N T n L X & g t ; & l t ; a : K e y V a l u e O f D i a g r a m O b j e c t K e y a n y T y p e z b w N T n L X & g t ; & l t ; a : K e y & g t ; & l t ; K e y & g t ; M e a s u r e s \ C o u n t   o f   2 0 1 5 _ C o n t a c t \ T a g I n f o \ V a l u e & l t ; / K e y & g t ; & l t ; / a : K e y & g t ; & l t ; a : V a l u e   i : t y p e = " M e a s u r e G r i d V i e w S t a t e I D i a g r a m T a g A d d i t i o n a l I n f o " / & g t ; & l t ; / a : K e y V a l u e O f D i a g r a m O b j e c t K e y a n y T y p e z b w N T n L X & g t ; & l t ; a : K e y V a l u e O f D i a g r a m O b j e c t K e y a n y T y p e z b w N T n L X & g t ; & l t ; a : K e y & g t ; & l t ; K e y & g t ; M e a s u r e s \ C o u n t   o f   F 2 & l t ; / K e y & g t ; & l t ; / a : K e y & g t ; & l t ; a : V a l u e   i : t y p e = " M e a s u r e G r i d N o d e V i e w S t a t e " & g t ; & l t ; C o l u m n & g t ; 1 5 & l t ; / C o l u m n & g t ; & l t ; L a y e d O u t & g t ; t r u e & l t ; / L a y e d O u t & g t ; & l t ; W a s U I I n v i s i b l e & g t ; t r u e & l t ; / W a s U I I n v i s i b l e & g t ; & l t ; / a : V a l u e & g t ; & l t ; / a : K e y V a l u e O f D i a g r a m O b j e c t K e y a n y T y p e z b w N T n L X & g t ; & l t ; a : K e y V a l u e O f D i a g r a m O b j e c t K e y a n y T y p e z b w N T n L X & g t ; & l t ; a : K e y & g t ; & l t ; K e y & g t ; M e a s u r e s \ C o u n t   o f   F 2 \ T a g I n f o \ F o r m u l a & l t ; / K e y & g t ; & l t ; / a : K e y & g t ; & l t ; a : V a l u e   i : t y p e = " M e a s u r e G r i d V i e w S t a t e I D i a g r a m T a g A d d i t i o n a l I n f o " / & g t ; & l t ; / a : K e y V a l u e O f D i a g r a m O b j e c t K e y a n y T y p e z b w N T n L X & g t ; & l t ; a : K e y V a l u e O f D i a g r a m O b j e c t K e y a n y T y p e z b w N T n L X & g t ; & l t ; a : K e y & g t ; & l t ; K e y & g t ; M e a s u r e s \ C o u n t   o f   F 2 \ T a g I n f o \ V a l u e & l t ; / K e y & g t ; & l t ; / a : K e y & g t ; & l t ; a : V a l u e   i : t y p e = " M e a s u r e G r i d V i e w S t a t e I D i a g r a m T a g A d d i t i o n a l I n f o " / & g t ; & l t ; / a : K e y V a l u e O f D i a g r a m O b j e c t K e y a n y T y p e z b w N T n L X & g t ; & l t ; a : K e y V a l u e O f D i a g r a m O b j e c t K e y a n y T y p e z b w N T n L X & g t ; & l t ; a : K e y & g t ; & l t ; K e y & g t ; M e a s u r e s \ S u m   o f   P N & l t ; / K e y & g t ; & l t ; / a : K e y & g t ; & l t ; a : V a l u e   i : t y p e = " M e a s u r e G r i d N o d e V i e w S t a t e " & g t ; & l t ; C o l u m n & g t ; 1 8 & l t ; / C o l u m n & g t ; & l t ; L a y e d O u t & g t ; t r u e & l t ; / L a y e d O u t & g t ; & l t ; W a s U I I n v i s i b l e & g t ; t r u e & l t ; / W a s U I I n v i s i b l e & g t ; & l t ; / a : V a l u e & g t ; & l t ; / a : K e y V a l u e O f D i a g r a m O b j e c t K e y a n y T y p e z b w N T n L X & g t ; & l t ; a : K e y V a l u e O f D i a g r a m O b j e c t K e y a n y T y p e z b w N T n L X & g t ; & l t ; a : K e y & g t ; & l t ; K e y & g t ; M e a s u r e s \ S u m   o f   P N \ T a g I n f o \ F o r m u l a & l t ; / K e y & g t ; & l t ; / a : K e y & g t ; & l t ; a : V a l u e   i : t y p e = " M e a s u r e G r i d V i e w S t a t e I D i a g r a m T a g A d d i t i o n a l I n f o " / & g t ; & l t ; / a : K e y V a l u e O f D i a g r a m O b j e c t K e y a n y T y p e z b w N T n L X & g t ; & l t ; a : K e y V a l u e O f D i a g r a m O b j e c t K e y a n y T y p e z b w N T n L X & g t ; & l t ; a : K e y & g t ; & l t ; K e y & g t ; M e a s u r e s \ S u m   o f   P N \ T a g I n f o \ V a l u e & l t ; / K e y & g t ; & l t ; / a : K e y & g t ; & l t ; a : V a l u e   i : t y p e = " M e a s u r e G r i d V i e w S t a t e I D i a g r a m T a g A d d i t i o n a l I n f o " / & g t ; & l t ; / a : K e y V a l u e O f D i a g r a m O b j e c t K e y a n y T y p e z b w N T n L X & g t ; & l t ; a : K e y V a l u e O f D i a g r a m O b j e c t K e y a n y T y p e z b w N T n L X & g t ; & l t ; a : K e y & g t ; & l t ; K e y & g t ; M e a s u r e s \ C o u n t   o f   P N & l t ; / K e y & g t ; & l t ; / a : K e y & g t ; & l t ; a : V a l u e   i : t y p e = " M e a s u r e G r i d N o d e V i e w S t a t e " & g t ; & l t ; C o l u m n & g t ; 1 8 & l t ; / C o l u m n & g t ; & l t ; L a y e d O u t & g t ; t r u e & l t ; / L a y e d O u t & g t ; & l t ; R o w & g t ; 1 & l t ; / R o w & g t ; & l t ; W a s U I I n v i s i b l e & g t ; t r u e & l t ; / W a s U I I n v i s i b l e & g t ; & l t ; / a : V a l u e & g t ; & l t ; / a : K e y V a l u e O f D i a g r a m O b j e c t K e y a n y T y p e z b w N T n L X & g t ; & l t ; a : K e y V a l u e O f D i a g r a m O b j e c t K e y a n y T y p e z b w N T n L X & g t ; & l t ; a : K e y & g t ; & l t ; K e y & g t ; M e a s u r e s \ C o u n t   o f   P N \ T a g I n f o \ F o r m u l a & l t ; / K e y & g t ; & l t ; / a : K e y & g t ; & l t ; a : V a l u e   i : t y p e = " M e a s u r e G r i d V i e w S t a t e I D i a g r a m T a g A d d i t i o n a l I n f o " / & g t ; & l t ; / a : K e y V a l u e O f D i a g r a m O b j e c t K e y a n y T y p e z b w N T n L X & g t ; & l t ; a : K e y V a l u e O f D i a g r a m O b j e c t K e y a n y T y p e z b w N T n L X & g t ; & l t ; a : K e y & g t ; & l t ; K e y & g t ; M e a s u r e s \ C o u n t   o f   P N \ T a g I n f o \ V a l u e & l t ; / K e y & g t ; & l t ; / a : K e y & g t ; & l t ; a : V a l u e   i : t y p e = " M e a s u r e G r i d V i e w S t a t e I D i a g r a m T a g A d d i t i o n a l I n f o " / & g t ; & l t ; / a : K e y V a l u e O f D i a g r a m O b j e c t K e y a n y T y p e z b w N T n L X & g t ; & l t ; a : K e y V a l u e O f D i a g r a m O b j e c t K e y a n y T y p e z b w N T n L X & g t ; & l t ; a : K e y & g t ; & l t ; K e y & g t ; M e a s u r e s \ C o u n t   o f   N e v e r   C o n t a c t e d & l t ; / K e y & g t ; & l t ; / a : K e y & g t ; & l t ; a : V a l u e   i : t y p e = " M e a s u r e G r i d N o d e V i e w S t a t e " & g t ; & l t ; C o l u m n & g t ; 2 1 & l t ; / C o l u m n & g t ; & l t ; L a y e d O u t & g t ; t r u e & l t ; / L a y e d O u t & g t ; & l t ; W a s U I I n v i s i b l e & g t ; t r u e & l t ; / W a s U I I n v i s i b l e & g t ; & l t ; / a : V a l u e & g t ; & l t ; / a : K e y V a l u e O f D i a g r a m O b j e c t K e y a n y T y p e z b w N T n L X & g t ; & l t ; a : K e y V a l u e O f D i a g r a m O b j e c t K e y a n y T y p e z b w N T n L X & g t ; & l t ; a : K e y & g t ; & l t ; K e y & g t ; M e a s u r e s \ C o u n t   o f   N e v e r   C o n t a c t e d \ T a g I n f o \ F o r m u l a & l t ; / K e y & g t ; & l t ; / a : K e y & g t ; & l t ; a : V a l u e   i : t y p e = " M e a s u r e G r i d V i e w S t a t e I D i a g r a m T a g A d d i t i o n a l I n f o " / & g t ; & l t ; / a : K e y V a l u e O f D i a g r a m O b j e c t K e y a n y T y p e z b w N T n L X & g t ; & l t ; a : K e y V a l u e O f D i a g r a m O b j e c t K e y a n y T y p e z b w N T n L X & g t ; & l t ; a : K e y & g t ; & l t ; K e y & g t ; M e a s u r e s \ C o u n t   o f   N e v e r   C o n t a c t e d \ T a g I n f o \ V a l u e & l t ; / K e y & g t ; & l t ; / a : K e y & g t ; & l t ; a : V a l u e   i : t y p e = " M e a s u r e G r i d V i e w S t a t e I D i a g r a m T a g A d d i t i o n a l I n f o " / & g t ; & l t ; / a : K e y V a l u e O f D i a g r a m O b j e c t K e y a n y T y p e z b w N T n L X & g t ; & l t ; a : K e y V a l u e O f D i a g r a m O b j e c t K e y a n y T y p e z b w N T n L X & g t ; & l t ; a : K e y & g t ; & l t ; K e y & g t ; M e a s u r e s \ C o u n t   o f   U n i t & l t ; / K e y & g t ; & l t ; / a : K e y & g t ; & l t ; a : V a l u e   i : t y p e = " M e a s u r e G r i d N o d e V i e w S t a t e " & g t ; & l t ; C o l u m n & g t ; 1 2 & l t ; / C o l u m n & g t ; & l t ; L a y e d O u t & g t ; t r u e & l t ; / L a y e d O u t & g t ; & l t ; W a s U I I n v i s i b l e & g t ; t r u e & l t ; / W a s U I I n v i s i b l e & g t ; & l t ; / a : V a l u e & g t ; & l t ; / a : K e y V a l u e O f D i a g r a m O b j e c t K e y a n y T y p e z b w N T n L X & g t ; & l t ; a : K e y V a l u e O f D i a g r a m O b j e c t K e y a n y T y p e z b w N T n L X & g t ; & l t ; a : K e y & g t ; & l t ; K e y & g t ; M e a s u r e s \ C o u n t   o f   U n i t \ T a g I n f o \ F o r m u l a & l t ; / K e y & g t ; & l t ; / a : K e y & g t ; & l t ; a : V a l u e   i : t y p e = " M e a s u r e G r i d V i e w S t a t e I D i a g r a m T a g A d d i t i o n a l I n f o " / & g t ; & l t ; / a : K e y V a l u e O f D i a g r a m O b j e c t K e y a n y T y p e z b w N T n L X & g t ; & l t ; a : K e y V a l u e O f D i a g r a m O b j e c t K e y a n y T y p e z b w N T n L X & g t ; & l t ; a : K e y & g t ; & l t ; K e y & g t ; M e a s u r e s \ C o u n t   o f   U n i t \ T a g I n f o \ V a l u e & l t ; / K e y & g t ; & l t ; / a : K e y & g t ; & l t ; a : V a l u e   i : t y p e = " M e a s u r e G r i d V i e w S t a t e I D i a g r a m T a g A d d i t i o n a l I n f o " / & g t ; & l t ; / a : K e y V a l u e O f D i a g r a m O b j e c t K e y a n y T y p e z b w N T n L X & g t ; & l t ; a : K e y V a l u e O f D i a g r a m O b j e c t K e y a n y T y p e z b w N T n L X & g t ; & l t ; a : K e y & g t ; & l t ; K e y & g t ; M e a s u r e s \ S u m   o f   N U & l t ; / K e y & g t ; & l t ; / a : K e y & g t ; & l t ; a : V a l u e   i : t y p e = " M e a s u r e G r i d N o d e V i e w S t a t e " & g t ; & l t ; C o l u m n & g t ; 3 0 & l t ; / C o l u m n & g t ; & l t ; L a y e d O u t & g t ; t r u e & l t ; / L a y e d O u t & g t ; & l t ; W a s U I I n v i s i b l e & g t ; t r u e & l t ; / W a s U I I n v i s i b l e & g t ; & l t ; / a : V a l u e & g t ; & l t ; / a : K e y V a l u e O f D i a g r a m O b j e c t K e y a n y T y p e z b w N T n L X & g t ; & l t ; a : K e y V a l u e O f D i a g r a m O b j e c t K e y a n y T y p e z b w N T n L X & g t ; & l t ; a : K e y & g t ; & l t ; K e y & g t ; M e a s u r e s \ S u m   o f   N U \ T a g I n f o \ F o r m u l a & l t ; / K e y & g t ; & l t ; / a : K e y & g t ; & l t ; a : V a l u e   i : t y p e = " M e a s u r e G r i d V i e w S t a t e I D i a g r a m T a g A d d i t i o n a l I n f o " / & g t ; & l t ; / a : K e y V a l u e O f D i a g r a m O b j e c t K e y a n y T y p e z b w N T n L X & g t ; & l t ; a : K e y V a l u e O f D i a g r a m O b j e c t K e y a n y T y p e z b w N T n L X & g t ; & l t ; a : K e y & g t ; & l t ; K e y & g t ; M e a s u r e s \ S u m   o f   N U \ T a g I n f o \ V a l u e & l t ; / K e y & g t ; & l t ; / a : K e y & g t ; & l t ; a : V a l u e   i : t y p e = " M e a s u r e G r i d V i e w S t a t e I D i a g r a m T a g A d d i t i o n a l I n f o " / & g t ; & l t ; / a : K e y V a l u e O f D i a g r a m O b j e c t K e y a n y T y p e z b w N T n L X & g t ; & l t ; a : K e y V a l u e O f D i a g r a m O b j e c t K e y a n y T y p e z b w N T n L X & g t ; & l t ; a : K e y & g t ; & l t ; K e y & g t ; M e a s u r e s \ S u m   o f   N U N C & l t ; / K e y & g t ; & l t ; / a : K e y & g t ; & l t ; a : V a l u e   i : t y p e = " M e a s u r e G r i d N o d e V i e w S t a t e " & g t ; & l t ; C o l u m n & g t ; 3 1 & l t ; / C o l u m n & g t ; & l t ; L a y e d O u t & g t ; t r u e & l t ; / L a y e d O u t & g t ; & l t ; W a s U I I n v i s i b l e & g t ; t r u e & l t ; / W a s U I I n v i s i b l e & g t ; & l t ; / a : V a l u e & g t ; & l t ; / a : K e y V a l u e O f D i a g r a m O b j e c t K e y a n y T y p e z b w N T n L X & g t ; & l t ; a : K e y V a l u e O f D i a g r a m O b j e c t K e y a n y T y p e z b w N T n L X & g t ; & l t ; a : K e y & g t ; & l t ; K e y & g t ; M e a s u r e s \ S u m   o f   N U N C \ T a g I n f o \ F o r m u l a & l t ; / K e y & g t ; & l t ; / a : K e y & g t ; & l t ; a : V a l u e   i : t y p e = " M e a s u r e G r i d V i e w S t a t e I D i a g r a m T a g A d d i t i o n a l I n f o " / & g t ; & l t ; / a : K e y V a l u e O f D i a g r a m O b j e c t K e y a n y T y p e z b w N T n L X & g t ; & l t ; a : K e y V a l u e O f D i a g r a m O b j e c t K e y a n y T y p e z b w N T n L X & g t ; & l t ; a : K e y & g t ; & l t ; K e y & g t ; M e a s u r e s \ S u m   o f   N U N C \ T a g I n f o \ V a l u e & l t ; / K e y & g t ; & l t ; / a : K e y & g t ; & l t ; a : V a l u e   i : t y p e = " M e a s u r e G r i d V i e w S t a t e I D i a g r a m T a g A d d i t i o n a l I n f o " / & g t ; & l t ; / a : K e y V a l u e O f D i a g r a m O b j e c t K e y a n y T y p e z b w N T n L X & g t ; & l t ; a : K e y V a l u e O f D i a g r a m O b j e c t K e y a n y T y p e z b w N T n L X & g t ; & l t ; a : K e y & g t ; & l t ; K e y & g t ; M e a s u r e s \ N o C o n t a c t & l t ; / K e y & g t ; & l t ; / a : K e y & g t ; & l t ; a : V a l u e   i : t y p e = " M e a s u r e G r i d N o d e V i e w S t a t e " & g t ; & l t ; L a y e d O u t & g t ; t r u e & l t ; / L a y e d O u t & g t ; & l t ; / a : V a l u e & g t ; & l t ; / a : K e y V a l u e O f D i a g r a m O b j e c t K e y a n y T y p e z b w N T n L X & g t ; & l t ; a : K e y V a l u e O f D i a g r a m O b j e c t K e y a n y T y p e z b w N T n L X & g t ; & l t ; a : K e y & g t ; & l t ; K e y & g t ; M e a s u r e s \ N o C o n t a c t \ T a g I n f o \ F o r m u l a & l t ; / K e y & g t ; & l t ; / a : K e y & g t ; & l t ; a : V a l u e   i : t y p e = " M e a s u r e G r i d V i e w S t a t e I D i a g r a m T a g A d d i t i o n a l I n f o " / & g t ; & l t ; / a : K e y V a l u e O f D i a g r a m O b j e c t K e y a n y T y p e z b w N T n L X & g t ; & l t ; a : K e y V a l u e O f D i a g r a m O b j e c t K e y a n y T y p e z b w N T n L X & g t ; & l t ; a : K e y & g t ; & l t ; K e y & g t ; M e a s u r e s \ N o C o n t a c t \ T a g I n f o \ V a l u e & l t ; / K e y & g t ; & l t ; / a : K e y & g t ; & l t ; a : V a l u e   i : t y p e = " M e a s u r e G r i d V i e w S t a t e I D i a g r a m T a g A d d i t i o n a l I n f o " / & g t ; & l t ; / a : K e y V a l u e O f D i a g r a m O b j e c t K e y a n y T y p e z b w N T n L X & g t ; & l t ; a : K e y V a l u e O f D i a g r a m O b j e c t K e y a n y T y p e z b w N T n L X & g t ; & l t ; a : K e y & g t ; & l t ; K e y & g t ; M e a s u r e s \ U n d e r 2 - 5 & l t ; / K e y & g t ; & l t ; / a : K e y & g t ; & l t ; a : V a l u e   i : t y p e = " M e a s u r e G r i d N o d e V i e w S t a t e " & g t ; & l t ; L a y e d O u t & g t ; t r u e & l t ; / L a y e d O u t & g t ; & l t ; R o w & g t ; 1 & l t ; / R o w & g t ; & l t ; / a : V a l u e & g t ; & l t ; / a : K e y V a l u e O f D i a g r a m O b j e c t K e y a n y T y p e z b w N T n L X & g t ; & l t ; a : K e y V a l u e O f D i a g r a m O b j e c t K e y a n y T y p e z b w N T n L X & g t ; & l t ; a : K e y & g t ; & l t ; K e y & g t ; M e a s u r e s \ U n d e r 2 - 5 \ T a g I n f o \ F o r m u l a & l t ; / K e y & g t ; & l t ; / a : K e y & g t ; & l t ; a : V a l u e   i : t y p e = " M e a s u r e G r i d V i e w S t a t e I D i a g r a m T a g A d d i t i o n a l I n f o " / & g t ; & l t ; / a : K e y V a l u e O f D i a g r a m O b j e c t K e y a n y T y p e z b w N T n L X & g t ; & l t ; a : K e y V a l u e O f D i a g r a m O b j e c t K e y a n y T y p e z b w N T n L X & g t ; & l t ; a : K e y & g t ; & l t ; K e y & g t ; M e a s u r e s \ U n d e r 2 - 5 \ T a g I n f o \ V a l u e & l t ; / K e y & g t ; & l t ; / a : K e y & g t ; & l t ; a : V a l u e   i : t y p e = " M e a s u r e G r i d V i e w S t a t e I D i a g r a m T a g A d d i t i o n a l I n f o " / & g t ; & l t ; / a : K e y V a l u e O f D i a g r a m O b j e c t K e y a n y T y p e z b w N T n L X & g t ; & l t ; a : K e y V a l u e O f D i a g r a m O b j e c t K e y a n y T y p e z b w N T n L X & g t ; & l t ; a : K e y & g t ; & l t ; K e y & g t ; M e a s u r e s \ P c t N U N C & l t ; / K e y & g t ; & l t ; / a : K e y & g t ; & l t ; a : V a l u e   i : t y p e = " M e a s u r e G r i d N o d e V i e w S t a t e " & g t ; & l t ; C o l u m n & g t ; 1 & l t ; / C o l u m n & g t ; & l t ; L a y e d O u t & g t ; t r u e & l t ; / L a y e d O u t & g t ; & l t ; / a : V a l u e & g t ; & l t ; / a : K e y V a l u e O f D i a g r a m O b j e c t K e y a n y T y p e z b w N T n L X & g t ; & l t ; a : K e y V a l u e O f D i a g r a m O b j e c t K e y a n y T y p e z b w N T n L X & g t ; & l t ; a : K e y & g t ; & l t ; K e y & g t ; M e a s u r e s \ P c t N U N C \ T a g I n f o \ F o r m u l a & l t ; / K e y & g t ; & l t ; / a : K e y & g t ; & l t ; a : V a l u e   i : t y p e = " M e a s u r e G r i d V i e w S t a t e I D i a g r a m T a g A d d i t i o n a l I n f o " / & g t ; & l t ; / a : K e y V a l u e O f D i a g r a m O b j e c t K e y a n y T y p e z b w N T n L X & g t ; & l t ; a : K e y V a l u e O f D i a g r a m O b j e c t K e y a n y T y p e z b w N T n L X & g t ; & l t ; a : K e y & g t ; & l t ; K e y & g t ; M e a s u r e s \ P c t N U N C \ T a g I n f o \ S e m a n t i c   E r r o r & l t ; / K e y & g t ; & l t ; / a : K e y & g t ; & l t ; a : V a l u e   i : t y p e = " M e a s u r e G r i d V i e w S t a t e I D i a g r a m T a g A d d i t i o n a l I n f o " / & g t ; & l t ; / a : K e y V a l u e O f D i a g r a m O b j e c t K e y a n y T y p e z b w N T n L X & g t ; & l t ; a : K e y V a l u e O f D i a g r a m O b j e c t K e y a n y T y p e z b w N T n L X & g t ; & l t ; a : K e y & g t ; & l t ; K e y & g t ; C o l u m n s \ C o u n c i l   N a m e & l t ; / K e y & g t ; & l t ; / a : K e y & g t ; & l t ; a : V a l u e   i : t y p e = " M e a s u r e G r i d N o d e V i e w S t a t e " & g t ; & l t ; L a y e d O u t & g t ; t r u e & l t ; / L a y e d O u t & g t ; & l t ; / a : V a l u e & g t ; & l t ; / a : K e y V a l u e O f D i a g r a m O b j e c t K e y a n y T y p e z b w N T n L X & g t ; & l t ; a : K e y V a l u e O f D i a g r a m O b j e c t K e y a n y T y p e z b w N T n L X & g t ; & l t ; a : K e y & g t ; & l t ; K e y & g t ; C o l u m n s \ D i s t r i c t   N a m e & l t ; / K e y & g t ; & l t ; / a : K e y & g t ; & l t ; a : V a l u e   i : t y p e = " M e a s u r e G r i d N o d e V i e w S t a t e " & g t ; & l t ; C o l u m n & g t ; 1 & l t ; / C o l u m n & g t ; & l t ; L a y e d O u t & g t ; t r u e & l t ; / L a y e d O u t & g t ; & l t ; / a : V a l u e & g t ; & l t ; / a : K e y V a l u e O f D i a g r a m O b j e c t K e y a n y T y p e z b w N T n L X & g t ; & l t ; a : K e y V a l u e O f D i a g r a m O b j e c t K e y a n y T y p e z b w N T n L X & g t ; & l t ; a : K e y & g t ; & l t ; K e y & g t ; C o l u m n s \ S u b D i s t r i c t   N a m e & l t ; / K e y & g t ; & l t ; / a : K e y & g t ; & l t ; a : V a l u e   i : t y p e = " M e a s u r e G r i d N o d e V i e w S t a t e " & g t ; & l t ; C o l u m n & g t ; 2 & l t ; / C o l u m n & g t ; & l t ; L a y e d O u t & g t ; t r u e & l t ; / L a y e d O u t & g t ; & l t ; / a : V a l u e & g t ; & l t ; / a : K e y V a l u e O f D i a g r a m O b j e c t K e y a n y T y p e z b w N T n L X & g t ; & l t ; a : K e y V a l u e O f D i a g r a m O b j e c t K e y a n y T y p e z b w N T n L X & g t ; & l t ; a : K e y & g t ; & l t ; K e y & g t ; C o l u m n s \ U n i t   T y p e & l t ; / K e y & g t ; & l t ; / a : K e y & g t ; & l t ; a : V a l u e   i : t y p e = " M e a s u r e G r i d N o d e V i e w S t a t e " & g t ; & l t ; C o l u m n & g t ; 3 & l t ; / C o l u m n & g t ; & l t ; L a y e d O u t & g t ; t r u e & l t ; / L a y e d O u t & g t ; & l t ; / a : V a l u e & g t ; & l t ; / a : K e y V a l u e O f D i a g r a m O b j e c t K e y a n y T y p e z b w N T n L X & g t ; & l t ; a : K e y V a l u e O f D i a g r a m O b j e c t K e y a n y T y p e z b w N T n L X & g t ; & l t ; a : K e y & g t ; & l t ; K e y & g t ; C o l u m n s \ U n i t   N a m e & l t ; / K e y & g t ; & l t ; / a : K e y & g t ; & l t ; a : V a l u e   i : t y p e = " M e a s u r e G r i d N o d e V i e w S t a t e " & g t ; & l t ; C o l u m n & g t ; 4 & l t ; / C o l u m n & g t ; & l t ; L a y e d O u t & g t ; t r u e & l t ; / L a y e d O u t & g t ; & l t ; / a : V a l u e & g t ; & l t ; / a : K e y V a l u e O f D i a g r a m O b j e c t K e y a n y T y p e z b w N T n L X & g t ; & l t ; a : K e y V a l u e O f D i a g r a m O b j e c t K e y a n y T y p e z b w N T n L X & g t ; & l t ; a : K e y & g t ; & l t ; K e y & g t ; C o l u m n s \ C h a r t e r   O r g & l t ; / K e y & g t ; & l t ; / a : K e y & g t ; & l t ; a : V a l u e   i : t y p e = " M e a s u r e G r i d N o d e V i e w S t a t e " & g t ; & l t ; C o l u m n & g t ; 5 & l t ; / C o l u m n & g t ; & l t ; L a y e d O u t & g t ; t r u e & l t ; / L a y e d O u t & g t ; & l t ; / a : V a l u e & g t ; & l t ; / a : K e y V a l u e O f D i a g r a m O b j e c t K e y a n y T y p e z b w N T n L X & g t ; & l t ; a : K e y V a l u e O f D i a g r a m O b j e c t K e y a n y T y p e z b w N T n L X & g t ; & l t ; a : K e y & g t ; & l t ; K e y & g t ; C o l u m n s \ N e w   U n i t & l t ; / K e y & g t ; & l t ; / a : K e y & g t ; & l t ; a : V a l u e   i : t y p e = " M e a s u r e G r i d N o d e V i e w S t a t e " & g t ; & l t ; C o l u m n & g t ; 6 & l t ; / C o l u m n & g t ; & l t ; L a y e d O u t & g t ; t r u e & l t ; / L a y e d O u t & g t ; & l t ; / a : V a l u e & g t ; & l t ; / a : K e y V a l u e O f D i a g r a m O b j e c t K e y a n y T y p e z b w N T n L X & g t ; & l t ; a : K e y V a l u e O f D i a g r a m O b j e c t K e y a n y T y p e z b w N T n L X & g t ; & l t ; a : K e y & g t ; & l t ; K e y & g t ; C o l u m n s \ N e w   U n i t   D a t e & l t ; / K e y & g t ; & l t ; / a : K e y & g t ; & l t ; a : V a l u e   i : t y p e = " M e a s u r e G r i d N o d e V i e w S t a t e " & g t ; & l t ; C o l u m n & g t ; 7 & l t ; / C o l u m n & g t ; & l t ; L a y e d O u t & g t ; t r u e & l t ; / L a y e d O u t & g t ; & l t ; / a : V a l u e & g t ; & l t ; / a : K e y V a l u e O f D i a g r a m O b j e c t K e y a n y T y p e z b w N T n L X & g t ; & l t ; a : K e y V a l u e O f D i a g r a m O b j e c t K e y a n y T y p e z b w N T n L X & g t ; & l t ; a : K e y & g t ; & l t ; K e y & g t ; C o l u m n s \ L a s t   U n i t   A s s e s s m e n t & l t ; / K e y & g t ; & l t ; / a : K e y & g t ; & l t ; a : V a l u e   i : t y p e = " M e a s u r e G r i d N o d e V i e w S t a t e " & g t ; & l t ; C o l u m n & g t ; 8 & l t ; / C o l u m n & g t ; & l t ; L a y e d O u t & g t ; t r u e & l t ; / L a y e d O u t & g t ; & l t ; / a : V a l u e & g t ; & l t ; / a : K e y V a l u e O f D i a g r a m O b j e c t K e y a n y T y p e z b w N T n L X & g t ; & l t ; a : K e y V a l u e O f D i a g r a m O b j e c t K e y a n y T y p e z b w N T n L X & g t ; & l t ; a : K e y & g t ; & l t ; K e y & g t ; C o l u m n s \ M o s t   R e c e n t   S c o r e & l t ; / K e y & g t ; & l t ; / a : K e y & g t ; & l t ; a : V a l u e   i : t y p e = " M e a s u r e G r i d N o d e V i e w S t a t e " & g t ; & l t ; C o l u m n & g t ; 9 & l t ; / C o l u m n & g t ; & l t ; L a y e d O u t & g t ; t r u e & l t ; / L a y e d O u t & g t ; & l t ; / a : V a l u e & g t ; & l t ; / a : K e y V a l u e O f D i a g r a m O b j e c t K e y a n y T y p e z b w N T n L X & g t ; & l t ; a : K e y V a l u e O f D i a g r a m O b j e c t K e y a n y T y p e z b w N T n L X & g t ; & l t ; a : K e y & g t ; & l t ; K e y & g t ; C o l u m n s \ A s s e s s m e n t   T y p e & l t ; / K e y & g t ; & l t ; / a : K e y & g t ; & l t ; a : V a l u e   i : t y p e = " M e a s u r e G r i d N o d e V i e w S t a t e " & g t ; & l t ; C o l u m n & g t ; 1 0 & l t ; / C o l u m n & g t ; & l t ; L a y e d O u t & g t ; t r u e & l t ; / L a y e d O u t & g t ; & l t ; / a : V a l u e & g t ; & l t ; / a : K e y V a l u e O f D i a g r a m O b j e c t K e y a n y T y p e z b w N T n L X & g t ; & l t ; a : K e y V a l u e O f D i a g r a m O b j e c t K e y a n y T y p e z b w N T n L X & g t ; & l t ; a : K e y & g t ; & l t ; K e y & g t ; C o l u m n s \ U n i t   C o n t a c t & l t ; / K e y & g t ; & l t ; / a : K e y & g t ; & l t ; a : V a l u e   i : t y p e = " M e a s u r e G r i d N o d e V i e w S t a t e " & g t ; & l t ; C o l u m n & g t ; 1 1 & l t ; / C o l u m n & g t ; & l t ; L a y e d O u t & g t ; t r u e & l t ; / L a y e d O u t & g t ; & l t ; / a : V a l u e & g t ; & l t ; / a : K e y V a l u e O f D i a g r a m O b j e c t K e y a n y T y p e z b w N T n L X & g t ; & l t ; a : K e y V a l u e O f D i a g r a m O b j e c t K e y a n y T y p e z b w N T n L X & g t ; & l t ; a : K e y & g t ; & l t ; K e y & g t ; C o l u m n s \ C o l u m n 1 & l t ; / K e y & g t ; & l t ; / a : K e y & g t ; & l t ; a : V a l u e   i : t y p e = " M e a s u r e G r i d N o d e V i e w S t a t e " & g t ; & l t ; C o l u m n & g t ; 2 4 & l t ; / C o l u m n & g t ; & l t ; L a y e d O u t & g t ; t r u e & l t ; / L a y e d O u t & g t ; & l t ; / a : V a l u e & g t ; & l t ; / a : K e y V a l u e O f D i a g r a m O b j e c t K e y a n y T y p e z b w N T n L X & g t ; & l t ; a : K e y V a l u e O f D i a g r a m O b j e c t K e y a n y T y p e z b w N T n L X & g t ; & l t ; a : K e y & g t ; & l t ; K e y & g t ; C o l u m n s \ L a s t   A s s e s s m e n t   Y e a r & l t ; / K e y & g t ; & l t ; / a : K e y & g t ; & l t ; a : V a l u e   i : t y p e = " M e a s u r e G r i d N o d e V i e w S t a t e " & g t ; & l t ; C o l u m n & g t ; 1 3 & l t ; / C o l u m n & g t ; & l t ; L a y e d O u t & g t ; t r u e & l t ; / L a y e d O u t & g t ; & l t ; / a : V a l u e & g t ; & l t ; / a : K e y V a l u e O f D i a g r a m O b j e c t K e y a n y T y p e z b w N T n L X & g t ; & l t ; a : K e y V a l u e O f D i a g r a m O b j e c t K e y a n y T y p e z b w N T n L X & g t ; & l t ; a : K e y & g t ; & l t ; K e y & g t ; C o l u m n s \ F 1 & l t ; / K e y & g t ; & l t ; / a : K e y & g t ; & l t ; a : V a l u e   i : t y p e = " M e a s u r e G r i d N o d e V i e w S t a t e " & g t ; & l t ; C o l u m n & g t ; 1 4 & l t ; / C o l u m n & g t ; & l t ; L a y e d O u t & g t ; t r u e & l t ; / L a y e d O u t & g t ; & l t ; / a : V a l u e & g t ; & l t ; / a : K e y V a l u e O f D i a g r a m O b j e c t K e y a n y T y p e z b w N T n L X & g t ; & l t ; a : K e y V a l u e O f D i a g r a m O b j e c t K e y a n y T y p e z b w N T n L X & g t ; & l t ; a : K e y & g t ; & l t ; K e y & g t ; C o l u m n s \ F 2 & l t ; / K e y & g t ; & l t ; / a : K e y & g t ; & l t ; a : V a l u e   i : t y p e = " M e a s u r e G r i d N o d e V i e w S t a t e " & g t ; & l t ; C o l u m n & g t ; 1 5 & l t ; / C o l u m n & g t ; & l t ; L a y e d O u t & g t ; t r u e & l t ; / L a y e d O u t & g t ; & l t ; / a : V a l u e & g t ; & l t ; / a : K e y V a l u e O f D i a g r a m O b j e c t K e y a n y T y p e z b w N T n L X & g t ; & l t ; a : K e y V a l u e O f D i a g r a m O b j e c t K e y a n y T y p e z b w N T n L X & g t ; & l t ; a : K e y & g t ; & l t ; K e y & g t ; C o l u m n s \ F o c u s & l t ; / K e y & g t ; & l t ; / a : K e y & g t ; & l t ; a : V a l u e   i : t y p e = " M e a s u r e G r i d N o d e V i e w S t a t e " & g t ; & l t ; C o l u m n & g t ; 1 6 & l t ; / C o l u m n & g t ; & l t ; L a y e d O u t & g t ; t r u e & l t ; / L a y e d O u t & g t ; & l t ; / a : V a l u e & g t ; & l t ; / a : K e y V a l u e O f D i a g r a m O b j e c t K e y a n y T y p e z b w N T n L X & g t ; & l t ; a : K e y V a l u e O f D i a g r a m O b j e c t K e y a n y T y p e z b w N T n L X & g t ; & l t ; a : K e y & g t ; & l t ; K e y & g t ; C o l u m n s \ 2 0 1 5 _ C o n t a c t & l t ; / K e y & g t ; & l t ; / a : K e y & g t ; & l t ; a : V a l u e   i : t y p e = " M e a s u r e G r i d N o d e V i e w S t a t e " & g t ; & l t ; C o l u m n & g t ; 1 7 & l t ; / C o l u m n & g t ; & l t ; L a y e d O u t & g t ; t r u e & l t ; / L a y e d O u t & g t ; & l t ; / a : V a l u e & g t ; & l t ; / a : K e y V a l u e O f D i a g r a m O b j e c t K e y a n y T y p e z b w N T n L X & g t ; & l t ; a : K e y V a l u e O f D i a g r a m O b j e c t K e y a n y T y p e z b w N T n L X & g t ; & l t ; a : K e y & g t ; & l t ; K e y & g t ; C o l u m n s \ P N & l t ; / K e y & g t ; & l t ; / a : K e y & g t ; & l t ; a : V a l u e   i : t y p e = " M e a s u r e G r i d N o d e V i e w S t a t e " & g t ; & l t ; C o l u m n & g t ; 1 8 & l t ; / C o l u m n & g t ; & l t ; L a y e d O u t & g t ; t r u e & l t ; / L a y e d O u t & g t ; & l t ; / a : V a l u e & g t ; & l t ; / a : K e y V a l u e O f D i a g r a m O b j e c t K e y a n y T y p e z b w N T n L X & g t ; & l t ; a : K e y V a l u e O f D i a g r a m O b j e c t K e y a n y T y p e z b w N T n L X & g t ; & l t ; a : K e y & g t ; & l t ; K e y & g t ; C o l u m n s \ L a s t   C o n t a c t   2 0 1 5 & l t ; / K e y & g t ; & l t ; / a : K e y & g t ; & l t ; a : V a l u e   i : t y p e = " M e a s u r e G r i d N o d e V i e w S t a t e " & g t ; & l t ; C o l u m n & g t ; 1 9 & l t ; / C o l u m n & g t ; & l t ; L a y e d O u t & g t ; t r u e & l t ; / L a y e d O u t & g t ; & l t ; / a : V a l u e & g t ; & l t ; / a : K e y V a l u e O f D i a g r a m O b j e c t K e y a n y T y p e z b w N T n L X & g t ; & l t ; a : K e y V a l u e O f D i a g r a m O b j e c t K e y a n y T y p e z b w N T n L X & g t ; & l t ; a : K e y & g t ; & l t ; K e y & g t ; C o l u m n s \ S c o r e   2 . 5 & l t ; / K e y & g t ; & l t ; / a : K e y & g t ; & l t ; a : V a l u e   i : t y p e = " M e a s u r e G r i d N o d e V i e w S t a t e " & g t ; & l t ; C o l u m n & g t ; 2 0 & l t ; / C o l u m n & g t ; & l t ; L a y e d O u t & g t ; t r u e & l t ; / L a y e d O u t & g t ; & l t ; / a : V a l u e & g t ; & l t ; / a : K e y V a l u e O f D i a g r a m O b j e c t K e y a n y T y p e z b w N T n L X & g t ; & l t ; a : K e y V a l u e O f D i a g r a m O b j e c t K e y a n y T y p e z b w N T n L X & g t ; & l t ; a : K e y & g t ; & l t ; K e y & g t ; C o l u m n s \ N e v e r   C o n t a c t e d & l t ; / K e y & g t ; & l t ; / a : K e y & g t ; & l t ; a : V a l u e   i : t y p e = " M e a s u r e G r i d N o d e V i e w S t a t e " & g t ; & l t ; C o l u m n & g t ; 2 1 & l t ; / C o l u m n & g t ; & l t ; L a y e d O u t & g t ; t r u e & l t ; / L a y e d O u t & g t ; & l t ; / a : V a l u e & g t ; & l t ; / a : K e y V a l u e O f D i a g r a m O b j e c t K e y a n y T y p e z b w N T n L X & g t ; & l t ; a : K e y V a l u e O f D i a g r a m O b j e c t K e y a n y T y p e z b w N T n L X & g t ; & l t ; a : K e y & g t ; & l t ; K e y & g t ; C o l u m n s \ U n i t & l t ; / K e y & g t ; & l t ; / a : K e y & g t ; & l t ; a : V a l u e   i : t y p e = " M e a s u r e G r i d N o d e V i e w S t a t e " & g t ; & l t ; C o l u m n & g t ; 1 2 & l t ; / C o l u m n & g t ; & l t ; L a y e d O u t & g t ; t r u e & l t ; / L a y e d O u t & g t ; & l t ; / a : V a l u e & g t ; & l t ; / a : K e y V a l u e O f D i a g r a m O b j e c t K e y a n y T y p e z b w N T n L X & g t ; & l t ; a : K e y V a l u e O f D i a g r a m O b j e c t K e y a n y T y p e z b w N T n L X & g t ; & l t ; a : K e y & g t ; & l t ; K e y & g t ; C o l u m n s \ F 3 & l t ; / K e y & g t ; & l t ; / a : K e y & g t ; & l t ; a : V a l u e   i : t y p e = " M e a s u r e G r i d N o d e V i e w S t a t e " & g t ; & l t ; C o l u m n & g t ; 2 3 & l t ; / C o l u m n & g t ; & l t ; L a y e d O u t & g t ; t r u e & l t ; / L a y e d O u t & g t ; & l t ; / a : V a l u e & g t ; & l t ; / a : K e y V a l u e O f D i a g r a m O b j e c t K e y a n y T y p e z b w N T n L X & g t ; & l t ; a : K e y V a l u e O f D i a g r a m O b j e c t K e y a n y T y p e z b w N T n L X & g t ; & l t ; a : K e y & g t ; & l t ; K e y & g t ; C o l u m n s \ D a t e   o f   C o n t a c t & l t ; / K e y & g t ; & l t ; / a : K e y & g t ; & l t ; a : V a l u e   i : t y p e = " M e a s u r e G r i d N o d e V i e w S t a t e " & g t ; & l t ; C o l u m n & g t ; 2 5 & l t ; / C o l u m n & g t ; & l t ; L a y e d O u t & g t ; t r u e & l t ; / L a y e d O u t & g t ; & l t ; / a : V a l u e & g t ; & l t ; / a : K e y V a l u e O f D i a g r a m O b j e c t K e y a n y T y p e z b w N T n L X & g t ; & l t ; a : K e y V a l u e O f D i a g r a m O b j e c t K e y a n y T y p e z b w N T n L X & g t ; & l t ; a : K e y & g t ; & l t ; K e y & g t ; C o l u m n s \ P r i o r i t y   N e e d & l t ; / K e y & g t ; & l t ; / a : K e y & g t ; & l t ; a : V a l u e   i : t y p e = " M e a s u r e G r i d N o d e V i e w S t a t e " & g t ; & l t ; C o l u m n & g t ; 2 6 & l t ; / C o l u m n & g t ; & l t ; L a y e d O u t & g t ; t r u e & l t ; / L a y e d O u t & g t ; & l t ; / a : V a l u e & g t ; & l t ; / a : K e y V a l u e O f D i a g r a m O b j e c t K e y a n y T y p e z b w N T n L X & g t ; & l t ; a : K e y V a l u e O f D i a g r a m O b j e c t K e y a n y T y p e z b w N T n L X & g t ; & l t ; a : K e y & g t ; & l t ; K e y & g t ; C o l u m n s \ D e t a i l e d   A s s e s s m e n t & l t ; / K e y & g t ; & l t ; / a : K e y & g t ; & l t ; a : V a l u e   i : t y p e = " M e a s u r e G r i d N o d e V i e w S t a t e " & g t ; & l t ; C o l u m n & g t ; 2 7 & l t ; / C o l u m n & g t ; & l t ; L a y e d O u t & g t ; t r u e & l t ; / L a y e d O u t & g t ; & l t ; / a : V a l u e & g t ; & l t ; / a : K e y V a l u e O f D i a g r a m O b j e c t K e y a n y T y p e z b w N T n L X & g t ; & l t ; a : K e y V a l u e O f D i a g r a m O b j e c t K e y a n y T y p e z b w N T n L X & g t ; & l t ; a : K e y & g t ; & l t ; K e y & g t ; C o l u m n s \ L a s t   D e t a i l e d   A s s e s s m e n t & l t ; / K e y & g t ; & l t ; / a : K e y & g t ; & l t ; a : V a l u e   i : t y p e = " M e a s u r e G r i d N o d e V i e w S t a t e " & g t ; & l t ; C o l u m n & g t ; 2 2 & l t ; / C o l u m n & g t ; & l t ; L a y e d O u t & g t ; t r u e & l t ; / L a y e d O u t & g t ; & l t ; / a : V a l u e & g t ; & l t ; / a : K e y V a l u e O f D i a g r a m O b j e c t K e y a n y T y p e z b w N T n L X & g t ; & l t ; a : K e y V a l u e O f D i a g r a m O b j e c t K e y a n y T y p e z b w N T n L X & g t ; & l t ; a : K e y & g t ; & l t ; K e y & g t ; C o l u m n s \ L a s t   C o n t a c t & l t ; / K e y & g t ; & l t ; / a : K e y & g t ; & l t ; a : V a l u e   i : t y p e = " M e a s u r e G r i d N o d e V i e w S t a t e " & g t ; & l t ; C o l u m n & g t ; 2 9 & l t ; / C o l u m n & g t ; & l t ; L a y e d O u t & g t ; t r u e & l t ; / L a y e d O u t & g t ; & l t ; / a : V a l u e & g t ; & l t ; / a : K e y V a l u e O f D i a g r a m O b j e c t K e y a n y T y p e z b w N T n L X & g t ; & l t ; a : K e y V a l u e O f D i a g r a m O b j e c t K e y a n y T y p e z b w N T n L X & g t ; & l t ; a : K e y & g t ; & l t ; K e y & g t ; C o l u m n s \ A s s i g n e d   C o m m i s s i o n e r & l t ; / K e y & g t ; & l t ; / a : K e y & g t ; & l t ; a : V a l u e   i : t y p e = " M e a s u r e G r i d N o d e V i e w S t a t e " & g t ; & l t ; C o l u m n & g t ; 2 8 & l t ; / C o l u m n & g t ; & l t ; L a y e d O u t & g t ; t r u e & l t ; / L a y e d O u t & g t ; & l t ; / a : V a l u e & g t ; & l t ; / a : K e y V a l u e O f D i a g r a m O b j e c t K e y a n y T y p e z b w N T n L X & g t ; & l t ; a : K e y V a l u e O f D i a g r a m O b j e c t K e y a n y T y p e z b w N T n L X & g t ; & l t ; a : K e y & g t ; & l t ; K e y & g t ; C o l u m n s \ N U & l t ; / K e y & g t ; & l t ; / a : K e y & g t ; & l t ; a : V a l u e   i : t y p e = " M e a s u r e G r i d N o d e V i e w S t a t e " & g t ; & l t ; C o l u m n & g t ; 3 0 & l t ; / C o l u m n & g t ; & l t ; L a y e d O u t & g t ; t r u e & l t ; / L a y e d O u t & g t ; & l t ; / a : V a l u e & g t ; & l t ; / a : K e y V a l u e O f D i a g r a m O b j e c t K e y a n y T y p e z b w N T n L X & g t ; & l t ; a : K e y V a l u e O f D i a g r a m O b j e c t K e y a n y T y p e z b w N T n L X & g t ; & l t ; a : K e y & g t ; & l t ; K e y & g t ; C o l u m n s \ N U N C & l t ; / K e y & g t ; & l t ; / a : K e y & g t ; & l t ; a : V a l u e   i : t y p e = " M e a s u r e G r i d N o d e V i e w S t a t e " & g t ; & l t ; C o l u m n & g t ; 3 1 & l t ; / C o l u m n & g t ; & l t ; L a y e d O u t & g t ; t r u e & l t ; / L a y e d O u t & g t ; & l t ; / a : V a l u e & g t ; & l t ; / a : K e y V a l u e O f D i a g r a m O b j e c t K e y a n y T y p e z b w N T n L X & g t ; & l t ; a : K e y V a l u e O f D i a g r a m O b j e c t K e y a n y T y p e z b w N T n L X & g t ; & l t ; a : K e y & g t ; & l t ; K e y & g t ; L i n k s \ & a m p ; l t ; C o l u m n s \ S u m   o f   F 2 & a m p ; g t ; - & a m p ; l t ; M e a s u r e s \ F 2 & a m p ; g t ; & l t ; / K e y & g t ; & l t ; / a : K e y & g t ; & l t ; a : V a l u e   i : t y p e = " M e a s u r e G r i d V i e w S t a t e I D i a g r a m L i n k " / & g t ; & l t ; / a : K e y V a l u e O f D i a g r a m O b j e c t K e y a n y T y p e z b w N T n L X & g t ; & l t ; a : K e y V a l u e O f D i a g r a m O b j e c t K e y a n y T y p e z b w N T n L X & g t ; & l t ; a : K e y & g t ; & l t ; K e y & g t ; L i n k s \ & a m p ; l t ; C o l u m n s \ S u m   o f   F 2 & a m p ; g t ; - & a m p ; l t ; M e a s u r e s \ F 2 & a m p ; g t ; \ C O L U M N & l t ; / K e y & g t ; & l t ; / a : K e y & g t ; & l t ; a : V a l u e   i : t y p e = " M e a s u r e G r i d V i e w S t a t e I D i a g r a m L i n k E n d p o i n t " / & g t ; & l t ; / a : K e y V a l u e O f D i a g r a m O b j e c t K e y a n y T y p e z b w N T n L X & g t ; & l t ; a : K e y V a l u e O f D i a g r a m O b j e c t K e y a n y T y p e z b w N T n L X & g t ; & l t ; a : K e y & g t ; & l t ; K e y & g t ; L i n k s \ & a m p ; l t ; C o l u m n s \ S u m   o f   F 2 & a m p ; g t ; - & a m p ; l t ; M e a s u r e s \ F 2 & a m p ; g t ; \ M E A S U R E & l t ; / K e y & g t ; & l t ; / a : K e y & g t ; & l t ; a : V a l u e   i : t y p e = " M e a s u r e G r i d V i e w S t a t e I D i a g r a m L i n k E n d p o i n t " / & g t ; & l t ; / a : K e y V a l u e O f D i a g r a m O b j e c t K e y a n y T y p e z b w N T n L X & g t ; & l t ; a : K e y V a l u e O f D i a g r a m O b j e c t K e y a n y T y p e z b w N T n L X & g t ; & l t ; a : K e y & g t ; & l t ; K e y & g t ; L i n k s \ & a m p ; l t ; C o l u m n s \ C o u n t   o f   2 0 1 5 _ C o n t a c t & a m p ; g t ; - & a m p ; l t ; M e a s u r e s \ 2 0 1 5 _ C o n t a c t & a m p ; g t ; & l t ; / K e y & g t ; & l t ; / a : K e y & g t ; & l t ; a : V a l u e   i : t y p e = " M e a s u r e G r i d V i e w S t a t e I D i a g r a m L i n k " / & g t ; & l t ; / a : K e y V a l u e O f D i a g r a m O b j e c t K e y a n y T y p e z b w N T n L X & g t ; & l t ; a : K e y V a l u e O f D i a g r a m O b j e c t K e y a n y T y p e z b w N T n L X & g t ; & l t ; a : K e y & g t ; & l t ; K e y & g t ; L i n k s \ & a m p ; l t ; C o l u m n s \ C o u n t   o f   2 0 1 5 _ C o n t a c t & a m p ; g t ; - & a m p ; l t ; M e a s u r e s \ 2 0 1 5 _ C o n t a c t & a m p ; g t ; \ C O L U M N & l t ; / K e y & g t ; & l t ; / a : K e y & g t ; & l t ; a : V a l u e   i : t y p e = " M e a s u r e G r i d V i e w S t a t e I D i a g r a m L i n k E n d p o i n t " / & g t ; & l t ; / a : K e y V a l u e O f D i a g r a m O b j e c t K e y a n y T y p e z b w N T n L X & g t ; & l t ; a : K e y V a l u e O f D i a g r a m O b j e c t K e y a n y T y p e z b w N T n L X & g t ; & l t ; a : K e y & g t ; & l t ; K e y & g t ; L i n k s \ & a m p ; l t ; C o l u m n s \ C o u n t   o f   2 0 1 5 _ C o n t a c t & a m p ; g t ; - & a m p ; l t ; M e a s u r e s \ 2 0 1 5 _ C o n t a c t & a m p ; g t ; \ M E A S U R E & l t ; / K e y & g t ; & l t ; / a : K e y & g t ; & l t ; a : V a l u e   i : t y p e = " M e a s u r e G r i d V i e w S t a t e I D i a g r a m L i n k E n d p o i n t " / & g t ; & l t ; / a : K e y V a l u e O f D i a g r a m O b j e c t K e y a n y T y p e z b w N T n L X & g t ; & l t ; a : K e y V a l u e O f D i a g r a m O b j e c t K e y a n y T y p e z b w N T n L X & g t ; & l t ; a : K e y & g t ; & l t ; K e y & g t ; L i n k s \ & a m p ; l t ; C o l u m n s \ C o u n t   o f   F 2 & a m p ; g t ; - & a m p ; l t ; M e a s u r e s \ F 2 & a m p ; g t ; & l t ; / K e y & g t ; & l t ; / a : K e y & g t ; & l t ; a : V a l u e   i : t y p e = " M e a s u r e G r i d V i e w S t a t e I D i a g r a m L i n k " / & g t ; & l t ; / a : K e y V a l u e O f D i a g r a m O b j e c t K e y a n y T y p e z b w N T n L X & g t ; & l t ; a : K e y V a l u e O f D i a g r a m O b j e c t K e y a n y T y p e z b w N T n L X & g t ; & l t ; a : K e y & g t ; & l t ; K e y & g t ; L i n k s \ & a m p ; l t ; C o l u m n s \ C o u n t   o f   F 2 & a m p ; g t ; - & a m p ; l t ; M e a s u r e s \ F 2 & a m p ; g t ; \ C O L U M N & l t ; / K e y & g t ; & l t ; / a : K e y & g t ; & l t ; a : V a l u e   i : t y p e = " M e a s u r e G r i d V i e w S t a t e I D i a g r a m L i n k E n d p o i n t " / & g t ; & l t ; / a : K e y V a l u e O f D i a g r a m O b j e c t K e y a n y T y p e z b w N T n L X & g t ; & l t ; a : K e y V a l u e O f D i a g r a m O b j e c t K e y a n y T y p e z b w N T n L X & g t ; & l t ; a : K e y & g t ; & l t ; K e y & g t ; L i n k s \ & a m p ; l t ; C o l u m n s \ C o u n t   o f   F 2 & a m p ; g t ; - & a m p ; l t ; M e a s u r e s \ F 2 & a m p ; g t ; \ M E A S U R E & l t ; / K e y & g t ; & l t ; / a : K e y & g t ; & l t ; a : V a l u e   i : t y p e = " M e a s u r e G r i d V i e w S t a t e I D i a g r a m L i n k E n d p o i n t " / & g t ; & l t ; / a : K e y V a l u e O f D i a g r a m O b j e c t K e y a n y T y p e z b w N T n L X & g t ; & l t ; a : K e y V a l u e O f D i a g r a m O b j e c t K e y a n y T y p e z b w N T n L X & g t ; & l t ; a : K e y & g t ; & l t ; K e y & g t ; L i n k s \ & a m p ; l t ; C o l u m n s \ S u m   o f   P N & a m p ; g t ; - & a m p ; l t ; M e a s u r e s \ P N & a m p ; g t ; & l t ; / K e y & g t ; & l t ; / a : K e y & g t ; & l t ; a : V a l u e   i : t y p e = " M e a s u r e G r i d V i e w S t a t e I D i a g r a m L i n k " / & g t ; & l t ; / a : K e y V a l u e O f D i a g r a m O b j e c t K e y a n y T y p e z b w N T n L X & g t ; & l t ; a : K e y V a l u e O f D i a g r a m O b j e c t K e y a n y T y p e z b w N T n L X & g t ; & l t ; a : K e y & g t ; & l t ; K e y & g t ; L i n k s \ & a m p ; l t ; C o l u m n s \ S u m   o f   P N & a m p ; g t ; - & a m p ; l t ; M e a s u r e s \ P N & a m p ; g t ; \ C O L U M N & l t ; / K e y & g t ; & l t ; / a : K e y & g t ; & l t ; a : V a l u e   i : t y p e = " M e a s u r e G r i d V i e w S t a t e I D i a g r a m L i n k E n d p o i n t " / & g t ; & l t ; / a : K e y V a l u e O f D i a g r a m O b j e c t K e y a n y T y p e z b w N T n L X & g t ; & l t ; a : K e y V a l u e O f D i a g r a m O b j e c t K e y a n y T y p e z b w N T n L X & g t ; & l t ; a : K e y & g t ; & l t ; K e y & g t ; L i n k s \ & a m p ; l t ; C o l u m n s \ S u m   o f   P N & a m p ; g t ; - & a m p ; l t ; M e a s u r e s \ P N & a m p ; g t ; \ M E A S U R E & l t ; / K e y & g t ; & l t ; / a : K e y & g t ; & l t ; a : V a l u e   i : t y p e = " M e a s u r e G r i d V i e w S t a t e I D i a g r a m L i n k E n d p o i n t " / & g t ; & l t ; / a : K e y V a l u e O f D i a g r a m O b j e c t K e y a n y T y p e z b w N T n L X & g t ; & l t ; a : K e y V a l u e O f D i a g r a m O b j e c t K e y a n y T y p e z b w N T n L X & g t ; & l t ; a : K e y & g t ; & l t ; K e y & g t ; L i n k s \ & a m p ; l t ; C o l u m n s \ C o u n t   o f   P N & a m p ; g t ; - & a m p ; l t ; M e a s u r e s \ P N & a m p ; g t ; & l t ; / K e y & g t ; & l t ; / a : K e y & g t ; & l t ; a : V a l u e   i : t y p e = " M e a s u r e G r i d V i e w S t a t e I D i a g r a m L i n k " / & g t ; & l t ; / a : K e y V a l u e O f D i a g r a m O b j e c t K e y a n y T y p e z b w N T n L X & g t ; & l t ; a : K e y V a l u e O f D i a g r a m O b j e c t K e y a n y T y p e z b w N T n L X & g t ; & l t ; a : K e y & g t ; & l t ; K e y & g t ; L i n k s \ & a m p ; l t ; C o l u m n s \ C o u n t   o f   P N & a m p ; g t ; - & a m p ; l t ; M e a s u r e s \ P N & a m p ; g t ; \ C O L U M N & l t ; / K e y & g t ; & l t ; / a : K e y & g t ; & l t ; a : V a l u e   i : t y p e = " M e a s u r e G r i d V i e w S t a t e I D i a g r a m L i n k E n d p o i n t " / & g t ; & l t ; / a : K e y V a l u e O f D i a g r a m O b j e c t K e y a n y T y p e z b w N T n L X & g t ; & l t ; a : K e y V a l u e O f D i a g r a m O b j e c t K e y a n y T y p e z b w N T n L X & g t ; & l t ; a : K e y & g t ; & l t ; K e y & g t ; L i n k s \ & a m p ; l t ; C o l u m n s \ C o u n t   o f   P N & a m p ; g t ; - & a m p ; l t ; M e a s u r e s \ P N & a m p ; g t ; \ M E A S U R E & l t ; / K e y & g t ; & l t ; / a : K e y & g t ; & l t ; a : V a l u e   i : t y p e = " M e a s u r e G r i d V i e w S t a t e I D i a g r a m L i n k E n d p o i n t " / & g t ; & l t ; / a : K e y V a l u e O f D i a g r a m O b j e c t K e y a n y T y p e z b w N T n L X & g t ; & l t ; a : K e y V a l u e O f D i a g r a m O b j e c t K e y a n y T y p e z b w N T n L X & g t ; & l t ; a : K e y & g t ; & l t ; K e y & g t ; L i n k s \ & a m p ; l t ; C o l u m n s \ C o u n t   o f   N e v e r   C o n t a c t e d & a m p ; g t ; - & a m p ; l t ; M e a s u r e s \ N e v e r   C o n t a c t e d & a m p ; g t ; & l t ; / K e y & g t ; & l t ; / a : K e y & g t ; & l t ; a : V a l u e   i : t y p e = " M e a s u r e G r i d V i e w S t a t e I D i a g r a m L i n k " / & g t ; & l t ; / a : K e y V a l u e O f D i a g r a m O b j e c t K e y a n y T y p e z b w N T n L X & g t ; & l t ; a : K e y V a l u e O f D i a g r a m O b j e c t K e y a n y T y p e z b w N T n L X & g t ; & l t ; a : K e y & g t ; & l t ; K e y & g t ; L i n k s \ & a m p ; l t ; C o l u m n s \ C o u n t   o f   N e v e r   C o n t a c t e d & a m p ; g t ; - & a m p ; l t ; M e a s u r e s \ N e v e r   C o n t a c t e d & a m p ; g t ; \ C O L U M N & l t ; / K e y & g t ; & l t ; / a : K e y & g t ; & l t ; a : V a l u e   i : t y p e = " M e a s u r e G r i d V i e w S t a t e I D i a g r a m L i n k E n d p o i n t " / & g t ; & l t ; / a : K e y V a l u e O f D i a g r a m O b j e c t K e y a n y T y p e z b w N T n L X & g t ; & l t ; a : K e y V a l u e O f D i a g r a m O b j e c t K e y a n y T y p e z b w N T n L X & g t ; & l t ; a : K e y & g t ; & l t ; K e y & g t ; L i n k s \ & a m p ; l t ; C o l u m n s \ C o u n t   o f   N e v e r   C o n t a c t e d & a m p ; g t ; - & a m p ; l t ; M e a s u r e s \ N e v e r   C o n t a c t e d & a m p ; g t ; \ M E A S U R E & l t ; / K e y & g t ; & l t ; / a : K e y & g t ; & l t ; a : V a l u e   i : t y p e = " M e a s u r e G r i d V i e w S t a t e I D i a g r a m L i n k E n d p o i n t " / & g t ; & l t ; / a : K e y V a l u e O f D i a g r a m O b j e c t K e y a n y T y p e z b w N T n L X & g t ; & l t ; a : K e y V a l u e O f D i a g r a m O b j e c t K e y a n y T y p e z b w N T n L X & g t ; & l t ; a : K e y & g t ; & l t ; K e y & g t ; L i n k s \ & a m p ; l t ; C o l u m n s \ C o u n t   o f   U n i t & a m p ; g t ; - & a m p ; l t ; M e a s u r e s \ U n i t & a m p ; g t ; & l t ; / K e y & g t ; & l t ; / a : K e y & g t ; & l t ; a : V a l u e   i : t y p e = " M e a s u r e G r i d V i e w S t a t e I D i a g r a m L i n k " / & g t ; & l t ; / a : K e y V a l u e O f D i a g r a m O b j e c t K e y a n y T y p e z b w N T n L X & g t ; & l t ; a : K e y V a l u e O f D i a g r a m O b j e c t K e y a n y T y p e z b w N T n L X & g t ; & l t ; a : K e y & g t ; & l t ; K e y & g t ; L i n k s \ & a m p ; l t ; C o l u m n s \ C o u n t   o f   U n i t & a m p ; g t ; - & a m p ; l t ; M e a s u r e s \ U n i t & a m p ; g t ; \ C O L U M N & l t ; / K e y & g t ; & l t ; / a : K e y & g t ; & l t ; a : V a l u e   i : t y p e = " M e a s u r e G r i d V i e w S t a t e I D i a g r a m L i n k E n d p o i n t " / & g t ; & l t ; / a : K e y V a l u e O f D i a g r a m O b j e c t K e y a n y T y p e z b w N T n L X & g t ; & l t ; a : K e y V a l u e O f D i a g r a m O b j e c t K e y a n y T y p e z b w N T n L X & g t ; & l t ; a : K e y & g t ; & l t ; K e y & g t ; L i n k s \ & a m p ; l t ; C o l u m n s \ C o u n t   o f   U n i t & a m p ; g t ; - & a m p ; l t ; M e a s u r e s \ U n i t & a m p ; g t ; \ M E A S U R E & l t ; / K e y & g t ; & l t ; / a : K e y & g t ; & l t ; a : V a l u e   i : t y p e = " M e a s u r e G r i d V i e w S t a t e I D i a g r a m L i n k E n d p o i n t " / & g t ; & l t ; / a : K e y V a l u e O f D i a g r a m O b j e c t K e y a n y T y p e z b w N T n L X & g t ; & l t ; a : K e y V a l u e O f D i a g r a m O b j e c t K e y a n y T y p e z b w N T n L X & g t ; & l t ; a : K e y & g t ; & l t ; K e y & g t ; L i n k s \ & a m p ; l t ; C o l u m n s \ S u m   o f   N U & a m p ; g t ; - & a m p ; l t ; M e a s u r e s \ N U & a m p ; g t ; & l t ; / K e y & g t ; & l t ; / a : K e y & g t ; & l t ; a : V a l u e   i : t y p e = " M e a s u r e G r i d V i e w S t a t e I D i a g r a m L i n k " / & g t ; & l t ; / a : K e y V a l u e O f D i a g r a m O b j e c t K e y a n y T y p e z b w N T n L X & g t ; & l t ; a : K e y V a l u e O f D i a g r a m O b j e c t K e y a n y T y p e z b w N T n L X & g t ; & l t ; a : K e y & g t ; & l t ; K e y & g t ; L i n k s \ & a m p ; l t ; C o l u m n s \ S u m   o f   N U & a m p ; g t ; - & a m p ; l t ; M e a s u r e s \ N U & a m p ; g t ; \ C O L U M N & l t ; / K e y & g t ; & l t ; / a : K e y & g t ; & l t ; a : V a l u e   i : t y p e = " M e a s u r e G r i d V i e w S t a t e I D i a g r a m L i n k E n d p o i n t " / & g t ; & l t ; / a : K e y V a l u e O f D i a g r a m O b j e c t K e y a n y T y p e z b w N T n L X & g t ; & l t ; a : K e y V a l u e O f D i a g r a m O b j e c t K e y a n y T y p e z b w N T n L X & g t ; & l t ; a : K e y & g t ; & l t ; K e y & g t ; L i n k s \ & a m p ; l t ; C o l u m n s \ S u m   o f   N U & a m p ; g t ; - & a m p ; l t ; M e a s u r e s \ N U & a m p ; g t ; \ M E A S U R E & l t ; / K e y & g t ; & l t ; / a : K e y & g t ; & l t ; a : V a l u e   i : t y p e = " M e a s u r e G r i d V i e w S t a t e I D i a g r a m L i n k E n d p o i n t " / & g t ; & l t ; / a : K e y V a l u e O f D i a g r a m O b j e c t K e y a n y T y p e z b w N T n L X & g t ; & l t ; a : K e y V a l u e O f D i a g r a m O b j e c t K e y a n y T y p e z b w N T n L X & g t ; & l t ; a : K e y & g t ; & l t ; K e y & g t ; L i n k s \ & a m p ; l t ; C o l u m n s \ S u m   o f   N U N C & a m p ; g t ; - & a m p ; l t ; M e a s u r e s \ N U N C & a m p ; g t ; & l t ; / K e y & g t ; & l t ; / a : K e y & g t ; & l t ; a : V a l u e   i : t y p e = " M e a s u r e G r i d V i e w S t a t e I D i a g r a m L i n k " / & g t ; & l t ; / a : K e y V a l u e O f D i a g r a m O b j e c t K e y a n y T y p e z b w N T n L X & g t ; & l t ; a : K e y V a l u e O f D i a g r a m O b j e c t K e y a n y T y p e z b w N T n L X & g t ; & l t ; a : K e y & g t ; & l t ; K e y & g t ; L i n k s \ & a m p ; l t ; C o l u m n s \ S u m   o f   N U N C & a m p ; g t ; - & a m p ; l t ; M e a s u r e s \ N U N C & a m p ; g t ; \ C O L U M N & l t ; / K e y & g t ; & l t ; / a : K e y & g t ; & l t ; a : V a l u e   i : t y p e = " M e a s u r e G r i d V i e w S t a t e I D i a g r a m L i n k E n d p o i n t " / & g t ; & l t ; / a : K e y V a l u e O f D i a g r a m O b j e c t K e y a n y T y p e z b w N T n L X & g t ; & l t ; a : K e y V a l u e O f D i a g r a m O b j e c t K e y a n y T y p e z b w N T n L X & g t ; & l t ; a : K e y & g t ; & l t ; K e y & g t ; L i n k s \ & a m p ; l t ; C o l u m n s \ S u m   o f   N U N C & a m p ; g t ; - & a m p ; l t ; M e a s u r e s \ N U N C & a m p ; g t ; \ M E A S U R E & l t ; / K e y & g t ; & l t ; / a : K e y & g t ; & l t ; a : V a l u e   i : t y p e = " M e a s u r e G r i d V i e w S t a t e I D i a g r a m L i n k E n d p o i n t " / & g t ; & l t ; / a : K e y V a l u e O f D i a g r a m O b j e c t K e y a n y T y p e z b w N T n L X & g t ; & l t ; / V i e w S t a t e s & g t ; & l t ; / D i a g r a m M a n a g e r . S e r i a l i z a b l e D i a g r a m & g t ; & l t ; D i a g r a m M a n a g e r . S e r i a l i z a b l e D i a g r a m & g t ; & l t ; A d a p t e r   i : t y p e = " M e a s u r e D i a g r a m S a n d b o x A d a p t e r " & g t ; & l t ; T a b l e N a m e & g t ; U n i t _ H e a l t h 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 i : t y p e = " S a n d b o x E d i t o r M e a s u r e G r i d K e y " & g t ; & l t ; T a b l e N a m e & g t ; U n i t _ H e a l t h 1 & l t ; / T a b l e N a m e & g t ; & l t ; / K e y & g t ; & l t ; M a i n t a i n e r 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P e r c e n t N U N C & l t ; / K e y & g t ; & l t ; / D i a g r a m O b j e c t K e y & g t ; & l t ; D i a g r a m O b j e c t K e y & g t ; & l t ; K e y & g t ; M e a s u r e s \ P e r c e n t N U N C \ T a g I n f o \ F o r m u l a & l t ; / K e y & g t ; & l t ; / D i a g r a m O b j e c t K e y & g t ; & l t ; D i a g r a m O b j e c t K e y & g t ; & l t ; K e y & g t ; M e a s u r e s \ P e r c e n t N U N C \ T a g I n f o \ S e m a n t i c   E r r o r & l t ; / K e y & g t ; & l t ; / D i a g r a m O b j e c t K e y & g t ; & l t ; D i a g r a m O b j e c t K e y & g t ; & l t ; K e y & g t ; M e a s u r e s \ P e r c e n t N U N C \ T a g I n f o \ C a l c u l a t i o n   E r r o r & l t ; / K e y & g t ; & l t ; / D i a g r a m O b j e c t K e y & g t ; & l t ; D i a g r a m O b j e c t K e y & g t ; & l t ; K e y & g t ; M e a s u r e s \ P e r c e n t N U N C \ T a g I n f o \ V a l u e & l t ; / K e y & g t ; & l t ; / D i a g r a m O b j e c t K e y & g t ; & l t ; D i a g r a m O b j e c t K e y & g t ; & l t ; K e y & g t ; C o l u m n s \ C o u n c i l   N a m e & l t ; / K e y & g t ; & l t ; / D i a g r a m O b j e c t K e y & g t ; & l t ; D i a g r a m O b j e c t K e y & g t ; & l t ; K e y & g t ; C o l u m n s \ D i s t r i c t   N a m e & l t ; / K e y & g t ; & l t ; / D i a g r a m O b j e c t K e y & g t ; & l t ; D i a g r a m O b j e c t K e y & g t ; & l t ; K e y & g t ; C o l u m n s \ S u b D i s t r i c t   N a m e & l t ; / K e y & g t ; & l t ; / D i a g r a m O b j e c t K e y & g t ; & l t ; D i a g r a m O b j e c t K e y & g t ; & l t ; K e y & g t ; C o l u m n s \ U n i t   T y p e & l t ; / K e y & g t ; & l t ; / D i a g r a m O b j e c t K e y & g t ; & l t ; D i a g r a m O b j e c t K e y & g t ; & l t ; K e y & g t ; C o l u m n s \ U n i t   N a m e & l t ; / K e y & g t ; & l t ; / D i a g r a m O b j e c t K e y & g t ; & l t ; D i a g r a m O b j e c t K e y & g t ; & l t ; K e y & g t ; C o l u m n s \ C h a r t e r   O r g & l t ; / K e y & g t ; & l t ; / D i a g r a m O b j e c t K e y & g t ; & l t ; D i a g r a m O b j e c t K e y & g t ; & l t ; K e y & g t ; C o l u m n s \ N e w   U n i t & l t ; / K e y & g t ; & l t ; / D i a g r a m O b j e c t K e y & g t ; & l t ; D i a g r a m O b j e c t K e y & g t ; & l t ; K e y & g t ; C o l u m n s \ N e w   U n i t   D a t e & l t ; / K e y & g t ; & l t ; / D i a g r a m O b j e c t K e y & g t ; & l t ; D i a g r a m O b j e c t K e y & g t ; & l t ; K e y & g t ; C o l u m n s \ L a s t   U n i t   A s s e s s m e n t & l t ; / K e y & g t ; & l t ; / D i a g r a m O b j e c t K e y & g t ; & l t ; D i a g r a m O b j e c t K e y & g t ; & l t ; K e y & g t ; C o l u m n s \ M o s t   R e c e n t   S c o r e & l t ; / K e y & g t ; & l t ; / D i a g r a m O b j e c t K e y & g t ; & l t ; D i a g r a m O b j e c t K e y & g t ; & l t ; K e y & g t ; C o l u m n s \ A s s e s s m e n t   T y p e & l t ; / K e y & g t ; & l t ; / D i a g r a m O b j e c t K e y & g t ; & l t ; D i a g r a m O b j e c t K e y & g t ; & l t ; K e y & g t ; C o l u m n s \ U n i t   C o n t a c t & l t ; / K e y & g t ; & l t ; / D i a g r a m O b j e c t K e y & g t ; & l t ; D i a g r a m O b j e c t K e y & g t ; & l t ; K e y & g t ; C o l u m n s \ C o l u m n 1 & l t ; / K e y & g t ; & l t ; / D i a g r a m O b j e c t K e y & g t ; & l t ; D i a g r a m O b j e c t K e y & g t ; & l t ; K e y & g t ; C o l u m n s \ L a s t   A s s e s s m e n t   Y e a r & l t ; / K e y & g t ; & l t ; / D i a g r a m O b j e c t K e y & g t ; & l t ; D i a g r a m O b j e c t K e y & g t ; & l t ; K e y & g t ; C o l u m n s \ F 1 & l t ; / K e y & g t ; & l t ; / D i a g r a m O b j e c t K e y & g t ; & l t ; D i a g r a m O b j e c t K e y & g t ; & l t ; K e y & g t ; C o l u m n s \ F 2 & l t ; / K e y & g t ; & l t ; / D i a g r a m O b j e c t K e y & g t ; & l t ; D i a g r a m O b j e c t K e y & g t ; & l t ; K e y & g t ; C o l u m n s \ F o c u s & l t ; / K e y & g t ; & l t ; / D i a g r a m O b j e c t K e y & g t ; & l t ; D i a g r a m O b j e c t K e y & g t ; & l t ; K e y & g t ; C o l u m n s \ 2 0 1 5 _ C o n t a c t & l t ; / K e y & g t ; & l t ; / D i a g r a m O b j e c t K e y & g t ; & l t ; D i a g r a m O b j e c t K e y & g t ; & l t ; K e y & g t ; C o l u m n s \ P N & l t ; / K e y & g t ; & l t ; / D i a g r a m O b j e c t K e y & g t ; & l t ; D i a g r a m O b j e c t K e y & g t ; & l t ; K e y & g t ; C o l u m n s \ L a s t   C o n t a c t   2 0 1 5 & l t ; / K e y & g t ; & l t ; / D i a g r a m O b j e c t K e y & g t ; & l t ; D i a g r a m O b j e c t K e y & g t ; & l t ; K e y & g t ; C o l u m n s \ S c o r e   2 . 5 & l t ; / K e y & g t ; & l t ; / D i a g r a m O b j e c t K e y & g t ; & l t ; D i a g r a m O b j e c t K e y & g t ; & l t ; K e y & g t ; C o l u m n s \ N e v e r   C o n t a c t e d & l t ; / K e y & g t ; & l t ; / D i a g r a m O b j e c t K e y & g t ; & l t ; D i a g r a m O b j e c t K e y & g t ; & l t ; K e y & g t ; C o l u m n s \ U n i t & l t ; / K e y & g t ; & l t ; / D i a g r a m O b j e c t K e y & g t ; & l t ; D i a g r a m O b j e c t K e y & g t ; & l t ; K e y & g t ; C o l u m n s \ F 3 & l t ; / K e y & g t ; & l t ; / D i a g r a m O b j e c t K e y & g t ; & l t ; D i a g r a m O b j e c t K e y & g t ; & l t ; K e y & g t ; C o l u m n s \ D a t e   o f   C o n t a c t & l t ; / K e y & g t ; & l t ; / D i a g r a m O b j e c t K e y & g t ; & l t ; D i a g r a m O b j e c t K e y & g t ; & l t ; K e y & g t ; C o l u m n s \ P r i o r i t y   N e e d & l t ; / K e y & g t ; & l t ; / D i a g r a m O b j e c t K e y & g t ; & l t ; D i a g r a m O b j e c t K e y & g t ; & l t ; K e y & g t ; C o l u m n s \ D e t a i l e d   A s s e s s m e n t & l t ; / K e y & g t ; & l t ; / D i a g r a m O b j e c t K e y & g t ; & l t ; D i a g r a m O b j e c t K e y & g t ; & l t ; K e y & g t ; C o l u m n s \ L a s t   D e t a i l e d   A s s e s s m e n t & l t ; / K e y & g t ; & l t ; / D i a g r a m O b j e c t K e y & g t ; & l t ; D i a g r a m O b j e c t K e y & g t ; & l t ; K e y & g t ; C o l u m n s \ L a s t   C o n t a c t & l t ; / K e y & g t ; & l t ; / D i a g r a m O b j e c t K e y & g t ; & l t ; D i a g r a m O b j e c t K e y & g t ; & l t ; K e y & g t ; C o l u m n s \ A s s i g n e d   C o m m i s s i o n e r & l t ; / K e y & g t ; & l t ; / D i a g r a m O b j e c t K e y & g t ; & l t ; D i a g r a m O b j e c t K e y & g t ; & l t ; K e y & g t ; C o l u m n s \ N U & l t ; / K e y & g t ; & l t ; / D i a g r a m O b j e c t K e y & g t ; & l t ; D i a g r a m O b j e c t K e y & g t ; & l t ; K e y & g t ; C o l u m n s \ N U N C & 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P e r c e n t N U N C & l t ; / K e y & g t ; & l t ; / a : K e y & g t ; & l t ; a : V a l u e   i : t y p e = " M e a s u r e G r i d N o d e V i e w S t a t e " & g t ; & l t ; L a y e d O u t & g t ; t r u e & l t ; / L a y e d O u t & g t ; & l t ; / a : V a l u e & g t ; & l t ; / a : K e y V a l u e O f D i a g r a m O b j e c t K e y a n y T y p e z b w N T n L X & g t ; & l t ; a : K e y V a l u e O f D i a g r a m O b j e c t K e y a n y T y p e z b w N T n L X & g t ; & l t ; a : K e y & g t ; & l t ; K e y & g t ; M e a s u r e s \ P e r c e n t N U N C \ T a g I n f o \ F o r m u l a & l t ; / K e y & g t ; & l t ; / a : K e y & g t ; & l t ; a : V a l u e   i : t y p e = " M e a s u r e G r i d V i e w S t a t e I D i a g r a m T a g A d d i t i o n a l I n f o " / & g t ; & l t ; / a : K e y V a l u e O f D i a g r a m O b j e c t K e y a n y T y p e z b w N T n L X & g t ; & l t ; a : K e y V a l u e O f D i a g r a m O b j e c t K e y a n y T y p e z b w N T n L X & g t ; & l t ; a : K e y & g t ; & l t ; K e y & g t ; M e a s u r e s \ P e r c e n t N U N C \ T a g I n f o \ S e m a n t i c   E r r o r & l t ; / K e y & g t ; & l t ; / a : K e y & g t ; & l t ; a : V a l u e   i : t y p e = " M e a s u r e G r i d V i e w S t a t e I D i a g r a m T a g A d d i t i o n a l I n f o " / & g t ; & l t ; / a : K e y V a l u e O f D i a g r a m O b j e c t K e y a n y T y p e z b w N T n L X & g t ; & l t ; a : K e y V a l u e O f D i a g r a m O b j e c t K e y a n y T y p e z b w N T n L X & g t ; & l t ; a : K e y & g t ; & l t ; K e y & g t ; M e a s u r e s \ P e r c e n t N U N C \ T a g I n f o \ C a l c u l a t i o n   E r r o r & l t ; / K e y & g t ; & l t ; / a : K e y & g t ; & l t ; a : V a l u e   i : t y p e = " M e a s u r e G r i d V i e w S t a t e I D i a g r a m T a g A d d i t i o n a l I n f o " / & g t ; & l t ; / a : K e y V a l u e O f D i a g r a m O b j e c t K e y a n y T y p e z b w N T n L X & g t ; & l t ; a : K e y V a l u e O f D i a g r a m O b j e c t K e y a n y T y p e z b w N T n L X & g t ; & l t ; a : K e y & g t ; & l t ; K e y & g t ; M e a s u r e s \ P e r c e n t N U N C \ T a g I n f o \ V a l u e & l t ; / K e y & g t ; & l t ; / a : K e y & g t ; & l t ; a : V a l u e   i : t y p e = " M e a s u r e G r i d V i e w S t a t e I D i a g r a m T a g A d d i t i o n a l I n f o " / & g t ; & l t ; / a : K e y V a l u e O f D i a g r a m O b j e c t K e y a n y T y p e z b w N T n L X & g t ; & l t ; a : K e y V a l u e O f D i a g r a m O b j e c t K e y a n y T y p e z b w N T n L X & g t ; & l t ; a : K e y & g t ; & l t ; K e y & g t ; C o l u m n s \ C o u n c i l   N a m e & l t ; / K e y & g t ; & l t ; / a : K e y & g t ; & l t ; a : V a l u e   i : t y p e = " M e a s u r e G r i d N o d e V i e w S t a t e " & g t ; & l t ; L a y e d O u t & g t ; t r u e & l t ; / L a y e d O u t & g t ; & l t ; / a : V a l u e & g t ; & l t ; / a : K e y V a l u e O f D i a g r a m O b j e c t K e y a n y T y p e z b w N T n L X & g t ; & l t ; a : K e y V a l u e O f D i a g r a m O b j e c t K e y a n y T y p e z b w N T n L X & g t ; & l t ; a : K e y & g t ; & l t ; K e y & g t ; C o l u m n s \ D i s t r i c t   N a m e & l t ; / K e y & g t ; & l t ; / a : K e y & g t ; & l t ; a : V a l u e   i : t y p e = " M e a s u r e G r i d N o d e V i e w S t a t e " & g t ; & l t ; C o l u m n & g t ; 1 & l t ; / C o l u m n & g t ; & l t ; L a y e d O u t & g t ; t r u e & l t ; / L a y e d O u t & g t ; & l t ; / a : V a l u e & g t ; & l t ; / a : K e y V a l u e O f D i a g r a m O b j e c t K e y a n y T y p e z b w N T n L X & g t ; & l t ; a : K e y V a l u e O f D i a g r a m O b j e c t K e y a n y T y p e z b w N T n L X & g t ; & l t ; a : K e y & g t ; & l t ; K e y & g t ; C o l u m n s \ S u b D i s t r i c t   N a m e & l t ; / K e y & g t ; & l t ; / a : K e y & g t ; & l t ; a : V a l u e   i : t y p e = " M e a s u r e G r i d N o d e V i e w S t a t e " & g t ; & l t ; C o l u m n & g t ; 2 & l t ; / C o l u m n & g t ; & l t ; L a y e d O u t & g t ; t r u e & l t ; / L a y e d O u t & g t ; & l t ; / a : V a l u e & g t ; & l t ; / a : K e y V a l u e O f D i a g r a m O b j e c t K e y a n y T y p e z b w N T n L X & g t ; & l t ; a : K e y V a l u e O f D i a g r a m O b j e c t K e y a n y T y p e z b w N T n L X & g t ; & l t ; a : K e y & g t ; & l t ; K e y & g t ; C o l u m n s \ U n i t   T y p e & l t ; / K e y & g t ; & l t ; / a : K e y & g t ; & l t ; a : V a l u e   i : t y p e = " M e a s u r e G r i d N o d e V i e w S t a t e " & g t ; & l t ; C o l u m n & g t ; 3 & l t ; / C o l u m n & g t ; & l t ; L a y e d O u t & g t ; t r u e & l t ; / L a y e d O u t & g t ; & l t ; / a : V a l u e & g t ; & l t ; / a : K e y V a l u e O f D i a g r a m O b j e c t K e y a n y T y p e z b w N T n L X & g t ; & l t ; a : K e y V a l u e O f D i a g r a m O b j e c t K e y a n y T y p e z b w N T n L X & g t ; & l t ; a : K e y & g t ; & l t ; K e y & g t ; C o l u m n s \ U n i t   N a m e & l t ; / K e y & g t ; & l t ; / a : K e y & g t ; & l t ; a : V a l u e   i : t y p e = " M e a s u r e G r i d N o d e V i e w S t a t e " & g t ; & l t ; C o l u m n & g t ; 4 & l t ; / C o l u m n & g t ; & l t ; L a y e d O u t & g t ; t r u e & l t ; / L a y e d O u t & g t ; & l t ; / a : V a l u e & g t ; & l t ; / a : K e y V a l u e O f D i a g r a m O b j e c t K e y a n y T y p e z b w N T n L X & g t ; & l t ; a : K e y V a l u e O f D i a g r a m O b j e c t K e y a n y T y p e z b w N T n L X & g t ; & l t ; a : K e y & g t ; & l t ; K e y & g t ; C o l u m n s \ C h a r t e r   O r g & l t ; / K e y & g t ; & l t ; / a : K e y & g t ; & l t ; a : V a l u e   i : t y p e = " M e a s u r e G r i d N o d e V i e w S t a t e " & g t ; & l t ; C o l u m n & g t ; 5 & l t ; / C o l u m n & g t ; & l t ; L a y e d O u t & g t ; t r u e & l t ; / L a y e d O u t & g t ; & l t ; / a : V a l u e & g t ; & l t ; / a : K e y V a l u e O f D i a g r a m O b j e c t K e y a n y T y p e z b w N T n L X & g t ; & l t ; a : K e y V a l u e O f D i a g r a m O b j e c t K e y a n y T y p e z b w N T n L X & g t ; & l t ; a : K e y & g t ; & l t ; K e y & g t ; C o l u m n s \ N e w   U n i t & l t ; / K e y & g t ; & l t ; / a : K e y & g t ; & l t ; a : V a l u e   i : t y p e = " M e a s u r e G r i d N o d e V i e w S t a t e " & g t ; & l t ; C o l u m n & g t ; 6 & l t ; / C o l u m n & g t ; & l t ; L a y e d O u t & g t ; t r u e & l t ; / L a y e d O u t & g t ; & l t ; / a : V a l u e & g t ; & l t ; / a : K e y V a l u e O f D i a g r a m O b j e c t K e y a n y T y p e z b w N T n L X & g t ; & l t ; a : K e y V a l u e O f D i a g r a m O b j e c t K e y a n y T y p e z b w N T n L X & g t ; & l t ; a : K e y & g t ; & l t ; K e y & g t ; C o l u m n s \ N e w   U n i t   D a t e & l t ; / K e y & g t ; & l t ; / a : K e y & g t ; & l t ; a : V a l u e   i : t y p e = " M e a s u r e G r i d N o d e V i e w S t a t e " & g t ; & l t ; C o l u m n & g t ; 7 & l t ; / C o l u m n & g t ; & l t ; L a y e d O u t & g t ; t r u e & l t ; / L a y e d O u t & g t ; & l t ; / a : V a l u e & g t ; & l t ; / a : K e y V a l u e O f D i a g r a m O b j e c t K e y a n y T y p e z b w N T n L X & g t ; & l t ; a : K e y V a l u e O f D i a g r a m O b j e c t K e y a n y T y p e z b w N T n L X & g t ; & l t ; a : K e y & g t ; & l t ; K e y & g t ; C o l u m n s \ L a s t   U n i t   A s s e s s m e n t & l t ; / K e y & g t ; & l t ; / a : K e y & g t ; & l t ; a : V a l u e   i : t y p e = " M e a s u r e G r i d N o d e V i e w S t a t e " & g t ; & l t ; C o l u m n & g t ; 8 & l t ; / C o l u m n & g t ; & l t ; L a y e d O u t & g t ; t r u e & l t ; / L a y e d O u t & g t ; & l t ; / a : V a l u e & g t ; & l t ; / a : K e y V a l u e O f D i a g r a m O b j e c t K e y a n y T y p e z b w N T n L X & g t ; & l t ; a : K e y V a l u e O f D i a g r a m O b j e c t K e y a n y T y p e z b w N T n L X & g t ; & l t ; a : K e y & g t ; & l t ; K e y & g t ; C o l u m n s \ M o s t   R e c e n t   S c o r e & l t ; / K e y & g t ; & l t ; / a : K e y & g t ; & l t ; a : V a l u e   i : t y p e = " M e a s u r e G r i d N o d e V i e w S t a t e " & g t ; & l t ; C o l u m n & g t ; 9 & l t ; / C o l u m n & g t ; & l t ; L a y e d O u t & g t ; t r u e & l t ; / L a y e d O u t & g t ; & l t ; / a : V a l u e & g t ; & l t ; / a : K e y V a l u e O f D i a g r a m O b j e c t K e y a n y T y p e z b w N T n L X & g t ; & l t ; a : K e y V a l u e O f D i a g r a m O b j e c t K e y a n y T y p e z b w N T n L X & g t ; & l t ; a : K e y & g t ; & l t ; K e y & g t ; C o l u m n s \ A s s e s s m e n t   T y p e & l t ; / K e y & g t ; & l t ; / a : K e y & g t ; & l t ; a : V a l u e   i : t y p e = " M e a s u r e G r i d N o d e V i e w S t a t e " & g t ; & l t ; C o l u m n & g t ; 1 0 & l t ; / C o l u m n & g t ; & l t ; L a y e d O u t & g t ; t r u e & l t ; / L a y e d O u t & g t ; & l t ; / a : V a l u e & g t ; & l t ; / a : K e y V a l u e O f D i a g r a m O b j e c t K e y a n y T y p e z b w N T n L X & g t ; & l t ; a : K e y V a l u e O f D i a g r a m O b j e c t K e y a n y T y p e z b w N T n L X & g t ; & l t ; a : K e y & g t ; & l t ; K e y & g t ; C o l u m n s \ U n i t   C o n t a c t & l t ; / K e y & g t ; & l t ; / a : K e y & g t ; & l t ; a : V a l u e   i : t y p e = " M e a s u r e G r i d N o d e V i e w S t a t e " & g t ; & l t ; C o l u m n & g t ; 1 1 & l t ; / C o l u m n & g t ; & l t ; L a y e d O u t & g t ; t r u e & l t ; / L a y e d O u t & g t ; & l t ; / a : V a l u e & g t ; & l t ; / a : K e y V a l u e O f D i a g r a m O b j e c t K e y a n y T y p e z b w N T n L X & g t ; & l t ; a : K e y V a l u e O f D i a g r a m O b j e c t K e y a n y T y p e z b w N T n L X & g t ; & l t ; a : K e y & g t ; & l t ; K e y & g t ; C o l u m n s \ C o l u m n 1 & l t ; / K e y & g t ; & l t ; / a : K e y & g t ; & l t ; a : V a l u e   i : t y p e = " M e a s u r e G r i d N o d e V i e w S t a t e " & g t ; & l t ; C o l u m n & g t ; 1 2 & l t ; / C o l u m n & g t ; & l t ; L a y e d O u t & g t ; t r u e & l t ; / L a y e d O u t & g t ; & l t ; / a : V a l u e & g t ; & l t ; / a : K e y V a l u e O f D i a g r a m O b j e c t K e y a n y T y p e z b w N T n L X & g t ; & l t ; a : K e y V a l u e O f D i a g r a m O b j e c t K e y a n y T y p e z b w N T n L X & g t ; & l t ; a : K e y & g t ; & l t ; K e y & g t ; C o l u m n s \ L a s t   A s s e s s m e n t   Y e a r & l t ; / K e y & g t ; & l t ; / a : K e y & g t ; & l t ; a : V a l u e   i : t y p e = " M e a s u r e G r i d N o d e V i e w S t a t e " & g t ; & l t ; C o l u m n & g t ; 1 3 & l t ; / C o l u m n & g t ; & l t ; L a y e d O u t & g t ; t r u e & l t ; / L a y e d O u t & g t ; & l t ; / a : V a l u e & g t ; & l t ; / a : K e y V a l u e O f D i a g r a m O b j e c t K e y a n y T y p e z b w N T n L X & g t ; & l t ; a : K e y V a l u e O f D i a g r a m O b j e c t K e y a n y T y p e z b w N T n L X & g t ; & l t ; a : K e y & g t ; & l t ; K e y & g t ; C o l u m n s \ F 1 & l t ; / K e y & g t ; & l t ; / a : K e y & g t ; & l t ; a : V a l u e   i : t y p e = " M e a s u r e G r i d N o d e V i e w S t a t e " & g t ; & l t ; C o l u m n & g t ; 1 4 & l t ; / C o l u m n & g t ; & l t ; L a y e d O u t & g t ; t r u e & l t ; / L a y e d O u t & g t ; & l t ; / a : V a l u e & g t ; & l t ; / a : K e y V a l u e O f D i a g r a m O b j e c t K e y a n y T y p e z b w N T n L X & g t ; & l t ; a : K e y V a l u e O f D i a g r a m O b j e c t K e y a n y T y p e z b w N T n L X & g t ; & l t ; a : K e y & g t ; & l t ; K e y & g t ; C o l u m n s \ F 2 & l t ; / K e y & g t ; & l t ; / a : K e y & g t ; & l t ; a : V a l u e   i : t y p e = " M e a s u r e G r i d N o d e V i e w S t a t e " & g t ; & l t ; C o l u m n & g t ; 1 5 & l t ; / C o l u m n & g t ; & l t ; L a y e d O u t & g t ; t r u e & l t ; / L a y e d O u t & g t ; & l t ; / a : V a l u e & g t ; & l t ; / a : K e y V a l u e O f D i a g r a m O b j e c t K e y a n y T y p e z b w N T n L X & g t ; & l t ; a : K e y V a l u e O f D i a g r a m O b j e c t K e y a n y T y p e z b w N T n L X & g t ; & l t ; a : K e y & g t ; & l t ; K e y & g t ; C o l u m n s \ F o c u s & l t ; / K e y & g t ; & l t ; / a : K e y & g t ; & l t ; a : V a l u e   i : t y p e = " M e a s u r e G r i d N o d e V i e w S t a t e " & g t ; & l t ; C o l u m n & g t ; 1 6 & l t ; / C o l u m n & g t ; & l t ; L a y e d O u t & g t ; t r u e & l t ; / L a y e d O u t & g t ; & l t ; / a : V a l u e & g t ; & l t ; / a : K e y V a l u e O f D i a g r a m O b j e c t K e y a n y T y p e z b w N T n L X & g t ; & l t ; a : K e y V a l u e O f D i a g r a m O b j e c t K e y a n y T y p e z b w N T n L X & g t ; & l t ; a : K e y & g t ; & l t ; K e y & g t ; C o l u m n s \ 2 0 1 5 _ C o n t a c t & l t ; / K e y & g t ; & l t ; / a : K e y & g t ; & l t ; a : V a l u e   i : t y p e = " M e a s u r e G r i d N o d e V i e w S t a t e " & g t ; & l t ; C o l u m n & g t ; 1 7 & l t ; / C o l u m n & g t ; & l t ; L a y e d O u t & g t ; t r u e & l t ; / L a y e d O u t & g t ; & l t ; / a : V a l u e & g t ; & l t ; / a : K e y V a l u e O f D i a g r a m O b j e c t K e y a n y T y p e z b w N T n L X & g t ; & l t ; a : K e y V a l u e O f D i a g r a m O b j e c t K e y a n y T y p e z b w N T n L X & g t ; & l t ; a : K e y & g t ; & l t ; K e y & g t ; C o l u m n s \ P N & l t ; / K e y & g t ; & l t ; / a : K e y & g t ; & l t ; a : V a l u e   i : t y p e = " M e a s u r e G r i d N o d e V i e w S t a t e " & g t ; & l t ; C o l u m n & g t ; 1 8 & l t ; / C o l u m n & g t ; & l t ; L a y e d O u t & g t ; t r u e & l t ; / L a y e d O u t & g t ; & l t ; / a : V a l u e & g t ; & l t ; / a : K e y V a l u e O f D i a g r a m O b j e c t K e y a n y T y p e z b w N T n L X & g t ; & l t ; a : K e y V a l u e O f D i a g r a m O b j e c t K e y a n y T y p e z b w N T n L X & g t ; & l t ; a : K e y & g t ; & l t ; K e y & g t ; C o l u m n s \ L a s t   C o n t a c t   2 0 1 5 & l t ; / K e y & g t ; & l t ; / a : K e y & g t ; & l t ; a : V a l u e   i : t y p e = " M e a s u r e G r i d N o d e V i e w S t a t e " & g t ; & l t ; C o l u m n & g t ; 1 9 & l t ; / C o l u m n & g t ; & l t ; L a y e d O u t & g t ; t r u e & l t ; / L a y e d O u t & g t ; & l t ; / a : V a l u e & g t ; & l t ; / a : K e y V a l u e O f D i a g r a m O b j e c t K e y a n y T y p e z b w N T n L X & g t ; & l t ; a : K e y V a l u e O f D i a g r a m O b j e c t K e y a n y T y p e z b w N T n L X & g t ; & l t ; a : K e y & g t ; & l t ; K e y & g t ; C o l u m n s \ S c o r e   2 . 5 & l t ; / K e y & g t ; & l t ; / a : K e y & g t ; & l t ; a : V a l u e   i : t y p e = " M e a s u r e G r i d N o d e V i e w S t a t e " & g t ; & l t ; C o l u m n & g t ; 2 0 & l t ; / C o l u m n & g t ; & l t ; L a y e d O u t & g t ; t r u e & l t ; / L a y e d O u t & g t ; & l t ; / a : V a l u e & g t ; & l t ; / a : K e y V a l u e O f D i a g r a m O b j e c t K e y a n y T y p e z b w N T n L X & g t ; & l t ; a : K e y V a l u e O f D i a g r a m O b j e c t K e y a n y T y p e z b w N T n L X & g t ; & l t ; a : K e y & g t ; & l t ; K e y & g t ; C o l u m n s \ N e v e r   C o n t a c t e d & l t ; / K e y & g t ; & l t ; / a : K e y & g t ; & l t ; a : V a l u e   i : t y p e = " M e a s u r e G r i d N o d e V i e w S t a t e " & g t ; & l t ; C o l u m n & g t ; 2 1 & l t ; / C o l u m n & g t ; & l t ; L a y e d O u t & g t ; t r u e & l t ; / L a y e d O u t & g t ; & l t ; / a : V a l u e & g t ; & l t ; / a : K e y V a l u e O f D i a g r a m O b j e c t K e y a n y T y p e z b w N T n L X & g t ; & l t ; a : K e y V a l u e O f D i a g r a m O b j e c t K e y a n y T y p e z b w N T n L X & g t ; & l t ; a : K e y & g t ; & l t ; K e y & g t ; C o l u m n s \ U n i t & l t ; / K e y & g t ; & l t ; / a : K e y & g t ; & l t ; a : V a l u e   i : t y p e = " M e a s u r e G r i d N o d e V i e w S t a t e " & g t ; & l t ; C o l u m n & g t ; 2 2 & l t ; / C o l u m n & g t ; & l t ; L a y e d O u t & g t ; t r u e & l t ; / L a y e d O u t & g t ; & l t ; / a : V a l u e & g t ; & l t ; / a : K e y V a l u e O f D i a g r a m O b j e c t K e y a n y T y p e z b w N T n L X & g t ; & l t ; a : K e y V a l u e O f D i a g r a m O b j e c t K e y a n y T y p e z b w N T n L X & g t ; & l t ; a : K e y & g t ; & l t ; K e y & g t ; C o l u m n s \ F 3 & l t ; / K e y & g t ; & l t ; / a : K e y & g t ; & l t ; a : V a l u e   i : t y p e = " M e a s u r e G r i d N o d e V i e w S t a t e " & g t ; & l t ; C o l u m n & g t ; 2 3 & l t ; / C o l u m n & g t ; & l t ; L a y e d O u t & g t ; t r u e & l t ; / L a y e d O u t & g t ; & l t ; / a : V a l u e & g t ; & l t ; / a : K e y V a l u e O f D i a g r a m O b j e c t K e y a n y T y p e z b w N T n L X & g t ; & l t ; a : K e y V a l u e O f D i a g r a m O b j e c t K e y a n y T y p e z b w N T n L X & g t ; & l t ; a : K e y & g t ; & l t ; K e y & g t ; C o l u m n s \ D a t e   o f   C o n t a c t & l t ; / K e y & g t ; & l t ; / a : K e y & g t ; & l t ; a : V a l u e   i : t y p e = " M e a s u r e G r i d N o d e V i e w S t a t e " & g t ; & l t ; C o l u m n & g t ; 2 4 & l t ; / C o l u m n & g t ; & l t ; L a y e d O u t & g t ; t r u e & l t ; / L a y e d O u t & g t ; & l t ; / a : V a l u e & g t ; & l t ; / a : K e y V a l u e O f D i a g r a m O b j e c t K e y a n y T y p e z b w N T n L X & g t ; & l t ; a : K e y V a l u e O f D i a g r a m O b j e c t K e y a n y T y p e z b w N T n L X & g t ; & l t ; a : K e y & g t ; & l t ; K e y & g t ; C o l u m n s \ P r i o r i t y   N e e d & l t ; / K e y & g t ; & l t ; / a : K e y & g t ; & l t ; a : V a l u e   i : t y p e = " M e a s u r e G r i d N o d e V i e w S t a t e " & g t ; & l t ; C o l u m n & g t ; 2 5 & l t ; / C o l u m n & g t ; & l t ; L a y e d O u t & g t ; t r u e & l t ; / L a y e d O u t & g t ; & l t ; / a : V a l u e & g t ; & l t ; / a : K e y V a l u e O f D i a g r a m O b j e c t K e y a n y T y p e z b w N T n L X & g t ; & l t ; a : K e y V a l u e O f D i a g r a m O b j e c t K e y a n y T y p e z b w N T n L X & g t ; & l t ; a : K e y & g t ; & l t ; K e y & g t ; C o l u m n s \ D e t a i l e d   A s s e s s m e n t & l t ; / K e y & g t ; & l t ; / a : K e y & g t ; & l t ; a : V a l u e   i : t y p e = " M e a s u r e G r i d N o d e V i e w S t a t e " & g t ; & l t ; C o l u m n & g t ; 2 6 & l t ; / C o l u m n & g t ; & l t ; L a y e d O u t & g t ; t r u e & l t ; / L a y e d O u t & g t ; & l t ; / a : V a l u e & g t ; & l t ; / a : K e y V a l u e O f D i a g r a m O b j e c t K e y a n y T y p e z b w N T n L X & g t ; & l t ; a : K e y V a l u e O f D i a g r a m O b j e c t K e y a n y T y p e z b w N T n L X & g t ; & l t ; a : K e y & g t ; & l t ; K e y & g t ; C o l u m n s \ L a s t   D e t a i l e d   A s s e s s m e n t & l t ; / K e y & g t ; & l t ; / a : K e y & g t ; & l t ; a : V a l u e   i : t y p e = " M e a s u r e G r i d N o d e V i e w S t a t e " & g t ; & l t ; C o l u m n & g t ; 2 7 & l t ; / C o l u m n & g t ; & l t ; L a y e d O u t & g t ; t r u e & l t ; / L a y e d O u t & g t ; & l t ; / a : V a l u e & g t ; & l t ; / a : K e y V a l u e O f D i a g r a m O b j e c t K e y a n y T y p e z b w N T n L X & g t ; & l t ; a : K e y V a l u e O f D i a g r a m O b j e c t K e y a n y T y p e z b w N T n L X & g t ; & l t ; a : K e y & g t ; & l t ; K e y & g t ; C o l u m n s \ L a s t   C o n t a c t & l t ; / K e y & g t ; & l t ; / a : K e y & g t ; & l t ; a : V a l u e   i : t y p e = " M e a s u r e G r i d N o d e V i e w S t a t e " & g t ; & l t ; C o l u m n & g t ; 2 8 & l t ; / C o l u m n & g t ; & l t ; L a y e d O u t & g t ; t r u e & l t ; / L a y e d O u t & g t ; & l t ; / a : V a l u e & g t ; & l t ; / a : K e y V a l u e O f D i a g r a m O b j e c t K e y a n y T y p e z b w N T n L X & g t ; & l t ; a : K e y V a l u e O f D i a g r a m O b j e c t K e y a n y T y p e z b w N T n L X & g t ; & l t ; a : K e y & g t ; & l t ; K e y & g t ; C o l u m n s \ A s s i g n e d   C o m m i s s i o n e r & l t ; / K e y & g t ; & l t ; / a : K e y & g t ; & l t ; a : V a l u e   i : t y p e = " M e a s u r e G r i d N o d e V i e w S t a t e " & g t ; & l t ; C o l u m n & g t ; 2 9 & l t ; / C o l u m n & g t ; & l t ; L a y e d O u t & g t ; t r u e & l t ; / L a y e d O u t & g t ; & l t ; / a : V a l u e & g t ; & l t ; / a : K e y V a l u e O f D i a g r a m O b j e c t K e y a n y T y p e z b w N T n L X & g t ; & l t ; a : K e y V a l u e O f D i a g r a m O b j e c t K e y a n y T y p e z b w N T n L X & g t ; & l t ; a : K e y & g t ; & l t ; K e y & g t ; C o l u m n s \ N U & l t ; / K e y & g t ; & l t ; / a : K e y & g t ; & l t ; a : V a l u e   i : t y p e = " M e a s u r e G r i d N o d e V i e w S t a t e " & g t ; & l t ; C o l u m n & g t ; 3 0 & l t ; / C o l u m n & g t ; & l t ; L a y e d O u t & g t ; t r u e & l t ; / L a y e d O u t & g t ; & l t ; / a : V a l u e & g t ; & l t ; / a : K e y V a l u e O f D i a g r a m O b j e c t K e y a n y T y p e z b w N T n L X & g t ; & l t ; a : K e y V a l u e O f D i a g r a m O b j e c t K e y a n y T y p e z b w N T n L X & g t ; & l t ; a : K e y & g t ; & l t ; K e y & g t ; C o l u m n s \ N U N C & l t ; / K e y & g t ; & l t ; / a : K e y & g t ; & l t ; a : V a l u e   i : t y p e = " M e a s u r e G r i d N o d e V i e w S t a t e " & g t ; & l t ; C o l u m n & g t ; 3 1 & l t ; / C o l u m n & g t ; & l t ; L a y e d O u t & g t ; t r u e & l t ; / L a y e d O u t & g t ; & l t ; / a : V a l u e & g t ; & l t ; / a : K e y V a l u e O f D i a g r a m O b j e c t K e y a n y T y p e z b w N T n L X & g t ; & l t ; / V i e w S t a t e s & g t ; & l t ; / D i a g r a m M a n a g e r . S e r i a l i z a b l e D i a g r a m & g t ; & l t ; / A r r a y O f D i a g r a m M a n a g e r . S e r i a l i z a b l e D i a g r a m & g t ; < / C u s t o m C o n t e n t > < / G e m i n i > 
</file>

<file path=customXml/item7.xml>��< ? x m l   v e r s i o n = " 1 . 0 "   e n c o d i n g = " U T F - 1 6 " ? > < G e m i n i   x m l n s = " h t t p : / / g e m i n i / p i v o t c u s t o m i z a t i o n / L i n k e d T a b l e U p d a t e M o d e " > < C u s t o m C o n t e n t > < ! [ C D A T A [ T r u e ] ] > < / C u s t o m C o n t e n t > < / G e m i n i > 
</file>

<file path=customXml/item8.xml>��< ? x m l   v e r s i o n = " 1 . 0 "   e n c o d i n g = " U T F - 1 6 " ? > < G e m i n i   x m l n s = " h t t p : / / g e m i n i / p i v o t c u s t o m i z a t i o n / L i n k e d T a b l e s " > < C u s t o m C o n t e n t > < ! [ C D A T A [ < L i n k e d T a b l e s   x m l n s : x s i = " h t t p : / / w w w . w 3 . o r g / 2 0 0 1 / X M L S c h e m a - i n s t a n c e "   x m l n s : x s d = " h t t p : / / w w w . w 3 . o r g / 2 0 0 1 / X M L S c h e m a " > < L i n k e d T a b l e L i s t > < L i n k e d T a b l e I n f o > < E x c e l T a b l e N a m e > U n i t _ H e a l t h < / E x c e l T a b l e N a m e > < G e m i n i T a b l e I d > U n i t _ H e a l t h 1 < / G e m i n i T a b l e I d > < L i n k e d C o l u m n L i s t   / > < U p d a t e N e e d e d > t r u e < / U p d a t e N e e d e d > < R o w C o u n t > 0 < / R o w C o u n t > < / L i n k e d T a b l e I n f o > < / L i n k e d T a b l e L i s t > < / L i n k e d T a b l e s > ] ] > < / 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 2 1 < / H e i g h t > < / S a n d b o x E d i t o r . F o r m u l a B a r S t a t e > ] ] > < / C u s t o m C o n t e n t > < / G e m i n i > 
</file>

<file path=customXml/itemProps1.xml><?xml version="1.0" encoding="utf-8"?>
<ds:datastoreItem xmlns:ds="http://schemas.openxmlformats.org/officeDocument/2006/customXml" ds:itemID="{9F3F804A-34BB-4368-A496-7C9F93E5A489}">
  <ds:schemaRefs/>
</ds:datastoreItem>
</file>

<file path=customXml/itemProps10.xml><?xml version="1.0" encoding="utf-8"?>
<ds:datastoreItem xmlns:ds="http://schemas.openxmlformats.org/officeDocument/2006/customXml" ds:itemID="{FB363AAC-FAC2-4FEA-880A-55913A7A589E}">
  <ds:schemaRefs/>
</ds:datastoreItem>
</file>

<file path=customXml/itemProps11.xml><?xml version="1.0" encoding="utf-8"?>
<ds:datastoreItem xmlns:ds="http://schemas.openxmlformats.org/officeDocument/2006/customXml" ds:itemID="{D3C3ADC5-E9F8-40E7-985F-45A6A316940F}">
  <ds:schemaRefs/>
</ds:datastoreItem>
</file>

<file path=customXml/itemProps12.xml><?xml version="1.0" encoding="utf-8"?>
<ds:datastoreItem xmlns:ds="http://schemas.openxmlformats.org/officeDocument/2006/customXml" ds:itemID="{C06180F0-F79C-4B28-944B-6D835B4B45F6}">
  <ds:schemaRefs/>
</ds:datastoreItem>
</file>

<file path=customXml/itemProps13.xml><?xml version="1.0" encoding="utf-8"?>
<ds:datastoreItem xmlns:ds="http://schemas.openxmlformats.org/officeDocument/2006/customXml" ds:itemID="{5924130C-307B-4D37-8203-D8345F865409}">
  <ds:schemaRefs/>
</ds:datastoreItem>
</file>

<file path=customXml/itemProps14.xml><?xml version="1.0" encoding="utf-8"?>
<ds:datastoreItem xmlns:ds="http://schemas.openxmlformats.org/officeDocument/2006/customXml" ds:itemID="{C350F266-7358-4FA8-8B4F-B10D1D183791}">
  <ds:schemaRefs/>
</ds:datastoreItem>
</file>

<file path=customXml/itemProps15.xml><?xml version="1.0" encoding="utf-8"?>
<ds:datastoreItem xmlns:ds="http://schemas.openxmlformats.org/officeDocument/2006/customXml" ds:itemID="{BEC1C7E6-E14D-42B6-A690-326AEE2FC1D7}">
  <ds:schemaRefs/>
</ds:datastoreItem>
</file>

<file path=customXml/itemProps16.xml><?xml version="1.0" encoding="utf-8"?>
<ds:datastoreItem xmlns:ds="http://schemas.openxmlformats.org/officeDocument/2006/customXml" ds:itemID="{E5D3A7CA-9DC2-4F6C-B2B7-4C28476EBF08}">
  <ds:schemaRefs/>
</ds:datastoreItem>
</file>

<file path=customXml/itemProps17.xml><?xml version="1.0" encoding="utf-8"?>
<ds:datastoreItem xmlns:ds="http://schemas.openxmlformats.org/officeDocument/2006/customXml" ds:itemID="{54B5C6AD-20D9-4FB9-87EC-6795503C5B02}">
  <ds:schemaRefs/>
</ds:datastoreItem>
</file>

<file path=customXml/itemProps18.xml><?xml version="1.0" encoding="utf-8"?>
<ds:datastoreItem xmlns:ds="http://schemas.openxmlformats.org/officeDocument/2006/customXml" ds:itemID="{C944042C-5487-40D9-8AE6-54B52F2AA622}">
  <ds:schemaRefs/>
</ds:datastoreItem>
</file>

<file path=customXml/itemProps19.xml><?xml version="1.0" encoding="utf-8"?>
<ds:datastoreItem xmlns:ds="http://schemas.openxmlformats.org/officeDocument/2006/customXml" ds:itemID="{BA497343-4706-41DB-BDAF-3117941DC181}">
  <ds:schemaRefs/>
</ds:datastoreItem>
</file>

<file path=customXml/itemProps2.xml><?xml version="1.0" encoding="utf-8"?>
<ds:datastoreItem xmlns:ds="http://schemas.openxmlformats.org/officeDocument/2006/customXml" ds:itemID="{10658304-997F-43FC-AF06-924A16114FE4}">
  <ds:schemaRefs/>
</ds:datastoreItem>
</file>

<file path=customXml/itemProps20.xml><?xml version="1.0" encoding="utf-8"?>
<ds:datastoreItem xmlns:ds="http://schemas.openxmlformats.org/officeDocument/2006/customXml" ds:itemID="{EA73338F-878E-4996-9D12-F23F312167F8}">
  <ds:schemaRefs/>
</ds:datastoreItem>
</file>

<file path=customXml/itemProps21.xml><?xml version="1.0" encoding="utf-8"?>
<ds:datastoreItem xmlns:ds="http://schemas.openxmlformats.org/officeDocument/2006/customXml" ds:itemID="{DE45A3F3-11F0-481E-AAB1-ED768D1C2D20}">
  <ds:schemaRefs/>
</ds:datastoreItem>
</file>

<file path=customXml/itemProps22.xml><?xml version="1.0" encoding="utf-8"?>
<ds:datastoreItem xmlns:ds="http://schemas.openxmlformats.org/officeDocument/2006/customXml" ds:itemID="{1CC38C37-B179-4737-835A-626FF90906C1}">
  <ds:schemaRefs/>
</ds:datastoreItem>
</file>

<file path=customXml/itemProps23.xml><?xml version="1.0" encoding="utf-8"?>
<ds:datastoreItem xmlns:ds="http://schemas.openxmlformats.org/officeDocument/2006/customXml" ds:itemID="{E7841BED-E5CC-4101-BBE3-F1B6735BB9E6}">
  <ds:schemaRefs/>
</ds:datastoreItem>
</file>

<file path=customXml/itemProps24.xml><?xml version="1.0" encoding="utf-8"?>
<ds:datastoreItem xmlns:ds="http://schemas.openxmlformats.org/officeDocument/2006/customXml" ds:itemID="{BEC84C74-8BFF-4D3B-99E3-3382D67ACC12}">
  <ds:schemaRefs/>
</ds:datastoreItem>
</file>

<file path=customXml/itemProps25.xml><?xml version="1.0" encoding="utf-8"?>
<ds:datastoreItem xmlns:ds="http://schemas.openxmlformats.org/officeDocument/2006/customXml" ds:itemID="{B459CA84-BDF0-4518-B00A-FE444880513B}">
  <ds:schemaRefs>
    <ds:schemaRef ds:uri="http://schemas.microsoft.com/PowerBIAddIn"/>
  </ds:schemaRefs>
</ds:datastoreItem>
</file>

<file path=customXml/itemProps26.xml><?xml version="1.0" encoding="utf-8"?>
<ds:datastoreItem xmlns:ds="http://schemas.openxmlformats.org/officeDocument/2006/customXml" ds:itemID="{B26A53B9-0842-4F8A-B557-625E429FE226}">
  <ds:schemaRefs/>
</ds:datastoreItem>
</file>

<file path=customXml/itemProps27.xml><?xml version="1.0" encoding="utf-8"?>
<ds:datastoreItem xmlns:ds="http://schemas.openxmlformats.org/officeDocument/2006/customXml" ds:itemID="{CA807B8F-67D2-4720-9F66-8FCA08BE0B59}">
  <ds:schemaRefs>
    <ds:schemaRef ds:uri="http://schemas.microsoft.com/DataMashup"/>
  </ds:schemaRefs>
</ds:datastoreItem>
</file>

<file path=customXml/itemProps3.xml><?xml version="1.0" encoding="utf-8"?>
<ds:datastoreItem xmlns:ds="http://schemas.openxmlformats.org/officeDocument/2006/customXml" ds:itemID="{1D189122-7375-4DFF-B726-A03DE65DC19F}">
  <ds:schemaRefs/>
</ds:datastoreItem>
</file>

<file path=customXml/itemProps4.xml><?xml version="1.0" encoding="utf-8"?>
<ds:datastoreItem xmlns:ds="http://schemas.openxmlformats.org/officeDocument/2006/customXml" ds:itemID="{1B5E6FCD-2F56-4A7E-AEE2-A9CFABF3AE9E}">
  <ds:schemaRefs/>
</ds:datastoreItem>
</file>

<file path=customXml/itemProps5.xml><?xml version="1.0" encoding="utf-8"?>
<ds:datastoreItem xmlns:ds="http://schemas.openxmlformats.org/officeDocument/2006/customXml" ds:itemID="{D376128E-33D7-4128-A6B7-1B915AB3E045}">
  <ds:schemaRefs/>
</ds:datastoreItem>
</file>

<file path=customXml/itemProps6.xml><?xml version="1.0" encoding="utf-8"?>
<ds:datastoreItem xmlns:ds="http://schemas.openxmlformats.org/officeDocument/2006/customXml" ds:itemID="{39226755-C656-4DD9-8268-A60445FC6DA5}">
  <ds:schemaRefs/>
</ds:datastoreItem>
</file>

<file path=customXml/itemProps7.xml><?xml version="1.0" encoding="utf-8"?>
<ds:datastoreItem xmlns:ds="http://schemas.openxmlformats.org/officeDocument/2006/customXml" ds:itemID="{111C5A7C-CECF-4FD6-8222-1DFAFBF70051}">
  <ds:schemaRefs/>
</ds:datastoreItem>
</file>

<file path=customXml/itemProps8.xml><?xml version="1.0" encoding="utf-8"?>
<ds:datastoreItem xmlns:ds="http://schemas.openxmlformats.org/officeDocument/2006/customXml" ds:itemID="{370DD503-2D1C-475C-A6C9-2F592BB41461}">
  <ds:schemaRefs/>
</ds:datastoreItem>
</file>

<file path=customXml/itemProps9.xml><?xml version="1.0" encoding="utf-8"?>
<ds:datastoreItem xmlns:ds="http://schemas.openxmlformats.org/officeDocument/2006/customXml" ds:itemID="{EB06DF96-29FF-465E-BEA6-A49C2977363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10</vt:i4>
      </vt:variant>
      <vt:variant>
        <vt:lpstr>Charts</vt:lpstr>
      </vt:variant>
      <vt:variant>
        <vt:i4>1</vt:i4>
      </vt:variant>
      <vt:variant>
        <vt:lpstr>Named Ranges</vt:lpstr>
      </vt:variant>
      <vt:variant>
        <vt:i4>16</vt:i4>
      </vt:variant>
    </vt:vector>
  </HeadingPairs>
  <TitlesOfParts>
    <vt:vector size="27" baseType="lpstr">
      <vt:lpstr>UNA1</vt:lpstr>
      <vt:lpstr>Summary</vt:lpstr>
      <vt:lpstr>Units Needing Attention</vt:lpstr>
      <vt:lpstr>New Units Never Contacted Sum</vt:lpstr>
      <vt:lpstr>New Units Never Contacted</vt:lpstr>
      <vt:lpstr>NUNC Summary</vt:lpstr>
      <vt:lpstr>Parameters</vt:lpstr>
      <vt:lpstr>Model</vt:lpstr>
      <vt:lpstr>Sheet3</vt:lpstr>
      <vt:lpstr>Temp</vt:lpstr>
      <vt:lpstr>New Units No Contacts Summary</vt:lpstr>
      <vt:lpstr>LastContact2015</vt:lpstr>
      <vt:lpstr>LastDetailed</vt:lpstr>
      <vt:lpstr>NeverContacted</vt:lpstr>
      <vt:lpstr>New_Units</vt:lpstr>
      <vt:lpstr>num_cols</vt:lpstr>
      <vt:lpstr>num_never_cols</vt:lpstr>
      <vt:lpstr>num_nunc_cols</vt:lpstr>
      <vt:lpstr>num_nunc_rows</vt:lpstr>
      <vt:lpstr>num_rows</vt:lpstr>
      <vt:lpstr>Summary!Print_Area</vt:lpstr>
      <vt:lpstr>'Units Needing Attention'!Print_Titles</vt:lpstr>
      <vt:lpstr>PriorityNeeds</vt:lpstr>
      <vt:lpstr>Report_Council</vt:lpstr>
      <vt:lpstr>Score2_5</vt:lpstr>
      <vt:lpstr>Summary_Header</vt:lpstr>
      <vt:lpstr>Units</vt:lpstr>
    </vt:vector>
  </TitlesOfParts>
  <Company>Volunteer Developed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Units Needing Attention v2017-12</dc:title>
  <dc:creator>Blaisdell, Ron</dc:creator>
  <dc:description>This pivot table tool has been developed by volunteers and IS NOT supported by the BSA or the BSA's Information Delivery Group. For assistance please contact commissioner.support@scouting.org and a volunteer will respond to you.</dc:description>
  <cp:lastModifiedBy>Blaisdell, Ron</cp:lastModifiedBy>
  <cp:lastPrinted>2017-05-10T00:01:30Z</cp:lastPrinted>
  <dcterms:created xsi:type="dcterms:W3CDTF">2017-03-28T13:37:27Z</dcterms:created>
  <dcterms:modified xsi:type="dcterms:W3CDTF">2017-08-18T12:56:50Z</dcterms:modified>
  <cp:contentStatus>v2017-12</cp:contentStatus>
</cp:coreProperties>
</file>